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cd60a358f86ff9/Desktop/AQM/Data/"/>
    </mc:Choice>
  </mc:AlternateContent>
  <xr:revisionPtr revIDLastSave="100" documentId="8_{CCF79219-71FD-42DA-A1D8-CDC9AFD2FBAF}" xr6:coauthVersionLast="46" xr6:coauthVersionMax="46" xr10:uidLastSave="{95B69CE8-7C05-45CC-B446-87E469E4FDE4}"/>
  <bookViews>
    <workbookView xWindow="-108" yWindow="312" windowWidth="23256" windowHeight="12156" activeTab="3" xr2:uid="{38B89320-2E8F-4EE3-A823-A43A00B4FDE8}"/>
  </bookViews>
  <sheets>
    <sheet name="original" sheetId="5" r:id="rId1"/>
    <sheet name="original_m" sheetId="7" r:id="rId2"/>
    <sheet name="original_q" sheetId="8" r:id="rId3"/>
    <sheet name="original_a" sheetId="9" r:id="rId4"/>
    <sheet name="download" sheetId="1" r:id="rId5"/>
    <sheet name="data" sheetId="3" r:id="rId6"/>
    <sheet name="timela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26" i="9"/>
  <c r="E26" i="9"/>
  <c r="D26" i="9"/>
  <c r="C26" i="9"/>
  <c r="G25" i="9"/>
  <c r="E25" i="9"/>
  <c r="D25" i="9"/>
  <c r="C25" i="9"/>
  <c r="G24" i="9"/>
  <c r="E24" i="9"/>
  <c r="D24" i="9"/>
  <c r="C24" i="9"/>
  <c r="G23" i="9"/>
  <c r="E23" i="9"/>
  <c r="D23" i="9"/>
  <c r="C23" i="9"/>
  <c r="G22" i="9"/>
  <c r="E22" i="9"/>
  <c r="D22" i="9"/>
  <c r="C22" i="9"/>
  <c r="G21" i="9"/>
  <c r="E21" i="9"/>
  <c r="D21" i="9"/>
  <c r="C21" i="9"/>
  <c r="G20" i="9"/>
  <c r="E20" i="9"/>
  <c r="D20" i="9"/>
  <c r="C20" i="9"/>
  <c r="G19" i="9"/>
  <c r="E19" i="9"/>
  <c r="D19" i="9"/>
  <c r="C19" i="9"/>
  <c r="G18" i="9"/>
  <c r="E18" i="9"/>
  <c r="D18" i="9"/>
  <c r="C18" i="9"/>
  <c r="G17" i="9"/>
  <c r="E17" i="9"/>
  <c r="D17" i="9"/>
  <c r="C17" i="9"/>
  <c r="G16" i="9"/>
  <c r="E16" i="9"/>
  <c r="D16" i="9"/>
  <c r="C16" i="9"/>
  <c r="G15" i="9"/>
  <c r="E15" i="9"/>
  <c r="D15" i="9"/>
  <c r="C15" i="9"/>
  <c r="G14" i="9"/>
  <c r="E14" i="9"/>
  <c r="D14" i="9"/>
  <c r="C14" i="9"/>
  <c r="G13" i="9"/>
  <c r="E13" i="9"/>
  <c r="D13" i="9"/>
  <c r="C13" i="9"/>
  <c r="G12" i="9"/>
  <c r="E12" i="9"/>
  <c r="D12" i="9"/>
  <c r="C12" i="9"/>
  <c r="G11" i="9"/>
  <c r="E11" i="9"/>
  <c r="D11" i="9"/>
  <c r="C11" i="9"/>
  <c r="G10" i="9"/>
  <c r="E10" i="9"/>
  <c r="D10" i="9"/>
  <c r="C10" i="9"/>
  <c r="G9" i="9"/>
  <c r="E9" i="9"/>
  <c r="D9" i="9"/>
  <c r="C9" i="9"/>
  <c r="G8" i="9"/>
  <c r="E8" i="9"/>
  <c r="D8" i="9"/>
  <c r="C8" i="9"/>
  <c r="G7" i="9"/>
  <c r="E7" i="9"/>
  <c r="D7" i="9"/>
  <c r="C7" i="9"/>
  <c r="G6" i="9"/>
  <c r="E6" i="9"/>
  <c r="D6" i="9"/>
  <c r="C6" i="9"/>
  <c r="G5" i="9"/>
  <c r="E5" i="9"/>
  <c r="D5" i="9"/>
  <c r="C5" i="9"/>
  <c r="G4" i="9"/>
  <c r="E4" i="9"/>
  <c r="D4" i="9"/>
  <c r="C4" i="9"/>
  <c r="G3" i="9"/>
  <c r="E3" i="9"/>
  <c r="D3" i="9"/>
  <c r="C3" i="9"/>
  <c r="G2" i="9"/>
  <c r="E2" i="9"/>
  <c r="D2" i="9"/>
  <c r="C2" i="9"/>
  <c r="G27" i="9"/>
  <c r="E27" i="9"/>
  <c r="D27" i="9"/>
  <c r="C27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A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F2" i="7" s="1"/>
  <c r="A9" i="5"/>
  <c r="A8" i="5"/>
  <c r="A7" i="5"/>
  <c r="A6" i="5"/>
  <c r="AP2" i="7" s="1"/>
  <c r="BN303" i="1"/>
  <c r="BO303" i="1" s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O6" i="1" s="1"/>
  <c r="CY303" i="1"/>
  <c r="CZ303" i="1" s="1"/>
  <c r="CY302" i="1"/>
  <c r="CY301" i="1"/>
  <c r="CY300" i="1"/>
  <c r="CZ300" i="1" s="1"/>
  <c r="CY299" i="1"/>
  <c r="CY298" i="1"/>
  <c r="CY297" i="1"/>
  <c r="CZ297" i="1" s="1"/>
  <c r="CY296" i="1"/>
  <c r="CY295" i="1"/>
  <c r="CY294" i="1"/>
  <c r="CZ294" i="1" s="1"/>
  <c r="CY293" i="1"/>
  <c r="CY292" i="1"/>
  <c r="CY291" i="1"/>
  <c r="CZ291" i="1" s="1"/>
  <c r="CY290" i="1"/>
  <c r="BF290" i="1" s="1"/>
  <c r="CY289" i="1"/>
  <c r="BF289" i="1" s="1"/>
  <c r="CY288" i="1"/>
  <c r="CZ288" i="1" s="1"/>
  <c r="BG288" i="1" s="1"/>
  <c r="CY287" i="1"/>
  <c r="BF287" i="1" s="1"/>
  <c r="CY286" i="1"/>
  <c r="BF286" i="1" s="1"/>
  <c r="CY285" i="1"/>
  <c r="CZ285" i="1" s="1"/>
  <c r="CY284" i="1"/>
  <c r="BF284" i="1" s="1"/>
  <c r="CY283" i="1"/>
  <c r="BF283" i="1" s="1"/>
  <c r="CY282" i="1"/>
  <c r="CZ282" i="1" s="1"/>
  <c r="CY281" i="1"/>
  <c r="BF281" i="1" s="1"/>
  <c r="CY280" i="1"/>
  <c r="BF280" i="1" s="1"/>
  <c r="CY279" i="1"/>
  <c r="CZ279" i="1" s="1"/>
  <c r="CY278" i="1"/>
  <c r="BF278" i="1" s="1"/>
  <c r="CY277" i="1"/>
  <c r="BF277" i="1" s="1"/>
  <c r="CY276" i="1"/>
  <c r="CZ276" i="1" s="1"/>
  <c r="CY275" i="1"/>
  <c r="BF275" i="1" s="1"/>
  <c r="CY274" i="1"/>
  <c r="BF274" i="1" s="1"/>
  <c r="CY273" i="1"/>
  <c r="CZ273" i="1" s="1"/>
  <c r="BG273" i="1" s="1"/>
  <c r="CY272" i="1"/>
  <c r="BF272" i="1" s="1"/>
  <c r="CY271" i="1"/>
  <c r="BF271" i="1" s="1"/>
  <c r="CY270" i="1"/>
  <c r="CZ270" i="1" s="1"/>
  <c r="BG270" i="1" s="1"/>
  <c r="CY269" i="1"/>
  <c r="BF269" i="1" s="1"/>
  <c r="CY268" i="1"/>
  <c r="BF268" i="1" s="1"/>
  <c r="CY267" i="1"/>
  <c r="CZ267" i="1" s="1"/>
  <c r="CY266" i="1"/>
  <c r="BF266" i="1" s="1"/>
  <c r="CY265" i="1"/>
  <c r="BF265" i="1" s="1"/>
  <c r="CY264" i="1"/>
  <c r="CZ264" i="1" s="1"/>
  <c r="BG264" i="1" s="1"/>
  <c r="CY263" i="1"/>
  <c r="BF263" i="1" s="1"/>
  <c r="CY262" i="1"/>
  <c r="BF262" i="1" s="1"/>
  <c r="CY261" i="1"/>
  <c r="CZ261" i="1" s="1"/>
  <c r="CY260" i="1"/>
  <c r="BF260" i="1" s="1"/>
  <c r="CY259" i="1"/>
  <c r="BF259" i="1" s="1"/>
  <c r="CY258" i="1"/>
  <c r="CZ258" i="1" s="1"/>
  <c r="CY257" i="1"/>
  <c r="BF257" i="1" s="1"/>
  <c r="CY256" i="1"/>
  <c r="BF256" i="1" s="1"/>
  <c r="CY255" i="1"/>
  <c r="CZ255" i="1" s="1"/>
  <c r="BG255" i="1" s="1"/>
  <c r="CY254" i="1"/>
  <c r="BF254" i="1" s="1"/>
  <c r="CY253" i="1"/>
  <c r="BF253" i="1" s="1"/>
  <c r="CY252" i="1"/>
  <c r="CZ252" i="1" s="1"/>
  <c r="CY251" i="1"/>
  <c r="BF251" i="1" s="1"/>
  <c r="CY250" i="1"/>
  <c r="BF250" i="1" s="1"/>
  <c r="CY249" i="1"/>
  <c r="CZ249" i="1" s="1"/>
  <c r="BG249" i="1" s="1"/>
  <c r="CY248" i="1"/>
  <c r="BF248" i="1" s="1"/>
  <c r="CY247" i="1"/>
  <c r="BF247" i="1" s="1"/>
  <c r="CY246" i="1"/>
  <c r="CZ246" i="1" s="1"/>
  <c r="BG246" i="1" s="1"/>
  <c r="CY245" i="1"/>
  <c r="BF245" i="1" s="1"/>
  <c r="CY244" i="1"/>
  <c r="BF244" i="1" s="1"/>
  <c r="CY243" i="1"/>
  <c r="CZ243" i="1" s="1"/>
  <c r="CY242" i="1"/>
  <c r="BF242" i="1" s="1"/>
  <c r="CY241" i="1"/>
  <c r="BF241" i="1" s="1"/>
  <c r="CY240" i="1"/>
  <c r="CZ240" i="1" s="1"/>
  <c r="CY239" i="1"/>
  <c r="BF239" i="1" s="1"/>
  <c r="CY238" i="1"/>
  <c r="BF238" i="1" s="1"/>
  <c r="CY237" i="1"/>
  <c r="CZ237" i="1" s="1"/>
  <c r="CY236" i="1"/>
  <c r="BF236" i="1" s="1"/>
  <c r="CY235" i="1"/>
  <c r="BF235" i="1" s="1"/>
  <c r="CY234" i="1"/>
  <c r="CZ234" i="1" s="1"/>
  <c r="CY233" i="1"/>
  <c r="BF233" i="1" s="1"/>
  <c r="CY232" i="1"/>
  <c r="BF232" i="1" s="1"/>
  <c r="CY231" i="1"/>
  <c r="CZ231" i="1" s="1"/>
  <c r="CY230" i="1"/>
  <c r="BF230" i="1" s="1"/>
  <c r="CY229" i="1"/>
  <c r="BF229" i="1" s="1"/>
  <c r="CY228" i="1"/>
  <c r="CZ228" i="1" s="1"/>
  <c r="CY227" i="1"/>
  <c r="BF227" i="1" s="1"/>
  <c r="CY226" i="1"/>
  <c r="BF226" i="1" s="1"/>
  <c r="CY225" i="1"/>
  <c r="CZ225" i="1" s="1"/>
  <c r="BG225" i="1" s="1"/>
  <c r="CY224" i="1"/>
  <c r="BF224" i="1" s="1"/>
  <c r="CY223" i="1"/>
  <c r="BF223" i="1" s="1"/>
  <c r="CY222" i="1"/>
  <c r="CZ222" i="1" s="1"/>
  <c r="BG222" i="1" s="1"/>
  <c r="CY221" i="1"/>
  <c r="BF221" i="1" s="1"/>
  <c r="CY220" i="1"/>
  <c r="BF220" i="1" s="1"/>
  <c r="CY219" i="1"/>
  <c r="CZ219" i="1" s="1"/>
  <c r="CY218" i="1"/>
  <c r="BF218" i="1" s="1"/>
  <c r="CY217" i="1"/>
  <c r="BF217" i="1" s="1"/>
  <c r="CY216" i="1"/>
  <c r="CZ216" i="1" s="1"/>
  <c r="BG216" i="1" s="1"/>
  <c r="CY215" i="1"/>
  <c r="BF215" i="1" s="1"/>
  <c r="CY214" i="1"/>
  <c r="BF214" i="1" s="1"/>
  <c r="CY213" i="1"/>
  <c r="CZ213" i="1" s="1"/>
  <c r="CY212" i="1"/>
  <c r="BF212" i="1" s="1"/>
  <c r="CY211" i="1"/>
  <c r="BF211" i="1" s="1"/>
  <c r="CY210" i="1"/>
  <c r="CZ210" i="1" s="1"/>
  <c r="CY209" i="1"/>
  <c r="BF209" i="1" s="1"/>
  <c r="CY208" i="1"/>
  <c r="BF208" i="1" s="1"/>
  <c r="CY207" i="1"/>
  <c r="CZ207" i="1" s="1"/>
  <c r="CY206" i="1"/>
  <c r="BF206" i="1" s="1"/>
  <c r="CY205" i="1"/>
  <c r="BF205" i="1" s="1"/>
  <c r="CY204" i="1"/>
  <c r="CZ204" i="1" s="1"/>
  <c r="CY203" i="1"/>
  <c r="BF203" i="1" s="1"/>
  <c r="CY202" i="1"/>
  <c r="BF202" i="1" s="1"/>
  <c r="CY201" i="1"/>
  <c r="CZ201" i="1" s="1"/>
  <c r="BG201" i="1" s="1"/>
  <c r="CY200" i="1"/>
  <c r="BF200" i="1" s="1"/>
  <c r="CY199" i="1"/>
  <c r="BF199" i="1" s="1"/>
  <c r="CY198" i="1"/>
  <c r="CZ198" i="1" s="1"/>
  <c r="BG198" i="1" s="1"/>
  <c r="CY197" i="1"/>
  <c r="BF197" i="1" s="1"/>
  <c r="CY196" i="1"/>
  <c r="BF196" i="1" s="1"/>
  <c r="CY195" i="1"/>
  <c r="CZ195" i="1" s="1"/>
  <c r="CY194" i="1"/>
  <c r="BF194" i="1" s="1"/>
  <c r="CY193" i="1"/>
  <c r="BF193" i="1" s="1"/>
  <c r="CY192" i="1"/>
  <c r="CZ192" i="1" s="1"/>
  <c r="BG192" i="1" s="1"/>
  <c r="CY191" i="1"/>
  <c r="BF191" i="1" s="1"/>
  <c r="CY190" i="1"/>
  <c r="BF190" i="1" s="1"/>
  <c r="CY189" i="1"/>
  <c r="CZ189" i="1" s="1"/>
  <c r="CY188" i="1"/>
  <c r="BF188" i="1" s="1"/>
  <c r="CY187" i="1"/>
  <c r="BF187" i="1" s="1"/>
  <c r="CY186" i="1"/>
  <c r="CZ186" i="1" s="1"/>
  <c r="CY185" i="1"/>
  <c r="BF185" i="1" s="1"/>
  <c r="CY184" i="1"/>
  <c r="BF184" i="1" s="1"/>
  <c r="CY183" i="1"/>
  <c r="CZ183" i="1" s="1"/>
  <c r="BG183" i="1" s="1"/>
  <c r="CY182" i="1"/>
  <c r="BF182" i="1" s="1"/>
  <c r="CY181" i="1"/>
  <c r="BF181" i="1" s="1"/>
  <c r="CY180" i="1"/>
  <c r="CZ180" i="1" s="1"/>
  <c r="CY179" i="1"/>
  <c r="BF179" i="1" s="1"/>
  <c r="CY178" i="1"/>
  <c r="BF178" i="1" s="1"/>
  <c r="CY177" i="1"/>
  <c r="CZ177" i="1" s="1"/>
  <c r="BG177" i="1" s="1"/>
  <c r="CY176" i="1"/>
  <c r="BF176" i="1" s="1"/>
  <c r="CY175" i="1"/>
  <c r="BF175" i="1" s="1"/>
  <c r="CY174" i="1"/>
  <c r="CZ174" i="1" s="1"/>
  <c r="CZ173" i="1" s="1"/>
  <c r="CY173" i="1"/>
  <c r="BF173" i="1" s="1"/>
  <c r="CY172" i="1"/>
  <c r="BF172" i="1" s="1"/>
  <c r="CY171" i="1"/>
  <c r="CZ171" i="1" s="1"/>
  <c r="CY170" i="1"/>
  <c r="BF170" i="1" s="1"/>
  <c r="CY169" i="1"/>
  <c r="BF169" i="1" s="1"/>
  <c r="CY168" i="1"/>
  <c r="CZ168" i="1" s="1"/>
  <c r="BG168" i="1" s="1"/>
  <c r="CY167" i="1"/>
  <c r="BF167" i="1" s="1"/>
  <c r="CY166" i="1"/>
  <c r="BF166" i="1" s="1"/>
  <c r="CY165" i="1"/>
  <c r="CZ165" i="1" s="1"/>
  <c r="CY164" i="1"/>
  <c r="BF164" i="1" s="1"/>
  <c r="CY163" i="1"/>
  <c r="BF163" i="1" s="1"/>
  <c r="CY162" i="1"/>
  <c r="CZ162" i="1" s="1"/>
  <c r="CY161" i="1"/>
  <c r="BF161" i="1" s="1"/>
  <c r="CY160" i="1"/>
  <c r="BF160" i="1" s="1"/>
  <c r="CY159" i="1"/>
  <c r="CZ159" i="1" s="1"/>
  <c r="CY158" i="1"/>
  <c r="BF158" i="1" s="1"/>
  <c r="CY157" i="1"/>
  <c r="BF157" i="1" s="1"/>
  <c r="CY156" i="1"/>
  <c r="CZ156" i="1" s="1"/>
  <c r="CY155" i="1"/>
  <c r="BF155" i="1" s="1"/>
  <c r="CY154" i="1"/>
  <c r="BF154" i="1" s="1"/>
  <c r="CY153" i="1"/>
  <c r="CZ153" i="1" s="1"/>
  <c r="BG153" i="1" s="1"/>
  <c r="CY152" i="1"/>
  <c r="BF152" i="1" s="1"/>
  <c r="CY151" i="1"/>
  <c r="BF151" i="1" s="1"/>
  <c r="CY150" i="1"/>
  <c r="CZ150" i="1" s="1"/>
  <c r="CZ149" i="1" s="1"/>
  <c r="CY149" i="1"/>
  <c r="BF149" i="1" s="1"/>
  <c r="CY148" i="1"/>
  <c r="BF148" i="1" s="1"/>
  <c r="CY147" i="1"/>
  <c r="CZ147" i="1" s="1"/>
  <c r="CY146" i="1"/>
  <c r="BF146" i="1" s="1"/>
  <c r="CY145" i="1"/>
  <c r="BF145" i="1" s="1"/>
  <c r="CY144" i="1"/>
  <c r="CZ144" i="1" s="1"/>
  <c r="BG144" i="1" s="1"/>
  <c r="CY143" i="1"/>
  <c r="BF143" i="1" s="1"/>
  <c r="CY142" i="1"/>
  <c r="BF142" i="1" s="1"/>
  <c r="CY141" i="1"/>
  <c r="CZ141" i="1" s="1"/>
  <c r="CY140" i="1"/>
  <c r="BF140" i="1" s="1"/>
  <c r="CY139" i="1"/>
  <c r="BF139" i="1" s="1"/>
  <c r="CY138" i="1"/>
  <c r="CZ138" i="1" s="1"/>
  <c r="CY137" i="1"/>
  <c r="BF137" i="1" s="1"/>
  <c r="CY136" i="1"/>
  <c r="BF136" i="1" s="1"/>
  <c r="CY135" i="1"/>
  <c r="CZ135" i="1" s="1"/>
  <c r="CY134" i="1"/>
  <c r="BF134" i="1" s="1"/>
  <c r="CY133" i="1"/>
  <c r="BF133" i="1" s="1"/>
  <c r="CY132" i="1"/>
  <c r="CZ132" i="1" s="1"/>
  <c r="CY131" i="1"/>
  <c r="BF131" i="1" s="1"/>
  <c r="CY130" i="1"/>
  <c r="BF130" i="1" s="1"/>
  <c r="CY129" i="1"/>
  <c r="CZ129" i="1" s="1"/>
  <c r="BG129" i="1" s="1"/>
  <c r="CY128" i="1"/>
  <c r="BF128" i="1" s="1"/>
  <c r="CY127" i="1"/>
  <c r="BF127" i="1" s="1"/>
  <c r="CY126" i="1"/>
  <c r="CZ126" i="1" s="1"/>
  <c r="CZ125" i="1" s="1"/>
  <c r="CY125" i="1"/>
  <c r="BF125" i="1" s="1"/>
  <c r="CY124" i="1"/>
  <c r="BF124" i="1" s="1"/>
  <c r="CY123" i="1"/>
  <c r="CZ123" i="1" s="1"/>
  <c r="CY122" i="1"/>
  <c r="BF122" i="1" s="1"/>
  <c r="CY121" i="1"/>
  <c r="BF121" i="1" s="1"/>
  <c r="CY120" i="1"/>
  <c r="CZ120" i="1" s="1"/>
  <c r="BG120" i="1" s="1"/>
  <c r="CY119" i="1"/>
  <c r="BF119" i="1" s="1"/>
  <c r="CY118" i="1"/>
  <c r="BF118" i="1" s="1"/>
  <c r="CY117" i="1"/>
  <c r="CZ117" i="1" s="1"/>
  <c r="CY116" i="1"/>
  <c r="BF116" i="1" s="1"/>
  <c r="CY115" i="1"/>
  <c r="BF115" i="1" s="1"/>
  <c r="CY114" i="1"/>
  <c r="CZ114" i="1" s="1"/>
  <c r="CY113" i="1"/>
  <c r="BF113" i="1" s="1"/>
  <c r="CY112" i="1"/>
  <c r="BF112" i="1" s="1"/>
  <c r="CY111" i="1"/>
  <c r="CZ111" i="1" s="1"/>
  <c r="CY110" i="1"/>
  <c r="BF110" i="1" s="1"/>
  <c r="CY109" i="1"/>
  <c r="BF109" i="1" s="1"/>
  <c r="CY108" i="1"/>
  <c r="CZ108" i="1" s="1"/>
  <c r="CY107" i="1"/>
  <c r="BF107" i="1" s="1"/>
  <c r="CY106" i="1"/>
  <c r="BF106" i="1" s="1"/>
  <c r="CY105" i="1"/>
  <c r="CZ105" i="1" s="1"/>
  <c r="BG105" i="1" s="1"/>
  <c r="CY104" i="1"/>
  <c r="BF104" i="1" s="1"/>
  <c r="CY103" i="1"/>
  <c r="BF103" i="1" s="1"/>
  <c r="CY102" i="1"/>
  <c r="CZ102" i="1" s="1"/>
  <c r="CZ101" i="1" s="1"/>
  <c r="CY101" i="1"/>
  <c r="BF101" i="1" s="1"/>
  <c r="CY100" i="1"/>
  <c r="BF100" i="1" s="1"/>
  <c r="CY99" i="1"/>
  <c r="CZ99" i="1" s="1"/>
  <c r="CY98" i="1"/>
  <c r="BF98" i="1" s="1"/>
  <c r="CY97" i="1"/>
  <c r="BF97" i="1" s="1"/>
  <c r="CY96" i="1"/>
  <c r="CZ96" i="1" s="1"/>
  <c r="BG96" i="1" s="1"/>
  <c r="CY95" i="1"/>
  <c r="BF95" i="1" s="1"/>
  <c r="CY94" i="1"/>
  <c r="BF94" i="1" s="1"/>
  <c r="CY93" i="1"/>
  <c r="CZ93" i="1" s="1"/>
  <c r="CY92" i="1"/>
  <c r="BF92" i="1" s="1"/>
  <c r="CY91" i="1"/>
  <c r="BF91" i="1" s="1"/>
  <c r="CY90" i="1"/>
  <c r="CZ90" i="1" s="1"/>
  <c r="CY89" i="1"/>
  <c r="BF89" i="1" s="1"/>
  <c r="CY88" i="1"/>
  <c r="BF88" i="1" s="1"/>
  <c r="CY87" i="1"/>
  <c r="CZ87" i="1" s="1"/>
  <c r="BG87" i="1" s="1"/>
  <c r="CY86" i="1"/>
  <c r="BF86" i="1" s="1"/>
  <c r="CY85" i="1"/>
  <c r="BF85" i="1" s="1"/>
  <c r="CY84" i="1"/>
  <c r="CZ84" i="1" s="1"/>
  <c r="CY83" i="1"/>
  <c r="BF83" i="1" s="1"/>
  <c r="CY82" i="1"/>
  <c r="BF82" i="1" s="1"/>
  <c r="CY81" i="1"/>
  <c r="CZ81" i="1" s="1"/>
  <c r="CZ80" i="1" s="1"/>
  <c r="CY80" i="1"/>
  <c r="BF80" i="1" s="1"/>
  <c r="CY79" i="1"/>
  <c r="BF79" i="1" s="1"/>
  <c r="CY78" i="1"/>
  <c r="CZ78" i="1" s="1"/>
  <c r="CZ77" i="1" s="1"/>
  <c r="CY77" i="1"/>
  <c r="BF77" i="1" s="1"/>
  <c r="CY76" i="1"/>
  <c r="BF76" i="1" s="1"/>
  <c r="CY75" i="1"/>
  <c r="CZ75" i="1" s="1"/>
  <c r="CY74" i="1"/>
  <c r="BF74" i="1" s="1"/>
  <c r="CY73" i="1"/>
  <c r="BF73" i="1" s="1"/>
  <c r="CY72" i="1"/>
  <c r="CZ72" i="1" s="1"/>
  <c r="CY71" i="1"/>
  <c r="BF71" i="1" s="1"/>
  <c r="CY70" i="1"/>
  <c r="BF70" i="1" s="1"/>
  <c r="CY69" i="1"/>
  <c r="CZ69" i="1" s="1"/>
  <c r="CY68" i="1"/>
  <c r="BF68" i="1" s="1"/>
  <c r="CY67" i="1"/>
  <c r="BF67" i="1" s="1"/>
  <c r="CY66" i="1"/>
  <c r="CZ66" i="1" s="1"/>
  <c r="CY65" i="1"/>
  <c r="BF65" i="1" s="1"/>
  <c r="CY64" i="1"/>
  <c r="BF64" i="1" s="1"/>
  <c r="CY63" i="1"/>
  <c r="CZ63" i="1" s="1"/>
  <c r="CY62" i="1"/>
  <c r="BF62" i="1" s="1"/>
  <c r="CY61" i="1"/>
  <c r="BF61" i="1" s="1"/>
  <c r="CY60" i="1"/>
  <c r="CZ60" i="1" s="1"/>
  <c r="CY59" i="1"/>
  <c r="BF59" i="1" s="1"/>
  <c r="CY58" i="1"/>
  <c r="BF58" i="1" s="1"/>
  <c r="CY57" i="1"/>
  <c r="CZ57" i="1" s="1"/>
  <c r="BG57" i="1" s="1"/>
  <c r="CY56" i="1"/>
  <c r="BF56" i="1" s="1"/>
  <c r="CY55" i="1"/>
  <c r="BF55" i="1" s="1"/>
  <c r="CY54" i="1"/>
  <c r="CZ54" i="1" s="1"/>
  <c r="CZ53" i="1" s="1"/>
  <c r="CY53" i="1"/>
  <c r="BF53" i="1" s="1"/>
  <c r="CY52" i="1"/>
  <c r="BF52" i="1" s="1"/>
  <c r="CY51" i="1"/>
  <c r="CZ51" i="1" s="1"/>
  <c r="CY50" i="1"/>
  <c r="BF50" i="1" s="1"/>
  <c r="CY49" i="1"/>
  <c r="BF49" i="1" s="1"/>
  <c r="CY48" i="1"/>
  <c r="CZ48" i="1" s="1"/>
  <c r="CY47" i="1"/>
  <c r="BF47" i="1" s="1"/>
  <c r="CY46" i="1"/>
  <c r="BF46" i="1" s="1"/>
  <c r="CY45" i="1"/>
  <c r="CZ45" i="1" s="1"/>
  <c r="CY44" i="1"/>
  <c r="BF44" i="1" s="1"/>
  <c r="CY43" i="1"/>
  <c r="BF43" i="1" s="1"/>
  <c r="CY42" i="1"/>
  <c r="CZ42" i="1" s="1"/>
  <c r="CY41" i="1"/>
  <c r="BF41" i="1" s="1"/>
  <c r="CY40" i="1"/>
  <c r="BF40" i="1" s="1"/>
  <c r="CY39" i="1"/>
  <c r="CZ39" i="1" s="1"/>
  <c r="BG39" i="1" s="1"/>
  <c r="CY38" i="1"/>
  <c r="BF38" i="1" s="1"/>
  <c r="CY37" i="1"/>
  <c r="BF37" i="1" s="1"/>
  <c r="CY36" i="1"/>
  <c r="CZ36" i="1" s="1"/>
  <c r="CY35" i="1"/>
  <c r="BF35" i="1" s="1"/>
  <c r="CY34" i="1"/>
  <c r="BF34" i="1" s="1"/>
  <c r="CY33" i="1"/>
  <c r="CZ33" i="1" s="1"/>
  <c r="BG33" i="1" s="1"/>
  <c r="CY32" i="1"/>
  <c r="BF32" i="1" s="1"/>
  <c r="CY31" i="1"/>
  <c r="BF31" i="1" s="1"/>
  <c r="CY30" i="1"/>
  <c r="CZ30" i="1" s="1"/>
  <c r="CZ29" i="1" s="1"/>
  <c r="CY29" i="1"/>
  <c r="BF29" i="1" s="1"/>
  <c r="CY28" i="1"/>
  <c r="BF28" i="1" s="1"/>
  <c r="CY27" i="1"/>
  <c r="CZ27" i="1" s="1"/>
  <c r="CY26" i="1"/>
  <c r="BF26" i="1" s="1"/>
  <c r="CY25" i="1"/>
  <c r="BF25" i="1" s="1"/>
  <c r="CY24" i="1"/>
  <c r="CZ24" i="1" s="1"/>
  <c r="BG24" i="1" s="1"/>
  <c r="CY23" i="1"/>
  <c r="BF23" i="1" s="1"/>
  <c r="CY22" i="1"/>
  <c r="BF22" i="1" s="1"/>
  <c r="CY21" i="1"/>
  <c r="CZ21" i="1" s="1"/>
  <c r="CY20" i="1"/>
  <c r="BF20" i="1" s="1"/>
  <c r="CY19" i="1"/>
  <c r="BF19" i="1" s="1"/>
  <c r="CY18" i="1"/>
  <c r="CZ18" i="1" s="1"/>
  <c r="CY17" i="1"/>
  <c r="BF17" i="1" s="1"/>
  <c r="CY16" i="1"/>
  <c r="BF16" i="1" s="1"/>
  <c r="CY15" i="1"/>
  <c r="CZ15" i="1" s="1"/>
  <c r="BG15" i="1" s="1"/>
  <c r="CY14" i="1"/>
  <c r="BF14" i="1" s="1"/>
  <c r="CY13" i="1"/>
  <c r="BF13" i="1" s="1"/>
  <c r="CY12" i="1"/>
  <c r="CZ12" i="1" s="1"/>
  <c r="CY11" i="1"/>
  <c r="BF11" i="1" s="1"/>
  <c r="CY10" i="1"/>
  <c r="BF10" i="1" s="1"/>
  <c r="CY9" i="1"/>
  <c r="CZ9" i="1" s="1"/>
  <c r="BG9" i="1" s="1"/>
  <c r="CY8" i="1"/>
  <c r="BF8" i="1" s="1"/>
  <c r="CY7" i="1"/>
  <c r="BF7" i="1" s="1"/>
  <c r="CY6" i="1"/>
  <c r="CZ6" i="1" s="1"/>
  <c r="BG6" i="1" s="1"/>
  <c r="DM294" i="1"/>
  <c r="DN294" i="1" s="1"/>
  <c r="DM293" i="1"/>
  <c r="DM292" i="1"/>
  <c r="DM291" i="1"/>
  <c r="DM290" i="1"/>
  <c r="DM289" i="1"/>
  <c r="DM288" i="1"/>
  <c r="DM287" i="1"/>
  <c r="DM286" i="1"/>
  <c r="DM285" i="1"/>
  <c r="DM284" i="1"/>
  <c r="DM283" i="1"/>
  <c r="DM282" i="1"/>
  <c r="DM281" i="1"/>
  <c r="CV281" i="1" s="1"/>
  <c r="DM280" i="1"/>
  <c r="CV280" i="1" s="1"/>
  <c r="DM279" i="1"/>
  <c r="CV279" i="1" s="1"/>
  <c r="DM278" i="1"/>
  <c r="CV278" i="1" s="1"/>
  <c r="DM277" i="1"/>
  <c r="CV277" i="1" s="1"/>
  <c r="DM276" i="1"/>
  <c r="CV276" i="1" s="1"/>
  <c r="DM275" i="1"/>
  <c r="CV275" i="1" s="1"/>
  <c r="DM274" i="1"/>
  <c r="CV274" i="1" s="1"/>
  <c r="DM273" i="1"/>
  <c r="CV273" i="1" s="1"/>
  <c r="DM272" i="1"/>
  <c r="CV272" i="1" s="1"/>
  <c r="DM271" i="1"/>
  <c r="CV271" i="1" s="1"/>
  <c r="DM270" i="1"/>
  <c r="DM269" i="1"/>
  <c r="CV269" i="1" s="1"/>
  <c r="DM268" i="1"/>
  <c r="CV268" i="1" s="1"/>
  <c r="DM267" i="1"/>
  <c r="CV267" i="1" s="1"/>
  <c r="DM266" i="1"/>
  <c r="CV266" i="1" s="1"/>
  <c r="DM265" i="1"/>
  <c r="CV265" i="1" s="1"/>
  <c r="DM264" i="1"/>
  <c r="CV264" i="1" s="1"/>
  <c r="DM263" i="1"/>
  <c r="CV263" i="1" s="1"/>
  <c r="DM262" i="1"/>
  <c r="CV262" i="1" s="1"/>
  <c r="DM261" i="1"/>
  <c r="CV261" i="1" s="1"/>
  <c r="DM260" i="1"/>
  <c r="CV260" i="1" s="1"/>
  <c r="DM259" i="1"/>
  <c r="CV259" i="1" s="1"/>
  <c r="DM258" i="1"/>
  <c r="DM257" i="1"/>
  <c r="CV257" i="1" s="1"/>
  <c r="DM256" i="1"/>
  <c r="CV256" i="1" s="1"/>
  <c r="DM255" i="1"/>
  <c r="CV255" i="1" s="1"/>
  <c r="DM254" i="1"/>
  <c r="CV254" i="1" s="1"/>
  <c r="DM253" i="1"/>
  <c r="CV253" i="1" s="1"/>
  <c r="DM252" i="1"/>
  <c r="CV252" i="1" s="1"/>
  <c r="DM251" i="1"/>
  <c r="CV251" i="1" s="1"/>
  <c r="DM250" i="1"/>
  <c r="CV250" i="1" s="1"/>
  <c r="DM249" i="1"/>
  <c r="CV249" i="1" s="1"/>
  <c r="DM248" i="1"/>
  <c r="CV248" i="1" s="1"/>
  <c r="DM247" i="1"/>
  <c r="CV247" i="1" s="1"/>
  <c r="DM246" i="1"/>
  <c r="DM245" i="1"/>
  <c r="CV245" i="1" s="1"/>
  <c r="DM244" i="1"/>
  <c r="CV244" i="1" s="1"/>
  <c r="DM243" i="1"/>
  <c r="CV243" i="1" s="1"/>
  <c r="DM242" i="1"/>
  <c r="CV242" i="1" s="1"/>
  <c r="DM241" i="1"/>
  <c r="CV241" i="1" s="1"/>
  <c r="DM240" i="1"/>
  <c r="CV240" i="1" s="1"/>
  <c r="DM239" i="1"/>
  <c r="CV239" i="1" s="1"/>
  <c r="DM238" i="1"/>
  <c r="CV238" i="1" s="1"/>
  <c r="DM237" i="1"/>
  <c r="CV237" i="1" s="1"/>
  <c r="DM236" i="1"/>
  <c r="CV236" i="1" s="1"/>
  <c r="DM235" i="1"/>
  <c r="CV235" i="1" s="1"/>
  <c r="DM234" i="1"/>
  <c r="DM233" i="1"/>
  <c r="CV233" i="1" s="1"/>
  <c r="DM232" i="1"/>
  <c r="CV232" i="1" s="1"/>
  <c r="DM231" i="1"/>
  <c r="CV231" i="1" s="1"/>
  <c r="DM230" i="1"/>
  <c r="CV230" i="1" s="1"/>
  <c r="DM229" i="1"/>
  <c r="CV229" i="1" s="1"/>
  <c r="DM228" i="1"/>
  <c r="CV228" i="1" s="1"/>
  <c r="DM227" i="1"/>
  <c r="CV227" i="1" s="1"/>
  <c r="DM226" i="1"/>
  <c r="CV226" i="1" s="1"/>
  <c r="DM225" i="1"/>
  <c r="CV225" i="1" s="1"/>
  <c r="DM224" i="1"/>
  <c r="CV224" i="1" s="1"/>
  <c r="DM223" i="1"/>
  <c r="CV223" i="1" s="1"/>
  <c r="DM222" i="1"/>
  <c r="DM221" i="1"/>
  <c r="CV221" i="1" s="1"/>
  <c r="DM220" i="1"/>
  <c r="CV220" i="1" s="1"/>
  <c r="DM219" i="1"/>
  <c r="CV219" i="1" s="1"/>
  <c r="DM218" i="1"/>
  <c r="CV218" i="1" s="1"/>
  <c r="DM217" i="1"/>
  <c r="CV217" i="1" s="1"/>
  <c r="DM216" i="1"/>
  <c r="CV216" i="1" s="1"/>
  <c r="DM215" i="1"/>
  <c r="CV215" i="1" s="1"/>
  <c r="DM214" i="1"/>
  <c r="CV214" i="1" s="1"/>
  <c r="DM213" i="1"/>
  <c r="CV213" i="1" s="1"/>
  <c r="DM212" i="1"/>
  <c r="CV212" i="1" s="1"/>
  <c r="DM211" i="1"/>
  <c r="CV211" i="1" s="1"/>
  <c r="DM210" i="1"/>
  <c r="DM209" i="1"/>
  <c r="CV209" i="1" s="1"/>
  <c r="DM208" i="1"/>
  <c r="CV208" i="1" s="1"/>
  <c r="DM207" i="1"/>
  <c r="CV207" i="1" s="1"/>
  <c r="DM206" i="1"/>
  <c r="CV206" i="1" s="1"/>
  <c r="DM205" i="1"/>
  <c r="CV205" i="1" s="1"/>
  <c r="DM204" i="1"/>
  <c r="CV204" i="1" s="1"/>
  <c r="DM203" i="1"/>
  <c r="CV203" i="1" s="1"/>
  <c r="DM202" i="1"/>
  <c r="CV202" i="1" s="1"/>
  <c r="DM201" i="1"/>
  <c r="CV201" i="1" s="1"/>
  <c r="DM200" i="1"/>
  <c r="CV200" i="1" s="1"/>
  <c r="DM199" i="1"/>
  <c r="CV199" i="1" s="1"/>
  <c r="DM198" i="1"/>
  <c r="DM197" i="1"/>
  <c r="CV197" i="1" s="1"/>
  <c r="DM196" i="1"/>
  <c r="CV196" i="1" s="1"/>
  <c r="DM195" i="1"/>
  <c r="CV195" i="1" s="1"/>
  <c r="DM194" i="1"/>
  <c r="CV194" i="1" s="1"/>
  <c r="DM193" i="1"/>
  <c r="CV193" i="1" s="1"/>
  <c r="DM192" i="1"/>
  <c r="CV192" i="1" s="1"/>
  <c r="DM191" i="1"/>
  <c r="CV191" i="1" s="1"/>
  <c r="DM190" i="1"/>
  <c r="CV190" i="1" s="1"/>
  <c r="DM189" i="1"/>
  <c r="CV189" i="1" s="1"/>
  <c r="DM188" i="1"/>
  <c r="CV188" i="1" s="1"/>
  <c r="DM187" i="1"/>
  <c r="CV187" i="1" s="1"/>
  <c r="DM186" i="1"/>
  <c r="DM185" i="1"/>
  <c r="CV185" i="1" s="1"/>
  <c r="DM184" i="1"/>
  <c r="CV184" i="1" s="1"/>
  <c r="DM183" i="1"/>
  <c r="CV183" i="1" s="1"/>
  <c r="DM182" i="1"/>
  <c r="CV182" i="1" s="1"/>
  <c r="DM181" i="1"/>
  <c r="CV181" i="1" s="1"/>
  <c r="DM180" i="1"/>
  <c r="CV180" i="1" s="1"/>
  <c r="DM179" i="1"/>
  <c r="CV179" i="1" s="1"/>
  <c r="DM178" i="1"/>
  <c r="CV178" i="1" s="1"/>
  <c r="DM177" i="1"/>
  <c r="CV177" i="1" s="1"/>
  <c r="DM176" i="1"/>
  <c r="CV176" i="1" s="1"/>
  <c r="DM175" i="1"/>
  <c r="CV175" i="1" s="1"/>
  <c r="DM174" i="1"/>
  <c r="CV174" i="1" s="1"/>
  <c r="DM173" i="1"/>
  <c r="CV173" i="1" s="1"/>
  <c r="DM172" i="1"/>
  <c r="CV172" i="1" s="1"/>
  <c r="DM171" i="1"/>
  <c r="CV171" i="1" s="1"/>
  <c r="DM170" i="1"/>
  <c r="CV170" i="1" s="1"/>
  <c r="DM169" i="1"/>
  <c r="CV169" i="1" s="1"/>
  <c r="DM168" i="1"/>
  <c r="CV168" i="1" s="1"/>
  <c r="DM167" i="1"/>
  <c r="CV167" i="1" s="1"/>
  <c r="DM166" i="1"/>
  <c r="CV166" i="1" s="1"/>
  <c r="DM165" i="1"/>
  <c r="CV165" i="1" s="1"/>
  <c r="DM164" i="1"/>
  <c r="CV164" i="1" s="1"/>
  <c r="DM163" i="1"/>
  <c r="CV163" i="1" s="1"/>
  <c r="DM162" i="1"/>
  <c r="DM161" i="1"/>
  <c r="CV161" i="1" s="1"/>
  <c r="DM160" i="1"/>
  <c r="CV160" i="1" s="1"/>
  <c r="DM159" i="1"/>
  <c r="CV159" i="1" s="1"/>
  <c r="DM158" i="1"/>
  <c r="CV158" i="1" s="1"/>
  <c r="DM157" i="1"/>
  <c r="CV157" i="1" s="1"/>
  <c r="DM156" i="1"/>
  <c r="CV156" i="1" s="1"/>
  <c r="DM155" i="1"/>
  <c r="CV155" i="1" s="1"/>
  <c r="DM154" i="1"/>
  <c r="CV154" i="1" s="1"/>
  <c r="DM153" i="1"/>
  <c r="CV153" i="1" s="1"/>
  <c r="DM152" i="1"/>
  <c r="CV152" i="1" s="1"/>
  <c r="DM151" i="1"/>
  <c r="CV151" i="1" s="1"/>
  <c r="DM150" i="1"/>
  <c r="DM149" i="1"/>
  <c r="CV149" i="1" s="1"/>
  <c r="DM148" i="1"/>
  <c r="CV148" i="1" s="1"/>
  <c r="DM147" i="1"/>
  <c r="CV147" i="1" s="1"/>
  <c r="DM146" i="1"/>
  <c r="CV146" i="1" s="1"/>
  <c r="DM145" i="1"/>
  <c r="CV145" i="1" s="1"/>
  <c r="DM144" i="1"/>
  <c r="CV144" i="1" s="1"/>
  <c r="DM143" i="1"/>
  <c r="CV143" i="1" s="1"/>
  <c r="DM142" i="1"/>
  <c r="CV142" i="1" s="1"/>
  <c r="DM141" i="1"/>
  <c r="CV141" i="1" s="1"/>
  <c r="DM140" i="1"/>
  <c r="CV140" i="1" s="1"/>
  <c r="DM139" i="1"/>
  <c r="CV139" i="1" s="1"/>
  <c r="DM138" i="1"/>
  <c r="DM137" i="1"/>
  <c r="CV137" i="1" s="1"/>
  <c r="DM136" i="1"/>
  <c r="CV136" i="1" s="1"/>
  <c r="DM135" i="1"/>
  <c r="CV135" i="1" s="1"/>
  <c r="DM134" i="1"/>
  <c r="CV134" i="1" s="1"/>
  <c r="DM133" i="1"/>
  <c r="CV133" i="1" s="1"/>
  <c r="DM132" i="1"/>
  <c r="CV132" i="1" s="1"/>
  <c r="DM131" i="1"/>
  <c r="CV131" i="1" s="1"/>
  <c r="DM130" i="1"/>
  <c r="CV130" i="1" s="1"/>
  <c r="DM129" i="1"/>
  <c r="CV129" i="1" s="1"/>
  <c r="DM128" i="1"/>
  <c r="CV128" i="1" s="1"/>
  <c r="DM127" i="1"/>
  <c r="CV127" i="1" s="1"/>
  <c r="DM126" i="1"/>
  <c r="CV126" i="1" s="1"/>
  <c r="DM125" i="1"/>
  <c r="CV125" i="1" s="1"/>
  <c r="DM124" i="1"/>
  <c r="CV124" i="1" s="1"/>
  <c r="DM123" i="1"/>
  <c r="CV123" i="1" s="1"/>
  <c r="DM122" i="1"/>
  <c r="CV122" i="1" s="1"/>
  <c r="DM121" i="1"/>
  <c r="CV121" i="1" s="1"/>
  <c r="DM120" i="1"/>
  <c r="CV120" i="1" s="1"/>
  <c r="DM119" i="1"/>
  <c r="CV119" i="1" s="1"/>
  <c r="DM118" i="1"/>
  <c r="CV118" i="1" s="1"/>
  <c r="DM117" i="1"/>
  <c r="CV117" i="1" s="1"/>
  <c r="DM116" i="1"/>
  <c r="CV116" i="1" s="1"/>
  <c r="DM115" i="1"/>
  <c r="CV115" i="1" s="1"/>
  <c r="DM114" i="1"/>
  <c r="DM113" i="1"/>
  <c r="CV113" i="1" s="1"/>
  <c r="DM112" i="1"/>
  <c r="CV112" i="1" s="1"/>
  <c r="DM111" i="1"/>
  <c r="CV111" i="1" s="1"/>
  <c r="DM110" i="1"/>
  <c r="CV110" i="1" s="1"/>
  <c r="DM109" i="1"/>
  <c r="CV109" i="1" s="1"/>
  <c r="DM108" i="1"/>
  <c r="CV108" i="1" s="1"/>
  <c r="DM107" i="1"/>
  <c r="CV107" i="1" s="1"/>
  <c r="DM106" i="1"/>
  <c r="CV106" i="1" s="1"/>
  <c r="DM105" i="1"/>
  <c r="CV105" i="1" s="1"/>
  <c r="DM104" i="1"/>
  <c r="CV104" i="1" s="1"/>
  <c r="DM103" i="1"/>
  <c r="CV103" i="1" s="1"/>
  <c r="DM102" i="1"/>
  <c r="DM101" i="1"/>
  <c r="CV101" i="1" s="1"/>
  <c r="DM100" i="1"/>
  <c r="CV100" i="1" s="1"/>
  <c r="DM99" i="1"/>
  <c r="CV99" i="1" s="1"/>
  <c r="DM98" i="1"/>
  <c r="CV98" i="1" s="1"/>
  <c r="DM97" i="1"/>
  <c r="CV97" i="1" s="1"/>
  <c r="DM96" i="1"/>
  <c r="CV96" i="1" s="1"/>
  <c r="DM95" i="1"/>
  <c r="CV95" i="1" s="1"/>
  <c r="DM94" i="1"/>
  <c r="CV94" i="1" s="1"/>
  <c r="DM93" i="1"/>
  <c r="CV93" i="1" s="1"/>
  <c r="DM92" i="1"/>
  <c r="CV92" i="1" s="1"/>
  <c r="DM91" i="1"/>
  <c r="CV91" i="1" s="1"/>
  <c r="DM90" i="1"/>
  <c r="DN90" i="1" s="1"/>
  <c r="DM89" i="1"/>
  <c r="CV89" i="1" s="1"/>
  <c r="DM88" i="1"/>
  <c r="CV88" i="1" s="1"/>
  <c r="DM87" i="1"/>
  <c r="CV87" i="1" s="1"/>
  <c r="DM86" i="1"/>
  <c r="CV86" i="1" s="1"/>
  <c r="DM85" i="1"/>
  <c r="CV85" i="1" s="1"/>
  <c r="DM84" i="1"/>
  <c r="CV84" i="1" s="1"/>
  <c r="DM83" i="1"/>
  <c r="CV83" i="1" s="1"/>
  <c r="DM82" i="1"/>
  <c r="CV82" i="1" s="1"/>
  <c r="DM81" i="1"/>
  <c r="CV81" i="1" s="1"/>
  <c r="DM80" i="1"/>
  <c r="CV80" i="1" s="1"/>
  <c r="DM79" i="1"/>
  <c r="CV79" i="1" s="1"/>
  <c r="DM78" i="1"/>
  <c r="DM77" i="1"/>
  <c r="CV77" i="1" s="1"/>
  <c r="DM76" i="1"/>
  <c r="CV76" i="1" s="1"/>
  <c r="DM75" i="1"/>
  <c r="CV75" i="1" s="1"/>
  <c r="DM74" i="1"/>
  <c r="CV74" i="1" s="1"/>
  <c r="DM73" i="1"/>
  <c r="CV73" i="1" s="1"/>
  <c r="DM72" i="1"/>
  <c r="CV72" i="1" s="1"/>
  <c r="DM71" i="1"/>
  <c r="CV71" i="1" s="1"/>
  <c r="DM70" i="1"/>
  <c r="CV70" i="1" s="1"/>
  <c r="DM69" i="1"/>
  <c r="CV69" i="1" s="1"/>
  <c r="DM68" i="1"/>
  <c r="CV68" i="1" s="1"/>
  <c r="DM67" i="1"/>
  <c r="CV67" i="1" s="1"/>
  <c r="DM66" i="1"/>
  <c r="DN66" i="1" s="1"/>
  <c r="DM65" i="1"/>
  <c r="CV65" i="1" s="1"/>
  <c r="DM64" i="1"/>
  <c r="CV64" i="1" s="1"/>
  <c r="DM63" i="1"/>
  <c r="CV63" i="1" s="1"/>
  <c r="DM62" i="1"/>
  <c r="CV62" i="1" s="1"/>
  <c r="DM61" i="1"/>
  <c r="CV61" i="1" s="1"/>
  <c r="DM60" i="1"/>
  <c r="CV60" i="1" s="1"/>
  <c r="DM59" i="1"/>
  <c r="CV59" i="1" s="1"/>
  <c r="DM58" i="1"/>
  <c r="CV58" i="1" s="1"/>
  <c r="DM57" i="1"/>
  <c r="CV57" i="1" s="1"/>
  <c r="DM56" i="1"/>
  <c r="CV56" i="1" s="1"/>
  <c r="DM55" i="1"/>
  <c r="CV55" i="1" s="1"/>
  <c r="DM54" i="1"/>
  <c r="DM53" i="1"/>
  <c r="CV53" i="1" s="1"/>
  <c r="DM52" i="1"/>
  <c r="CV52" i="1" s="1"/>
  <c r="DM51" i="1"/>
  <c r="CV51" i="1" s="1"/>
  <c r="DM50" i="1"/>
  <c r="CV50" i="1" s="1"/>
  <c r="DM49" i="1"/>
  <c r="CV49" i="1" s="1"/>
  <c r="DM48" i="1"/>
  <c r="CV48" i="1" s="1"/>
  <c r="DM47" i="1"/>
  <c r="CV47" i="1" s="1"/>
  <c r="DM46" i="1"/>
  <c r="CV46" i="1" s="1"/>
  <c r="DM45" i="1"/>
  <c r="CV45" i="1" s="1"/>
  <c r="DM44" i="1"/>
  <c r="CV44" i="1" s="1"/>
  <c r="DM43" i="1"/>
  <c r="CV43" i="1" s="1"/>
  <c r="DM42" i="1"/>
  <c r="DM41" i="1"/>
  <c r="CV41" i="1" s="1"/>
  <c r="DM40" i="1"/>
  <c r="CV40" i="1" s="1"/>
  <c r="DM39" i="1"/>
  <c r="CV39" i="1" s="1"/>
  <c r="DM38" i="1"/>
  <c r="CV38" i="1" s="1"/>
  <c r="DM37" i="1"/>
  <c r="CV37" i="1" s="1"/>
  <c r="DM36" i="1"/>
  <c r="CV36" i="1" s="1"/>
  <c r="DM35" i="1"/>
  <c r="CV35" i="1" s="1"/>
  <c r="DM34" i="1"/>
  <c r="CV34" i="1" s="1"/>
  <c r="DM33" i="1"/>
  <c r="CV33" i="1" s="1"/>
  <c r="DM32" i="1"/>
  <c r="CV32" i="1" s="1"/>
  <c r="DM31" i="1"/>
  <c r="CV31" i="1" s="1"/>
  <c r="DM30" i="1"/>
  <c r="DN30" i="1" s="1"/>
  <c r="DM29" i="1"/>
  <c r="CV29" i="1" s="1"/>
  <c r="DM28" i="1"/>
  <c r="CV28" i="1" s="1"/>
  <c r="DM27" i="1"/>
  <c r="CV27" i="1" s="1"/>
  <c r="DM26" i="1"/>
  <c r="CV26" i="1" s="1"/>
  <c r="DM25" i="1"/>
  <c r="CV25" i="1" s="1"/>
  <c r="DM24" i="1"/>
  <c r="CV24" i="1" s="1"/>
  <c r="DM23" i="1"/>
  <c r="CV23" i="1" s="1"/>
  <c r="DM22" i="1"/>
  <c r="CV22" i="1" s="1"/>
  <c r="DM21" i="1"/>
  <c r="CV21" i="1" s="1"/>
  <c r="DM20" i="1"/>
  <c r="CV20" i="1" s="1"/>
  <c r="DM19" i="1"/>
  <c r="CV19" i="1" s="1"/>
  <c r="DM18" i="1"/>
  <c r="CV18" i="1" s="1"/>
  <c r="DM17" i="1"/>
  <c r="CV17" i="1" s="1"/>
  <c r="DM16" i="1"/>
  <c r="CV16" i="1" s="1"/>
  <c r="DM15" i="1"/>
  <c r="CV15" i="1" s="1"/>
  <c r="DM14" i="1"/>
  <c r="CV14" i="1" s="1"/>
  <c r="DM13" i="1"/>
  <c r="CV13" i="1" s="1"/>
  <c r="DM12" i="1"/>
  <c r="CV12" i="1" s="1"/>
  <c r="DM11" i="1"/>
  <c r="CV11" i="1" s="1"/>
  <c r="DM10" i="1"/>
  <c r="CV10" i="1" s="1"/>
  <c r="DM9" i="1"/>
  <c r="CV9" i="1" s="1"/>
  <c r="DM8" i="1"/>
  <c r="CV8" i="1" s="1"/>
  <c r="DM7" i="1"/>
  <c r="CV7" i="1" s="1"/>
  <c r="DM6" i="1"/>
  <c r="DK294" i="1"/>
  <c r="DL294" i="1" s="1"/>
  <c r="DK293" i="1"/>
  <c r="DK292" i="1"/>
  <c r="DK291" i="1"/>
  <c r="DK290" i="1"/>
  <c r="DK289" i="1"/>
  <c r="DK288" i="1"/>
  <c r="DK287" i="1"/>
  <c r="DK286" i="1"/>
  <c r="DK285" i="1"/>
  <c r="DK284" i="1"/>
  <c r="DK283" i="1"/>
  <c r="DK282" i="1"/>
  <c r="DK281" i="1"/>
  <c r="CT281" i="1" s="1"/>
  <c r="DK280" i="1"/>
  <c r="CT280" i="1" s="1"/>
  <c r="DK279" i="1"/>
  <c r="CT279" i="1" s="1"/>
  <c r="DK278" i="1"/>
  <c r="CT278" i="1" s="1"/>
  <c r="DK277" i="1"/>
  <c r="CT277" i="1" s="1"/>
  <c r="DK276" i="1"/>
  <c r="CT276" i="1" s="1"/>
  <c r="DK275" i="1"/>
  <c r="CT275" i="1" s="1"/>
  <c r="DK274" i="1"/>
  <c r="CT274" i="1" s="1"/>
  <c r="DK273" i="1"/>
  <c r="CT273" i="1" s="1"/>
  <c r="DK272" i="1"/>
  <c r="CT272" i="1" s="1"/>
  <c r="DK271" i="1"/>
  <c r="CT271" i="1" s="1"/>
  <c r="DK270" i="1"/>
  <c r="DK269" i="1"/>
  <c r="CT269" i="1" s="1"/>
  <c r="DK268" i="1"/>
  <c r="CT268" i="1" s="1"/>
  <c r="DK267" i="1"/>
  <c r="CT267" i="1" s="1"/>
  <c r="DK266" i="1"/>
  <c r="CT266" i="1" s="1"/>
  <c r="DK265" i="1"/>
  <c r="CT265" i="1" s="1"/>
  <c r="DK264" i="1"/>
  <c r="CT264" i="1" s="1"/>
  <c r="DK263" i="1"/>
  <c r="CT263" i="1" s="1"/>
  <c r="DK262" i="1"/>
  <c r="CT262" i="1" s="1"/>
  <c r="DK261" i="1"/>
  <c r="CT261" i="1" s="1"/>
  <c r="DK260" i="1"/>
  <c r="CT260" i="1" s="1"/>
  <c r="DK259" i="1"/>
  <c r="CT259" i="1" s="1"/>
  <c r="DK258" i="1"/>
  <c r="DK257" i="1"/>
  <c r="CT257" i="1" s="1"/>
  <c r="DK256" i="1"/>
  <c r="CT256" i="1" s="1"/>
  <c r="DK255" i="1"/>
  <c r="CT255" i="1" s="1"/>
  <c r="DK254" i="1"/>
  <c r="CT254" i="1" s="1"/>
  <c r="DK253" i="1"/>
  <c r="CT253" i="1" s="1"/>
  <c r="DK252" i="1"/>
  <c r="CT252" i="1" s="1"/>
  <c r="DK251" i="1"/>
  <c r="CT251" i="1" s="1"/>
  <c r="DK250" i="1"/>
  <c r="CT250" i="1" s="1"/>
  <c r="DK249" i="1"/>
  <c r="CT249" i="1" s="1"/>
  <c r="DK248" i="1"/>
  <c r="CT248" i="1" s="1"/>
  <c r="DK247" i="1"/>
  <c r="CT247" i="1" s="1"/>
  <c r="DK246" i="1"/>
  <c r="DK245" i="1"/>
  <c r="CT245" i="1" s="1"/>
  <c r="DK244" i="1"/>
  <c r="CT244" i="1" s="1"/>
  <c r="DK243" i="1"/>
  <c r="CT243" i="1" s="1"/>
  <c r="DK242" i="1"/>
  <c r="CT242" i="1" s="1"/>
  <c r="DK241" i="1"/>
  <c r="CT241" i="1" s="1"/>
  <c r="DK240" i="1"/>
  <c r="CT240" i="1" s="1"/>
  <c r="DK239" i="1"/>
  <c r="CT239" i="1" s="1"/>
  <c r="DK238" i="1"/>
  <c r="CT238" i="1" s="1"/>
  <c r="DK237" i="1"/>
  <c r="CT237" i="1" s="1"/>
  <c r="DK236" i="1"/>
  <c r="CT236" i="1" s="1"/>
  <c r="DK235" i="1"/>
  <c r="CT235" i="1" s="1"/>
  <c r="DK234" i="1"/>
  <c r="DK233" i="1"/>
  <c r="CT233" i="1" s="1"/>
  <c r="DK232" i="1"/>
  <c r="CT232" i="1" s="1"/>
  <c r="DK231" i="1"/>
  <c r="CT231" i="1" s="1"/>
  <c r="DK230" i="1"/>
  <c r="CT230" i="1" s="1"/>
  <c r="DK229" i="1"/>
  <c r="CT229" i="1" s="1"/>
  <c r="DK228" i="1"/>
  <c r="CT228" i="1" s="1"/>
  <c r="DK227" i="1"/>
  <c r="CT227" i="1" s="1"/>
  <c r="DK226" i="1"/>
  <c r="CT226" i="1" s="1"/>
  <c r="DK225" i="1"/>
  <c r="CT225" i="1" s="1"/>
  <c r="DK224" i="1"/>
  <c r="CT224" i="1" s="1"/>
  <c r="DK223" i="1"/>
  <c r="CT223" i="1" s="1"/>
  <c r="DK222" i="1"/>
  <c r="DK221" i="1"/>
  <c r="CT221" i="1" s="1"/>
  <c r="DK220" i="1"/>
  <c r="CT220" i="1" s="1"/>
  <c r="DK219" i="1"/>
  <c r="CT219" i="1" s="1"/>
  <c r="DK218" i="1"/>
  <c r="CT218" i="1" s="1"/>
  <c r="DK217" i="1"/>
  <c r="CT217" i="1" s="1"/>
  <c r="DK216" i="1"/>
  <c r="CT216" i="1" s="1"/>
  <c r="DK215" i="1"/>
  <c r="CT215" i="1" s="1"/>
  <c r="DK214" i="1"/>
  <c r="CT214" i="1" s="1"/>
  <c r="DK213" i="1"/>
  <c r="CT213" i="1" s="1"/>
  <c r="DK212" i="1"/>
  <c r="CT212" i="1" s="1"/>
  <c r="DK211" i="1"/>
  <c r="CT211" i="1" s="1"/>
  <c r="DK210" i="1"/>
  <c r="DK209" i="1"/>
  <c r="CT209" i="1" s="1"/>
  <c r="DK208" i="1"/>
  <c r="CT208" i="1" s="1"/>
  <c r="DK207" i="1"/>
  <c r="CT207" i="1" s="1"/>
  <c r="DK206" i="1"/>
  <c r="CT206" i="1" s="1"/>
  <c r="DK205" i="1"/>
  <c r="CT205" i="1" s="1"/>
  <c r="DK204" i="1"/>
  <c r="CT204" i="1" s="1"/>
  <c r="DK203" i="1"/>
  <c r="CT203" i="1" s="1"/>
  <c r="DK202" i="1"/>
  <c r="CT202" i="1" s="1"/>
  <c r="DK201" i="1"/>
  <c r="CT201" i="1" s="1"/>
  <c r="DK200" i="1"/>
  <c r="CT200" i="1" s="1"/>
  <c r="DK199" i="1"/>
  <c r="CT199" i="1" s="1"/>
  <c r="DK198" i="1"/>
  <c r="DK197" i="1"/>
  <c r="CT197" i="1" s="1"/>
  <c r="DK196" i="1"/>
  <c r="CT196" i="1" s="1"/>
  <c r="DK195" i="1"/>
  <c r="CT195" i="1" s="1"/>
  <c r="DK194" i="1"/>
  <c r="CT194" i="1" s="1"/>
  <c r="DK193" i="1"/>
  <c r="CT193" i="1" s="1"/>
  <c r="DK192" i="1"/>
  <c r="CT192" i="1" s="1"/>
  <c r="DK191" i="1"/>
  <c r="CT191" i="1" s="1"/>
  <c r="DK190" i="1"/>
  <c r="CT190" i="1" s="1"/>
  <c r="DK189" i="1"/>
  <c r="CT189" i="1" s="1"/>
  <c r="DK188" i="1"/>
  <c r="CT188" i="1" s="1"/>
  <c r="DK187" i="1"/>
  <c r="CT187" i="1" s="1"/>
  <c r="DK186" i="1"/>
  <c r="DK185" i="1"/>
  <c r="CT185" i="1" s="1"/>
  <c r="DK184" i="1"/>
  <c r="CT184" i="1" s="1"/>
  <c r="DK183" i="1"/>
  <c r="CT183" i="1" s="1"/>
  <c r="DK182" i="1"/>
  <c r="CT182" i="1" s="1"/>
  <c r="DK181" i="1"/>
  <c r="CT181" i="1" s="1"/>
  <c r="DK180" i="1"/>
  <c r="CT180" i="1" s="1"/>
  <c r="DK179" i="1"/>
  <c r="CT179" i="1" s="1"/>
  <c r="DK178" i="1"/>
  <c r="CT178" i="1" s="1"/>
  <c r="DK177" i="1"/>
  <c r="CT177" i="1" s="1"/>
  <c r="DK176" i="1"/>
  <c r="CT176" i="1" s="1"/>
  <c r="DK175" i="1"/>
  <c r="CT175" i="1" s="1"/>
  <c r="DK174" i="1"/>
  <c r="DK173" i="1"/>
  <c r="CT173" i="1" s="1"/>
  <c r="DK172" i="1"/>
  <c r="CT172" i="1" s="1"/>
  <c r="DK171" i="1"/>
  <c r="CT171" i="1" s="1"/>
  <c r="DK170" i="1"/>
  <c r="CT170" i="1" s="1"/>
  <c r="DK169" i="1"/>
  <c r="CT169" i="1" s="1"/>
  <c r="DK168" i="1"/>
  <c r="CT168" i="1" s="1"/>
  <c r="DK167" i="1"/>
  <c r="CT167" i="1" s="1"/>
  <c r="DK166" i="1"/>
  <c r="CT166" i="1" s="1"/>
  <c r="DK165" i="1"/>
  <c r="CT165" i="1" s="1"/>
  <c r="DK164" i="1"/>
  <c r="CT164" i="1" s="1"/>
  <c r="DK163" i="1"/>
  <c r="CT163" i="1" s="1"/>
  <c r="DK162" i="1"/>
  <c r="DK161" i="1"/>
  <c r="CT161" i="1" s="1"/>
  <c r="DK160" i="1"/>
  <c r="CT160" i="1" s="1"/>
  <c r="DK159" i="1"/>
  <c r="CT159" i="1" s="1"/>
  <c r="DK158" i="1"/>
  <c r="CT158" i="1" s="1"/>
  <c r="DK157" i="1"/>
  <c r="CT157" i="1" s="1"/>
  <c r="DK156" i="1"/>
  <c r="CT156" i="1" s="1"/>
  <c r="DK155" i="1"/>
  <c r="CT155" i="1" s="1"/>
  <c r="DK154" i="1"/>
  <c r="CT154" i="1" s="1"/>
  <c r="DK153" i="1"/>
  <c r="CT153" i="1" s="1"/>
  <c r="DK152" i="1"/>
  <c r="CT152" i="1" s="1"/>
  <c r="DK151" i="1"/>
  <c r="CT151" i="1" s="1"/>
  <c r="DK150" i="1"/>
  <c r="DK149" i="1"/>
  <c r="CT149" i="1" s="1"/>
  <c r="DK148" i="1"/>
  <c r="CT148" i="1" s="1"/>
  <c r="DK147" i="1"/>
  <c r="CT147" i="1" s="1"/>
  <c r="DK146" i="1"/>
  <c r="CT146" i="1" s="1"/>
  <c r="DK145" i="1"/>
  <c r="CT145" i="1" s="1"/>
  <c r="DK144" i="1"/>
  <c r="CT144" i="1" s="1"/>
  <c r="DK143" i="1"/>
  <c r="CT143" i="1" s="1"/>
  <c r="DK142" i="1"/>
  <c r="CT142" i="1" s="1"/>
  <c r="DK141" i="1"/>
  <c r="CT141" i="1" s="1"/>
  <c r="DK140" i="1"/>
  <c r="CT140" i="1" s="1"/>
  <c r="DK139" i="1"/>
  <c r="CT139" i="1" s="1"/>
  <c r="DK138" i="1"/>
  <c r="DK137" i="1"/>
  <c r="CT137" i="1" s="1"/>
  <c r="DK136" i="1"/>
  <c r="CT136" i="1" s="1"/>
  <c r="DK135" i="1"/>
  <c r="CT135" i="1" s="1"/>
  <c r="DK134" i="1"/>
  <c r="CT134" i="1" s="1"/>
  <c r="DK133" i="1"/>
  <c r="CT133" i="1" s="1"/>
  <c r="DK132" i="1"/>
  <c r="CT132" i="1" s="1"/>
  <c r="DK131" i="1"/>
  <c r="CT131" i="1" s="1"/>
  <c r="DK130" i="1"/>
  <c r="CT130" i="1" s="1"/>
  <c r="DK129" i="1"/>
  <c r="CT129" i="1" s="1"/>
  <c r="DK128" i="1"/>
  <c r="CT128" i="1" s="1"/>
  <c r="DK127" i="1"/>
  <c r="CT127" i="1" s="1"/>
  <c r="DK126" i="1"/>
  <c r="DK125" i="1"/>
  <c r="CT125" i="1" s="1"/>
  <c r="DK124" i="1"/>
  <c r="CT124" i="1" s="1"/>
  <c r="DK123" i="1"/>
  <c r="CT123" i="1" s="1"/>
  <c r="DK122" i="1"/>
  <c r="CT122" i="1" s="1"/>
  <c r="DK121" i="1"/>
  <c r="CT121" i="1" s="1"/>
  <c r="DK120" i="1"/>
  <c r="CT120" i="1" s="1"/>
  <c r="DK119" i="1"/>
  <c r="CT119" i="1" s="1"/>
  <c r="DK118" i="1"/>
  <c r="CT118" i="1" s="1"/>
  <c r="DK117" i="1"/>
  <c r="CT117" i="1" s="1"/>
  <c r="DK116" i="1"/>
  <c r="CT116" i="1" s="1"/>
  <c r="DK115" i="1"/>
  <c r="CT115" i="1" s="1"/>
  <c r="DK114" i="1"/>
  <c r="DK113" i="1"/>
  <c r="CT113" i="1" s="1"/>
  <c r="DK112" i="1"/>
  <c r="CT112" i="1" s="1"/>
  <c r="DK111" i="1"/>
  <c r="CT111" i="1" s="1"/>
  <c r="DK110" i="1"/>
  <c r="CT110" i="1" s="1"/>
  <c r="DK109" i="1"/>
  <c r="CT109" i="1" s="1"/>
  <c r="DK108" i="1"/>
  <c r="CT108" i="1" s="1"/>
  <c r="DK107" i="1"/>
  <c r="CT107" i="1" s="1"/>
  <c r="DK106" i="1"/>
  <c r="CT106" i="1" s="1"/>
  <c r="DK105" i="1"/>
  <c r="CT105" i="1" s="1"/>
  <c r="DK104" i="1"/>
  <c r="CT104" i="1" s="1"/>
  <c r="DK103" i="1"/>
  <c r="CT103" i="1" s="1"/>
  <c r="DK102" i="1"/>
  <c r="DK101" i="1"/>
  <c r="CT101" i="1" s="1"/>
  <c r="DK100" i="1"/>
  <c r="CT100" i="1" s="1"/>
  <c r="DK99" i="1"/>
  <c r="CT99" i="1" s="1"/>
  <c r="DK98" i="1"/>
  <c r="CT98" i="1" s="1"/>
  <c r="DK97" i="1"/>
  <c r="CT97" i="1" s="1"/>
  <c r="DK96" i="1"/>
  <c r="CT96" i="1" s="1"/>
  <c r="DK95" i="1"/>
  <c r="CT95" i="1" s="1"/>
  <c r="DK94" i="1"/>
  <c r="CT94" i="1" s="1"/>
  <c r="DK93" i="1"/>
  <c r="CT93" i="1" s="1"/>
  <c r="DK92" i="1"/>
  <c r="CT92" i="1" s="1"/>
  <c r="DK91" i="1"/>
  <c r="CT91" i="1" s="1"/>
  <c r="DK90" i="1"/>
  <c r="DK89" i="1"/>
  <c r="CT89" i="1" s="1"/>
  <c r="DK88" i="1"/>
  <c r="CT88" i="1" s="1"/>
  <c r="DK87" i="1"/>
  <c r="CT87" i="1" s="1"/>
  <c r="DK86" i="1"/>
  <c r="CT86" i="1" s="1"/>
  <c r="DK85" i="1"/>
  <c r="CT85" i="1" s="1"/>
  <c r="DK84" i="1"/>
  <c r="CT84" i="1" s="1"/>
  <c r="DK83" i="1"/>
  <c r="CT83" i="1" s="1"/>
  <c r="DK82" i="1"/>
  <c r="CT82" i="1" s="1"/>
  <c r="DK81" i="1"/>
  <c r="CT81" i="1" s="1"/>
  <c r="DK80" i="1"/>
  <c r="CT80" i="1" s="1"/>
  <c r="DK79" i="1"/>
  <c r="CT79" i="1" s="1"/>
  <c r="DK78" i="1"/>
  <c r="DK77" i="1"/>
  <c r="CT77" i="1" s="1"/>
  <c r="DK76" i="1"/>
  <c r="CT76" i="1" s="1"/>
  <c r="DK75" i="1"/>
  <c r="CT75" i="1" s="1"/>
  <c r="DK74" i="1"/>
  <c r="CT74" i="1" s="1"/>
  <c r="DK73" i="1"/>
  <c r="CT73" i="1" s="1"/>
  <c r="DK72" i="1"/>
  <c r="CT72" i="1" s="1"/>
  <c r="DK71" i="1"/>
  <c r="CT71" i="1" s="1"/>
  <c r="DK70" i="1"/>
  <c r="CT70" i="1" s="1"/>
  <c r="DK69" i="1"/>
  <c r="CT69" i="1" s="1"/>
  <c r="DK68" i="1"/>
  <c r="CT68" i="1" s="1"/>
  <c r="DK67" i="1"/>
  <c r="CT67" i="1" s="1"/>
  <c r="DK66" i="1"/>
  <c r="DK65" i="1"/>
  <c r="CT65" i="1" s="1"/>
  <c r="DK64" i="1"/>
  <c r="CT64" i="1" s="1"/>
  <c r="DK63" i="1"/>
  <c r="CT63" i="1" s="1"/>
  <c r="DK62" i="1"/>
  <c r="CT62" i="1" s="1"/>
  <c r="DK61" i="1"/>
  <c r="CT61" i="1" s="1"/>
  <c r="DK60" i="1"/>
  <c r="CT60" i="1" s="1"/>
  <c r="DK59" i="1"/>
  <c r="CT59" i="1" s="1"/>
  <c r="DK58" i="1"/>
  <c r="CT58" i="1" s="1"/>
  <c r="DK57" i="1"/>
  <c r="CT57" i="1" s="1"/>
  <c r="DK56" i="1"/>
  <c r="CT56" i="1" s="1"/>
  <c r="DK55" i="1"/>
  <c r="CT55" i="1" s="1"/>
  <c r="DK54" i="1"/>
  <c r="DL54" i="1" s="1"/>
  <c r="DK53" i="1"/>
  <c r="CT53" i="1" s="1"/>
  <c r="DK52" i="1"/>
  <c r="CT52" i="1" s="1"/>
  <c r="DK51" i="1"/>
  <c r="CT51" i="1" s="1"/>
  <c r="DK50" i="1"/>
  <c r="CT50" i="1" s="1"/>
  <c r="DK49" i="1"/>
  <c r="CT49" i="1" s="1"/>
  <c r="DK48" i="1"/>
  <c r="CT48" i="1" s="1"/>
  <c r="DK47" i="1"/>
  <c r="CT47" i="1" s="1"/>
  <c r="DK46" i="1"/>
  <c r="CT46" i="1" s="1"/>
  <c r="DK45" i="1"/>
  <c r="CT45" i="1" s="1"/>
  <c r="DK44" i="1"/>
  <c r="CT44" i="1" s="1"/>
  <c r="DK43" i="1"/>
  <c r="CT43" i="1" s="1"/>
  <c r="DK42" i="1"/>
  <c r="DK41" i="1"/>
  <c r="CT41" i="1" s="1"/>
  <c r="DK40" i="1"/>
  <c r="CT40" i="1" s="1"/>
  <c r="DK39" i="1"/>
  <c r="CT39" i="1" s="1"/>
  <c r="DK38" i="1"/>
  <c r="CT38" i="1" s="1"/>
  <c r="DK37" i="1"/>
  <c r="CT37" i="1" s="1"/>
  <c r="DK36" i="1"/>
  <c r="CT36" i="1" s="1"/>
  <c r="DK35" i="1"/>
  <c r="CT35" i="1" s="1"/>
  <c r="DK34" i="1"/>
  <c r="CT34" i="1" s="1"/>
  <c r="DK33" i="1"/>
  <c r="CT33" i="1" s="1"/>
  <c r="DK32" i="1"/>
  <c r="CT32" i="1" s="1"/>
  <c r="DK31" i="1"/>
  <c r="CT31" i="1" s="1"/>
  <c r="DK30" i="1"/>
  <c r="DK29" i="1"/>
  <c r="CT29" i="1" s="1"/>
  <c r="DK28" i="1"/>
  <c r="CT28" i="1" s="1"/>
  <c r="DK27" i="1"/>
  <c r="CT27" i="1" s="1"/>
  <c r="DK26" i="1"/>
  <c r="CT26" i="1" s="1"/>
  <c r="DK25" i="1"/>
  <c r="CT25" i="1" s="1"/>
  <c r="DK24" i="1"/>
  <c r="CT24" i="1" s="1"/>
  <c r="DK23" i="1"/>
  <c r="CT23" i="1" s="1"/>
  <c r="DK22" i="1"/>
  <c r="CT22" i="1" s="1"/>
  <c r="DK21" i="1"/>
  <c r="CT21" i="1" s="1"/>
  <c r="DK20" i="1"/>
  <c r="CT20" i="1" s="1"/>
  <c r="DK19" i="1"/>
  <c r="CT19" i="1" s="1"/>
  <c r="DK18" i="1"/>
  <c r="DL18" i="1" s="1"/>
  <c r="DK17" i="1"/>
  <c r="CT17" i="1" s="1"/>
  <c r="DK16" i="1"/>
  <c r="CT16" i="1" s="1"/>
  <c r="DK15" i="1"/>
  <c r="CT15" i="1" s="1"/>
  <c r="DK14" i="1"/>
  <c r="CT14" i="1" s="1"/>
  <c r="DK13" i="1"/>
  <c r="CT13" i="1" s="1"/>
  <c r="DK12" i="1"/>
  <c r="CT12" i="1" s="1"/>
  <c r="DK11" i="1"/>
  <c r="CT11" i="1" s="1"/>
  <c r="DK10" i="1"/>
  <c r="CT10" i="1" s="1"/>
  <c r="DK9" i="1"/>
  <c r="CT9" i="1" s="1"/>
  <c r="DK8" i="1"/>
  <c r="CT8" i="1" s="1"/>
  <c r="DK7" i="1"/>
  <c r="CT7" i="1" s="1"/>
  <c r="DK6" i="1"/>
  <c r="CT6" i="1" s="1"/>
  <c r="DI294" i="1"/>
  <c r="DJ294" i="1" s="1"/>
  <c r="DI293" i="1"/>
  <c r="DI292" i="1"/>
  <c r="DI291" i="1"/>
  <c r="DI290" i="1"/>
  <c r="DI289" i="1"/>
  <c r="DI288" i="1"/>
  <c r="DI287" i="1"/>
  <c r="DI286" i="1"/>
  <c r="DI285" i="1"/>
  <c r="DI284" i="1"/>
  <c r="DI283" i="1"/>
  <c r="DI282" i="1"/>
  <c r="DI281" i="1"/>
  <c r="CR281" i="1" s="1"/>
  <c r="DI280" i="1"/>
  <c r="CR280" i="1" s="1"/>
  <c r="DI279" i="1"/>
  <c r="CR279" i="1" s="1"/>
  <c r="DI278" i="1"/>
  <c r="CR278" i="1" s="1"/>
  <c r="DI277" i="1"/>
  <c r="CR277" i="1" s="1"/>
  <c r="DI276" i="1"/>
  <c r="CR276" i="1" s="1"/>
  <c r="DI275" i="1"/>
  <c r="CR275" i="1" s="1"/>
  <c r="DI274" i="1"/>
  <c r="CR274" i="1" s="1"/>
  <c r="DI273" i="1"/>
  <c r="CR273" i="1" s="1"/>
  <c r="DI272" i="1"/>
  <c r="CR272" i="1" s="1"/>
  <c r="DI271" i="1"/>
  <c r="CR271" i="1" s="1"/>
  <c r="DI270" i="1"/>
  <c r="DI269" i="1"/>
  <c r="CR269" i="1" s="1"/>
  <c r="DI268" i="1"/>
  <c r="CR268" i="1" s="1"/>
  <c r="DI267" i="1"/>
  <c r="CR267" i="1" s="1"/>
  <c r="DI266" i="1"/>
  <c r="CR266" i="1" s="1"/>
  <c r="DI265" i="1"/>
  <c r="CR265" i="1" s="1"/>
  <c r="DI264" i="1"/>
  <c r="CR264" i="1" s="1"/>
  <c r="DI263" i="1"/>
  <c r="CR263" i="1" s="1"/>
  <c r="DI262" i="1"/>
  <c r="CR262" i="1" s="1"/>
  <c r="DI261" i="1"/>
  <c r="CR261" i="1" s="1"/>
  <c r="DI260" i="1"/>
  <c r="CR260" i="1" s="1"/>
  <c r="DI259" i="1"/>
  <c r="CR259" i="1" s="1"/>
  <c r="DI258" i="1"/>
  <c r="DI257" i="1"/>
  <c r="CR257" i="1" s="1"/>
  <c r="DI256" i="1"/>
  <c r="CR256" i="1" s="1"/>
  <c r="DI255" i="1"/>
  <c r="CR255" i="1" s="1"/>
  <c r="DI254" i="1"/>
  <c r="CR254" i="1" s="1"/>
  <c r="DI253" i="1"/>
  <c r="CR253" i="1" s="1"/>
  <c r="DI252" i="1"/>
  <c r="CR252" i="1" s="1"/>
  <c r="DI251" i="1"/>
  <c r="CR251" i="1" s="1"/>
  <c r="DI250" i="1"/>
  <c r="CR250" i="1" s="1"/>
  <c r="DI249" i="1"/>
  <c r="CR249" i="1" s="1"/>
  <c r="DI248" i="1"/>
  <c r="CR248" i="1" s="1"/>
  <c r="DI247" i="1"/>
  <c r="CR247" i="1" s="1"/>
  <c r="DI246" i="1"/>
  <c r="DI245" i="1"/>
  <c r="CR245" i="1" s="1"/>
  <c r="DI244" i="1"/>
  <c r="CR244" i="1" s="1"/>
  <c r="DI243" i="1"/>
  <c r="CR243" i="1" s="1"/>
  <c r="DI242" i="1"/>
  <c r="CR242" i="1" s="1"/>
  <c r="DI241" i="1"/>
  <c r="CR241" i="1" s="1"/>
  <c r="DI240" i="1"/>
  <c r="CR240" i="1" s="1"/>
  <c r="DI239" i="1"/>
  <c r="CR239" i="1" s="1"/>
  <c r="DI238" i="1"/>
  <c r="CR238" i="1" s="1"/>
  <c r="DI237" i="1"/>
  <c r="CR237" i="1" s="1"/>
  <c r="DI236" i="1"/>
  <c r="CR236" i="1" s="1"/>
  <c r="DI235" i="1"/>
  <c r="CR235" i="1" s="1"/>
  <c r="DI234" i="1"/>
  <c r="DI233" i="1"/>
  <c r="CR233" i="1" s="1"/>
  <c r="DI232" i="1"/>
  <c r="CR232" i="1" s="1"/>
  <c r="DI231" i="1"/>
  <c r="CR231" i="1" s="1"/>
  <c r="DI230" i="1"/>
  <c r="CR230" i="1" s="1"/>
  <c r="DI229" i="1"/>
  <c r="CR229" i="1" s="1"/>
  <c r="DI228" i="1"/>
  <c r="CR228" i="1" s="1"/>
  <c r="DI227" i="1"/>
  <c r="CR227" i="1" s="1"/>
  <c r="DI226" i="1"/>
  <c r="CR226" i="1" s="1"/>
  <c r="DI225" i="1"/>
  <c r="CR225" i="1" s="1"/>
  <c r="DI224" i="1"/>
  <c r="CR224" i="1" s="1"/>
  <c r="DI223" i="1"/>
  <c r="CR223" i="1" s="1"/>
  <c r="DI222" i="1"/>
  <c r="DI221" i="1"/>
  <c r="CR221" i="1" s="1"/>
  <c r="DI220" i="1"/>
  <c r="CR220" i="1" s="1"/>
  <c r="DI219" i="1"/>
  <c r="CR219" i="1" s="1"/>
  <c r="DI218" i="1"/>
  <c r="CR218" i="1" s="1"/>
  <c r="DI217" i="1"/>
  <c r="CR217" i="1" s="1"/>
  <c r="DI216" i="1"/>
  <c r="CR216" i="1" s="1"/>
  <c r="DI215" i="1"/>
  <c r="CR215" i="1" s="1"/>
  <c r="DI214" i="1"/>
  <c r="CR214" i="1" s="1"/>
  <c r="DI213" i="1"/>
  <c r="CR213" i="1" s="1"/>
  <c r="DI212" i="1"/>
  <c r="CR212" i="1" s="1"/>
  <c r="DI211" i="1"/>
  <c r="CR211" i="1" s="1"/>
  <c r="DI210" i="1"/>
  <c r="DI209" i="1"/>
  <c r="CR209" i="1" s="1"/>
  <c r="DI208" i="1"/>
  <c r="CR208" i="1" s="1"/>
  <c r="DI207" i="1"/>
  <c r="CR207" i="1" s="1"/>
  <c r="DI206" i="1"/>
  <c r="CR206" i="1" s="1"/>
  <c r="DI205" i="1"/>
  <c r="CR205" i="1" s="1"/>
  <c r="DI204" i="1"/>
  <c r="CR204" i="1" s="1"/>
  <c r="DI203" i="1"/>
  <c r="CR203" i="1" s="1"/>
  <c r="DI202" i="1"/>
  <c r="CR202" i="1" s="1"/>
  <c r="DI201" i="1"/>
  <c r="CR201" i="1" s="1"/>
  <c r="DI200" i="1"/>
  <c r="CR200" i="1" s="1"/>
  <c r="DI199" i="1"/>
  <c r="CR199" i="1" s="1"/>
  <c r="DI198" i="1"/>
  <c r="CR198" i="1" s="1"/>
  <c r="DI197" i="1"/>
  <c r="CR197" i="1" s="1"/>
  <c r="DI196" i="1"/>
  <c r="CR196" i="1" s="1"/>
  <c r="DI195" i="1"/>
  <c r="CR195" i="1" s="1"/>
  <c r="DI194" i="1"/>
  <c r="CR194" i="1" s="1"/>
  <c r="DI193" i="1"/>
  <c r="CR193" i="1" s="1"/>
  <c r="DI192" i="1"/>
  <c r="CR192" i="1" s="1"/>
  <c r="DI191" i="1"/>
  <c r="CR191" i="1" s="1"/>
  <c r="DI190" i="1"/>
  <c r="CR190" i="1" s="1"/>
  <c r="DI189" i="1"/>
  <c r="CR189" i="1" s="1"/>
  <c r="DI188" i="1"/>
  <c r="CR188" i="1" s="1"/>
  <c r="DI187" i="1"/>
  <c r="CR187" i="1" s="1"/>
  <c r="DI186" i="1"/>
  <c r="DI185" i="1"/>
  <c r="CR185" i="1" s="1"/>
  <c r="DI184" i="1"/>
  <c r="CR184" i="1" s="1"/>
  <c r="DI183" i="1"/>
  <c r="CR183" i="1" s="1"/>
  <c r="DI182" i="1"/>
  <c r="CR182" i="1" s="1"/>
  <c r="DI181" i="1"/>
  <c r="CR181" i="1" s="1"/>
  <c r="DI180" i="1"/>
  <c r="CR180" i="1" s="1"/>
  <c r="DI179" i="1"/>
  <c r="CR179" i="1" s="1"/>
  <c r="DI178" i="1"/>
  <c r="CR178" i="1" s="1"/>
  <c r="DI177" i="1"/>
  <c r="CR177" i="1" s="1"/>
  <c r="DI176" i="1"/>
  <c r="CR176" i="1" s="1"/>
  <c r="DI175" i="1"/>
  <c r="CR175" i="1" s="1"/>
  <c r="DI174" i="1"/>
  <c r="DI173" i="1"/>
  <c r="CR173" i="1" s="1"/>
  <c r="DI172" i="1"/>
  <c r="CR172" i="1" s="1"/>
  <c r="DI171" i="1"/>
  <c r="CR171" i="1" s="1"/>
  <c r="DI170" i="1"/>
  <c r="CR170" i="1" s="1"/>
  <c r="DI169" i="1"/>
  <c r="CR169" i="1" s="1"/>
  <c r="DI168" i="1"/>
  <c r="CR168" i="1" s="1"/>
  <c r="DI167" i="1"/>
  <c r="CR167" i="1" s="1"/>
  <c r="DI166" i="1"/>
  <c r="CR166" i="1" s="1"/>
  <c r="DI165" i="1"/>
  <c r="CR165" i="1" s="1"/>
  <c r="DI164" i="1"/>
  <c r="CR164" i="1" s="1"/>
  <c r="DI163" i="1"/>
  <c r="CR163" i="1" s="1"/>
  <c r="DI162" i="1"/>
  <c r="DI161" i="1"/>
  <c r="CR161" i="1" s="1"/>
  <c r="DI160" i="1"/>
  <c r="CR160" i="1" s="1"/>
  <c r="DI159" i="1"/>
  <c r="CR159" i="1" s="1"/>
  <c r="DI158" i="1"/>
  <c r="CR158" i="1" s="1"/>
  <c r="DI157" i="1"/>
  <c r="CR157" i="1" s="1"/>
  <c r="DI156" i="1"/>
  <c r="CR156" i="1" s="1"/>
  <c r="DI155" i="1"/>
  <c r="CR155" i="1" s="1"/>
  <c r="DI154" i="1"/>
  <c r="CR154" i="1" s="1"/>
  <c r="DI153" i="1"/>
  <c r="CR153" i="1" s="1"/>
  <c r="DI152" i="1"/>
  <c r="CR152" i="1" s="1"/>
  <c r="DI151" i="1"/>
  <c r="CR151" i="1" s="1"/>
  <c r="DI150" i="1"/>
  <c r="DI149" i="1"/>
  <c r="CR149" i="1" s="1"/>
  <c r="DI148" i="1"/>
  <c r="CR148" i="1" s="1"/>
  <c r="DI147" i="1"/>
  <c r="CR147" i="1" s="1"/>
  <c r="DI146" i="1"/>
  <c r="CR146" i="1" s="1"/>
  <c r="DI145" i="1"/>
  <c r="CR145" i="1" s="1"/>
  <c r="DI144" i="1"/>
  <c r="CR144" i="1" s="1"/>
  <c r="DI143" i="1"/>
  <c r="CR143" i="1" s="1"/>
  <c r="DI142" i="1"/>
  <c r="CR142" i="1" s="1"/>
  <c r="DI141" i="1"/>
  <c r="CR141" i="1" s="1"/>
  <c r="DI140" i="1"/>
  <c r="CR140" i="1" s="1"/>
  <c r="DI139" i="1"/>
  <c r="CR139" i="1" s="1"/>
  <c r="DI138" i="1"/>
  <c r="CR138" i="1" s="1"/>
  <c r="DI137" i="1"/>
  <c r="CR137" i="1" s="1"/>
  <c r="DI136" i="1"/>
  <c r="CR136" i="1" s="1"/>
  <c r="DI135" i="1"/>
  <c r="CR135" i="1" s="1"/>
  <c r="DI134" i="1"/>
  <c r="CR134" i="1" s="1"/>
  <c r="DI133" i="1"/>
  <c r="CR133" i="1" s="1"/>
  <c r="DI132" i="1"/>
  <c r="CR132" i="1" s="1"/>
  <c r="DI131" i="1"/>
  <c r="CR131" i="1" s="1"/>
  <c r="DI130" i="1"/>
  <c r="CR130" i="1" s="1"/>
  <c r="DI129" i="1"/>
  <c r="CR129" i="1" s="1"/>
  <c r="DI128" i="1"/>
  <c r="CR128" i="1" s="1"/>
  <c r="DI127" i="1"/>
  <c r="CR127" i="1" s="1"/>
  <c r="DI126" i="1"/>
  <c r="DI125" i="1"/>
  <c r="CR125" i="1" s="1"/>
  <c r="DI124" i="1"/>
  <c r="CR124" i="1" s="1"/>
  <c r="DI123" i="1"/>
  <c r="CR123" i="1" s="1"/>
  <c r="DI122" i="1"/>
  <c r="CR122" i="1" s="1"/>
  <c r="DI121" i="1"/>
  <c r="CR121" i="1" s="1"/>
  <c r="DI120" i="1"/>
  <c r="CR120" i="1" s="1"/>
  <c r="DI119" i="1"/>
  <c r="CR119" i="1" s="1"/>
  <c r="DI118" i="1"/>
  <c r="CR118" i="1" s="1"/>
  <c r="DI117" i="1"/>
  <c r="CR117" i="1" s="1"/>
  <c r="DI116" i="1"/>
  <c r="CR116" i="1" s="1"/>
  <c r="DI115" i="1"/>
  <c r="CR115" i="1" s="1"/>
  <c r="DI114" i="1"/>
  <c r="DI113" i="1"/>
  <c r="CR113" i="1" s="1"/>
  <c r="DI112" i="1"/>
  <c r="CR112" i="1" s="1"/>
  <c r="DI111" i="1"/>
  <c r="CR111" i="1" s="1"/>
  <c r="DI110" i="1"/>
  <c r="CR110" i="1" s="1"/>
  <c r="DI109" i="1"/>
  <c r="CR109" i="1" s="1"/>
  <c r="DI108" i="1"/>
  <c r="CR108" i="1" s="1"/>
  <c r="DI107" i="1"/>
  <c r="CR107" i="1" s="1"/>
  <c r="DI106" i="1"/>
  <c r="CR106" i="1" s="1"/>
  <c r="DI105" i="1"/>
  <c r="CR105" i="1" s="1"/>
  <c r="DI104" i="1"/>
  <c r="CR104" i="1" s="1"/>
  <c r="DI103" i="1"/>
  <c r="CR103" i="1" s="1"/>
  <c r="DI102" i="1"/>
  <c r="DI101" i="1"/>
  <c r="CR101" i="1" s="1"/>
  <c r="DI100" i="1"/>
  <c r="CR100" i="1" s="1"/>
  <c r="DI99" i="1"/>
  <c r="CR99" i="1" s="1"/>
  <c r="DI98" i="1"/>
  <c r="CR98" i="1" s="1"/>
  <c r="DI97" i="1"/>
  <c r="CR97" i="1" s="1"/>
  <c r="DI96" i="1"/>
  <c r="CR96" i="1" s="1"/>
  <c r="DI95" i="1"/>
  <c r="CR95" i="1" s="1"/>
  <c r="DI94" i="1"/>
  <c r="CR94" i="1" s="1"/>
  <c r="DI93" i="1"/>
  <c r="CR93" i="1" s="1"/>
  <c r="DI92" i="1"/>
  <c r="CR92" i="1" s="1"/>
  <c r="DI91" i="1"/>
  <c r="CR91" i="1" s="1"/>
  <c r="DI90" i="1"/>
  <c r="DI89" i="1"/>
  <c r="CR89" i="1" s="1"/>
  <c r="DI88" i="1"/>
  <c r="CR88" i="1" s="1"/>
  <c r="DI87" i="1"/>
  <c r="CR87" i="1" s="1"/>
  <c r="DI86" i="1"/>
  <c r="CR86" i="1" s="1"/>
  <c r="DI85" i="1"/>
  <c r="CR85" i="1" s="1"/>
  <c r="DI84" i="1"/>
  <c r="CR84" i="1" s="1"/>
  <c r="DI83" i="1"/>
  <c r="CR83" i="1" s="1"/>
  <c r="DI82" i="1"/>
  <c r="CR82" i="1" s="1"/>
  <c r="DI81" i="1"/>
  <c r="CR81" i="1" s="1"/>
  <c r="DI80" i="1"/>
  <c r="CR80" i="1" s="1"/>
  <c r="DI79" i="1"/>
  <c r="CR79" i="1" s="1"/>
  <c r="DI78" i="1"/>
  <c r="DI77" i="1"/>
  <c r="CR77" i="1" s="1"/>
  <c r="DI76" i="1"/>
  <c r="CR76" i="1" s="1"/>
  <c r="DI75" i="1"/>
  <c r="CR75" i="1" s="1"/>
  <c r="DI74" i="1"/>
  <c r="CR74" i="1" s="1"/>
  <c r="DI73" i="1"/>
  <c r="CR73" i="1" s="1"/>
  <c r="DI72" i="1"/>
  <c r="CR72" i="1" s="1"/>
  <c r="DI71" i="1"/>
  <c r="CR71" i="1" s="1"/>
  <c r="DI70" i="1"/>
  <c r="CR70" i="1" s="1"/>
  <c r="DI69" i="1"/>
  <c r="CR69" i="1" s="1"/>
  <c r="DI68" i="1"/>
  <c r="CR68" i="1" s="1"/>
  <c r="DI67" i="1"/>
  <c r="CR67" i="1" s="1"/>
  <c r="DI66" i="1"/>
  <c r="DI65" i="1"/>
  <c r="CR65" i="1" s="1"/>
  <c r="DI64" i="1"/>
  <c r="CR64" i="1" s="1"/>
  <c r="DI63" i="1"/>
  <c r="CR63" i="1" s="1"/>
  <c r="DI62" i="1"/>
  <c r="CR62" i="1" s="1"/>
  <c r="DI61" i="1"/>
  <c r="CR61" i="1" s="1"/>
  <c r="DI60" i="1"/>
  <c r="CR60" i="1" s="1"/>
  <c r="DI59" i="1"/>
  <c r="CR59" i="1" s="1"/>
  <c r="DI58" i="1"/>
  <c r="CR58" i="1" s="1"/>
  <c r="DI57" i="1"/>
  <c r="CR57" i="1" s="1"/>
  <c r="DI56" i="1"/>
  <c r="CR56" i="1" s="1"/>
  <c r="DI55" i="1"/>
  <c r="CR55" i="1" s="1"/>
  <c r="DI54" i="1"/>
  <c r="DI53" i="1"/>
  <c r="CR53" i="1" s="1"/>
  <c r="DI52" i="1"/>
  <c r="CR52" i="1" s="1"/>
  <c r="DI51" i="1"/>
  <c r="CR51" i="1" s="1"/>
  <c r="DI50" i="1"/>
  <c r="CR50" i="1" s="1"/>
  <c r="DI49" i="1"/>
  <c r="CR49" i="1" s="1"/>
  <c r="DI48" i="1"/>
  <c r="CR48" i="1" s="1"/>
  <c r="DI47" i="1"/>
  <c r="CR47" i="1" s="1"/>
  <c r="DI46" i="1"/>
  <c r="CR46" i="1" s="1"/>
  <c r="DI45" i="1"/>
  <c r="CR45" i="1" s="1"/>
  <c r="DI44" i="1"/>
  <c r="CR44" i="1" s="1"/>
  <c r="DI43" i="1"/>
  <c r="CR43" i="1" s="1"/>
  <c r="DI42" i="1"/>
  <c r="DI41" i="1"/>
  <c r="CR41" i="1" s="1"/>
  <c r="DI40" i="1"/>
  <c r="CR40" i="1" s="1"/>
  <c r="DI39" i="1"/>
  <c r="CR39" i="1" s="1"/>
  <c r="DI38" i="1"/>
  <c r="CR38" i="1" s="1"/>
  <c r="DI37" i="1"/>
  <c r="CR37" i="1" s="1"/>
  <c r="DI36" i="1"/>
  <c r="CR36" i="1" s="1"/>
  <c r="DI35" i="1"/>
  <c r="CR35" i="1" s="1"/>
  <c r="DI34" i="1"/>
  <c r="CR34" i="1" s="1"/>
  <c r="DI33" i="1"/>
  <c r="CR33" i="1" s="1"/>
  <c r="DI32" i="1"/>
  <c r="CR32" i="1" s="1"/>
  <c r="DI31" i="1"/>
  <c r="CR31" i="1" s="1"/>
  <c r="DI30" i="1"/>
  <c r="DI29" i="1"/>
  <c r="CR29" i="1" s="1"/>
  <c r="DI28" i="1"/>
  <c r="CR28" i="1" s="1"/>
  <c r="DI27" i="1"/>
  <c r="CR27" i="1" s="1"/>
  <c r="DI26" i="1"/>
  <c r="CR26" i="1" s="1"/>
  <c r="DI25" i="1"/>
  <c r="CR25" i="1" s="1"/>
  <c r="DI24" i="1"/>
  <c r="CR24" i="1" s="1"/>
  <c r="DI23" i="1"/>
  <c r="CR23" i="1" s="1"/>
  <c r="DI22" i="1"/>
  <c r="CR22" i="1" s="1"/>
  <c r="DI21" i="1"/>
  <c r="CR21" i="1" s="1"/>
  <c r="DI20" i="1"/>
  <c r="CR20" i="1" s="1"/>
  <c r="DI19" i="1"/>
  <c r="CR19" i="1" s="1"/>
  <c r="DI18" i="1"/>
  <c r="DI17" i="1"/>
  <c r="CR17" i="1" s="1"/>
  <c r="DI16" i="1"/>
  <c r="CR16" i="1" s="1"/>
  <c r="DI15" i="1"/>
  <c r="CR15" i="1" s="1"/>
  <c r="DI14" i="1"/>
  <c r="CR14" i="1" s="1"/>
  <c r="DI13" i="1"/>
  <c r="CR13" i="1" s="1"/>
  <c r="DI12" i="1"/>
  <c r="CR12" i="1" s="1"/>
  <c r="DI11" i="1"/>
  <c r="CR11" i="1" s="1"/>
  <c r="DI10" i="1"/>
  <c r="CR10" i="1" s="1"/>
  <c r="DI9" i="1"/>
  <c r="CR9" i="1" s="1"/>
  <c r="DI8" i="1"/>
  <c r="CR8" i="1" s="1"/>
  <c r="DI7" i="1"/>
  <c r="CR7" i="1" s="1"/>
  <c r="DI6" i="1"/>
  <c r="DJ6" i="1" s="1"/>
  <c r="DG294" i="1"/>
  <c r="DH294" i="1" s="1"/>
  <c r="DG293" i="1"/>
  <c r="DG292" i="1"/>
  <c r="DG291" i="1"/>
  <c r="DG290" i="1"/>
  <c r="DG289" i="1"/>
  <c r="DG288" i="1"/>
  <c r="DG287" i="1"/>
  <c r="DG286" i="1"/>
  <c r="DG285" i="1"/>
  <c r="DG284" i="1"/>
  <c r="DG283" i="1"/>
  <c r="DG282" i="1"/>
  <c r="DG281" i="1"/>
  <c r="CP281" i="1" s="1"/>
  <c r="DG280" i="1"/>
  <c r="CP280" i="1" s="1"/>
  <c r="DG279" i="1"/>
  <c r="CP279" i="1" s="1"/>
  <c r="DG278" i="1"/>
  <c r="CP278" i="1" s="1"/>
  <c r="DG277" i="1"/>
  <c r="CP277" i="1" s="1"/>
  <c r="DG276" i="1"/>
  <c r="CP276" i="1" s="1"/>
  <c r="DG275" i="1"/>
  <c r="CP275" i="1" s="1"/>
  <c r="DG274" i="1"/>
  <c r="CP274" i="1" s="1"/>
  <c r="DG273" i="1"/>
  <c r="CP273" i="1" s="1"/>
  <c r="DG272" i="1"/>
  <c r="CP272" i="1" s="1"/>
  <c r="DG271" i="1"/>
  <c r="CP271" i="1" s="1"/>
  <c r="DG270" i="1"/>
  <c r="DG269" i="1"/>
  <c r="CP269" i="1" s="1"/>
  <c r="DG268" i="1"/>
  <c r="CP268" i="1" s="1"/>
  <c r="DG267" i="1"/>
  <c r="CP267" i="1" s="1"/>
  <c r="DG266" i="1"/>
  <c r="CP266" i="1" s="1"/>
  <c r="DG265" i="1"/>
  <c r="CP265" i="1" s="1"/>
  <c r="DG264" i="1"/>
  <c r="CP264" i="1" s="1"/>
  <c r="DG263" i="1"/>
  <c r="CP263" i="1" s="1"/>
  <c r="DG262" i="1"/>
  <c r="CP262" i="1" s="1"/>
  <c r="DG261" i="1"/>
  <c r="CP261" i="1" s="1"/>
  <c r="DG260" i="1"/>
  <c r="CP260" i="1" s="1"/>
  <c r="DG259" i="1"/>
  <c r="CP259" i="1" s="1"/>
  <c r="DG258" i="1"/>
  <c r="DG257" i="1"/>
  <c r="CP257" i="1" s="1"/>
  <c r="DG256" i="1"/>
  <c r="CP256" i="1" s="1"/>
  <c r="DG255" i="1"/>
  <c r="CP255" i="1" s="1"/>
  <c r="DG254" i="1"/>
  <c r="CP254" i="1" s="1"/>
  <c r="DG253" i="1"/>
  <c r="CP253" i="1" s="1"/>
  <c r="DG252" i="1"/>
  <c r="CP252" i="1" s="1"/>
  <c r="DG251" i="1"/>
  <c r="CP251" i="1" s="1"/>
  <c r="DG250" i="1"/>
  <c r="CP250" i="1" s="1"/>
  <c r="DG249" i="1"/>
  <c r="CP249" i="1" s="1"/>
  <c r="DG248" i="1"/>
  <c r="CP248" i="1" s="1"/>
  <c r="DG247" i="1"/>
  <c r="CP247" i="1" s="1"/>
  <c r="DG246" i="1"/>
  <c r="DG245" i="1"/>
  <c r="CP245" i="1" s="1"/>
  <c r="DG244" i="1"/>
  <c r="CP244" i="1" s="1"/>
  <c r="DG243" i="1"/>
  <c r="CP243" i="1" s="1"/>
  <c r="DG242" i="1"/>
  <c r="CP242" i="1" s="1"/>
  <c r="DG241" i="1"/>
  <c r="CP241" i="1" s="1"/>
  <c r="DG240" i="1"/>
  <c r="CP240" i="1" s="1"/>
  <c r="DG239" i="1"/>
  <c r="CP239" i="1" s="1"/>
  <c r="DG238" i="1"/>
  <c r="CP238" i="1" s="1"/>
  <c r="DG237" i="1"/>
  <c r="CP237" i="1" s="1"/>
  <c r="DG236" i="1"/>
  <c r="CP236" i="1" s="1"/>
  <c r="DG235" i="1"/>
  <c r="CP235" i="1" s="1"/>
  <c r="DG234" i="1"/>
  <c r="DG233" i="1"/>
  <c r="CP233" i="1" s="1"/>
  <c r="DG232" i="1"/>
  <c r="CP232" i="1" s="1"/>
  <c r="DG231" i="1"/>
  <c r="CP231" i="1" s="1"/>
  <c r="DG230" i="1"/>
  <c r="CP230" i="1" s="1"/>
  <c r="DG229" i="1"/>
  <c r="CP229" i="1" s="1"/>
  <c r="DG228" i="1"/>
  <c r="CP228" i="1" s="1"/>
  <c r="DG227" i="1"/>
  <c r="CP227" i="1" s="1"/>
  <c r="DG226" i="1"/>
  <c r="CP226" i="1" s="1"/>
  <c r="DG225" i="1"/>
  <c r="CP225" i="1" s="1"/>
  <c r="DG224" i="1"/>
  <c r="CP224" i="1" s="1"/>
  <c r="DG223" i="1"/>
  <c r="CP223" i="1" s="1"/>
  <c r="DG222" i="1"/>
  <c r="DG221" i="1"/>
  <c r="CP221" i="1" s="1"/>
  <c r="DG220" i="1"/>
  <c r="CP220" i="1" s="1"/>
  <c r="DG219" i="1"/>
  <c r="CP219" i="1" s="1"/>
  <c r="DG218" i="1"/>
  <c r="CP218" i="1" s="1"/>
  <c r="DG217" i="1"/>
  <c r="CP217" i="1" s="1"/>
  <c r="DG216" i="1"/>
  <c r="CP216" i="1" s="1"/>
  <c r="DG215" i="1"/>
  <c r="CP215" i="1" s="1"/>
  <c r="DG214" i="1"/>
  <c r="CP214" i="1" s="1"/>
  <c r="DG213" i="1"/>
  <c r="CP213" i="1" s="1"/>
  <c r="DG212" i="1"/>
  <c r="CP212" i="1" s="1"/>
  <c r="DG211" i="1"/>
  <c r="CP211" i="1" s="1"/>
  <c r="DG210" i="1"/>
  <c r="DG209" i="1"/>
  <c r="CP209" i="1" s="1"/>
  <c r="DG208" i="1"/>
  <c r="CP208" i="1" s="1"/>
  <c r="DG207" i="1"/>
  <c r="CP207" i="1" s="1"/>
  <c r="DG206" i="1"/>
  <c r="CP206" i="1" s="1"/>
  <c r="DG205" i="1"/>
  <c r="CP205" i="1" s="1"/>
  <c r="DG204" i="1"/>
  <c r="CP204" i="1" s="1"/>
  <c r="DG203" i="1"/>
  <c r="CP203" i="1" s="1"/>
  <c r="DG202" i="1"/>
  <c r="CP202" i="1" s="1"/>
  <c r="DG201" i="1"/>
  <c r="CP201" i="1" s="1"/>
  <c r="DG200" i="1"/>
  <c r="CP200" i="1" s="1"/>
  <c r="DG199" i="1"/>
  <c r="CP199" i="1" s="1"/>
  <c r="DG198" i="1"/>
  <c r="DG197" i="1"/>
  <c r="CP197" i="1" s="1"/>
  <c r="DG196" i="1"/>
  <c r="CP196" i="1" s="1"/>
  <c r="DG195" i="1"/>
  <c r="CP195" i="1" s="1"/>
  <c r="DG194" i="1"/>
  <c r="CP194" i="1" s="1"/>
  <c r="DG193" i="1"/>
  <c r="CP193" i="1" s="1"/>
  <c r="DG192" i="1"/>
  <c r="CP192" i="1" s="1"/>
  <c r="DG191" i="1"/>
  <c r="CP191" i="1" s="1"/>
  <c r="DG190" i="1"/>
  <c r="CP190" i="1" s="1"/>
  <c r="DG189" i="1"/>
  <c r="CP189" i="1" s="1"/>
  <c r="DG188" i="1"/>
  <c r="CP188" i="1" s="1"/>
  <c r="DG187" i="1"/>
  <c r="CP187" i="1" s="1"/>
  <c r="DG186" i="1"/>
  <c r="DG185" i="1"/>
  <c r="CP185" i="1" s="1"/>
  <c r="DG184" i="1"/>
  <c r="CP184" i="1" s="1"/>
  <c r="DG183" i="1"/>
  <c r="CP183" i="1" s="1"/>
  <c r="DG182" i="1"/>
  <c r="CP182" i="1" s="1"/>
  <c r="DG181" i="1"/>
  <c r="CP181" i="1" s="1"/>
  <c r="DG180" i="1"/>
  <c r="CP180" i="1" s="1"/>
  <c r="DG179" i="1"/>
  <c r="CP179" i="1" s="1"/>
  <c r="DG178" i="1"/>
  <c r="CP178" i="1" s="1"/>
  <c r="DG177" i="1"/>
  <c r="CP177" i="1" s="1"/>
  <c r="DG176" i="1"/>
  <c r="CP176" i="1" s="1"/>
  <c r="DG175" i="1"/>
  <c r="CP175" i="1" s="1"/>
  <c r="DG174" i="1"/>
  <c r="DG173" i="1"/>
  <c r="CP173" i="1" s="1"/>
  <c r="DG172" i="1"/>
  <c r="CP172" i="1" s="1"/>
  <c r="DG171" i="1"/>
  <c r="CP171" i="1" s="1"/>
  <c r="DG170" i="1"/>
  <c r="CP170" i="1" s="1"/>
  <c r="DG169" i="1"/>
  <c r="CP169" i="1" s="1"/>
  <c r="DG168" i="1"/>
  <c r="CP168" i="1" s="1"/>
  <c r="DG167" i="1"/>
  <c r="CP167" i="1" s="1"/>
  <c r="DG166" i="1"/>
  <c r="CP166" i="1" s="1"/>
  <c r="DG165" i="1"/>
  <c r="CP165" i="1" s="1"/>
  <c r="DG164" i="1"/>
  <c r="CP164" i="1" s="1"/>
  <c r="DG163" i="1"/>
  <c r="CP163" i="1" s="1"/>
  <c r="DG162" i="1"/>
  <c r="DG161" i="1"/>
  <c r="CP161" i="1" s="1"/>
  <c r="DG160" i="1"/>
  <c r="CP160" i="1" s="1"/>
  <c r="DG159" i="1"/>
  <c r="CP159" i="1" s="1"/>
  <c r="DG158" i="1"/>
  <c r="CP158" i="1" s="1"/>
  <c r="DG157" i="1"/>
  <c r="CP157" i="1" s="1"/>
  <c r="DG156" i="1"/>
  <c r="CP156" i="1" s="1"/>
  <c r="DG155" i="1"/>
  <c r="CP155" i="1" s="1"/>
  <c r="DG154" i="1"/>
  <c r="CP154" i="1" s="1"/>
  <c r="DG153" i="1"/>
  <c r="CP153" i="1" s="1"/>
  <c r="DG152" i="1"/>
  <c r="CP152" i="1" s="1"/>
  <c r="DG151" i="1"/>
  <c r="CP151" i="1" s="1"/>
  <c r="DG150" i="1"/>
  <c r="DG149" i="1"/>
  <c r="CP149" i="1" s="1"/>
  <c r="DG148" i="1"/>
  <c r="CP148" i="1" s="1"/>
  <c r="DG147" i="1"/>
  <c r="CP147" i="1" s="1"/>
  <c r="DG146" i="1"/>
  <c r="CP146" i="1" s="1"/>
  <c r="DG145" i="1"/>
  <c r="CP145" i="1" s="1"/>
  <c r="DG144" i="1"/>
  <c r="CP144" i="1" s="1"/>
  <c r="DG143" i="1"/>
  <c r="CP143" i="1" s="1"/>
  <c r="DG142" i="1"/>
  <c r="CP142" i="1" s="1"/>
  <c r="DG141" i="1"/>
  <c r="CP141" i="1" s="1"/>
  <c r="DG140" i="1"/>
  <c r="CP140" i="1" s="1"/>
  <c r="DG139" i="1"/>
  <c r="CP139" i="1" s="1"/>
  <c r="DG138" i="1"/>
  <c r="DG137" i="1"/>
  <c r="CP137" i="1" s="1"/>
  <c r="DG136" i="1"/>
  <c r="CP136" i="1" s="1"/>
  <c r="DG135" i="1"/>
  <c r="CP135" i="1" s="1"/>
  <c r="DG134" i="1"/>
  <c r="CP134" i="1" s="1"/>
  <c r="DG133" i="1"/>
  <c r="CP133" i="1" s="1"/>
  <c r="DG132" i="1"/>
  <c r="CP132" i="1" s="1"/>
  <c r="DG131" i="1"/>
  <c r="CP131" i="1" s="1"/>
  <c r="DG130" i="1"/>
  <c r="CP130" i="1" s="1"/>
  <c r="DG129" i="1"/>
  <c r="CP129" i="1" s="1"/>
  <c r="DG128" i="1"/>
  <c r="CP128" i="1" s="1"/>
  <c r="DG127" i="1"/>
  <c r="CP127" i="1" s="1"/>
  <c r="DG126" i="1"/>
  <c r="DG125" i="1"/>
  <c r="CP125" i="1" s="1"/>
  <c r="DG124" i="1"/>
  <c r="CP124" i="1" s="1"/>
  <c r="DG123" i="1"/>
  <c r="CP123" i="1" s="1"/>
  <c r="DG122" i="1"/>
  <c r="CP122" i="1" s="1"/>
  <c r="DG121" i="1"/>
  <c r="CP121" i="1" s="1"/>
  <c r="DG120" i="1"/>
  <c r="CP120" i="1" s="1"/>
  <c r="DG119" i="1"/>
  <c r="CP119" i="1" s="1"/>
  <c r="DG118" i="1"/>
  <c r="CP118" i="1" s="1"/>
  <c r="DG117" i="1"/>
  <c r="CP117" i="1" s="1"/>
  <c r="DG116" i="1"/>
  <c r="CP116" i="1" s="1"/>
  <c r="DG115" i="1"/>
  <c r="CP115" i="1" s="1"/>
  <c r="DG114" i="1"/>
  <c r="DG113" i="1"/>
  <c r="CP113" i="1" s="1"/>
  <c r="DG112" i="1"/>
  <c r="CP112" i="1" s="1"/>
  <c r="DG111" i="1"/>
  <c r="CP111" i="1" s="1"/>
  <c r="DG110" i="1"/>
  <c r="CP110" i="1" s="1"/>
  <c r="DG109" i="1"/>
  <c r="CP109" i="1" s="1"/>
  <c r="DG108" i="1"/>
  <c r="CP108" i="1" s="1"/>
  <c r="DG107" i="1"/>
  <c r="CP107" i="1" s="1"/>
  <c r="DG106" i="1"/>
  <c r="CP106" i="1" s="1"/>
  <c r="DG105" i="1"/>
  <c r="CP105" i="1" s="1"/>
  <c r="DG104" i="1"/>
  <c r="CP104" i="1" s="1"/>
  <c r="DG103" i="1"/>
  <c r="CP103" i="1" s="1"/>
  <c r="DG102" i="1"/>
  <c r="DG101" i="1"/>
  <c r="CP101" i="1" s="1"/>
  <c r="DG100" i="1"/>
  <c r="CP100" i="1" s="1"/>
  <c r="DG99" i="1"/>
  <c r="CP99" i="1" s="1"/>
  <c r="DG98" i="1"/>
  <c r="CP98" i="1" s="1"/>
  <c r="DG97" i="1"/>
  <c r="CP97" i="1" s="1"/>
  <c r="DG96" i="1"/>
  <c r="CP96" i="1" s="1"/>
  <c r="DG95" i="1"/>
  <c r="CP95" i="1" s="1"/>
  <c r="DG94" i="1"/>
  <c r="CP94" i="1" s="1"/>
  <c r="DG93" i="1"/>
  <c r="CP93" i="1" s="1"/>
  <c r="DG92" i="1"/>
  <c r="CP92" i="1" s="1"/>
  <c r="DG91" i="1"/>
  <c r="CP91" i="1" s="1"/>
  <c r="DG90" i="1"/>
  <c r="DG89" i="1"/>
  <c r="CP89" i="1" s="1"/>
  <c r="DG88" i="1"/>
  <c r="CP88" i="1" s="1"/>
  <c r="DG87" i="1"/>
  <c r="CP87" i="1" s="1"/>
  <c r="DG86" i="1"/>
  <c r="CP86" i="1" s="1"/>
  <c r="DG85" i="1"/>
  <c r="CP85" i="1" s="1"/>
  <c r="DG84" i="1"/>
  <c r="CP84" i="1" s="1"/>
  <c r="DG83" i="1"/>
  <c r="CP83" i="1" s="1"/>
  <c r="DG82" i="1"/>
  <c r="CP82" i="1" s="1"/>
  <c r="DG81" i="1"/>
  <c r="CP81" i="1" s="1"/>
  <c r="DG80" i="1"/>
  <c r="CP80" i="1" s="1"/>
  <c r="DG79" i="1"/>
  <c r="CP79" i="1" s="1"/>
  <c r="DG78" i="1"/>
  <c r="DG77" i="1"/>
  <c r="CP77" i="1" s="1"/>
  <c r="DG76" i="1"/>
  <c r="CP76" i="1" s="1"/>
  <c r="DG75" i="1"/>
  <c r="CP75" i="1" s="1"/>
  <c r="DG74" i="1"/>
  <c r="CP74" i="1" s="1"/>
  <c r="DG73" i="1"/>
  <c r="CP73" i="1" s="1"/>
  <c r="DG72" i="1"/>
  <c r="CP72" i="1" s="1"/>
  <c r="DG71" i="1"/>
  <c r="CP71" i="1" s="1"/>
  <c r="DG70" i="1"/>
  <c r="CP70" i="1" s="1"/>
  <c r="DG69" i="1"/>
  <c r="CP69" i="1" s="1"/>
  <c r="DG68" i="1"/>
  <c r="CP68" i="1" s="1"/>
  <c r="DG67" i="1"/>
  <c r="CP67" i="1" s="1"/>
  <c r="DG66" i="1"/>
  <c r="DG65" i="1"/>
  <c r="CP65" i="1" s="1"/>
  <c r="DG64" i="1"/>
  <c r="CP64" i="1" s="1"/>
  <c r="DG63" i="1"/>
  <c r="CP63" i="1" s="1"/>
  <c r="DG62" i="1"/>
  <c r="CP62" i="1" s="1"/>
  <c r="DG61" i="1"/>
  <c r="CP61" i="1" s="1"/>
  <c r="DG60" i="1"/>
  <c r="CP60" i="1" s="1"/>
  <c r="DG59" i="1"/>
  <c r="CP59" i="1" s="1"/>
  <c r="DG58" i="1"/>
  <c r="CP58" i="1" s="1"/>
  <c r="DG57" i="1"/>
  <c r="CP57" i="1" s="1"/>
  <c r="DG56" i="1"/>
  <c r="CP56" i="1" s="1"/>
  <c r="DG55" i="1"/>
  <c r="CP55" i="1" s="1"/>
  <c r="DG54" i="1"/>
  <c r="DH54" i="1" s="1"/>
  <c r="DG53" i="1"/>
  <c r="CP53" i="1" s="1"/>
  <c r="DG52" i="1"/>
  <c r="CP52" i="1" s="1"/>
  <c r="DG51" i="1"/>
  <c r="CP51" i="1" s="1"/>
  <c r="DG50" i="1"/>
  <c r="CP50" i="1" s="1"/>
  <c r="DG49" i="1"/>
  <c r="CP49" i="1" s="1"/>
  <c r="DG48" i="1"/>
  <c r="CP48" i="1" s="1"/>
  <c r="DG47" i="1"/>
  <c r="CP47" i="1" s="1"/>
  <c r="DG46" i="1"/>
  <c r="CP46" i="1" s="1"/>
  <c r="DG45" i="1"/>
  <c r="CP45" i="1" s="1"/>
  <c r="DG44" i="1"/>
  <c r="CP44" i="1" s="1"/>
  <c r="DG43" i="1"/>
  <c r="CP43" i="1" s="1"/>
  <c r="DG42" i="1"/>
  <c r="DG41" i="1"/>
  <c r="CP41" i="1" s="1"/>
  <c r="DG40" i="1"/>
  <c r="CP40" i="1" s="1"/>
  <c r="DG39" i="1"/>
  <c r="CP39" i="1" s="1"/>
  <c r="DG38" i="1"/>
  <c r="CP38" i="1" s="1"/>
  <c r="DG37" i="1"/>
  <c r="CP37" i="1" s="1"/>
  <c r="DG36" i="1"/>
  <c r="CP36" i="1" s="1"/>
  <c r="DG35" i="1"/>
  <c r="CP35" i="1" s="1"/>
  <c r="DG34" i="1"/>
  <c r="CP34" i="1" s="1"/>
  <c r="DG33" i="1"/>
  <c r="CP33" i="1" s="1"/>
  <c r="DG32" i="1"/>
  <c r="CP32" i="1" s="1"/>
  <c r="DG31" i="1"/>
  <c r="CP31" i="1" s="1"/>
  <c r="DG30" i="1"/>
  <c r="DG29" i="1"/>
  <c r="CP29" i="1" s="1"/>
  <c r="DG28" i="1"/>
  <c r="CP28" i="1" s="1"/>
  <c r="DG27" i="1"/>
  <c r="CP27" i="1" s="1"/>
  <c r="DG26" i="1"/>
  <c r="CP26" i="1" s="1"/>
  <c r="DG25" i="1"/>
  <c r="CP25" i="1" s="1"/>
  <c r="DG24" i="1"/>
  <c r="CP24" i="1" s="1"/>
  <c r="DG23" i="1"/>
  <c r="CP23" i="1" s="1"/>
  <c r="DG22" i="1"/>
  <c r="CP22" i="1" s="1"/>
  <c r="DG21" i="1"/>
  <c r="CP21" i="1" s="1"/>
  <c r="DG20" i="1"/>
  <c r="CP20" i="1" s="1"/>
  <c r="DG19" i="1"/>
  <c r="CP19" i="1" s="1"/>
  <c r="DG18" i="1"/>
  <c r="DH18" i="1" s="1"/>
  <c r="DG17" i="1"/>
  <c r="CP17" i="1" s="1"/>
  <c r="DG16" i="1"/>
  <c r="CP16" i="1" s="1"/>
  <c r="DG15" i="1"/>
  <c r="CP15" i="1" s="1"/>
  <c r="DG14" i="1"/>
  <c r="CP14" i="1" s="1"/>
  <c r="DG13" i="1"/>
  <c r="CP13" i="1" s="1"/>
  <c r="DG12" i="1"/>
  <c r="CP12" i="1" s="1"/>
  <c r="DG11" i="1"/>
  <c r="CP11" i="1" s="1"/>
  <c r="DG10" i="1"/>
  <c r="CP10" i="1" s="1"/>
  <c r="DG9" i="1"/>
  <c r="CP9" i="1" s="1"/>
  <c r="DG8" i="1"/>
  <c r="CP8" i="1" s="1"/>
  <c r="DG7" i="1"/>
  <c r="CP7" i="1" s="1"/>
  <c r="DG6" i="1"/>
  <c r="DH6" i="1" s="1"/>
  <c r="DE294" i="1"/>
  <c r="DF294" i="1" s="1"/>
  <c r="DE293" i="1"/>
  <c r="DE292" i="1"/>
  <c r="DE291" i="1"/>
  <c r="DE290" i="1"/>
  <c r="DE289" i="1"/>
  <c r="DE288" i="1"/>
  <c r="DE287" i="1"/>
  <c r="DE286" i="1"/>
  <c r="DE285" i="1"/>
  <c r="DE284" i="1"/>
  <c r="DE283" i="1"/>
  <c r="DE282" i="1"/>
  <c r="DF282" i="1" s="1"/>
  <c r="DE281" i="1"/>
  <c r="CN281" i="1" s="1"/>
  <c r="DE280" i="1"/>
  <c r="CN280" i="1" s="1"/>
  <c r="DE279" i="1"/>
  <c r="CN279" i="1" s="1"/>
  <c r="DE278" i="1"/>
  <c r="CN278" i="1" s="1"/>
  <c r="DE277" i="1"/>
  <c r="CN277" i="1" s="1"/>
  <c r="DE276" i="1"/>
  <c r="CN276" i="1" s="1"/>
  <c r="DE275" i="1"/>
  <c r="CN275" i="1" s="1"/>
  <c r="DE274" i="1"/>
  <c r="CN274" i="1" s="1"/>
  <c r="DE273" i="1"/>
  <c r="CN273" i="1" s="1"/>
  <c r="DE272" i="1"/>
  <c r="CN272" i="1" s="1"/>
  <c r="DE271" i="1"/>
  <c r="CN271" i="1" s="1"/>
  <c r="DE270" i="1"/>
  <c r="DF270" i="1" s="1"/>
  <c r="CO270" i="1" s="1"/>
  <c r="DE269" i="1"/>
  <c r="CN269" i="1" s="1"/>
  <c r="DE268" i="1"/>
  <c r="CN268" i="1" s="1"/>
  <c r="DE267" i="1"/>
  <c r="CN267" i="1" s="1"/>
  <c r="DE266" i="1"/>
  <c r="CN266" i="1" s="1"/>
  <c r="DE265" i="1"/>
  <c r="CN265" i="1" s="1"/>
  <c r="DE264" i="1"/>
  <c r="CN264" i="1" s="1"/>
  <c r="DE263" i="1"/>
  <c r="CN263" i="1" s="1"/>
  <c r="DE262" i="1"/>
  <c r="CN262" i="1" s="1"/>
  <c r="DE261" i="1"/>
  <c r="CN261" i="1" s="1"/>
  <c r="DE260" i="1"/>
  <c r="CN260" i="1" s="1"/>
  <c r="DE259" i="1"/>
  <c r="CN259" i="1" s="1"/>
  <c r="DE258" i="1"/>
  <c r="DF258" i="1" s="1"/>
  <c r="DE257" i="1"/>
  <c r="CN257" i="1" s="1"/>
  <c r="DE256" i="1"/>
  <c r="CN256" i="1" s="1"/>
  <c r="DE255" i="1"/>
  <c r="CN255" i="1" s="1"/>
  <c r="DE254" i="1"/>
  <c r="CN254" i="1" s="1"/>
  <c r="DE253" i="1"/>
  <c r="CN253" i="1" s="1"/>
  <c r="DE252" i="1"/>
  <c r="CN252" i="1" s="1"/>
  <c r="DE251" i="1"/>
  <c r="CN251" i="1" s="1"/>
  <c r="DE250" i="1"/>
  <c r="CN250" i="1" s="1"/>
  <c r="DE249" i="1"/>
  <c r="CN249" i="1" s="1"/>
  <c r="DE248" i="1"/>
  <c r="CN248" i="1" s="1"/>
  <c r="DE247" i="1"/>
  <c r="CN247" i="1" s="1"/>
  <c r="DE246" i="1"/>
  <c r="DF246" i="1" s="1"/>
  <c r="CO246" i="1" s="1"/>
  <c r="DE245" i="1"/>
  <c r="CN245" i="1" s="1"/>
  <c r="DE244" i="1"/>
  <c r="CN244" i="1" s="1"/>
  <c r="DE243" i="1"/>
  <c r="CN243" i="1" s="1"/>
  <c r="DE242" i="1"/>
  <c r="CN242" i="1" s="1"/>
  <c r="DE241" i="1"/>
  <c r="CN241" i="1" s="1"/>
  <c r="DE240" i="1"/>
  <c r="CN240" i="1" s="1"/>
  <c r="DE239" i="1"/>
  <c r="CN239" i="1" s="1"/>
  <c r="DE238" i="1"/>
  <c r="CN238" i="1" s="1"/>
  <c r="DE237" i="1"/>
  <c r="CN237" i="1" s="1"/>
  <c r="DE236" i="1"/>
  <c r="CN236" i="1" s="1"/>
  <c r="DE235" i="1"/>
  <c r="CN235" i="1" s="1"/>
  <c r="DE234" i="1"/>
  <c r="DF234" i="1" s="1"/>
  <c r="DE233" i="1"/>
  <c r="CN233" i="1" s="1"/>
  <c r="DE232" i="1"/>
  <c r="CN232" i="1" s="1"/>
  <c r="DE231" i="1"/>
  <c r="CN231" i="1" s="1"/>
  <c r="DE230" i="1"/>
  <c r="CN230" i="1" s="1"/>
  <c r="DE229" i="1"/>
  <c r="CN229" i="1" s="1"/>
  <c r="DE228" i="1"/>
  <c r="CN228" i="1" s="1"/>
  <c r="DE227" i="1"/>
  <c r="CN227" i="1" s="1"/>
  <c r="DE226" i="1"/>
  <c r="CN226" i="1" s="1"/>
  <c r="DE225" i="1"/>
  <c r="CN225" i="1" s="1"/>
  <c r="DE224" i="1"/>
  <c r="CN224" i="1" s="1"/>
  <c r="DE223" i="1"/>
  <c r="CN223" i="1" s="1"/>
  <c r="DE222" i="1"/>
  <c r="DF222" i="1" s="1"/>
  <c r="CO222" i="1" s="1"/>
  <c r="DE221" i="1"/>
  <c r="CN221" i="1" s="1"/>
  <c r="DE220" i="1"/>
  <c r="CN220" i="1" s="1"/>
  <c r="DE219" i="1"/>
  <c r="CN219" i="1" s="1"/>
  <c r="DE218" i="1"/>
  <c r="CN218" i="1" s="1"/>
  <c r="DE217" i="1"/>
  <c r="CN217" i="1" s="1"/>
  <c r="DE216" i="1"/>
  <c r="CN216" i="1" s="1"/>
  <c r="DE215" i="1"/>
  <c r="CN215" i="1" s="1"/>
  <c r="DE214" i="1"/>
  <c r="CN214" i="1" s="1"/>
  <c r="DE213" i="1"/>
  <c r="CN213" i="1" s="1"/>
  <c r="DE212" i="1"/>
  <c r="CN212" i="1" s="1"/>
  <c r="DE211" i="1"/>
  <c r="CN211" i="1" s="1"/>
  <c r="DE210" i="1"/>
  <c r="DF210" i="1" s="1"/>
  <c r="DE209" i="1"/>
  <c r="CN209" i="1" s="1"/>
  <c r="DE208" i="1"/>
  <c r="CN208" i="1" s="1"/>
  <c r="DE207" i="1"/>
  <c r="CN207" i="1" s="1"/>
  <c r="DE206" i="1"/>
  <c r="CN206" i="1" s="1"/>
  <c r="DE205" i="1"/>
  <c r="CN205" i="1" s="1"/>
  <c r="DE204" i="1"/>
  <c r="CN204" i="1" s="1"/>
  <c r="DE203" i="1"/>
  <c r="CN203" i="1" s="1"/>
  <c r="DE202" i="1"/>
  <c r="CN202" i="1" s="1"/>
  <c r="DE201" i="1"/>
  <c r="CN201" i="1" s="1"/>
  <c r="DE200" i="1"/>
  <c r="CN200" i="1" s="1"/>
  <c r="DE199" i="1"/>
  <c r="CN199" i="1" s="1"/>
  <c r="DE198" i="1"/>
  <c r="DF198" i="1" s="1"/>
  <c r="DE197" i="1"/>
  <c r="CN197" i="1" s="1"/>
  <c r="DE196" i="1"/>
  <c r="CN196" i="1" s="1"/>
  <c r="DE195" i="1"/>
  <c r="CN195" i="1" s="1"/>
  <c r="DE194" i="1"/>
  <c r="CN194" i="1" s="1"/>
  <c r="DE193" i="1"/>
  <c r="CN193" i="1" s="1"/>
  <c r="DE192" i="1"/>
  <c r="CN192" i="1" s="1"/>
  <c r="DE191" i="1"/>
  <c r="CN191" i="1" s="1"/>
  <c r="DE190" i="1"/>
  <c r="CN190" i="1" s="1"/>
  <c r="DE189" i="1"/>
  <c r="CN189" i="1" s="1"/>
  <c r="DE188" i="1"/>
  <c r="CN188" i="1" s="1"/>
  <c r="DE187" i="1"/>
  <c r="CN187" i="1" s="1"/>
  <c r="DE186" i="1"/>
  <c r="DF186" i="1" s="1"/>
  <c r="DE185" i="1"/>
  <c r="CN185" i="1" s="1"/>
  <c r="DE184" i="1"/>
  <c r="CN184" i="1" s="1"/>
  <c r="DE183" i="1"/>
  <c r="CN183" i="1" s="1"/>
  <c r="DE182" i="1"/>
  <c r="CN182" i="1" s="1"/>
  <c r="DE181" i="1"/>
  <c r="CN181" i="1" s="1"/>
  <c r="DE180" i="1"/>
  <c r="CN180" i="1" s="1"/>
  <c r="DE179" i="1"/>
  <c r="CN179" i="1" s="1"/>
  <c r="DE178" i="1"/>
  <c r="CN178" i="1" s="1"/>
  <c r="DE177" i="1"/>
  <c r="CN177" i="1" s="1"/>
  <c r="DE176" i="1"/>
  <c r="CN176" i="1" s="1"/>
  <c r="DE175" i="1"/>
  <c r="CN175" i="1" s="1"/>
  <c r="DE174" i="1"/>
  <c r="DF174" i="1" s="1"/>
  <c r="DE173" i="1"/>
  <c r="CN173" i="1" s="1"/>
  <c r="DE172" i="1"/>
  <c r="CN172" i="1" s="1"/>
  <c r="DE171" i="1"/>
  <c r="CN171" i="1" s="1"/>
  <c r="DE170" i="1"/>
  <c r="CN170" i="1" s="1"/>
  <c r="DE169" i="1"/>
  <c r="CN169" i="1" s="1"/>
  <c r="DE168" i="1"/>
  <c r="CN168" i="1" s="1"/>
  <c r="DE167" i="1"/>
  <c r="CN167" i="1" s="1"/>
  <c r="DE166" i="1"/>
  <c r="CN166" i="1" s="1"/>
  <c r="DE165" i="1"/>
  <c r="CN165" i="1" s="1"/>
  <c r="DE164" i="1"/>
  <c r="CN164" i="1" s="1"/>
  <c r="DE163" i="1"/>
  <c r="CN163" i="1" s="1"/>
  <c r="DE162" i="1"/>
  <c r="DF162" i="1" s="1"/>
  <c r="DE161" i="1"/>
  <c r="CN161" i="1" s="1"/>
  <c r="DE160" i="1"/>
  <c r="CN160" i="1" s="1"/>
  <c r="DE159" i="1"/>
  <c r="CN159" i="1" s="1"/>
  <c r="DE158" i="1"/>
  <c r="CN158" i="1" s="1"/>
  <c r="DE157" i="1"/>
  <c r="CN157" i="1" s="1"/>
  <c r="DE156" i="1"/>
  <c r="CN156" i="1" s="1"/>
  <c r="DE155" i="1"/>
  <c r="CN155" i="1" s="1"/>
  <c r="DE154" i="1"/>
  <c r="CN154" i="1" s="1"/>
  <c r="DE153" i="1"/>
  <c r="CN153" i="1" s="1"/>
  <c r="DE152" i="1"/>
  <c r="CN152" i="1" s="1"/>
  <c r="DE151" i="1"/>
  <c r="CN151" i="1" s="1"/>
  <c r="DE150" i="1"/>
  <c r="DF150" i="1" s="1"/>
  <c r="DE149" i="1"/>
  <c r="CN149" i="1" s="1"/>
  <c r="DE148" i="1"/>
  <c r="CN148" i="1" s="1"/>
  <c r="DE147" i="1"/>
  <c r="CN147" i="1" s="1"/>
  <c r="DE146" i="1"/>
  <c r="CN146" i="1" s="1"/>
  <c r="DE145" i="1"/>
  <c r="CN145" i="1" s="1"/>
  <c r="DE144" i="1"/>
  <c r="CN144" i="1" s="1"/>
  <c r="DE143" i="1"/>
  <c r="CN143" i="1" s="1"/>
  <c r="DE142" i="1"/>
  <c r="CN142" i="1" s="1"/>
  <c r="DE141" i="1"/>
  <c r="CN141" i="1" s="1"/>
  <c r="DE140" i="1"/>
  <c r="CN140" i="1" s="1"/>
  <c r="DE139" i="1"/>
  <c r="CN139" i="1" s="1"/>
  <c r="DE138" i="1"/>
  <c r="DF138" i="1" s="1"/>
  <c r="DE137" i="1"/>
  <c r="CN137" i="1" s="1"/>
  <c r="DE136" i="1"/>
  <c r="CN136" i="1" s="1"/>
  <c r="DE135" i="1"/>
  <c r="CN135" i="1" s="1"/>
  <c r="DE134" i="1"/>
  <c r="CN134" i="1" s="1"/>
  <c r="DE133" i="1"/>
  <c r="CN133" i="1" s="1"/>
  <c r="DE132" i="1"/>
  <c r="CN132" i="1" s="1"/>
  <c r="DE131" i="1"/>
  <c r="CN131" i="1" s="1"/>
  <c r="DE130" i="1"/>
  <c r="CN130" i="1" s="1"/>
  <c r="DE129" i="1"/>
  <c r="CN129" i="1" s="1"/>
  <c r="DE128" i="1"/>
  <c r="CN128" i="1" s="1"/>
  <c r="DE127" i="1"/>
  <c r="CN127" i="1" s="1"/>
  <c r="DE126" i="1"/>
  <c r="DF126" i="1" s="1"/>
  <c r="DE125" i="1"/>
  <c r="CN125" i="1" s="1"/>
  <c r="DE124" i="1"/>
  <c r="CN124" i="1" s="1"/>
  <c r="DE123" i="1"/>
  <c r="CN123" i="1" s="1"/>
  <c r="DE122" i="1"/>
  <c r="CN122" i="1" s="1"/>
  <c r="DE121" i="1"/>
  <c r="CN121" i="1" s="1"/>
  <c r="DE120" i="1"/>
  <c r="CN120" i="1" s="1"/>
  <c r="DE119" i="1"/>
  <c r="CN119" i="1" s="1"/>
  <c r="DE118" i="1"/>
  <c r="CN118" i="1" s="1"/>
  <c r="DE117" i="1"/>
  <c r="CN117" i="1" s="1"/>
  <c r="DE116" i="1"/>
  <c r="CN116" i="1" s="1"/>
  <c r="DE115" i="1"/>
  <c r="CN115" i="1" s="1"/>
  <c r="DE114" i="1"/>
  <c r="DF114" i="1" s="1"/>
  <c r="DE113" i="1"/>
  <c r="CN113" i="1" s="1"/>
  <c r="DE112" i="1"/>
  <c r="CN112" i="1" s="1"/>
  <c r="DE111" i="1"/>
  <c r="CN111" i="1" s="1"/>
  <c r="DE110" i="1"/>
  <c r="CN110" i="1" s="1"/>
  <c r="DE109" i="1"/>
  <c r="CN109" i="1" s="1"/>
  <c r="DE108" i="1"/>
  <c r="CN108" i="1" s="1"/>
  <c r="DE107" i="1"/>
  <c r="CN107" i="1" s="1"/>
  <c r="DE106" i="1"/>
  <c r="CN106" i="1" s="1"/>
  <c r="DE105" i="1"/>
  <c r="CN105" i="1" s="1"/>
  <c r="DE104" i="1"/>
  <c r="CN104" i="1" s="1"/>
  <c r="DE103" i="1"/>
  <c r="CN103" i="1" s="1"/>
  <c r="DE102" i="1"/>
  <c r="DF102" i="1" s="1"/>
  <c r="CO102" i="1" s="1"/>
  <c r="DE101" i="1"/>
  <c r="CN101" i="1" s="1"/>
  <c r="DE100" i="1"/>
  <c r="CN100" i="1" s="1"/>
  <c r="DE99" i="1"/>
  <c r="CN99" i="1" s="1"/>
  <c r="DE98" i="1"/>
  <c r="CN98" i="1" s="1"/>
  <c r="DE97" i="1"/>
  <c r="CN97" i="1" s="1"/>
  <c r="DE96" i="1"/>
  <c r="CN96" i="1" s="1"/>
  <c r="DE95" i="1"/>
  <c r="CN95" i="1" s="1"/>
  <c r="DE94" i="1"/>
  <c r="CN94" i="1" s="1"/>
  <c r="DE93" i="1"/>
  <c r="CN93" i="1" s="1"/>
  <c r="DE92" i="1"/>
  <c r="CN92" i="1" s="1"/>
  <c r="DE91" i="1"/>
  <c r="CN91" i="1" s="1"/>
  <c r="DE90" i="1"/>
  <c r="DF90" i="1" s="1"/>
  <c r="DE89" i="1"/>
  <c r="CN89" i="1" s="1"/>
  <c r="DE88" i="1"/>
  <c r="CN88" i="1" s="1"/>
  <c r="DE87" i="1"/>
  <c r="CN87" i="1" s="1"/>
  <c r="DE86" i="1"/>
  <c r="CN86" i="1" s="1"/>
  <c r="DE85" i="1"/>
  <c r="CN85" i="1" s="1"/>
  <c r="DE84" i="1"/>
  <c r="CN84" i="1" s="1"/>
  <c r="DE83" i="1"/>
  <c r="CN83" i="1" s="1"/>
  <c r="DE82" i="1"/>
  <c r="CN82" i="1" s="1"/>
  <c r="DE81" i="1"/>
  <c r="CN81" i="1" s="1"/>
  <c r="DE80" i="1"/>
  <c r="CN80" i="1" s="1"/>
  <c r="DE79" i="1"/>
  <c r="CN79" i="1" s="1"/>
  <c r="DE78" i="1"/>
  <c r="DF78" i="1" s="1"/>
  <c r="DE77" i="1"/>
  <c r="CN77" i="1" s="1"/>
  <c r="DE76" i="1"/>
  <c r="CN76" i="1" s="1"/>
  <c r="DE75" i="1"/>
  <c r="CN75" i="1" s="1"/>
  <c r="DE74" i="1"/>
  <c r="CN74" i="1" s="1"/>
  <c r="DE73" i="1"/>
  <c r="CN73" i="1" s="1"/>
  <c r="DE72" i="1"/>
  <c r="CN72" i="1" s="1"/>
  <c r="DE71" i="1"/>
  <c r="CN71" i="1" s="1"/>
  <c r="DE70" i="1"/>
  <c r="CN70" i="1" s="1"/>
  <c r="DE69" i="1"/>
  <c r="CN69" i="1" s="1"/>
  <c r="DE68" i="1"/>
  <c r="CN68" i="1" s="1"/>
  <c r="DE67" i="1"/>
  <c r="CN67" i="1" s="1"/>
  <c r="DE66" i="1"/>
  <c r="DF66" i="1" s="1"/>
  <c r="DE65" i="1"/>
  <c r="CN65" i="1" s="1"/>
  <c r="DE64" i="1"/>
  <c r="CN64" i="1" s="1"/>
  <c r="DE63" i="1"/>
  <c r="CN63" i="1" s="1"/>
  <c r="DE62" i="1"/>
  <c r="CN62" i="1" s="1"/>
  <c r="DE61" i="1"/>
  <c r="CN61" i="1" s="1"/>
  <c r="DE60" i="1"/>
  <c r="CN60" i="1" s="1"/>
  <c r="DE59" i="1"/>
  <c r="CN59" i="1" s="1"/>
  <c r="DE58" i="1"/>
  <c r="CN58" i="1" s="1"/>
  <c r="DE57" i="1"/>
  <c r="CN57" i="1" s="1"/>
  <c r="DE56" i="1"/>
  <c r="CN56" i="1" s="1"/>
  <c r="DE55" i="1"/>
  <c r="CN55" i="1" s="1"/>
  <c r="DE54" i="1"/>
  <c r="DF54" i="1" s="1"/>
  <c r="DE53" i="1"/>
  <c r="CN53" i="1" s="1"/>
  <c r="DE52" i="1"/>
  <c r="CN52" i="1" s="1"/>
  <c r="DE51" i="1"/>
  <c r="CN51" i="1" s="1"/>
  <c r="DE50" i="1"/>
  <c r="CN50" i="1" s="1"/>
  <c r="DE49" i="1"/>
  <c r="CN49" i="1" s="1"/>
  <c r="DE48" i="1"/>
  <c r="CN48" i="1" s="1"/>
  <c r="DE47" i="1"/>
  <c r="CN47" i="1" s="1"/>
  <c r="DE46" i="1"/>
  <c r="CN46" i="1" s="1"/>
  <c r="DE45" i="1"/>
  <c r="CN45" i="1" s="1"/>
  <c r="DE44" i="1"/>
  <c r="CN44" i="1" s="1"/>
  <c r="DE43" i="1"/>
  <c r="CN43" i="1" s="1"/>
  <c r="DE42" i="1"/>
  <c r="DF42" i="1" s="1"/>
  <c r="DE41" i="1"/>
  <c r="CN41" i="1" s="1"/>
  <c r="DE40" i="1"/>
  <c r="CN40" i="1" s="1"/>
  <c r="DE39" i="1"/>
  <c r="CN39" i="1" s="1"/>
  <c r="DE38" i="1"/>
  <c r="CN38" i="1" s="1"/>
  <c r="DE37" i="1"/>
  <c r="CN37" i="1" s="1"/>
  <c r="DE36" i="1"/>
  <c r="CN36" i="1" s="1"/>
  <c r="DE35" i="1"/>
  <c r="CN35" i="1" s="1"/>
  <c r="DE34" i="1"/>
  <c r="CN34" i="1" s="1"/>
  <c r="DE33" i="1"/>
  <c r="CN33" i="1" s="1"/>
  <c r="DE32" i="1"/>
  <c r="CN32" i="1" s="1"/>
  <c r="DE31" i="1"/>
  <c r="CN31" i="1" s="1"/>
  <c r="DE30" i="1"/>
  <c r="DF30" i="1" s="1"/>
  <c r="DE29" i="1"/>
  <c r="CN29" i="1" s="1"/>
  <c r="DE28" i="1"/>
  <c r="CN28" i="1" s="1"/>
  <c r="DE27" i="1"/>
  <c r="CN27" i="1" s="1"/>
  <c r="DE26" i="1"/>
  <c r="CN26" i="1" s="1"/>
  <c r="DE25" i="1"/>
  <c r="CN25" i="1" s="1"/>
  <c r="DE24" i="1"/>
  <c r="CN24" i="1" s="1"/>
  <c r="DE23" i="1"/>
  <c r="CN23" i="1" s="1"/>
  <c r="DE22" i="1"/>
  <c r="CN22" i="1" s="1"/>
  <c r="DE21" i="1"/>
  <c r="CN21" i="1" s="1"/>
  <c r="DE20" i="1"/>
  <c r="CN20" i="1" s="1"/>
  <c r="DE19" i="1"/>
  <c r="CN19" i="1" s="1"/>
  <c r="DE18" i="1"/>
  <c r="DF18" i="1" s="1"/>
  <c r="DE17" i="1"/>
  <c r="CN17" i="1" s="1"/>
  <c r="DE16" i="1"/>
  <c r="CN16" i="1" s="1"/>
  <c r="DE15" i="1"/>
  <c r="CN15" i="1" s="1"/>
  <c r="DE14" i="1"/>
  <c r="CN14" i="1" s="1"/>
  <c r="DE13" i="1"/>
  <c r="CN13" i="1" s="1"/>
  <c r="DE12" i="1"/>
  <c r="CN12" i="1" s="1"/>
  <c r="DE11" i="1"/>
  <c r="CN11" i="1" s="1"/>
  <c r="DE10" i="1"/>
  <c r="CN10" i="1" s="1"/>
  <c r="DE9" i="1"/>
  <c r="CN9" i="1" s="1"/>
  <c r="DE8" i="1"/>
  <c r="CN8" i="1" s="1"/>
  <c r="DE7" i="1"/>
  <c r="CN7" i="1" s="1"/>
  <c r="DE6" i="1"/>
  <c r="DF6" i="1" s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BP3" i="1"/>
  <c r="BT3" i="1"/>
  <c r="AP3" i="1"/>
  <c r="Y2" i="5"/>
  <c r="CL3" i="1"/>
  <c r="CJ3" i="5"/>
  <c r="BV3" i="5"/>
  <c r="CL3" i="5"/>
  <c r="CN3" i="5"/>
  <c r="Z3" i="5"/>
  <c r="BF3" i="5"/>
  <c r="AX3" i="1"/>
  <c r="AR3" i="1"/>
  <c r="AB3" i="5"/>
  <c r="BR3" i="5"/>
  <c r="DU3" i="1"/>
  <c r="CD3" i="1"/>
  <c r="BH3" i="1"/>
  <c r="CF3" i="1"/>
  <c r="DO3" i="1"/>
  <c r="AN3" i="1"/>
  <c r="V3" i="5"/>
  <c r="AH3" i="5"/>
  <c r="AZ3" i="5"/>
  <c r="AZ3" i="1"/>
  <c r="AV3" i="1"/>
  <c r="B3" i="5"/>
  <c r="BD3" i="1"/>
  <c r="Z3" i="1"/>
  <c r="J3" i="1"/>
  <c r="CH3" i="1"/>
  <c r="AJ3" i="5"/>
  <c r="R3" i="1"/>
  <c r="AL3" i="1"/>
  <c r="AL3" i="5"/>
  <c r="CB3" i="1"/>
  <c r="CB3" i="5"/>
  <c r="H3" i="1"/>
  <c r="AR3" i="5"/>
  <c r="X3" i="5"/>
  <c r="BX3" i="1"/>
  <c r="R3" i="5"/>
  <c r="N3" i="1"/>
  <c r="N3" i="5"/>
  <c r="CJ3" i="1"/>
  <c r="F3" i="1"/>
  <c r="DS3" i="1"/>
  <c r="BJ3" i="1"/>
  <c r="T3" i="1"/>
  <c r="AJ3" i="1"/>
  <c r="CD3" i="5"/>
  <c r="AT3" i="1"/>
  <c r="P3" i="1"/>
  <c r="AB3" i="1"/>
  <c r="AT3" i="5"/>
  <c r="BR3" i="1"/>
  <c r="AF3" i="5"/>
  <c r="DA3" i="1"/>
  <c r="L3" i="1"/>
  <c r="DW3" i="1"/>
  <c r="BD3" i="5"/>
  <c r="Y2" i="1"/>
  <c r="X3" i="1"/>
  <c r="CF3" i="5"/>
  <c r="BZ3" i="5"/>
  <c r="BV3" i="1"/>
  <c r="BN3" i="5"/>
  <c r="CR3" i="5"/>
  <c r="H3" i="5"/>
  <c r="AD3" i="1"/>
  <c r="BX3" i="5"/>
  <c r="BP3" i="5"/>
  <c r="AX3" i="5"/>
  <c r="AN3" i="5"/>
  <c r="BL3" i="1"/>
  <c r="AV3" i="5"/>
  <c r="BJ3" i="5"/>
  <c r="BH3" i="5"/>
  <c r="AH3" i="1"/>
  <c r="D3" i="1"/>
  <c r="CH3" i="5"/>
  <c r="AP3" i="5"/>
  <c r="CP3" i="5"/>
  <c r="L3" i="5"/>
  <c r="DC3" i="1"/>
  <c r="F3" i="5"/>
  <c r="BL3" i="5"/>
  <c r="AF3" i="1"/>
  <c r="DQ3" i="1"/>
  <c r="V3" i="1"/>
  <c r="P3" i="5"/>
  <c r="B3" i="1"/>
  <c r="J3" i="5"/>
  <c r="BT3" i="5"/>
  <c r="BB3" i="1"/>
  <c r="BB3" i="5"/>
  <c r="D3" i="5"/>
  <c r="CT3" i="5"/>
  <c r="T3" i="5"/>
  <c r="AD3" i="5"/>
  <c r="CV3" i="5"/>
  <c r="BG149" i="1" l="1"/>
  <c r="CZ17" i="1"/>
  <c r="CZ41" i="1"/>
  <c r="CZ65" i="1"/>
  <c r="BG65" i="1" s="1"/>
  <c r="CZ89" i="1"/>
  <c r="CZ113" i="1"/>
  <c r="BG113" i="1" s="1"/>
  <c r="CZ137" i="1"/>
  <c r="BG137" i="1" s="1"/>
  <c r="CZ161" i="1"/>
  <c r="BG161" i="1" s="1"/>
  <c r="BG186" i="1"/>
  <c r="BG210" i="1"/>
  <c r="BG234" i="1"/>
  <c r="BG258" i="1"/>
  <c r="BG282" i="1"/>
  <c r="AD2" i="7"/>
  <c r="BG27" i="1"/>
  <c r="CZ74" i="1"/>
  <c r="CZ98" i="1"/>
  <c r="CZ122" i="1"/>
  <c r="BG147" i="1"/>
  <c r="CZ170" i="1"/>
  <c r="CZ194" i="1"/>
  <c r="BG219" i="1"/>
  <c r="CZ242" i="1"/>
  <c r="CZ266" i="1"/>
  <c r="BG291" i="1"/>
  <c r="AO2" i="7"/>
  <c r="BG101" i="1"/>
  <c r="CZ11" i="1"/>
  <c r="CZ10" i="1" s="1"/>
  <c r="BG36" i="1"/>
  <c r="BG60" i="1"/>
  <c r="BG84" i="1"/>
  <c r="BG108" i="1"/>
  <c r="BG132" i="1"/>
  <c r="BG156" i="1"/>
  <c r="BG180" i="1"/>
  <c r="BG204" i="1"/>
  <c r="CZ227" i="1"/>
  <c r="CZ226" i="1" s="1"/>
  <c r="BG226" i="1" s="1"/>
  <c r="BG252" i="1"/>
  <c r="BG276" i="1"/>
  <c r="P2" i="7"/>
  <c r="BG77" i="1"/>
  <c r="CQ6" i="1"/>
  <c r="CO234" i="1"/>
  <c r="CO258" i="1"/>
  <c r="CO282" i="1"/>
  <c r="BG21" i="1"/>
  <c r="BG45" i="1"/>
  <c r="BG69" i="1"/>
  <c r="BG93" i="1"/>
  <c r="BG117" i="1"/>
  <c r="BG141" i="1"/>
  <c r="BG165" i="1"/>
  <c r="BG189" i="1"/>
  <c r="BG213" i="1"/>
  <c r="BG237" i="1"/>
  <c r="BG261" i="1"/>
  <c r="BG285" i="1"/>
  <c r="BG125" i="1"/>
  <c r="CZ62" i="1"/>
  <c r="CZ134" i="1"/>
  <c r="CZ158" i="1"/>
  <c r="CZ206" i="1"/>
  <c r="CZ230" i="1"/>
  <c r="CZ278" i="1"/>
  <c r="CZ47" i="1"/>
  <c r="CZ46" i="1" s="1"/>
  <c r="CZ71" i="1"/>
  <c r="CZ70" i="1" s="1"/>
  <c r="CZ239" i="1"/>
  <c r="CZ238" i="1" s="1"/>
  <c r="BG41" i="1"/>
  <c r="BG89" i="1"/>
  <c r="R2" i="7"/>
  <c r="H2" i="7"/>
  <c r="T2" i="7"/>
  <c r="AF2" i="7"/>
  <c r="I2" i="7"/>
  <c r="U2" i="7"/>
  <c r="AG2" i="7"/>
  <c r="J2" i="7"/>
  <c r="V2" i="7"/>
  <c r="AH2" i="7"/>
  <c r="K2" i="7"/>
  <c r="W2" i="7"/>
  <c r="AI2" i="7"/>
  <c r="L2" i="7"/>
  <c r="X2" i="7"/>
  <c r="AJ2" i="7"/>
  <c r="M2" i="7"/>
  <c r="Y2" i="7"/>
  <c r="AK2" i="7"/>
  <c r="N2" i="7"/>
  <c r="Z2" i="7"/>
  <c r="AL2" i="7"/>
  <c r="C2" i="7"/>
  <c r="O2" i="7"/>
  <c r="AA2" i="7"/>
  <c r="AM2" i="7"/>
  <c r="D2" i="7"/>
  <c r="AB2" i="7"/>
  <c r="AN2" i="7"/>
  <c r="E2" i="7"/>
  <c r="Q2" i="7"/>
  <c r="AC2" i="7"/>
  <c r="G2" i="7"/>
  <c r="S2" i="7"/>
  <c r="AE2" i="7"/>
  <c r="AP3" i="7"/>
  <c r="H3" i="7"/>
  <c r="T3" i="7"/>
  <c r="AE3" i="7"/>
  <c r="I3" i="7"/>
  <c r="U3" i="7"/>
  <c r="AF3" i="7"/>
  <c r="J3" i="7"/>
  <c r="V3" i="7"/>
  <c r="AG3" i="7"/>
  <c r="K3" i="7"/>
  <c r="W3" i="7"/>
  <c r="AH3" i="7"/>
  <c r="L3" i="7"/>
  <c r="X3" i="7"/>
  <c r="AI3" i="7"/>
  <c r="M3" i="7"/>
  <c r="Y3" i="7"/>
  <c r="AJ3" i="7"/>
  <c r="N3" i="7"/>
  <c r="Z3" i="7"/>
  <c r="AK3" i="7"/>
  <c r="C3" i="7"/>
  <c r="O3" i="7"/>
  <c r="AA3" i="7"/>
  <c r="AL3" i="7"/>
  <c r="D3" i="7"/>
  <c r="P3" i="7"/>
  <c r="AB3" i="7"/>
  <c r="AM3" i="7"/>
  <c r="E3" i="7"/>
  <c r="Q3" i="7"/>
  <c r="AC3" i="7"/>
  <c r="AN3" i="7"/>
  <c r="F3" i="7"/>
  <c r="R3" i="7"/>
  <c r="AD3" i="7"/>
  <c r="AO3" i="7"/>
  <c r="G3" i="7"/>
  <c r="S3" i="7"/>
  <c r="B4" i="7"/>
  <c r="BF6" i="1"/>
  <c r="BF18" i="1"/>
  <c r="BF30" i="1"/>
  <c r="BF42" i="1"/>
  <c r="BF54" i="1"/>
  <c r="BF66" i="1"/>
  <c r="BF78" i="1"/>
  <c r="BF90" i="1"/>
  <c r="BF102" i="1"/>
  <c r="BF114" i="1"/>
  <c r="BF126" i="1"/>
  <c r="BF138" i="1"/>
  <c r="BF150" i="1"/>
  <c r="BF162" i="1"/>
  <c r="BF174" i="1"/>
  <c r="BF186" i="1"/>
  <c r="BF198" i="1"/>
  <c r="BF210" i="1"/>
  <c r="BF222" i="1"/>
  <c r="CZ61" i="1"/>
  <c r="CZ73" i="1"/>
  <c r="CZ97" i="1"/>
  <c r="BG111" i="1"/>
  <c r="CZ133" i="1"/>
  <c r="CZ157" i="1"/>
  <c r="CZ169" i="1"/>
  <c r="CZ193" i="1"/>
  <c r="CZ205" i="1"/>
  <c r="CZ229" i="1"/>
  <c r="CZ241" i="1"/>
  <c r="CZ265" i="1"/>
  <c r="CZ277" i="1"/>
  <c r="BF234" i="1"/>
  <c r="BF246" i="1"/>
  <c r="BF258" i="1"/>
  <c r="BF270" i="1"/>
  <c r="BF282" i="1"/>
  <c r="BG51" i="1"/>
  <c r="CZ121" i="1"/>
  <c r="BF9" i="1"/>
  <c r="BF21" i="1"/>
  <c r="BF33" i="1"/>
  <c r="BF45" i="1"/>
  <c r="BF57" i="1"/>
  <c r="BF69" i="1"/>
  <c r="BF81" i="1"/>
  <c r="BF93" i="1"/>
  <c r="BF105" i="1"/>
  <c r="BF117" i="1"/>
  <c r="BF129" i="1"/>
  <c r="BF141" i="1"/>
  <c r="BF153" i="1"/>
  <c r="BF165" i="1"/>
  <c r="BF177" i="1"/>
  <c r="BF189" i="1"/>
  <c r="BF201" i="1"/>
  <c r="BF213" i="1"/>
  <c r="BF225" i="1"/>
  <c r="BG17" i="1"/>
  <c r="BF237" i="1"/>
  <c r="BF249" i="1"/>
  <c r="BF261" i="1"/>
  <c r="BF273" i="1"/>
  <c r="BF285" i="1"/>
  <c r="BG29" i="1"/>
  <c r="BF12" i="1"/>
  <c r="BF24" i="1"/>
  <c r="BF36" i="1"/>
  <c r="BF48" i="1"/>
  <c r="BF60" i="1"/>
  <c r="BF72" i="1"/>
  <c r="BF84" i="1"/>
  <c r="BF96" i="1"/>
  <c r="BF108" i="1"/>
  <c r="BF120" i="1"/>
  <c r="BF132" i="1"/>
  <c r="BF144" i="1"/>
  <c r="BF156" i="1"/>
  <c r="BF168" i="1"/>
  <c r="BF180" i="1"/>
  <c r="BF192" i="1"/>
  <c r="BF204" i="1"/>
  <c r="BF216" i="1"/>
  <c r="CZ79" i="1"/>
  <c r="BF228" i="1"/>
  <c r="BF240" i="1"/>
  <c r="BF252" i="1"/>
  <c r="BF264" i="1"/>
  <c r="BF276" i="1"/>
  <c r="BF288" i="1"/>
  <c r="BF15" i="1"/>
  <c r="BF27" i="1"/>
  <c r="BF39" i="1"/>
  <c r="BF51" i="1"/>
  <c r="BF63" i="1"/>
  <c r="BF75" i="1"/>
  <c r="BF87" i="1"/>
  <c r="BF99" i="1"/>
  <c r="BF111" i="1"/>
  <c r="BF123" i="1"/>
  <c r="BF135" i="1"/>
  <c r="BF147" i="1"/>
  <c r="BF159" i="1"/>
  <c r="BF171" i="1"/>
  <c r="BF183" i="1"/>
  <c r="BF195" i="1"/>
  <c r="BF207" i="1"/>
  <c r="BF219" i="1"/>
  <c r="BF231" i="1"/>
  <c r="BF243" i="1"/>
  <c r="BF255" i="1"/>
  <c r="BF267" i="1"/>
  <c r="BF279" i="1"/>
  <c r="BF291" i="1"/>
  <c r="BG227" i="1"/>
  <c r="BG12" i="1"/>
  <c r="BG18" i="1"/>
  <c r="BG30" i="1"/>
  <c r="BG42" i="1"/>
  <c r="BG48" i="1"/>
  <c r="BG54" i="1"/>
  <c r="BG66" i="1"/>
  <c r="BG72" i="1"/>
  <c r="BG78" i="1"/>
  <c r="BG90" i="1"/>
  <c r="BG102" i="1"/>
  <c r="BG114" i="1"/>
  <c r="BG126" i="1"/>
  <c r="BG138" i="1"/>
  <c r="BG150" i="1"/>
  <c r="BG162" i="1"/>
  <c r="BG174" i="1"/>
  <c r="BG228" i="1"/>
  <c r="BG240" i="1"/>
  <c r="BG62" i="1"/>
  <c r="BG122" i="1"/>
  <c r="BG158" i="1"/>
  <c r="BG194" i="1"/>
  <c r="BG230" i="1"/>
  <c r="BG266" i="1"/>
  <c r="BG63" i="1"/>
  <c r="BG75" i="1"/>
  <c r="BG81" i="1"/>
  <c r="BG99" i="1"/>
  <c r="BG123" i="1"/>
  <c r="BG135" i="1"/>
  <c r="BG159" i="1"/>
  <c r="BG171" i="1"/>
  <c r="BG195" i="1"/>
  <c r="BG207" i="1"/>
  <c r="BG231" i="1"/>
  <c r="BG243" i="1"/>
  <c r="BG267" i="1"/>
  <c r="BG279" i="1"/>
  <c r="CZ16" i="1"/>
  <c r="CZ52" i="1"/>
  <c r="CZ64" i="1"/>
  <c r="CZ76" i="1"/>
  <c r="CZ88" i="1"/>
  <c r="CZ100" i="1"/>
  <c r="CZ112" i="1"/>
  <c r="CZ124" i="1"/>
  <c r="CZ136" i="1"/>
  <c r="CZ148" i="1"/>
  <c r="CZ160" i="1"/>
  <c r="CZ172" i="1"/>
  <c r="CZ185" i="1"/>
  <c r="BG173" i="1" s="1"/>
  <c r="CZ197" i="1"/>
  <c r="CZ209" i="1"/>
  <c r="CZ221" i="1"/>
  <c r="CZ233" i="1"/>
  <c r="CZ245" i="1"/>
  <c r="CZ257" i="1"/>
  <c r="CZ269" i="1"/>
  <c r="CZ281" i="1"/>
  <c r="CZ293" i="1"/>
  <c r="CZ292" i="1" s="1"/>
  <c r="CZ40" i="1"/>
  <c r="CZ28" i="1"/>
  <c r="CZ263" i="1"/>
  <c r="CZ32" i="1"/>
  <c r="CZ31" i="1" s="1"/>
  <c r="CZ92" i="1"/>
  <c r="BG80" i="1" s="1"/>
  <c r="CZ104" i="1"/>
  <c r="CZ116" i="1"/>
  <c r="CZ140" i="1"/>
  <c r="CZ139" i="1" s="1"/>
  <c r="CZ152" i="1"/>
  <c r="CZ176" i="1"/>
  <c r="CZ212" i="1"/>
  <c r="CZ224" i="1"/>
  <c r="CZ248" i="1"/>
  <c r="CZ247" i="1" s="1"/>
  <c r="CZ284" i="1"/>
  <c r="CZ296" i="1"/>
  <c r="CZ295" i="1" s="1"/>
  <c r="BO302" i="1"/>
  <c r="BO301" i="1" s="1"/>
  <c r="BO300" i="1" s="1"/>
  <c r="BO299" i="1" s="1"/>
  <c r="BO298" i="1" s="1"/>
  <c r="BO297" i="1" s="1"/>
  <c r="BO296" i="1" s="1"/>
  <c r="BO295" i="1" s="1"/>
  <c r="BO294" i="1" s="1"/>
  <c r="BO293" i="1" s="1"/>
  <c r="BO292" i="1" s="1"/>
  <c r="BO291" i="1" s="1"/>
  <c r="BO290" i="1" s="1"/>
  <c r="BO289" i="1" s="1"/>
  <c r="BO288" i="1" s="1"/>
  <c r="BO287" i="1" s="1"/>
  <c r="BO286" i="1" s="1"/>
  <c r="BO285" i="1" s="1"/>
  <c r="BO284" i="1" s="1"/>
  <c r="BO283" i="1" s="1"/>
  <c r="BO282" i="1" s="1"/>
  <c r="BO281" i="1" s="1"/>
  <c r="BO280" i="1" s="1"/>
  <c r="BO279" i="1" s="1"/>
  <c r="BO278" i="1" s="1"/>
  <c r="BO277" i="1" s="1"/>
  <c r="BO276" i="1" s="1"/>
  <c r="BO275" i="1" s="1"/>
  <c r="BO274" i="1" s="1"/>
  <c r="BO273" i="1" s="1"/>
  <c r="BO272" i="1" s="1"/>
  <c r="BO271" i="1" s="1"/>
  <c r="BO270" i="1" s="1"/>
  <c r="BO269" i="1" s="1"/>
  <c r="BO268" i="1" s="1"/>
  <c r="BO267" i="1" s="1"/>
  <c r="BO266" i="1" s="1"/>
  <c r="BO265" i="1" s="1"/>
  <c r="BO264" i="1" s="1"/>
  <c r="BO263" i="1" s="1"/>
  <c r="BO262" i="1" s="1"/>
  <c r="BO261" i="1" s="1"/>
  <c r="CZ91" i="1"/>
  <c r="CZ188" i="1"/>
  <c r="CZ8" i="1"/>
  <c r="CZ20" i="1"/>
  <c r="CZ44" i="1"/>
  <c r="CZ56" i="1"/>
  <c r="CZ68" i="1"/>
  <c r="CZ128" i="1"/>
  <c r="CZ164" i="1"/>
  <c r="CZ200" i="1"/>
  <c r="CZ236" i="1"/>
  <c r="CZ260" i="1"/>
  <c r="CZ272" i="1"/>
  <c r="CZ119" i="1"/>
  <c r="CZ143" i="1"/>
  <c r="CZ167" i="1"/>
  <c r="CZ23" i="1"/>
  <c r="BG11" i="1" s="1"/>
  <c r="CZ35" i="1"/>
  <c r="CZ59" i="1"/>
  <c r="BG47" i="1" s="1"/>
  <c r="CZ83" i="1"/>
  <c r="CZ82" i="1" s="1"/>
  <c r="CZ95" i="1"/>
  <c r="CZ107" i="1"/>
  <c r="CZ131" i="1"/>
  <c r="CZ155" i="1"/>
  <c r="CZ14" i="1"/>
  <c r="CZ26" i="1"/>
  <c r="CZ38" i="1"/>
  <c r="CZ50" i="1"/>
  <c r="CZ86" i="1"/>
  <c r="BG74" i="1" s="1"/>
  <c r="CZ110" i="1"/>
  <c r="CZ146" i="1"/>
  <c r="CZ182" i="1"/>
  <c r="CZ218" i="1"/>
  <c r="CZ254" i="1"/>
  <c r="BG242" i="1" s="1"/>
  <c r="CZ290" i="1"/>
  <c r="BG278" i="1" s="1"/>
  <c r="CZ302" i="1"/>
  <c r="CZ301" i="1" s="1"/>
  <c r="CZ179" i="1"/>
  <c r="CZ191" i="1"/>
  <c r="CZ203" i="1"/>
  <c r="CZ215" i="1"/>
  <c r="CZ251" i="1"/>
  <c r="CZ275" i="1"/>
  <c r="CZ287" i="1"/>
  <c r="CZ299" i="1"/>
  <c r="CZ298" i="1" s="1"/>
  <c r="DJ138" i="1"/>
  <c r="CO54" i="1"/>
  <c r="DN174" i="1"/>
  <c r="DN173" i="1" s="1"/>
  <c r="CO42" i="1"/>
  <c r="CO150" i="1"/>
  <c r="CO210" i="1"/>
  <c r="CO198" i="1"/>
  <c r="CO78" i="1"/>
  <c r="CO114" i="1"/>
  <c r="CO126" i="1"/>
  <c r="CO6" i="1"/>
  <c r="CO30" i="1"/>
  <c r="DN126" i="1"/>
  <c r="DN125" i="1" s="1"/>
  <c r="CO174" i="1"/>
  <c r="CO18" i="1"/>
  <c r="CO90" i="1"/>
  <c r="CO162" i="1"/>
  <c r="CV90" i="1"/>
  <c r="G2" i="3"/>
  <c r="CO66" i="1"/>
  <c r="CO186" i="1"/>
  <c r="CO138" i="1"/>
  <c r="DJ18" i="1"/>
  <c r="DJ17" i="1" s="1"/>
  <c r="DJ16" i="1" s="1"/>
  <c r="CR18" i="1"/>
  <c r="DJ30" i="1"/>
  <c r="DJ29" i="1" s="1"/>
  <c r="CR30" i="1"/>
  <c r="DJ42" i="1"/>
  <c r="DJ41" i="1" s="1"/>
  <c r="CR42" i="1"/>
  <c r="DJ54" i="1"/>
  <c r="CR54" i="1"/>
  <c r="DJ66" i="1"/>
  <c r="CR66" i="1"/>
  <c r="DJ78" i="1"/>
  <c r="CR78" i="1"/>
  <c r="DJ90" i="1"/>
  <c r="DJ89" i="1" s="1"/>
  <c r="CR90" i="1"/>
  <c r="DJ102" i="1"/>
  <c r="DJ101" i="1" s="1"/>
  <c r="CR102" i="1"/>
  <c r="DJ114" i="1"/>
  <c r="DJ113" i="1" s="1"/>
  <c r="DJ112" i="1" s="1"/>
  <c r="CR114" i="1"/>
  <c r="DJ126" i="1"/>
  <c r="CR126" i="1"/>
  <c r="DJ150" i="1"/>
  <c r="DJ149" i="1" s="1"/>
  <c r="CR150" i="1"/>
  <c r="DJ162" i="1"/>
  <c r="DJ161" i="1" s="1"/>
  <c r="DJ160" i="1" s="1"/>
  <c r="DJ159" i="1" s="1"/>
  <c r="CR162" i="1"/>
  <c r="DJ174" i="1"/>
  <c r="CR174" i="1"/>
  <c r="DJ186" i="1"/>
  <c r="DJ185" i="1" s="1"/>
  <c r="CR186" i="1"/>
  <c r="CN138" i="1"/>
  <c r="CN210" i="1"/>
  <c r="CN258" i="1"/>
  <c r="DJ198" i="1"/>
  <c r="DJ197" i="1" s="1"/>
  <c r="DJ196" i="1" s="1"/>
  <c r="DJ210" i="1"/>
  <c r="CR210" i="1"/>
  <c r="DJ222" i="1"/>
  <c r="CR222" i="1"/>
  <c r="DJ234" i="1"/>
  <c r="CR234" i="1"/>
  <c r="DJ246" i="1"/>
  <c r="DJ245" i="1" s="1"/>
  <c r="CR246" i="1"/>
  <c r="DJ258" i="1"/>
  <c r="CR258" i="1"/>
  <c r="DJ270" i="1"/>
  <c r="DJ269" i="1" s="1"/>
  <c r="CR270" i="1"/>
  <c r="DJ282" i="1"/>
  <c r="CS282" i="1" s="1"/>
  <c r="CR282" i="1"/>
  <c r="CV30" i="1"/>
  <c r="CV66" i="1"/>
  <c r="DL30" i="1"/>
  <c r="CT30" i="1"/>
  <c r="DL42" i="1"/>
  <c r="CU42" i="1" s="1"/>
  <c r="CT42" i="1"/>
  <c r="DL66" i="1"/>
  <c r="CT66" i="1"/>
  <c r="DL78" i="1"/>
  <c r="DL77" i="1" s="1"/>
  <c r="CT78" i="1"/>
  <c r="DL90" i="1"/>
  <c r="CT90" i="1"/>
  <c r="DL102" i="1"/>
  <c r="DL101" i="1" s="1"/>
  <c r="DL100" i="1" s="1"/>
  <c r="CT102" i="1"/>
  <c r="DL114" i="1"/>
  <c r="CT114" i="1"/>
  <c r="DL126" i="1"/>
  <c r="DL125" i="1" s="1"/>
  <c r="DL124" i="1" s="1"/>
  <c r="CT126" i="1"/>
  <c r="DL138" i="1"/>
  <c r="CT138" i="1"/>
  <c r="DL150" i="1"/>
  <c r="DL149" i="1" s="1"/>
  <c r="CT150" i="1"/>
  <c r="DL162" i="1"/>
  <c r="CT162" i="1"/>
  <c r="DL174" i="1"/>
  <c r="DL173" i="1" s="1"/>
  <c r="CT174" i="1"/>
  <c r="DL186" i="1"/>
  <c r="CT186" i="1"/>
  <c r="DL198" i="1"/>
  <c r="DL197" i="1" s="1"/>
  <c r="CT198" i="1"/>
  <c r="DL210" i="1"/>
  <c r="CT210" i="1"/>
  <c r="DL222" i="1"/>
  <c r="DL221" i="1" s="1"/>
  <c r="DL220" i="1" s="1"/>
  <c r="CT222" i="1"/>
  <c r="DL234" i="1"/>
  <c r="CT234" i="1"/>
  <c r="DL246" i="1"/>
  <c r="DL245" i="1" s="1"/>
  <c r="DL244" i="1" s="1"/>
  <c r="CT246" i="1"/>
  <c r="DL258" i="1"/>
  <c r="CT258" i="1"/>
  <c r="DL270" i="1"/>
  <c r="DL269" i="1" s="1"/>
  <c r="CT270" i="1"/>
  <c r="DL282" i="1"/>
  <c r="CU282" i="1" s="1"/>
  <c r="CT282" i="1"/>
  <c r="CN126" i="1"/>
  <c r="CN198" i="1"/>
  <c r="DN6" i="1"/>
  <c r="CV6" i="1"/>
  <c r="CP6" i="1"/>
  <c r="DN18" i="1"/>
  <c r="CW18" i="1" s="1"/>
  <c r="DN42" i="1"/>
  <c r="DN41" i="1" s="1"/>
  <c r="CV42" i="1"/>
  <c r="DN54" i="1"/>
  <c r="CW54" i="1" s="1"/>
  <c r="CV54" i="1"/>
  <c r="DN78" i="1"/>
  <c r="CV78" i="1"/>
  <c r="DN102" i="1"/>
  <c r="DN101" i="1" s="1"/>
  <c r="DN100" i="1" s="1"/>
  <c r="CV102" i="1"/>
  <c r="DN114" i="1"/>
  <c r="CV114" i="1"/>
  <c r="CN114" i="1"/>
  <c r="CN186" i="1"/>
  <c r="CN246" i="1"/>
  <c r="CN282" i="1"/>
  <c r="CR6" i="1"/>
  <c r="DN138" i="1"/>
  <c r="DN137" i="1" s="1"/>
  <c r="CV138" i="1"/>
  <c r="DN150" i="1"/>
  <c r="CV150" i="1"/>
  <c r="DN162" i="1"/>
  <c r="CV162" i="1"/>
  <c r="DN186" i="1"/>
  <c r="DN185" i="1" s="1"/>
  <c r="CV186" i="1"/>
  <c r="DN198" i="1"/>
  <c r="DN197" i="1" s="1"/>
  <c r="DN196" i="1" s="1"/>
  <c r="CV198" i="1"/>
  <c r="DN210" i="1"/>
  <c r="DN209" i="1" s="1"/>
  <c r="DN208" i="1" s="1"/>
  <c r="CV210" i="1"/>
  <c r="DN222" i="1"/>
  <c r="CV222" i="1"/>
  <c r="DN234" i="1"/>
  <c r="DN233" i="1" s="1"/>
  <c r="CV234" i="1"/>
  <c r="DN246" i="1"/>
  <c r="DN245" i="1" s="1"/>
  <c r="CV246" i="1"/>
  <c r="DN258" i="1"/>
  <c r="CV258" i="1"/>
  <c r="DN270" i="1"/>
  <c r="DN269" i="1" s="1"/>
  <c r="CV270" i="1"/>
  <c r="DN282" i="1"/>
  <c r="CW282" i="1" s="1"/>
  <c r="CV282" i="1"/>
  <c r="CN102" i="1"/>
  <c r="CN174" i="1"/>
  <c r="CN6" i="1"/>
  <c r="CN18" i="1"/>
  <c r="CN30" i="1"/>
  <c r="CN42" i="1"/>
  <c r="CN54" i="1"/>
  <c r="CN66" i="1"/>
  <c r="CN78" i="1"/>
  <c r="CN90" i="1"/>
  <c r="CN162" i="1"/>
  <c r="CN234" i="1"/>
  <c r="CN270" i="1"/>
  <c r="CP18" i="1"/>
  <c r="CP54" i="1"/>
  <c r="CT18" i="1"/>
  <c r="CT54" i="1"/>
  <c r="DH30" i="1"/>
  <c r="CP30" i="1"/>
  <c r="DH42" i="1"/>
  <c r="CQ42" i="1" s="1"/>
  <c r="CP42" i="1"/>
  <c r="DH66" i="1"/>
  <c r="CQ54" i="1" s="1"/>
  <c r="CP66" i="1"/>
  <c r="DH78" i="1"/>
  <c r="CP78" i="1"/>
  <c r="DH90" i="1"/>
  <c r="DH89" i="1" s="1"/>
  <c r="CP90" i="1"/>
  <c r="DH102" i="1"/>
  <c r="DH101" i="1" s="1"/>
  <c r="CP102" i="1"/>
  <c r="DH114" i="1"/>
  <c r="DH113" i="1" s="1"/>
  <c r="CP114" i="1"/>
  <c r="DH126" i="1"/>
  <c r="DH125" i="1" s="1"/>
  <c r="CP126" i="1"/>
  <c r="DH138" i="1"/>
  <c r="DH137" i="1" s="1"/>
  <c r="CP138" i="1"/>
  <c r="DH150" i="1"/>
  <c r="CP150" i="1"/>
  <c r="DH162" i="1"/>
  <c r="DH161" i="1" s="1"/>
  <c r="CP162" i="1"/>
  <c r="DH174" i="1"/>
  <c r="DH173" i="1" s="1"/>
  <c r="CP174" i="1"/>
  <c r="DH186" i="1"/>
  <c r="DH185" i="1" s="1"/>
  <c r="DH184" i="1" s="1"/>
  <c r="CP186" i="1"/>
  <c r="DH198" i="1"/>
  <c r="CP198" i="1"/>
  <c r="DH210" i="1"/>
  <c r="DH209" i="1" s="1"/>
  <c r="CP210" i="1"/>
  <c r="DH222" i="1"/>
  <c r="CP222" i="1"/>
  <c r="DH234" i="1"/>
  <c r="DH233" i="1" s="1"/>
  <c r="CP234" i="1"/>
  <c r="DH246" i="1"/>
  <c r="DH245" i="1" s="1"/>
  <c r="CP246" i="1"/>
  <c r="DH258" i="1"/>
  <c r="DH257" i="1" s="1"/>
  <c r="CP258" i="1"/>
  <c r="DH270" i="1"/>
  <c r="DH269" i="1" s="1"/>
  <c r="CP270" i="1"/>
  <c r="DH282" i="1"/>
  <c r="CQ282" i="1" s="1"/>
  <c r="CP282" i="1"/>
  <c r="CN150" i="1"/>
  <c r="CN222" i="1"/>
  <c r="DF17" i="1"/>
  <c r="DF16" i="1" s="1"/>
  <c r="DF29" i="1"/>
  <c r="DF28" i="1" s="1"/>
  <c r="DF53" i="1"/>
  <c r="DF52" i="1" s="1"/>
  <c r="DF77" i="1"/>
  <c r="DF76" i="1" s="1"/>
  <c r="DF89" i="1"/>
  <c r="DF101" i="1"/>
  <c r="DF100" i="1" s="1"/>
  <c r="DF113" i="1"/>
  <c r="DF137" i="1"/>
  <c r="DF136" i="1" s="1"/>
  <c r="DF161" i="1"/>
  <c r="DF160" i="1" s="1"/>
  <c r="DF173" i="1"/>
  <c r="DL41" i="1"/>
  <c r="DF197" i="1"/>
  <c r="DF196" i="1" s="1"/>
  <c r="DF221" i="1"/>
  <c r="DF220" i="1" s="1"/>
  <c r="DF257" i="1"/>
  <c r="DF256" i="1" s="1"/>
  <c r="DF233" i="1"/>
  <c r="DF245" i="1"/>
  <c r="DF281" i="1"/>
  <c r="DF125" i="1"/>
  <c r="DF269" i="1"/>
  <c r="DN65" i="1"/>
  <c r="DN64" i="1" s="1"/>
  <c r="DF149" i="1"/>
  <c r="DF148" i="1" s="1"/>
  <c r="DF293" i="1"/>
  <c r="DF292" i="1" s="1"/>
  <c r="DF291" i="1" s="1"/>
  <c r="DF290" i="1" s="1"/>
  <c r="DF289" i="1" s="1"/>
  <c r="DF288" i="1" s="1"/>
  <c r="DF287" i="1" s="1"/>
  <c r="DF286" i="1" s="1"/>
  <c r="DF285" i="1" s="1"/>
  <c r="DF284" i="1" s="1"/>
  <c r="DF283" i="1" s="1"/>
  <c r="DN89" i="1"/>
  <c r="DF41" i="1"/>
  <c r="DF185" i="1"/>
  <c r="AH2" i="3"/>
  <c r="DL17" i="1"/>
  <c r="DF65" i="1"/>
  <c r="DF209" i="1"/>
  <c r="DN293" i="1"/>
  <c r="DN292" i="1" s="1"/>
  <c r="DN291" i="1" s="1"/>
  <c r="DN290" i="1" s="1"/>
  <c r="DN289" i="1" s="1"/>
  <c r="DN288" i="1" s="1"/>
  <c r="DN287" i="1" s="1"/>
  <c r="DN286" i="1" s="1"/>
  <c r="DN285" i="1" s="1"/>
  <c r="DN284" i="1" s="1"/>
  <c r="DN283" i="1" s="1"/>
  <c r="D2" i="3"/>
  <c r="L2" i="3"/>
  <c r="N2" i="3"/>
  <c r="X2" i="3"/>
  <c r="Z2" i="3"/>
  <c r="AJ2" i="3"/>
  <c r="AL2" i="3"/>
  <c r="K2" i="3"/>
  <c r="W2" i="3"/>
  <c r="AI2" i="3"/>
  <c r="C2" i="3"/>
  <c r="M2" i="3"/>
  <c r="Y2" i="3"/>
  <c r="AK2" i="3"/>
  <c r="E2" i="3"/>
  <c r="O2" i="3"/>
  <c r="AA2" i="3"/>
  <c r="AM2" i="3"/>
  <c r="F2" i="3"/>
  <c r="P2" i="3"/>
  <c r="AB2" i="3"/>
  <c r="AN2" i="3"/>
  <c r="H2" i="3"/>
  <c r="Q2" i="3"/>
  <c r="AC2" i="3"/>
  <c r="AO2" i="3"/>
  <c r="R2" i="3"/>
  <c r="AD2" i="3"/>
  <c r="AP2" i="3"/>
  <c r="I2" i="3"/>
  <c r="S2" i="3"/>
  <c r="AE2" i="3"/>
  <c r="AQ2" i="3"/>
  <c r="T2" i="3"/>
  <c r="AR2" i="3"/>
  <c r="U2" i="3"/>
  <c r="AG2" i="3"/>
  <c r="J2" i="3"/>
  <c r="V2" i="3"/>
  <c r="DJ77" i="1"/>
  <c r="DJ221" i="1"/>
  <c r="DJ220" i="1" s="1"/>
  <c r="DH293" i="1"/>
  <c r="DH292" i="1" s="1"/>
  <c r="DH291" i="1" s="1"/>
  <c r="DH290" i="1" s="1"/>
  <c r="DH289" i="1" s="1"/>
  <c r="DH288" i="1" s="1"/>
  <c r="DH287" i="1" s="1"/>
  <c r="DH286" i="1" s="1"/>
  <c r="DH285" i="1" s="1"/>
  <c r="DH284" i="1" s="1"/>
  <c r="DH283" i="1" s="1"/>
  <c r="DH17" i="1"/>
  <c r="DJ137" i="1"/>
  <c r="DH29" i="1"/>
  <c r="DJ293" i="1"/>
  <c r="DJ292" i="1" s="1"/>
  <c r="DJ291" i="1" s="1"/>
  <c r="DJ290" i="1" s="1"/>
  <c r="DJ289" i="1" s="1"/>
  <c r="DJ288" i="1" s="1"/>
  <c r="DJ287" i="1" s="1"/>
  <c r="DJ286" i="1" s="1"/>
  <c r="DJ285" i="1" s="1"/>
  <c r="DJ284" i="1" s="1"/>
  <c r="DJ283" i="1" s="1"/>
  <c r="DN113" i="1"/>
  <c r="DN257" i="1"/>
  <c r="DL293" i="1"/>
  <c r="DL292" i="1" s="1"/>
  <c r="DL291" i="1" s="1"/>
  <c r="DL290" i="1" s="1"/>
  <c r="DL289" i="1" s="1"/>
  <c r="DL288" i="1" s="1"/>
  <c r="DL287" i="1" s="1"/>
  <c r="DL286" i="1" s="1"/>
  <c r="DL285" i="1" s="1"/>
  <c r="DL284" i="1" s="1"/>
  <c r="DL283" i="1" s="1"/>
  <c r="DH53" i="1"/>
  <c r="DH197" i="1"/>
  <c r="DN281" i="1"/>
  <c r="DJ65" i="1"/>
  <c r="DJ209" i="1"/>
  <c r="DL53" i="1"/>
  <c r="DN29" i="1"/>
  <c r="DF172" i="1"/>
  <c r="DF88" i="1"/>
  <c r="DF112" i="1"/>
  <c r="B3" i="3"/>
  <c r="G3" i="3" s="1"/>
  <c r="BZ3" i="1"/>
  <c r="BG53" i="1" l="1"/>
  <c r="DJ281" i="1"/>
  <c r="BG229" i="1"/>
  <c r="BG76" i="1"/>
  <c r="BG121" i="1"/>
  <c r="BG193" i="1"/>
  <c r="BG79" i="1"/>
  <c r="BG148" i="1"/>
  <c r="CS126" i="1"/>
  <c r="AF4" i="7"/>
  <c r="U4" i="7"/>
  <c r="I4" i="7"/>
  <c r="AE4" i="7"/>
  <c r="T4" i="7"/>
  <c r="H4" i="7"/>
  <c r="AP4" i="7"/>
  <c r="S4" i="7"/>
  <c r="G4" i="7"/>
  <c r="AO4" i="7"/>
  <c r="AD4" i="7"/>
  <c r="R4" i="7"/>
  <c r="F4" i="7"/>
  <c r="AN4" i="7"/>
  <c r="AC4" i="7"/>
  <c r="Q4" i="7"/>
  <c r="E4" i="7"/>
  <c r="J4" i="7"/>
  <c r="AM4" i="7"/>
  <c r="AB4" i="7"/>
  <c r="P4" i="7"/>
  <c r="D4" i="7"/>
  <c r="AL4" i="7"/>
  <c r="AA4" i="7"/>
  <c r="O4" i="7"/>
  <c r="C4" i="7"/>
  <c r="AK4" i="7"/>
  <c r="Z4" i="7"/>
  <c r="N4" i="7"/>
  <c r="AJ4" i="7"/>
  <c r="Y4" i="7"/>
  <c r="M4" i="7"/>
  <c r="AI4" i="7"/>
  <c r="X4" i="7"/>
  <c r="L4" i="7"/>
  <c r="V4" i="7"/>
  <c r="AH4" i="7"/>
  <c r="W4" i="7"/>
  <c r="K4" i="7"/>
  <c r="AG4" i="7"/>
  <c r="B5" i="7"/>
  <c r="BG40" i="1"/>
  <c r="BG112" i="1"/>
  <c r="BG61" i="1"/>
  <c r="BG265" i="1"/>
  <c r="BG88" i="1"/>
  <c r="BG107" i="1"/>
  <c r="BG28" i="1"/>
  <c r="BG157" i="1"/>
  <c r="BG70" i="1"/>
  <c r="CZ190" i="1"/>
  <c r="BG191" i="1"/>
  <c r="CZ25" i="1"/>
  <c r="BG26" i="1"/>
  <c r="CZ166" i="1"/>
  <c r="BG167" i="1"/>
  <c r="CZ19" i="1"/>
  <c r="BG19" i="1" s="1"/>
  <c r="BG20" i="1"/>
  <c r="BG248" i="1"/>
  <c r="BG160" i="1"/>
  <c r="BG71" i="1"/>
  <c r="CZ223" i="1"/>
  <c r="BG224" i="1"/>
  <c r="CZ106" i="1"/>
  <c r="CZ118" i="1"/>
  <c r="BG119" i="1"/>
  <c r="CZ211" i="1"/>
  <c r="BG212" i="1"/>
  <c r="CZ280" i="1"/>
  <c r="BG280" i="1" s="1"/>
  <c r="BG281" i="1"/>
  <c r="BG136" i="1"/>
  <c r="CZ142" i="1"/>
  <c r="BG143" i="1"/>
  <c r="CZ289" i="1"/>
  <c r="BG290" i="1"/>
  <c r="CZ271" i="1"/>
  <c r="BG272" i="1"/>
  <c r="CZ175" i="1"/>
  <c r="BG175" i="1" s="1"/>
  <c r="BG176" i="1"/>
  <c r="CZ268" i="1"/>
  <c r="BG269" i="1"/>
  <c r="BG124" i="1"/>
  <c r="CZ253" i="1"/>
  <c r="BG254" i="1"/>
  <c r="CZ154" i="1"/>
  <c r="BG155" i="1"/>
  <c r="CZ259" i="1"/>
  <c r="BG260" i="1"/>
  <c r="CZ187" i="1"/>
  <c r="BG188" i="1"/>
  <c r="BG152" i="1"/>
  <c r="CZ256" i="1"/>
  <c r="BG256" i="1" s="1"/>
  <c r="BG257" i="1"/>
  <c r="CZ13" i="1"/>
  <c r="BG14" i="1"/>
  <c r="CZ217" i="1"/>
  <c r="BG218" i="1"/>
  <c r="CZ130" i="1"/>
  <c r="BG131" i="1"/>
  <c r="CZ235" i="1"/>
  <c r="BG235" i="1" s="1"/>
  <c r="BG236" i="1"/>
  <c r="CZ151" i="1"/>
  <c r="BG140" i="1"/>
  <c r="CZ244" i="1"/>
  <c r="BG244" i="1" s="1"/>
  <c r="BG245" i="1"/>
  <c r="BG100" i="1"/>
  <c r="BG206" i="1"/>
  <c r="CZ181" i="1"/>
  <c r="BG182" i="1"/>
  <c r="CZ199" i="1"/>
  <c r="BG200" i="1"/>
  <c r="CZ115" i="1"/>
  <c r="BG116" i="1"/>
  <c r="CZ232" i="1"/>
  <c r="BG233" i="1"/>
  <c r="CZ178" i="1"/>
  <c r="BG179" i="1"/>
  <c r="CZ286" i="1"/>
  <c r="BG286" i="1" s="1"/>
  <c r="BG287" i="1"/>
  <c r="CZ145" i="1"/>
  <c r="BG146" i="1"/>
  <c r="CZ94" i="1"/>
  <c r="BG95" i="1"/>
  <c r="CZ163" i="1"/>
  <c r="BG164" i="1"/>
  <c r="CZ103" i="1"/>
  <c r="BG104" i="1"/>
  <c r="CZ220" i="1"/>
  <c r="BG221" i="1"/>
  <c r="BG170" i="1"/>
  <c r="CZ274" i="1"/>
  <c r="BG275" i="1"/>
  <c r="CZ109" i="1"/>
  <c r="BG110" i="1"/>
  <c r="BG83" i="1"/>
  <c r="CZ127" i="1"/>
  <c r="BG127" i="1" s="1"/>
  <c r="BG128" i="1"/>
  <c r="BG92" i="1"/>
  <c r="CZ208" i="1"/>
  <c r="BG209" i="1"/>
  <c r="BG64" i="1"/>
  <c r="CZ250" i="1"/>
  <c r="BG251" i="1"/>
  <c r="CZ85" i="1"/>
  <c r="BG86" i="1"/>
  <c r="CZ58" i="1"/>
  <c r="BG59" i="1"/>
  <c r="CZ67" i="1"/>
  <c r="BG67" i="1" s="1"/>
  <c r="BG68" i="1"/>
  <c r="BG32" i="1"/>
  <c r="CZ196" i="1"/>
  <c r="BG196" i="1" s="1"/>
  <c r="BG197" i="1"/>
  <c r="BG52" i="1"/>
  <c r="BG134" i="1"/>
  <c r="CZ214" i="1"/>
  <c r="BG214" i="1" s="1"/>
  <c r="BG215" i="1"/>
  <c r="CZ49" i="1"/>
  <c r="BG49" i="1" s="1"/>
  <c r="BG50" i="1"/>
  <c r="CZ34" i="1"/>
  <c r="BG34" i="1" s="1"/>
  <c r="BG35" i="1"/>
  <c r="CZ55" i="1"/>
  <c r="BG56" i="1"/>
  <c r="CZ262" i="1"/>
  <c r="BG262" i="1" s="1"/>
  <c r="BG263" i="1"/>
  <c r="CZ184" i="1"/>
  <c r="BG172" i="1" s="1"/>
  <c r="BG185" i="1"/>
  <c r="BG16" i="1"/>
  <c r="BG239" i="1"/>
  <c r="CZ7" i="1"/>
  <c r="BG7" i="1" s="1"/>
  <c r="BG8" i="1"/>
  <c r="CZ202" i="1"/>
  <c r="BG202" i="1" s="1"/>
  <c r="BG203" i="1"/>
  <c r="CZ37" i="1"/>
  <c r="BG38" i="1"/>
  <c r="CZ22" i="1"/>
  <c r="BG23" i="1"/>
  <c r="CZ43" i="1"/>
  <c r="BG31" i="1" s="1"/>
  <c r="BG44" i="1"/>
  <c r="CZ283" i="1"/>
  <c r="BG283" i="1" s="1"/>
  <c r="BG284" i="1"/>
  <c r="BG98" i="1"/>
  <c r="BO260" i="1"/>
  <c r="BO259" i="1" s="1"/>
  <c r="BO258" i="1" s="1"/>
  <c r="BO257" i="1" s="1"/>
  <c r="BO256" i="1" s="1"/>
  <c r="BO255" i="1" s="1"/>
  <c r="BO254" i="1" s="1"/>
  <c r="BO253" i="1" s="1"/>
  <c r="BO252" i="1" s="1"/>
  <c r="BO251" i="1" s="1"/>
  <c r="BO250" i="1" s="1"/>
  <c r="BO249" i="1" s="1"/>
  <c r="BO248" i="1" s="1"/>
  <c r="BO247" i="1" s="1"/>
  <c r="BO246" i="1" s="1"/>
  <c r="BO245" i="1" s="1"/>
  <c r="BO244" i="1" s="1"/>
  <c r="BO243" i="1" s="1"/>
  <c r="BO242" i="1" s="1"/>
  <c r="BO241" i="1" s="1"/>
  <c r="BO240" i="1" s="1"/>
  <c r="BO239" i="1" s="1"/>
  <c r="BO238" i="1" s="1"/>
  <c r="BO237" i="1" s="1"/>
  <c r="BO236" i="1" s="1"/>
  <c r="BO235" i="1" s="1"/>
  <c r="BO234" i="1" s="1"/>
  <c r="BO233" i="1" s="1"/>
  <c r="BO232" i="1" s="1"/>
  <c r="BO231" i="1" s="1"/>
  <c r="BO230" i="1" s="1"/>
  <c r="BO229" i="1" s="1"/>
  <c r="BO228" i="1" s="1"/>
  <c r="BO227" i="1" s="1"/>
  <c r="BO226" i="1" s="1"/>
  <c r="BO225" i="1" s="1"/>
  <c r="BO224" i="1" s="1"/>
  <c r="BO223" i="1" s="1"/>
  <c r="BO222" i="1" s="1"/>
  <c r="BO221" i="1" s="1"/>
  <c r="BO220" i="1" s="1"/>
  <c r="BO219" i="1" s="1"/>
  <c r="BO218" i="1" s="1"/>
  <c r="BO217" i="1" s="1"/>
  <c r="BO216" i="1" s="1"/>
  <c r="BO215" i="1" s="1"/>
  <c r="BO214" i="1" s="1"/>
  <c r="BO213" i="1" s="1"/>
  <c r="BO212" i="1" s="1"/>
  <c r="BO211" i="1" s="1"/>
  <c r="BO210" i="1" s="1"/>
  <c r="BO209" i="1" s="1"/>
  <c r="BO208" i="1" s="1"/>
  <c r="BO207" i="1" s="1"/>
  <c r="BO206" i="1" s="1"/>
  <c r="BO205" i="1" s="1"/>
  <c r="BO204" i="1" s="1"/>
  <c r="BO203" i="1" s="1"/>
  <c r="BO202" i="1" s="1"/>
  <c r="BO201" i="1" s="1"/>
  <c r="BO200" i="1" s="1"/>
  <c r="BO199" i="1" s="1"/>
  <c r="BO198" i="1" s="1"/>
  <c r="BO197" i="1" s="1"/>
  <c r="BO196" i="1" s="1"/>
  <c r="BO195" i="1" s="1"/>
  <c r="BO194" i="1" s="1"/>
  <c r="BO193" i="1" s="1"/>
  <c r="BO192" i="1" s="1"/>
  <c r="BO191" i="1" s="1"/>
  <c r="BO190" i="1" s="1"/>
  <c r="BO189" i="1" s="1"/>
  <c r="BO188" i="1" s="1"/>
  <c r="BO187" i="1" s="1"/>
  <c r="BO186" i="1" s="1"/>
  <c r="BO185" i="1" s="1"/>
  <c r="BO184" i="1" s="1"/>
  <c r="BO183" i="1" s="1"/>
  <c r="BO182" i="1" s="1"/>
  <c r="BO181" i="1" s="1"/>
  <c r="BO180" i="1" s="1"/>
  <c r="BO179" i="1" s="1"/>
  <c r="BO178" i="1" s="1"/>
  <c r="BO177" i="1" s="1"/>
  <c r="BO176" i="1" s="1"/>
  <c r="BO175" i="1" s="1"/>
  <c r="BO174" i="1" s="1"/>
  <c r="BO173" i="1" s="1"/>
  <c r="BO172" i="1" s="1"/>
  <c r="BO171" i="1" s="1"/>
  <c r="BO170" i="1" s="1"/>
  <c r="BO169" i="1" s="1"/>
  <c r="BO168" i="1" s="1"/>
  <c r="BO167" i="1" s="1"/>
  <c r="BO166" i="1" s="1"/>
  <c r="BO165" i="1" s="1"/>
  <c r="BO164" i="1" s="1"/>
  <c r="BO163" i="1" s="1"/>
  <c r="BO162" i="1" s="1"/>
  <c r="BO161" i="1" s="1"/>
  <c r="BO160" i="1" s="1"/>
  <c r="BO159" i="1" s="1"/>
  <c r="BO158" i="1" s="1"/>
  <c r="BO157" i="1" s="1"/>
  <c r="BO156" i="1" s="1"/>
  <c r="BO155" i="1" s="1"/>
  <c r="BO154" i="1" s="1"/>
  <c r="BO153" i="1" s="1"/>
  <c r="BO152" i="1" s="1"/>
  <c r="BO151" i="1" s="1"/>
  <c r="BO150" i="1" s="1"/>
  <c r="BO149" i="1" s="1"/>
  <c r="BO148" i="1" s="1"/>
  <c r="BO147" i="1" s="1"/>
  <c r="BO146" i="1" s="1"/>
  <c r="BO145" i="1" s="1"/>
  <c r="BO144" i="1" s="1"/>
  <c r="BO143" i="1" s="1"/>
  <c r="BO142" i="1" s="1"/>
  <c r="BO141" i="1" s="1"/>
  <c r="BO140" i="1" s="1"/>
  <c r="BO139" i="1" s="1"/>
  <c r="BO138" i="1" s="1"/>
  <c r="BO137" i="1" s="1"/>
  <c r="BO136" i="1" s="1"/>
  <c r="BO135" i="1" s="1"/>
  <c r="BO134" i="1" s="1"/>
  <c r="BO133" i="1" s="1"/>
  <c r="BO132" i="1" s="1"/>
  <c r="BO131" i="1" s="1"/>
  <c r="BO130" i="1" s="1"/>
  <c r="BO129" i="1" s="1"/>
  <c r="BO128" i="1" s="1"/>
  <c r="BO127" i="1" s="1"/>
  <c r="BO126" i="1" s="1"/>
  <c r="BO125" i="1" s="1"/>
  <c r="BO124" i="1" s="1"/>
  <c r="BO123" i="1" s="1"/>
  <c r="BO122" i="1" s="1"/>
  <c r="BO121" i="1" s="1"/>
  <c r="BO120" i="1" s="1"/>
  <c r="BO119" i="1" s="1"/>
  <c r="BO118" i="1" s="1"/>
  <c r="BO117" i="1" s="1"/>
  <c r="BO116" i="1" s="1"/>
  <c r="BO115" i="1" s="1"/>
  <c r="BO114" i="1" s="1"/>
  <c r="BO113" i="1" s="1"/>
  <c r="BO112" i="1" s="1"/>
  <c r="BO111" i="1" s="1"/>
  <c r="BO110" i="1" s="1"/>
  <c r="BO109" i="1" s="1"/>
  <c r="BO108" i="1" s="1"/>
  <c r="BO107" i="1" s="1"/>
  <c r="BO106" i="1" s="1"/>
  <c r="BO105" i="1" s="1"/>
  <c r="BO104" i="1" s="1"/>
  <c r="BO103" i="1" s="1"/>
  <c r="BO102" i="1" s="1"/>
  <c r="BO101" i="1" s="1"/>
  <c r="BO100" i="1" s="1"/>
  <c r="BO99" i="1" s="1"/>
  <c r="BO98" i="1" s="1"/>
  <c r="BO97" i="1" s="1"/>
  <c r="BO96" i="1" s="1"/>
  <c r="BO95" i="1" s="1"/>
  <c r="BO94" i="1" s="1"/>
  <c r="BO93" i="1" s="1"/>
  <c r="BO92" i="1" s="1"/>
  <c r="BO91" i="1" s="1"/>
  <c r="BO90" i="1" s="1"/>
  <c r="BO89" i="1" s="1"/>
  <c r="BO88" i="1" s="1"/>
  <c r="BO87" i="1" s="1"/>
  <c r="BO86" i="1" s="1"/>
  <c r="BO85" i="1" s="1"/>
  <c r="BO84" i="1" s="1"/>
  <c r="BO83" i="1" s="1"/>
  <c r="BO82" i="1" s="1"/>
  <c r="BO81" i="1" s="1"/>
  <c r="BO80" i="1" s="1"/>
  <c r="BO79" i="1" s="1"/>
  <c r="BO78" i="1" s="1"/>
  <c r="BO77" i="1" s="1"/>
  <c r="BO76" i="1" s="1"/>
  <c r="BO75" i="1" s="1"/>
  <c r="BO74" i="1" s="1"/>
  <c r="BO73" i="1" s="1"/>
  <c r="BO72" i="1" s="1"/>
  <c r="BO71" i="1" s="1"/>
  <c r="BO70" i="1" s="1"/>
  <c r="BO69" i="1" s="1"/>
  <c r="BO68" i="1" s="1"/>
  <c r="BO67" i="1" s="1"/>
  <c r="BO66" i="1" s="1"/>
  <c r="BO65" i="1" s="1"/>
  <c r="BO64" i="1" s="1"/>
  <c r="BO63" i="1" s="1"/>
  <c r="BO62" i="1" s="1"/>
  <c r="BO61" i="1" s="1"/>
  <c r="BO60" i="1" s="1"/>
  <c r="BO59" i="1" s="1"/>
  <c r="BO58" i="1" s="1"/>
  <c r="BO57" i="1" s="1"/>
  <c r="BO56" i="1" s="1"/>
  <c r="BO55" i="1" s="1"/>
  <c r="BO54" i="1" s="1"/>
  <c r="BO53" i="1" s="1"/>
  <c r="BO52" i="1" s="1"/>
  <c r="BO51" i="1" s="1"/>
  <c r="BO50" i="1" s="1"/>
  <c r="BO49" i="1" s="1"/>
  <c r="BO48" i="1" s="1"/>
  <c r="BO47" i="1" s="1"/>
  <c r="BO46" i="1" s="1"/>
  <c r="BO45" i="1" s="1"/>
  <c r="BO44" i="1" s="1"/>
  <c r="BO43" i="1" s="1"/>
  <c r="BO42" i="1" s="1"/>
  <c r="BO41" i="1" s="1"/>
  <c r="BO40" i="1" s="1"/>
  <c r="BO39" i="1" s="1"/>
  <c r="BO38" i="1" s="1"/>
  <c r="BO37" i="1" s="1"/>
  <c r="BO36" i="1" s="1"/>
  <c r="BO35" i="1" s="1"/>
  <c r="BO34" i="1" s="1"/>
  <c r="BO33" i="1" s="1"/>
  <c r="BO32" i="1" s="1"/>
  <c r="BO31" i="1" s="1"/>
  <c r="BO30" i="1" s="1"/>
  <c r="BO29" i="1" s="1"/>
  <c r="BO28" i="1" s="1"/>
  <c r="BO27" i="1" s="1"/>
  <c r="BO26" i="1" s="1"/>
  <c r="BO25" i="1" s="1"/>
  <c r="BO24" i="1" s="1"/>
  <c r="BO23" i="1" s="1"/>
  <c r="BO22" i="1" s="1"/>
  <c r="BO21" i="1" s="1"/>
  <c r="BO20" i="1" s="1"/>
  <c r="BO19" i="1" s="1"/>
  <c r="BO18" i="1" s="1"/>
  <c r="BO17" i="1" s="1"/>
  <c r="BO16" i="1" s="1"/>
  <c r="BO15" i="1" s="1"/>
  <c r="BO14" i="1" s="1"/>
  <c r="BO13" i="1" s="1"/>
  <c r="BO12" i="1" s="1"/>
  <c r="BO11" i="1" s="1"/>
  <c r="BO10" i="1" s="1"/>
  <c r="BO9" i="1" s="1"/>
  <c r="BO8" i="1" s="1"/>
  <c r="BO7" i="1" s="1"/>
  <c r="AF2" i="3"/>
  <c r="CW162" i="1"/>
  <c r="CW114" i="1"/>
  <c r="CU258" i="1"/>
  <c r="CS234" i="1"/>
  <c r="CS174" i="1"/>
  <c r="CO209" i="1"/>
  <c r="CQ101" i="1"/>
  <c r="CS54" i="1"/>
  <c r="DN53" i="1"/>
  <c r="DN52" i="1" s="1"/>
  <c r="CW52" i="1" s="1"/>
  <c r="CQ222" i="1"/>
  <c r="CQ150" i="1"/>
  <c r="DF208" i="1"/>
  <c r="CO196" i="1" s="1"/>
  <c r="CU186" i="1"/>
  <c r="CU114" i="1"/>
  <c r="CU30" i="1"/>
  <c r="CO88" i="1"/>
  <c r="DJ53" i="1"/>
  <c r="DJ52" i="1" s="1"/>
  <c r="DH41" i="1"/>
  <c r="CQ29" i="1" s="1"/>
  <c r="DN161" i="1"/>
  <c r="DN160" i="1" s="1"/>
  <c r="DN159" i="1" s="1"/>
  <c r="CW150" i="1"/>
  <c r="CO221" i="1"/>
  <c r="CO65" i="1"/>
  <c r="CQ78" i="1"/>
  <c r="CO41" i="1"/>
  <c r="CO101" i="1"/>
  <c r="DF64" i="1"/>
  <c r="CO52" i="1" s="1"/>
  <c r="CO77" i="1"/>
  <c r="CO125" i="1"/>
  <c r="CO149" i="1"/>
  <c r="CU210" i="1"/>
  <c r="CU138" i="1"/>
  <c r="CU66" i="1"/>
  <c r="CS258" i="1"/>
  <c r="CO16" i="1"/>
  <c r="CW245" i="1"/>
  <c r="DF40" i="1"/>
  <c r="CO28" i="1" s="1"/>
  <c r="DJ233" i="1"/>
  <c r="DJ232" i="1" s="1"/>
  <c r="DH65" i="1"/>
  <c r="CQ53" i="1" s="1"/>
  <c r="DL29" i="1"/>
  <c r="CU17" i="1" s="1"/>
  <c r="CS222" i="1"/>
  <c r="CS162" i="1"/>
  <c r="DN40" i="1"/>
  <c r="DN39" i="1" s="1"/>
  <c r="DH281" i="1"/>
  <c r="CQ281" i="1" s="1"/>
  <c r="DJ173" i="1"/>
  <c r="CS173" i="1" s="1"/>
  <c r="CU234" i="1"/>
  <c r="CU162" i="1"/>
  <c r="CU90" i="1"/>
  <c r="CS210" i="1"/>
  <c r="CS150" i="1"/>
  <c r="CS66" i="1"/>
  <c r="DL257" i="1"/>
  <c r="DL256" i="1" s="1"/>
  <c r="DL185" i="1"/>
  <c r="DL184" i="1" s="1"/>
  <c r="DL183" i="1" s="1"/>
  <c r="CW246" i="1"/>
  <c r="DL113" i="1"/>
  <c r="DL112" i="1" s="1"/>
  <c r="DL161" i="1"/>
  <c r="CU161" i="1" s="1"/>
  <c r="DL233" i="1"/>
  <c r="DL232" i="1" s="1"/>
  <c r="CU220" i="1" s="1"/>
  <c r="DL89" i="1"/>
  <c r="DL88" i="1" s="1"/>
  <c r="CU88" i="1" s="1"/>
  <c r="CQ234" i="1"/>
  <c r="CQ162" i="1"/>
  <c r="CQ90" i="1"/>
  <c r="CQ17" i="1"/>
  <c r="CQ113" i="1"/>
  <c r="CW6" i="1"/>
  <c r="DN17" i="1"/>
  <c r="DN16" i="1" s="1"/>
  <c r="DN15" i="1" s="1"/>
  <c r="CW222" i="1"/>
  <c r="CO173" i="1"/>
  <c r="CO148" i="1"/>
  <c r="DJ28" i="1"/>
  <c r="CS16" i="1" s="1"/>
  <c r="CS29" i="1"/>
  <c r="CO160" i="1"/>
  <c r="DL196" i="1"/>
  <c r="DL195" i="1" s="1"/>
  <c r="DN280" i="1"/>
  <c r="CW281" i="1"/>
  <c r="DL137" i="1"/>
  <c r="CS137" i="1"/>
  <c r="DJ76" i="1"/>
  <c r="CS77" i="1"/>
  <c r="DN136" i="1"/>
  <c r="DN135" i="1" s="1"/>
  <c r="DH124" i="1"/>
  <c r="CQ125" i="1"/>
  <c r="DJ88" i="1"/>
  <c r="DJ87" i="1" s="1"/>
  <c r="CS89" i="1"/>
  <c r="DH221" i="1"/>
  <c r="CQ209" i="1" s="1"/>
  <c r="CW234" i="1"/>
  <c r="CW102" i="1"/>
  <c r="CU222" i="1"/>
  <c r="CU150" i="1"/>
  <c r="CU78" i="1"/>
  <c r="CS270" i="1"/>
  <c r="DH77" i="1"/>
  <c r="CW66" i="1"/>
  <c r="CW78" i="1"/>
  <c r="DL52" i="1"/>
  <c r="DL51" i="1" s="1"/>
  <c r="DH256" i="1"/>
  <c r="DH255" i="1" s="1"/>
  <c r="CQ257" i="1"/>
  <c r="CO161" i="1"/>
  <c r="CQ210" i="1"/>
  <c r="CQ138" i="1"/>
  <c r="CQ66" i="1"/>
  <c r="CW138" i="1"/>
  <c r="CW126" i="1"/>
  <c r="CS114" i="1"/>
  <c r="CS42" i="1"/>
  <c r="CO136" i="1"/>
  <c r="DN149" i="1"/>
  <c r="DF280" i="1"/>
  <c r="CO281" i="1"/>
  <c r="CO137" i="1"/>
  <c r="CW210" i="1"/>
  <c r="CU270" i="1"/>
  <c r="CU198" i="1"/>
  <c r="CU126" i="1"/>
  <c r="CS246" i="1"/>
  <c r="CS186" i="1"/>
  <c r="DL172" i="1"/>
  <c r="DF244" i="1"/>
  <c r="CO244" i="1" s="1"/>
  <c r="CO245" i="1"/>
  <c r="CO113" i="1"/>
  <c r="CQ270" i="1"/>
  <c r="CQ198" i="1"/>
  <c r="CQ126" i="1"/>
  <c r="CS102" i="1"/>
  <c r="CS30" i="1"/>
  <c r="DJ219" i="1"/>
  <c r="DN268" i="1"/>
  <c r="CW269" i="1"/>
  <c r="DH149" i="1"/>
  <c r="DN221" i="1"/>
  <c r="CW209" i="1" s="1"/>
  <c r="DF232" i="1"/>
  <c r="CO220" i="1" s="1"/>
  <c r="CO233" i="1"/>
  <c r="CW270" i="1"/>
  <c r="CW198" i="1"/>
  <c r="CW42" i="1"/>
  <c r="CW30" i="1"/>
  <c r="DL40" i="1"/>
  <c r="DL39" i="1" s="1"/>
  <c r="CU41" i="1"/>
  <c r="DH196" i="1"/>
  <c r="CQ184" i="1" s="1"/>
  <c r="CQ197" i="1"/>
  <c r="CW196" i="1"/>
  <c r="DN77" i="1"/>
  <c r="CW197" i="1"/>
  <c r="CO89" i="1"/>
  <c r="CQ258" i="1"/>
  <c r="CQ186" i="1"/>
  <c r="CQ114" i="1"/>
  <c r="CS90" i="1"/>
  <c r="CS18" i="1"/>
  <c r="DH244" i="1"/>
  <c r="DH243" i="1" s="1"/>
  <c r="CQ245" i="1"/>
  <c r="DH136" i="1"/>
  <c r="DH135" i="1" s="1"/>
  <c r="DL16" i="1"/>
  <c r="DL15" i="1" s="1"/>
  <c r="DN184" i="1"/>
  <c r="CW184" i="1" s="1"/>
  <c r="CW185" i="1"/>
  <c r="CO100" i="1"/>
  <c r="DH112" i="1"/>
  <c r="DH111" i="1" s="1"/>
  <c r="DJ184" i="1"/>
  <c r="CS185" i="1"/>
  <c r="DL148" i="1"/>
  <c r="DL147" i="1" s="1"/>
  <c r="CW101" i="1"/>
  <c r="CS17" i="1"/>
  <c r="CO257" i="1"/>
  <c r="CQ30" i="1"/>
  <c r="CW258" i="1"/>
  <c r="CW186" i="1"/>
  <c r="CU246" i="1"/>
  <c r="CU174" i="1"/>
  <c r="CU102" i="1"/>
  <c r="CS6" i="1"/>
  <c r="DH88" i="1"/>
  <c r="DH87" i="1" s="1"/>
  <c r="CQ89" i="1"/>
  <c r="CU244" i="1"/>
  <c r="DH100" i="1"/>
  <c r="DH99" i="1" s="1"/>
  <c r="DJ40" i="1"/>
  <c r="DL209" i="1"/>
  <c r="CU197" i="1" s="1"/>
  <c r="CQ185" i="1"/>
  <c r="DN232" i="1"/>
  <c r="CW233" i="1"/>
  <c r="DJ244" i="1"/>
  <c r="CS197" i="1"/>
  <c r="CO53" i="1"/>
  <c r="CQ246" i="1"/>
  <c r="CQ174" i="1"/>
  <c r="CQ102" i="1"/>
  <c r="CQ18" i="1"/>
  <c r="CW174" i="1"/>
  <c r="CS78" i="1"/>
  <c r="CW90" i="1"/>
  <c r="DH160" i="1"/>
  <c r="CQ161" i="1"/>
  <c r="DH52" i="1"/>
  <c r="DH51" i="1" s="1"/>
  <c r="DJ125" i="1"/>
  <c r="CS125" i="1" s="1"/>
  <c r="DH232" i="1"/>
  <c r="DH231" i="1" s="1"/>
  <c r="CQ233" i="1"/>
  <c r="DN124" i="1"/>
  <c r="DN123" i="1" s="1"/>
  <c r="CW125" i="1"/>
  <c r="DL268" i="1"/>
  <c r="DN172" i="1"/>
  <c r="CW173" i="1"/>
  <c r="DN112" i="1"/>
  <c r="CW100" i="1" s="1"/>
  <c r="CW113" i="1"/>
  <c r="DL65" i="1"/>
  <c r="CU53" i="1" s="1"/>
  <c r="DF184" i="1"/>
  <c r="CO184" i="1" s="1"/>
  <c r="CO185" i="1"/>
  <c r="DN88" i="1"/>
  <c r="CW88" i="1" s="1"/>
  <c r="CW89" i="1"/>
  <c r="DJ257" i="1"/>
  <c r="DJ100" i="1"/>
  <c r="CS101" i="1"/>
  <c r="DL76" i="1"/>
  <c r="CO29" i="1"/>
  <c r="CU54" i="1"/>
  <c r="DF268" i="1"/>
  <c r="CO269" i="1"/>
  <c r="DJ208" i="1"/>
  <c r="CS208" i="1" s="1"/>
  <c r="CS209" i="1"/>
  <c r="DJ148" i="1"/>
  <c r="CS148" i="1" s="1"/>
  <c r="CS149" i="1"/>
  <c r="DJ268" i="1"/>
  <c r="CS269" i="1"/>
  <c r="DJ64" i="1"/>
  <c r="CS65" i="1"/>
  <c r="DJ15" i="1"/>
  <c r="DJ14" i="1" s="1"/>
  <c r="DJ13" i="1" s="1"/>
  <c r="DF124" i="1"/>
  <c r="CO124" i="1" s="1"/>
  <c r="DH172" i="1"/>
  <c r="CQ172" i="1" s="1"/>
  <c r="CQ173" i="1"/>
  <c r="DH28" i="1"/>
  <c r="DH16" i="1"/>
  <c r="DH15" i="1" s="1"/>
  <c r="DJ195" i="1"/>
  <c r="DJ194" i="1" s="1"/>
  <c r="CW257" i="1"/>
  <c r="DH208" i="1"/>
  <c r="CO76" i="1"/>
  <c r="DN28" i="1"/>
  <c r="CW29" i="1"/>
  <c r="DL281" i="1"/>
  <c r="CU269" i="1" s="1"/>
  <c r="DJ280" i="1"/>
  <c r="CS281" i="1"/>
  <c r="DH268" i="1"/>
  <c r="CO197" i="1"/>
  <c r="CO17" i="1"/>
  <c r="CS198" i="1"/>
  <c r="CS138" i="1"/>
  <c r="CU18" i="1"/>
  <c r="AL3" i="3"/>
  <c r="Z3" i="3"/>
  <c r="N3" i="3"/>
  <c r="D3" i="3"/>
  <c r="AK3" i="3"/>
  <c r="Y3" i="3"/>
  <c r="M3" i="3"/>
  <c r="C3" i="3"/>
  <c r="AJ3" i="3"/>
  <c r="X3" i="3"/>
  <c r="L3" i="3"/>
  <c r="AI3" i="3"/>
  <c r="W3" i="3"/>
  <c r="K3" i="3"/>
  <c r="AH3" i="3"/>
  <c r="V3" i="3"/>
  <c r="J3" i="3"/>
  <c r="AG3" i="3"/>
  <c r="U3" i="3"/>
  <c r="AR3" i="3"/>
  <c r="T3" i="3"/>
  <c r="AQ3" i="3"/>
  <c r="AE3" i="3"/>
  <c r="S3" i="3"/>
  <c r="I3" i="3"/>
  <c r="AO3" i="3"/>
  <c r="AC3" i="3"/>
  <c r="Q3" i="3"/>
  <c r="H3" i="3"/>
  <c r="AM3" i="3"/>
  <c r="AA3" i="3"/>
  <c r="O3" i="3"/>
  <c r="E3" i="3"/>
  <c r="AP3" i="3"/>
  <c r="AN3" i="3"/>
  <c r="AD3" i="3"/>
  <c r="AB3" i="3"/>
  <c r="R3" i="3"/>
  <c r="P3" i="3"/>
  <c r="F3" i="3"/>
  <c r="DN244" i="1"/>
  <c r="DN256" i="1"/>
  <c r="DJ136" i="1"/>
  <c r="DN207" i="1"/>
  <c r="DN63" i="1"/>
  <c r="DN195" i="1"/>
  <c r="DN99" i="1"/>
  <c r="DL219" i="1"/>
  <c r="DL255" i="1"/>
  <c r="DL243" i="1"/>
  <c r="DL171" i="1"/>
  <c r="DL99" i="1"/>
  <c r="DL123" i="1"/>
  <c r="DJ111" i="1"/>
  <c r="DJ63" i="1"/>
  <c r="DJ158" i="1"/>
  <c r="DH183" i="1"/>
  <c r="DH159" i="1"/>
  <c r="DH207" i="1"/>
  <c r="DH123" i="1"/>
  <c r="DH195" i="1"/>
  <c r="DH27" i="1"/>
  <c r="DF99" i="1"/>
  <c r="DF195" i="1"/>
  <c r="DF87" i="1"/>
  <c r="DF51" i="1"/>
  <c r="DF159" i="1"/>
  <c r="DF255" i="1"/>
  <c r="DF219" i="1"/>
  <c r="DF15" i="1"/>
  <c r="DF111" i="1"/>
  <c r="DF75" i="1"/>
  <c r="DF147" i="1"/>
  <c r="DF243" i="1"/>
  <c r="DF171" i="1"/>
  <c r="DF135" i="1"/>
  <c r="DF27" i="1"/>
  <c r="B4" i="3"/>
  <c r="G4" i="3" s="1"/>
  <c r="DF123" i="1" l="1"/>
  <c r="BG208" i="1"/>
  <c r="BG211" i="1"/>
  <c r="BG55" i="1"/>
  <c r="DN111" i="1"/>
  <c r="BG13" i="1"/>
  <c r="DF183" i="1"/>
  <c r="BG178" i="1"/>
  <c r="BG37" i="1"/>
  <c r="BG163" i="1"/>
  <c r="BG199" i="1"/>
  <c r="BG130" i="1"/>
  <c r="BG154" i="1"/>
  <c r="CS136" i="1"/>
  <c r="DJ124" i="1"/>
  <c r="CS112" i="1" s="1"/>
  <c r="CQ269" i="1"/>
  <c r="AH5" i="7"/>
  <c r="W5" i="7"/>
  <c r="K5" i="7"/>
  <c r="X5" i="7"/>
  <c r="AG5" i="7"/>
  <c r="V5" i="7"/>
  <c r="J5" i="7"/>
  <c r="AF5" i="7"/>
  <c r="U5" i="7"/>
  <c r="I5" i="7"/>
  <c r="AI5" i="7"/>
  <c r="AE5" i="7"/>
  <c r="T5" i="7"/>
  <c r="H5" i="7"/>
  <c r="AP5" i="7"/>
  <c r="S5" i="7"/>
  <c r="G5" i="7"/>
  <c r="AO5" i="7"/>
  <c r="AD5" i="7"/>
  <c r="R5" i="7"/>
  <c r="F5" i="7"/>
  <c r="AN5" i="7"/>
  <c r="AC5" i="7"/>
  <c r="Q5" i="7"/>
  <c r="E5" i="7"/>
  <c r="L5" i="7"/>
  <c r="AM5" i="7"/>
  <c r="AB5" i="7"/>
  <c r="P5" i="7"/>
  <c r="D5" i="7"/>
  <c r="AL5" i="7"/>
  <c r="AA5" i="7"/>
  <c r="O5" i="7"/>
  <c r="C5" i="7"/>
  <c r="AK5" i="7"/>
  <c r="Z5" i="7"/>
  <c r="N5" i="7"/>
  <c r="AJ5" i="7"/>
  <c r="Y5" i="7"/>
  <c r="M5" i="7"/>
  <c r="B6" i="7"/>
  <c r="AF3" i="3"/>
  <c r="BG259" i="1"/>
  <c r="BG94" i="1"/>
  <c r="BG274" i="1"/>
  <c r="BG220" i="1"/>
  <c r="BG268" i="1"/>
  <c r="BG103" i="1"/>
  <c r="BG151" i="1"/>
  <c r="BG253" i="1"/>
  <c r="BG241" i="1"/>
  <c r="BG142" i="1"/>
  <c r="BG22" i="1"/>
  <c r="BG10" i="1"/>
  <c r="BG91" i="1"/>
  <c r="BG232" i="1"/>
  <c r="BG166" i="1"/>
  <c r="BG58" i="1"/>
  <c r="BG46" i="1"/>
  <c r="BG115" i="1"/>
  <c r="BG187" i="1"/>
  <c r="BG247" i="1"/>
  <c r="BG139" i="1"/>
  <c r="BG118" i="1"/>
  <c r="BG25" i="1"/>
  <c r="BG85" i="1"/>
  <c r="BG73" i="1"/>
  <c r="BG109" i="1"/>
  <c r="BG97" i="1"/>
  <c r="BG271" i="1"/>
  <c r="BG106" i="1"/>
  <c r="BG190" i="1"/>
  <c r="BG250" i="1"/>
  <c r="BG238" i="1"/>
  <c r="BG145" i="1"/>
  <c r="BG133" i="1"/>
  <c r="BG289" i="1"/>
  <c r="BG277" i="1"/>
  <c r="BG223" i="1"/>
  <c r="BG43" i="1"/>
  <c r="BG184" i="1"/>
  <c r="BG181" i="1"/>
  <c r="BG169" i="1"/>
  <c r="BG217" i="1"/>
  <c r="BG205" i="1"/>
  <c r="BG82" i="1"/>
  <c r="DN51" i="1"/>
  <c r="CW51" i="1" s="1"/>
  <c r="DF231" i="1"/>
  <c r="CO231" i="1" s="1"/>
  <c r="DF39" i="1"/>
  <c r="CO27" i="1" s="1"/>
  <c r="DF207" i="1"/>
  <c r="CO207" i="1" s="1"/>
  <c r="DJ147" i="1"/>
  <c r="CS147" i="1" s="1"/>
  <c r="CS41" i="1"/>
  <c r="DF63" i="1"/>
  <c r="CO63" i="1" s="1"/>
  <c r="CU257" i="1"/>
  <c r="CU256" i="1"/>
  <c r="DL28" i="1"/>
  <c r="DL27" i="1" s="1"/>
  <c r="CU15" i="1" s="1"/>
  <c r="CW53" i="1"/>
  <c r="DH40" i="1"/>
  <c r="DH39" i="1" s="1"/>
  <c r="CQ39" i="1" s="1"/>
  <c r="CW40" i="1"/>
  <c r="CS233" i="1"/>
  <c r="CU29" i="1"/>
  <c r="CW161" i="1"/>
  <c r="CW28" i="1"/>
  <c r="CQ112" i="1"/>
  <c r="CO208" i="1"/>
  <c r="CO40" i="1"/>
  <c r="CQ41" i="1"/>
  <c r="CU173" i="1"/>
  <c r="CO64" i="1"/>
  <c r="CW41" i="1"/>
  <c r="CS53" i="1"/>
  <c r="DL160" i="1"/>
  <c r="DL159" i="1" s="1"/>
  <c r="CU147" i="1" s="1"/>
  <c r="DN183" i="1"/>
  <c r="CW183" i="1" s="1"/>
  <c r="DL231" i="1"/>
  <c r="CU219" i="1" s="1"/>
  <c r="DJ172" i="1"/>
  <c r="CS172" i="1" s="1"/>
  <c r="CU76" i="1"/>
  <c r="DH280" i="1"/>
  <c r="DH279" i="1" s="1"/>
  <c r="CW172" i="1"/>
  <c r="DN27" i="1"/>
  <c r="CW27" i="1" s="1"/>
  <c r="CU172" i="1"/>
  <c r="CW17" i="1"/>
  <c r="CS232" i="1"/>
  <c r="CU185" i="1"/>
  <c r="CQ87" i="1"/>
  <c r="CO39" i="1"/>
  <c r="CU112" i="1"/>
  <c r="DL111" i="1"/>
  <c r="CU111" i="1" s="1"/>
  <c r="CU183" i="1"/>
  <c r="CU101" i="1"/>
  <c r="CU232" i="1"/>
  <c r="CU233" i="1"/>
  <c r="CU113" i="1"/>
  <c r="CU221" i="1"/>
  <c r="CU245" i="1"/>
  <c r="CS113" i="1"/>
  <c r="CS220" i="1"/>
  <c r="DJ27" i="1"/>
  <c r="CS15" i="1" s="1"/>
  <c r="DJ231" i="1"/>
  <c r="CS219" i="1" s="1"/>
  <c r="DN171" i="1"/>
  <c r="CW159" i="1" s="1"/>
  <c r="CS161" i="1"/>
  <c r="CW256" i="1"/>
  <c r="CW99" i="1"/>
  <c r="DL75" i="1"/>
  <c r="CQ65" i="1"/>
  <c r="DH171" i="1"/>
  <c r="CQ171" i="1" s="1"/>
  <c r="DL87" i="1"/>
  <c r="CU87" i="1" s="1"/>
  <c r="DH64" i="1"/>
  <c r="DH63" i="1" s="1"/>
  <c r="CQ51" i="1" s="1"/>
  <c r="CO159" i="1"/>
  <c r="CQ231" i="1"/>
  <c r="CS88" i="1"/>
  <c r="DJ207" i="1"/>
  <c r="CS207" i="1" s="1"/>
  <c r="CU89" i="1"/>
  <c r="DN87" i="1"/>
  <c r="CW87" i="1" s="1"/>
  <c r="CO147" i="1"/>
  <c r="CU77" i="1"/>
  <c r="CQ244" i="1"/>
  <c r="CS221" i="1"/>
  <c r="CU149" i="1"/>
  <c r="CU171" i="1"/>
  <c r="CQ88" i="1"/>
  <c r="CQ111" i="1"/>
  <c r="CQ15" i="1"/>
  <c r="CW244" i="1"/>
  <c r="CW124" i="1"/>
  <c r="CO75" i="1"/>
  <c r="CO15" i="1"/>
  <c r="CO112" i="1"/>
  <c r="CO111" i="1"/>
  <c r="CU243" i="1"/>
  <c r="CW112" i="1"/>
  <c r="CQ100" i="1"/>
  <c r="DJ267" i="1"/>
  <c r="CS268" i="1"/>
  <c r="DH148" i="1"/>
  <c r="CQ136" i="1" s="1"/>
  <c r="CQ149" i="1"/>
  <c r="DL136" i="1"/>
  <c r="CU137" i="1"/>
  <c r="DJ99" i="1"/>
  <c r="CS100" i="1"/>
  <c r="CU40" i="1"/>
  <c r="CW195" i="1"/>
  <c r="CW123" i="1"/>
  <c r="DH267" i="1"/>
  <c r="CU125" i="1"/>
  <c r="DJ256" i="1"/>
  <c r="CS257" i="1"/>
  <c r="CS245" i="1"/>
  <c r="CQ124" i="1"/>
  <c r="DN279" i="1"/>
  <c r="CW280" i="1"/>
  <c r="CO183" i="1"/>
  <c r="CO99" i="1"/>
  <c r="DL267" i="1"/>
  <c r="CU255" i="1" s="1"/>
  <c r="CQ160" i="1"/>
  <c r="DJ243" i="1"/>
  <c r="CQ137" i="1"/>
  <c r="DN267" i="1"/>
  <c r="CW268" i="1"/>
  <c r="CQ77" i="1"/>
  <c r="DH76" i="1"/>
  <c r="CU39" i="1"/>
  <c r="CW77" i="1"/>
  <c r="DN76" i="1"/>
  <c r="DF279" i="1"/>
  <c r="CO280" i="1"/>
  <c r="CU184" i="1"/>
  <c r="CO135" i="1"/>
  <c r="CQ195" i="1"/>
  <c r="DJ279" i="1"/>
  <c r="CS280" i="1"/>
  <c r="DN231" i="1"/>
  <c r="CW232" i="1"/>
  <c r="DN148" i="1"/>
  <c r="CW149" i="1"/>
  <c r="CW111" i="1"/>
  <c r="DL280" i="1"/>
  <c r="CU268" i="1" s="1"/>
  <c r="CU281" i="1"/>
  <c r="DF267" i="1"/>
  <c r="CO268" i="1"/>
  <c r="CO256" i="1"/>
  <c r="DJ183" i="1"/>
  <c r="CS184" i="1"/>
  <c r="CO232" i="1"/>
  <c r="DJ218" i="1"/>
  <c r="CW137" i="1"/>
  <c r="CQ99" i="1"/>
  <c r="CO87" i="1"/>
  <c r="CQ123" i="1"/>
  <c r="CQ183" i="1"/>
  <c r="CS196" i="1"/>
  <c r="CW160" i="1"/>
  <c r="DL208" i="1"/>
  <c r="CU209" i="1"/>
  <c r="CW65" i="1"/>
  <c r="CQ256" i="1"/>
  <c r="CO171" i="1"/>
  <c r="CQ243" i="1"/>
  <c r="CO243" i="1"/>
  <c r="CO123" i="1"/>
  <c r="CS124" i="1"/>
  <c r="CS64" i="1"/>
  <c r="DL64" i="1"/>
  <c r="CU65" i="1"/>
  <c r="CQ232" i="1"/>
  <c r="CU100" i="1"/>
  <c r="CQ196" i="1"/>
  <c r="DN220" i="1"/>
  <c r="CW221" i="1"/>
  <c r="DJ51" i="1"/>
  <c r="CS52" i="1"/>
  <c r="CS28" i="1"/>
  <c r="CQ16" i="1"/>
  <c r="CO172" i="1"/>
  <c r="DJ39" i="1"/>
  <c r="CS40" i="1"/>
  <c r="DH220" i="1"/>
  <c r="CQ221" i="1"/>
  <c r="DJ75" i="1"/>
  <c r="CS63" i="1" s="1"/>
  <c r="CS76" i="1"/>
  <c r="CW16" i="1"/>
  <c r="AP4" i="3"/>
  <c r="AD4" i="3"/>
  <c r="R4" i="3"/>
  <c r="AO4" i="3"/>
  <c r="AC4" i="3"/>
  <c r="Q4" i="3"/>
  <c r="H4" i="3"/>
  <c r="AN4" i="3"/>
  <c r="AB4" i="3"/>
  <c r="P4" i="3"/>
  <c r="F4" i="3"/>
  <c r="AM4" i="3"/>
  <c r="AA4" i="3"/>
  <c r="O4" i="3"/>
  <c r="E4" i="3"/>
  <c r="AL4" i="3"/>
  <c r="Z4" i="3"/>
  <c r="N4" i="3"/>
  <c r="D4" i="3"/>
  <c r="AK4" i="3"/>
  <c r="Y4" i="3"/>
  <c r="M4" i="3"/>
  <c r="C4" i="3"/>
  <c r="AJ4" i="3"/>
  <c r="X4" i="3"/>
  <c r="L4" i="3"/>
  <c r="AI4" i="3"/>
  <c r="W4" i="3"/>
  <c r="K4" i="3"/>
  <c r="AG4" i="3"/>
  <c r="U4" i="3"/>
  <c r="AQ4" i="3"/>
  <c r="AE4" i="3"/>
  <c r="S4" i="3"/>
  <c r="I4" i="3"/>
  <c r="T4" i="3"/>
  <c r="AR4" i="3"/>
  <c r="AF4" i="3"/>
  <c r="V4" i="3"/>
  <c r="J4" i="3"/>
  <c r="AH4" i="3"/>
  <c r="DJ123" i="1"/>
  <c r="CS111" i="1" s="1"/>
  <c r="DN255" i="1"/>
  <c r="DJ135" i="1"/>
  <c r="DJ171" i="1"/>
  <c r="DN243" i="1"/>
  <c r="DN98" i="1"/>
  <c r="DN182" i="1"/>
  <c r="DN206" i="1"/>
  <c r="DN26" i="1"/>
  <c r="DN170" i="1"/>
  <c r="DN86" i="1"/>
  <c r="DN110" i="1"/>
  <c r="DN38" i="1"/>
  <c r="DN122" i="1"/>
  <c r="DN194" i="1"/>
  <c r="DN62" i="1"/>
  <c r="DN14" i="1"/>
  <c r="DN134" i="1"/>
  <c r="DN158" i="1"/>
  <c r="DL194" i="1"/>
  <c r="DL110" i="1"/>
  <c r="DL74" i="1"/>
  <c r="DL50" i="1"/>
  <c r="DL182" i="1"/>
  <c r="DL122" i="1"/>
  <c r="DL98" i="1"/>
  <c r="DL14" i="1"/>
  <c r="DL170" i="1"/>
  <c r="DL242" i="1"/>
  <c r="DL38" i="1"/>
  <c r="DL146" i="1"/>
  <c r="DL254" i="1"/>
  <c r="DL218" i="1"/>
  <c r="DJ157" i="1"/>
  <c r="DJ62" i="1"/>
  <c r="DJ86" i="1"/>
  <c r="DJ193" i="1"/>
  <c r="DJ230" i="1"/>
  <c r="DJ12" i="1"/>
  <c r="DJ110" i="1"/>
  <c r="DJ146" i="1"/>
  <c r="CS146" i="1" s="1"/>
  <c r="DH122" i="1"/>
  <c r="DH182" i="1"/>
  <c r="DH158" i="1"/>
  <c r="DH38" i="1"/>
  <c r="DH26" i="1"/>
  <c r="DH86" i="1"/>
  <c r="DH110" i="1"/>
  <c r="DH134" i="1"/>
  <c r="DH50" i="1"/>
  <c r="DH230" i="1"/>
  <c r="DH194" i="1"/>
  <c r="DH206" i="1"/>
  <c r="DH14" i="1"/>
  <c r="DH242" i="1"/>
  <c r="DH254" i="1"/>
  <c r="DH98" i="1"/>
  <c r="DF170" i="1"/>
  <c r="DF110" i="1"/>
  <c r="DF242" i="1"/>
  <c r="DF182" i="1"/>
  <c r="DF122" i="1"/>
  <c r="DF146" i="1"/>
  <c r="DF194" i="1"/>
  <c r="DF218" i="1"/>
  <c r="DF26" i="1"/>
  <c r="DF38" i="1"/>
  <c r="DF254" i="1"/>
  <c r="DF134" i="1"/>
  <c r="DF74" i="1"/>
  <c r="DF158" i="1"/>
  <c r="DF50" i="1"/>
  <c r="DF206" i="1"/>
  <c r="DF14" i="1"/>
  <c r="DF86" i="1"/>
  <c r="DF98" i="1"/>
  <c r="B5" i="3"/>
  <c r="G5" i="3" s="1"/>
  <c r="CW39" i="1" l="1"/>
  <c r="DL158" i="1"/>
  <c r="DF230" i="1"/>
  <c r="DJ206" i="1"/>
  <c r="CS135" i="1"/>
  <c r="DN50" i="1"/>
  <c r="CW38" i="1" s="1"/>
  <c r="AJ6" i="7"/>
  <c r="Y6" i="7"/>
  <c r="M6" i="7"/>
  <c r="AI6" i="7"/>
  <c r="X6" i="7"/>
  <c r="L6" i="7"/>
  <c r="Z6" i="7"/>
  <c r="AH6" i="7"/>
  <c r="W6" i="7"/>
  <c r="K6" i="7"/>
  <c r="AG6" i="7"/>
  <c r="V6" i="7"/>
  <c r="J6" i="7"/>
  <c r="AF6" i="7"/>
  <c r="U6" i="7"/>
  <c r="I6" i="7"/>
  <c r="AE6" i="7"/>
  <c r="T6" i="7"/>
  <c r="H6" i="7"/>
  <c r="AP6" i="7"/>
  <c r="S6" i="7"/>
  <c r="G6" i="7"/>
  <c r="AO6" i="7"/>
  <c r="AD6" i="7"/>
  <c r="R6" i="7"/>
  <c r="F6" i="7"/>
  <c r="AN6" i="7"/>
  <c r="AC6" i="7"/>
  <c r="Q6" i="7"/>
  <c r="E6" i="7"/>
  <c r="AM6" i="7"/>
  <c r="AB6" i="7"/>
  <c r="P6" i="7"/>
  <c r="D6" i="7"/>
  <c r="AK6" i="7"/>
  <c r="AL6" i="7"/>
  <c r="AA6" i="7"/>
  <c r="O6" i="7"/>
  <c r="C6" i="7"/>
  <c r="N6" i="7"/>
  <c r="B7" i="7"/>
  <c r="DL26" i="1"/>
  <c r="CU26" i="1" s="1"/>
  <c r="CO219" i="1"/>
  <c r="CO195" i="1"/>
  <c r="CU28" i="1"/>
  <c r="CU16" i="1"/>
  <c r="DF62" i="1"/>
  <c r="CO62" i="1" s="1"/>
  <c r="DJ26" i="1"/>
  <c r="CU27" i="1"/>
  <c r="DL230" i="1"/>
  <c r="CU230" i="1" s="1"/>
  <c r="CU231" i="1"/>
  <c r="CQ280" i="1"/>
  <c r="CO51" i="1"/>
  <c r="CW255" i="1"/>
  <c r="CQ27" i="1"/>
  <c r="CQ28" i="1"/>
  <c r="CQ40" i="1"/>
  <c r="CQ268" i="1"/>
  <c r="CU146" i="1"/>
  <c r="CS160" i="1"/>
  <c r="CU159" i="1"/>
  <c r="CU218" i="1"/>
  <c r="CQ242" i="1"/>
  <c r="CU160" i="1"/>
  <c r="CU148" i="1"/>
  <c r="CU99" i="1"/>
  <c r="DH170" i="1"/>
  <c r="CQ170" i="1" s="1"/>
  <c r="DL86" i="1"/>
  <c r="CU74" i="1" s="1"/>
  <c r="CQ14" i="1"/>
  <c r="CW86" i="1"/>
  <c r="CO146" i="1"/>
  <c r="CU110" i="1"/>
  <c r="CW15" i="1"/>
  <c r="CU38" i="1"/>
  <c r="CS206" i="1"/>
  <c r="CO14" i="1"/>
  <c r="CO206" i="1"/>
  <c r="CQ194" i="1"/>
  <c r="CS27" i="1"/>
  <c r="CU242" i="1"/>
  <c r="CO74" i="1"/>
  <c r="CQ52" i="1"/>
  <c r="CQ159" i="1"/>
  <c r="DH62" i="1"/>
  <c r="CQ50" i="1" s="1"/>
  <c r="CQ64" i="1"/>
  <c r="CO182" i="1"/>
  <c r="CS231" i="1"/>
  <c r="CW171" i="1"/>
  <c r="CS195" i="1"/>
  <c r="CW122" i="1"/>
  <c r="CU75" i="1"/>
  <c r="CU182" i="1"/>
  <c r="CQ98" i="1"/>
  <c r="CQ110" i="1"/>
  <c r="CQ182" i="1"/>
  <c r="CW110" i="1"/>
  <c r="CW158" i="1"/>
  <c r="CW14" i="1"/>
  <c r="CW243" i="1"/>
  <c r="CO110" i="1"/>
  <c r="CO134" i="1"/>
  <c r="CO230" i="1"/>
  <c r="CO38" i="1"/>
  <c r="CW98" i="1"/>
  <c r="DJ50" i="1"/>
  <c r="CS51" i="1"/>
  <c r="DJ242" i="1"/>
  <c r="DJ266" i="1"/>
  <c r="CS267" i="1"/>
  <c r="CO98" i="1"/>
  <c r="CU208" i="1"/>
  <c r="DL207" i="1"/>
  <c r="CU196" i="1"/>
  <c r="CS256" i="1"/>
  <c r="DJ255" i="1"/>
  <c r="CS243" i="1" s="1"/>
  <c r="CS99" i="1"/>
  <c r="DJ98" i="1"/>
  <c r="CS86" i="1" s="1"/>
  <c r="CO26" i="1"/>
  <c r="CQ26" i="1"/>
  <c r="CU98" i="1"/>
  <c r="CW50" i="1"/>
  <c r="CS171" i="1"/>
  <c r="CS159" i="1"/>
  <c r="CS75" i="1"/>
  <c r="DJ74" i="1"/>
  <c r="CS62" i="1" s="1"/>
  <c r="DN219" i="1"/>
  <c r="CW220" i="1"/>
  <c r="CW208" i="1"/>
  <c r="DJ217" i="1"/>
  <c r="CS218" i="1"/>
  <c r="CO170" i="1"/>
  <c r="DH278" i="1"/>
  <c r="CQ279" i="1"/>
  <c r="DL266" i="1"/>
  <c r="CQ220" i="1"/>
  <c r="DH219" i="1"/>
  <c r="DF278" i="1"/>
  <c r="CO279" i="1"/>
  <c r="CQ267" i="1"/>
  <c r="DH266" i="1"/>
  <c r="CS87" i="1"/>
  <c r="CO86" i="1"/>
  <c r="CO218" i="1"/>
  <c r="CQ38" i="1"/>
  <c r="CW170" i="1"/>
  <c r="CS123" i="1"/>
  <c r="CS183" i="1"/>
  <c r="DJ182" i="1"/>
  <c r="CW148" i="1"/>
  <c r="DN147" i="1"/>
  <c r="CQ208" i="1"/>
  <c r="CQ255" i="1"/>
  <c r="CQ86" i="1"/>
  <c r="CO194" i="1"/>
  <c r="CO158" i="1"/>
  <c r="CO122" i="1"/>
  <c r="CW26" i="1"/>
  <c r="CS39" i="1"/>
  <c r="DJ38" i="1"/>
  <c r="CW76" i="1"/>
  <c r="DN75" i="1"/>
  <c r="CW64" i="1"/>
  <c r="CQ76" i="1"/>
  <c r="DH75" i="1"/>
  <c r="CU64" i="1"/>
  <c r="DL63" i="1"/>
  <c r="DN230" i="1"/>
  <c r="CW231" i="1"/>
  <c r="CU136" i="1"/>
  <c r="CU124" i="1"/>
  <c r="DL135" i="1"/>
  <c r="CO242" i="1"/>
  <c r="CQ230" i="1"/>
  <c r="CQ122" i="1"/>
  <c r="DF266" i="1"/>
  <c r="CO254" i="1" s="1"/>
  <c r="CO267" i="1"/>
  <c r="CS194" i="1"/>
  <c r="CU52" i="1"/>
  <c r="CU158" i="1"/>
  <c r="CS14" i="1"/>
  <c r="CW136" i="1"/>
  <c r="DJ278" i="1"/>
  <c r="CS279" i="1"/>
  <c r="DN266" i="1"/>
  <c r="CW267" i="1"/>
  <c r="DN278" i="1"/>
  <c r="CW279" i="1"/>
  <c r="CU170" i="1"/>
  <c r="CQ148" i="1"/>
  <c r="DH147" i="1"/>
  <c r="CW194" i="1"/>
  <c r="CW182" i="1"/>
  <c r="DL279" i="1"/>
  <c r="CU280" i="1"/>
  <c r="CO255" i="1"/>
  <c r="CS244" i="1"/>
  <c r="AT5" i="3"/>
  <c r="AH5" i="3"/>
  <c r="V5" i="3"/>
  <c r="J5" i="3"/>
  <c r="AS5" i="3"/>
  <c r="AG5" i="3"/>
  <c r="U5" i="3"/>
  <c r="AR5" i="3"/>
  <c r="AF5" i="3"/>
  <c r="T5" i="3"/>
  <c r="AQ5" i="3"/>
  <c r="AE5" i="3"/>
  <c r="S5" i="3"/>
  <c r="I5" i="3"/>
  <c r="AP5" i="3"/>
  <c r="AD5" i="3"/>
  <c r="R5" i="3"/>
  <c r="AO5" i="3"/>
  <c r="AC5" i="3"/>
  <c r="Q5" i="3"/>
  <c r="H5" i="3"/>
  <c r="AN5" i="3"/>
  <c r="AB5" i="3"/>
  <c r="P5" i="3"/>
  <c r="F5" i="3"/>
  <c r="AM5" i="3"/>
  <c r="AA5" i="3"/>
  <c r="O5" i="3"/>
  <c r="E5" i="3"/>
  <c r="AW5" i="3"/>
  <c r="AK5" i="3"/>
  <c r="Y5" i="3"/>
  <c r="M5" i="3"/>
  <c r="C5" i="3"/>
  <c r="AU5" i="3"/>
  <c r="AI5" i="3"/>
  <c r="W5" i="3"/>
  <c r="K5" i="3"/>
  <c r="AV5" i="3"/>
  <c r="AL5" i="3"/>
  <c r="AJ5" i="3"/>
  <c r="Z5" i="3"/>
  <c r="X5" i="3"/>
  <c r="N5" i="3"/>
  <c r="L5" i="3"/>
  <c r="D5" i="3"/>
  <c r="DN242" i="1"/>
  <c r="DJ170" i="1"/>
  <c r="DJ134" i="1"/>
  <c r="CS134" i="1" s="1"/>
  <c r="DN254" i="1"/>
  <c r="DJ122" i="1"/>
  <c r="DJ25" i="1"/>
  <c r="DN133" i="1"/>
  <c r="DN13" i="1"/>
  <c r="DN37" i="1"/>
  <c r="DN49" i="1"/>
  <c r="DN61" i="1"/>
  <c r="DN109" i="1"/>
  <c r="DN205" i="1"/>
  <c r="DN85" i="1"/>
  <c r="DN181" i="1"/>
  <c r="DN157" i="1"/>
  <c r="DN193" i="1"/>
  <c r="DN169" i="1"/>
  <c r="DN121" i="1"/>
  <c r="DN25" i="1"/>
  <c r="DN97" i="1"/>
  <c r="DL97" i="1"/>
  <c r="DL121" i="1"/>
  <c r="DL241" i="1"/>
  <c r="DL157" i="1"/>
  <c r="DL169" i="1"/>
  <c r="DL25" i="1"/>
  <c r="DL73" i="1"/>
  <c r="DL217" i="1"/>
  <c r="DL229" i="1"/>
  <c r="DL13" i="1"/>
  <c r="DL253" i="1"/>
  <c r="DL109" i="1"/>
  <c r="DL181" i="1"/>
  <c r="DL145" i="1"/>
  <c r="DL37" i="1"/>
  <c r="DL49" i="1"/>
  <c r="DL193" i="1"/>
  <c r="DJ192" i="1"/>
  <c r="DJ145" i="1"/>
  <c r="CS145" i="1" s="1"/>
  <c r="DJ61" i="1"/>
  <c r="DJ109" i="1"/>
  <c r="DJ85" i="1"/>
  <c r="DJ205" i="1"/>
  <c r="DJ156" i="1"/>
  <c r="DJ11" i="1"/>
  <c r="DJ229" i="1"/>
  <c r="DH13" i="1"/>
  <c r="DH133" i="1"/>
  <c r="DH37" i="1"/>
  <c r="DH205" i="1"/>
  <c r="DH109" i="1"/>
  <c r="DH157" i="1"/>
  <c r="DH97" i="1"/>
  <c r="DH193" i="1"/>
  <c r="DH85" i="1"/>
  <c r="DH181" i="1"/>
  <c r="DH253" i="1"/>
  <c r="DH229" i="1"/>
  <c r="DH25" i="1"/>
  <c r="DH121" i="1"/>
  <c r="CQ121" i="1" s="1"/>
  <c r="DH241" i="1"/>
  <c r="DH49" i="1"/>
  <c r="DH169" i="1"/>
  <c r="DF229" i="1"/>
  <c r="DF145" i="1"/>
  <c r="DF49" i="1"/>
  <c r="DF121" i="1"/>
  <c r="DF97" i="1"/>
  <c r="DF181" i="1"/>
  <c r="DF37" i="1"/>
  <c r="DF241" i="1"/>
  <c r="DF13" i="1"/>
  <c r="DF253" i="1"/>
  <c r="DF61" i="1"/>
  <c r="DF157" i="1"/>
  <c r="DF85" i="1"/>
  <c r="DF73" i="1"/>
  <c r="DF25" i="1"/>
  <c r="DF133" i="1"/>
  <c r="DF217" i="1"/>
  <c r="DF109" i="1"/>
  <c r="DF205" i="1"/>
  <c r="DF193" i="1"/>
  <c r="DF169" i="1"/>
  <c r="B6" i="3"/>
  <c r="G6" i="3" s="1"/>
  <c r="CO50" i="1" l="1"/>
  <c r="AL7" i="7"/>
  <c r="AA7" i="7"/>
  <c r="O7" i="7"/>
  <c r="C7" i="7"/>
  <c r="AM7" i="7"/>
  <c r="AK7" i="7"/>
  <c r="Z7" i="7"/>
  <c r="N7" i="7"/>
  <c r="AJ7" i="7"/>
  <c r="Y7" i="7"/>
  <c r="M7" i="7"/>
  <c r="AI7" i="7"/>
  <c r="X7" i="7"/>
  <c r="L7" i="7"/>
  <c r="AH7" i="7"/>
  <c r="W7" i="7"/>
  <c r="K7" i="7"/>
  <c r="AG7" i="7"/>
  <c r="V7" i="7"/>
  <c r="J7" i="7"/>
  <c r="AF7" i="7"/>
  <c r="U7" i="7"/>
  <c r="I7" i="7"/>
  <c r="D7" i="7"/>
  <c r="AE7" i="7"/>
  <c r="T7" i="7"/>
  <c r="H7" i="7"/>
  <c r="AB7" i="7"/>
  <c r="AP7" i="7"/>
  <c r="S7" i="7"/>
  <c r="G7" i="7"/>
  <c r="P7" i="7"/>
  <c r="AO7" i="7"/>
  <c r="AD7" i="7"/>
  <c r="R7" i="7"/>
  <c r="F7" i="7"/>
  <c r="AN7" i="7"/>
  <c r="AC7" i="7"/>
  <c r="Q7" i="7"/>
  <c r="E7" i="7"/>
  <c r="B8" i="7"/>
  <c r="CU14" i="1"/>
  <c r="CQ158" i="1"/>
  <c r="DL85" i="1"/>
  <c r="CU73" i="1" s="1"/>
  <c r="CU217" i="1"/>
  <c r="CU86" i="1"/>
  <c r="CO193" i="1"/>
  <c r="DH61" i="1"/>
  <c r="CQ49" i="1" s="1"/>
  <c r="CQ97" i="1"/>
  <c r="CU25" i="1"/>
  <c r="CO25" i="1"/>
  <c r="CS205" i="1"/>
  <c r="CO229" i="1"/>
  <c r="CW254" i="1"/>
  <c r="CS122" i="1"/>
  <c r="CO85" i="1"/>
  <c r="CU145" i="1"/>
  <c r="CU109" i="1"/>
  <c r="CQ169" i="1"/>
  <c r="CO49" i="1"/>
  <c r="CW37" i="1"/>
  <c r="CW157" i="1"/>
  <c r="CU97" i="1"/>
  <c r="CU181" i="1"/>
  <c r="CU229" i="1"/>
  <c r="CQ241" i="1"/>
  <c r="CQ193" i="1"/>
  <c r="CQ157" i="1"/>
  <c r="CQ37" i="1"/>
  <c r="CQ25" i="1"/>
  <c r="CW181" i="1"/>
  <c r="CW85" i="1"/>
  <c r="CW109" i="1"/>
  <c r="CW13" i="1"/>
  <c r="CO13" i="1"/>
  <c r="CO241" i="1"/>
  <c r="CO169" i="1"/>
  <c r="CO109" i="1"/>
  <c r="CO97" i="1"/>
  <c r="CO205" i="1"/>
  <c r="CO181" i="1"/>
  <c r="CQ229" i="1"/>
  <c r="CW25" i="1"/>
  <c r="CS170" i="1"/>
  <c r="CS158" i="1"/>
  <c r="CQ75" i="1"/>
  <c r="CQ63" i="1"/>
  <c r="DH74" i="1"/>
  <c r="DH277" i="1"/>
  <c r="CQ278" i="1"/>
  <c r="CO217" i="1"/>
  <c r="CW121" i="1"/>
  <c r="CW242" i="1"/>
  <c r="DN265" i="1"/>
  <c r="CW266" i="1"/>
  <c r="CS193" i="1"/>
  <c r="CS182" i="1"/>
  <c r="DJ181" i="1"/>
  <c r="DH265" i="1"/>
  <c r="CQ253" i="1" s="1"/>
  <c r="CQ266" i="1"/>
  <c r="CO133" i="1"/>
  <c r="CO121" i="1"/>
  <c r="CQ181" i="1"/>
  <c r="CU37" i="1"/>
  <c r="CW169" i="1"/>
  <c r="CW49" i="1"/>
  <c r="CU207" i="1"/>
  <c r="DL206" i="1"/>
  <c r="CU195" i="1"/>
  <c r="CQ85" i="1"/>
  <c r="CW193" i="1"/>
  <c r="DL278" i="1"/>
  <c r="CU266" i="1" s="1"/>
  <c r="CU279" i="1"/>
  <c r="DJ277" i="1"/>
  <c r="CS278" i="1"/>
  <c r="CW75" i="1"/>
  <c r="DN74" i="1"/>
  <c r="CW63" i="1"/>
  <c r="CO73" i="1"/>
  <c r="CO145" i="1"/>
  <c r="CQ13" i="1"/>
  <c r="DF277" i="1"/>
  <c r="CO278" i="1"/>
  <c r="CU135" i="1"/>
  <c r="CU123" i="1"/>
  <c r="DL134" i="1"/>
  <c r="CS38" i="1"/>
  <c r="DJ37" i="1"/>
  <c r="CQ219" i="1"/>
  <c r="CQ207" i="1"/>
  <c r="DH218" i="1"/>
  <c r="CU169" i="1"/>
  <c r="CQ147" i="1"/>
  <c r="DH146" i="1"/>
  <c r="CQ135" i="1"/>
  <c r="CS217" i="1"/>
  <c r="DJ216" i="1"/>
  <c r="CQ254" i="1"/>
  <c r="DJ265" i="1"/>
  <c r="CS266" i="1"/>
  <c r="CS26" i="1"/>
  <c r="CS110" i="1"/>
  <c r="DJ241" i="1"/>
  <c r="CS229" i="1" s="1"/>
  <c r="CO157" i="1"/>
  <c r="CO61" i="1"/>
  <c r="CQ109" i="1"/>
  <c r="CU157" i="1"/>
  <c r="CU241" i="1"/>
  <c r="CS13" i="1"/>
  <c r="CS230" i="1"/>
  <c r="DN229" i="1"/>
  <c r="CW230" i="1"/>
  <c r="CU267" i="1"/>
  <c r="CW219" i="1"/>
  <c r="DN218" i="1"/>
  <c r="CW207" i="1"/>
  <c r="DJ97" i="1"/>
  <c r="CS98" i="1"/>
  <c r="CU13" i="1"/>
  <c r="CU63" i="1"/>
  <c r="CU51" i="1"/>
  <c r="DL62" i="1"/>
  <c r="DL265" i="1"/>
  <c r="DJ73" i="1"/>
  <c r="CS74" i="1"/>
  <c r="CS50" i="1"/>
  <c r="DJ49" i="1"/>
  <c r="CO37" i="1"/>
  <c r="CW97" i="1"/>
  <c r="DN277" i="1"/>
  <c r="CW278" i="1"/>
  <c r="DF265" i="1"/>
  <c r="CO266" i="1"/>
  <c r="CU254" i="1"/>
  <c r="CW147" i="1"/>
  <c r="DN146" i="1"/>
  <c r="CW135" i="1"/>
  <c r="CS255" i="1"/>
  <c r="DJ254" i="1"/>
  <c r="AG6" i="3"/>
  <c r="U6" i="3"/>
  <c r="AR6" i="3"/>
  <c r="AF6" i="3"/>
  <c r="T6" i="3"/>
  <c r="AQ6" i="3"/>
  <c r="AE6" i="3"/>
  <c r="S6" i="3"/>
  <c r="I6" i="3"/>
  <c r="AP6" i="3"/>
  <c r="AD6" i="3"/>
  <c r="R6" i="3"/>
  <c r="AO6" i="3"/>
  <c r="AC6" i="3"/>
  <c r="Q6" i="3"/>
  <c r="H6" i="3"/>
  <c r="AN6" i="3"/>
  <c r="AB6" i="3"/>
  <c r="P6" i="3"/>
  <c r="F6" i="3"/>
  <c r="AM6" i="3"/>
  <c r="AA6" i="3"/>
  <c r="O6" i="3"/>
  <c r="E6" i="3"/>
  <c r="AL6" i="3"/>
  <c r="Z6" i="3"/>
  <c r="N6" i="3"/>
  <c r="D6" i="3"/>
  <c r="AJ6" i="3"/>
  <c r="X6" i="3"/>
  <c r="L6" i="3"/>
  <c r="AH6" i="3"/>
  <c r="V6" i="3"/>
  <c r="J6" i="3"/>
  <c r="C6" i="3"/>
  <c r="AK6" i="3"/>
  <c r="AI6" i="3"/>
  <c r="Y6" i="3"/>
  <c r="M6" i="3"/>
  <c r="W6" i="3"/>
  <c r="K6" i="3"/>
  <c r="AV6" i="3"/>
  <c r="AU6" i="3"/>
  <c r="AT6" i="3"/>
  <c r="AS6" i="3"/>
  <c r="AW6" i="3"/>
  <c r="DJ24" i="1"/>
  <c r="DJ121" i="1"/>
  <c r="DN253" i="1"/>
  <c r="DJ133" i="1"/>
  <c r="CS133" i="1" s="1"/>
  <c r="DJ169" i="1"/>
  <c r="DN241" i="1"/>
  <c r="DN132" i="1"/>
  <c r="DN168" i="1"/>
  <c r="DN192" i="1"/>
  <c r="DN48" i="1"/>
  <c r="DN96" i="1"/>
  <c r="DN156" i="1"/>
  <c r="DN204" i="1"/>
  <c r="DN24" i="1"/>
  <c r="DN180" i="1"/>
  <c r="DN108" i="1"/>
  <c r="DN36" i="1"/>
  <c r="DN120" i="1"/>
  <c r="DN60" i="1"/>
  <c r="DN12" i="1"/>
  <c r="DN84" i="1"/>
  <c r="DL12" i="1"/>
  <c r="DL24" i="1"/>
  <c r="DL180" i="1"/>
  <c r="DL168" i="1"/>
  <c r="DL192" i="1"/>
  <c r="DL156" i="1"/>
  <c r="DL48" i="1"/>
  <c r="DL108" i="1"/>
  <c r="DL228" i="1"/>
  <c r="DL240" i="1"/>
  <c r="DL36" i="1"/>
  <c r="DL252" i="1"/>
  <c r="DL216" i="1"/>
  <c r="DL120" i="1"/>
  <c r="DL144" i="1"/>
  <c r="DL84" i="1"/>
  <c r="DL72" i="1"/>
  <c r="DL96" i="1"/>
  <c r="DJ204" i="1"/>
  <c r="DJ60" i="1"/>
  <c r="DJ144" i="1"/>
  <c r="CS144" i="1" s="1"/>
  <c r="DJ84" i="1"/>
  <c r="DJ228" i="1"/>
  <c r="DJ10" i="1"/>
  <c r="DJ108" i="1"/>
  <c r="DJ191" i="1"/>
  <c r="DJ155" i="1"/>
  <c r="DH120" i="1"/>
  <c r="DH192" i="1"/>
  <c r="DH36" i="1"/>
  <c r="DH24" i="1"/>
  <c r="DH96" i="1"/>
  <c r="DH132" i="1"/>
  <c r="DH228" i="1"/>
  <c r="DH156" i="1"/>
  <c r="DH168" i="1"/>
  <c r="DH252" i="1"/>
  <c r="DH108" i="1"/>
  <c r="DH60" i="1"/>
  <c r="DH48" i="1"/>
  <c r="DH180" i="1"/>
  <c r="DH204" i="1"/>
  <c r="DH12" i="1"/>
  <c r="DH240" i="1"/>
  <c r="DH84" i="1"/>
  <c r="DF36" i="1"/>
  <c r="DF108" i="1"/>
  <c r="DF156" i="1"/>
  <c r="DF180" i="1"/>
  <c r="DF216" i="1"/>
  <c r="DF60" i="1"/>
  <c r="DF96" i="1"/>
  <c r="DF132" i="1"/>
  <c r="DF252" i="1"/>
  <c r="DF120" i="1"/>
  <c r="DF168" i="1"/>
  <c r="DF48" i="1"/>
  <c r="DF24" i="1"/>
  <c r="DF12" i="1"/>
  <c r="DF192" i="1"/>
  <c r="DF72" i="1"/>
  <c r="DF240" i="1"/>
  <c r="DF144" i="1"/>
  <c r="DF204" i="1"/>
  <c r="DF84" i="1"/>
  <c r="DF228" i="1"/>
  <c r="B7" i="3"/>
  <c r="G7" i="3" s="1"/>
  <c r="CQ180" i="1" l="1"/>
  <c r="AN8" i="7"/>
  <c r="AC8" i="7"/>
  <c r="Q8" i="7"/>
  <c r="E8" i="7"/>
  <c r="AM8" i="7"/>
  <c r="AB8" i="7"/>
  <c r="P8" i="7"/>
  <c r="D8" i="7"/>
  <c r="AL8" i="7"/>
  <c r="AA8" i="7"/>
  <c r="O8" i="7"/>
  <c r="C8" i="7"/>
  <c r="AK8" i="7"/>
  <c r="Z8" i="7"/>
  <c r="N8" i="7"/>
  <c r="F8" i="7"/>
  <c r="AJ8" i="7"/>
  <c r="Y8" i="7"/>
  <c r="M8" i="7"/>
  <c r="AD8" i="7"/>
  <c r="AI8" i="7"/>
  <c r="X8" i="7"/>
  <c r="L8" i="7"/>
  <c r="AH8" i="7"/>
  <c r="W8" i="7"/>
  <c r="K8" i="7"/>
  <c r="AO8" i="7"/>
  <c r="AG8" i="7"/>
  <c r="V8" i="7"/>
  <c r="J8" i="7"/>
  <c r="AF8" i="7"/>
  <c r="U8" i="7"/>
  <c r="I8" i="7"/>
  <c r="AE8" i="7"/>
  <c r="T8" i="7"/>
  <c r="H8" i="7"/>
  <c r="AP8" i="7"/>
  <c r="S8" i="7"/>
  <c r="G8" i="7"/>
  <c r="R8" i="7"/>
  <c r="B9" i="7"/>
  <c r="CO12" i="1"/>
  <c r="CO24" i="1"/>
  <c r="CU85" i="1"/>
  <c r="CU36" i="1"/>
  <c r="CQ108" i="1"/>
  <c r="CO180" i="1"/>
  <c r="CO144" i="1"/>
  <c r="CQ24" i="1"/>
  <c r="CS204" i="1"/>
  <c r="CW168" i="1"/>
  <c r="CW192" i="1"/>
  <c r="CW253" i="1"/>
  <c r="CO84" i="1"/>
  <c r="CW156" i="1"/>
  <c r="CU108" i="1"/>
  <c r="CW36" i="1"/>
  <c r="CQ156" i="1"/>
  <c r="CU84" i="1"/>
  <c r="CU168" i="1"/>
  <c r="CU144" i="1"/>
  <c r="CU12" i="1"/>
  <c r="CU216" i="1"/>
  <c r="CQ84" i="1"/>
  <c r="CQ240" i="1"/>
  <c r="CQ96" i="1"/>
  <c r="CW108" i="1"/>
  <c r="CW84" i="1"/>
  <c r="CO48" i="1"/>
  <c r="CO168" i="1"/>
  <c r="CO228" i="1"/>
  <c r="CO132" i="1"/>
  <c r="CO204" i="1"/>
  <c r="CO96" i="1"/>
  <c r="CU72" i="1"/>
  <c r="CW120" i="1"/>
  <c r="CS181" i="1"/>
  <c r="DJ180" i="1"/>
  <c r="CQ74" i="1"/>
  <c r="CQ62" i="1"/>
  <c r="DH73" i="1"/>
  <c r="CS73" i="1"/>
  <c r="DJ72" i="1"/>
  <c r="CS60" i="1" s="1"/>
  <c r="CU206" i="1"/>
  <c r="DL205" i="1"/>
  <c r="CU194" i="1"/>
  <c r="DF264" i="1"/>
  <c r="CO252" i="1" s="1"/>
  <c r="CO265" i="1"/>
  <c r="CO253" i="1"/>
  <c r="CS37" i="1"/>
  <c r="DJ36" i="1"/>
  <c r="CS24" i="1" s="1"/>
  <c r="CO60" i="1"/>
  <c r="CQ48" i="1"/>
  <c r="CQ36" i="1"/>
  <c r="CW180" i="1"/>
  <c r="CW241" i="1"/>
  <c r="DL264" i="1"/>
  <c r="CU252" i="1" s="1"/>
  <c r="DN228" i="1"/>
  <c r="CW229" i="1"/>
  <c r="DJ264" i="1"/>
  <c r="CS265" i="1"/>
  <c r="CW74" i="1"/>
  <c r="DN73" i="1"/>
  <c r="CW62" i="1"/>
  <c r="CO216" i="1"/>
  <c r="CU180" i="1"/>
  <c r="CW24" i="1"/>
  <c r="CS169" i="1"/>
  <c r="CS157" i="1"/>
  <c r="DN276" i="1"/>
  <c r="CW277" i="1"/>
  <c r="CU62" i="1"/>
  <c r="DL61" i="1"/>
  <c r="CU50" i="1"/>
  <c r="CU134" i="1"/>
  <c r="DL133" i="1"/>
  <c r="CU122" i="1"/>
  <c r="DN264" i="1"/>
  <c r="CW265" i="1"/>
  <c r="CQ192" i="1"/>
  <c r="CQ120" i="1"/>
  <c r="CU24" i="1"/>
  <c r="CS61" i="1"/>
  <c r="CS216" i="1"/>
  <c r="DJ215" i="1"/>
  <c r="CO156" i="1"/>
  <c r="DJ276" i="1"/>
  <c r="CS277" i="1"/>
  <c r="CO108" i="1"/>
  <c r="CQ168" i="1"/>
  <c r="CU240" i="1"/>
  <c r="CW96" i="1"/>
  <c r="CS121" i="1"/>
  <c r="CS254" i="1"/>
  <c r="DJ253" i="1"/>
  <c r="CS241" i="1" s="1"/>
  <c r="CS192" i="1"/>
  <c r="CO240" i="1"/>
  <c r="CO72" i="1"/>
  <c r="CO192" i="1"/>
  <c r="CO36" i="1"/>
  <c r="CU228" i="1"/>
  <c r="CW48" i="1"/>
  <c r="CS12" i="1"/>
  <c r="CQ146" i="1"/>
  <c r="CQ134" i="1"/>
  <c r="DH145" i="1"/>
  <c r="DF276" i="1"/>
  <c r="CO277" i="1"/>
  <c r="DL277" i="1"/>
  <c r="CU278" i="1"/>
  <c r="CS97" i="1"/>
  <c r="DJ96" i="1"/>
  <c r="CS84" i="1" s="1"/>
  <c r="CS25" i="1"/>
  <c r="DJ240" i="1"/>
  <c r="CS228" i="1" s="1"/>
  <c r="CQ228" i="1"/>
  <c r="CW12" i="1"/>
  <c r="CW146" i="1"/>
  <c r="CW134" i="1"/>
  <c r="DN145" i="1"/>
  <c r="CS49" i="1"/>
  <c r="DJ48" i="1"/>
  <c r="CS242" i="1"/>
  <c r="CS109" i="1"/>
  <c r="CS85" i="1"/>
  <c r="CO120" i="1"/>
  <c r="CQ12" i="1"/>
  <c r="CU96" i="1"/>
  <c r="CU156" i="1"/>
  <c r="CW218" i="1"/>
  <c r="DN217" i="1"/>
  <c r="CW206" i="1"/>
  <c r="CU253" i="1"/>
  <c r="CQ218" i="1"/>
  <c r="DH217" i="1"/>
  <c r="CQ206" i="1"/>
  <c r="DH264" i="1"/>
  <c r="CQ265" i="1"/>
  <c r="DH276" i="1"/>
  <c r="CQ277" i="1"/>
  <c r="AK7" i="3"/>
  <c r="Y7" i="3"/>
  <c r="M7" i="3"/>
  <c r="C7" i="3"/>
  <c r="AJ7" i="3"/>
  <c r="X7" i="3"/>
  <c r="L7" i="3"/>
  <c r="AI7" i="3"/>
  <c r="W7" i="3"/>
  <c r="K7" i="3"/>
  <c r="AH7" i="3"/>
  <c r="V7" i="3"/>
  <c r="J7" i="3"/>
  <c r="AG7" i="3"/>
  <c r="U7" i="3"/>
  <c r="AR7" i="3"/>
  <c r="AF7" i="3"/>
  <c r="T7" i="3"/>
  <c r="AQ7" i="3"/>
  <c r="AE7" i="3"/>
  <c r="S7" i="3"/>
  <c r="I7" i="3"/>
  <c r="AP7" i="3"/>
  <c r="AD7" i="3"/>
  <c r="R7" i="3"/>
  <c r="AN7" i="3"/>
  <c r="AB7" i="3"/>
  <c r="P7" i="3"/>
  <c r="F7" i="3"/>
  <c r="AL7" i="3"/>
  <c r="Z7" i="3"/>
  <c r="N7" i="3"/>
  <c r="D7" i="3"/>
  <c r="AC7" i="3"/>
  <c r="AA7" i="3"/>
  <c r="O7" i="3"/>
  <c r="H7" i="3"/>
  <c r="E7" i="3"/>
  <c r="AO7" i="3"/>
  <c r="AM7" i="3"/>
  <c r="Q7" i="3"/>
  <c r="AS7" i="3"/>
  <c r="AV7" i="3"/>
  <c r="AU7" i="3"/>
  <c r="AT7" i="3"/>
  <c r="AW7" i="3"/>
  <c r="DN240" i="1"/>
  <c r="DJ168" i="1"/>
  <c r="DJ132" i="1"/>
  <c r="CS132" i="1" s="1"/>
  <c r="DN252" i="1"/>
  <c r="DJ120" i="1"/>
  <c r="DJ23" i="1"/>
  <c r="DN11" i="1"/>
  <c r="DN23" i="1"/>
  <c r="DN191" i="1"/>
  <c r="DN59" i="1"/>
  <c r="DN203" i="1"/>
  <c r="DN167" i="1"/>
  <c r="DN119" i="1"/>
  <c r="DN155" i="1"/>
  <c r="DN35" i="1"/>
  <c r="DN95" i="1"/>
  <c r="DN107" i="1"/>
  <c r="DN131" i="1"/>
  <c r="DN83" i="1"/>
  <c r="DN179" i="1"/>
  <c r="DN47" i="1"/>
  <c r="DL227" i="1"/>
  <c r="DL167" i="1"/>
  <c r="DL143" i="1"/>
  <c r="DL119" i="1"/>
  <c r="DL107" i="1"/>
  <c r="DL215" i="1"/>
  <c r="DL47" i="1"/>
  <c r="DL179" i="1"/>
  <c r="DL251" i="1"/>
  <c r="DL155" i="1"/>
  <c r="DL23" i="1"/>
  <c r="DL95" i="1"/>
  <c r="DL71" i="1"/>
  <c r="DL35" i="1"/>
  <c r="DL11" i="1"/>
  <c r="DL83" i="1"/>
  <c r="DL239" i="1"/>
  <c r="DL191" i="1"/>
  <c r="DJ190" i="1"/>
  <c r="DJ107" i="1"/>
  <c r="DJ9" i="1"/>
  <c r="DJ143" i="1"/>
  <c r="CS143" i="1" s="1"/>
  <c r="DJ227" i="1"/>
  <c r="DJ59" i="1"/>
  <c r="DJ154" i="1"/>
  <c r="DJ203" i="1"/>
  <c r="DJ83" i="1"/>
  <c r="DH11" i="1"/>
  <c r="DH251" i="1"/>
  <c r="DH131" i="1"/>
  <c r="DH203" i="1"/>
  <c r="DH167" i="1"/>
  <c r="DH95" i="1"/>
  <c r="DH179" i="1"/>
  <c r="DH23" i="1"/>
  <c r="DH83" i="1"/>
  <c r="DH47" i="1"/>
  <c r="DH155" i="1"/>
  <c r="DH35" i="1"/>
  <c r="DH239" i="1"/>
  <c r="DH59" i="1"/>
  <c r="DH227" i="1"/>
  <c r="DH191" i="1"/>
  <c r="DH107" i="1"/>
  <c r="DH119" i="1"/>
  <c r="DF35" i="1"/>
  <c r="DF203" i="1"/>
  <c r="DF47" i="1"/>
  <c r="DF59" i="1"/>
  <c r="DF239" i="1"/>
  <c r="DF167" i="1"/>
  <c r="DF215" i="1"/>
  <c r="DF119" i="1"/>
  <c r="DF179" i="1"/>
  <c r="DF143" i="1"/>
  <c r="DF71" i="1"/>
  <c r="DF251" i="1"/>
  <c r="DF227" i="1"/>
  <c r="DF191" i="1"/>
  <c r="DF155" i="1"/>
  <c r="DF107" i="1"/>
  <c r="DF83" i="1"/>
  <c r="DF11" i="1"/>
  <c r="DF131" i="1"/>
  <c r="DF23" i="1"/>
  <c r="DF95" i="1"/>
  <c r="B8" i="3"/>
  <c r="G8" i="3" s="1"/>
  <c r="CW252" i="1" l="1"/>
  <c r="AP9" i="7"/>
  <c r="S9" i="7"/>
  <c r="G9" i="7"/>
  <c r="AE9" i="7"/>
  <c r="AO9" i="7"/>
  <c r="AD9" i="7"/>
  <c r="R9" i="7"/>
  <c r="F9" i="7"/>
  <c r="H9" i="7"/>
  <c r="AN9" i="7"/>
  <c r="AC9" i="7"/>
  <c r="Q9" i="7"/>
  <c r="E9" i="7"/>
  <c r="AM9" i="7"/>
  <c r="AB9" i="7"/>
  <c r="P9" i="7"/>
  <c r="D9" i="7"/>
  <c r="AL9" i="7"/>
  <c r="AA9" i="7"/>
  <c r="O9" i="7"/>
  <c r="C9" i="7"/>
  <c r="AK9" i="7"/>
  <c r="Z9" i="7"/>
  <c r="N9" i="7"/>
  <c r="AJ9" i="7"/>
  <c r="Y9" i="7"/>
  <c r="M9" i="7"/>
  <c r="AI9" i="7"/>
  <c r="X9" i="7"/>
  <c r="L9" i="7"/>
  <c r="AH9" i="7"/>
  <c r="W9" i="7"/>
  <c r="K9" i="7"/>
  <c r="AG9" i="7"/>
  <c r="V9" i="7"/>
  <c r="J9" i="7"/>
  <c r="T9" i="7"/>
  <c r="AF9" i="7"/>
  <c r="U9" i="7"/>
  <c r="I9" i="7"/>
  <c r="B10" i="7"/>
  <c r="CO107" i="1"/>
  <c r="CO11" i="1"/>
  <c r="CQ191" i="1"/>
  <c r="CQ167" i="1"/>
  <c r="CQ239" i="1"/>
  <c r="CQ107" i="1"/>
  <c r="CU11" i="1"/>
  <c r="CW167" i="1"/>
  <c r="CW47" i="1"/>
  <c r="CW191" i="1"/>
  <c r="CS120" i="1"/>
  <c r="CS203" i="1"/>
  <c r="CW23" i="1"/>
  <c r="CU155" i="1"/>
  <c r="CU23" i="1"/>
  <c r="CU215" i="1"/>
  <c r="CU83" i="1"/>
  <c r="CQ35" i="1"/>
  <c r="CQ23" i="1"/>
  <c r="CW107" i="1"/>
  <c r="CW35" i="1"/>
  <c r="CO143" i="1"/>
  <c r="CO95" i="1"/>
  <c r="CO179" i="1"/>
  <c r="CO71" i="1"/>
  <c r="CO131" i="1"/>
  <c r="CO191" i="1"/>
  <c r="CO227" i="1"/>
  <c r="CO35" i="1"/>
  <c r="CO23" i="1"/>
  <c r="CO119" i="1"/>
  <c r="CQ227" i="1"/>
  <c r="CU239" i="1"/>
  <c r="CW11" i="1"/>
  <c r="CS11" i="1"/>
  <c r="CS48" i="1"/>
  <c r="DJ47" i="1"/>
  <c r="CS253" i="1"/>
  <c r="DJ252" i="1"/>
  <c r="CS240" i="1" s="1"/>
  <c r="CU133" i="1"/>
  <c r="DL132" i="1"/>
  <c r="CU121" i="1"/>
  <c r="CS72" i="1"/>
  <c r="DJ71" i="1"/>
  <c r="CU107" i="1"/>
  <c r="CW95" i="1"/>
  <c r="CW217" i="1"/>
  <c r="DN216" i="1"/>
  <c r="CW205" i="1"/>
  <c r="CS96" i="1"/>
  <c r="DJ95" i="1"/>
  <c r="CS83" i="1" s="1"/>
  <c r="CS215" i="1"/>
  <c r="DJ214" i="1"/>
  <c r="CO239" i="1"/>
  <c r="CW145" i="1"/>
  <c r="DN144" i="1"/>
  <c r="CW133" i="1"/>
  <c r="CW73" i="1"/>
  <c r="CW61" i="1"/>
  <c r="DN72" i="1"/>
  <c r="CO167" i="1"/>
  <c r="CQ155" i="1"/>
  <c r="CQ11" i="1"/>
  <c r="CU35" i="1"/>
  <c r="CU143" i="1"/>
  <c r="CS108" i="1"/>
  <c r="CU61" i="1"/>
  <c r="CU49" i="1"/>
  <c r="DL60" i="1"/>
  <c r="CQ73" i="1"/>
  <c r="CQ61" i="1"/>
  <c r="DH72" i="1"/>
  <c r="CO215" i="1"/>
  <c r="CO83" i="1"/>
  <c r="CO155" i="1"/>
  <c r="CQ47" i="1"/>
  <c r="CU71" i="1"/>
  <c r="CU167" i="1"/>
  <c r="CW155" i="1"/>
  <c r="CS168" i="1"/>
  <c r="CS156" i="1"/>
  <c r="CS191" i="1"/>
  <c r="CS36" i="1"/>
  <c r="DJ35" i="1"/>
  <c r="CS23" i="1" s="1"/>
  <c r="CO59" i="1"/>
  <c r="CO47" i="1"/>
  <c r="CO203" i="1"/>
  <c r="CQ83" i="1"/>
  <c r="CU95" i="1"/>
  <c r="CU227" i="1"/>
  <c r="CW119" i="1"/>
  <c r="CW240" i="1"/>
  <c r="DH275" i="1"/>
  <c r="CQ276" i="1"/>
  <c r="DL276" i="1"/>
  <c r="CU264" i="1" s="1"/>
  <c r="CU277" i="1"/>
  <c r="DJ263" i="1"/>
  <c r="CS264" i="1"/>
  <c r="DN275" i="1"/>
  <c r="CW276" i="1"/>
  <c r="CS180" i="1"/>
  <c r="DJ179" i="1"/>
  <c r="CQ119" i="1"/>
  <c r="CW179" i="1"/>
  <c r="DH263" i="1"/>
  <c r="CQ251" i="1" s="1"/>
  <c r="CQ264" i="1"/>
  <c r="DF275" i="1"/>
  <c r="CO276" i="1"/>
  <c r="CQ252" i="1"/>
  <c r="CW228" i="1"/>
  <c r="DN227" i="1"/>
  <c r="CQ179" i="1"/>
  <c r="CW83" i="1"/>
  <c r="CQ145" i="1"/>
  <c r="DH144" i="1"/>
  <c r="CQ133" i="1"/>
  <c r="CU265" i="1"/>
  <c r="DF263" i="1"/>
  <c r="CO251" i="1" s="1"/>
  <c r="CO264" i="1"/>
  <c r="CQ95" i="1"/>
  <c r="CU179" i="1"/>
  <c r="CQ217" i="1"/>
  <c r="DH216" i="1"/>
  <c r="CQ205" i="1"/>
  <c r="DJ275" i="1"/>
  <c r="CS276" i="1"/>
  <c r="DL263" i="1"/>
  <c r="DJ239" i="1"/>
  <c r="CS227" i="1" s="1"/>
  <c r="DN263" i="1"/>
  <c r="CW264" i="1"/>
  <c r="CU205" i="1"/>
  <c r="CU193" i="1"/>
  <c r="DL204" i="1"/>
  <c r="AO8" i="3"/>
  <c r="AC8" i="3"/>
  <c r="Q8" i="3"/>
  <c r="H8" i="3"/>
  <c r="AN8" i="3"/>
  <c r="AB8" i="3"/>
  <c r="P8" i="3"/>
  <c r="F8" i="3"/>
  <c r="AM8" i="3"/>
  <c r="AA8" i="3"/>
  <c r="O8" i="3"/>
  <c r="E8" i="3"/>
  <c r="AL8" i="3"/>
  <c r="Z8" i="3"/>
  <c r="N8" i="3"/>
  <c r="D8" i="3"/>
  <c r="AK8" i="3"/>
  <c r="Y8" i="3"/>
  <c r="M8" i="3"/>
  <c r="C8" i="3"/>
  <c r="AJ8" i="3"/>
  <c r="X8" i="3"/>
  <c r="L8" i="3"/>
  <c r="AI8" i="3"/>
  <c r="W8" i="3"/>
  <c r="K8" i="3"/>
  <c r="AH8" i="3"/>
  <c r="V8" i="3"/>
  <c r="J8" i="3"/>
  <c r="AR8" i="3"/>
  <c r="AF8" i="3"/>
  <c r="T8" i="3"/>
  <c r="AP8" i="3"/>
  <c r="AD8" i="3"/>
  <c r="R8" i="3"/>
  <c r="AQ8" i="3"/>
  <c r="AG8" i="3"/>
  <c r="AE8" i="3"/>
  <c r="U8" i="3"/>
  <c r="S8" i="3"/>
  <c r="I8" i="3"/>
  <c r="AT8" i="3"/>
  <c r="AV8" i="3"/>
  <c r="AU8" i="3"/>
  <c r="AS8" i="3"/>
  <c r="AW8" i="3"/>
  <c r="DJ22" i="1"/>
  <c r="DJ119" i="1"/>
  <c r="CS107" i="1" s="1"/>
  <c r="DN251" i="1"/>
  <c r="CW251" i="1" s="1"/>
  <c r="DJ131" i="1"/>
  <c r="CS131" i="1" s="1"/>
  <c r="DJ167" i="1"/>
  <c r="DN239" i="1"/>
  <c r="DN46" i="1"/>
  <c r="DN166" i="1"/>
  <c r="DN178" i="1"/>
  <c r="DN94" i="1"/>
  <c r="DN202" i="1"/>
  <c r="DN82" i="1"/>
  <c r="DN34" i="1"/>
  <c r="DN58" i="1"/>
  <c r="DN130" i="1"/>
  <c r="DN190" i="1"/>
  <c r="DN106" i="1"/>
  <c r="DN154" i="1"/>
  <c r="DN22" i="1"/>
  <c r="DN118" i="1"/>
  <c r="DN10" i="1"/>
  <c r="DL82" i="1"/>
  <c r="DL22" i="1"/>
  <c r="DL10" i="1"/>
  <c r="DL154" i="1"/>
  <c r="DL106" i="1"/>
  <c r="DL250" i="1"/>
  <c r="DL118" i="1"/>
  <c r="DL190" i="1"/>
  <c r="DL34" i="1"/>
  <c r="DL178" i="1"/>
  <c r="DL142" i="1"/>
  <c r="DL70" i="1"/>
  <c r="DL46" i="1"/>
  <c r="DL166" i="1"/>
  <c r="DL238" i="1"/>
  <c r="DL94" i="1"/>
  <c r="DL214" i="1"/>
  <c r="DL226" i="1"/>
  <c r="DJ202" i="1"/>
  <c r="DJ226" i="1"/>
  <c r="DJ106" i="1"/>
  <c r="DJ142" i="1"/>
  <c r="CS142" i="1" s="1"/>
  <c r="DJ153" i="1"/>
  <c r="DJ82" i="1"/>
  <c r="DJ58" i="1"/>
  <c r="DJ8" i="1"/>
  <c r="DJ189" i="1"/>
  <c r="DH190" i="1"/>
  <c r="DH46" i="1"/>
  <c r="DH166" i="1"/>
  <c r="DH226" i="1"/>
  <c r="DH82" i="1"/>
  <c r="DH202" i="1"/>
  <c r="DH58" i="1"/>
  <c r="DH22" i="1"/>
  <c r="DH130" i="1"/>
  <c r="DH118" i="1"/>
  <c r="DH238" i="1"/>
  <c r="DH250" i="1"/>
  <c r="DH106" i="1"/>
  <c r="DH34" i="1"/>
  <c r="CQ34" i="1" s="1"/>
  <c r="DH178" i="1"/>
  <c r="DH154" i="1"/>
  <c r="DH94" i="1"/>
  <c r="DH10" i="1"/>
  <c r="DF22" i="1"/>
  <c r="DF190" i="1"/>
  <c r="DF202" i="1"/>
  <c r="DF10" i="1"/>
  <c r="DF166" i="1"/>
  <c r="DF130" i="1"/>
  <c r="DF226" i="1"/>
  <c r="DF250" i="1"/>
  <c r="DF238" i="1"/>
  <c r="DF82" i="1"/>
  <c r="DF70" i="1"/>
  <c r="DF58" i="1"/>
  <c r="DF106" i="1"/>
  <c r="DF142" i="1"/>
  <c r="DF46" i="1"/>
  <c r="DF94" i="1"/>
  <c r="DF154" i="1"/>
  <c r="DF178" i="1"/>
  <c r="DF118" i="1"/>
  <c r="DF214" i="1"/>
  <c r="DF34" i="1"/>
  <c r="B9" i="3"/>
  <c r="G9" i="3" s="1"/>
  <c r="AF10" i="7" l="1"/>
  <c r="U10" i="7"/>
  <c r="I10" i="7"/>
  <c r="AE10" i="7"/>
  <c r="T10" i="7"/>
  <c r="H10" i="7"/>
  <c r="AP10" i="7"/>
  <c r="S10" i="7"/>
  <c r="G10" i="7"/>
  <c r="AO10" i="7"/>
  <c r="AD10" i="7"/>
  <c r="R10" i="7"/>
  <c r="F10" i="7"/>
  <c r="AN10" i="7"/>
  <c r="AC10" i="7"/>
  <c r="Q10" i="7"/>
  <c r="E10" i="7"/>
  <c r="AG10" i="7"/>
  <c r="AM10" i="7"/>
  <c r="AB10" i="7"/>
  <c r="P10" i="7"/>
  <c r="D10" i="7"/>
  <c r="AL10" i="7"/>
  <c r="AA10" i="7"/>
  <c r="O10" i="7"/>
  <c r="C10" i="7"/>
  <c r="V10" i="7"/>
  <c r="AK10" i="7"/>
  <c r="Z10" i="7"/>
  <c r="N10" i="7"/>
  <c r="AJ10" i="7"/>
  <c r="Y10" i="7"/>
  <c r="M10" i="7"/>
  <c r="AI10" i="7"/>
  <c r="X10" i="7"/>
  <c r="L10" i="7"/>
  <c r="AH10" i="7"/>
  <c r="W10" i="7"/>
  <c r="K10" i="7"/>
  <c r="J10" i="7"/>
  <c r="B11" i="7"/>
  <c r="CO154" i="1"/>
  <c r="CO214" i="1"/>
  <c r="CW166" i="1"/>
  <c r="CO106" i="1"/>
  <c r="CO238" i="1"/>
  <c r="CW118" i="1"/>
  <c r="CO22" i="1"/>
  <c r="CQ154" i="1"/>
  <c r="CQ118" i="1"/>
  <c r="CS202" i="1"/>
  <c r="CU178" i="1"/>
  <c r="CO58" i="1"/>
  <c r="CW94" i="1"/>
  <c r="CO178" i="1"/>
  <c r="CO130" i="1"/>
  <c r="CU10" i="1"/>
  <c r="CU70" i="1"/>
  <c r="CU34" i="1"/>
  <c r="CU226" i="1"/>
  <c r="CU214" i="1"/>
  <c r="CU94" i="1"/>
  <c r="CQ166" i="1"/>
  <c r="CQ10" i="1"/>
  <c r="CQ82" i="1"/>
  <c r="CQ226" i="1"/>
  <c r="CW22" i="1"/>
  <c r="CW10" i="1"/>
  <c r="CW154" i="1"/>
  <c r="CO82" i="1"/>
  <c r="CO34" i="1"/>
  <c r="CS179" i="1"/>
  <c r="DJ178" i="1"/>
  <c r="CW144" i="1"/>
  <c r="CW132" i="1"/>
  <c r="DN143" i="1"/>
  <c r="CW106" i="1"/>
  <c r="CW46" i="1"/>
  <c r="CW227" i="1"/>
  <c r="DN226" i="1"/>
  <c r="CO118" i="1"/>
  <c r="CO226" i="1"/>
  <c r="CQ178" i="1"/>
  <c r="CU238" i="1"/>
  <c r="CU106" i="1"/>
  <c r="CW239" i="1"/>
  <c r="CU166" i="1"/>
  <c r="CU154" i="1"/>
  <c r="CW190" i="1"/>
  <c r="CS167" i="1"/>
  <c r="CS155" i="1"/>
  <c r="DF262" i="1"/>
  <c r="CO263" i="1"/>
  <c r="DN274" i="1"/>
  <c r="CW275" i="1"/>
  <c r="CQ106" i="1"/>
  <c r="CQ46" i="1"/>
  <c r="DL262" i="1"/>
  <c r="CS71" i="1"/>
  <c r="DJ70" i="1"/>
  <c r="CO94" i="1"/>
  <c r="DF274" i="1"/>
  <c r="CO275" i="1"/>
  <c r="DJ262" i="1"/>
  <c r="CS263" i="1"/>
  <c r="CO166" i="1"/>
  <c r="CO202" i="1"/>
  <c r="CU22" i="1"/>
  <c r="CW34" i="1"/>
  <c r="CS119" i="1"/>
  <c r="CU204" i="1"/>
  <c r="CU192" i="1"/>
  <c r="DL203" i="1"/>
  <c r="DJ274" i="1"/>
  <c r="CS275" i="1"/>
  <c r="CQ144" i="1"/>
  <c r="CQ132" i="1"/>
  <c r="DH143" i="1"/>
  <c r="CS214" i="1"/>
  <c r="DJ213" i="1"/>
  <c r="CO10" i="1"/>
  <c r="CQ190" i="1"/>
  <c r="CO46" i="1"/>
  <c r="CO142" i="1"/>
  <c r="CO190" i="1"/>
  <c r="CQ238" i="1"/>
  <c r="CU142" i="1"/>
  <c r="CU82" i="1"/>
  <c r="CW82" i="1"/>
  <c r="CS10" i="1"/>
  <c r="DH262" i="1"/>
  <c r="CQ250" i="1" s="1"/>
  <c r="CQ263" i="1"/>
  <c r="DL275" i="1"/>
  <c r="CU263" i="1" s="1"/>
  <c r="CU276" i="1"/>
  <c r="CU132" i="1"/>
  <c r="CU120" i="1"/>
  <c r="DL131" i="1"/>
  <c r="CS59" i="1"/>
  <c r="CQ216" i="1"/>
  <c r="DH215" i="1"/>
  <c r="CQ204" i="1"/>
  <c r="CS35" i="1"/>
  <c r="DJ34" i="1"/>
  <c r="CS22" i="1" s="1"/>
  <c r="CQ72" i="1"/>
  <c r="DH71" i="1"/>
  <c r="CQ60" i="1"/>
  <c r="CW72" i="1"/>
  <c r="CW60" i="1"/>
  <c r="DN71" i="1"/>
  <c r="CS95" i="1"/>
  <c r="DJ94" i="1"/>
  <c r="DH274" i="1"/>
  <c r="CQ275" i="1"/>
  <c r="CS252" i="1"/>
  <c r="DJ251" i="1"/>
  <c r="CS239" i="1" s="1"/>
  <c r="CO70" i="1"/>
  <c r="CQ94" i="1"/>
  <c r="CQ22" i="1"/>
  <c r="CW178" i="1"/>
  <c r="DN262" i="1"/>
  <c r="CW263" i="1"/>
  <c r="CU251" i="1"/>
  <c r="DJ238" i="1"/>
  <c r="CS226" i="1" s="1"/>
  <c r="CS190" i="1"/>
  <c r="CU60" i="1"/>
  <c r="CU48" i="1"/>
  <c r="DL59" i="1"/>
  <c r="CW216" i="1"/>
  <c r="DN215" i="1"/>
  <c r="CW204" i="1"/>
  <c r="CS47" i="1"/>
  <c r="DJ46" i="1"/>
  <c r="AG9" i="3"/>
  <c r="U9" i="3"/>
  <c r="AR9" i="3"/>
  <c r="AF9" i="3"/>
  <c r="T9" i="3"/>
  <c r="AQ9" i="3"/>
  <c r="AE9" i="3"/>
  <c r="S9" i="3"/>
  <c r="I9" i="3"/>
  <c r="AP9" i="3"/>
  <c r="AD9" i="3"/>
  <c r="R9" i="3"/>
  <c r="AO9" i="3"/>
  <c r="AC9" i="3"/>
  <c r="Q9" i="3"/>
  <c r="H9" i="3"/>
  <c r="AN9" i="3"/>
  <c r="AB9" i="3"/>
  <c r="P9" i="3"/>
  <c r="F9" i="3"/>
  <c r="AM9" i="3"/>
  <c r="AA9" i="3"/>
  <c r="O9" i="3"/>
  <c r="E9" i="3"/>
  <c r="AL9" i="3"/>
  <c r="Z9" i="3"/>
  <c r="N9" i="3"/>
  <c r="D9" i="3"/>
  <c r="AJ9" i="3"/>
  <c r="X9" i="3"/>
  <c r="L9" i="3"/>
  <c r="AH9" i="3"/>
  <c r="V9" i="3"/>
  <c r="J9" i="3"/>
  <c r="M9" i="3"/>
  <c r="K9" i="3"/>
  <c r="Y9" i="3"/>
  <c r="AK9" i="3"/>
  <c r="AI9" i="3"/>
  <c r="W9" i="3"/>
  <c r="C9" i="3"/>
  <c r="AU9" i="3"/>
  <c r="AS9" i="3"/>
  <c r="AT9" i="3"/>
  <c r="AV9" i="3"/>
  <c r="AW9" i="3"/>
  <c r="DN238" i="1"/>
  <c r="DJ166" i="1"/>
  <c r="DJ130" i="1"/>
  <c r="CS130" i="1" s="1"/>
  <c r="DN250" i="1"/>
  <c r="DJ118" i="1"/>
  <c r="DJ21" i="1"/>
  <c r="DN9" i="1"/>
  <c r="DN201" i="1"/>
  <c r="DN189" i="1"/>
  <c r="DN117" i="1"/>
  <c r="DN93" i="1"/>
  <c r="DN129" i="1"/>
  <c r="DN177" i="1"/>
  <c r="DN21" i="1"/>
  <c r="DN57" i="1"/>
  <c r="DN165" i="1"/>
  <c r="DN153" i="1"/>
  <c r="DN33" i="1"/>
  <c r="DN105" i="1"/>
  <c r="DN81" i="1"/>
  <c r="DN45" i="1"/>
  <c r="DL237" i="1"/>
  <c r="DL177" i="1"/>
  <c r="DL105" i="1"/>
  <c r="DL165" i="1"/>
  <c r="DL33" i="1"/>
  <c r="DL153" i="1"/>
  <c r="DL45" i="1"/>
  <c r="DL189" i="1"/>
  <c r="DL9" i="1"/>
  <c r="DL225" i="1"/>
  <c r="DL69" i="1"/>
  <c r="DL117" i="1"/>
  <c r="DL249" i="1"/>
  <c r="DL213" i="1"/>
  <c r="DL21" i="1"/>
  <c r="DL81" i="1"/>
  <c r="DL93" i="1"/>
  <c r="DL141" i="1"/>
  <c r="DJ81" i="1"/>
  <c r="DJ141" i="1"/>
  <c r="CS141" i="1" s="1"/>
  <c r="DJ225" i="1"/>
  <c r="DJ201" i="1"/>
  <c r="DJ188" i="1"/>
  <c r="DJ152" i="1"/>
  <c r="DJ105" i="1"/>
  <c r="DJ7" i="1"/>
  <c r="DJ57" i="1"/>
  <c r="DH201" i="1"/>
  <c r="DH237" i="1"/>
  <c r="DH81" i="1"/>
  <c r="DH177" i="1"/>
  <c r="DH117" i="1"/>
  <c r="DH225" i="1"/>
  <c r="DH129" i="1"/>
  <c r="DH9" i="1"/>
  <c r="DH33" i="1"/>
  <c r="DH165" i="1"/>
  <c r="DH93" i="1"/>
  <c r="DH105" i="1"/>
  <c r="DH21" i="1"/>
  <c r="DH45" i="1"/>
  <c r="DH153" i="1"/>
  <c r="DH249" i="1"/>
  <c r="DH57" i="1"/>
  <c r="DH189" i="1"/>
  <c r="DF249" i="1"/>
  <c r="DF129" i="1"/>
  <c r="DF141" i="1"/>
  <c r="DF57" i="1"/>
  <c r="DF9" i="1"/>
  <c r="DF153" i="1"/>
  <c r="DF69" i="1"/>
  <c r="DF165" i="1"/>
  <c r="DF93" i="1"/>
  <c r="DF81" i="1"/>
  <c r="DF213" i="1"/>
  <c r="DF177" i="1"/>
  <c r="DF33" i="1"/>
  <c r="DF45" i="1"/>
  <c r="DF237" i="1"/>
  <c r="DF201" i="1"/>
  <c r="DF189" i="1"/>
  <c r="DF21" i="1"/>
  <c r="DF117" i="1"/>
  <c r="DF105" i="1"/>
  <c r="DF225" i="1"/>
  <c r="B10" i="3"/>
  <c r="G10" i="3" s="1"/>
  <c r="AH11" i="7" l="1"/>
  <c r="W11" i="7"/>
  <c r="K11" i="7"/>
  <c r="X11" i="7"/>
  <c r="AG11" i="7"/>
  <c r="V11" i="7"/>
  <c r="J11" i="7"/>
  <c r="L11" i="7"/>
  <c r="AF11" i="7"/>
  <c r="U11" i="7"/>
  <c r="I11" i="7"/>
  <c r="AE11" i="7"/>
  <c r="T11" i="7"/>
  <c r="H11" i="7"/>
  <c r="AP11" i="7"/>
  <c r="S11" i="7"/>
  <c r="G11" i="7"/>
  <c r="AO11" i="7"/>
  <c r="AD11" i="7"/>
  <c r="R11" i="7"/>
  <c r="F11" i="7"/>
  <c r="AN11" i="7"/>
  <c r="AC11" i="7"/>
  <c r="Q11" i="7"/>
  <c r="E11" i="7"/>
  <c r="AM11" i="7"/>
  <c r="AB11" i="7"/>
  <c r="P11" i="7"/>
  <c r="D11" i="7"/>
  <c r="AL11" i="7"/>
  <c r="AA11" i="7"/>
  <c r="O11" i="7"/>
  <c r="C11" i="7"/>
  <c r="AK11" i="7"/>
  <c r="Z11" i="7"/>
  <c r="N11" i="7"/>
  <c r="AJ11" i="7"/>
  <c r="Y11" i="7"/>
  <c r="M11" i="7"/>
  <c r="AI11" i="7"/>
  <c r="B12" i="7"/>
  <c r="CO189" i="1"/>
  <c r="CU141" i="1"/>
  <c r="CO213" i="1"/>
  <c r="CS118" i="1"/>
  <c r="CQ225" i="1"/>
  <c r="CO93" i="1"/>
  <c r="CO153" i="1"/>
  <c r="CS201" i="1"/>
  <c r="CU21" i="1"/>
  <c r="CW189" i="1"/>
  <c r="CU105" i="1"/>
  <c r="CU69" i="1"/>
  <c r="CQ189" i="1"/>
  <c r="CO81" i="1"/>
  <c r="CW250" i="1"/>
  <c r="CU93" i="1"/>
  <c r="CU33" i="1"/>
  <c r="CU165" i="1"/>
  <c r="CU237" i="1"/>
  <c r="CU225" i="1"/>
  <c r="CQ153" i="1"/>
  <c r="CQ81" i="1"/>
  <c r="CQ21" i="1"/>
  <c r="CW117" i="1"/>
  <c r="CW81" i="1"/>
  <c r="CW33" i="1"/>
  <c r="CW153" i="1"/>
  <c r="CW21" i="1"/>
  <c r="CO225" i="1"/>
  <c r="CO117" i="1"/>
  <c r="CO69" i="1"/>
  <c r="CO45" i="1"/>
  <c r="CO129" i="1"/>
  <c r="CO33" i="1"/>
  <c r="CO177" i="1"/>
  <c r="CW215" i="1"/>
  <c r="DN214" i="1"/>
  <c r="CW203" i="1"/>
  <c r="CW262" i="1"/>
  <c r="DN261" i="1"/>
  <c r="CS94" i="1"/>
  <c r="DJ93" i="1"/>
  <c r="CS81" i="1" s="1"/>
  <c r="CS213" i="1"/>
  <c r="DJ212" i="1"/>
  <c r="CW105" i="1"/>
  <c r="CS189" i="1"/>
  <c r="CS70" i="1"/>
  <c r="DJ69" i="1"/>
  <c r="CS57" i="1" s="1"/>
  <c r="DF261" i="1"/>
  <c r="CO249" i="1" s="1"/>
  <c r="CO262" i="1"/>
  <c r="CW226" i="1"/>
  <c r="DN225" i="1"/>
  <c r="CQ117" i="1"/>
  <c r="CU9" i="1"/>
  <c r="CU59" i="1"/>
  <c r="CU47" i="1"/>
  <c r="DL58" i="1"/>
  <c r="CW71" i="1"/>
  <c r="CW59" i="1"/>
  <c r="DN70" i="1"/>
  <c r="CS58" i="1"/>
  <c r="CQ143" i="1"/>
  <c r="CQ131" i="1"/>
  <c r="DH142" i="1"/>
  <c r="CW9" i="1"/>
  <c r="CQ177" i="1"/>
  <c r="CU131" i="1"/>
  <c r="DL130" i="1"/>
  <c r="CU119" i="1"/>
  <c r="DL261" i="1"/>
  <c r="CU249" i="1" s="1"/>
  <c r="CO105" i="1"/>
  <c r="CO165" i="1"/>
  <c r="CQ45" i="1"/>
  <c r="CQ237" i="1"/>
  <c r="CU81" i="1"/>
  <c r="CU153" i="1"/>
  <c r="CW165" i="1"/>
  <c r="CS9" i="1"/>
  <c r="DJ237" i="1"/>
  <c r="CQ71" i="1"/>
  <c r="CQ59" i="1"/>
  <c r="DH70" i="1"/>
  <c r="DJ273" i="1"/>
  <c r="CS274" i="1"/>
  <c r="CO250" i="1"/>
  <c r="CW143" i="1"/>
  <c r="CW131" i="1"/>
  <c r="DN142" i="1"/>
  <c r="CS251" i="1"/>
  <c r="DJ250" i="1"/>
  <c r="CU203" i="1"/>
  <c r="DL202" i="1"/>
  <c r="CU191" i="1"/>
  <c r="CS106" i="1"/>
  <c r="CO21" i="1"/>
  <c r="CS34" i="1"/>
  <c r="DJ33" i="1"/>
  <c r="CS21" i="1" s="1"/>
  <c r="DL274" i="1"/>
  <c r="CU262" i="1" s="1"/>
  <c r="CU275" i="1"/>
  <c r="CS262" i="1"/>
  <c r="DJ261" i="1"/>
  <c r="CO9" i="1"/>
  <c r="CO201" i="1"/>
  <c r="CO57" i="1"/>
  <c r="CQ165" i="1"/>
  <c r="CU177" i="1"/>
  <c r="CS166" i="1"/>
  <c r="CS154" i="1"/>
  <c r="CS46" i="1"/>
  <c r="DJ45" i="1"/>
  <c r="CS178" i="1"/>
  <c r="DJ177" i="1"/>
  <c r="CQ105" i="1"/>
  <c r="CQ93" i="1"/>
  <c r="CU213" i="1"/>
  <c r="CW177" i="1"/>
  <c r="CO237" i="1"/>
  <c r="CO141" i="1"/>
  <c r="CQ33" i="1"/>
  <c r="CW238" i="1"/>
  <c r="DH273" i="1"/>
  <c r="CQ274" i="1"/>
  <c r="CQ262" i="1"/>
  <c r="DH261" i="1"/>
  <c r="CQ249" i="1" s="1"/>
  <c r="DF273" i="1"/>
  <c r="CO274" i="1"/>
  <c r="CQ9" i="1"/>
  <c r="CW45" i="1"/>
  <c r="CW93" i="1"/>
  <c r="CS82" i="1"/>
  <c r="CQ215" i="1"/>
  <c r="CQ203" i="1"/>
  <c r="DH214" i="1"/>
  <c r="DN273" i="1"/>
  <c r="CW274" i="1"/>
  <c r="CU250" i="1"/>
  <c r="AK10" i="3"/>
  <c r="Y10" i="3"/>
  <c r="M10" i="3"/>
  <c r="C10" i="3"/>
  <c r="AJ10" i="3"/>
  <c r="X10" i="3"/>
  <c r="L10" i="3"/>
  <c r="AI10" i="3"/>
  <c r="W10" i="3"/>
  <c r="K10" i="3"/>
  <c r="AH10" i="3"/>
  <c r="V10" i="3"/>
  <c r="J10" i="3"/>
  <c r="AG10" i="3"/>
  <c r="U10" i="3"/>
  <c r="AR10" i="3"/>
  <c r="AF10" i="3"/>
  <c r="T10" i="3"/>
  <c r="AQ10" i="3"/>
  <c r="AE10" i="3"/>
  <c r="S10" i="3"/>
  <c r="I10" i="3"/>
  <c r="AP10" i="3"/>
  <c r="AD10" i="3"/>
  <c r="R10" i="3"/>
  <c r="AN10" i="3"/>
  <c r="AB10" i="3"/>
  <c r="P10" i="3"/>
  <c r="F10" i="3"/>
  <c r="AL10" i="3"/>
  <c r="Z10" i="3"/>
  <c r="N10" i="3"/>
  <c r="D10" i="3"/>
  <c r="AM10" i="3"/>
  <c r="AC10" i="3"/>
  <c r="AA10" i="3"/>
  <c r="Q10" i="3"/>
  <c r="O10" i="3"/>
  <c r="H10" i="3"/>
  <c r="E10" i="3"/>
  <c r="AO10" i="3"/>
  <c r="AV10" i="3"/>
  <c r="AT10" i="3"/>
  <c r="AS10" i="3"/>
  <c r="AU10" i="3"/>
  <c r="AW10" i="3"/>
  <c r="DJ20" i="1"/>
  <c r="DJ117" i="1"/>
  <c r="CS105" i="1" s="1"/>
  <c r="DN249" i="1"/>
  <c r="DJ129" i="1"/>
  <c r="CS129" i="1" s="1"/>
  <c r="DJ165" i="1"/>
  <c r="DN237" i="1"/>
  <c r="DN92" i="1"/>
  <c r="DN44" i="1"/>
  <c r="DN164" i="1"/>
  <c r="DN80" i="1"/>
  <c r="DN56" i="1"/>
  <c r="DN116" i="1"/>
  <c r="DN104" i="1"/>
  <c r="DN20" i="1"/>
  <c r="DN188" i="1"/>
  <c r="DN176" i="1"/>
  <c r="DN200" i="1"/>
  <c r="DN32" i="1"/>
  <c r="DN128" i="1"/>
  <c r="DN8" i="1"/>
  <c r="DN152" i="1"/>
  <c r="CW152" i="1" s="1"/>
  <c r="DL80" i="1"/>
  <c r="DL68" i="1"/>
  <c r="DL152" i="1"/>
  <c r="DL224" i="1"/>
  <c r="DL20" i="1"/>
  <c r="DL32" i="1"/>
  <c r="DL164" i="1"/>
  <c r="DL212" i="1"/>
  <c r="DL8" i="1"/>
  <c r="DL104" i="1"/>
  <c r="DL176" i="1"/>
  <c r="DL140" i="1"/>
  <c r="DL248" i="1"/>
  <c r="DL188" i="1"/>
  <c r="DL92" i="1"/>
  <c r="DL116" i="1"/>
  <c r="DL44" i="1"/>
  <c r="DL236" i="1"/>
  <c r="DJ224" i="1"/>
  <c r="DJ104" i="1"/>
  <c r="DJ56" i="1"/>
  <c r="DJ151" i="1"/>
  <c r="DJ187" i="1"/>
  <c r="DJ200" i="1"/>
  <c r="CS200" i="1" s="1"/>
  <c r="DJ140" i="1"/>
  <c r="CS140" i="1" s="1"/>
  <c r="DJ80" i="1"/>
  <c r="DH152" i="1"/>
  <c r="DH32" i="1"/>
  <c r="DH80" i="1"/>
  <c r="DH44" i="1"/>
  <c r="DH8" i="1"/>
  <c r="DH236" i="1"/>
  <c r="DH128" i="1"/>
  <c r="DH20" i="1"/>
  <c r="DH188" i="1"/>
  <c r="DH104" i="1"/>
  <c r="DH224" i="1"/>
  <c r="DH200" i="1"/>
  <c r="DH56" i="1"/>
  <c r="DH92" i="1"/>
  <c r="DH116" i="1"/>
  <c r="DH164" i="1"/>
  <c r="DH248" i="1"/>
  <c r="DH176" i="1"/>
  <c r="DF248" i="1"/>
  <c r="DF20" i="1"/>
  <c r="DF176" i="1"/>
  <c r="DF152" i="1"/>
  <c r="DF8" i="1"/>
  <c r="DF212" i="1"/>
  <c r="DF200" i="1"/>
  <c r="DF80" i="1"/>
  <c r="DF56" i="1"/>
  <c r="DF224" i="1"/>
  <c r="DF236" i="1"/>
  <c r="DF92" i="1"/>
  <c r="DF140" i="1"/>
  <c r="DF104" i="1"/>
  <c r="DF164" i="1"/>
  <c r="DF128" i="1"/>
  <c r="DF32" i="1"/>
  <c r="DF188" i="1"/>
  <c r="DF44" i="1"/>
  <c r="DF116" i="1"/>
  <c r="DF68" i="1"/>
  <c r="B11" i="3"/>
  <c r="G11" i="3" s="1"/>
  <c r="AJ12" i="7" l="1"/>
  <c r="Y12" i="7"/>
  <c r="M12" i="7"/>
  <c r="AK12" i="7"/>
  <c r="AI12" i="7"/>
  <c r="X12" i="7"/>
  <c r="L12" i="7"/>
  <c r="AH12" i="7"/>
  <c r="W12" i="7"/>
  <c r="K12" i="7"/>
  <c r="AG12" i="7"/>
  <c r="V12" i="7"/>
  <c r="J12" i="7"/>
  <c r="AF12" i="7"/>
  <c r="U12" i="7"/>
  <c r="I12" i="7"/>
  <c r="Z12" i="7"/>
  <c r="AE12" i="7"/>
  <c r="T12" i="7"/>
  <c r="H12" i="7"/>
  <c r="AP12" i="7"/>
  <c r="S12" i="7"/>
  <c r="G12" i="7"/>
  <c r="AO12" i="7"/>
  <c r="AD12" i="7"/>
  <c r="R12" i="7"/>
  <c r="F12" i="7"/>
  <c r="AN12" i="7"/>
  <c r="AC12" i="7"/>
  <c r="Q12" i="7"/>
  <c r="E12" i="7"/>
  <c r="AM12" i="7"/>
  <c r="AB12" i="7"/>
  <c r="P12" i="7"/>
  <c r="D12" i="7"/>
  <c r="N12" i="7"/>
  <c r="AL12" i="7"/>
  <c r="AA12" i="7"/>
  <c r="O12" i="7"/>
  <c r="C12" i="7"/>
  <c r="B13" i="7"/>
  <c r="CW249" i="1"/>
  <c r="CO164" i="1"/>
  <c r="CW116" i="1"/>
  <c r="CQ92" i="1"/>
  <c r="CU8" i="1"/>
  <c r="CU92" i="1"/>
  <c r="CQ224" i="1"/>
  <c r="CO212" i="1"/>
  <c r="CO152" i="1"/>
  <c r="CW8" i="1"/>
  <c r="CO188" i="1"/>
  <c r="CO128" i="1"/>
  <c r="CU140" i="1"/>
  <c r="CU212" i="1"/>
  <c r="CU164" i="1"/>
  <c r="CU236" i="1"/>
  <c r="CU20" i="1"/>
  <c r="CQ32" i="1"/>
  <c r="CQ152" i="1"/>
  <c r="CQ20" i="1"/>
  <c r="CQ188" i="1"/>
  <c r="CQ104" i="1"/>
  <c r="CW92" i="1"/>
  <c r="CW44" i="1"/>
  <c r="CW32" i="1"/>
  <c r="CW188" i="1"/>
  <c r="CO32" i="1"/>
  <c r="CO104" i="1"/>
  <c r="CO140" i="1"/>
  <c r="CO236" i="1"/>
  <c r="CO68" i="1"/>
  <c r="CO8" i="1"/>
  <c r="CQ214" i="1"/>
  <c r="DH213" i="1"/>
  <c r="CQ202" i="1"/>
  <c r="CU202" i="1"/>
  <c r="CU190" i="1"/>
  <c r="DL201" i="1"/>
  <c r="CW80" i="1"/>
  <c r="DH272" i="1"/>
  <c r="CQ273" i="1"/>
  <c r="CS45" i="1"/>
  <c r="DJ44" i="1"/>
  <c r="DJ236" i="1"/>
  <c r="CO176" i="1"/>
  <c r="CW164" i="1"/>
  <c r="CS188" i="1"/>
  <c r="CS250" i="1"/>
  <c r="DJ249" i="1"/>
  <c r="CS238" i="1"/>
  <c r="CQ142" i="1"/>
  <c r="DH141" i="1"/>
  <c r="CQ130" i="1"/>
  <c r="CO20" i="1"/>
  <c r="CS261" i="1"/>
  <c r="AU2" i="3" s="1"/>
  <c r="DJ260" i="1"/>
  <c r="CS212" i="1"/>
  <c r="DJ211" i="1"/>
  <c r="CW142" i="1"/>
  <c r="DN141" i="1"/>
  <c r="CW130" i="1"/>
  <c r="DL260" i="1"/>
  <c r="CW225" i="1"/>
  <c r="DN224" i="1"/>
  <c r="CO92" i="1"/>
  <c r="CQ176" i="1"/>
  <c r="CU32" i="1"/>
  <c r="CW237" i="1"/>
  <c r="CS93" i="1"/>
  <c r="DJ92" i="1"/>
  <c r="CS80" i="1" s="1"/>
  <c r="CS165" i="1"/>
  <c r="CS153" i="1"/>
  <c r="DL273" i="1"/>
  <c r="CU274" i="1"/>
  <c r="CW70" i="1"/>
  <c r="CW58" i="1"/>
  <c r="DN69" i="1"/>
  <c r="CO224" i="1"/>
  <c r="CU224" i="1"/>
  <c r="CW176" i="1"/>
  <c r="CS33" i="1"/>
  <c r="DJ32" i="1"/>
  <c r="CS20" i="1" s="1"/>
  <c r="CU130" i="1"/>
  <c r="DL129" i="1"/>
  <c r="CU118" i="1"/>
  <c r="CO261" i="1"/>
  <c r="AS2" i="3" s="1"/>
  <c r="DF260" i="1"/>
  <c r="CW261" i="1"/>
  <c r="AW2" i="3" s="1"/>
  <c r="DN260" i="1"/>
  <c r="CQ80" i="1"/>
  <c r="CS69" i="1"/>
  <c r="DJ68" i="1"/>
  <c r="CS56" i="1" s="1"/>
  <c r="CQ164" i="1"/>
  <c r="CU152" i="1"/>
  <c r="CO116" i="1"/>
  <c r="CO80" i="1"/>
  <c r="CQ8" i="1"/>
  <c r="CU176" i="1"/>
  <c r="CU68" i="1"/>
  <c r="CW20" i="1"/>
  <c r="CS117" i="1"/>
  <c r="DF272" i="1"/>
  <c r="CO273" i="1"/>
  <c r="DJ272" i="1"/>
  <c r="CS273" i="1"/>
  <c r="CU58" i="1"/>
  <c r="CU46" i="1"/>
  <c r="DL57" i="1"/>
  <c r="CO56" i="1"/>
  <c r="CQ236" i="1"/>
  <c r="CO44" i="1"/>
  <c r="CO200" i="1"/>
  <c r="CQ116" i="1"/>
  <c r="CQ44" i="1"/>
  <c r="CU104" i="1"/>
  <c r="CU80" i="1"/>
  <c r="CW104" i="1"/>
  <c r="CS8" i="1"/>
  <c r="CQ261" i="1"/>
  <c r="AT2" i="3" s="1"/>
  <c r="DH260" i="1"/>
  <c r="CQ248" i="1" s="1"/>
  <c r="CQ70" i="1"/>
  <c r="DH69" i="1"/>
  <c r="CQ58" i="1"/>
  <c r="CW214" i="1"/>
  <c r="DN213" i="1"/>
  <c r="CW202" i="1"/>
  <c r="DN272" i="1"/>
  <c r="CW273" i="1"/>
  <c r="CS177" i="1"/>
  <c r="DJ176" i="1"/>
  <c r="CS225" i="1"/>
  <c r="AO11" i="3"/>
  <c r="AC11" i="3"/>
  <c r="Q11" i="3"/>
  <c r="H11" i="3"/>
  <c r="AN11" i="3"/>
  <c r="AB11" i="3"/>
  <c r="P11" i="3"/>
  <c r="F11" i="3"/>
  <c r="AM11" i="3"/>
  <c r="AA11" i="3"/>
  <c r="O11" i="3"/>
  <c r="E11" i="3"/>
  <c r="AL11" i="3"/>
  <c r="Z11" i="3"/>
  <c r="N11" i="3"/>
  <c r="D11" i="3"/>
  <c r="AK11" i="3"/>
  <c r="Y11" i="3"/>
  <c r="M11" i="3"/>
  <c r="C11" i="3"/>
  <c r="AJ11" i="3"/>
  <c r="X11" i="3"/>
  <c r="L11" i="3"/>
  <c r="AI11" i="3"/>
  <c r="W11" i="3"/>
  <c r="K11" i="3"/>
  <c r="AH11" i="3"/>
  <c r="V11" i="3"/>
  <c r="J11" i="3"/>
  <c r="AR11" i="3"/>
  <c r="AF11" i="3"/>
  <c r="T11" i="3"/>
  <c r="AP11" i="3"/>
  <c r="AD11" i="3"/>
  <c r="R11" i="3"/>
  <c r="AQ11" i="3"/>
  <c r="AG11" i="3"/>
  <c r="AE11" i="3"/>
  <c r="U11" i="3"/>
  <c r="S11" i="3"/>
  <c r="I11" i="3"/>
  <c r="AU11" i="3"/>
  <c r="AV11" i="3"/>
  <c r="AT11" i="3"/>
  <c r="AS11" i="3"/>
  <c r="AW11" i="3"/>
  <c r="DN236" i="1"/>
  <c r="DJ164" i="1"/>
  <c r="DJ128" i="1"/>
  <c r="CS128" i="1" s="1"/>
  <c r="DN248" i="1"/>
  <c r="DJ116" i="1"/>
  <c r="CS104" i="1" s="1"/>
  <c r="DJ19" i="1"/>
  <c r="DN151" i="1"/>
  <c r="DN199" i="1"/>
  <c r="DN115" i="1"/>
  <c r="DN55" i="1"/>
  <c r="DN175" i="1"/>
  <c r="DN79" i="1"/>
  <c r="DN7" i="1"/>
  <c r="DN187" i="1"/>
  <c r="DN163" i="1"/>
  <c r="DN127" i="1"/>
  <c r="DN19" i="1"/>
  <c r="DN43" i="1"/>
  <c r="DN91" i="1"/>
  <c r="DN31" i="1"/>
  <c r="DN103" i="1"/>
  <c r="DL103" i="1"/>
  <c r="DL7" i="1"/>
  <c r="DL31" i="1"/>
  <c r="DL91" i="1"/>
  <c r="DL19" i="1"/>
  <c r="DL187" i="1"/>
  <c r="DL211" i="1"/>
  <c r="DL223" i="1"/>
  <c r="DL247" i="1"/>
  <c r="DL163" i="1"/>
  <c r="DL235" i="1"/>
  <c r="DL139" i="1"/>
  <c r="DL151" i="1"/>
  <c r="DL43" i="1"/>
  <c r="DL175" i="1"/>
  <c r="DL67" i="1"/>
  <c r="DL115" i="1"/>
  <c r="DL79" i="1"/>
  <c r="DJ79" i="1"/>
  <c r="DJ55" i="1"/>
  <c r="DJ139" i="1"/>
  <c r="CS139" i="1" s="1"/>
  <c r="DJ103" i="1"/>
  <c r="DJ199" i="1"/>
  <c r="CS199" i="1" s="1"/>
  <c r="DJ223" i="1"/>
  <c r="DH163" i="1"/>
  <c r="DH223" i="1"/>
  <c r="DH235" i="1"/>
  <c r="DH103" i="1"/>
  <c r="DH7" i="1"/>
  <c r="DH115" i="1"/>
  <c r="DH187" i="1"/>
  <c r="DH43" i="1"/>
  <c r="DH175" i="1"/>
  <c r="DH91" i="1"/>
  <c r="CQ91" i="1" s="1"/>
  <c r="DH79" i="1"/>
  <c r="DH247" i="1"/>
  <c r="DH55" i="1"/>
  <c r="DH19" i="1"/>
  <c r="DH31" i="1"/>
  <c r="DH199" i="1"/>
  <c r="DH127" i="1"/>
  <c r="DH151" i="1"/>
  <c r="DF187" i="1"/>
  <c r="DF91" i="1"/>
  <c r="DF211" i="1"/>
  <c r="DF235" i="1"/>
  <c r="DF7" i="1"/>
  <c r="DF43" i="1"/>
  <c r="DF31" i="1"/>
  <c r="DF127" i="1"/>
  <c r="DF223" i="1"/>
  <c r="DF151" i="1"/>
  <c r="DF67" i="1"/>
  <c r="DF163" i="1"/>
  <c r="DF175" i="1"/>
  <c r="CO175" i="1" s="1"/>
  <c r="DF55" i="1"/>
  <c r="DF115" i="1"/>
  <c r="DF103" i="1"/>
  <c r="DF79" i="1"/>
  <c r="DF19" i="1"/>
  <c r="DF139" i="1"/>
  <c r="DF199" i="1"/>
  <c r="DF247" i="1"/>
  <c r="B12" i="3"/>
  <c r="G12" i="3" s="1"/>
  <c r="CW248" i="1" l="1"/>
  <c r="AL13" i="7"/>
  <c r="AA13" i="7"/>
  <c r="O13" i="7"/>
  <c r="C13" i="7"/>
  <c r="AK13" i="7"/>
  <c r="Z13" i="7"/>
  <c r="N13" i="7"/>
  <c r="D13" i="7"/>
  <c r="AJ13" i="7"/>
  <c r="Y13" i="7"/>
  <c r="M13" i="7"/>
  <c r="AI13" i="7"/>
  <c r="X13" i="7"/>
  <c r="L13" i="7"/>
  <c r="P13" i="7"/>
  <c r="AH13" i="7"/>
  <c r="W13" i="7"/>
  <c r="K13" i="7"/>
  <c r="AG13" i="7"/>
  <c r="V13" i="7"/>
  <c r="J13" i="7"/>
  <c r="AF13" i="7"/>
  <c r="U13" i="7"/>
  <c r="I13" i="7"/>
  <c r="AE13" i="7"/>
  <c r="T13" i="7"/>
  <c r="H13" i="7"/>
  <c r="AP13" i="7"/>
  <c r="S13" i="7"/>
  <c r="G13" i="7"/>
  <c r="AM13" i="7"/>
  <c r="AO13" i="7"/>
  <c r="AD13" i="7"/>
  <c r="R13" i="7"/>
  <c r="F13" i="7"/>
  <c r="AN13" i="7"/>
  <c r="AC13" i="7"/>
  <c r="Q13" i="7"/>
  <c r="E13" i="7"/>
  <c r="AB13" i="7"/>
  <c r="B14" i="7"/>
  <c r="CW175" i="1"/>
  <c r="CO31" i="1"/>
  <c r="CO139" i="1"/>
  <c r="CU7" i="1"/>
  <c r="CQ187" i="1"/>
  <c r="CU103" i="1"/>
  <c r="CQ235" i="1"/>
  <c r="CU151" i="1"/>
  <c r="CO91" i="1"/>
  <c r="CW19" i="1"/>
  <c r="CO163" i="1"/>
  <c r="CO223" i="1"/>
  <c r="CW91" i="1"/>
  <c r="CQ151" i="1"/>
  <c r="CQ43" i="1"/>
  <c r="CU175" i="1"/>
  <c r="CU211" i="1"/>
  <c r="CQ7" i="1"/>
  <c r="CQ103" i="1"/>
  <c r="CQ19" i="1"/>
  <c r="CW115" i="1"/>
  <c r="CW151" i="1"/>
  <c r="CW236" i="1"/>
  <c r="CO67" i="1"/>
  <c r="CO115" i="1"/>
  <c r="CO187" i="1"/>
  <c r="CQ175" i="1"/>
  <c r="CS176" i="1"/>
  <c r="DJ175" i="1"/>
  <c r="CS175" i="1" s="1"/>
  <c r="CU57" i="1"/>
  <c r="CU45" i="1"/>
  <c r="DL56" i="1"/>
  <c r="DH271" i="1"/>
  <c r="CQ271" i="1" s="1"/>
  <c r="CQ272" i="1"/>
  <c r="CU139" i="1"/>
  <c r="CO260" i="1"/>
  <c r="AS3" i="3" s="1"/>
  <c r="DF259" i="1"/>
  <c r="CO247" i="1" s="1"/>
  <c r="CS211" i="1"/>
  <c r="CS249" i="1"/>
  <c r="DJ248" i="1"/>
  <c r="CS236" i="1" s="1"/>
  <c r="CU235" i="1"/>
  <c r="CW103" i="1"/>
  <c r="CW69" i="1"/>
  <c r="DN68" i="1"/>
  <c r="CW57" i="1"/>
  <c r="CO151" i="1"/>
  <c r="CQ115" i="1"/>
  <c r="CU163" i="1"/>
  <c r="CW31" i="1"/>
  <c r="DN271" i="1"/>
  <c r="CW271" i="1" s="1"/>
  <c r="CW272" i="1"/>
  <c r="CS260" i="1"/>
  <c r="AU3" i="3" s="1"/>
  <c r="DJ259" i="1"/>
  <c r="CU201" i="1"/>
  <c r="DL200" i="1"/>
  <c r="CU189" i="1"/>
  <c r="DJ271" i="1"/>
  <c r="CS271" i="1" s="1"/>
  <c r="CS272" i="1"/>
  <c r="CU129" i="1"/>
  <c r="DL128" i="1"/>
  <c r="CU117" i="1"/>
  <c r="CO199" i="1"/>
  <c r="CO127" i="1"/>
  <c r="CQ31" i="1"/>
  <c r="CU79" i="1"/>
  <c r="CU223" i="1"/>
  <c r="CW43" i="1"/>
  <c r="CW213" i="1"/>
  <c r="DN212" i="1"/>
  <c r="CW201" i="1"/>
  <c r="CS187" i="1"/>
  <c r="CW224" i="1"/>
  <c r="DN223" i="1"/>
  <c r="DF271" i="1"/>
  <c r="CO271" i="1" s="1"/>
  <c r="CO272" i="1"/>
  <c r="CO248" i="1"/>
  <c r="CS32" i="1"/>
  <c r="DJ31" i="1"/>
  <c r="DL272" i="1"/>
  <c r="CU273" i="1"/>
  <c r="CO19" i="1"/>
  <c r="CS7" i="1"/>
  <c r="CS68" i="1"/>
  <c r="DJ67" i="1"/>
  <c r="CS67" i="1" s="1"/>
  <c r="DL259" i="1"/>
  <c r="CU247" i="1" s="1"/>
  <c r="DJ235" i="1"/>
  <c r="CS223" i="1" s="1"/>
  <c r="CQ213" i="1"/>
  <c r="DH212" i="1"/>
  <c r="CQ201" i="1"/>
  <c r="CO43" i="1"/>
  <c r="CO79" i="1"/>
  <c r="CO7" i="1"/>
  <c r="CQ223" i="1"/>
  <c r="CU19" i="1"/>
  <c r="CW163" i="1"/>
  <c r="CS116" i="1"/>
  <c r="CQ69" i="1"/>
  <c r="CQ57" i="1"/>
  <c r="DH68" i="1"/>
  <c r="CU261" i="1"/>
  <c r="AV2" i="3" s="1"/>
  <c r="CS224" i="1"/>
  <c r="CS237" i="1"/>
  <c r="CO103" i="1"/>
  <c r="CO235" i="1"/>
  <c r="CQ79" i="1"/>
  <c r="CQ163" i="1"/>
  <c r="CU67" i="1"/>
  <c r="CW187" i="1"/>
  <c r="CS44" i="1"/>
  <c r="DJ43" i="1"/>
  <c r="CS43" i="1" s="1"/>
  <c r="CO211" i="1"/>
  <c r="CU91" i="1"/>
  <c r="CW7" i="1"/>
  <c r="CQ260" i="1"/>
  <c r="AT3" i="3" s="1"/>
  <c r="DH259" i="1"/>
  <c r="CU248" i="1"/>
  <c r="CS92" i="1"/>
  <c r="DJ91" i="1"/>
  <c r="CS91" i="1" s="1"/>
  <c r="CW141" i="1"/>
  <c r="CW129" i="1"/>
  <c r="DN140" i="1"/>
  <c r="CQ141" i="1"/>
  <c r="DH140" i="1"/>
  <c r="CQ129" i="1"/>
  <c r="CO55" i="1"/>
  <c r="CU31" i="1"/>
  <c r="CW79" i="1"/>
  <c r="CS164" i="1"/>
  <c r="CS152" i="1"/>
  <c r="CW260" i="1"/>
  <c r="AW3" i="3" s="1"/>
  <c r="DN259" i="1"/>
  <c r="AG12" i="3"/>
  <c r="U12" i="3"/>
  <c r="AR12" i="3"/>
  <c r="AF12" i="3"/>
  <c r="T12" i="3"/>
  <c r="AQ12" i="3"/>
  <c r="AE12" i="3"/>
  <c r="S12" i="3"/>
  <c r="I12" i="3"/>
  <c r="AP12" i="3"/>
  <c r="AD12" i="3"/>
  <c r="R12" i="3"/>
  <c r="AO12" i="3"/>
  <c r="AC12" i="3"/>
  <c r="Q12" i="3"/>
  <c r="H12" i="3"/>
  <c r="AN12" i="3"/>
  <c r="AB12" i="3"/>
  <c r="P12" i="3"/>
  <c r="F12" i="3"/>
  <c r="AM12" i="3"/>
  <c r="AA12" i="3"/>
  <c r="O12" i="3"/>
  <c r="E12" i="3"/>
  <c r="AL12" i="3"/>
  <c r="Z12" i="3"/>
  <c r="N12" i="3"/>
  <c r="D12" i="3"/>
  <c r="AJ12" i="3"/>
  <c r="X12" i="3"/>
  <c r="L12" i="3"/>
  <c r="AI12" i="3"/>
  <c r="W12" i="3"/>
  <c r="K12" i="3"/>
  <c r="AH12" i="3"/>
  <c r="V12" i="3"/>
  <c r="J12" i="3"/>
  <c r="AK12" i="3"/>
  <c r="Y12" i="3"/>
  <c r="M12" i="3"/>
  <c r="C12" i="3"/>
  <c r="AV12" i="3"/>
  <c r="AT12" i="3"/>
  <c r="AU12" i="3"/>
  <c r="AS12" i="3"/>
  <c r="AW12" i="3"/>
  <c r="DJ115" i="1"/>
  <c r="DN247" i="1"/>
  <c r="CW247" i="1" s="1"/>
  <c r="DJ127" i="1"/>
  <c r="CS127" i="1" s="1"/>
  <c r="DJ163" i="1"/>
  <c r="DN235" i="1"/>
  <c r="DL6" i="1"/>
  <c r="CU6" i="1" s="1"/>
  <c r="B13" i="3"/>
  <c r="G13" i="3" s="1"/>
  <c r="AN14" i="7" l="1"/>
  <c r="AC14" i="7"/>
  <c r="Q14" i="7"/>
  <c r="E14" i="7"/>
  <c r="AD14" i="7"/>
  <c r="AM14" i="7"/>
  <c r="AB14" i="7"/>
  <c r="P14" i="7"/>
  <c r="D14" i="7"/>
  <c r="AL14" i="7"/>
  <c r="AA14" i="7"/>
  <c r="O14" i="7"/>
  <c r="C14" i="7"/>
  <c r="AK14" i="7"/>
  <c r="Z14" i="7"/>
  <c r="N14" i="7"/>
  <c r="AJ14" i="7"/>
  <c r="Y14" i="7"/>
  <c r="M14" i="7"/>
  <c r="R14" i="7"/>
  <c r="AI14" i="7"/>
  <c r="X14" i="7"/>
  <c r="L14" i="7"/>
  <c r="AH14" i="7"/>
  <c r="W14" i="7"/>
  <c r="K14" i="7"/>
  <c r="F14" i="7"/>
  <c r="AG14" i="7"/>
  <c r="V14" i="7"/>
  <c r="J14" i="7"/>
  <c r="AF14" i="7"/>
  <c r="U14" i="7"/>
  <c r="I14" i="7"/>
  <c r="AE14" i="7"/>
  <c r="T14" i="7"/>
  <c r="H14" i="7"/>
  <c r="AO14" i="7"/>
  <c r="AP14" i="7"/>
  <c r="S14" i="7"/>
  <c r="G14" i="7"/>
  <c r="B15" i="7"/>
  <c r="CW235" i="1"/>
  <c r="CS79" i="1"/>
  <c r="CS31" i="1"/>
  <c r="DL271" i="1"/>
  <c r="CU271" i="1" s="1"/>
  <c r="CU272" i="1"/>
  <c r="CO259" i="1"/>
  <c r="AS4" i="3" s="1"/>
  <c r="CQ259" i="1"/>
  <c r="AT4" i="3" s="1"/>
  <c r="CU260" i="1"/>
  <c r="AV3" i="3" s="1"/>
  <c r="CU200" i="1"/>
  <c r="CU188" i="1"/>
  <c r="DL199" i="1"/>
  <c r="CQ247" i="1"/>
  <c r="CW68" i="1"/>
  <c r="CW56" i="1"/>
  <c r="DN67" i="1"/>
  <c r="CS259" i="1"/>
  <c r="AU4" i="3" s="1"/>
  <c r="CQ140" i="1"/>
  <c r="DH139" i="1"/>
  <c r="CQ128" i="1"/>
  <c r="CU56" i="1"/>
  <c r="DL55" i="1"/>
  <c r="CU44" i="1"/>
  <c r="CS163" i="1"/>
  <c r="CS151" i="1"/>
  <c r="CS19" i="1"/>
  <c r="CW223" i="1"/>
  <c r="CW140" i="1"/>
  <c r="CW128" i="1"/>
  <c r="DN139" i="1"/>
  <c r="CW259" i="1"/>
  <c r="AW4" i="3" s="1"/>
  <c r="CQ68" i="1"/>
  <c r="CQ56" i="1"/>
  <c r="DH67" i="1"/>
  <c r="CU128" i="1"/>
  <c r="DL127" i="1"/>
  <c r="CU116" i="1"/>
  <c r="CQ212" i="1"/>
  <c r="DH211" i="1"/>
  <c r="CQ200" i="1"/>
  <c r="CS248" i="1"/>
  <c r="DJ247" i="1"/>
  <c r="CS247" i="1" s="1"/>
  <c r="CS115" i="1"/>
  <c r="CW212" i="1"/>
  <c r="DN211" i="1"/>
  <c r="CW200" i="1"/>
  <c r="CS55" i="1"/>
  <c r="CS103" i="1"/>
  <c r="AK13" i="3"/>
  <c r="Y13" i="3"/>
  <c r="M13" i="3"/>
  <c r="C13" i="3"/>
  <c r="AJ13" i="3"/>
  <c r="X13" i="3"/>
  <c r="L13" i="3"/>
  <c r="AO13" i="3"/>
  <c r="AI13" i="3"/>
  <c r="W13" i="3"/>
  <c r="K13" i="3"/>
  <c r="AH13" i="3"/>
  <c r="V13" i="3"/>
  <c r="J13" i="3"/>
  <c r="AG13" i="3"/>
  <c r="U13" i="3"/>
  <c r="AR13" i="3"/>
  <c r="AF13" i="3"/>
  <c r="T13" i="3"/>
  <c r="AQ13" i="3"/>
  <c r="AE13" i="3"/>
  <c r="S13" i="3"/>
  <c r="I13" i="3"/>
  <c r="AP13" i="3"/>
  <c r="AD13" i="3"/>
  <c r="R13" i="3"/>
  <c r="Q13" i="3"/>
  <c r="AN13" i="3"/>
  <c r="AB13" i="3"/>
  <c r="P13" i="3"/>
  <c r="F13" i="3"/>
  <c r="AM13" i="3"/>
  <c r="AA13" i="3"/>
  <c r="O13" i="3"/>
  <c r="E13" i="3"/>
  <c r="AL13" i="3"/>
  <c r="Z13" i="3"/>
  <c r="N13" i="3"/>
  <c r="D13" i="3"/>
  <c r="H13" i="3"/>
  <c r="AC13" i="3"/>
  <c r="AU13" i="3"/>
  <c r="AV13" i="3"/>
  <c r="AT13" i="3"/>
  <c r="AS13" i="3"/>
  <c r="AW13" i="3"/>
  <c r="B14" i="3"/>
  <c r="G14" i="3" s="1"/>
  <c r="AP15" i="7" l="1"/>
  <c r="S15" i="7"/>
  <c r="G15" i="7"/>
  <c r="AO15" i="7"/>
  <c r="AD15" i="7"/>
  <c r="R15" i="7"/>
  <c r="F15" i="7"/>
  <c r="AE15" i="7"/>
  <c r="AN15" i="7"/>
  <c r="AC15" i="7"/>
  <c r="Q15" i="7"/>
  <c r="E15" i="7"/>
  <c r="AM15" i="7"/>
  <c r="AB15" i="7"/>
  <c r="P15" i="7"/>
  <c r="D15" i="7"/>
  <c r="AL15" i="7"/>
  <c r="AA15" i="7"/>
  <c r="O15" i="7"/>
  <c r="C15" i="7"/>
  <c r="AK15" i="7"/>
  <c r="Z15" i="7"/>
  <c r="N15" i="7"/>
  <c r="AJ15" i="7"/>
  <c r="Y15" i="7"/>
  <c r="M15" i="7"/>
  <c r="T15" i="7"/>
  <c r="AI15" i="7"/>
  <c r="X15" i="7"/>
  <c r="L15" i="7"/>
  <c r="AH15" i="7"/>
  <c r="W15" i="7"/>
  <c r="K15" i="7"/>
  <c r="AG15" i="7"/>
  <c r="V15" i="7"/>
  <c r="J15" i="7"/>
  <c r="AF15" i="7"/>
  <c r="U15" i="7"/>
  <c r="I15" i="7"/>
  <c r="H15" i="7"/>
  <c r="B16" i="7"/>
  <c r="CS235" i="1"/>
  <c r="CQ67" i="1"/>
  <c r="CQ55" i="1"/>
  <c r="CU199" i="1"/>
  <c r="CU187" i="1"/>
  <c r="CW211" i="1"/>
  <c r="CW199" i="1"/>
  <c r="CU55" i="1"/>
  <c r="CU43" i="1"/>
  <c r="CQ139" i="1"/>
  <c r="CQ127" i="1"/>
  <c r="CU259" i="1"/>
  <c r="AV4" i="3" s="1"/>
  <c r="CW139" i="1"/>
  <c r="CW127" i="1"/>
  <c r="CQ211" i="1"/>
  <c r="CQ199" i="1"/>
  <c r="CW67" i="1"/>
  <c r="CW55" i="1"/>
  <c r="CU127" i="1"/>
  <c r="CU115" i="1"/>
  <c r="AO14" i="3"/>
  <c r="AC14" i="3"/>
  <c r="Q14" i="3"/>
  <c r="H14" i="3"/>
  <c r="AN14" i="3"/>
  <c r="AB14" i="3"/>
  <c r="P14" i="3"/>
  <c r="F14" i="3"/>
  <c r="AM14" i="3"/>
  <c r="AA14" i="3"/>
  <c r="O14" i="3"/>
  <c r="E14" i="3"/>
  <c r="AL14" i="3"/>
  <c r="Z14" i="3"/>
  <c r="N14" i="3"/>
  <c r="D14" i="3"/>
  <c r="AK14" i="3"/>
  <c r="Y14" i="3"/>
  <c r="M14" i="3"/>
  <c r="C14" i="3"/>
  <c r="AJ14" i="3"/>
  <c r="X14" i="3"/>
  <c r="L14" i="3"/>
  <c r="U14" i="3"/>
  <c r="AI14" i="3"/>
  <c r="W14" i="3"/>
  <c r="K14" i="3"/>
  <c r="AH14" i="3"/>
  <c r="V14" i="3"/>
  <c r="J14" i="3"/>
  <c r="AG14" i="3"/>
  <c r="AR14" i="3"/>
  <c r="AF14" i="3"/>
  <c r="T14" i="3"/>
  <c r="AQ14" i="3"/>
  <c r="AE14" i="3"/>
  <c r="S14" i="3"/>
  <c r="I14" i="3"/>
  <c r="AP14" i="3"/>
  <c r="AD14" i="3"/>
  <c r="R14" i="3"/>
  <c r="AT14" i="3"/>
  <c r="AS14" i="3"/>
  <c r="AU14" i="3"/>
  <c r="AV14" i="3"/>
  <c r="AW14" i="3"/>
  <c r="B15" i="3"/>
  <c r="G15" i="3" s="1"/>
  <c r="AF16" i="7" l="1"/>
  <c r="U16" i="7"/>
  <c r="I16" i="7"/>
  <c r="AG16" i="7"/>
  <c r="AE16" i="7"/>
  <c r="T16" i="7"/>
  <c r="H16" i="7"/>
  <c r="AP16" i="7"/>
  <c r="S16" i="7"/>
  <c r="G16" i="7"/>
  <c r="V16" i="7"/>
  <c r="AO16" i="7"/>
  <c r="AD16" i="7"/>
  <c r="R16" i="7"/>
  <c r="F16" i="7"/>
  <c r="J16" i="7"/>
  <c r="AN16" i="7"/>
  <c r="AC16" i="7"/>
  <c r="Q16" i="7"/>
  <c r="E16" i="7"/>
  <c r="AM16" i="7"/>
  <c r="AB16" i="7"/>
  <c r="P16" i="7"/>
  <c r="D16" i="7"/>
  <c r="AL16" i="7"/>
  <c r="AA16" i="7"/>
  <c r="O16" i="7"/>
  <c r="C16" i="7"/>
  <c r="AK16" i="7"/>
  <c r="Z16" i="7"/>
  <c r="N16" i="7"/>
  <c r="AJ16" i="7"/>
  <c r="Y16" i="7"/>
  <c r="M16" i="7"/>
  <c r="AI16" i="7"/>
  <c r="X16" i="7"/>
  <c r="L16" i="7"/>
  <c r="AH16" i="7"/>
  <c r="W16" i="7"/>
  <c r="K16" i="7"/>
  <c r="B17" i="7"/>
  <c r="AG15" i="3"/>
  <c r="U15" i="3"/>
  <c r="AR15" i="3"/>
  <c r="AF15" i="3"/>
  <c r="T15" i="3"/>
  <c r="M15" i="3"/>
  <c r="AQ15" i="3"/>
  <c r="AE15" i="3"/>
  <c r="S15" i="3"/>
  <c r="I15" i="3"/>
  <c r="AP15" i="3"/>
  <c r="AD15" i="3"/>
  <c r="R15" i="3"/>
  <c r="Y15" i="3"/>
  <c r="AO15" i="3"/>
  <c r="AC15" i="3"/>
  <c r="Q15" i="3"/>
  <c r="H15" i="3"/>
  <c r="C15" i="3"/>
  <c r="AN15" i="3"/>
  <c r="AB15" i="3"/>
  <c r="P15" i="3"/>
  <c r="F15" i="3"/>
  <c r="AK15" i="3"/>
  <c r="AM15" i="3"/>
  <c r="AA15" i="3"/>
  <c r="O15" i="3"/>
  <c r="E15" i="3"/>
  <c r="AL15" i="3"/>
  <c r="Z15" i="3"/>
  <c r="N15" i="3"/>
  <c r="D15" i="3"/>
  <c r="AJ15" i="3"/>
  <c r="X15" i="3"/>
  <c r="L15" i="3"/>
  <c r="AI15" i="3"/>
  <c r="W15" i="3"/>
  <c r="K15" i="3"/>
  <c r="AH15" i="3"/>
  <c r="V15" i="3"/>
  <c r="J15" i="3"/>
  <c r="AU15" i="3"/>
  <c r="AV15" i="3"/>
  <c r="AS15" i="3"/>
  <c r="AT15" i="3"/>
  <c r="AW15" i="3"/>
  <c r="B16" i="3"/>
  <c r="G16" i="3" s="1"/>
  <c r="AH17" i="7" l="1"/>
  <c r="W17" i="7"/>
  <c r="K17" i="7"/>
  <c r="AG17" i="7"/>
  <c r="V17" i="7"/>
  <c r="J17" i="7"/>
  <c r="AI17" i="7"/>
  <c r="AF17" i="7"/>
  <c r="U17" i="7"/>
  <c r="I17" i="7"/>
  <c r="AE17" i="7"/>
  <c r="T17" i="7"/>
  <c r="H17" i="7"/>
  <c r="AP17" i="7"/>
  <c r="S17" i="7"/>
  <c r="G17" i="7"/>
  <c r="X17" i="7"/>
  <c r="AO17" i="7"/>
  <c r="AD17" i="7"/>
  <c r="R17" i="7"/>
  <c r="F17" i="7"/>
  <c r="AN17" i="7"/>
  <c r="AC17" i="7"/>
  <c r="Q17" i="7"/>
  <c r="E17" i="7"/>
  <c r="L17" i="7"/>
  <c r="AM17" i="7"/>
  <c r="AB17" i="7"/>
  <c r="P17" i="7"/>
  <c r="D17" i="7"/>
  <c r="AL17" i="7"/>
  <c r="AA17" i="7"/>
  <c r="O17" i="7"/>
  <c r="C17" i="7"/>
  <c r="AK17" i="7"/>
  <c r="Z17" i="7"/>
  <c r="N17" i="7"/>
  <c r="AJ17" i="7"/>
  <c r="Y17" i="7"/>
  <c r="M17" i="7"/>
  <c r="B18" i="7"/>
  <c r="AK16" i="3"/>
  <c r="Y16" i="3"/>
  <c r="M16" i="3"/>
  <c r="C16" i="3"/>
  <c r="AJ16" i="3"/>
  <c r="X16" i="3"/>
  <c r="L16" i="3"/>
  <c r="Q16" i="3"/>
  <c r="AI16" i="3"/>
  <c r="W16" i="3"/>
  <c r="K16" i="3"/>
  <c r="AH16" i="3"/>
  <c r="V16" i="3"/>
  <c r="J16" i="3"/>
  <c r="AC16" i="3"/>
  <c r="AG16" i="3"/>
  <c r="U16" i="3"/>
  <c r="AO16" i="3"/>
  <c r="AR16" i="3"/>
  <c r="AF16" i="3"/>
  <c r="T16" i="3"/>
  <c r="AQ16" i="3"/>
  <c r="AE16" i="3"/>
  <c r="S16" i="3"/>
  <c r="I16" i="3"/>
  <c r="AP16" i="3"/>
  <c r="AD16" i="3"/>
  <c r="R16" i="3"/>
  <c r="H16" i="3"/>
  <c r="AN16" i="3"/>
  <c r="AB16" i="3"/>
  <c r="P16" i="3"/>
  <c r="F16" i="3"/>
  <c r="AM16" i="3"/>
  <c r="AA16" i="3"/>
  <c r="O16" i="3"/>
  <c r="E16" i="3"/>
  <c r="AL16" i="3"/>
  <c r="Z16" i="3"/>
  <c r="N16" i="3"/>
  <c r="D16" i="3"/>
  <c r="AU16" i="3"/>
  <c r="AT16" i="3"/>
  <c r="AS16" i="3"/>
  <c r="AV16" i="3"/>
  <c r="AW16" i="3"/>
  <c r="B17" i="3"/>
  <c r="G17" i="3" s="1"/>
  <c r="AJ18" i="7" l="1"/>
  <c r="Y18" i="7"/>
  <c r="M18" i="7"/>
  <c r="N18" i="7"/>
  <c r="AI18" i="7"/>
  <c r="X18" i="7"/>
  <c r="L18" i="7"/>
  <c r="AH18" i="7"/>
  <c r="W18" i="7"/>
  <c r="K18" i="7"/>
  <c r="AG18" i="7"/>
  <c r="V18" i="7"/>
  <c r="J18" i="7"/>
  <c r="Z18" i="7"/>
  <c r="AF18" i="7"/>
  <c r="U18" i="7"/>
  <c r="I18" i="7"/>
  <c r="AE18" i="7"/>
  <c r="T18" i="7"/>
  <c r="H18" i="7"/>
  <c r="AP18" i="7"/>
  <c r="S18" i="7"/>
  <c r="G18" i="7"/>
  <c r="AO18" i="7"/>
  <c r="AD18" i="7"/>
  <c r="R18" i="7"/>
  <c r="F18" i="7"/>
  <c r="AN18" i="7"/>
  <c r="AC18" i="7"/>
  <c r="Q18" i="7"/>
  <c r="E18" i="7"/>
  <c r="AM18" i="7"/>
  <c r="AB18" i="7"/>
  <c r="P18" i="7"/>
  <c r="D18" i="7"/>
  <c r="AL18" i="7"/>
  <c r="AA18" i="7"/>
  <c r="O18" i="7"/>
  <c r="C18" i="7"/>
  <c r="AK18" i="7"/>
  <c r="B19" i="7"/>
  <c r="AU17" i="3"/>
  <c r="AO17" i="3"/>
  <c r="AC17" i="3"/>
  <c r="Q17" i="3"/>
  <c r="H17" i="3"/>
  <c r="AN17" i="3"/>
  <c r="AB17" i="3"/>
  <c r="P17" i="3"/>
  <c r="F17" i="3"/>
  <c r="AS17" i="3"/>
  <c r="AM17" i="3"/>
  <c r="AA17" i="3"/>
  <c r="O17" i="3"/>
  <c r="E17" i="3"/>
  <c r="AL17" i="3"/>
  <c r="Z17" i="3"/>
  <c r="N17" i="3"/>
  <c r="D17" i="3"/>
  <c r="AG17" i="3"/>
  <c r="AK17" i="3"/>
  <c r="Y17" i="3"/>
  <c r="M17" i="3"/>
  <c r="C17" i="3"/>
  <c r="AW17" i="3"/>
  <c r="AJ17" i="3"/>
  <c r="X17" i="3"/>
  <c r="L17" i="3"/>
  <c r="U17" i="3"/>
  <c r="AV17" i="3"/>
  <c r="AI17" i="3"/>
  <c r="W17" i="3"/>
  <c r="K17" i="3"/>
  <c r="AT17" i="3"/>
  <c r="AH17" i="3"/>
  <c r="V17" i="3"/>
  <c r="J17" i="3"/>
  <c r="AR17" i="3"/>
  <c r="AF17" i="3"/>
  <c r="T17" i="3"/>
  <c r="AQ17" i="3"/>
  <c r="AE17" i="3"/>
  <c r="S17" i="3"/>
  <c r="I17" i="3"/>
  <c r="AP17" i="3"/>
  <c r="AD17" i="3"/>
  <c r="R17" i="3"/>
  <c r="B18" i="3"/>
  <c r="G18" i="3" s="1"/>
  <c r="AL19" i="7" l="1"/>
  <c r="AA19" i="7"/>
  <c r="O19" i="7"/>
  <c r="C19" i="7"/>
  <c r="AM19" i="7"/>
  <c r="AK19" i="7"/>
  <c r="Z19" i="7"/>
  <c r="N19" i="7"/>
  <c r="AJ19" i="7"/>
  <c r="Y19" i="7"/>
  <c r="M19" i="7"/>
  <c r="AI19" i="7"/>
  <c r="X19" i="7"/>
  <c r="L19" i="7"/>
  <c r="AH19" i="7"/>
  <c r="W19" i="7"/>
  <c r="K19" i="7"/>
  <c r="AB19" i="7"/>
  <c r="AG19" i="7"/>
  <c r="V19" i="7"/>
  <c r="J19" i="7"/>
  <c r="AF19" i="7"/>
  <c r="U19" i="7"/>
  <c r="I19" i="7"/>
  <c r="D19" i="7"/>
  <c r="AE19" i="7"/>
  <c r="T19" i="7"/>
  <c r="H19" i="7"/>
  <c r="P19" i="7"/>
  <c r="AP19" i="7"/>
  <c r="S19" i="7"/>
  <c r="G19" i="7"/>
  <c r="AO19" i="7"/>
  <c r="AD19" i="7"/>
  <c r="R19" i="7"/>
  <c r="F19" i="7"/>
  <c r="AN19" i="7"/>
  <c r="AC19" i="7"/>
  <c r="Q19" i="7"/>
  <c r="E19" i="7"/>
  <c r="B20" i="7"/>
  <c r="AN18" i="3"/>
  <c r="AH18" i="3"/>
  <c r="V18" i="3"/>
  <c r="J18" i="3"/>
  <c r="AO18" i="3"/>
  <c r="AE18" i="3"/>
  <c r="R18" i="3"/>
  <c r="H18" i="3"/>
  <c r="AD18" i="3"/>
  <c r="Q18" i="3"/>
  <c r="F18" i="3"/>
  <c r="AJ18" i="3"/>
  <c r="AR18" i="3"/>
  <c r="AC18" i="3"/>
  <c r="P18" i="3"/>
  <c r="E18" i="3"/>
  <c r="AQ18" i="3"/>
  <c r="AB18" i="3"/>
  <c r="O18" i="3"/>
  <c r="D18" i="3"/>
  <c r="AP18" i="3"/>
  <c r="AA18" i="3"/>
  <c r="N18" i="3"/>
  <c r="C18" i="3"/>
  <c r="AM18" i="3"/>
  <c r="Z18" i="3"/>
  <c r="M18" i="3"/>
  <c r="AL18" i="3"/>
  <c r="Y18" i="3"/>
  <c r="L18" i="3"/>
  <c r="AK18" i="3"/>
  <c r="X18" i="3"/>
  <c r="K18" i="3"/>
  <c r="W18" i="3"/>
  <c r="AI18" i="3"/>
  <c r="U18" i="3"/>
  <c r="AG18" i="3"/>
  <c r="T18" i="3"/>
  <c r="I18" i="3"/>
  <c r="AF18" i="3"/>
  <c r="S18" i="3"/>
  <c r="AV18" i="3"/>
  <c r="AT18" i="3"/>
  <c r="AU18" i="3"/>
  <c r="AS18" i="3"/>
  <c r="AW18" i="3"/>
  <c r="B19" i="3"/>
  <c r="G19" i="3" s="1"/>
  <c r="AN20" i="7" l="1"/>
  <c r="AC20" i="7"/>
  <c r="Q20" i="7"/>
  <c r="E20" i="7"/>
  <c r="AM20" i="7"/>
  <c r="AB20" i="7"/>
  <c r="P20" i="7"/>
  <c r="D20" i="7"/>
  <c r="F20" i="7"/>
  <c r="AL20" i="7"/>
  <c r="AA20" i="7"/>
  <c r="O20" i="7"/>
  <c r="C20" i="7"/>
  <c r="AK20" i="7"/>
  <c r="Z20" i="7"/>
  <c r="N20" i="7"/>
  <c r="AJ20" i="7"/>
  <c r="Y20" i="7"/>
  <c r="M20" i="7"/>
  <c r="AI20" i="7"/>
  <c r="X20" i="7"/>
  <c r="L20" i="7"/>
  <c r="AH20" i="7"/>
  <c r="W20" i="7"/>
  <c r="K20" i="7"/>
  <c r="AO20" i="7"/>
  <c r="AG20" i="7"/>
  <c r="V20" i="7"/>
  <c r="J20" i="7"/>
  <c r="AF20" i="7"/>
  <c r="U20" i="7"/>
  <c r="I20" i="7"/>
  <c r="AE20" i="7"/>
  <c r="T20" i="7"/>
  <c r="H20" i="7"/>
  <c r="R20" i="7"/>
  <c r="AP20" i="7"/>
  <c r="S20" i="7"/>
  <c r="G20" i="7"/>
  <c r="AD20" i="7"/>
  <c r="B21" i="7"/>
  <c r="AR19" i="3"/>
  <c r="AF19" i="3"/>
  <c r="T19" i="3"/>
  <c r="AP19" i="3"/>
  <c r="AD19" i="3"/>
  <c r="R19" i="3"/>
  <c r="AN19" i="3"/>
  <c r="AB19" i="3"/>
  <c r="AM19" i="3"/>
  <c r="AA19" i="3"/>
  <c r="O19" i="3"/>
  <c r="AL19" i="3"/>
  <c r="Z19" i="3"/>
  <c r="N19" i="3"/>
  <c r="D19" i="3"/>
  <c r="AK19" i="3"/>
  <c r="Y19" i="3"/>
  <c r="AI19" i="3"/>
  <c r="W19" i="3"/>
  <c r="K19" i="3"/>
  <c r="AG19" i="3"/>
  <c r="U19" i="3"/>
  <c r="AC19" i="3"/>
  <c r="E19" i="3"/>
  <c r="X19" i="3"/>
  <c r="C19" i="3"/>
  <c r="V19" i="3"/>
  <c r="S19" i="3"/>
  <c r="Q19" i="3"/>
  <c r="J19" i="3"/>
  <c r="P19" i="3"/>
  <c r="AO19" i="3"/>
  <c r="M19" i="3"/>
  <c r="AQ19" i="3"/>
  <c r="L19" i="3"/>
  <c r="AJ19" i="3"/>
  <c r="I19" i="3"/>
  <c r="AH19" i="3"/>
  <c r="H19" i="3"/>
  <c r="AE19" i="3"/>
  <c r="F19" i="3"/>
  <c r="AU19" i="3"/>
  <c r="AV19" i="3"/>
  <c r="AS19" i="3"/>
  <c r="AT19" i="3"/>
  <c r="AW19" i="3"/>
  <c r="B20" i="3"/>
  <c r="G20" i="3" s="1"/>
  <c r="AP21" i="7" l="1"/>
  <c r="S21" i="7"/>
  <c r="G21" i="7"/>
  <c r="AE21" i="7"/>
  <c r="AO21" i="7"/>
  <c r="AD21" i="7"/>
  <c r="R21" i="7"/>
  <c r="F21" i="7"/>
  <c r="AN21" i="7"/>
  <c r="AC21" i="7"/>
  <c r="Q21" i="7"/>
  <c r="E21" i="7"/>
  <c r="AM21" i="7"/>
  <c r="AB21" i="7"/>
  <c r="P21" i="7"/>
  <c r="D21" i="7"/>
  <c r="H21" i="7"/>
  <c r="AL21" i="7"/>
  <c r="AA21" i="7"/>
  <c r="O21" i="7"/>
  <c r="C21" i="7"/>
  <c r="T21" i="7"/>
  <c r="AK21" i="7"/>
  <c r="Z21" i="7"/>
  <c r="N21" i="7"/>
  <c r="AJ21" i="7"/>
  <c r="Y21" i="7"/>
  <c r="M21" i="7"/>
  <c r="AI21" i="7"/>
  <c r="X21" i="7"/>
  <c r="L21" i="7"/>
  <c r="AH21" i="7"/>
  <c r="W21" i="7"/>
  <c r="K21" i="7"/>
  <c r="AG21" i="7"/>
  <c r="V21" i="7"/>
  <c r="J21" i="7"/>
  <c r="AF21" i="7"/>
  <c r="U21" i="7"/>
  <c r="I21" i="7"/>
  <c r="B22" i="7"/>
  <c r="AJ20" i="3"/>
  <c r="X20" i="3"/>
  <c r="L20" i="3"/>
  <c r="AH20" i="3"/>
  <c r="V20" i="3"/>
  <c r="J20" i="3"/>
  <c r="AR20" i="3"/>
  <c r="AF20" i="3"/>
  <c r="T20" i="3"/>
  <c r="AQ20" i="3"/>
  <c r="AE20" i="3"/>
  <c r="S20" i="3"/>
  <c r="I20" i="3"/>
  <c r="AP20" i="3"/>
  <c r="AD20" i="3"/>
  <c r="R20" i="3"/>
  <c r="AO20" i="3"/>
  <c r="AC20" i="3"/>
  <c r="Q20" i="3"/>
  <c r="H20" i="3"/>
  <c r="AM20" i="3"/>
  <c r="AA20" i="3"/>
  <c r="O20" i="3"/>
  <c r="E20" i="3"/>
  <c r="AK20" i="3"/>
  <c r="Y20" i="3"/>
  <c r="M20" i="3"/>
  <c r="C20" i="3"/>
  <c r="U20" i="3"/>
  <c r="P20" i="3"/>
  <c r="N20" i="3"/>
  <c r="K20" i="3"/>
  <c r="AG20" i="3"/>
  <c r="AN20" i="3"/>
  <c r="F20" i="3"/>
  <c r="AL20" i="3"/>
  <c r="D20" i="3"/>
  <c r="AI20" i="3"/>
  <c r="AB20" i="3"/>
  <c r="Z20" i="3"/>
  <c r="W20" i="3"/>
  <c r="AU20" i="3"/>
  <c r="AV20" i="3"/>
  <c r="AT20" i="3"/>
  <c r="AS20" i="3"/>
  <c r="AW20" i="3"/>
  <c r="B21" i="3"/>
  <c r="G21" i="3" s="1"/>
  <c r="AF22" i="7" l="1"/>
  <c r="U22" i="7"/>
  <c r="I22" i="7"/>
  <c r="AE22" i="7"/>
  <c r="T22" i="7"/>
  <c r="H22" i="7"/>
  <c r="AP22" i="7"/>
  <c r="S22" i="7"/>
  <c r="G22" i="7"/>
  <c r="AO22" i="7"/>
  <c r="AD22" i="7"/>
  <c r="R22" i="7"/>
  <c r="F22" i="7"/>
  <c r="AN22" i="7"/>
  <c r="AC22" i="7"/>
  <c r="Q22" i="7"/>
  <c r="E22" i="7"/>
  <c r="AM22" i="7"/>
  <c r="AB22" i="7"/>
  <c r="P22" i="7"/>
  <c r="D22" i="7"/>
  <c r="AL22" i="7"/>
  <c r="AA22" i="7"/>
  <c r="O22" i="7"/>
  <c r="C22" i="7"/>
  <c r="J22" i="7"/>
  <c r="AK22" i="7"/>
  <c r="Z22" i="7"/>
  <c r="N22" i="7"/>
  <c r="AJ22" i="7"/>
  <c r="Y22" i="7"/>
  <c r="M22" i="7"/>
  <c r="AI22" i="7"/>
  <c r="X22" i="7"/>
  <c r="L22" i="7"/>
  <c r="AG22" i="7"/>
  <c r="AH22" i="7"/>
  <c r="W22" i="7"/>
  <c r="K22" i="7"/>
  <c r="V22" i="7"/>
  <c r="B23" i="7"/>
  <c r="AN21" i="3"/>
  <c r="AB21" i="3"/>
  <c r="P21" i="3"/>
  <c r="F21" i="3"/>
  <c r="AL21" i="3"/>
  <c r="Z21" i="3"/>
  <c r="N21" i="3"/>
  <c r="D21" i="3"/>
  <c r="AJ21" i="3"/>
  <c r="X21" i="3"/>
  <c r="L21" i="3"/>
  <c r="AI21" i="3"/>
  <c r="W21" i="3"/>
  <c r="K21" i="3"/>
  <c r="AH21" i="3"/>
  <c r="V21" i="3"/>
  <c r="J21" i="3"/>
  <c r="AG21" i="3"/>
  <c r="U21" i="3"/>
  <c r="AQ21" i="3"/>
  <c r="AE21" i="3"/>
  <c r="S21" i="3"/>
  <c r="I21" i="3"/>
  <c r="AO21" i="3"/>
  <c r="AC21" i="3"/>
  <c r="Q21" i="3"/>
  <c r="H21" i="3"/>
  <c r="M21" i="3"/>
  <c r="AR21" i="3"/>
  <c r="AP21" i="3"/>
  <c r="AM21" i="3"/>
  <c r="E21" i="3"/>
  <c r="AK21" i="3"/>
  <c r="C21" i="3"/>
  <c r="AF21" i="3"/>
  <c r="AD21" i="3"/>
  <c r="AA21" i="3"/>
  <c r="Y21" i="3"/>
  <c r="T21" i="3"/>
  <c r="R21" i="3"/>
  <c r="O21" i="3"/>
  <c r="AU21" i="3"/>
  <c r="AT21" i="3"/>
  <c r="AV21" i="3"/>
  <c r="AS21" i="3"/>
  <c r="AW21" i="3"/>
  <c r="B22" i="3"/>
  <c r="G22" i="3" s="1"/>
  <c r="AH23" i="7" l="1"/>
  <c r="W23" i="7"/>
  <c r="K23" i="7"/>
  <c r="AG23" i="7"/>
  <c r="V23" i="7"/>
  <c r="J23" i="7"/>
  <c r="AF23" i="7"/>
  <c r="U23" i="7"/>
  <c r="I23" i="7"/>
  <c r="AE23" i="7"/>
  <c r="T23" i="7"/>
  <c r="H23" i="7"/>
  <c r="AI23" i="7"/>
  <c r="AP23" i="7"/>
  <c r="S23" i="7"/>
  <c r="G23" i="7"/>
  <c r="L23" i="7"/>
  <c r="AO23" i="7"/>
  <c r="AD23" i="7"/>
  <c r="R23" i="7"/>
  <c r="F23" i="7"/>
  <c r="AN23" i="7"/>
  <c r="AC23" i="7"/>
  <c r="Q23" i="7"/>
  <c r="E23" i="7"/>
  <c r="AM23" i="7"/>
  <c r="AB23" i="7"/>
  <c r="P23" i="7"/>
  <c r="D23" i="7"/>
  <c r="AL23" i="7"/>
  <c r="AA23" i="7"/>
  <c r="O23" i="7"/>
  <c r="C23" i="7"/>
  <c r="X23" i="7"/>
  <c r="AK23" i="7"/>
  <c r="Z23" i="7"/>
  <c r="N23" i="7"/>
  <c r="AJ23" i="7"/>
  <c r="Y23" i="7"/>
  <c r="M23" i="7"/>
  <c r="B24" i="7"/>
  <c r="AR22" i="3"/>
  <c r="AF22" i="3"/>
  <c r="T22" i="3"/>
  <c r="AP22" i="3"/>
  <c r="AD22" i="3"/>
  <c r="R22" i="3"/>
  <c r="AN22" i="3"/>
  <c r="AB22" i="3"/>
  <c r="P22" i="3"/>
  <c r="F22" i="3"/>
  <c r="AM22" i="3"/>
  <c r="AA22" i="3"/>
  <c r="O22" i="3"/>
  <c r="E22" i="3"/>
  <c r="AL22" i="3"/>
  <c r="Z22" i="3"/>
  <c r="N22" i="3"/>
  <c r="D22" i="3"/>
  <c r="AK22" i="3"/>
  <c r="Y22" i="3"/>
  <c r="M22" i="3"/>
  <c r="C22" i="3"/>
  <c r="AI22" i="3"/>
  <c r="W22" i="3"/>
  <c r="K22" i="3"/>
  <c r="AG22" i="3"/>
  <c r="U22" i="3"/>
  <c r="AO22" i="3"/>
  <c r="H22" i="3"/>
  <c r="AJ22" i="3"/>
  <c r="Q22" i="3"/>
  <c r="AH22" i="3"/>
  <c r="AE22" i="3"/>
  <c r="AC22" i="3"/>
  <c r="X22" i="3"/>
  <c r="V22" i="3"/>
  <c r="S22" i="3"/>
  <c r="L22" i="3"/>
  <c r="J22" i="3"/>
  <c r="AQ22" i="3"/>
  <c r="I22" i="3"/>
  <c r="AU22" i="3"/>
  <c r="AV22" i="3"/>
  <c r="AT22" i="3"/>
  <c r="AS22" i="3"/>
  <c r="AW22" i="3"/>
  <c r="B23" i="3"/>
  <c r="G23" i="3" s="1"/>
  <c r="AJ24" i="7" l="1"/>
  <c r="Y24" i="7"/>
  <c r="M24" i="7"/>
  <c r="AK24" i="7"/>
  <c r="AI24" i="7"/>
  <c r="X24" i="7"/>
  <c r="L24" i="7"/>
  <c r="AH24" i="7"/>
  <c r="W24" i="7"/>
  <c r="K24" i="7"/>
  <c r="AG24" i="7"/>
  <c r="V24" i="7"/>
  <c r="J24" i="7"/>
  <c r="AF24" i="7"/>
  <c r="U24" i="7"/>
  <c r="I24" i="7"/>
  <c r="AE24" i="7"/>
  <c r="T24" i="7"/>
  <c r="H24" i="7"/>
  <c r="AP24" i="7"/>
  <c r="S24" i="7"/>
  <c r="G24" i="7"/>
  <c r="N24" i="7"/>
  <c r="AO24" i="7"/>
  <c r="AD24" i="7"/>
  <c r="R24" i="7"/>
  <c r="F24" i="7"/>
  <c r="AN24" i="7"/>
  <c r="AC24" i="7"/>
  <c r="Q24" i="7"/>
  <c r="E24" i="7"/>
  <c r="AM24" i="7"/>
  <c r="AB24" i="7"/>
  <c r="P24" i="7"/>
  <c r="D24" i="7"/>
  <c r="AL24" i="7"/>
  <c r="AA24" i="7"/>
  <c r="O24" i="7"/>
  <c r="C24" i="7"/>
  <c r="Z24" i="7"/>
  <c r="B25" i="7"/>
  <c r="AJ23" i="3"/>
  <c r="X23" i="3"/>
  <c r="L23" i="3"/>
  <c r="AH23" i="3"/>
  <c r="V23" i="3"/>
  <c r="J23" i="3"/>
  <c r="AR23" i="3"/>
  <c r="AF23" i="3"/>
  <c r="T23" i="3"/>
  <c r="AQ23" i="3"/>
  <c r="AE23" i="3"/>
  <c r="S23" i="3"/>
  <c r="I23" i="3"/>
  <c r="AP23" i="3"/>
  <c r="AD23" i="3"/>
  <c r="R23" i="3"/>
  <c r="AO23" i="3"/>
  <c r="AC23" i="3"/>
  <c r="Q23" i="3"/>
  <c r="H23" i="3"/>
  <c r="AM23" i="3"/>
  <c r="AA23" i="3"/>
  <c r="O23" i="3"/>
  <c r="E23" i="3"/>
  <c r="AK23" i="3"/>
  <c r="Y23" i="3"/>
  <c r="M23" i="3"/>
  <c r="C23" i="3"/>
  <c r="AG23" i="3"/>
  <c r="AB23" i="3"/>
  <c r="Z23" i="3"/>
  <c r="W23" i="3"/>
  <c r="U23" i="3"/>
  <c r="P23" i="3"/>
  <c r="N23" i="3"/>
  <c r="K23" i="3"/>
  <c r="AN23" i="3"/>
  <c r="F23" i="3"/>
  <c r="AL23" i="3"/>
  <c r="D23" i="3"/>
  <c r="AI23" i="3"/>
  <c r="AU23" i="3"/>
  <c r="AV23" i="3"/>
  <c r="AS23" i="3"/>
  <c r="AT23" i="3"/>
  <c r="AW23" i="3"/>
  <c r="B24" i="3"/>
  <c r="G24" i="3" s="1"/>
  <c r="AL25" i="7" l="1"/>
  <c r="AA25" i="7"/>
  <c r="O25" i="7"/>
  <c r="C25" i="7"/>
  <c r="AK25" i="7"/>
  <c r="Z25" i="7"/>
  <c r="N25" i="7"/>
  <c r="AM25" i="7"/>
  <c r="AJ25" i="7"/>
  <c r="Y25" i="7"/>
  <c r="M25" i="7"/>
  <c r="AI25" i="7"/>
  <c r="X25" i="7"/>
  <c r="L25" i="7"/>
  <c r="AH25" i="7"/>
  <c r="W25" i="7"/>
  <c r="K25" i="7"/>
  <c r="P25" i="7"/>
  <c r="AG25" i="7"/>
  <c r="V25" i="7"/>
  <c r="J25" i="7"/>
  <c r="AF25" i="7"/>
  <c r="U25" i="7"/>
  <c r="I25" i="7"/>
  <c r="AB25" i="7"/>
  <c r="AE25" i="7"/>
  <c r="T25" i="7"/>
  <c r="H25" i="7"/>
  <c r="AP25" i="7"/>
  <c r="S25" i="7"/>
  <c r="G25" i="7"/>
  <c r="D25" i="7"/>
  <c r="AO25" i="7"/>
  <c r="AD25" i="7"/>
  <c r="R25" i="7"/>
  <c r="F25" i="7"/>
  <c r="AN25" i="7"/>
  <c r="AC25" i="7"/>
  <c r="Q25" i="7"/>
  <c r="E25" i="7"/>
  <c r="B26" i="7"/>
  <c r="AN24" i="3"/>
  <c r="AB24" i="3"/>
  <c r="P24" i="3"/>
  <c r="F24" i="3"/>
  <c r="AL24" i="3"/>
  <c r="Z24" i="3"/>
  <c r="N24" i="3"/>
  <c r="D24" i="3"/>
  <c r="AJ24" i="3"/>
  <c r="X24" i="3"/>
  <c r="L24" i="3"/>
  <c r="AI24" i="3"/>
  <c r="W24" i="3"/>
  <c r="K24" i="3"/>
  <c r="AH24" i="3"/>
  <c r="V24" i="3"/>
  <c r="J24" i="3"/>
  <c r="AG24" i="3"/>
  <c r="U24" i="3"/>
  <c r="AQ24" i="3"/>
  <c r="AE24" i="3"/>
  <c r="S24" i="3"/>
  <c r="I24" i="3"/>
  <c r="AO24" i="3"/>
  <c r="AC24" i="3"/>
  <c r="Q24" i="3"/>
  <c r="H24" i="3"/>
  <c r="Y24" i="3"/>
  <c r="T24" i="3"/>
  <c r="R24" i="3"/>
  <c r="O24" i="3"/>
  <c r="AK24" i="3"/>
  <c r="M24" i="3"/>
  <c r="AR24" i="3"/>
  <c r="AP24" i="3"/>
  <c r="AM24" i="3"/>
  <c r="E24" i="3"/>
  <c r="C24" i="3"/>
  <c r="AF24" i="3"/>
  <c r="AD24" i="3"/>
  <c r="AA24" i="3"/>
  <c r="AU24" i="3"/>
  <c r="AS24" i="3"/>
  <c r="AV24" i="3"/>
  <c r="AT24" i="3"/>
  <c r="AW24" i="3"/>
  <c r="B25" i="3"/>
  <c r="G25" i="3" s="1"/>
  <c r="AN26" i="7" l="1"/>
  <c r="AC26" i="7"/>
  <c r="Q26" i="7"/>
  <c r="E26" i="7"/>
  <c r="AO26" i="7"/>
  <c r="AM26" i="7"/>
  <c r="AB26" i="7"/>
  <c r="P26" i="7"/>
  <c r="D26" i="7"/>
  <c r="AL26" i="7"/>
  <c r="AA26" i="7"/>
  <c r="O26" i="7"/>
  <c r="C26" i="7"/>
  <c r="AD26" i="7"/>
  <c r="AK26" i="7"/>
  <c r="Z26" i="7"/>
  <c r="N26" i="7"/>
  <c r="R26" i="7"/>
  <c r="AJ26" i="7"/>
  <c r="Y26" i="7"/>
  <c r="M26" i="7"/>
  <c r="AI26" i="7"/>
  <c r="X26" i="7"/>
  <c r="L26" i="7"/>
  <c r="AH26" i="7"/>
  <c r="W26" i="7"/>
  <c r="K26" i="7"/>
  <c r="AG26" i="7"/>
  <c r="V26" i="7"/>
  <c r="J26" i="7"/>
  <c r="AF26" i="7"/>
  <c r="U26" i="7"/>
  <c r="I26" i="7"/>
  <c r="AE26" i="7"/>
  <c r="T26" i="7"/>
  <c r="H26" i="7"/>
  <c r="F26" i="7"/>
  <c r="AP26" i="7"/>
  <c r="S26" i="7"/>
  <c r="G26" i="7"/>
  <c r="B27" i="7"/>
  <c r="AR25" i="3"/>
  <c r="AF25" i="3"/>
  <c r="T25" i="3"/>
  <c r="AP25" i="3"/>
  <c r="AD25" i="3"/>
  <c r="R25" i="3"/>
  <c r="AN25" i="3"/>
  <c r="AB25" i="3"/>
  <c r="P25" i="3"/>
  <c r="F25" i="3"/>
  <c r="AM25" i="3"/>
  <c r="AA25" i="3"/>
  <c r="O25" i="3"/>
  <c r="E25" i="3"/>
  <c r="AL25" i="3"/>
  <c r="Z25" i="3"/>
  <c r="N25" i="3"/>
  <c r="D25" i="3"/>
  <c r="AK25" i="3"/>
  <c r="Y25" i="3"/>
  <c r="M25" i="3"/>
  <c r="C25" i="3"/>
  <c r="AI25" i="3"/>
  <c r="W25" i="3"/>
  <c r="K25" i="3"/>
  <c r="AG25" i="3"/>
  <c r="U25" i="3"/>
  <c r="Q25" i="3"/>
  <c r="L25" i="3"/>
  <c r="AC25" i="3"/>
  <c r="J25" i="3"/>
  <c r="AQ25" i="3"/>
  <c r="I25" i="3"/>
  <c r="AO25" i="3"/>
  <c r="H25" i="3"/>
  <c r="AJ25" i="3"/>
  <c r="AH25" i="3"/>
  <c r="AE25" i="3"/>
  <c r="X25" i="3"/>
  <c r="V25" i="3"/>
  <c r="S25" i="3"/>
  <c r="AU25" i="3"/>
  <c r="AT25" i="3"/>
  <c r="AV25" i="3"/>
  <c r="AS25" i="3"/>
  <c r="AW25" i="3"/>
  <c r="B26" i="3"/>
  <c r="G26" i="3" s="1"/>
  <c r="AP27" i="7" l="1"/>
  <c r="S27" i="7"/>
  <c r="G27" i="7"/>
  <c r="AO27" i="7"/>
  <c r="AD27" i="7"/>
  <c r="R27" i="7"/>
  <c r="F27" i="7"/>
  <c r="AE27" i="7"/>
  <c r="AN27" i="7"/>
  <c r="AC27" i="7"/>
  <c r="Q27" i="7"/>
  <c r="E27" i="7"/>
  <c r="AM27" i="7"/>
  <c r="AB27" i="7"/>
  <c r="P27" i="7"/>
  <c r="D27" i="7"/>
  <c r="AL27" i="7"/>
  <c r="AA27" i="7"/>
  <c r="O27" i="7"/>
  <c r="C27" i="7"/>
  <c r="AK27" i="7"/>
  <c r="Z27" i="7"/>
  <c r="N27" i="7"/>
  <c r="AJ27" i="7"/>
  <c r="Y27" i="7"/>
  <c r="M27" i="7"/>
  <c r="T27" i="7"/>
  <c r="AI27" i="7"/>
  <c r="X27" i="7"/>
  <c r="L27" i="7"/>
  <c r="AH27" i="7"/>
  <c r="W27" i="7"/>
  <c r="K27" i="7"/>
  <c r="AG27" i="7"/>
  <c r="V27" i="7"/>
  <c r="J27" i="7"/>
  <c r="AF27" i="7"/>
  <c r="U27" i="7"/>
  <c r="I27" i="7"/>
  <c r="H27" i="7"/>
  <c r="B28" i="7"/>
  <c r="AJ26" i="3"/>
  <c r="X26" i="3"/>
  <c r="L26" i="3"/>
  <c r="AH26" i="3"/>
  <c r="V26" i="3"/>
  <c r="J26" i="3"/>
  <c r="AR26" i="3"/>
  <c r="AF26" i="3"/>
  <c r="T26" i="3"/>
  <c r="AQ26" i="3"/>
  <c r="AE26" i="3"/>
  <c r="S26" i="3"/>
  <c r="I26" i="3"/>
  <c r="AP26" i="3"/>
  <c r="AD26" i="3"/>
  <c r="R26" i="3"/>
  <c r="AO26" i="3"/>
  <c r="AC26" i="3"/>
  <c r="Q26" i="3"/>
  <c r="H26" i="3"/>
  <c r="AM26" i="3"/>
  <c r="AA26" i="3"/>
  <c r="O26" i="3"/>
  <c r="E26" i="3"/>
  <c r="AK26" i="3"/>
  <c r="Y26" i="3"/>
  <c r="M26" i="3"/>
  <c r="C26" i="3"/>
  <c r="AN26" i="3"/>
  <c r="F26" i="3"/>
  <c r="AL26" i="3"/>
  <c r="D26" i="3"/>
  <c r="AI26" i="3"/>
  <c r="AG26" i="3"/>
  <c r="U26" i="3"/>
  <c r="AB26" i="3"/>
  <c r="Z26" i="3"/>
  <c r="W26" i="3"/>
  <c r="P26" i="3"/>
  <c r="N26" i="3"/>
  <c r="K26" i="3"/>
  <c r="AU26" i="3"/>
  <c r="AS26" i="3"/>
  <c r="AT26" i="3"/>
  <c r="AV26" i="3"/>
  <c r="AW26" i="3"/>
  <c r="B27" i="3"/>
  <c r="G27" i="3" s="1"/>
  <c r="AF28" i="7" l="1"/>
  <c r="U28" i="7"/>
  <c r="I28" i="7"/>
  <c r="J28" i="7"/>
  <c r="AE28" i="7"/>
  <c r="T28" i="7"/>
  <c r="H28" i="7"/>
  <c r="AP28" i="7"/>
  <c r="S28" i="7"/>
  <c r="G28" i="7"/>
  <c r="AO28" i="7"/>
  <c r="AD28" i="7"/>
  <c r="R28" i="7"/>
  <c r="F28" i="7"/>
  <c r="AG28" i="7"/>
  <c r="AN28" i="7"/>
  <c r="AC28" i="7"/>
  <c r="Q28" i="7"/>
  <c r="E28" i="7"/>
  <c r="V28" i="7"/>
  <c r="AM28" i="7"/>
  <c r="AB28" i="7"/>
  <c r="P28" i="7"/>
  <c r="D28" i="7"/>
  <c r="AL28" i="7"/>
  <c r="AA28" i="7"/>
  <c r="O28" i="7"/>
  <c r="C28" i="7"/>
  <c r="AK28" i="7"/>
  <c r="Z28" i="7"/>
  <c r="N28" i="7"/>
  <c r="AJ28" i="7"/>
  <c r="Y28" i="7"/>
  <c r="M28" i="7"/>
  <c r="AI28" i="7"/>
  <c r="X28" i="7"/>
  <c r="L28" i="7"/>
  <c r="AH28" i="7"/>
  <c r="W28" i="7"/>
  <c r="K28" i="7"/>
  <c r="B29" i="7"/>
  <c r="AN27" i="3"/>
  <c r="AB27" i="3"/>
  <c r="P27" i="3"/>
  <c r="F27" i="3"/>
  <c r="AL27" i="3"/>
  <c r="Z27" i="3"/>
  <c r="N27" i="3"/>
  <c r="D27" i="3"/>
  <c r="AJ27" i="3"/>
  <c r="X27" i="3"/>
  <c r="L27" i="3"/>
  <c r="AI27" i="3"/>
  <c r="W27" i="3"/>
  <c r="K27" i="3"/>
  <c r="AH27" i="3"/>
  <c r="V27" i="3"/>
  <c r="J27" i="3"/>
  <c r="AG27" i="3"/>
  <c r="U27" i="3"/>
  <c r="AQ27" i="3"/>
  <c r="AE27" i="3"/>
  <c r="S27" i="3"/>
  <c r="I27" i="3"/>
  <c r="AO27" i="3"/>
  <c r="AC27" i="3"/>
  <c r="Q27" i="3"/>
  <c r="H27" i="3"/>
  <c r="AK27" i="3"/>
  <c r="C27" i="3"/>
  <c r="AF27" i="3"/>
  <c r="AD27" i="3"/>
  <c r="AA27" i="3"/>
  <c r="Y27" i="3"/>
  <c r="T27" i="3"/>
  <c r="R27" i="3"/>
  <c r="O27" i="3"/>
  <c r="AR27" i="3"/>
  <c r="AP27" i="3"/>
  <c r="AM27" i="3"/>
  <c r="E27" i="3"/>
  <c r="M27" i="3"/>
  <c r="AU27" i="3"/>
  <c r="AV27" i="3"/>
  <c r="AT27" i="3"/>
  <c r="AS27" i="3"/>
  <c r="AW27" i="3"/>
  <c r="B28" i="3"/>
  <c r="G28" i="3" s="1"/>
  <c r="AH29" i="7" l="1"/>
  <c r="W29" i="7"/>
  <c r="K29" i="7"/>
  <c r="AG29" i="7"/>
  <c r="V29" i="7"/>
  <c r="J29" i="7"/>
  <c r="X29" i="7"/>
  <c r="AF29" i="7"/>
  <c r="U29" i="7"/>
  <c r="I29" i="7"/>
  <c r="L29" i="7"/>
  <c r="AE29" i="7"/>
  <c r="T29" i="7"/>
  <c r="H29" i="7"/>
  <c r="AP29" i="7"/>
  <c r="S29" i="7"/>
  <c r="G29" i="7"/>
  <c r="AO29" i="7"/>
  <c r="AD29" i="7"/>
  <c r="R29" i="7"/>
  <c r="F29" i="7"/>
  <c r="AN29" i="7"/>
  <c r="AC29" i="7"/>
  <c r="Q29" i="7"/>
  <c r="E29" i="7"/>
  <c r="AM29" i="7"/>
  <c r="AB29" i="7"/>
  <c r="P29" i="7"/>
  <c r="D29" i="7"/>
  <c r="AL29" i="7"/>
  <c r="AA29" i="7"/>
  <c r="O29" i="7"/>
  <c r="C29" i="7"/>
  <c r="AI29" i="7"/>
  <c r="AK29" i="7"/>
  <c r="Z29" i="7"/>
  <c r="N29" i="7"/>
  <c r="AJ29" i="7"/>
  <c r="Y29" i="7"/>
  <c r="M29" i="7"/>
  <c r="B30" i="7"/>
  <c r="AR28" i="3"/>
  <c r="AF28" i="3"/>
  <c r="T28" i="3"/>
  <c r="AP28" i="3"/>
  <c r="AD28" i="3"/>
  <c r="R28" i="3"/>
  <c r="AN28" i="3"/>
  <c r="AB28" i="3"/>
  <c r="P28" i="3"/>
  <c r="F28" i="3"/>
  <c r="AM28" i="3"/>
  <c r="AA28" i="3"/>
  <c r="O28" i="3"/>
  <c r="E28" i="3"/>
  <c r="AL28" i="3"/>
  <c r="Z28" i="3"/>
  <c r="N28" i="3"/>
  <c r="D28" i="3"/>
  <c r="AK28" i="3"/>
  <c r="Y28" i="3"/>
  <c r="M28" i="3"/>
  <c r="C28" i="3"/>
  <c r="AI28" i="3"/>
  <c r="W28" i="3"/>
  <c r="K28" i="3"/>
  <c r="AG28" i="3"/>
  <c r="U28" i="3"/>
  <c r="AC28" i="3"/>
  <c r="X28" i="3"/>
  <c r="V28" i="3"/>
  <c r="S28" i="3"/>
  <c r="AO28" i="3"/>
  <c r="Q28" i="3"/>
  <c r="L28" i="3"/>
  <c r="H28" i="3"/>
  <c r="J28" i="3"/>
  <c r="AQ28" i="3"/>
  <c r="I28" i="3"/>
  <c r="AJ28" i="3"/>
  <c r="AH28" i="3"/>
  <c r="AE28" i="3"/>
  <c r="AU28" i="3"/>
  <c r="AS28" i="3"/>
  <c r="AT28" i="3"/>
  <c r="AV28" i="3"/>
  <c r="AW28" i="3"/>
  <c r="B29" i="3"/>
  <c r="G29" i="3" s="1"/>
  <c r="AJ30" i="7" l="1"/>
  <c r="Y30" i="7"/>
  <c r="M30" i="7"/>
  <c r="N30" i="7"/>
  <c r="AI30" i="7"/>
  <c r="X30" i="7"/>
  <c r="L30" i="7"/>
  <c r="AH30" i="7"/>
  <c r="W30" i="7"/>
  <c r="K30" i="7"/>
  <c r="AG30" i="7"/>
  <c r="V30" i="7"/>
  <c r="J30" i="7"/>
  <c r="AF30" i="7"/>
  <c r="U30" i="7"/>
  <c r="I30" i="7"/>
  <c r="AK30" i="7"/>
  <c r="AE30" i="7"/>
  <c r="T30" i="7"/>
  <c r="H30" i="7"/>
  <c r="AP30" i="7"/>
  <c r="S30" i="7"/>
  <c r="G30" i="7"/>
  <c r="Z30" i="7"/>
  <c r="AO30" i="7"/>
  <c r="AD30" i="7"/>
  <c r="R30" i="7"/>
  <c r="F30" i="7"/>
  <c r="AN30" i="7"/>
  <c r="AC30" i="7"/>
  <c r="Q30" i="7"/>
  <c r="E30" i="7"/>
  <c r="AM30" i="7"/>
  <c r="AB30" i="7"/>
  <c r="P30" i="7"/>
  <c r="D30" i="7"/>
  <c r="AL30" i="7"/>
  <c r="AA30" i="7"/>
  <c r="O30" i="7"/>
  <c r="C30" i="7"/>
  <c r="B31" i="7"/>
  <c r="AV29" i="3"/>
  <c r="AJ29" i="3"/>
  <c r="X29" i="3"/>
  <c r="L29" i="3"/>
  <c r="AT29" i="3"/>
  <c r="AH29" i="3"/>
  <c r="V29" i="3"/>
  <c r="J29" i="3"/>
  <c r="AR29" i="3"/>
  <c r="AF29" i="3"/>
  <c r="T29" i="3"/>
  <c r="AQ29" i="3"/>
  <c r="AE29" i="3"/>
  <c r="S29" i="3"/>
  <c r="I29" i="3"/>
  <c r="AP29" i="3"/>
  <c r="AD29" i="3"/>
  <c r="R29" i="3"/>
  <c r="AO29" i="3"/>
  <c r="AC29" i="3"/>
  <c r="Q29" i="3"/>
  <c r="H29" i="3"/>
  <c r="AM29" i="3"/>
  <c r="AA29" i="3"/>
  <c r="O29" i="3"/>
  <c r="E29" i="3"/>
  <c r="AW29" i="3"/>
  <c r="AK29" i="3"/>
  <c r="Y29" i="3"/>
  <c r="M29" i="3"/>
  <c r="C29" i="3"/>
  <c r="U29" i="3"/>
  <c r="P29" i="3"/>
  <c r="AG29" i="3"/>
  <c r="N29" i="3"/>
  <c r="AU29" i="3"/>
  <c r="K29" i="3"/>
  <c r="AS29" i="3"/>
  <c r="AN29" i="3"/>
  <c r="F29" i="3"/>
  <c r="AL29" i="3"/>
  <c r="D29" i="3"/>
  <c r="AI29" i="3"/>
  <c r="AB29" i="3"/>
  <c r="Z29" i="3"/>
  <c r="W29" i="3"/>
  <c r="B30" i="3"/>
  <c r="G30" i="3" s="1"/>
  <c r="AL31" i="7" l="1"/>
  <c r="AA31" i="7"/>
  <c r="O31" i="7"/>
  <c r="C31" i="7"/>
  <c r="AK31" i="7"/>
  <c r="Z31" i="7"/>
  <c r="N31" i="7"/>
  <c r="P31" i="7"/>
  <c r="AJ31" i="7"/>
  <c r="Y31" i="7"/>
  <c r="M31" i="7"/>
  <c r="AI31" i="7"/>
  <c r="X31" i="7"/>
  <c r="L31" i="7"/>
  <c r="AB31" i="7"/>
  <c r="AH31" i="7"/>
  <c r="W31" i="7"/>
  <c r="K31" i="7"/>
  <c r="AG31" i="7"/>
  <c r="V31" i="7"/>
  <c r="J31" i="7"/>
  <c r="AF31" i="7"/>
  <c r="U31" i="7"/>
  <c r="I31" i="7"/>
  <c r="AE31" i="7"/>
  <c r="T31" i="7"/>
  <c r="H31" i="7"/>
  <c r="AP31" i="7"/>
  <c r="S31" i="7"/>
  <c r="G31" i="7"/>
  <c r="AM31" i="7"/>
  <c r="AO31" i="7"/>
  <c r="AD31" i="7"/>
  <c r="R31" i="7"/>
  <c r="F31" i="7"/>
  <c r="AN31" i="7"/>
  <c r="AC31" i="7"/>
  <c r="Q31" i="7"/>
  <c r="E31" i="7"/>
  <c r="D31" i="7"/>
  <c r="B32" i="7"/>
  <c r="AI30" i="3"/>
  <c r="W30" i="3"/>
  <c r="K30" i="3"/>
  <c r="AW30" i="3"/>
  <c r="AG30" i="3"/>
  <c r="U30" i="3"/>
  <c r="AQ30" i="3"/>
  <c r="AE30" i="3"/>
  <c r="S30" i="3"/>
  <c r="I30" i="3"/>
  <c r="AP30" i="3"/>
  <c r="AD30" i="3"/>
  <c r="R30" i="3"/>
  <c r="AO30" i="3"/>
  <c r="AC30" i="3"/>
  <c r="Q30" i="3"/>
  <c r="H30" i="3"/>
  <c r="AN30" i="3"/>
  <c r="AB30" i="3"/>
  <c r="P30" i="3"/>
  <c r="F30" i="3"/>
  <c r="AL30" i="3"/>
  <c r="Z30" i="3"/>
  <c r="N30" i="3"/>
  <c r="D30" i="3"/>
  <c r="AJ30" i="3"/>
  <c r="X30" i="3"/>
  <c r="L30" i="3"/>
  <c r="AR30" i="3"/>
  <c r="AM30" i="3"/>
  <c r="E30" i="3"/>
  <c r="AK30" i="3"/>
  <c r="C30" i="3"/>
  <c r="AH30" i="3"/>
  <c r="AF30" i="3"/>
  <c r="AA30" i="3"/>
  <c r="Y30" i="3"/>
  <c r="V30" i="3"/>
  <c r="T30" i="3"/>
  <c r="O30" i="3"/>
  <c r="M30" i="3"/>
  <c r="J30" i="3"/>
  <c r="AV30" i="3"/>
  <c r="AS30" i="3"/>
  <c r="AT30" i="3"/>
  <c r="AU30" i="3"/>
  <c r="B31" i="3"/>
  <c r="G31" i="3" s="1"/>
  <c r="AN32" i="7" l="1"/>
  <c r="AC32" i="7"/>
  <c r="Q32" i="7"/>
  <c r="E32" i="7"/>
  <c r="F32" i="7"/>
  <c r="AM32" i="7"/>
  <c r="AB32" i="7"/>
  <c r="P32" i="7"/>
  <c r="D32" i="7"/>
  <c r="AD32" i="7"/>
  <c r="AL32" i="7"/>
  <c r="AA32" i="7"/>
  <c r="O32" i="7"/>
  <c r="C32" i="7"/>
  <c r="R32" i="7"/>
  <c r="AK32" i="7"/>
  <c r="Z32" i="7"/>
  <c r="N32" i="7"/>
  <c r="AJ32" i="7"/>
  <c r="Y32" i="7"/>
  <c r="M32" i="7"/>
  <c r="AI32" i="7"/>
  <c r="X32" i="7"/>
  <c r="L32" i="7"/>
  <c r="AH32" i="7"/>
  <c r="W32" i="7"/>
  <c r="K32" i="7"/>
  <c r="AO32" i="7"/>
  <c r="AG32" i="7"/>
  <c r="V32" i="7"/>
  <c r="J32" i="7"/>
  <c r="AF32" i="7"/>
  <c r="U32" i="7"/>
  <c r="I32" i="7"/>
  <c r="AE32" i="7"/>
  <c r="T32" i="7"/>
  <c r="H32" i="7"/>
  <c r="AP32" i="7"/>
  <c r="S32" i="7"/>
  <c r="G32" i="7"/>
  <c r="B33" i="7"/>
  <c r="AL31" i="3"/>
  <c r="Z31" i="3"/>
  <c r="N31" i="3"/>
  <c r="D31" i="3"/>
  <c r="AJ31" i="3"/>
  <c r="X31" i="3"/>
  <c r="L31" i="3"/>
  <c r="AH31" i="3"/>
  <c r="V31" i="3"/>
  <c r="J31" i="3"/>
  <c r="AW31" i="3"/>
  <c r="AG31" i="3"/>
  <c r="U31" i="3"/>
  <c r="AR31" i="3"/>
  <c r="AF31" i="3"/>
  <c r="T31" i="3"/>
  <c r="AQ31" i="3"/>
  <c r="AE31" i="3"/>
  <c r="S31" i="3"/>
  <c r="I31" i="3"/>
  <c r="AO31" i="3"/>
  <c r="AC31" i="3"/>
  <c r="Q31" i="3"/>
  <c r="H31" i="3"/>
  <c r="AM31" i="3"/>
  <c r="AA31" i="3"/>
  <c r="O31" i="3"/>
  <c r="E31" i="3"/>
  <c r="AI31" i="3"/>
  <c r="AD31" i="3"/>
  <c r="AB31" i="3"/>
  <c r="Y31" i="3"/>
  <c r="K31" i="3"/>
  <c r="W31" i="3"/>
  <c r="R31" i="3"/>
  <c r="P31" i="3"/>
  <c r="M31" i="3"/>
  <c r="AP31" i="3"/>
  <c r="AN31" i="3"/>
  <c r="F31" i="3"/>
  <c r="AK31" i="3"/>
  <c r="C31" i="3"/>
  <c r="AV31" i="3"/>
  <c r="AS31" i="3"/>
  <c r="AT31" i="3"/>
  <c r="AU31" i="3"/>
  <c r="B32" i="3"/>
  <c r="G32" i="3" s="1"/>
  <c r="AP33" i="7" l="1"/>
  <c r="S33" i="7"/>
  <c r="G33" i="7"/>
  <c r="H33" i="7"/>
  <c r="AO33" i="7"/>
  <c r="AD33" i="7"/>
  <c r="R33" i="7"/>
  <c r="F33" i="7"/>
  <c r="AN33" i="7"/>
  <c r="AC33" i="7"/>
  <c r="Q33" i="7"/>
  <c r="E33" i="7"/>
  <c r="AM33" i="7"/>
  <c r="AB33" i="7"/>
  <c r="P33" i="7"/>
  <c r="D33" i="7"/>
  <c r="AE33" i="7"/>
  <c r="AL33" i="7"/>
  <c r="AA33" i="7"/>
  <c r="O33" i="7"/>
  <c r="C33" i="7"/>
  <c r="T33" i="7"/>
  <c r="AK33" i="7"/>
  <c r="Z33" i="7"/>
  <c r="N33" i="7"/>
  <c r="AJ33" i="7"/>
  <c r="Y33" i="7"/>
  <c r="M33" i="7"/>
  <c r="AI33" i="7"/>
  <c r="X33" i="7"/>
  <c r="L33" i="7"/>
  <c r="AH33" i="7"/>
  <c r="W33" i="7"/>
  <c r="K33" i="7"/>
  <c r="AG33" i="7"/>
  <c r="V33" i="7"/>
  <c r="J33" i="7"/>
  <c r="AF33" i="7"/>
  <c r="U33" i="7"/>
  <c r="I33" i="7"/>
  <c r="B34" i="7"/>
  <c r="AO32" i="3"/>
  <c r="AC32" i="3"/>
  <c r="Q32" i="3"/>
  <c r="H32" i="3"/>
  <c r="AM32" i="3"/>
  <c r="AA32" i="3"/>
  <c r="O32" i="3"/>
  <c r="E32" i="3"/>
  <c r="AK32" i="3"/>
  <c r="Y32" i="3"/>
  <c r="M32" i="3"/>
  <c r="C32" i="3"/>
  <c r="AJ32" i="3"/>
  <c r="X32" i="3"/>
  <c r="L32" i="3"/>
  <c r="AI32" i="3"/>
  <c r="W32" i="3"/>
  <c r="K32" i="3"/>
  <c r="AH32" i="3"/>
  <c r="V32" i="3"/>
  <c r="J32" i="3"/>
  <c r="AR32" i="3"/>
  <c r="AF32" i="3"/>
  <c r="T32" i="3"/>
  <c r="AP32" i="3"/>
  <c r="AD32" i="3"/>
  <c r="R32" i="3"/>
  <c r="Z32" i="3"/>
  <c r="U32" i="3"/>
  <c r="D32" i="3"/>
  <c r="S32" i="3"/>
  <c r="P32" i="3"/>
  <c r="N32" i="3"/>
  <c r="AL32" i="3"/>
  <c r="AW32" i="3"/>
  <c r="AQ32" i="3"/>
  <c r="I32" i="3"/>
  <c r="AN32" i="3"/>
  <c r="F32" i="3"/>
  <c r="AG32" i="3"/>
  <c r="AE32" i="3"/>
  <c r="AB32" i="3"/>
  <c r="AT32" i="3"/>
  <c r="AS32" i="3"/>
  <c r="AV32" i="3"/>
  <c r="AU32" i="3"/>
  <c r="B33" i="3"/>
  <c r="G33" i="3" s="1"/>
  <c r="AF34" i="7" l="1"/>
  <c r="U34" i="7"/>
  <c r="I34" i="7"/>
  <c r="AG34" i="7"/>
  <c r="AE34" i="7"/>
  <c r="T34" i="7"/>
  <c r="H34" i="7"/>
  <c r="V34" i="7"/>
  <c r="AP34" i="7"/>
  <c r="S34" i="7"/>
  <c r="G34" i="7"/>
  <c r="AO34" i="7"/>
  <c r="AD34" i="7"/>
  <c r="R34" i="7"/>
  <c r="F34" i="7"/>
  <c r="AN34" i="7"/>
  <c r="AC34" i="7"/>
  <c r="Q34" i="7"/>
  <c r="E34" i="7"/>
  <c r="AM34" i="7"/>
  <c r="AB34" i="7"/>
  <c r="P34" i="7"/>
  <c r="D34" i="7"/>
  <c r="AL34" i="7"/>
  <c r="AA34" i="7"/>
  <c r="O34" i="7"/>
  <c r="C34" i="7"/>
  <c r="AK34" i="7"/>
  <c r="Z34" i="7"/>
  <c r="N34" i="7"/>
  <c r="AJ34" i="7"/>
  <c r="Y34" i="7"/>
  <c r="M34" i="7"/>
  <c r="J34" i="7"/>
  <c r="AI34" i="7"/>
  <c r="X34" i="7"/>
  <c r="L34" i="7"/>
  <c r="AH34" i="7"/>
  <c r="W34" i="7"/>
  <c r="K34" i="7"/>
  <c r="B35" i="7"/>
  <c r="AR33" i="3"/>
  <c r="AF33" i="3"/>
  <c r="T33" i="3"/>
  <c r="AP33" i="3"/>
  <c r="AD33" i="3"/>
  <c r="R33" i="3"/>
  <c r="AN33" i="3"/>
  <c r="AB33" i="3"/>
  <c r="P33" i="3"/>
  <c r="F33" i="3"/>
  <c r="AM33" i="3"/>
  <c r="AA33" i="3"/>
  <c r="O33" i="3"/>
  <c r="E33" i="3"/>
  <c r="AL33" i="3"/>
  <c r="Z33" i="3"/>
  <c r="N33" i="3"/>
  <c r="D33" i="3"/>
  <c r="AK33" i="3"/>
  <c r="Y33" i="3"/>
  <c r="M33" i="3"/>
  <c r="C33" i="3"/>
  <c r="AI33" i="3"/>
  <c r="W33" i="3"/>
  <c r="K33" i="3"/>
  <c r="AW33" i="3"/>
  <c r="AG33" i="3"/>
  <c r="U33" i="3"/>
  <c r="Q33" i="3"/>
  <c r="L33" i="3"/>
  <c r="J33" i="3"/>
  <c r="AQ33" i="3"/>
  <c r="I33" i="3"/>
  <c r="AO33" i="3"/>
  <c r="H33" i="3"/>
  <c r="AJ33" i="3"/>
  <c r="AH33" i="3"/>
  <c r="AE33" i="3"/>
  <c r="AC33" i="3"/>
  <c r="X33" i="3"/>
  <c r="V33" i="3"/>
  <c r="S33" i="3"/>
  <c r="AT33" i="3"/>
  <c r="AV33" i="3"/>
  <c r="AU33" i="3"/>
  <c r="AS33" i="3"/>
  <c r="B34" i="3"/>
  <c r="G34" i="3" s="1"/>
  <c r="AH35" i="7" l="1"/>
  <c r="W35" i="7"/>
  <c r="K35" i="7"/>
  <c r="AG35" i="7"/>
  <c r="V35" i="7"/>
  <c r="J35" i="7"/>
  <c r="AI35" i="7"/>
  <c r="L35" i="7"/>
  <c r="AF35" i="7"/>
  <c r="U35" i="7"/>
  <c r="I35" i="7"/>
  <c r="AE35" i="7"/>
  <c r="T35" i="7"/>
  <c r="H35" i="7"/>
  <c r="AP35" i="7"/>
  <c r="S35" i="7"/>
  <c r="G35" i="7"/>
  <c r="AO35" i="7"/>
  <c r="AD35" i="7"/>
  <c r="R35" i="7"/>
  <c r="F35" i="7"/>
  <c r="X35" i="7"/>
  <c r="AN35" i="7"/>
  <c r="AC35" i="7"/>
  <c r="Q35" i="7"/>
  <c r="E35" i="7"/>
  <c r="AM35" i="7"/>
  <c r="AB35" i="7"/>
  <c r="P35" i="7"/>
  <c r="D35" i="7"/>
  <c r="AL35" i="7"/>
  <c r="AA35" i="7"/>
  <c r="O35" i="7"/>
  <c r="C35" i="7"/>
  <c r="AK35" i="7"/>
  <c r="Z35" i="7"/>
  <c r="N35" i="7"/>
  <c r="AJ35" i="7"/>
  <c r="Y35" i="7"/>
  <c r="M35" i="7"/>
  <c r="B36" i="7"/>
  <c r="AI34" i="3"/>
  <c r="W34" i="3"/>
  <c r="K34" i="3"/>
  <c r="AW34" i="3"/>
  <c r="AG34" i="3"/>
  <c r="U34" i="3"/>
  <c r="AQ34" i="3"/>
  <c r="AE34" i="3"/>
  <c r="S34" i="3"/>
  <c r="I34" i="3"/>
  <c r="AP34" i="3"/>
  <c r="AD34" i="3"/>
  <c r="R34" i="3"/>
  <c r="AO34" i="3"/>
  <c r="AC34" i="3"/>
  <c r="Q34" i="3"/>
  <c r="H34" i="3"/>
  <c r="AN34" i="3"/>
  <c r="AB34" i="3"/>
  <c r="P34" i="3"/>
  <c r="F34" i="3"/>
  <c r="AL34" i="3"/>
  <c r="Z34" i="3"/>
  <c r="N34" i="3"/>
  <c r="D34" i="3"/>
  <c r="AJ34" i="3"/>
  <c r="X34" i="3"/>
  <c r="L34" i="3"/>
  <c r="AR34" i="3"/>
  <c r="AM34" i="3"/>
  <c r="E34" i="3"/>
  <c r="AK34" i="3"/>
  <c r="C34" i="3"/>
  <c r="AH34" i="3"/>
  <c r="AF34" i="3"/>
  <c r="AA34" i="3"/>
  <c r="T34" i="3"/>
  <c r="Y34" i="3"/>
  <c r="V34" i="3"/>
  <c r="O34" i="3"/>
  <c r="M34" i="3"/>
  <c r="J34" i="3"/>
  <c r="AV34" i="3"/>
  <c r="AU34" i="3"/>
  <c r="AT34" i="3"/>
  <c r="AS34" i="3"/>
  <c r="B35" i="3"/>
  <c r="G35" i="3" s="1"/>
  <c r="AE36" i="7" l="1"/>
  <c r="T36" i="7"/>
  <c r="H36" i="7"/>
  <c r="AP36" i="7"/>
  <c r="S36" i="7"/>
  <c r="AO36" i="7"/>
  <c r="AD36" i="7"/>
  <c r="R36" i="7"/>
  <c r="AM36" i="7"/>
  <c r="AL36" i="7"/>
  <c r="AA36" i="7"/>
  <c r="O36" i="7"/>
  <c r="AK36" i="7"/>
  <c r="Z36" i="7"/>
  <c r="N36" i="7"/>
  <c r="AJ36" i="7"/>
  <c r="AI36" i="7"/>
  <c r="X36" i="7"/>
  <c r="L36" i="7"/>
  <c r="AH36" i="7"/>
  <c r="W36" i="7"/>
  <c r="AG36" i="7"/>
  <c r="V36" i="7"/>
  <c r="J36" i="7"/>
  <c r="U36" i="7"/>
  <c r="Q36" i="7"/>
  <c r="P36" i="7"/>
  <c r="Y36" i="7"/>
  <c r="M36" i="7"/>
  <c r="K36" i="7"/>
  <c r="I36" i="7"/>
  <c r="G36" i="7"/>
  <c r="AN36" i="7"/>
  <c r="F36" i="7"/>
  <c r="AF36" i="7"/>
  <c r="E36" i="7"/>
  <c r="AC36" i="7"/>
  <c r="D36" i="7"/>
  <c r="AB36" i="7"/>
  <c r="C36" i="7"/>
  <c r="B37" i="7"/>
  <c r="AL35" i="3"/>
  <c r="Z35" i="3"/>
  <c r="N35" i="3"/>
  <c r="D35" i="3"/>
  <c r="AJ35" i="3"/>
  <c r="X35" i="3"/>
  <c r="L35" i="3"/>
  <c r="AH35" i="3"/>
  <c r="V35" i="3"/>
  <c r="J35" i="3"/>
  <c r="AW35" i="3"/>
  <c r="AG35" i="3"/>
  <c r="U35" i="3"/>
  <c r="AR35" i="3"/>
  <c r="AF35" i="3"/>
  <c r="T35" i="3"/>
  <c r="AQ35" i="3"/>
  <c r="AE35" i="3"/>
  <c r="S35" i="3"/>
  <c r="I35" i="3"/>
  <c r="AO35" i="3"/>
  <c r="AC35" i="3"/>
  <c r="Q35" i="3"/>
  <c r="H35" i="3"/>
  <c r="AM35" i="3"/>
  <c r="AA35" i="3"/>
  <c r="O35" i="3"/>
  <c r="E35" i="3"/>
  <c r="AI35" i="3"/>
  <c r="AD35" i="3"/>
  <c r="AB35" i="3"/>
  <c r="Y35" i="3"/>
  <c r="K35" i="3"/>
  <c r="W35" i="3"/>
  <c r="R35" i="3"/>
  <c r="P35" i="3"/>
  <c r="M35" i="3"/>
  <c r="AP35" i="3"/>
  <c r="AN35" i="3"/>
  <c r="F35" i="3"/>
  <c r="AK35" i="3"/>
  <c r="C35" i="3"/>
  <c r="AS35" i="3"/>
  <c r="AV35" i="3"/>
  <c r="AT35" i="3"/>
  <c r="AU35" i="3"/>
  <c r="B36" i="3"/>
  <c r="G36" i="3" s="1"/>
  <c r="AG37" i="7" l="1"/>
  <c r="V37" i="7"/>
  <c r="J37" i="7"/>
  <c r="AF37" i="7"/>
  <c r="U37" i="7"/>
  <c r="I37" i="7"/>
  <c r="AE37" i="7"/>
  <c r="T37" i="7"/>
  <c r="H37" i="7"/>
  <c r="AO37" i="7"/>
  <c r="AD37" i="7"/>
  <c r="R37" i="7"/>
  <c r="F37" i="7"/>
  <c r="AN37" i="7"/>
  <c r="AC37" i="7"/>
  <c r="Q37" i="7"/>
  <c r="E37" i="7"/>
  <c r="AM37" i="7"/>
  <c r="AB37" i="7"/>
  <c r="P37" i="7"/>
  <c r="D37" i="7"/>
  <c r="AL37" i="7"/>
  <c r="AA37" i="7"/>
  <c r="O37" i="7"/>
  <c r="C37" i="7"/>
  <c r="AK37" i="7"/>
  <c r="Z37" i="7"/>
  <c r="N37" i="7"/>
  <c r="AJ37" i="7"/>
  <c r="Y37" i="7"/>
  <c r="M37" i="7"/>
  <c r="AI37" i="7"/>
  <c r="X37" i="7"/>
  <c r="L37" i="7"/>
  <c r="AH37" i="7"/>
  <c r="W37" i="7"/>
  <c r="S37" i="7"/>
  <c r="AP37" i="7"/>
  <c r="K37" i="7"/>
  <c r="G37" i="7"/>
  <c r="B38" i="7"/>
  <c r="AO36" i="3"/>
  <c r="AC36" i="3"/>
  <c r="Q36" i="3"/>
  <c r="H36" i="3"/>
  <c r="AM36" i="3"/>
  <c r="AA36" i="3"/>
  <c r="O36" i="3"/>
  <c r="E36" i="3"/>
  <c r="AK36" i="3"/>
  <c r="Y36" i="3"/>
  <c r="M36" i="3"/>
  <c r="C36" i="3"/>
  <c r="AJ36" i="3"/>
  <c r="X36" i="3"/>
  <c r="L36" i="3"/>
  <c r="AI36" i="3"/>
  <c r="W36" i="3"/>
  <c r="K36" i="3"/>
  <c r="AH36" i="3"/>
  <c r="V36" i="3"/>
  <c r="J36" i="3"/>
  <c r="AR36" i="3"/>
  <c r="AF36" i="3"/>
  <c r="T36" i="3"/>
  <c r="AP36" i="3"/>
  <c r="AD36" i="3"/>
  <c r="R36" i="3"/>
  <c r="Z36" i="3"/>
  <c r="U36" i="3"/>
  <c r="D36" i="3"/>
  <c r="S36" i="3"/>
  <c r="P36" i="3"/>
  <c r="N36" i="3"/>
  <c r="AQ36" i="3"/>
  <c r="I36" i="3"/>
  <c r="AN36" i="3"/>
  <c r="F36" i="3"/>
  <c r="AL36" i="3"/>
  <c r="AG36" i="3"/>
  <c r="AE36" i="3"/>
  <c r="AB36" i="3"/>
  <c r="AW36" i="3"/>
  <c r="AV36" i="3"/>
  <c r="AT36" i="3"/>
  <c r="AS36" i="3"/>
  <c r="AU36" i="3"/>
  <c r="B37" i="3"/>
  <c r="G37" i="3" s="1"/>
  <c r="AI38" i="7" l="1"/>
  <c r="X38" i="7"/>
  <c r="L38" i="7"/>
  <c r="AH38" i="7"/>
  <c r="W38" i="7"/>
  <c r="K38" i="7"/>
  <c r="AG38" i="7"/>
  <c r="V38" i="7"/>
  <c r="J38" i="7"/>
  <c r="AE38" i="7"/>
  <c r="T38" i="7"/>
  <c r="H38" i="7"/>
  <c r="AP38" i="7"/>
  <c r="S38" i="7"/>
  <c r="G38" i="7"/>
  <c r="AO38" i="7"/>
  <c r="AD38" i="7"/>
  <c r="R38" i="7"/>
  <c r="F38" i="7"/>
  <c r="AN38" i="7"/>
  <c r="AC38" i="7"/>
  <c r="Q38" i="7"/>
  <c r="E38" i="7"/>
  <c r="AM38" i="7"/>
  <c r="AB38" i="7"/>
  <c r="P38" i="7"/>
  <c r="D38" i="7"/>
  <c r="AL38" i="7"/>
  <c r="AA38" i="7"/>
  <c r="O38" i="7"/>
  <c r="C38" i="7"/>
  <c r="AK38" i="7"/>
  <c r="Z38" i="7"/>
  <c r="N38" i="7"/>
  <c r="AJ38" i="7"/>
  <c r="AF38" i="7"/>
  <c r="Y38" i="7"/>
  <c r="U38" i="7"/>
  <c r="M38" i="7"/>
  <c r="I38" i="7"/>
  <c r="B39" i="7"/>
  <c r="AG37" i="3"/>
  <c r="U37" i="3"/>
  <c r="AQ37" i="3"/>
  <c r="AE37" i="3"/>
  <c r="S37" i="3"/>
  <c r="I37" i="3"/>
  <c r="AO37" i="3"/>
  <c r="AC37" i="3"/>
  <c r="Q37" i="3"/>
  <c r="H37" i="3"/>
  <c r="AN37" i="3"/>
  <c r="AB37" i="3"/>
  <c r="P37" i="3"/>
  <c r="F37" i="3"/>
  <c r="AM37" i="3"/>
  <c r="AA37" i="3"/>
  <c r="O37" i="3"/>
  <c r="E37" i="3"/>
  <c r="AL37" i="3"/>
  <c r="Z37" i="3"/>
  <c r="N37" i="3"/>
  <c r="D37" i="3"/>
  <c r="AJ37" i="3"/>
  <c r="X37" i="3"/>
  <c r="L37" i="3"/>
  <c r="AH37" i="3"/>
  <c r="V37" i="3"/>
  <c r="J37" i="3"/>
  <c r="R37" i="3"/>
  <c r="M37" i="3"/>
  <c r="AD37" i="3"/>
  <c r="K37" i="3"/>
  <c r="AR37" i="3"/>
  <c r="AP37" i="3"/>
  <c r="AK37" i="3"/>
  <c r="C37" i="3"/>
  <c r="AI37" i="3"/>
  <c r="AF37" i="3"/>
  <c r="Y37" i="3"/>
  <c r="W37" i="3"/>
  <c r="T37" i="3"/>
  <c r="AW37" i="3"/>
  <c r="AV37" i="3"/>
  <c r="AS37" i="3"/>
  <c r="AU37" i="3"/>
  <c r="AT37" i="3"/>
  <c r="B38" i="3"/>
  <c r="G38" i="3" s="1"/>
  <c r="AK39" i="7" l="1"/>
  <c r="Z39" i="7"/>
  <c r="N39" i="7"/>
  <c r="AJ39" i="7"/>
  <c r="Y39" i="7"/>
  <c r="M39" i="7"/>
  <c r="AI39" i="7"/>
  <c r="X39" i="7"/>
  <c r="L39" i="7"/>
  <c r="AH39" i="7"/>
  <c r="W39" i="7"/>
  <c r="K39" i="7"/>
  <c r="AG39" i="7"/>
  <c r="V39" i="7"/>
  <c r="J39" i="7"/>
  <c r="AF39" i="7"/>
  <c r="U39" i="7"/>
  <c r="I39" i="7"/>
  <c r="AE39" i="7"/>
  <c r="T39" i="7"/>
  <c r="H39" i="7"/>
  <c r="AP39" i="7"/>
  <c r="S39" i="7"/>
  <c r="G39" i="7"/>
  <c r="AO39" i="7"/>
  <c r="AD39" i="7"/>
  <c r="R39" i="7"/>
  <c r="F39" i="7"/>
  <c r="AN39" i="7"/>
  <c r="AC39" i="7"/>
  <c r="Q39" i="7"/>
  <c r="E39" i="7"/>
  <c r="AM39" i="7"/>
  <c r="AB39" i="7"/>
  <c r="P39" i="7"/>
  <c r="D39" i="7"/>
  <c r="AA39" i="7"/>
  <c r="O39" i="7"/>
  <c r="C39" i="7"/>
  <c r="AL39" i="7"/>
  <c r="B40" i="7"/>
  <c r="AK38" i="3"/>
  <c r="Y38" i="3"/>
  <c r="M38" i="3"/>
  <c r="C38" i="3"/>
  <c r="AI38" i="3"/>
  <c r="W38" i="3"/>
  <c r="K38" i="3"/>
  <c r="AG38" i="3"/>
  <c r="U38" i="3"/>
  <c r="AR38" i="3"/>
  <c r="AF38" i="3"/>
  <c r="T38" i="3"/>
  <c r="AQ38" i="3"/>
  <c r="AE38" i="3"/>
  <c r="S38" i="3"/>
  <c r="I38" i="3"/>
  <c r="AP38" i="3"/>
  <c r="AD38" i="3"/>
  <c r="R38" i="3"/>
  <c r="AN38" i="3"/>
  <c r="AB38" i="3"/>
  <c r="P38" i="3"/>
  <c r="F38" i="3"/>
  <c r="AL38" i="3"/>
  <c r="Z38" i="3"/>
  <c r="N38" i="3"/>
  <c r="D38" i="3"/>
  <c r="J38" i="3"/>
  <c r="AO38" i="3"/>
  <c r="H38" i="3"/>
  <c r="AM38" i="3"/>
  <c r="E38" i="3"/>
  <c r="AJ38" i="3"/>
  <c r="V38" i="3"/>
  <c r="AH38" i="3"/>
  <c r="AC38" i="3"/>
  <c r="AA38" i="3"/>
  <c r="X38" i="3"/>
  <c r="Q38" i="3"/>
  <c r="O38" i="3"/>
  <c r="L38" i="3"/>
  <c r="AW38" i="3"/>
  <c r="AU38" i="3"/>
  <c r="AT38" i="3"/>
  <c r="AS38" i="3"/>
  <c r="AV38" i="3"/>
  <c r="B39" i="3"/>
  <c r="G39" i="3" s="1"/>
  <c r="AM40" i="7" l="1"/>
  <c r="AB40" i="7"/>
  <c r="P40" i="7"/>
  <c r="D40" i="7"/>
  <c r="AL40" i="7"/>
  <c r="AA40" i="7"/>
  <c r="O40" i="7"/>
  <c r="C40" i="7"/>
  <c r="AK40" i="7"/>
  <c r="Z40" i="7"/>
  <c r="N40" i="7"/>
  <c r="AJ40" i="7"/>
  <c r="Y40" i="7"/>
  <c r="M40" i="7"/>
  <c r="AI40" i="7"/>
  <c r="X40" i="7"/>
  <c r="L40" i="7"/>
  <c r="AH40" i="7"/>
  <c r="W40" i="7"/>
  <c r="K40" i="7"/>
  <c r="AG40" i="7"/>
  <c r="V40" i="7"/>
  <c r="J40" i="7"/>
  <c r="AF40" i="7"/>
  <c r="U40" i="7"/>
  <c r="I40" i="7"/>
  <c r="AE40" i="7"/>
  <c r="T40" i="7"/>
  <c r="H40" i="7"/>
  <c r="AP40" i="7"/>
  <c r="S40" i="7"/>
  <c r="G40" i="7"/>
  <c r="AO40" i="7"/>
  <c r="AD40" i="7"/>
  <c r="R40" i="7"/>
  <c r="F40" i="7"/>
  <c r="AN40" i="7"/>
  <c r="AC40" i="7"/>
  <c r="Q40" i="7"/>
  <c r="E40" i="7"/>
  <c r="B41" i="7"/>
  <c r="AO39" i="3"/>
  <c r="AC39" i="3"/>
  <c r="Q39" i="3"/>
  <c r="H39" i="3"/>
  <c r="AN39" i="3"/>
  <c r="AB39" i="3"/>
  <c r="P39" i="3"/>
  <c r="F39" i="3"/>
  <c r="AM39" i="3"/>
  <c r="AA39" i="3"/>
  <c r="O39" i="3"/>
  <c r="E39" i="3"/>
  <c r="AL39" i="3"/>
  <c r="Z39" i="3"/>
  <c r="N39" i="3"/>
  <c r="AK39" i="3"/>
  <c r="Y39" i="3"/>
  <c r="M39" i="3"/>
  <c r="C39" i="3"/>
  <c r="AJ39" i="3"/>
  <c r="X39" i="3"/>
  <c r="L39" i="3"/>
  <c r="AI39" i="3"/>
  <c r="W39" i="3"/>
  <c r="K39" i="3"/>
  <c r="AH39" i="3"/>
  <c r="V39" i="3"/>
  <c r="J39" i="3"/>
  <c r="AR39" i="3"/>
  <c r="AF39" i="3"/>
  <c r="T39" i="3"/>
  <c r="AP39" i="3"/>
  <c r="AD39" i="3"/>
  <c r="R39" i="3"/>
  <c r="D39" i="3"/>
  <c r="AQ39" i="3"/>
  <c r="AG39" i="3"/>
  <c r="AE39" i="3"/>
  <c r="U39" i="3"/>
  <c r="S39" i="3"/>
  <c r="I39" i="3"/>
  <c r="AW39" i="3"/>
  <c r="AT39" i="3"/>
  <c r="AU39" i="3"/>
  <c r="AS39" i="3"/>
  <c r="AV39" i="3"/>
  <c r="B40" i="3"/>
  <c r="G40" i="3" s="1"/>
  <c r="AO41" i="7" l="1"/>
  <c r="AD41" i="7"/>
  <c r="R41" i="7"/>
  <c r="F41" i="7"/>
  <c r="AN41" i="7"/>
  <c r="AC41" i="7"/>
  <c r="Q41" i="7"/>
  <c r="E41" i="7"/>
  <c r="AM41" i="7"/>
  <c r="AB41" i="7"/>
  <c r="P41" i="7"/>
  <c r="D41" i="7"/>
  <c r="AL41" i="7"/>
  <c r="AA41" i="7"/>
  <c r="O41" i="7"/>
  <c r="C41" i="7"/>
  <c r="AK41" i="7"/>
  <c r="Z41" i="7"/>
  <c r="N41" i="7"/>
  <c r="AJ41" i="7"/>
  <c r="Y41" i="7"/>
  <c r="M41" i="7"/>
  <c r="AI41" i="7"/>
  <c r="X41" i="7"/>
  <c r="L41" i="7"/>
  <c r="AH41" i="7"/>
  <c r="W41" i="7"/>
  <c r="K41" i="7"/>
  <c r="AG41" i="7"/>
  <c r="V41" i="7"/>
  <c r="J41" i="7"/>
  <c r="AF41" i="7"/>
  <c r="U41" i="7"/>
  <c r="I41" i="7"/>
  <c r="AE41" i="7"/>
  <c r="T41" i="7"/>
  <c r="H41" i="7"/>
  <c r="AP41" i="7"/>
  <c r="S41" i="7"/>
  <c r="G41" i="7"/>
  <c r="B42" i="7"/>
  <c r="AG40" i="3"/>
  <c r="U40" i="3"/>
  <c r="AR40" i="3"/>
  <c r="AF40" i="3"/>
  <c r="T40" i="3"/>
  <c r="AQ40" i="3"/>
  <c r="AE40" i="3"/>
  <c r="S40" i="3"/>
  <c r="I40" i="3"/>
  <c r="AP40" i="3"/>
  <c r="AD40" i="3"/>
  <c r="R40" i="3"/>
  <c r="AO40" i="3"/>
  <c r="AC40" i="3"/>
  <c r="Q40" i="3"/>
  <c r="H40" i="3"/>
  <c r="AN40" i="3"/>
  <c r="AB40" i="3"/>
  <c r="P40" i="3"/>
  <c r="F40" i="3"/>
  <c r="AM40" i="3"/>
  <c r="AA40" i="3"/>
  <c r="O40" i="3"/>
  <c r="E40" i="3"/>
  <c r="AL40" i="3"/>
  <c r="Z40" i="3"/>
  <c r="N40" i="3"/>
  <c r="D40" i="3"/>
  <c r="AJ40" i="3"/>
  <c r="X40" i="3"/>
  <c r="L40" i="3"/>
  <c r="AH40" i="3"/>
  <c r="V40" i="3"/>
  <c r="J40" i="3"/>
  <c r="Y40" i="3"/>
  <c r="W40" i="3"/>
  <c r="M40" i="3"/>
  <c r="K40" i="3"/>
  <c r="C40" i="3"/>
  <c r="AK40" i="3"/>
  <c r="AI40" i="3"/>
  <c r="AW40" i="3"/>
  <c r="AV40" i="3"/>
  <c r="AT40" i="3"/>
  <c r="AU40" i="3"/>
  <c r="AS40" i="3"/>
  <c r="B41" i="3"/>
  <c r="G41" i="3" s="1"/>
  <c r="AE42" i="7" l="1"/>
  <c r="T42" i="7"/>
  <c r="H42" i="7"/>
  <c r="AP42" i="7"/>
  <c r="S42" i="7"/>
  <c r="G42" i="7"/>
  <c r="AO42" i="7"/>
  <c r="AD42" i="7"/>
  <c r="R42" i="7"/>
  <c r="F42" i="7"/>
  <c r="AN42" i="7"/>
  <c r="AC42" i="7"/>
  <c r="Q42" i="7"/>
  <c r="E42" i="7"/>
  <c r="AM42" i="7"/>
  <c r="AB42" i="7"/>
  <c r="P42" i="7"/>
  <c r="D42" i="7"/>
  <c r="AL42" i="7"/>
  <c r="AA42" i="7"/>
  <c r="O42" i="7"/>
  <c r="C42" i="7"/>
  <c r="AK42" i="7"/>
  <c r="Z42" i="7"/>
  <c r="N42" i="7"/>
  <c r="AJ42" i="7"/>
  <c r="Y42" i="7"/>
  <c r="M42" i="7"/>
  <c r="AI42" i="7"/>
  <c r="X42" i="7"/>
  <c r="L42" i="7"/>
  <c r="AH42" i="7"/>
  <c r="W42" i="7"/>
  <c r="K42" i="7"/>
  <c r="AG42" i="7"/>
  <c r="V42" i="7"/>
  <c r="J42" i="7"/>
  <c r="AF42" i="7"/>
  <c r="U42" i="7"/>
  <c r="I42" i="7"/>
  <c r="B43" i="7"/>
  <c r="AW41" i="3"/>
  <c r="AK41" i="3"/>
  <c r="Y41" i="3"/>
  <c r="M41" i="3"/>
  <c r="C41" i="3"/>
  <c r="AV41" i="3"/>
  <c r="AJ41" i="3"/>
  <c r="X41" i="3"/>
  <c r="L41" i="3"/>
  <c r="AU41" i="3"/>
  <c r="AI41" i="3"/>
  <c r="W41" i="3"/>
  <c r="K41" i="3"/>
  <c r="AT41" i="3"/>
  <c r="AH41" i="3"/>
  <c r="V41" i="3"/>
  <c r="J41" i="3"/>
  <c r="AS41" i="3"/>
  <c r="AG41" i="3"/>
  <c r="U41" i="3"/>
  <c r="AR41" i="3"/>
  <c r="AF41" i="3"/>
  <c r="T41" i="3"/>
  <c r="AQ41" i="3"/>
  <c r="AE41" i="3"/>
  <c r="S41" i="3"/>
  <c r="I41" i="3"/>
  <c r="AP41" i="3"/>
  <c r="AD41" i="3"/>
  <c r="R41" i="3"/>
  <c r="AN41" i="3"/>
  <c r="AB41" i="3"/>
  <c r="P41" i="3"/>
  <c r="F41" i="3"/>
  <c r="AL41" i="3"/>
  <c r="Z41" i="3"/>
  <c r="N41" i="3"/>
  <c r="D41" i="3"/>
  <c r="AO41" i="3"/>
  <c r="AM41" i="3"/>
  <c r="AC41" i="3"/>
  <c r="AA41" i="3"/>
  <c r="Q41" i="3"/>
  <c r="H41" i="3"/>
  <c r="O41" i="3"/>
  <c r="E41" i="3"/>
  <c r="B42" i="3"/>
  <c r="G42" i="3" s="1"/>
  <c r="AG43" i="7" l="1"/>
  <c r="V43" i="7"/>
  <c r="J43" i="7"/>
  <c r="AF43" i="7"/>
  <c r="U43" i="7"/>
  <c r="I43" i="7"/>
  <c r="AE43" i="7"/>
  <c r="T43" i="7"/>
  <c r="H43" i="7"/>
  <c r="AP43" i="7"/>
  <c r="S43" i="7"/>
  <c r="G43" i="7"/>
  <c r="AO43" i="7"/>
  <c r="AD43" i="7"/>
  <c r="R43" i="7"/>
  <c r="F43" i="7"/>
  <c r="AN43" i="7"/>
  <c r="AC43" i="7"/>
  <c r="Q43" i="7"/>
  <c r="E43" i="7"/>
  <c r="AM43" i="7"/>
  <c r="AB43" i="7"/>
  <c r="P43" i="7"/>
  <c r="D43" i="7"/>
  <c r="AL43" i="7"/>
  <c r="AA43" i="7"/>
  <c r="O43" i="7"/>
  <c r="C43" i="7"/>
  <c r="AK43" i="7"/>
  <c r="Z43" i="7"/>
  <c r="N43" i="7"/>
  <c r="AJ43" i="7"/>
  <c r="Y43" i="7"/>
  <c r="M43" i="7"/>
  <c r="AI43" i="7"/>
  <c r="X43" i="7"/>
  <c r="L43" i="7"/>
  <c r="AH43" i="7"/>
  <c r="W43" i="7"/>
  <c r="K43" i="7"/>
  <c r="B44" i="7"/>
  <c r="AJ42" i="3"/>
  <c r="X42" i="3"/>
  <c r="L42" i="3"/>
  <c r="AI42" i="3"/>
  <c r="W42" i="3"/>
  <c r="K42" i="3"/>
  <c r="AH42" i="3"/>
  <c r="V42" i="3"/>
  <c r="J42" i="3"/>
  <c r="AW42" i="3"/>
  <c r="AG42" i="3"/>
  <c r="U42" i="3"/>
  <c r="AR42" i="3"/>
  <c r="AF42" i="3"/>
  <c r="T42" i="3"/>
  <c r="AQ42" i="3"/>
  <c r="AE42" i="3"/>
  <c r="S42" i="3"/>
  <c r="I42" i="3"/>
  <c r="AP42" i="3"/>
  <c r="AD42" i="3"/>
  <c r="R42" i="3"/>
  <c r="AO42" i="3"/>
  <c r="AC42" i="3"/>
  <c r="Q42" i="3"/>
  <c r="H42" i="3"/>
  <c r="AM42" i="3"/>
  <c r="AA42" i="3"/>
  <c r="O42" i="3"/>
  <c r="E42" i="3"/>
  <c r="AK42" i="3"/>
  <c r="Y42" i="3"/>
  <c r="M42" i="3"/>
  <c r="C42" i="3"/>
  <c r="F42" i="3"/>
  <c r="D42" i="3"/>
  <c r="AB42" i="3"/>
  <c r="AN42" i="3"/>
  <c r="AL42" i="3"/>
  <c r="Z42" i="3"/>
  <c r="P42" i="3"/>
  <c r="N42" i="3"/>
  <c r="AS42" i="3"/>
  <c r="AT42" i="3"/>
  <c r="AV42" i="3"/>
  <c r="AU42" i="3"/>
  <c r="B43" i="3"/>
  <c r="G43" i="3" s="1"/>
  <c r="AI44" i="7" l="1"/>
  <c r="X44" i="7"/>
  <c r="L44" i="7"/>
  <c r="AH44" i="7"/>
  <c r="W44" i="7"/>
  <c r="K44" i="7"/>
  <c r="AG44" i="7"/>
  <c r="V44" i="7"/>
  <c r="J44" i="7"/>
  <c r="AF44" i="7"/>
  <c r="U44" i="7"/>
  <c r="I44" i="7"/>
  <c r="AE44" i="7"/>
  <c r="T44" i="7"/>
  <c r="H44" i="7"/>
  <c r="AP44" i="7"/>
  <c r="S44" i="7"/>
  <c r="G44" i="7"/>
  <c r="AO44" i="7"/>
  <c r="AD44" i="7"/>
  <c r="R44" i="7"/>
  <c r="F44" i="7"/>
  <c r="AN44" i="7"/>
  <c r="AC44" i="7"/>
  <c r="Q44" i="7"/>
  <c r="E44" i="7"/>
  <c r="AM44" i="7"/>
  <c r="AB44" i="7"/>
  <c r="P44" i="7"/>
  <c r="D44" i="7"/>
  <c r="AL44" i="7"/>
  <c r="AA44" i="7"/>
  <c r="O44" i="7"/>
  <c r="C44" i="7"/>
  <c r="AK44" i="7"/>
  <c r="Z44" i="7"/>
  <c r="N44" i="7"/>
  <c r="AJ44" i="7"/>
  <c r="Y44" i="7"/>
  <c r="M44" i="7"/>
  <c r="B45" i="7"/>
  <c r="AM43" i="3"/>
  <c r="AA43" i="3"/>
  <c r="O43" i="3"/>
  <c r="E43" i="3"/>
  <c r="AL43" i="3"/>
  <c r="Z43" i="3"/>
  <c r="N43" i="3"/>
  <c r="D43" i="3"/>
  <c r="AK43" i="3"/>
  <c r="Y43" i="3"/>
  <c r="M43" i="3"/>
  <c r="C43" i="3"/>
  <c r="AJ43" i="3"/>
  <c r="X43" i="3"/>
  <c r="L43" i="3"/>
  <c r="AI43" i="3"/>
  <c r="W43" i="3"/>
  <c r="K43" i="3"/>
  <c r="AH43" i="3"/>
  <c r="V43" i="3"/>
  <c r="J43" i="3"/>
  <c r="AG43" i="3"/>
  <c r="U43" i="3"/>
  <c r="AR43" i="3"/>
  <c r="AF43" i="3"/>
  <c r="T43" i="3"/>
  <c r="AP43" i="3"/>
  <c r="AD43" i="3"/>
  <c r="R43" i="3"/>
  <c r="AN43" i="3"/>
  <c r="AB43" i="3"/>
  <c r="P43" i="3"/>
  <c r="F43" i="3"/>
  <c r="AE43" i="3"/>
  <c r="AC43" i="3"/>
  <c r="S43" i="3"/>
  <c r="Q43" i="3"/>
  <c r="I43" i="3"/>
  <c r="H43" i="3"/>
  <c r="AQ43" i="3"/>
  <c r="AO43" i="3"/>
  <c r="AW43" i="3"/>
  <c r="AT43" i="3"/>
  <c r="AS43" i="3"/>
  <c r="AU43" i="3"/>
  <c r="AV43" i="3"/>
  <c r="B44" i="3"/>
  <c r="G44" i="3" s="1"/>
  <c r="AK45" i="7" l="1"/>
  <c r="Z45" i="7"/>
  <c r="N45" i="7"/>
  <c r="AJ45" i="7"/>
  <c r="Y45" i="7"/>
  <c r="M45" i="7"/>
  <c r="AI45" i="7"/>
  <c r="X45" i="7"/>
  <c r="L45" i="7"/>
  <c r="AH45" i="7"/>
  <c r="W45" i="7"/>
  <c r="K45" i="7"/>
  <c r="AG45" i="7"/>
  <c r="V45" i="7"/>
  <c r="J45" i="7"/>
  <c r="AF45" i="7"/>
  <c r="U45" i="7"/>
  <c r="I45" i="7"/>
  <c r="AE45" i="7"/>
  <c r="T45" i="7"/>
  <c r="H45" i="7"/>
  <c r="AP45" i="7"/>
  <c r="S45" i="7"/>
  <c r="G45" i="7"/>
  <c r="AO45" i="7"/>
  <c r="AD45" i="7"/>
  <c r="R45" i="7"/>
  <c r="F45" i="7"/>
  <c r="AN45" i="7"/>
  <c r="AC45" i="7"/>
  <c r="Q45" i="7"/>
  <c r="E45" i="7"/>
  <c r="AM45" i="7"/>
  <c r="AB45" i="7"/>
  <c r="P45" i="7"/>
  <c r="D45" i="7"/>
  <c r="AL45" i="7"/>
  <c r="AA45" i="7"/>
  <c r="O45" i="7"/>
  <c r="C45" i="7"/>
  <c r="B46" i="7"/>
  <c r="AQ44" i="3"/>
  <c r="AE44" i="3"/>
  <c r="S44" i="3"/>
  <c r="I44" i="3"/>
  <c r="AP44" i="3"/>
  <c r="AD44" i="3"/>
  <c r="R44" i="3"/>
  <c r="AO44" i="3"/>
  <c r="AC44" i="3"/>
  <c r="Q44" i="3"/>
  <c r="H44" i="3"/>
  <c r="AN44" i="3"/>
  <c r="AB44" i="3"/>
  <c r="P44" i="3"/>
  <c r="F44" i="3"/>
  <c r="AM44" i="3"/>
  <c r="AA44" i="3"/>
  <c r="O44" i="3"/>
  <c r="E44" i="3"/>
  <c r="AL44" i="3"/>
  <c r="Z44" i="3"/>
  <c r="N44" i="3"/>
  <c r="D44" i="3"/>
  <c r="AK44" i="3"/>
  <c r="Y44" i="3"/>
  <c r="M44" i="3"/>
  <c r="C44" i="3"/>
  <c r="AJ44" i="3"/>
  <c r="X44" i="3"/>
  <c r="L44" i="3"/>
  <c r="AH44" i="3"/>
  <c r="V44" i="3"/>
  <c r="J44" i="3"/>
  <c r="AR44" i="3"/>
  <c r="AF44" i="3"/>
  <c r="T44" i="3"/>
  <c r="AI44" i="3"/>
  <c r="AG44" i="3"/>
  <c r="W44" i="3"/>
  <c r="U44" i="3"/>
  <c r="K44" i="3"/>
  <c r="AW44" i="3"/>
  <c r="AU44" i="3"/>
  <c r="AV44" i="3"/>
  <c r="AT44" i="3"/>
  <c r="AS44" i="3"/>
  <c r="B45" i="3"/>
  <c r="G45" i="3" s="1"/>
  <c r="AM46" i="7" l="1"/>
  <c r="AB46" i="7"/>
  <c r="P46" i="7"/>
  <c r="D46" i="7"/>
  <c r="AL46" i="7"/>
  <c r="AA46" i="7"/>
  <c r="O46" i="7"/>
  <c r="C46" i="7"/>
  <c r="AK46" i="7"/>
  <c r="Z46" i="7"/>
  <c r="N46" i="7"/>
  <c r="AJ46" i="7"/>
  <c r="Y46" i="7"/>
  <c r="M46" i="7"/>
  <c r="AI46" i="7"/>
  <c r="X46" i="7"/>
  <c r="L46" i="7"/>
  <c r="AH46" i="7"/>
  <c r="W46" i="7"/>
  <c r="K46" i="7"/>
  <c r="AG46" i="7"/>
  <c r="V46" i="7"/>
  <c r="J46" i="7"/>
  <c r="AF46" i="7"/>
  <c r="U46" i="7"/>
  <c r="I46" i="7"/>
  <c r="AE46" i="7"/>
  <c r="T46" i="7"/>
  <c r="H46" i="7"/>
  <c r="AP46" i="7"/>
  <c r="S46" i="7"/>
  <c r="G46" i="7"/>
  <c r="AO46" i="7"/>
  <c r="AD46" i="7"/>
  <c r="R46" i="7"/>
  <c r="F46" i="7"/>
  <c r="E46" i="7"/>
  <c r="AN46" i="7"/>
  <c r="AC46" i="7"/>
  <c r="Q46" i="7"/>
  <c r="B47" i="7"/>
  <c r="AI45" i="3"/>
  <c r="W45" i="3"/>
  <c r="K45" i="3"/>
  <c r="AH45" i="3"/>
  <c r="V45" i="3"/>
  <c r="J45" i="3"/>
  <c r="AG45" i="3"/>
  <c r="U45" i="3"/>
  <c r="AR45" i="3"/>
  <c r="AF45" i="3"/>
  <c r="T45" i="3"/>
  <c r="AQ45" i="3"/>
  <c r="AE45" i="3"/>
  <c r="S45" i="3"/>
  <c r="I45" i="3"/>
  <c r="AP45" i="3"/>
  <c r="AD45" i="3"/>
  <c r="R45" i="3"/>
  <c r="AO45" i="3"/>
  <c r="AC45" i="3"/>
  <c r="Q45" i="3"/>
  <c r="H45" i="3"/>
  <c r="AN45" i="3"/>
  <c r="AB45" i="3"/>
  <c r="P45" i="3"/>
  <c r="F45" i="3"/>
  <c r="AL45" i="3"/>
  <c r="Z45" i="3"/>
  <c r="N45" i="3"/>
  <c r="D45" i="3"/>
  <c r="AJ45" i="3"/>
  <c r="X45" i="3"/>
  <c r="L45" i="3"/>
  <c r="O45" i="3"/>
  <c r="M45" i="3"/>
  <c r="AM45" i="3"/>
  <c r="E45" i="3"/>
  <c r="C45" i="3"/>
  <c r="AK45" i="3"/>
  <c r="AA45" i="3"/>
  <c r="Y45" i="3"/>
  <c r="AU45" i="3"/>
  <c r="AW45" i="3"/>
  <c r="AS45" i="3"/>
  <c r="AV45" i="3"/>
  <c r="AT45" i="3"/>
  <c r="B46" i="3"/>
  <c r="G46" i="3" s="1"/>
  <c r="AO47" i="7" l="1"/>
  <c r="AD47" i="7"/>
  <c r="R47" i="7"/>
  <c r="F47" i="7"/>
  <c r="AN47" i="7"/>
  <c r="AC47" i="7"/>
  <c r="Q47" i="7"/>
  <c r="E47" i="7"/>
  <c r="AM47" i="7"/>
  <c r="AB47" i="7"/>
  <c r="P47" i="7"/>
  <c r="D47" i="7"/>
  <c r="AL47" i="7"/>
  <c r="AA47" i="7"/>
  <c r="O47" i="7"/>
  <c r="C47" i="7"/>
  <c r="AK47" i="7"/>
  <c r="Z47" i="7"/>
  <c r="N47" i="7"/>
  <c r="AJ47" i="7"/>
  <c r="Y47" i="7"/>
  <c r="M47" i="7"/>
  <c r="AI47" i="7"/>
  <c r="X47" i="7"/>
  <c r="L47" i="7"/>
  <c r="AH47" i="7"/>
  <c r="W47" i="7"/>
  <c r="K47" i="7"/>
  <c r="AG47" i="7"/>
  <c r="V47" i="7"/>
  <c r="J47" i="7"/>
  <c r="AF47" i="7"/>
  <c r="U47" i="7"/>
  <c r="I47" i="7"/>
  <c r="AE47" i="7"/>
  <c r="T47" i="7"/>
  <c r="H47" i="7"/>
  <c r="AP47" i="7"/>
  <c r="S47" i="7"/>
  <c r="G47" i="7"/>
  <c r="B48" i="7"/>
  <c r="AQ46" i="3"/>
  <c r="AE46" i="3"/>
  <c r="AK46" i="3"/>
  <c r="AO46" i="3"/>
  <c r="AA46" i="3"/>
  <c r="O46" i="3"/>
  <c r="E46" i="3"/>
  <c r="AN46" i="3"/>
  <c r="Z46" i="3"/>
  <c r="N46" i="3"/>
  <c r="D46" i="3"/>
  <c r="AM46" i="3"/>
  <c r="Y46" i="3"/>
  <c r="M46" i="3"/>
  <c r="C46" i="3"/>
  <c r="AL46" i="3"/>
  <c r="X46" i="3"/>
  <c r="L46" i="3"/>
  <c r="AJ46" i="3"/>
  <c r="W46" i="3"/>
  <c r="K46" i="3"/>
  <c r="AI46" i="3"/>
  <c r="V46" i="3"/>
  <c r="J46" i="3"/>
  <c r="AH46" i="3"/>
  <c r="U46" i="3"/>
  <c r="AG46" i="3"/>
  <c r="T46" i="3"/>
  <c r="AD46" i="3"/>
  <c r="R46" i="3"/>
  <c r="AP46" i="3"/>
  <c r="AB46" i="3"/>
  <c r="P46" i="3"/>
  <c r="F46" i="3"/>
  <c r="AR46" i="3"/>
  <c r="AF46" i="3"/>
  <c r="AC46" i="3"/>
  <c r="S46" i="3"/>
  <c r="Q46" i="3"/>
  <c r="I46" i="3"/>
  <c r="H46" i="3"/>
  <c r="AU46" i="3"/>
  <c r="AW46" i="3"/>
  <c r="AS46" i="3"/>
  <c r="AT46" i="3"/>
  <c r="AV46" i="3"/>
  <c r="B47" i="3"/>
  <c r="G47" i="3" s="1"/>
  <c r="AE48" i="7" l="1"/>
  <c r="T48" i="7"/>
  <c r="H48" i="7"/>
  <c r="AP48" i="7"/>
  <c r="S48" i="7"/>
  <c r="G48" i="7"/>
  <c r="AO48" i="7"/>
  <c r="AD48" i="7"/>
  <c r="R48" i="7"/>
  <c r="F48" i="7"/>
  <c r="AN48" i="7"/>
  <c r="AC48" i="7"/>
  <c r="Q48" i="7"/>
  <c r="E48" i="7"/>
  <c r="AM48" i="7"/>
  <c r="AB48" i="7"/>
  <c r="P48" i="7"/>
  <c r="D48" i="7"/>
  <c r="AL48" i="7"/>
  <c r="AA48" i="7"/>
  <c r="O48" i="7"/>
  <c r="C48" i="7"/>
  <c r="AK48" i="7"/>
  <c r="Z48" i="7"/>
  <c r="N48" i="7"/>
  <c r="AJ48" i="7"/>
  <c r="Y48" i="7"/>
  <c r="M48" i="7"/>
  <c r="AI48" i="7"/>
  <c r="X48" i="7"/>
  <c r="L48" i="7"/>
  <c r="AH48" i="7"/>
  <c r="W48" i="7"/>
  <c r="K48" i="7"/>
  <c r="AG48" i="7"/>
  <c r="V48" i="7"/>
  <c r="J48" i="7"/>
  <c r="AF48" i="7"/>
  <c r="U48" i="7"/>
  <c r="I48" i="7"/>
  <c r="B49" i="7"/>
  <c r="AI47" i="3"/>
  <c r="W47" i="3"/>
  <c r="K47" i="3"/>
  <c r="AO47" i="3"/>
  <c r="AC47" i="3"/>
  <c r="Q47" i="3"/>
  <c r="H47" i="3"/>
  <c r="AN47" i="3"/>
  <c r="Z47" i="3"/>
  <c r="L47" i="3"/>
  <c r="AM47" i="3"/>
  <c r="Y47" i="3"/>
  <c r="J47" i="3"/>
  <c r="AL47" i="3"/>
  <c r="X47" i="3"/>
  <c r="AK47" i="3"/>
  <c r="V47" i="3"/>
  <c r="AJ47" i="3"/>
  <c r="U47" i="3"/>
  <c r="I47" i="3"/>
  <c r="AH47" i="3"/>
  <c r="T47" i="3"/>
  <c r="AG47" i="3"/>
  <c r="S47" i="3"/>
  <c r="F47" i="3"/>
  <c r="AF47" i="3"/>
  <c r="R47" i="3"/>
  <c r="E47" i="3"/>
  <c r="AR47" i="3"/>
  <c r="AD47" i="3"/>
  <c r="O47" i="3"/>
  <c r="C47" i="3"/>
  <c r="AP47" i="3"/>
  <c r="AA47" i="3"/>
  <c r="M47" i="3"/>
  <c r="D47" i="3"/>
  <c r="AE47" i="3"/>
  <c r="AQ47" i="3"/>
  <c r="AB47" i="3"/>
  <c r="P47" i="3"/>
  <c r="N47" i="3"/>
  <c r="AU47" i="3"/>
  <c r="AW47" i="3"/>
  <c r="AV47" i="3"/>
  <c r="AT47" i="3"/>
  <c r="AS47" i="3"/>
  <c r="B48" i="3"/>
  <c r="G48" i="3" s="1"/>
  <c r="AG49" i="7" l="1"/>
  <c r="V49" i="7"/>
  <c r="J49" i="7"/>
  <c r="AF49" i="7"/>
  <c r="U49" i="7"/>
  <c r="I49" i="7"/>
  <c r="AE49" i="7"/>
  <c r="T49" i="7"/>
  <c r="H49" i="7"/>
  <c r="AP49" i="7"/>
  <c r="S49" i="7"/>
  <c r="G49" i="7"/>
  <c r="AO49" i="7"/>
  <c r="AD49" i="7"/>
  <c r="R49" i="7"/>
  <c r="F49" i="7"/>
  <c r="AN49" i="7"/>
  <c r="AC49" i="7"/>
  <c r="Q49" i="7"/>
  <c r="E49" i="7"/>
  <c r="AM49" i="7"/>
  <c r="AB49" i="7"/>
  <c r="P49" i="7"/>
  <c r="D49" i="7"/>
  <c r="AL49" i="7"/>
  <c r="AA49" i="7"/>
  <c r="O49" i="7"/>
  <c r="C49" i="7"/>
  <c r="AK49" i="7"/>
  <c r="Z49" i="7"/>
  <c r="N49" i="7"/>
  <c r="AJ49" i="7"/>
  <c r="Y49" i="7"/>
  <c r="M49" i="7"/>
  <c r="AI49" i="7"/>
  <c r="X49" i="7"/>
  <c r="L49" i="7"/>
  <c r="K49" i="7"/>
  <c r="AH49" i="7"/>
  <c r="W49" i="7"/>
  <c r="B50" i="7"/>
  <c r="AM48" i="3"/>
  <c r="AA48" i="3"/>
  <c r="O48" i="3"/>
  <c r="E48" i="3"/>
  <c r="AG48" i="3"/>
  <c r="U48" i="3"/>
  <c r="AN48" i="3"/>
  <c r="Y48" i="3"/>
  <c r="K48" i="3"/>
  <c r="AL48" i="3"/>
  <c r="X48" i="3"/>
  <c r="J48" i="3"/>
  <c r="AK48" i="3"/>
  <c r="W48" i="3"/>
  <c r="AJ48" i="3"/>
  <c r="V48" i="3"/>
  <c r="I48" i="3"/>
  <c r="AI48" i="3"/>
  <c r="T48" i="3"/>
  <c r="AH48" i="3"/>
  <c r="S48" i="3"/>
  <c r="H48" i="3"/>
  <c r="AF48" i="3"/>
  <c r="R48" i="3"/>
  <c r="F48" i="3"/>
  <c r="AE48" i="3"/>
  <c r="Q48" i="3"/>
  <c r="D48" i="3"/>
  <c r="AQ48" i="3"/>
  <c r="AC48" i="3"/>
  <c r="N48" i="3"/>
  <c r="AO48" i="3"/>
  <c r="Z48" i="3"/>
  <c r="L48" i="3"/>
  <c r="AR48" i="3"/>
  <c r="AP48" i="3"/>
  <c r="AD48" i="3"/>
  <c r="AB48" i="3"/>
  <c r="P48" i="3"/>
  <c r="M48" i="3"/>
  <c r="C48" i="3"/>
  <c r="AU48" i="3"/>
  <c r="AW48" i="3"/>
  <c r="AV48" i="3"/>
  <c r="AT48" i="3"/>
  <c r="AS48" i="3"/>
  <c r="B49" i="3"/>
  <c r="G49" i="3" s="1"/>
  <c r="AI50" i="7" l="1"/>
  <c r="X50" i="7"/>
  <c r="L50" i="7"/>
  <c r="AH50" i="7"/>
  <c r="W50" i="7"/>
  <c r="K50" i="7"/>
  <c r="AG50" i="7"/>
  <c r="V50" i="7"/>
  <c r="J50" i="7"/>
  <c r="AF50" i="7"/>
  <c r="U50" i="7"/>
  <c r="I50" i="7"/>
  <c r="AE50" i="7"/>
  <c r="T50" i="7"/>
  <c r="H50" i="7"/>
  <c r="AP50" i="7"/>
  <c r="S50" i="7"/>
  <c r="G50" i="7"/>
  <c r="AO50" i="7"/>
  <c r="AD50" i="7"/>
  <c r="R50" i="7"/>
  <c r="F50" i="7"/>
  <c r="AN50" i="7"/>
  <c r="AC50" i="7"/>
  <c r="Q50" i="7"/>
  <c r="E50" i="7"/>
  <c r="AM50" i="7"/>
  <c r="AB50" i="7"/>
  <c r="P50" i="7"/>
  <c r="D50" i="7"/>
  <c r="AL50" i="7"/>
  <c r="AA50" i="7"/>
  <c r="O50" i="7"/>
  <c r="C50" i="7"/>
  <c r="AK50" i="7"/>
  <c r="Z50" i="7"/>
  <c r="N50" i="7"/>
  <c r="AJ50" i="7"/>
  <c r="Y50" i="7"/>
  <c r="M50" i="7"/>
  <c r="B51" i="7"/>
  <c r="AQ49" i="3"/>
  <c r="AE49" i="3"/>
  <c r="S49" i="3"/>
  <c r="I49" i="3"/>
  <c r="AK49" i="3"/>
  <c r="Y49" i="3"/>
  <c r="M49" i="3"/>
  <c r="C49" i="3"/>
  <c r="AM49" i="3"/>
  <c r="X49" i="3"/>
  <c r="J49" i="3"/>
  <c r="AL49" i="3"/>
  <c r="W49" i="3"/>
  <c r="AJ49" i="3"/>
  <c r="V49" i="3"/>
  <c r="AI49" i="3"/>
  <c r="U49" i="3"/>
  <c r="AH49" i="3"/>
  <c r="T49" i="3"/>
  <c r="H49" i="3"/>
  <c r="AG49" i="3"/>
  <c r="R49" i="3"/>
  <c r="F49" i="3"/>
  <c r="AF49" i="3"/>
  <c r="Q49" i="3"/>
  <c r="E49" i="3"/>
  <c r="AD49" i="3"/>
  <c r="P49" i="3"/>
  <c r="D49" i="3"/>
  <c r="AP49" i="3"/>
  <c r="AB49" i="3"/>
  <c r="N49" i="3"/>
  <c r="AN49" i="3"/>
  <c r="Z49" i="3"/>
  <c r="K49" i="3"/>
  <c r="AC49" i="3"/>
  <c r="AR49" i="3"/>
  <c r="AO49" i="3"/>
  <c r="AA49" i="3"/>
  <c r="O49" i="3"/>
  <c r="L49" i="3"/>
  <c r="AU49" i="3"/>
  <c r="AW49" i="3"/>
  <c r="AV49" i="3"/>
  <c r="AT49" i="3"/>
  <c r="AS49" i="3"/>
  <c r="B50" i="3"/>
  <c r="G50" i="3" s="1"/>
  <c r="AK51" i="7" l="1"/>
  <c r="Z51" i="7"/>
  <c r="N51" i="7"/>
  <c r="AJ51" i="7"/>
  <c r="Y51" i="7"/>
  <c r="M51" i="7"/>
  <c r="AI51" i="7"/>
  <c r="X51" i="7"/>
  <c r="L51" i="7"/>
  <c r="AH51" i="7"/>
  <c r="W51" i="7"/>
  <c r="K51" i="7"/>
  <c r="AG51" i="7"/>
  <c r="V51" i="7"/>
  <c r="J51" i="7"/>
  <c r="AF51" i="7"/>
  <c r="U51" i="7"/>
  <c r="I51" i="7"/>
  <c r="AE51" i="7"/>
  <c r="T51" i="7"/>
  <c r="H51" i="7"/>
  <c r="AP51" i="7"/>
  <c r="S51" i="7"/>
  <c r="G51" i="7"/>
  <c r="AO51" i="7"/>
  <c r="AD51" i="7"/>
  <c r="R51" i="7"/>
  <c r="F51" i="7"/>
  <c r="AN51" i="7"/>
  <c r="AC51" i="7"/>
  <c r="Q51" i="7"/>
  <c r="E51" i="7"/>
  <c r="AM51" i="7"/>
  <c r="AB51" i="7"/>
  <c r="P51" i="7"/>
  <c r="D51" i="7"/>
  <c r="AL51" i="7"/>
  <c r="AA51" i="7"/>
  <c r="O51" i="7"/>
  <c r="C51" i="7"/>
  <c r="B52" i="7"/>
  <c r="AI50" i="3"/>
  <c r="W50" i="3"/>
  <c r="K50" i="3"/>
  <c r="AO50" i="3"/>
  <c r="AC50" i="3"/>
  <c r="Q50" i="3"/>
  <c r="H50" i="3"/>
  <c r="AL50" i="3"/>
  <c r="X50" i="3"/>
  <c r="AK50" i="3"/>
  <c r="V50" i="3"/>
  <c r="AJ50" i="3"/>
  <c r="U50" i="3"/>
  <c r="I50" i="3"/>
  <c r="AH50" i="3"/>
  <c r="T50" i="3"/>
  <c r="AG50" i="3"/>
  <c r="S50" i="3"/>
  <c r="F50" i="3"/>
  <c r="AF50" i="3"/>
  <c r="R50" i="3"/>
  <c r="E50" i="3"/>
  <c r="AE50" i="3"/>
  <c r="P50" i="3"/>
  <c r="D50" i="3"/>
  <c r="AR50" i="3"/>
  <c r="AD50" i="3"/>
  <c r="O50" i="3"/>
  <c r="C50" i="3"/>
  <c r="AP50" i="3"/>
  <c r="AA50" i="3"/>
  <c r="M50" i="3"/>
  <c r="AM50" i="3"/>
  <c r="Y50" i="3"/>
  <c r="J50" i="3"/>
  <c r="AQ50" i="3"/>
  <c r="AN50" i="3"/>
  <c r="AB50" i="3"/>
  <c r="Z50" i="3"/>
  <c r="N50" i="3"/>
  <c r="L50" i="3"/>
  <c r="AU50" i="3"/>
  <c r="AW50" i="3"/>
  <c r="AT50" i="3"/>
  <c r="AS50" i="3"/>
  <c r="AV50" i="3"/>
  <c r="B51" i="3"/>
  <c r="G51" i="3" s="1"/>
  <c r="AM52" i="7" l="1"/>
  <c r="AB52" i="7"/>
  <c r="P52" i="7"/>
  <c r="D52" i="7"/>
  <c r="AL52" i="7"/>
  <c r="AA52" i="7"/>
  <c r="O52" i="7"/>
  <c r="C52" i="7"/>
  <c r="AK52" i="7"/>
  <c r="Z52" i="7"/>
  <c r="N52" i="7"/>
  <c r="AJ52" i="7"/>
  <c r="Y52" i="7"/>
  <c r="M52" i="7"/>
  <c r="AI52" i="7"/>
  <c r="X52" i="7"/>
  <c r="L52" i="7"/>
  <c r="AH52" i="7"/>
  <c r="W52" i="7"/>
  <c r="K52" i="7"/>
  <c r="AG52" i="7"/>
  <c r="V52" i="7"/>
  <c r="J52" i="7"/>
  <c r="AF52" i="7"/>
  <c r="U52" i="7"/>
  <c r="I52" i="7"/>
  <c r="AE52" i="7"/>
  <c r="T52" i="7"/>
  <c r="H52" i="7"/>
  <c r="AP52" i="7"/>
  <c r="S52" i="7"/>
  <c r="G52" i="7"/>
  <c r="AO52" i="7"/>
  <c r="AD52" i="7"/>
  <c r="R52" i="7"/>
  <c r="F52" i="7"/>
  <c r="E52" i="7"/>
  <c r="AN52" i="7"/>
  <c r="Q52" i="7"/>
  <c r="AC52" i="7"/>
  <c r="B53" i="7"/>
  <c r="AM51" i="3"/>
  <c r="AA51" i="3"/>
  <c r="O51" i="3"/>
  <c r="E51" i="3"/>
  <c r="AI51" i="3"/>
  <c r="AH51" i="3"/>
  <c r="AG51" i="3"/>
  <c r="U51" i="3"/>
  <c r="AP51" i="3"/>
  <c r="AD51" i="3"/>
  <c r="AO51" i="3"/>
  <c r="W51" i="3"/>
  <c r="AN51" i="3"/>
  <c r="V51" i="3"/>
  <c r="I51" i="3"/>
  <c r="AL51" i="3"/>
  <c r="T51" i="3"/>
  <c r="AK51" i="3"/>
  <c r="S51" i="3"/>
  <c r="H51" i="3"/>
  <c r="AJ51" i="3"/>
  <c r="R51" i="3"/>
  <c r="F51" i="3"/>
  <c r="AF51" i="3"/>
  <c r="Q51" i="3"/>
  <c r="D51" i="3"/>
  <c r="AE51" i="3"/>
  <c r="P51" i="3"/>
  <c r="C51" i="3"/>
  <c r="AC51" i="3"/>
  <c r="N51" i="3"/>
  <c r="Z51" i="3"/>
  <c r="L51" i="3"/>
  <c r="AQ51" i="3"/>
  <c r="X51" i="3"/>
  <c r="J51" i="3"/>
  <c r="AR51" i="3"/>
  <c r="AB51" i="3"/>
  <c r="Y51" i="3"/>
  <c r="M51" i="3"/>
  <c r="K51" i="3"/>
  <c r="AU51" i="3"/>
  <c r="AW51" i="3"/>
  <c r="AS51" i="3"/>
  <c r="AV51" i="3"/>
  <c r="AT51" i="3"/>
  <c r="B52" i="3"/>
  <c r="G52" i="3" s="1"/>
  <c r="AO53" i="7" l="1"/>
  <c r="AD53" i="7"/>
  <c r="R53" i="7"/>
  <c r="F53" i="7"/>
  <c r="AN53" i="7"/>
  <c r="AC53" i="7"/>
  <c r="Q53" i="7"/>
  <c r="E53" i="7"/>
  <c r="AM53" i="7"/>
  <c r="AB53" i="7"/>
  <c r="P53" i="7"/>
  <c r="D53" i="7"/>
  <c r="AL53" i="7"/>
  <c r="AA53" i="7"/>
  <c r="O53" i="7"/>
  <c r="C53" i="7"/>
  <c r="AK53" i="7"/>
  <c r="Z53" i="7"/>
  <c r="N53" i="7"/>
  <c r="AJ53" i="7"/>
  <c r="Y53" i="7"/>
  <c r="M53" i="7"/>
  <c r="AI53" i="7"/>
  <c r="X53" i="7"/>
  <c r="L53" i="7"/>
  <c r="AH53" i="7"/>
  <c r="W53" i="7"/>
  <c r="K53" i="7"/>
  <c r="AG53" i="7"/>
  <c r="V53" i="7"/>
  <c r="J53" i="7"/>
  <c r="AF53" i="7"/>
  <c r="U53" i="7"/>
  <c r="I53" i="7"/>
  <c r="AE53" i="7"/>
  <c r="T53" i="7"/>
  <c r="H53" i="7"/>
  <c r="AP53" i="7"/>
  <c r="S53" i="7"/>
  <c r="G53" i="7"/>
  <c r="B54" i="7"/>
  <c r="AQ52" i="3"/>
  <c r="AE52" i="3"/>
  <c r="S52" i="3"/>
  <c r="I52" i="3"/>
  <c r="AN52" i="3"/>
  <c r="AB52" i="3"/>
  <c r="P52" i="3"/>
  <c r="F52" i="3"/>
  <c r="AM52" i="3"/>
  <c r="AA52" i="3"/>
  <c r="O52" i="3"/>
  <c r="E52" i="3"/>
  <c r="AL52" i="3"/>
  <c r="Z52" i="3"/>
  <c r="N52" i="3"/>
  <c r="D52" i="3"/>
  <c r="AK52" i="3"/>
  <c r="Y52" i="3"/>
  <c r="M52" i="3"/>
  <c r="C52" i="3"/>
  <c r="AH52" i="3"/>
  <c r="V52" i="3"/>
  <c r="J52" i="3"/>
  <c r="U52" i="3"/>
  <c r="AR52" i="3"/>
  <c r="T52" i="3"/>
  <c r="AP52" i="3"/>
  <c r="R52" i="3"/>
  <c r="AO52" i="3"/>
  <c r="Q52" i="3"/>
  <c r="AJ52" i="3"/>
  <c r="L52" i="3"/>
  <c r="AI52" i="3"/>
  <c r="K52" i="3"/>
  <c r="AG52" i="3"/>
  <c r="AF52" i="3"/>
  <c r="AC52" i="3"/>
  <c r="H52" i="3"/>
  <c r="W52" i="3"/>
  <c r="AD52" i="3"/>
  <c r="X52" i="3"/>
  <c r="AU52" i="3"/>
  <c r="AW52" i="3"/>
  <c r="AT52" i="3"/>
  <c r="AS52" i="3"/>
  <c r="AV52" i="3"/>
  <c r="B53" i="3"/>
  <c r="G53" i="3" s="1"/>
  <c r="AE54" i="7" l="1"/>
  <c r="T54" i="7"/>
  <c r="H54" i="7"/>
  <c r="AP54" i="7"/>
  <c r="S54" i="7"/>
  <c r="G54" i="7"/>
  <c r="AO54" i="7"/>
  <c r="AD54" i="7"/>
  <c r="R54" i="7"/>
  <c r="F54" i="7"/>
  <c r="AN54" i="7"/>
  <c r="AC54" i="7"/>
  <c r="Q54" i="7"/>
  <c r="E54" i="7"/>
  <c r="AM54" i="7"/>
  <c r="AB54" i="7"/>
  <c r="P54" i="7"/>
  <c r="D54" i="7"/>
  <c r="AL54" i="7"/>
  <c r="AA54" i="7"/>
  <c r="O54" i="7"/>
  <c r="C54" i="7"/>
  <c r="AK54" i="7"/>
  <c r="Z54" i="7"/>
  <c r="N54" i="7"/>
  <c r="AJ54" i="7"/>
  <c r="Y54" i="7"/>
  <c r="M54" i="7"/>
  <c r="AI54" i="7"/>
  <c r="X54" i="7"/>
  <c r="L54" i="7"/>
  <c r="AH54" i="7"/>
  <c r="W54" i="7"/>
  <c r="K54" i="7"/>
  <c r="AG54" i="7"/>
  <c r="V54" i="7"/>
  <c r="J54" i="7"/>
  <c r="AF54" i="7"/>
  <c r="U54" i="7"/>
  <c r="I54" i="7"/>
  <c r="B55" i="7"/>
  <c r="AU53" i="3"/>
  <c r="AI53" i="3"/>
  <c r="W53" i="3"/>
  <c r="K53" i="3"/>
  <c r="AR53" i="3"/>
  <c r="AF53" i="3"/>
  <c r="T53" i="3"/>
  <c r="AQ53" i="3"/>
  <c r="AE53" i="3"/>
  <c r="S53" i="3"/>
  <c r="I53" i="3"/>
  <c r="AP53" i="3"/>
  <c r="AD53" i="3"/>
  <c r="R53" i="3"/>
  <c r="AO53" i="3"/>
  <c r="AC53" i="3"/>
  <c r="Q53" i="3"/>
  <c r="H53" i="3"/>
  <c r="AL53" i="3"/>
  <c r="Z53" i="3"/>
  <c r="N53" i="3"/>
  <c r="D53" i="3"/>
  <c r="AW53" i="3"/>
  <c r="Y53" i="3"/>
  <c r="C53" i="3"/>
  <c r="AV53" i="3"/>
  <c r="X53" i="3"/>
  <c r="AT53" i="3"/>
  <c r="V53" i="3"/>
  <c r="AS53" i="3"/>
  <c r="U53" i="3"/>
  <c r="AN53" i="3"/>
  <c r="P53" i="3"/>
  <c r="AM53" i="3"/>
  <c r="O53" i="3"/>
  <c r="AK53" i="3"/>
  <c r="M53" i="3"/>
  <c r="AJ53" i="3"/>
  <c r="L53" i="3"/>
  <c r="AG53" i="3"/>
  <c r="AA53" i="3"/>
  <c r="E53" i="3"/>
  <c r="AH53" i="3"/>
  <c r="AB53" i="3"/>
  <c r="J53" i="3"/>
  <c r="F53" i="3"/>
  <c r="B54" i="3"/>
  <c r="G54" i="3" s="1"/>
  <c r="AN55" i="7" l="1"/>
  <c r="AC55" i="7"/>
  <c r="Q55" i="7"/>
  <c r="AM55" i="7"/>
  <c r="AB55" i="7"/>
  <c r="P55" i="7"/>
  <c r="AK55" i="7"/>
  <c r="Z55" i="7"/>
  <c r="AJ55" i="7"/>
  <c r="Y55" i="7"/>
  <c r="AI55" i="7"/>
  <c r="X55" i="7"/>
  <c r="AH55" i="7"/>
  <c r="W55" i="7"/>
  <c r="AG55" i="7"/>
  <c r="V55" i="7"/>
  <c r="AF55" i="7"/>
  <c r="U55" i="7"/>
  <c r="AO55" i="7"/>
  <c r="AD55" i="7"/>
  <c r="R55" i="7"/>
  <c r="AP55" i="7"/>
  <c r="J55" i="7"/>
  <c r="AL55" i="7"/>
  <c r="I55" i="7"/>
  <c r="AE55" i="7"/>
  <c r="H55" i="7"/>
  <c r="G55" i="7"/>
  <c r="AA55" i="7"/>
  <c r="F55" i="7"/>
  <c r="T55" i="7"/>
  <c r="E55" i="7"/>
  <c r="S55" i="7"/>
  <c r="D55" i="7"/>
  <c r="O55" i="7"/>
  <c r="C55" i="7"/>
  <c r="N55" i="7"/>
  <c r="M55" i="7"/>
  <c r="L55" i="7"/>
  <c r="K55" i="7"/>
  <c r="B56" i="7"/>
  <c r="AH54" i="3"/>
  <c r="V54" i="3"/>
  <c r="J54" i="3"/>
  <c r="AQ54" i="3"/>
  <c r="AE54" i="3"/>
  <c r="S54" i="3"/>
  <c r="I54" i="3"/>
  <c r="AP54" i="3"/>
  <c r="AD54" i="3"/>
  <c r="R54" i="3"/>
  <c r="AO54" i="3"/>
  <c r="AC54" i="3"/>
  <c r="Q54" i="3"/>
  <c r="H54" i="3"/>
  <c r="AN54" i="3"/>
  <c r="AB54" i="3"/>
  <c r="P54" i="3"/>
  <c r="F54" i="3"/>
  <c r="AK54" i="3"/>
  <c r="Y54" i="3"/>
  <c r="M54" i="3"/>
  <c r="C54" i="3"/>
  <c r="X54" i="3"/>
  <c r="W54" i="3"/>
  <c r="U54" i="3"/>
  <c r="AR54" i="3"/>
  <c r="T54" i="3"/>
  <c r="AM54" i="3"/>
  <c r="O54" i="3"/>
  <c r="AL54" i="3"/>
  <c r="N54" i="3"/>
  <c r="AJ54" i="3"/>
  <c r="L54" i="3"/>
  <c r="AI54" i="3"/>
  <c r="K54" i="3"/>
  <c r="AF54" i="3"/>
  <c r="Z54" i="3"/>
  <c r="D54" i="3"/>
  <c r="AG54" i="3"/>
  <c r="AA54" i="3"/>
  <c r="E54" i="3"/>
  <c r="AT54" i="3"/>
  <c r="AW54" i="3"/>
  <c r="AV54" i="3"/>
  <c r="AS54" i="3"/>
  <c r="AU54" i="3"/>
  <c r="B55" i="3"/>
  <c r="G55" i="3" s="1"/>
  <c r="AP56" i="7" l="1"/>
  <c r="S56" i="7"/>
  <c r="G56" i="7"/>
  <c r="AO56" i="7"/>
  <c r="AD56" i="7"/>
  <c r="R56" i="7"/>
  <c r="F56" i="7"/>
  <c r="AM56" i="7"/>
  <c r="AB56" i="7"/>
  <c r="P56" i="7"/>
  <c r="D56" i="7"/>
  <c r="AL56" i="7"/>
  <c r="AA56" i="7"/>
  <c r="O56" i="7"/>
  <c r="C56" i="7"/>
  <c r="AK56" i="7"/>
  <c r="Z56" i="7"/>
  <c r="N56" i="7"/>
  <c r="AJ56" i="7"/>
  <c r="Y56" i="7"/>
  <c r="M56" i="7"/>
  <c r="AI56" i="7"/>
  <c r="X56" i="7"/>
  <c r="L56" i="7"/>
  <c r="AH56" i="7"/>
  <c r="W56" i="7"/>
  <c r="K56" i="7"/>
  <c r="AE56" i="7"/>
  <c r="T56" i="7"/>
  <c r="H56" i="7"/>
  <c r="AN56" i="7"/>
  <c r="AG56" i="7"/>
  <c r="AF56" i="7"/>
  <c r="AC56" i="7"/>
  <c r="V56" i="7"/>
  <c r="U56" i="7"/>
  <c r="Q56" i="7"/>
  <c r="J56" i="7"/>
  <c r="I56" i="7"/>
  <c r="E56" i="7"/>
  <c r="B57" i="7"/>
  <c r="AL55" i="3"/>
  <c r="Z55" i="3"/>
  <c r="N55" i="3"/>
  <c r="D55" i="3"/>
  <c r="AI55" i="3"/>
  <c r="W55" i="3"/>
  <c r="K55" i="3"/>
  <c r="AH55" i="3"/>
  <c r="V55" i="3"/>
  <c r="J55" i="3"/>
  <c r="AG55" i="3"/>
  <c r="U55" i="3"/>
  <c r="AR55" i="3"/>
  <c r="AF55" i="3"/>
  <c r="T55" i="3"/>
  <c r="AO55" i="3"/>
  <c r="AC55" i="3"/>
  <c r="Q55" i="3"/>
  <c r="H55" i="3"/>
  <c r="AB55" i="3"/>
  <c r="F55" i="3"/>
  <c r="AA55" i="3"/>
  <c r="E55" i="3"/>
  <c r="Y55" i="3"/>
  <c r="C55" i="3"/>
  <c r="X55" i="3"/>
  <c r="AQ55" i="3"/>
  <c r="S55" i="3"/>
  <c r="AP55" i="3"/>
  <c r="R55" i="3"/>
  <c r="AN55" i="3"/>
  <c r="P55" i="3"/>
  <c r="AM55" i="3"/>
  <c r="O55" i="3"/>
  <c r="AJ55" i="3"/>
  <c r="L55" i="3"/>
  <c r="AD55" i="3"/>
  <c r="AK55" i="3"/>
  <c r="AE55" i="3"/>
  <c r="M55" i="3"/>
  <c r="I55" i="3"/>
  <c r="AT55" i="3"/>
  <c r="AU55" i="3"/>
  <c r="AV55" i="3"/>
  <c r="AS55" i="3"/>
  <c r="AW55" i="3"/>
  <c r="B56" i="3"/>
  <c r="G56" i="3" s="1"/>
  <c r="AF57" i="7" l="1"/>
  <c r="U57" i="7"/>
  <c r="I57" i="7"/>
  <c r="AE57" i="7"/>
  <c r="T57" i="7"/>
  <c r="H57" i="7"/>
  <c r="AO57" i="7"/>
  <c r="AD57" i="7"/>
  <c r="R57" i="7"/>
  <c r="F57" i="7"/>
  <c r="AN57" i="7"/>
  <c r="AC57" i="7"/>
  <c r="Q57" i="7"/>
  <c r="E57" i="7"/>
  <c r="AM57" i="7"/>
  <c r="AB57" i="7"/>
  <c r="P57" i="7"/>
  <c r="D57" i="7"/>
  <c r="AL57" i="7"/>
  <c r="AA57" i="7"/>
  <c r="O57" i="7"/>
  <c r="C57" i="7"/>
  <c r="AK57" i="7"/>
  <c r="Z57" i="7"/>
  <c r="N57" i="7"/>
  <c r="AJ57" i="7"/>
  <c r="Y57" i="7"/>
  <c r="M57" i="7"/>
  <c r="AG57" i="7"/>
  <c r="V57" i="7"/>
  <c r="J57" i="7"/>
  <c r="AP57" i="7"/>
  <c r="AI57" i="7"/>
  <c r="AH57" i="7"/>
  <c r="X57" i="7"/>
  <c r="W57" i="7"/>
  <c r="S57" i="7"/>
  <c r="L57" i="7"/>
  <c r="K57" i="7"/>
  <c r="G57" i="7"/>
  <c r="B58" i="7"/>
  <c r="AP56" i="3"/>
  <c r="AD56" i="3"/>
  <c r="R56" i="3"/>
  <c r="AM56" i="3"/>
  <c r="AA56" i="3"/>
  <c r="O56" i="3"/>
  <c r="E56" i="3"/>
  <c r="AL56" i="3"/>
  <c r="Z56" i="3"/>
  <c r="N56" i="3"/>
  <c r="D56" i="3"/>
  <c r="AK56" i="3"/>
  <c r="Y56" i="3"/>
  <c r="M56" i="3"/>
  <c r="C56" i="3"/>
  <c r="AJ56" i="3"/>
  <c r="X56" i="3"/>
  <c r="L56" i="3"/>
  <c r="AG56" i="3"/>
  <c r="U56" i="3"/>
  <c r="AF56" i="3"/>
  <c r="AE56" i="3"/>
  <c r="I56" i="3"/>
  <c r="AC56" i="3"/>
  <c r="H56" i="3"/>
  <c r="AB56" i="3"/>
  <c r="F56" i="3"/>
  <c r="W56" i="3"/>
  <c r="V56" i="3"/>
  <c r="AR56" i="3"/>
  <c r="T56" i="3"/>
  <c r="AQ56" i="3"/>
  <c r="S56" i="3"/>
  <c r="AN56" i="3"/>
  <c r="P56" i="3"/>
  <c r="AH56" i="3"/>
  <c r="J56" i="3"/>
  <c r="AO56" i="3"/>
  <c r="AI56" i="3"/>
  <c r="Q56" i="3"/>
  <c r="K56" i="3"/>
  <c r="AT56" i="3"/>
  <c r="AU56" i="3"/>
  <c r="AV56" i="3"/>
  <c r="AW56" i="3"/>
  <c r="AS56" i="3"/>
  <c r="B57" i="3"/>
  <c r="G57" i="3" s="1"/>
  <c r="AH58" i="7" l="1"/>
  <c r="W58" i="7"/>
  <c r="K58" i="7"/>
  <c r="AG58" i="7"/>
  <c r="V58" i="7"/>
  <c r="J58" i="7"/>
  <c r="AE58" i="7"/>
  <c r="T58" i="7"/>
  <c r="H58" i="7"/>
  <c r="AP58" i="7"/>
  <c r="S58" i="7"/>
  <c r="G58" i="7"/>
  <c r="AO58" i="7"/>
  <c r="AD58" i="7"/>
  <c r="R58" i="7"/>
  <c r="F58" i="7"/>
  <c r="AN58" i="7"/>
  <c r="AC58" i="7"/>
  <c r="Q58" i="7"/>
  <c r="E58" i="7"/>
  <c r="AM58" i="7"/>
  <c r="AB58" i="7"/>
  <c r="P58" i="7"/>
  <c r="D58" i="7"/>
  <c r="AL58" i="7"/>
  <c r="AA58" i="7"/>
  <c r="O58" i="7"/>
  <c r="C58" i="7"/>
  <c r="AI58" i="7"/>
  <c r="X58" i="7"/>
  <c r="L58" i="7"/>
  <c r="AK58" i="7"/>
  <c r="AJ58" i="7"/>
  <c r="AF58" i="7"/>
  <c r="Z58" i="7"/>
  <c r="Y58" i="7"/>
  <c r="U58" i="7"/>
  <c r="N58" i="7"/>
  <c r="M58" i="7"/>
  <c r="I58" i="7"/>
  <c r="B59" i="7"/>
  <c r="AH57" i="3"/>
  <c r="V57" i="3"/>
  <c r="J57" i="3"/>
  <c r="AQ57" i="3"/>
  <c r="AE57" i="3"/>
  <c r="S57" i="3"/>
  <c r="I57" i="3"/>
  <c r="AP57" i="3"/>
  <c r="AD57" i="3"/>
  <c r="R57" i="3"/>
  <c r="AO57" i="3"/>
  <c r="AC57" i="3"/>
  <c r="Q57" i="3"/>
  <c r="H57" i="3"/>
  <c r="AN57" i="3"/>
  <c r="AB57" i="3"/>
  <c r="P57" i="3"/>
  <c r="F57" i="3"/>
  <c r="AK57" i="3"/>
  <c r="Y57" i="3"/>
  <c r="M57" i="3"/>
  <c r="C57" i="3"/>
  <c r="AJ57" i="3"/>
  <c r="L57" i="3"/>
  <c r="AI57" i="3"/>
  <c r="K57" i="3"/>
  <c r="AG57" i="3"/>
  <c r="AF57" i="3"/>
  <c r="AA57" i="3"/>
  <c r="E57" i="3"/>
  <c r="Z57" i="3"/>
  <c r="D57" i="3"/>
  <c r="X57" i="3"/>
  <c r="W57" i="3"/>
  <c r="AR57" i="3"/>
  <c r="T57" i="3"/>
  <c r="AL57" i="3"/>
  <c r="N57" i="3"/>
  <c r="AM57" i="3"/>
  <c r="U57" i="3"/>
  <c r="O57" i="3"/>
  <c r="AV57" i="3"/>
  <c r="AT57" i="3"/>
  <c r="AU57" i="3"/>
  <c r="AW57" i="3"/>
  <c r="AS57" i="3"/>
  <c r="B58" i="3"/>
  <c r="G58" i="3" s="1"/>
  <c r="AJ59" i="7" l="1"/>
  <c r="Y59" i="7"/>
  <c r="M59" i="7"/>
  <c r="AI59" i="7"/>
  <c r="X59" i="7"/>
  <c r="L59" i="7"/>
  <c r="AG59" i="7"/>
  <c r="V59" i="7"/>
  <c r="J59" i="7"/>
  <c r="AF59" i="7"/>
  <c r="U59" i="7"/>
  <c r="I59" i="7"/>
  <c r="AE59" i="7"/>
  <c r="T59" i="7"/>
  <c r="H59" i="7"/>
  <c r="AP59" i="7"/>
  <c r="S59" i="7"/>
  <c r="G59" i="7"/>
  <c r="AO59" i="7"/>
  <c r="AD59" i="7"/>
  <c r="R59" i="7"/>
  <c r="F59" i="7"/>
  <c r="AN59" i="7"/>
  <c r="AC59" i="7"/>
  <c r="Q59" i="7"/>
  <c r="E59" i="7"/>
  <c r="AK59" i="7"/>
  <c r="Z59" i="7"/>
  <c r="N59" i="7"/>
  <c r="C59" i="7"/>
  <c r="AM59" i="7"/>
  <c r="AL59" i="7"/>
  <c r="AH59" i="7"/>
  <c r="AB59" i="7"/>
  <c r="AA59" i="7"/>
  <c r="W59" i="7"/>
  <c r="P59" i="7"/>
  <c r="O59" i="7"/>
  <c r="K59" i="7"/>
  <c r="D59" i="7"/>
  <c r="B60" i="7"/>
  <c r="AL58" i="3"/>
  <c r="Z58" i="3"/>
  <c r="N58" i="3"/>
  <c r="D58" i="3"/>
  <c r="AI58" i="3"/>
  <c r="W58" i="3"/>
  <c r="K58" i="3"/>
  <c r="AH58" i="3"/>
  <c r="V58" i="3"/>
  <c r="J58" i="3"/>
  <c r="AG58" i="3"/>
  <c r="U58" i="3"/>
  <c r="AR58" i="3"/>
  <c r="AF58" i="3"/>
  <c r="T58" i="3"/>
  <c r="AO58" i="3"/>
  <c r="AC58" i="3"/>
  <c r="Q58" i="3"/>
  <c r="H58" i="3"/>
  <c r="AN58" i="3"/>
  <c r="P58" i="3"/>
  <c r="AM58" i="3"/>
  <c r="O58" i="3"/>
  <c r="AK58" i="3"/>
  <c r="M58" i="3"/>
  <c r="AJ58" i="3"/>
  <c r="L58" i="3"/>
  <c r="AE58" i="3"/>
  <c r="I58" i="3"/>
  <c r="AD58" i="3"/>
  <c r="AB58" i="3"/>
  <c r="F58" i="3"/>
  <c r="AA58" i="3"/>
  <c r="E58" i="3"/>
  <c r="X58" i="3"/>
  <c r="AP58" i="3"/>
  <c r="R58" i="3"/>
  <c r="AQ58" i="3"/>
  <c r="Y58" i="3"/>
  <c r="S58" i="3"/>
  <c r="C58" i="3"/>
  <c r="AS58" i="3"/>
  <c r="AT58" i="3"/>
  <c r="AU58" i="3"/>
  <c r="AW58" i="3"/>
  <c r="AV58" i="3"/>
  <c r="B59" i="3"/>
  <c r="G59" i="3" s="1"/>
  <c r="AL60" i="7" l="1"/>
  <c r="AA60" i="7"/>
  <c r="O60" i="7"/>
  <c r="C60" i="7"/>
  <c r="AK60" i="7"/>
  <c r="Z60" i="7"/>
  <c r="N60" i="7"/>
  <c r="AI60" i="7"/>
  <c r="X60" i="7"/>
  <c r="L60" i="7"/>
  <c r="AH60" i="7"/>
  <c r="W60" i="7"/>
  <c r="K60" i="7"/>
  <c r="AG60" i="7"/>
  <c r="V60" i="7"/>
  <c r="J60" i="7"/>
  <c r="AF60" i="7"/>
  <c r="U60" i="7"/>
  <c r="I60" i="7"/>
  <c r="AE60" i="7"/>
  <c r="T60" i="7"/>
  <c r="H60" i="7"/>
  <c r="AP60" i="7"/>
  <c r="S60" i="7"/>
  <c r="G60" i="7"/>
  <c r="AM60" i="7"/>
  <c r="AB60" i="7"/>
  <c r="P60" i="7"/>
  <c r="D60" i="7"/>
  <c r="E60" i="7"/>
  <c r="AO60" i="7"/>
  <c r="AN60" i="7"/>
  <c r="AJ60" i="7"/>
  <c r="AD60" i="7"/>
  <c r="AC60" i="7"/>
  <c r="Y60" i="7"/>
  <c r="R60" i="7"/>
  <c r="Q60" i="7"/>
  <c r="M60" i="7"/>
  <c r="F60" i="7"/>
  <c r="B61" i="7"/>
  <c r="AP59" i="3"/>
  <c r="AD59" i="3"/>
  <c r="R59" i="3"/>
  <c r="AM59" i="3"/>
  <c r="AA59" i="3"/>
  <c r="O59" i="3"/>
  <c r="E59" i="3"/>
  <c r="AL59" i="3"/>
  <c r="Z59" i="3"/>
  <c r="N59" i="3"/>
  <c r="D59" i="3"/>
  <c r="AK59" i="3"/>
  <c r="Y59" i="3"/>
  <c r="M59" i="3"/>
  <c r="C59" i="3"/>
  <c r="AJ59" i="3"/>
  <c r="X59" i="3"/>
  <c r="L59" i="3"/>
  <c r="AG59" i="3"/>
  <c r="U59" i="3"/>
  <c r="AR59" i="3"/>
  <c r="T59" i="3"/>
  <c r="AQ59" i="3"/>
  <c r="S59" i="3"/>
  <c r="AO59" i="3"/>
  <c r="Q59" i="3"/>
  <c r="AN59" i="3"/>
  <c r="P59" i="3"/>
  <c r="AI59" i="3"/>
  <c r="K59" i="3"/>
  <c r="AH59" i="3"/>
  <c r="J59" i="3"/>
  <c r="AF59" i="3"/>
  <c r="AE59" i="3"/>
  <c r="I59" i="3"/>
  <c r="AB59" i="3"/>
  <c r="F59" i="3"/>
  <c r="V59" i="3"/>
  <c r="AC59" i="3"/>
  <c r="W59" i="3"/>
  <c r="H59" i="3"/>
  <c r="AT59" i="3"/>
  <c r="AV59" i="3"/>
  <c r="AS59" i="3"/>
  <c r="AW59" i="3"/>
  <c r="AU59" i="3"/>
  <c r="B60" i="3"/>
  <c r="G60" i="3" s="1"/>
  <c r="AN61" i="7" l="1"/>
  <c r="AC61" i="7"/>
  <c r="Q61" i="7"/>
  <c r="E61" i="7"/>
  <c r="AM61" i="7"/>
  <c r="AB61" i="7"/>
  <c r="P61" i="7"/>
  <c r="D61" i="7"/>
  <c r="AL61" i="7"/>
  <c r="AA61" i="7"/>
  <c r="O61" i="7"/>
  <c r="AK61" i="7"/>
  <c r="Z61" i="7"/>
  <c r="N61" i="7"/>
  <c r="AJ61" i="7"/>
  <c r="Y61" i="7"/>
  <c r="M61" i="7"/>
  <c r="AI61" i="7"/>
  <c r="X61" i="7"/>
  <c r="L61" i="7"/>
  <c r="AH61" i="7"/>
  <c r="W61" i="7"/>
  <c r="K61" i="7"/>
  <c r="AG61" i="7"/>
  <c r="V61" i="7"/>
  <c r="J61" i="7"/>
  <c r="AF61" i="7"/>
  <c r="U61" i="7"/>
  <c r="I61" i="7"/>
  <c r="AE61" i="7"/>
  <c r="T61" i="7"/>
  <c r="H61" i="7"/>
  <c r="AO61" i="7"/>
  <c r="AD61" i="7"/>
  <c r="R61" i="7"/>
  <c r="F61" i="7"/>
  <c r="G61" i="7"/>
  <c r="C61" i="7"/>
  <c r="AP61" i="7"/>
  <c r="S61" i="7"/>
  <c r="B62" i="7"/>
  <c r="AH60" i="3"/>
  <c r="V60" i="3"/>
  <c r="J60" i="3"/>
  <c r="AQ60" i="3"/>
  <c r="AE60" i="3"/>
  <c r="S60" i="3"/>
  <c r="I60" i="3"/>
  <c r="AP60" i="3"/>
  <c r="AD60" i="3"/>
  <c r="R60" i="3"/>
  <c r="AO60" i="3"/>
  <c r="AC60" i="3"/>
  <c r="Q60" i="3"/>
  <c r="H60" i="3"/>
  <c r="AN60" i="3"/>
  <c r="AB60" i="3"/>
  <c r="P60" i="3"/>
  <c r="F60" i="3"/>
  <c r="AK60" i="3"/>
  <c r="Y60" i="3"/>
  <c r="M60" i="3"/>
  <c r="C60" i="3"/>
  <c r="X60" i="3"/>
  <c r="W60" i="3"/>
  <c r="U60" i="3"/>
  <c r="AR60" i="3"/>
  <c r="T60" i="3"/>
  <c r="AM60" i="3"/>
  <c r="O60" i="3"/>
  <c r="AL60" i="3"/>
  <c r="N60" i="3"/>
  <c r="AJ60" i="3"/>
  <c r="L60" i="3"/>
  <c r="AI60" i="3"/>
  <c r="K60" i="3"/>
  <c r="AF60" i="3"/>
  <c r="Z60" i="3"/>
  <c r="D60" i="3"/>
  <c r="E60" i="3"/>
  <c r="AG60" i="3"/>
  <c r="AA60" i="3"/>
  <c r="AT60" i="3"/>
  <c r="AS60" i="3"/>
  <c r="AV60" i="3"/>
  <c r="AU60" i="3"/>
  <c r="AW60" i="3"/>
  <c r="B61" i="3"/>
  <c r="G61" i="3" s="1"/>
  <c r="AP62" i="7" l="1"/>
  <c r="S62" i="7"/>
  <c r="G62" i="7"/>
  <c r="AO62" i="7"/>
  <c r="AD62" i="7"/>
  <c r="R62" i="7"/>
  <c r="F62" i="7"/>
  <c r="AN62" i="7"/>
  <c r="AC62" i="7"/>
  <c r="Q62" i="7"/>
  <c r="E62" i="7"/>
  <c r="AM62" i="7"/>
  <c r="AB62" i="7"/>
  <c r="P62" i="7"/>
  <c r="D62" i="7"/>
  <c r="AL62" i="7"/>
  <c r="AA62" i="7"/>
  <c r="O62" i="7"/>
  <c r="C62" i="7"/>
  <c r="AK62" i="7"/>
  <c r="Z62" i="7"/>
  <c r="N62" i="7"/>
  <c r="AJ62" i="7"/>
  <c r="Y62" i="7"/>
  <c r="M62" i="7"/>
  <c r="AI62" i="7"/>
  <c r="X62" i="7"/>
  <c r="L62" i="7"/>
  <c r="AH62" i="7"/>
  <c r="W62" i="7"/>
  <c r="K62" i="7"/>
  <c r="AG62" i="7"/>
  <c r="V62" i="7"/>
  <c r="J62" i="7"/>
  <c r="AE62" i="7"/>
  <c r="T62" i="7"/>
  <c r="H62" i="7"/>
  <c r="AF62" i="7"/>
  <c r="U62" i="7"/>
  <c r="I62" i="7"/>
  <c r="B63" i="7"/>
  <c r="AL61" i="3"/>
  <c r="Z61" i="3"/>
  <c r="N61" i="3"/>
  <c r="D61" i="3"/>
  <c r="AI61" i="3"/>
  <c r="W61" i="3"/>
  <c r="K61" i="3"/>
  <c r="AH61" i="3"/>
  <c r="V61" i="3"/>
  <c r="J61" i="3"/>
  <c r="AG61" i="3"/>
  <c r="U61" i="3"/>
  <c r="AR61" i="3"/>
  <c r="AF61" i="3"/>
  <c r="T61" i="3"/>
  <c r="AO61" i="3"/>
  <c r="AC61" i="3"/>
  <c r="Q61" i="3"/>
  <c r="H61" i="3"/>
  <c r="AB61" i="3"/>
  <c r="F61" i="3"/>
  <c r="AA61" i="3"/>
  <c r="E61" i="3"/>
  <c r="Y61" i="3"/>
  <c r="C61" i="3"/>
  <c r="X61" i="3"/>
  <c r="AQ61" i="3"/>
  <c r="S61" i="3"/>
  <c r="AP61" i="3"/>
  <c r="R61" i="3"/>
  <c r="AN61" i="3"/>
  <c r="P61" i="3"/>
  <c r="AM61" i="3"/>
  <c r="O61" i="3"/>
  <c r="AJ61" i="3"/>
  <c r="L61" i="3"/>
  <c r="AD61" i="3"/>
  <c r="AK61" i="3"/>
  <c r="AE61" i="3"/>
  <c r="M61" i="3"/>
  <c r="I61" i="3"/>
  <c r="AT61" i="3"/>
  <c r="AS61" i="3"/>
  <c r="AU61" i="3"/>
  <c r="AW61" i="3"/>
  <c r="AV61" i="3"/>
  <c r="B62" i="3"/>
  <c r="G62" i="3" s="1"/>
  <c r="AF63" i="7" l="1"/>
  <c r="U63" i="7"/>
  <c r="I63" i="7"/>
  <c r="AE63" i="7"/>
  <c r="T63" i="7"/>
  <c r="H63" i="7"/>
  <c r="AP63" i="7"/>
  <c r="S63" i="7"/>
  <c r="G63" i="7"/>
  <c r="AO63" i="7"/>
  <c r="AD63" i="7"/>
  <c r="R63" i="7"/>
  <c r="F63" i="7"/>
  <c r="AN63" i="7"/>
  <c r="AC63" i="7"/>
  <c r="Q63" i="7"/>
  <c r="E63" i="7"/>
  <c r="AM63" i="7"/>
  <c r="AB63" i="7"/>
  <c r="P63" i="7"/>
  <c r="D63" i="7"/>
  <c r="AL63" i="7"/>
  <c r="AA63" i="7"/>
  <c r="O63" i="7"/>
  <c r="C63" i="7"/>
  <c r="AK63" i="7"/>
  <c r="Z63" i="7"/>
  <c r="N63" i="7"/>
  <c r="AJ63" i="7"/>
  <c r="Y63" i="7"/>
  <c r="M63" i="7"/>
  <c r="AI63" i="7"/>
  <c r="X63" i="7"/>
  <c r="L63" i="7"/>
  <c r="AG63" i="7"/>
  <c r="V63" i="7"/>
  <c r="J63" i="7"/>
  <c r="AH63" i="7"/>
  <c r="W63" i="7"/>
  <c r="K63" i="7"/>
  <c r="B64" i="7"/>
  <c r="AP62" i="3"/>
  <c r="AD62" i="3"/>
  <c r="R62" i="3"/>
  <c r="AM62" i="3"/>
  <c r="AA62" i="3"/>
  <c r="O62" i="3"/>
  <c r="E62" i="3"/>
  <c r="AL62" i="3"/>
  <c r="Z62" i="3"/>
  <c r="N62" i="3"/>
  <c r="D62" i="3"/>
  <c r="AK62" i="3"/>
  <c r="Y62" i="3"/>
  <c r="M62" i="3"/>
  <c r="C62" i="3"/>
  <c r="AJ62" i="3"/>
  <c r="X62" i="3"/>
  <c r="L62" i="3"/>
  <c r="AG62" i="3"/>
  <c r="U62" i="3"/>
  <c r="AF62" i="3"/>
  <c r="AE62" i="3"/>
  <c r="I62" i="3"/>
  <c r="AC62" i="3"/>
  <c r="H62" i="3"/>
  <c r="AB62" i="3"/>
  <c r="F62" i="3"/>
  <c r="W62" i="3"/>
  <c r="V62" i="3"/>
  <c r="AR62" i="3"/>
  <c r="T62" i="3"/>
  <c r="AQ62" i="3"/>
  <c r="S62" i="3"/>
  <c r="AN62" i="3"/>
  <c r="P62" i="3"/>
  <c r="AH62" i="3"/>
  <c r="J62" i="3"/>
  <c r="AO62" i="3"/>
  <c r="AI62" i="3"/>
  <c r="Q62" i="3"/>
  <c r="K62" i="3"/>
  <c r="AW62" i="3"/>
  <c r="AS62" i="3"/>
  <c r="AV62" i="3"/>
  <c r="AU62" i="3"/>
  <c r="AT62" i="3"/>
  <c r="B63" i="3"/>
  <c r="G63" i="3" s="1"/>
  <c r="AH64" i="7" l="1"/>
  <c r="W64" i="7"/>
  <c r="K64" i="7"/>
  <c r="AG64" i="7"/>
  <c r="V64" i="7"/>
  <c r="J64" i="7"/>
  <c r="AF64" i="7"/>
  <c r="U64" i="7"/>
  <c r="I64" i="7"/>
  <c r="AE64" i="7"/>
  <c r="T64" i="7"/>
  <c r="H64" i="7"/>
  <c r="AP64" i="7"/>
  <c r="S64" i="7"/>
  <c r="G64" i="7"/>
  <c r="AO64" i="7"/>
  <c r="AD64" i="7"/>
  <c r="R64" i="7"/>
  <c r="F64" i="7"/>
  <c r="AN64" i="7"/>
  <c r="AC64" i="7"/>
  <c r="Q64" i="7"/>
  <c r="E64" i="7"/>
  <c r="AM64" i="7"/>
  <c r="AB64" i="7"/>
  <c r="P64" i="7"/>
  <c r="D64" i="7"/>
  <c r="AL64" i="7"/>
  <c r="AA64" i="7"/>
  <c r="O64" i="7"/>
  <c r="C64" i="7"/>
  <c r="AK64" i="7"/>
  <c r="Z64" i="7"/>
  <c r="N64" i="7"/>
  <c r="AI64" i="7"/>
  <c r="X64" i="7"/>
  <c r="L64" i="7"/>
  <c r="M64" i="7"/>
  <c r="AJ64" i="7"/>
  <c r="Y64" i="7"/>
  <c r="B65" i="7"/>
  <c r="AJ63" i="3"/>
  <c r="X63" i="3"/>
  <c r="AH63" i="3"/>
  <c r="V63" i="3"/>
  <c r="J63" i="3"/>
  <c r="AG63" i="3"/>
  <c r="U63" i="3"/>
  <c r="AQ63" i="3"/>
  <c r="AE63" i="3"/>
  <c r="S63" i="3"/>
  <c r="I63" i="3"/>
  <c r="AP63" i="3"/>
  <c r="AD63" i="3"/>
  <c r="R63" i="3"/>
  <c r="AO63" i="3"/>
  <c r="AC63" i="3"/>
  <c r="Q63" i="3"/>
  <c r="H63" i="3"/>
  <c r="AN63" i="3"/>
  <c r="AB63" i="3"/>
  <c r="P63" i="3"/>
  <c r="F63" i="3"/>
  <c r="AK63" i="3"/>
  <c r="Y63" i="3"/>
  <c r="M63" i="3"/>
  <c r="C63" i="3"/>
  <c r="N63" i="3"/>
  <c r="L63" i="3"/>
  <c r="AR63" i="3"/>
  <c r="K63" i="3"/>
  <c r="AM63" i="3"/>
  <c r="AL63" i="3"/>
  <c r="E63" i="3"/>
  <c r="AI63" i="3"/>
  <c r="D63" i="3"/>
  <c r="AF63" i="3"/>
  <c r="AA63" i="3"/>
  <c r="W63" i="3"/>
  <c r="O63" i="3"/>
  <c r="Z63" i="3"/>
  <c r="T63" i="3"/>
  <c r="AT63" i="3"/>
  <c r="AV63" i="3"/>
  <c r="AS63" i="3"/>
  <c r="AU63" i="3"/>
  <c r="AW63" i="3"/>
  <c r="B64" i="3"/>
  <c r="G64" i="3" s="1"/>
  <c r="AJ65" i="7" l="1"/>
  <c r="Y65" i="7"/>
  <c r="M65" i="7"/>
  <c r="AI65" i="7"/>
  <c r="X65" i="7"/>
  <c r="L65" i="7"/>
  <c r="AH65" i="7"/>
  <c r="W65" i="7"/>
  <c r="K65" i="7"/>
  <c r="AG65" i="7"/>
  <c r="V65" i="7"/>
  <c r="J65" i="7"/>
  <c r="AF65" i="7"/>
  <c r="U65" i="7"/>
  <c r="I65" i="7"/>
  <c r="AE65" i="7"/>
  <c r="T65" i="7"/>
  <c r="H65" i="7"/>
  <c r="AP65" i="7"/>
  <c r="S65" i="7"/>
  <c r="G65" i="7"/>
  <c r="AO65" i="7"/>
  <c r="AD65" i="7"/>
  <c r="R65" i="7"/>
  <c r="F65" i="7"/>
  <c r="AN65" i="7"/>
  <c r="AC65" i="7"/>
  <c r="Q65" i="7"/>
  <c r="E65" i="7"/>
  <c r="AM65" i="7"/>
  <c r="AB65" i="7"/>
  <c r="P65" i="7"/>
  <c r="D65" i="7"/>
  <c r="AK65" i="7"/>
  <c r="Z65" i="7"/>
  <c r="N65" i="7"/>
  <c r="AL65" i="7"/>
  <c r="AA65" i="7"/>
  <c r="O65" i="7"/>
  <c r="C65" i="7"/>
  <c r="B66" i="7"/>
  <c r="AN64" i="3"/>
  <c r="AB64" i="3"/>
  <c r="P64" i="3"/>
  <c r="F64" i="3"/>
  <c r="AL64" i="3"/>
  <c r="Z64" i="3"/>
  <c r="N64" i="3"/>
  <c r="D64" i="3"/>
  <c r="AK64" i="3"/>
  <c r="Y64" i="3"/>
  <c r="M64" i="3"/>
  <c r="C64" i="3"/>
  <c r="AI64" i="3"/>
  <c r="W64" i="3"/>
  <c r="K64" i="3"/>
  <c r="AH64" i="3"/>
  <c r="V64" i="3"/>
  <c r="J64" i="3"/>
  <c r="AG64" i="3"/>
  <c r="U64" i="3"/>
  <c r="AR64" i="3"/>
  <c r="AF64" i="3"/>
  <c r="T64" i="3"/>
  <c r="AO64" i="3"/>
  <c r="AC64" i="3"/>
  <c r="Q64" i="3"/>
  <c r="H64" i="3"/>
  <c r="AP64" i="3"/>
  <c r="AM64" i="3"/>
  <c r="E64" i="3"/>
  <c r="AJ64" i="3"/>
  <c r="AE64" i="3"/>
  <c r="AD64" i="3"/>
  <c r="AA64" i="3"/>
  <c r="X64" i="3"/>
  <c r="S64" i="3"/>
  <c r="O64" i="3"/>
  <c r="AQ64" i="3"/>
  <c r="I64" i="3"/>
  <c r="R64" i="3"/>
  <c r="L64" i="3"/>
  <c r="AT64" i="3"/>
  <c r="AW64" i="3"/>
  <c r="AV64" i="3"/>
  <c r="AS64" i="3"/>
  <c r="AU64" i="3"/>
  <c r="B65" i="3"/>
  <c r="G65" i="3" s="1"/>
  <c r="AL66" i="7" l="1"/>
  <c r="AA66" i="7"/>
  <c r="O66" i="7"/>
  <c r="C66" i="7"/>
  <c r="AK66" i="7"/>
  <c r="Z66" i="7"/>
  <c r="N66" i="7"/>
  <c r="AJ66" i="7"/>
  <c r="Y66" i="7"/>
  <c r="M66" i="7"/>
  <c r="AI66" i="7"/>
  <c r="X66" i="7"/>
  <c r="L66" i="7"/>
  <c r="AH66" i="7"/>
  <c r="W66" i="7"/>
  <c r="K66" i="7"/>
  <c r="AG66" i="7"/>
  <c r="V66" i="7"/>
  <c r="J66" i="7"/>
  <c r="AF66" i="7"/>
  <c r="U66" i="7"/>
  <c r="I66" i="7"/>
  <c r="AE66" i="7"/>
  <c r="T66" i="7"/>
  <c r="H66" i="7"/>
  <c r="AP66" i="7"/>
  <c r="S66" i="7"/>
  <c r="G66" i="7"/>
  <c r="AO66" i="7"/>
  <c r="AD66" i="7"/>
  <c r="R66" i="7"/>
  <c r="F66" i="7"/>
  <c r="AM66" i="7"/>
  <c r="AB66" i="7"/>
  <c r="P66" i="7"/>
  <c r="D66" i="7"/>
  <c r="AN66" i="7"/>
  <c r="AC66" i="7"/>
  <c r="Q66" i="7"/>
  <c r="E66" i="7"/>
  <c r="B67" i="7"/>
  <c r="AR65" i="3"/>
  <c r="AF65" i="3"/>
  <c r="T65" i="3"/>
  <c r="AP65" i="3"/>
  <c r="AD65" i="3"/>
  <c r="R65" i="3"/>
  <c r="AO65" i="3"/>
  <c r="AC65" i="3"/>
  <c r="Q65" i="3"/>
  <c r="H65" i="3"/>
  <c r="AM65" i="3"/>
  <c r="AA65" i="3"/>
  <c r="O65" i="3"/>
  <c r="E65" i="3"/>
  <c r="AL65" i="3"/>
  <c r="Z65" i="3"/>
  <c r="N65" i="3"/>
  <c r="D65" i="3"/>
  <c r="AW65" i="3"/>
  <c r="AK65" i="3"/>
  <c r="Y65" i="3"/>
  <c r="M65" i="3"/>
  <c r="C65" i="3"/>
  <c r="AV65" i="3"/>
  <c r="AJ65" i="3"/>
  <c r="X65" i="3"/>
  <c r="L65" i="3"/>
  <c r="AS65" i="3"/>
  <c r="AG65" i="3"/>
  <c r="U65" i="3"/>
  <c r="AH65" i="3"/>
  <c r="AE65" i="3"/>
  <c r="AB65" i="3"/>
  <c r="W65" i="3"/>
  <c r="V65" i="3"/>
  <c r="S65" i="3"/>
  <c r="P65" i="3"/>
  <c r="AU65" i="3"/>
  <c r="K65" i="3"/>
  <c r="AQ65" i="3"/>
  <c r="I65" i="3"/>
  <c r="AI65" i="3"/>
  <c r="J65" i="3"/>
  <c r="AT65" i="3"/>
  <c r="AN65" i="3"/>
  <c r="F65" i="3"/>
  <c r="B66" i="3"/>
  <c r="G66" i="3" s="1"/>
  <c r="AN67" i="7" l="1"/>
  <c r="AC67" i="7"/>
  <c r="Q67" i="7"/>
  <c r="E67" i="7"/>
  <c r="AM67" i="7"/>
  <c r="AB67" i="7"/>
  <c r="P67" i="7"/>
  <c r="D67" i="7"/>
  <c r="AL67" i="7"/>
  <c r="AA67" i="7"/>
  <c r="O67" i="7"/>
  <c r="C67" i="7"/>
  <c r="AK67" i="7"/>
  <c r="Z67" i="7"/>
  <c r="N67" i="7"/>
  <c r="AJ67" i="7"/>
  <c r="Y67" i="7"/>
  <c r="M67" i="7"/>
  <c r="AI67" i="7"/>
  <c r="X67" i="7"/>
  <c r="L67" i="7"/>
  <c r="AH67" i="7"/>
  <c r="W67" i="7"/>
  <c r="K67" i="7"/>
  <c r="AG67" i="7"/>
  <c r="V67" i="7"/>
  <c r="J67" i="7"/>
  <c r="AF67" i="7"/>
  <c r="U67" i="7"/>
  <c r="I67" i="7"/>
  <c r="AE67" i="7"/>
  <c r="T67" i="7"/>
  <c r="H67" i="7"/>
  <c r="AO67" i="7"/>
  <c r="AD67" i="7"/>
  <c r="R67" i="7"/>
  <c r="F67" i="7"/>
  <c r="S67" i="7"/>
  <c r="G67" i="7"/>
  <c r="AP67" i="7"/>
  <c r="B68" i="7"/>
  <c r="AQ66" i="3"/>
  <c r="AE66" i="3"/>
  <c r="S66" i="3"/>
  <c r="I66" i="3"/>
  <c r="AO66" i="3"/>
  <c r="AC66" i="3"/>
  <c r="Q66" i="3"/>
  <c r="H66" i="3"/>
  <c r="AN66" i="3"/>
  <c r="AB66" i="3"/>
  <c r="P66" i="3"/>
  <c r="F66" i="3"/>
  <c r="AL66" i="3"/>
  <c r="Z66" i="3"/>
  <c r="N66" i="3"/>
  <c r="D66" i="3"/>
  <c r="AK66" i="3"/>
  <c r="Y66" i="3"/>
  <c r="M66" i="3"/>
  <c r="C66" i="3"/>
  <c r="AJ66" i="3"/>
  <c r="X66" i="3"/>
  <c r="L66" i="3"/>
  <c r="AI66" i="3"/>
  <c r="W66" i="3"/>
  <c r="K66" i="3"/>
  <c r="AR66" i="3"/>
  <c r="AF66" i="3"/>
  <c r="T66" i="3"/>
  <c r="U66" i="3"/>
  <c r="R66" i="3"/>
  <c r="O66" i="3"/>
  <c r="J66" i="3"/>
  <c r="AP66" i="3"/>
  <c r="AM66" i="3"/>
  <c r="E66" i="3"/>
  <c r="AH66" i="3"/>
  <c r="AD66" i="3"/>
  <c r="V66" i="3"/>
  <c r="AG66" i="3"/>
  <c r="AA66" i="3"/>
  <c r="AT66" i="3"/>
  <c r="AU66" i="3"/>
  <c r="AS66" i="3"/>
  <c r="AW66" i="3"/>
  <c r="AV66" i="3"/>
  <c r="B67" i="3"/>
  <c r="G67" i="3" s="1"/>
  <c r="AP68" i="7" l="1"/>
  <c r="S68" i="7"/>
  <c r="G68" i="7"/>
  <c r="AO68" i="7"/>
  <c r="AD68" i="7"/>
  <c r="R68" i="7"/>
  <c r="F68" i="7"/>
  <c r="AN68" i="7"/>
  <c r="AC68" i="7"/>
  <c r="Q68" i="7"/>
  <c r="E68" i="7"/>
  <c r="AM68" i="7"/>
  <c r="AB68" i="7"/>
  <c r="P68" i="7"/>
  <c r="D68" i="7"/>
  <c r="AL68" i="7"/>
  <c r="AA68" i="7"/>
  <c r="O68" i="7"/>
  <c r="C68" i="7"/>
  <c r="AK68" i="7"/>
  <c r="Z68" i="7"/>
  <c r="N68" i="7"/>
  <c r="AJ68" i="7"/>
  <c r="Y68" i="7"/>
  <c r="M68" i="7"/>
  <c r="AI68" i="7"/>
  <c r="X68" i="7"/>
  <c r="L68" i="7"/>
  <c r="AH68" i="7"/>
  <c r="W68" i="7"/>
  <c r="K68" i="7"/>
  <c r="AG68" i="7"/>
  <c r="V68" i="7"/>
  <c r="J68" i="7"/>
  <c r="AE68" i="7"/>
  <c r="T68" i="7"/>
  <c r="H68" i="7"/>
  <c r="AF68" i="7"/>
  <c r="U68" i="7"/>
  <c r="I68" i="7"/>
  <c r="B69" i="7"/>
  <c r="AI67" i="3"/>
  <c r="W67" i="3"/>
  <c r="K67" i="3"/>
  <c r="AG67" i="3"/>
  <c r="U67" i="3"/>
  <c r="AR67" i="3"/>
  <c r="AF67" i="3"/>
  <c r="T67" i="3"/>
  <c r="AP67" i="3"/>
  <c r="AD67" i="3"/>
  <c r="R67" i="3"/>
  <c r="AO67" i="3"/>
  <c r="AC67" i="3"/>
  <c r="Q67" i="3"/>
  <c r="H67" i="3"/>
  <c r="AN67" i="3"/>
  <c r="AB67" i="3"/>
  <c r="P67" i="3"/>
  <c r="F67" i="3"/>
  <c r="AM67" i="3"/>
  <c r="AA67" i="3"/>
  <c r="O67" i="3"/>
  <c r="E67" i="3"/>
  <c r="AJ67" i="3"/>
  <c r="X67" i="3"/>
  <c r="L67" i="3"/>
  <c r="M67" i="3"/>
  <c r="J67" i="3"/>
  <c r="AQ67" i="3"/>
  <c r="I67" i="3"/>
  <c r="AL67" i="3"/>
  <c r="D67" i="3"/>
  <c r="AK67" i="3"/>
  <c r="C67" i="3"/>
  <c r="AH67" i="3"/>
  <c r="AE67" i="3"/>
  <c r="Z67" i="3"/>
  <c r="V67" i="3"/>
  <c r="N67" i="3"/>
  <c r="Y67" i="3"/>
  <c r="S67" i="3"/>
  <c r="AT67" i="3"/>
  <c r="AU67" i="3"/>
  <c r="AV67" i="3"/>
  <c r="AW67" i="3"/>
  <c r="AS67" i="3"/>
  <c r="B68" i="3"/>
  <c r="G68" i="3" s="1"/>
  <c r="AF69" i="7" l="1"/>
  <c r="U69" i="7"/>
  <c r="I69" i="7"/>
  <c r="AE69" i="7"/>
  <c r="T69" i="7"/>
  <c r="H69" i="7"/>
  <c r="AP69" i="7"/>
  <c r="S69" i="7"/>
  <c r="G69" i="7"/>
  <c r="AO69" i="7"/>
  <c r="AD69" i="7"/>
  <c r="R69" i="7"/>
  <c r="F69" i="7"/>
  <c r="AN69" i="7"/>
  <c r="AC69" i="7"/>
  <c r="Q69" i="7"/>
  <c r="E69" i="7"/>
  <c r="AM69" i="7"/>
  <c r="AB69" i="7"/>
  <c r="P69" i="7"/>
  <c r="D69" i="7"/>
  <c r="AL69" i="7"/>
  <c r="AA69" i="7"/>
  <c r="O69" i="7"/>
  <c r="C69" i="7"/>
  <c r="AK69" i="7"/>
  <c r="Z69" i="7"/>
  <c r="N69" i="7"/>
  <c r="AJ69" i="7"/>
  <c r="Y69" i="7"/>
  <c r="M69" i="7"/>
  <c r="AI69" i="7"/>
  <c r="X69" i="7"/>
  <c r="L69" i="7"/>
  <c r="AG69" i="7"/>
  <c r="V69" i="7"/>
  <c r="J69" i="7"/>
  <c r="AH69" i="7"/>
  <c r="W69" i="7"/>
  <c r="K69" i="7"/>
  <c r="B70" i="7"/>
  <c r="AM68" i="3"/>
  <c r="AA68" i="3"/>
  <c r="O68" i="3"/>
  <c r="E68" i="3"/>
  <c r="AK68" i="3"/>
  <c r="Y68" i="3"/>
  <c r="M68" i="3"/>
  <c r="C68" i="3"/>
  <c r="AJ68" i="3"/>
  <c r="X68" i="3"/>
  <c r="L68" i="3"/>
  <c r="AH68" i="3"/>
  <c r="V68" i="3"/>
  <c r="J68" i="3"/>
  <c r="AG68" i="3"/>
  <c r="U68" i="3"/>
  <c r="AR68" i="3"/>
  <c r="AF68" i="3"/>
  <c r="T68" i="3"/>
  <c r="AQ68" i="3"/>
  <c r="AE68" i="3"/>
  <c r="S68" i="3"/>
  <c r="I68" i="3"/>
  <c r="AN68" i="3"/>
  <c r="AB68" i="3"/>
  <c r="P68" i="3"/>
  <c r="F68" i="3"/>
  <c r="AO68" i="3"/>
  <c r="H68" i="3"/>
  <c r="AL68" i="3"/>
  <c r="D68" i="3"/>
  <c r="AI68" i="3"/>
  <c r="AD68" i="3"/>
  <c r="AC68" i="3"/>
  <c r="Z68" i="3"/>
  <c r="W68" i="3"/>
  <c r="R68" i="3"/>
  <c r="N68" i="3"/>
  <c r="AP68" i="3"/>
  <c r="Q68" i="3"/>
  <c r="K68" i="3"/>
  <c r="AU68" i="3"/>
  <c r="AV68" i="3"/>
  <c r="AS68" i="3"/>
  <c r="AW68" i="3"/>
  <c r="AT68" i="3"/>
  <c r="B69" i="3"/>
  <c r="G69" i="3" s="1"/>
  <c r="AH70" i="7" l="1"/>
  <c r="W70" i="7"/>
  <c r="K70" i="7"/>
  <c r="AG70" i="7"/>
  <c r="V70" i="7"/>
  <c r="J70" i="7"/>
  <c r="AF70" i="7"/>
  <c r="U70" i="7"/>
  <c r="I70" i="7"/>
  <c r="AE70" i="7"/>
  <c r="T70" i="7"/>
  <c r="H70" i="7"/>
  <c r="AP70" i="7"/>
  <c r="S70" i="7"/>
  <c r="G70" i="7"/>
  <c r="AO70" i="7"/>
  <c r="AD70" i="7"/>
  <c r="R70" i="7"/>
  <c r="F70" i="7"/>
  <c r="AN70" i="7"/>
  <c r="AC70" i="7"/>
  <c r="Q70" i="7"/>
  <c r="E70" i="7"/>
  <c r="AM70" i="7"/>
  <c r="AB70" i="7"/>
  <c r="P70" i="7"/>
  <c r="D70" i="7"/>
  <c r="AL70" i="7"/>
  <c r="AA70" i="7"/>
  <c r="O70" i="7"/>
  <c r="C70" i="7"/>
  <c r="AK70" i="7"/>
  <c r="Z70" i="7"/>
  <c r="N70" i="7"/>
  <c r="AI70" i="7"/>
  <c r="X70" i="7"/>
  <c r="L70" i="7"/>
  <c r="Y70" i="7"/>
  <c r="M70" i="7"/>
  <c r="AJ70" i="7"/>
  <c r="B71" i="7"/>
  <c r="AQ69" i="3"/>
  <c r="AE69" i="3"/>
  <c r="S69" i="3"/>
  <c r="I69" i="3"/>
  <c r="AO69" i="3"/>
  <c r="AC69" i="3"/>
  <c r="Q69" i="3"/>
  <c r="H69" i="3"/>
  <c r="AN69" i="3"/>
  <c r="AB69" i="3"/>
  <c r="P69" i="3"/>
  <c r="F69" i="3"/>
  <c r="AL69" i="3"/>
  <c r="Z69" i="3"/>
  <c r="N69" i="3"/>
  <c r="D69" i="3"/>
  <c r="AK69" i="3"/>
  <c r="Y69" i="3"/>
  <c r="M69" i="3"/>
  <c r="C69" i="3"/>
  <c r="AJ69" i="3"/>
  <c r="X69" i="3"/>
  <c r="L69" i="3"/>
  <c r="AI69" i="3"/>
  <c r="W69" i="3"/>
  <c r="K69" i="3"/>
  <c r="AR69" i="3"/>
  <c r="AF69" i="3"/>
  <c r="T69" i="3"/>
  <c r="AG69" i="3"/>
  <c r="AD69" i="3"/>
  <c r="AA69" i="3"/>
  <c r="V69" i="3"/>
  <c r="U69" i="3"/>
  <c r="R69" i="3"/>
  <c r="O69" i="3"/>
  <c r="J69" i="3"/>
  <c r="AP69" i="3"/>
  <c r="AH69" i="3"/>
  <c r="AM69" i="3"/>
  <c r="E69" i="3"/>
  <c r="AU69" i="3"/>
  <c r="AW69" i="3"/>
  <c r="AT69" i="3"/>
  <c r="AS69" i="3"/>
  <c r="AV69" i="3"/>
  <c r="B70" i="3"/>
  <c r="G70" i="3" s="1"/>
  <c r="AJ71" i="7" l="1"/>
  <c r="Y71" i="7"/>
  <c r="M71" i="7"/>
  <c r="AI71" i="7"/>
  <c r="X71" i="7"/>
  <c r="L71" i="7"/>
  <c r="AH71" i="7"/>
  <c r="W71" i="7"/>
  <c r="K71" i="7"/>
  <c r="AG71" i="7"/>
  <c r="V71" i="7"/>
  <c r="J71" i="7"/>
  <c r="AF71" i="7"/>
  <c r="U71" i="7"/>
  <c r="I71" i="7"/>
  <c r="AE71" i="7"/>
  <c r="T71" i="7"/>
  <c r="H71" i="7"/>
  <c r="AP71" i="7"/>
  <c r="S71" i="7"/>
  <c r="G71" i="7"/>
  <c r="AO71" i="7"/>
  <c r="AD71" i="7"/>
  <c r="R71" i="7"/>
  <c r="F71" i="7"/>
  <c r="AN71" i="7"/>
  <c r="AC71" i="7"/>
  <c r="Q71" i="7"/>
  <c r="E71" i="7"/>
  <c r="AM71" i="7"/>
  <c r="AB71" i="7"/>
  <c r="P71" i="7"/>
  <c r="D71" i="7"/>
  <c r="AK71" i="7"/>
  <c r="Z71" i="7"/>
  <c r="N71" i="7"/>
  <c r="AL71" i="7"/>
  <c r="AA71" i="7"/>
  <c r="O71" i="7"/>
  <c r="C71" i="7"/>
  <c r="B72" i="7"/>
  <c r="AI70" i="3"/>
  <c r="W70" i="3"/>
  <c r="K70" i="3"/>
  <c r="AG70" i="3"/>
  <c r="U70" i="3"/>
  <c r="AR70" i="3"/>
  <c r="AF70" i="3"/>
  <c r="T70" i="3"/>
  <c r="AP70" i="3"/>
  <c r="AD70" i="3"/>
  <c r="R70" i="3"/>
  <c r="AO70" i="3"/>
  <c r="AC70" i="3"/>
  <c r="Q70" i="3"/>
  <c r="H70" i="3"/>
  <c r="AN70" i="3"/>
  <c r="AB70" i="3"/>
  <c r="P70" i="3"/>
  <c r="F70" i="3"/>
  <c r="AM70" i="3"/>
  <c r="AA70" i="3"/>
  <c r="O70" i="3"/>
  <c r="E70" i="3"/>
  <c r="AJ70" i="3"/>
  <c r="X70" i="3"/>
  <c r="L70" i="3"/>
  <c r="Y70" i="3"/>
  <c r="V70" i="3"/>
  <c r="S70" i="3"/>
  <c r="N70" i="3"/>
  <c r="M70" i="3"/>
  <c r="J70" i="3"/>
  <c r="AQ70" i="3"/>
  <c r="I70" i="3"/>
  <c r="AL70" i="3"/>
  <c r="D70" i="3"/>
  <c r="AH70" i="3"/>
  <c r="Z70" i="3"/>
  <c r="C70" i="3"/>
  <c r="AK70" i="3"/>
  <c r="AE70" i="3"/>
  <c r="AU70" i="3"/>
  <c r="AT70" i="3"/>
  <c r="AW70" i="3"/>
  <c r="AV70" i="3"/>
  <c r="AS70" i="3"/>
  <c r="B71" i="3"/>
  <c r="G71" i="3" s="1"/>
  <c r="AL72" i="7" l="1"/>
  <c r="AA72" i="7"/>
  <c r="O72" i="7"/>
  <c r="C72" i="7"/>
  <c r="AK72" i="7"/>
  <c r="Z72" i="7"/>
  <c r="N72" i="7"/>
  <c r="AJ72" i="7"/>
  <c r="Y72" i="7"/>
  <c r="M72" i="7"/>
  <c r="AI72" i="7"/>
  <c r="X72" i="7"/>
  <c r="L72" i="7"/>
  <c r="AH72" i="7"/>
  <c r="W72" i="7"/>
  <c r="K72" i="7"/>
  <c r="AG72" i="7"/>
  <c r="V72" i="7"/>
  <c r="J72" i="7"/>
  <c r="AF72" i="7"/>
  <c r="U72" i="7"/>
  <c r="I72" i="7"/>
  <c r="AE72" i="7"/>
  <c r="T72" i="7"/>
  <c r="H72" i="7"/>
  <c r="AP72" i="7"/>
  <c r="S72" i="7"/>
  <c r="G72" i="7"/>
  <c r="AO72" i="7"/>
  <c r="AD72" i="7"/>
  <c r="R72" i="7"/>
  <c r="F72" i="7"/>
  <c r="AM72" i="7"/>
  <c r="AB72" i="7"/>
  <c r="P72" i="7"/>
  <c r="D72" i="7"/>
  <c r="AN72" i="7"/>
  <c r="AC72" i="7"/>
  <c r="Q72" i="7"/>
  <c r="E72" i="7"/>
  <c r="B73" i="7"/>
  <c r="AM71" i="3"/>
  <c r="AA71" i="3"/>
  <c r="O71" i="3"/>
  <c r="E71" i="3"/>
  <c r="AK71" i="3"/>
  <c r="Y71" i="3"/>
  <c r="M71" i="3"/>
  <c r="C71" i="3"/>
  <c r="AJ71" i="3"/>
  <c r="X71" i="3"/>
  <c r="L71" i="3"/>
  <c r="AH71" i="3"/>
  <c r="V71" i="3"/>
  <c r="J71" i="3"/>
  <c r="AG71" i="3"/>
  <c r="U71" i="3"/>
  <c r="AR71" i="3"/>
  <c r="AF71" i="3"/>
  <c r="T71" i="3"/>
  <c r="AQ71" i="3"/>
  <c r="AE71" i="3"/>
  <c r="S71" i="3"/>
  <c r="I71" i="3"/>
  <c r="AN71" i="3"/>
  <c r="AB71" i="3"/>
  <c r="P71" i="3"/>
  <c r="F71" i="3"/>
  <c r="Q71" i="3"/>
  <c r="N71" i="3"/>
  <c r="K71" i="3"/>
  <c r="AP71" i="3"/>
  <c r="AO71" i="3"/>
  <c r="H71" i="3"/>
  <c r="AL71" i="3"/>
  <c r="D71" i="3"/>
  <c r="AI71" i="3"/>
  <c r="AD71" i="3"/>
  <c r="Z71" i="3"/>
  <c r="R71" i="3"/>
  <c r="AC71" i="3"/>
  <c r="W71" i="3"/>
  <c r="AU71" i="3"/>
  <c r="AS71" i="3"/>
  <c r="AT71" i="3"/>
  <c r="AW71" i="3"/>
  <c r="AV71" i="3"/>
  <c r="B72" i="3"/>
  <c r="G72" i="3" s="1"/>
  <c r="AN73" i="7" l="1"/>
  <c r="AC73" i="7"/>
  <c r="Q73" i="7"/>
  <c r="E73" i="7"/>
  <c r="AM73" i="7"/>
  <c r="AB73" i="7"/>
  <c r="P73" i="7"/>
  <c r="D73" i="7"/>
  <c r="AL73" i="7"/>
  <c r="AA73" i="7"/>
  <c r="O73" i="7"/>
  <c r="C73" i="7"/>
  <c r="AK73" i="7"/>
  <c r="Z73" i="7"/>
  <c r="N73" i="7"/>
  <c r="AJ73" i="7"/>
  <c r="Y73" i="7"/>
  <c r="M73" i="7"/>
  <c r="AI73" i="7"/>
  <c r="X73" i="7"/>
  <c r="L73" i="7"/>
  <c r="AH73" i="7"/>
  <c r="W73" i="7"/>
  <c r="K73" i="7"/>
  <c r="AG73" i="7"/>
  <c r="V73" i="7"/>
  <c r="J73" i="7"/>
  <c r="AF73" i="7"/>
  <c r="U73" i="7"/>
  <c r="I73" i="7"/>
  <c r="AE73" i="7"/>
  <c r="T73" i="7"/>
  <c r="H73" i="7"/>
  <c r="AO73" i="7"/>
  <c r="AD73" i="7"/>
  <c r="R73" i="7"/>
  <c r="F73" i="7"/>
  <c r="S73" i="7"/>
  <c r="G73" i="7"/>
  <c r="AP73" i="7"/>
  <c r="B74" i="7"/>
  <c r="AO72" i="3"/>
  <c r="AC72" i="3"/>
  <c r="Q72" i="3"/>
  <c r="AI72" i="3"/>
  <c r="W72" i="3"/>
  <c r="AH72" i="3"/>
  <c r="T72" i="3"/>
  <c r="I72" i="3"/>
  <c r="AF72" i="3"/>
  <c r="R72" i="3"/>
  <c r="H72" i="3"/>
  <c r="AE72" i="3"/>
  <c r="P72" i="3"/>
  <c r="F72" i="3"/>
  <c r="AQ72" i="3"/>
  <c r="AB72" i="3"/>
  <c r="N72" i="3"/>
  <c r="D72" i="3"/>
  <c r="AP72" i="3"/>
  <c r="AA72" i="3"/>
  <c r="M72" i="3"/>
  <c r="C72" i="3"/>
  <c r="AN72" i="3"/>
  <c r="Z72" i="3"/>
  <c r="L72" i="3"/>
  <c r="AM72" i="3"/>
  <c r="Y72" i="3"/>
  <c r="K72" i="3"/>
  <c r="AJ72" i="3"/>
  <c r="U72" i="3"/>
  <c r="AR72" i="3"/>
  <c r="E72" i="3"/>
  <c r="AL72" i="3"/>
  <c r="AK72" i="3"/>
  <c r="AG72" i="3"/>
  <c r="AD72" i="3"/>
  <c r="X72" i="3"/>
  <c r="S72" i="3"/>
  <c r="J72" i="3"/>
  <c r="V72" i="3"/>
  <c r="O72" i="3"/>
  <c r="AU72" i="3"/>
  <c r="AS72" i="3"/>
  <c r="AT72" i="3"/>
  <c r="AV72" i="3"/>
  <c r="AW72" i="3"/>
  <c r="B73" i="3"/>
  <c r="G73" i="3" s="1"/>
  <c r="AP74" i="7" l="1"/>
  <c r="S74" i="7"/>
  <c r="G74" i="7"/>
  <c r="AO74" i="7"/>
  <c r="AD74" i="7"/>
  <c r="R74" i="7"/>
  <c r="F74" i="7"/>
  <c r="AN74" i="7"/>
  <c r="AC74" i="7"/>
  <c r="Q74" i="7"/>
  <c r="E74" i="7"/>
  <c r="AM74" i="7"/>
  <c r="AB74" i="7"/>
  <c r="P74" i="7"/>
  <c r="D74" i="7"/>
  <c r="AL74" i="7"/>
  <c r="AA74" i="7"/>
  <c r="O74" i="7"/>
  <c r="C74" i="7"/>
  <c r="AK74" i="7"/>
  <c r="Z74" i="7"/>
  <c r="N74" i="7"/>
  <c r="AJ74" i="7"/>
  <c r="Y74" i="7"/>
  <c r="M74" i="7"/>
  <c r="AI74" i="7"/>
  <c r="X74" i="7"/>
  <c r="L74" i="7"/>
  <c r="AH74" i="7"/>
  <c r="W74" i="7"/>
  <c r="K74" i="7"/>
  <c r="AG74" i="7"/>
  <c r="V74" i="7"/>
  <c r="J74" i="7"/>
  <c r="AE74" i="7"/>
  <c r="T74" i="7"/>
  <c r="H74" i="7"/>
  <c r="AF74" i="7"/>
  <c r="U74" i="7"/>
  <c r="I74" i="7"/>
  <c r="B75" i="7"/>
  <c r="AG73" i="3"/>
  <c r="U73" i="3"/>
  <c r="AM73" i="3"/>
  <c r="AA73" i="3"/>
  <c r="O73" i="3"/>
  <c r="E73" i="3"/>
  <c r="AH73" i="3"/>
  <c r="S73" i="3"/>
  <c r="H73" i="3"/>
  <c r="AE73" i="3"/>
  <c r="Q73" i="3"/>
  <c r="D73" i="3"/>
  <c r="AR73" i="3"/>
  <c r="AD73" i="3"/>
  <c r="P73" i="3"/>
  <c r="C73" i="3"/>
  <c r="AP73" i="3"/>
  <c r="AB73" i="3"/>
  <c r="M73" i="3"/>
  <c r="AO73" i="3"/>
  <c r="Z73" i="3"/>
  <c r="L73" i="3"/>
  <c r="AN73" i="3"/>
  <c r="Y73" i="3"/>
  <c r="K73" i="3"/>
  <c r="AL73" i="3"/>
  <c r="X73" i="3"/>
  <c r="J73" i="3"/>
  <c r="AI73" i="3"/>
  <c r="T73" i="3"/>
  <c r="I73" i="3"/>
  <c r="F73" i="3"/>
  <c r="AQ73" i="3"/>
  <c r="AK73" i="3"/>
  <c r="AJ73" i="3"/>
  <c r="AF73" i="3"/>
  <c r="AC73" i="3"/>
  <c r="W73" i="3"/>
  <c r="R73" i="3"/>
  <c r="V73" i="3"/>
  <c r="N73" i="3"/>
  <c r="AU73" i="3"/>
  <c r="AW73" i="3"/>
  <c r="AV73" i="3"/>
  <c r="AS73" i="3"/>
  <c r="AT73" i="3"/>
  <c r="B74" i="3"/>
  <c r="G74" i="3" s="1"/>
  <c r="AF75" i="7" l="1"/>
  <c r="U75" i="7"/>
  <c r="I75" i="7"/>
  <c r="AE75" i="7"/>
  <c r="T75" i="7"/>
  <c r="H75" i="7"/>
  <c r="AP75" i="7"/>
  <c r="S75" i="7"/>
  <c r="G75" i="7"/>
  <c r="AO75" i="7"/>
  <c r="AD75" i="7"/>
  <c r="R75" i="7"/>
  <c r="F75" i="7"/>
  <c r="AN75" i="7"/>
  <c r="AC75" i="7"/>
  <c r="Q75" i="7"/>
  <c r="E75" i="7"/>
  <c r="AM75" i="7"/>
  <c r="AB75" i="7"/>
  <c r="P75" i="7"/>
  <c r="D75" i="7"/>
  <c r="AL75" i="7"/>
  <c r="AA75" i="7"/>
  <c r="O75" i="7"/>
  <c r="C75" i="7"/>
  <c r="AK75" i="7"/>
  <c r="Z75" i="7"/>
  <c r="N75" i="7"/>
  <c r="AJ75" i="7"/>
  <c r="Y75" i="7"/>
  <c r="M75" i="7"/>
  <c r="AI75" i="7"/>
  <c r="X75" i="7"/>
  <c r="L75" i="7"/>
  <c r="AG75" i="7"/>
  <c r="V75" i="7"/>
  <c r="J75" i="7"/>
  <c r="AH75" i="7"/>
  <c r="W75" i="7"/>
  <c r="K75" i="7"/>
  <c r="B76" i="7"/>
  <c r="AK74" i="3"/>
  <c r="Y74" i="3"/>
  <c r="M74" i="3"/>
  <c r="C74" i="3"/>
  <c r="AQ74" i="3"/>
  <c r="AE74" i="3"/>
  <c r="S74" i="3"/>
  <c r="I74" i="3"/>
  <c r="AG74" i="3"/>
  <c r="R74" i="3"/>
  <c r="F74" i="3"/>
  <c r="AD74" i="3"/>
  <c r="P74" i="3"/>
  <c r="D74" i="3"/>
  <c r="AR74" i="3"/>
  <c r="AC74" i="3"/>
  <c r="O74" i="3"/>
  <c r="AO74" i="3"/>
  <c r="AA74" i="3"/>
  <c r="L74" i="3"/>
  <c r="AN74" i="3"/>
  <c r="Z74" i="3"/>
  <c r="K74" i="3"/>
  <c r="AM74" i="3"/>
  <c r="X74" i="3"/>
  <c r="J74" i="3"/>
  <c r="AL74" i="3"/>
  <c r="W74" i="3"/>
  <c r="AH74" i="3"/>
  <c r="T74" i="3"/>
  <c r="H74" i="3"/>
  <c r="E74" i="3"/>
  <c r="AP74" i="3"/>
  <c r="AJ74" i="3"/>
  <c r="AI74" i="3"/>
  <c r="AF74" i="3"/>
  <c r="AB74" i="3"/>
  <c r="V74" i="3"/>
  <c r="Q74" i="3"/>
  <c r="U74" i="3"/>
  <c r="N74" i="3"/>
  <c r="AU74" i="3"/>
  <c r="AT74" i="3"/>
  <c r="AS74" i="3"/>
  <c r="AW74" i="3"/>
  <c r="AV74" i="3"/>
  <c r="B75" i="3"/>
  <c r="G75" i="3" s="1"/>
  <c r="AH76" i="7" l="1"/>
  <c r="W76" i="7"/>
  <c r="K76" i="7"/>
  <c r="AG76" i="7"/>
  <c r="V76" i="7"/>
  <c r="J76" i="7"/>
  <c r="AF76" i="7"/>
  <c r="U76" i="7"/>
  <c r="I76" i="7"/>
  <c r="AE76" i="7"/>
  <c r="T76" i="7"/>
  <c r="H76" i="7"/>
  <c r="AP76" i="7"/>
  <c r="S76" i="7"/>
  <c r="G76" i="7"/>
  <c r="AO76" i="7"/>
  <c r="AD76" i="7"/>
  <c r="R76" i="7"/>
  <c r="F76" i="7"/>
  <c r="AN76" i="7"/>
  <c r="AC76" i="7"/>
  <c r="Q76" i="7"/>
  <c r="E76" i="7"/>
  <c r="AM76" i="7"/>
  <c r="AB76" i="7"/>
  <c r="P76" i="7"/>
  <c r="D76" i="7"/>
  <c r="AL76" i="7"/>
  <c r="AA76" i="7"/>
  <c r="O76" i="7"/>
  <c r="C76" i="7"/>
  <c r="AK76" i="7"/>
  <c r="Z76" i="7"/>
  <c r="N76" i="7"/>
  <c r="AI76" i="7"/>
  <c r="X76" i="7"/>
  <c r="L76" i="7"/>
  <c r="AJ76" i="7"/>
  <c r="Y76" i="7"/>
  <c r="M76" i="7"/>
  <c r="B77" i="7"/>
  <c r="AO75" i="3"/>
  <c r="AC75" i="3"/>
  <c r="Q75" i="3"/>
  <c r="H75" i="3"/>
  <c r="AI75" i="3"/>
  <c r="W75" i="3"/>
  <c r="K75" i="3"/>
  <c r="AF75" i="3"/>
  <c r="R75" i="3"/>
  <c r="E75" i="3"/>
  <c r="AR75" i="3"/>
  <c r="AD75" i="3"/>
  <c r="O75" i="3"/>
  <c r="C75" i="3"/>
  <c r="AQ75" i="3"/>
  <c r="AB75" i="3"/>
  <c r="N75" i="3"/>
  <c r="AN75" i="3"/>
  <c r="Z75" i="3"/>
  <c r="L75" i="3"/>
  <c r="AM75" i="3"/>
  <c r="Y75" i="3"/>
  <c r="J75" i="3"/>
  <c r="AL75" i="3"/>
  <c r="X75" i="3"/>
  <c r="AK75" i="3"/>
  <c r="V75" i="3"/>
  <c r="AG75" i="3"/>
  <c r="S75" i="3"/>
  <c r="F75" i="3"/>
  <c r="D75" i="3"/>
  <c r="AP75" i="3"/>
  <c r="AJ75" i="3"/>
  <c r="AH75" i="3"/>
  <c r="AE75" i="3"/>
  <c r="AA75" i="3"/>
  <c r="U75" i="3"/>
  <c r="P75" i="3"/>
  <c r="I75" i="3"/>
  <c r="T75" i="3"/>
  <c r="M75" i="3"/>
  <c r="AU75" i="3"/>
  <c r="AT75" i="3"/>
  <c r="AW75" i="3"/>
  <c r="AV75" i="3"/>
  <c r="AS75" i="3"/>
  <c r="B76" i="3"/>
  <c r="G76" i="3" s="1"/>
  <c r="AJ77" i="7" l="1"/>
  <c r="Y77" i="7"/>
  <c r="M77" i="7"/>
  <c r="AI77" i="7"/>
  <c r="X77" i="7"/>
  <c r="L77" i="7"/>
  <c r="AH77" i="7"/>
  <c r="W77" i="7"/>
  <c r="K77" i="7"/>
  <c r="AG77" i="7"/>
  <c r="V77" i="7"/>
  <c r="J77" i="7"/>
  <c r="AF77" i="7"/>
  <c r="U77" i="7"/>
  <c r="I77" i="7"/>
  <c r="AE77" i="7"/>
  <c r="T77" i="7"/>
  <c r="H77" i="7"/>
  <c r="AP77" i="7"/>
  <c r="S77" i="7"/>
  <c r="G77" i="7"/>
  <c r="AO77" i="7"/>
  <c r="AD77" i="7"/>
  <c r="R77" i="7"/>
  <c r="F77" i="7"/>
  <c r="AN77" i="7"/>
  <c r="AC77" i="7"/>
  <c r="Q77" i="7"/>
  <c r="E77" i="7"/>
  <c r="AM77" i="7"/>
  <c r="AB77" i="7"/>
  <c r="P77" i="7"/>
  <c r="D77" i="7"/>
  <c r="AK77" i="7"/>
  <c r="Z77" i="7"/>
  <c r="N77" i="7"/>
  <c r="AL77" i="7"/>
  <c r="AA77" i="7"/>
  <c r="O77" i="7"/>
  <c r="C77" i="7"/>
  <c r="B78" i="7"/>
  <c r="AG76" i="3"/>
  <c r="U76" i="3"/>
  <c r="AM76" i="3"/>
  <c r="AA76" i="3"/>
  <c r="O76" i="3"/>
  <c r="E76" i="3"/>
  <c r="AE76" i="3"/>
  <c r="Q76" i="3"/>
  <c r="D76" i="3"/>
  <c r="AQ76" i="3"/>
  <c r="AC76" i="3"/>
  <c r="N76" i="3"/>
  <c r="AP76" i="3"/>
  <c r="AB76" i="3"/>
  <c r="M76" i="3"/>
  <c r="AN76" i="3"/>
  <c r="Y76" i="3"/>
  <c r="K76" i="3"/>
  <c r="AL76" i="3"/>
  <c r="X76" i="3"/>
  <c r="J76" i="3"/>
  <c r="AK76" i="3"/>
  <c r="W76" i="3"/>
  <c r="AJ76" i="3"/>
  <c r="V76" i="3"/>
  <c r="I76" i="3"/>
  <c r="AF76" i="3"/>
  <c r="R76" i="3"/>
  <c r="F76" i="3"/>
  <c r="H76" i="3"/>
  <c r="AR76" i="3"/>
  <c r="C76" i="3"/>
  <c r="AO76" i="3"/>
  <c r="AI76" i="3"/>
  <c r="AH76" i="3"/>
  <c r="AD76" i="3"/>
  <c r="Z76" i="3"/>
  <c r="T76" i="3"/>
  <c r="P76" i="3"/>
  <c r="S76" i="3"/>
  <c r="L76" i="3"/>
  <c r="AU76" i="3"/>
  <c r="AS76" i="3"/>
  <c r="AT76" i="3"/>
  <c r="AV76" i="3"/>
  <c r="AW76" i="3"/>
  <c r="B77" i="3"/>
  <c r="G77" i="3" s="1"/>
  <c r="AL78" i="7" l="1"/>
  <c r="AA78" i="7"/>
  <c r="O78" i="7"/>
  <c r="C78" i="7"/>
  <c r="AK78" i="7"/>
  <c r="Z78" i="7"/>
  <c r="N78" i="7"/>
  <c r="AJ78" i="7"/>
  <c r="Y78" i="7"/>
  <c r="M78" i="7"/>
  <c r="AI78" i="7"/>
  <c r="X78" i="7"/>
  <c r="L78" i="7"/>
  <c r="AH78" i="7"/>
  <c r="W78" i="7"/>
  <c r="K78" i="7"/>
  <c r="AG78" i="7"/>
  <c r="V78" i="7"/>
  <c r="J78" i="7"/>
  <c r="AF78" i="7"/>
  <c r="U78" i="7"/>
  <c r="I78" i="7"/>
  <c r="AE78" i="7"/>
  <c r="T78" i="7"/>
  <c r="H78" i="7"/>
  <c r="AP78" i="7"/>
  <c r="S78" i="7"/>
  <c r="G78" i="7"/>
  <c r="AO78" i="7"/>
  <c r="AD78" i="7"/>
  <c r="R78" i="7"/>
  <c r="F78" i="7"/>
  <c r="AM78" i="7"/>
  <c r="AB78" i="7"/>
  <c r="P78" i="7"/>
  <c r="D78" i="7"/>
  <c r="AN78" i="7"/>
  <c r="AC78" i="7"/>
  <c r="Q78" i="7"/>
  <c r="E78" i="7"/>
  <c r="B79" i="7"/>
  <c r="AW77" i="3"/>
  <c r="AK77" i="3"/>
  <c r="Y77" i="3"/>
  <c r="M77" i="3"/>
  <c r="C77" i="3"/>
  <c r="AT77" i="3"/>
  <c r="AS77" i="3"/>
  <c r="AG77" i="3"/>
  <c r="U77" i="3"/>
  <c r="AR77" i="3"/>
  <c r="AF77" i="3"/>
  <c r="T77" i="3"/>
  <c r="AQ77" i="3"/>
  <c r="AE77" i="3"/>
  <c r="S77" i="3"/>
  <c r="I77" i="3"/>
  <c r="AN77" i="3"/>
  <c r="AB77" i="3"/>
  <c r="P77" i="3"/>
  <c r="F77" i="3"/>
  <c r="AO77" i="3"/>
  <c r="V77" i="3"/>
  <c r="D77" i="3"/>
  <c r="AM77" i="3"/>
  <c r="R77" i="3"/>
  <c r="AL77" i="3"/>
  <c r="Q77" i="3"/>
  <c r="AJ77" i="3"/>
  <c r="O77" i="3"/>
  <c r="AI77" i="3"/>
  <c r="N77" i="3"/>
  <c r="AH77" i="3"/>
  <c r="L77" i="3"/>
  <c r="AD77" i="3"/>
  <c r="K77" i="3"/>
  <c r="AC77" i="3"/>
  <c r="J77" i="3"/>
  <c r="AA77" i="3"/>
  <c r="AP77" i="3"/>
  <c r="W77" i="3"/>
  <c r="E77" i="3"/>
  <c r="H77" i="3"/>
  <c r="AV77" i="3"/>
  <c r="Z77" i="3"/>
  <c r="AU77" i="3"/>
  <c r="X77" i="3"/>
  <c r="B78" i="3"/>
  <c r="G78" i="3" s="1"/>
  <c r="AL79" i="7" l="1"/>
  <c r="AA79" i="7"/>
  <c r="AK79" i="7"/>
  <c r="Z79" i="7"/>
  <c r="AI79" i="7"/>
  <c r="X79" i="7"/>
  <c r="AH79" i="7"/>
  <c r="W79" i="7"/>
  <c r="AG79" i="7"/>
  <c r="V79" i="7"/>
  <c r="AF79" i="7"/>
  <c r="U79" i="7"/>
  <c r="AP79" i="7"/>
  <c r="AN79" i="7"/>
  <c r="Q79" i="7"/>
  <c r="E79" i="7"/>
  <c r="AO79" i="7"/>
  <c r="P79" i="7"/>
  <c r="D79" i="7"/>
  <c r="AM79" i="7"/>
  <c r="O79" i="7"/>
  <c r="C79" i="7"/>
  <c r="AJ79" i="7"/>
  <c r="N79" i="7"/>
  <c r="AE79" i="7"/>
  <c r="M79" i="7"/>
  <c r="AD79" i="7"/>
  <c r="L79" i="7"/>
  <c r="AC79" i="7"/>
  <c r="K79" i="7"/>
  <c r="AB79" i="7"/>
  <c r="J79" i="7"/>
  <c r="Y79" i="7"/>
  <c r="I79" i="7"/>
  <c r="T79" i="7"/>
  <c r="H79" i="7"/>
  <c r="R79" i="7"/>
  <c r="F79" i="7"/>
  <c r="S79" i="7"/>
  <c r="G79" i="7"/>
  <c r="B80" i="7"/>
  <c r="AJ78" i="3"/>
  <c r="X78" i="3"/>
  <c r="L78" i="3"/>
  <c r="AG78" i="3"/>
  <c r="U78" i="3"/>
  <c r="AR78" i="3"/>
  <c r="AF78" i="3"/>
  <c r="T78" i="3"/>
  <c r="AQ78" i="3"/>
  <c r="AE78" i="3"/>
  <c r="S78" i="3"/>
  <c r="I78" i="3"/>
  <c r="AP78" i="3"/>
  <c r="AD78" i="3"/>
  <c r="R78" i="3"/>
  <c r="AM78" i="3"/>
  <c r="AA78" i="3"/>
  <c r="O78" i="3"/>
  <c r="E78" i="3"/>
  <c r="AN78" i="3"/>
  <c r="P78" i="3"/>
  <c r="AL78" i="3"/>
  <c r="N78" i="3"/>
  <c r="AK78" i="3"/>
  <c r="M78" i="3"/>
  <c r="AI78" i="3"/>
  <c r="K78" i="3"/>
  <c r="AH78" i="3"/>
  <c r="J78" i="3"/>
  <c r="AC78" i="3"/>
  <c r="H78" i="3"/>
  <c r="AB78" i="3"/>
  <c r="F78" i="3"/>
  <c r="Z78" i="3"/>
  <c r="D78" i="3"/>
  <c r="Y78" i="3"/>
  <c r="C78" i="3"/>
  <c r="AO78" i="3"/>
  <c r="Q78" i="3"/>
  <c r="W78" i="3"/>
  <c r="V78" i="3"/>
  <c r="AW78" i="3"/>
  <c r="AS78" i="3"/>
  <c r="AT78" i="3"/>
  <c r="AV78" i="3"/>
  <c r="AU78" i="3"/>
  <c r="B79" i="3"/>
  <c r="G79" i="3" s="1"/>
  <c r="AN80" i="7" l="1"/>
  <c r="AC80" i="7"/>
  <c r="Q80" i="7"/>
  <c r="E80" i="7"/>
  <c r="AM80" i="7"/>
  <c r="AB80" i="7"/>
  <c r="P80" i="7"/>
  <c r="D80" i="7"/>
  <c r="AK80" i="7"/>
  <c r="Z80" i="7"/>
  <c r="N80" i="7"/>
  <c r="AJ80" i="7"/>
  <c r="Y80" i="7"/>
  <c r="M80" i="7"/>
  <c r="AI80" i="7"/>
  <c r="X80" i="7"/>
  <c r="L80" i="7"/>
  <c r="AH80" i="7"/>
  <c r="W80" i="7"/>
  <c r="K80" i="7"/>
  <c r="AG80" i="7"/>
  <c r="V80" i="7"/>
  <c r="AF80" i="7"/>
  <c r="U80" i="7"/>
  <c r="I80" i="7"/>
  <c r="AP80" i="7"/>
  <c r="S80" i="7"/>
  <c r="G80" i="7"/>
  <c r="AO80" i="7"/>
  <c r="AL80" i="7"/>
  <c r="AE80" i="7"/>
  <c r="AD80" i="7"/>
  <c r="AA80" i="7"/>
  <c r="T80" i="7"/>
  <c r="R80" i="7"/>
  <c r="O80" i="7"/>
  <c r="J80" i="7"/>
  <c r="H80" i="7"/>
  <c r="C80" i="7"/>
  <c r="F80" i="7"/>
  <c r="B81" i="7"/>
  <c r="AN79" i="3"/>
  <c r="AB79" i="3"/>
  <c r="P79" i="3"/>
  <c r="F79" i="3"/>
  <c r="AK79" i="3"/>
  <c r="Y79" i="3"/>
  <c r="M79" i="3"/>
  <c r="C79" i="3"/>
  <c r="AJ79" i="3"/>
  <c r="X79" i="3"/>
  <c r="L79" i="3"/>
  <c r="AI79" i="3"/>
  <c r="W79" i="3"/>
  <c r="K79" i="3"/>
  <c r="AH79" i="3"/>
  <c r="V79" i="3"/>
  <c r="J79" i="3"/>
  <c r="AQ79" i="3"/>
  <c r="AE79" i="3"/>
  <c r="S79" i="3"/>
  <c r="I79" i="3"/>
  <c r="AR79" i="3"/>
  <c r="T79" i="3"/>
  <c r="AP79" i="3"/>
  <c r="R79" i="3"/>
  <c r="AO79" i="3"/>
  <c r="Q79" i="3"/>
  <c r="AM79" i="3"/>
  <c r="O79" i="3"/>
  <c r="AL79" i="3"/>
  <c r="N79" i="3"/>
  <c r="AG79" i="3"/>
  <c r="AF79" i="3"/>
  <c r="AD79" i="3"/>
  <c r="AC79" i="3"/>
  <c r="H79" i="3"/>
  <c r="U79" i="3"/>
  <c r="AA79" i="3"/>
  <c r="Z79" i="3"/>
  <c r="E79" i="3"/>
  <c r="D79" i="3"/>
  <c r="AV79" i="3"/>
  <c r="AT79" i="3"/>
  <c r="AS79" i="3"/>
  <c r="AU79" i="3"/>
  <c r="AW79" i="3"/>
  <c r="B80" i="3"/>
  <c r="G80" i="3" s="1"/>
  <c r="AP81" i="7" l="1"/>
  <c r="S81" i="7"/>
  <c r="G81" i="7"/>
  <c r="AO81" i="7"/>
  <c r="AD81" i="7"/>
  <c r="R81" i="7"/>
  <c r="F81" i="7"/>
  <c r="AM81" i="7"/>
  <c r="AB81" i="7"/>
  <c r="P81" i="7"/>
  <c r="D81" i="7"/>
  <c r="AL81" i="7"/>
  <c r="AA81" i="7"/>
  <c r="O81" i="7"/>
  <c r="C81" i="7"/>
  <c r="AK81" i="7"/>
  <c r="Z81" i="7"/>
  <c r="N81" i="7"/>
  <c r="AJ81" i="7"/>
  <c r="Y81" i="7"/>
  <c r="M81" i="7"/>
  <c r="AI81" i="7"/>
  <c r="X81" i="7"/>
  <c r="L81" i="7"/>
  <c r="AH81" i="7"/>
  <c r="W81" i="7"/>
  <c r="K81" i="7"/>
  <c r="AF81" i="7"/>
  <c r="U81" i="7"/>
  <c r="I81" i="7"/>
  <c r="AN81" i="7"/>
  <c r="AG81" i="7"/>
  <c r="AE81" i="7"/>
  <c r="AC81" i="7"/>
  <c r="V81" i="7"/>
  <c r="T81" i="7"/>
  <c r="Q81" i="7"/>
  <c r="J81" i="7"/>
  <c r="H81" i="7"/>
  <c r="E81" i="7"/>
  <c r="B82" i="7"/>
  <c r="AR80" i="3"/>
  <c r="AF80" i="3"/>
  <c r="T80" i="3"/>
  <c r="AO80" i="3"/>
  <c r="AC80" i="3"/>
  <c r="Q80" i="3"/>
  <c r="H80" i="3"/>
  <c r="AN80" i="3"/>
  <c r="AB80" i="3"/>
  <c r="P80" i="3"/>
  <c r="F80" i="3"/>
  <c r="AM80" i="3"/>
  <c r="AA80" i="3"/>
  <c r="O80" i="3"/>
  <c r="E80" i="3"/>
  <c r="AL80" i="3"/>
  <c r="Z80" i="3"/>
  <c r="N80" i="3"/>
  <c r="D80" i="3"/>
  <c r="AI80" i="3"/>
  <c r="W80" i="3"/>
  <c r="K80" i="3"/>
  <c r="X80" i="3"/>
  <c r="V80" i="3"/>
  <c r="U80" i="3"/>
  <c r="AQ80" i="3"/>
  <c r="S80" i="3"/>
  <c r="AP80" i="3"/>
  <c r="R80" i="3"/>
  <c r="AK80" i="3"/>
  <c r="M80" i="3"/>
  <c r="AJ80" i="3"/>
  <c r="L80" i="3"/>
  <c r="AH80" i="3"/>
  <c r="J80" i="3"/>
  <c r="AG80" i="3"/>
  <c r="Y80" i="3"/>
  <c r="C80" i="3"/>
  <c r="AE80" i="3"/>
  <c r="I80" i="3"/>
  <c r="AD80" i="3"/>
  <c r="AU80" i="3"/>
  <c r="AS80" i="3"/>
  <c r="AW80" i="3"/>
  <c r="AV80" i="3"/>
  <c r="AT80" i="3"/>
  <c r="B81" i="3"/>
  <c r="G81" i="3" s="1"/>
  <c r="AF82" i="7" l="1"/>
  <c r="U82" i="7"/>
  <c r="I82" i="7"/>
  <c r="AE82" i="7"/>
  <c r="T82" i="7"/>
  <c r="H82" i="7"/>
  <c r="AO82" i="7"/>
  <c r="AD82" i="7"/>
  <c r="R82" i="7"/>
  <c r="F82" i="7"/>
  <c r="AN82" i="7"/>
  <c r="AC82" i="7"/>
  <c r="Q82" i="7"/>
  <c r="E82" i="7"/>
  <c r="AM82" i="7"/>
  <c r="AB82" i="7"/>
  <c r="P82" i="7"/>
  <c r="D82" i="7"/>
  <c r="AL82" i="7"/>
  <c r="AA82" i="7"/>
  <c r="O82" i="7"/>
  <c r="C82" i="7"/>
  <c r="AK82" i="7"/>
  <c r="Z82" i="7"/>
  <c r="N82" i="7"/>
  <c r="AJ82" i="7"/>
  <c r="Y82" i="7"/>
  <c r="M82" i="7"/>
  <c r="AH82" i="7"/>
  <c r="W82" i="7"/>
  <c r="K82" i="7"/>
  <c r="AP82" i="7"/>
  <c r="AI82" i="7"/>
  <c r="AG82" i="7"/>
  <c r="X82" i="7"/>
  <c r="V82" i="7"/>
  <c r="S82" i="7"/>
  <c r="L82" i="7"/>
  <c r="J82" i="7"/>
  <c r="G82" i="7"/>
  <c r="B83" i="7"/>
  <c r="AJ81" i="3"/>
  <c r="X81" i="3"/>
  <c r="L81" i="3"/>
  <c r="AG81" i="3"/>
  <c r="U81" i="3"/>
  <c r="AR81" i="3"/>
  <c r="AF81" i="3"/>
  <c r="T81" i="3"/>
  <c r="AQ81" i="3"/>
  <c r="AE81" i="3"/>
  <c r="S81" i="3"/>
  <c r="I81" i="3"/>
  <c r="AP81" i="3"/>
  <c r="AD81" i="3"/>
  <c r="R81" i="3"/>
  <c r="AM81" i="3"/>
  <c r="AA81" i="3"/>
  <c r="O81" i="3"/>
  <c r="E81" i="3"/>
  <c r="AB81" i="3"/>
  <c r="F81" i="3"/>
  <c r="Z81" i="3"/>
  <c r="D81" i="3"/>
  <c r="Y81" i="3"/>
  <c r="C81" i="3"/>
  <c r="W81" i="3"/>
  <c r="V81" i="3"/>
  <c r="AO81" i="3"/>
  <c r="Q81" i="3"/>
  <c r="AN81" i="3"/>
  <c r="P81" i="3"/>
  <c r="AL81" i="3"/>
  <c r="N81" i="3"/>
  <c r="AK81" i="3"/>
  <c r="M81" i="3"/>
  <c r="AC81" i="3"/>
  <c r="H81" i="3"/>
  <c r="AI81" i="3"/>
  <c r="AH81" i="3"/>
  <c r="K81" i="3"/>
  <c r="J81" i="3"/>
  <c r="AU81" i="3"/>
  <c r="AV81" i="3"/>
  <c r="AW81" i="3"/>
  <c r="AT81" i="3"/>
  <c r="AS81" i="3"/>
  <c r="B82" i="3"/>
  <c r="G82" i="3" s="1"/>
  <c r="AH83" i="7" l="1"/>
  <c r="W83" i="7"/>
  <c r="K83" i="7"/>
  <c r="AG83" i="7"/>
  <c r="V83" i="7"/>
  <c r="J83" i="7"/>
  <c r="AE83" i="7"/>
  <c r="T83" i="7"/>
  <c r="H83" i="7"/>
  <c r="AP83" i="7"/>
  <c r="S83" i="7"/>
  <c r="G83" i="7"/>
  <c r="AO83" i="7"/>
  <c r="AD83" i="7"/>
  <c r="R83" i="7"/>
  <c r="F83" i="7"/>
  <c r="AN83" i="7"/>
  <c r="AC83" i="7"/>
  <c r="Q83" i="7"/>
  <c r="E83" i="7"/>
  <c r="AM83" i="7"/>
  <c r="AB83" i="7"/>
  <c r="P83" i="7"/>
  <c r="D83" i="7"/>
  <c r="AL83" i="7"/>
  <c r="AA83" i="7"/>
  <c r="O83" i="7"/>
  <c r="C83" i="7"/>
  <c r="AJ83" i="7"/>
  <c r="Y83" i="7"/>
  <c r="M83" i="7"/>
  <c r="AK83" i="7"/>
  <c r="AI83" i="7"/>
  <c r="AF83" i="7"/>
  <c r="Z83" i="7"/>
  <c r="X83" i="7"/>
  <c r="U83" i="7"/>
  <c r="N83" i="7"/>
  <c r="L83" i="7"/>
  <c r="I83" i="7"/>
  <c r="B84" i="7"/>
  <c r="AN82" i="3"/>
  <c r="AB82" i="3"/>
  <c r="P82" i="3"/>
  <c r="F82" i="3"/>
  <c r="AK82" i="3"/>
  <c r="Y82" i="3"/>
  <c r="M82" i="3"/>
  <c r="C82" i="3"/>
  <c r="AJ82" i="3"/>
  <c r="X82" i="3"/>
  <c r="L82" i="3"/>
  <c r="AI82" i="3"/>
  <c r="W82" i="3"/>
  <c r="K82" i="3"/>
  <c r="AH82" i="3"/>
  <c r="V82" i="3"/>
  <c r="J82" i="3"/>
  <c r="AQ82" i="3"/>
  <c r="AE82" i="3"/>
  <c r="S82" i="3"/>
  <c r="I82" i="3"/>
  <c r="AF82" i="3"/>
  <c r="AD82" i="3"/>
  <c r="AC82" i="3"/>
  <c r="H82" i="3"/>
  <c r="AA82" i="3"/>
  <c r="E82" i="3"/>
  <c r="Z82" i="3"/>
  <c r="D82" i="3"/>
  <c r="U82" i="3"/>
  <c r="AR82" i="3"/>
  <c r="T82" i="3"/>
  <c r="AP82" i="3"/>
  <c r="R82" i="3"/>
  <c r="AO82" i="3"/>
  <c r="Q82" i="3"/>
  <c r="AG82" i="3"/>
  <c r="AM82" i="3"/>
  <c r="AL82" i="3"/>
  <c r="O82" i="3"/>
  <c r="N82" i="3"/>
  <c r="AU82" i="3"/>
  <c r="AS82" i="3"/>
  <c r="AT82" i="3"/>
  <c r="AW82" i="3"/>
  <c r="AV82" i="3"/>
  <c r="B83" i="3"/>
  <c r="G83" i="3" s="1"/>
  <c r="AJ84" i="7" l="1"/>
  <c r="Y84" i="7"/>
  <c r="M84" i="7"/>
  <c r="AI84" i="7"/>
  <c r="X84" i="7"/>
  <c r="L84" i="7"/>
  <c r="AG84" i="7"/>
  <c r="V84" i="7"/>
  <c r="J84" i="7"/>
  <c r="AF84" i="7"/>
  <c r="U84" i="7"/>
  <c r="I84" i="7"/>
  <c r="AE84" i="7"/>
  <c r="T84" i="7"/>
  <c r="H84" i="7"/>
  <c r="AP84" i="7"/>
  <c r="S84" i="7"/>
  <c r="G84" i="7"/>
  <c r="AO84" i="7"/>
  <c r="AD84" i="7"/>
  <c r="R84" i="7"/>
  <c r="F84" i="7"/>
  <c r="AN84" i="7"/>
  <c r="AC84" i="7"/>
  <c r="Q84" i="7"/>
  <c r="E84" i="7"/>
  <c r="AL84" i="7"/>
  <c r="AA84" i="7"/>
  <c r="O84" i="7"/>
  <c r="C84" i="7"/>
  <c r="AM84" i="7"/>
  <c r="AK84" i="7"/>
  <c r="AH84" i="7"/>
  <c r="AB84" i="7"/>
  <c r="Z84" i="7"/>
  <c r="W84" i="7"/>
  <c r="P84" i="7"/>
  <c r="N84" i="7"/>
  <c r="D84" i="7"/>
  <c r="K84" i="7"/>
  <c r="B85" i="7"/>
  <c r="AR83" i="3"/>
  <c r="AF83" i="3"/>
  <c r="T83" i="3"/>
  <c r="AO83" i="3"/>
  <c r="AC83" i="3"/>
  <c r="Q83" i="3"/>
  <c r="H83" i="3"/>
  <c r="AN83" i="3"/>
  <c r="AB83" i="3"/>
  <c r="P83" i="3"/>
  <c r="F83" i="3"/>
  <c r="AM83" i="3"/>
  <c r="AA83" i="3"/>
  <c r="O83" i="3"/>
  <c r="E83" i="3"/>
  <c r="AL83" i="3"/>
  <c r="Z83" i="3"/>
  <c r="N83" i="3"/>
  <c r="D83" i="3"/>
  <c r="AI83" i="3"/>
  <c r="W83" i="3"/>
  <c r="K83" i="3"/>
  <c r="AJ83" i="3"/>
  <c r="L83" i="3"/>
  <c r="AH83" i="3"/>
  <c r="J83" i="3"/>
  <c r="AG83" i="3"/>
  <c r="AE83" i="3"/>
  <c r="I83" i="3"/>
  <c r="AD83" i="3"/>
  <c r="Y83" i="3"/>
  <c r="C83" i="3"/>
  <c r="X83" i="3"/>
  <c r="V83" i="3"/>
  <c r="U83" i="3"/>
  <c r="AK83" i="3"/>
  <c r="M83" i="3"/>
  <c r="R83" i="3"/>
  <c r="AQ83" i="3"/>
  <c r="S83" i="3"/>
  <c r="AP83" i="3"/>
  <c r="AU83" i="3"/>
  <c r="AS83" i="3"/>
  <c r="AV83" i="3"/>
  <c r="AT83" i="3"/>
  <c r="AW83" i="3"/>
  <c r="B84" i="3"/>
  <c r="G84" i="3" s="1"/>
  <c r="AL85" i="7" l="1"/>
  <c r="AA85" i="7"/>
  <c r="O85" i="7"/>
  <c r="C85" i="7"/>
  <c r="AK85" i="7"/>
  <c r="Z85" i="7"/>
  <c r="N85" i="7"/>
  <c r="AI85" i="7"/>
  <c r="X85" i="7"/>
  <c r="L85" i="7"/>
  <c r="AH85" i="7"/>
  <c r="W85" i="7"/>
  <c r="K85" i="7"/>
  <c r="AG85" i="7"/>
  <c r="V85" i="7"/>
  <c r="J85" i="7"/>
  <c r="AF85" i="7"/>
  <c r="U85" i="7"/>
  <c r="I85" i="7"/>
  <c r="AE85" i="7"/>
  <c r="T85" i="7"/>
  <c r="H85" i="7"/>
  <c r="AP85" i="7"/>
  <c r="S85" i="7"/>
  <c r="G85" i="7"/>
  <c r="AN85" i="7"/>
  <c r="AC85" i="7"/>
  <c r="Q85" i="7"/>
  <c r="E85" i="7"/>
  <c r="D85" i="7"/>
  <c r="AO85" i="7"/>
  <c r="AM85" i="7"/>
  <c r="AJ85" i="7"/>
  <c r="AD85" i="7"/>
  <c r="AB85" i="7"/>
  <c r="Y85" i="7"/>
  <c r="R85" i="7"/>
  <c r="P85" i="7"/>
  <c r="F85" i="7"/>
  <c r="M85" i="7"/>
  <c r="B86" i="7"/>
  <c r="AJ84" i="3"/>
  <c r="X84" i="3"/>
  <c r="L84" i="3"/>
  <c r="AG84" i="3"/>
  <c r="U84" i="3"/>
  <c r="AR84" i="3"/>
  <c r="AF84" i="3"/>
  <c r="T84" i="3"/>
  <c r="AQ84" i="3"/>
  <c r="AE84" i="3"/>
  <c r="S84" i="3"/>
  <c r="I84" i="3"/>
  <c r="AP84" i="3"/>
  <c r="AD84" i="3"/>
  <c r="R84" i="3"/>
  <c r="AM84" i="3"/>
  <c r="AA84" i="3"/>
  <c r="O84" i="3"/>
  <c r="E84" i="3"/>
  <c r="AN84" i="3"/>
  <c r="P84" i="3"/>
  <c r="AL84" i="3"/>
  <c r="N84" i="3"/>
  <c r="AK84" i="3"/>
  <c r="M84" i="3"/>
  <c r="AI84" i="3"/>
  <c r="K84" i="3"/>
  <c r="AH84" i="3"/>
  <c r="J84" i="3"/>
  <c r="AC84" i="3"/>
  <c r="H84" i="3"/>
  <c r="AB84" i="3"/>
  <c r="F84" i="3"/>
  <c r="Z84" i="3"/>
  <c r="D84" i="3"/>
  <c r="Y84" i="3"/>
  <c r="C84" i="3"/>
  <c r="AO84" i="3"/>
  <c r="Q84" i="3"/>
  <c r="W84" i="3"/>
  <c r="V84" i="3"/>
  <c r="AU84" i="3"/>
  <c r="AS84" i="3"/>
  <c r="AW84" i="3"/>
  <c r="AV84" i="3"/>
  <c r="AT84" i="3"/>
  <c r="B85" i="3"/>
  <c r="G85" i="3" s="1"/>
  <c r="AN86" i="7" l="1"/>
  <c r="AC86" i="7"/>
  <c r="Q86" i="7"/>
  <c r="E86" i="7"/>
  <c r="AM86" i="7"/>
  <c r="AB86" i="7"/>
  <c r="P86" i="7"/>
  <c r="D86" i="7"/>
  <c r="AK86" i="7"/>
  <c r="Z86" i="7"/>
  <c r="N86" i="7"/>
  <c r="AJ86" i="7"/>
  <c r="Y86" i="7"/>
  <c r="M86" i="7"/>
  <c r="AI86" i="7"/>
  <c r="X86" i="7"/>
  <c r="L86" i="7"/>
  <c r="AH86" i="7"/>
  <c r="W86" i="7"/>
  <c r="K86" i="7"/>
  <c r="AG86" i="7"/>
  <c r="V86" i="7"/>
  <c r="J86" i="7"/>
  <c r="AF86" i="7"/>
  <c r="U86" i="7"/>
  <c r="I86" i="7"/>
  <c r="AP86" i="7"/>
  <c r="S86" i="7"/>
  <c r="G86" i="7"/>
  <c r="F86" i="7"/>
  <c r="C86" i="7"/>
  <c r="AO86" i="7"/>
  <c r="AL86" i="7"/>
  <c r="AE86" i="7"/>
  <c r="AD86" i="7"/>
  <c r="AA86" i="7"/>
  <c r="T86" i="7"/>
  <c r="R86" i="7"/>
  <c r="H86" i="7"/>
  <c r="O86" i="7"/>
  <c r="B87" i="7"/>
  <c r="AN85" i="3"/>
  <c r="AB85" i="3"/>
  <c r="P85" i="3"/>
  <c r="F85" i="3"/>
  <c r="AK85" i="3"/>
  <c r="Y85" i="3"/>
  <c r="M85" i="3"/>
  <c r="C85" i="3"/>
  <c r="AJ85" i="3"/>
  <c r="X85" i="3"/>
  <c r="L85" i="3"/>
  <c r="AI85" i="3"/>
  <c r="W85" i="3"/>
  <c r="K85" i="3"/>
  <c r="AH85" i="3"/>
  <c r="V85" i="3"/>
  <c r="J85" i="3"/>
  <c r="AQ85" i="3"/>
  <c r="AE85" i="3"/>
  <c r="S85" i="3"/>
  <c r="I85" i="3"/>
  <c r="AR85" i="3"/>
  <c r="T85" i="3"/>
  <c r="AP85" i="3"/>
  <c r="R85" i="3"/>
  <c r="AO85" i="3"/>
  <c r="Q85" i="3"/>
  <c r="AM85" i="3"/>
  <c r="O85" i="3"/>
  <c r="AL85" i="3"/>
  <c r="N85" i="3"/>
  <c r="AG85" i="3"/>
  <c r="AF85" i="3"/>
  <c r="AD85" i="3"/>
  <c r="AC85" i="3"/>
  <c r="H85" i="3"/>
  <c r="U85" i="3"/>
  <c r="AA85" i="3"/>
  <c r="Z85" i="3"/>
  <c r="E85" i="3"/>
  <c r="D85" i="3"/>
  <c r="AU85" i="3"/>
  <c r="AV85" i="3"/>
  <c r="AT85" i="3"/>
  <c r="AW85" i="3"/>
  <c r="AS85" i="3"/>
  <c r="B86" i="3"/>
  <c r="G86" i="3" s="1"/>
  <c r="AP87" i="7" l="1"/>
  <c r="S87" i="7"/>
  <c r="G87" i="7"/>
  <c r="AO87" i="7"/>
  <c r="AD87" i="7"/>
  <c r="R87" i="7"/>
  <c r="F87" i="7"/>
  <c r="AM87" i="7"/>
  <c r="AB87" i="7"/>
  <c r="P87" i="7"/>
  <c r="D87" i="7"/>
  <c r="AL87" i="7"/>
  <c r="AA87" i="7"/>
  <c r="O87" i="7"/>
  <c r="C87" i="7"/>
  <c r="AK87" i="7"/>
  <c r="Z87" i="7"/>
  <c r="N87" i="7"/>
  <c r="AJ87" i="7"/>
  <c r="Y87" i="7"/>
  <c r="M87" i="7"/>
  <c r="AI87" i="7"/>
  <c r="X87" i="7"/>
  <c r="L87" i="7"/>
  <c r="AH87" i="7"/>
  <c r="W87" i="7"/>
  <c r="K87" i="7"/>
  <c r="AF87" i="7"/>
  <c r="U87" i="7"/>
  <c r="I87" i="7"/>
  <c r="H87" i="7"/>
  <c r="E87" i="7"/>
  <c r="AN87" i="7"/>
  <c r="AG87" i="7"/>
  <c r="AE87" i="7"/>
  <c r="AC87" i="7"/>
  <c r="V87" i="7"/>
  <c r="T87" i="7"/>
  <c r="J87" i="7"/>
  <c r="Q87" i="7"/>
  <c r="B88" i="7"/>
  <c r="AR86" i="3"/>
  <c r="AF86" i="3"/>
  <c r="T86" i="3"/>
  <c r="AO86" i="3"/>
  <c r="AC86" i="3"/>
  <c r="Q86" i="3"/>
  <c r="H86" i="3"/>
  <c r="AN86" i="3"/>
  <c r="AB86" i="3"/>
  <c r="P86" i="3"/>
  <c r="F86" i="3"/>
  <c r="AM86" i="3"/>
  <c r="AA86" i="3"/>
  <c r="O86" i="3"/>
  <c r="E86" i="3"/>
  <c r="AL86" i="3"/>
  <c r="Z86" i="3"/>
  <c r="N86" i="3"/>
  <c r="D86" i="3"/>
  <c r="AI86" i="3"/>
  <c r="W86" i="3"/>
  <c r="K86" i="3"/>
  <c r="X86" i="3"/>
  <c r="V86" i="3"/>
  <c r="U86" i="3"/>
  <c r="AQ86" i="3"/>
  <c r="S86" i="3"/>
  <c r="AP86" i="3"/>
  <c r="R86" i="3"/>
  <c r="AK86" i="3"/>
  <c r="M86" i="3"/>
  <c r="AJ86" i="3"/>
  <c r="L86" i="3"/>
  <c r="AH86" i="3"/>
  <c r="J86" i="3"/>
  <c r="AG86" i="3"/>
  <c r="Y86" i="3"/>
  <c r="C86" i="3"/>
  <c r="AD86" i="3"/>
  <c r="I86" i="3"/>
  <c r="AE86" i="3"/>
  <c r="AU86" i="3"/>
  <c r="AT86" i="3"/>
  <c r="AV86" i="3"/>
  <c r="AS86" i="3"/>
  <c r="AW86" i="3"/>
  <c r="B87" i="3"/>
  <c r="G87" i="3" s="1"/>
  <c r="AF88" i="7" l="1"/>
  <c r="U88" i="7"/>
  <c r="I88" i="7"/>
  <c r="AE88" i="7"/>
  <c r="T88" i="7"/>
  <c r="H88" i="7"/>
  <c r="AO88" i="7"/>
  <c r="AD88" i="7"/>
  <c r="R88" i="7"/>
  <c r="F88" i="7"/>
  <c r="AN88" i="7"/>
  <c r="AC88" i="7"/>
  <c r="Q88" i="7"/>
  <c r="E88" i="7"/>
  <c r="AM88" i="7"/>
  <c r="AB88" i="7"/>
  <c r="P88" i="7"/>
  <c r="D88" i="7"/>
  <c r="AL88" i="7"/>
  <c r="AA88" i="7"/>
  <c r="O88" i="7"/>
  <c r="C88" i="7"/>
  <c r="AK88" i="7"/>
  <c r="Z88" i="7"/>
  <c r="N88" i="7"/>
  <c r="AJ88" i="7"/>
  <c r="Y88" i="7"/>
  <c r="M88" i="7"/>
  <c r="AH88" i="7"/>
  <c r="W88" i="7"/>
  <c r="K88" i="7"/>
  <c r="J88" i="7"/>
  <c r="G88" i="7"/>
  <c r="AP88" i="7"/>
  <c r="AI88" i="7"/>
  <c r="AG88" i="7"/>
  <c r="X88" i="7"/>
  <c r="V88" i="7"/>
  <c r="L88" i="7"/>
  <c r="S88" i="7"/>
  <c r="B89" i="7"/>
  <c r="AJ87" i="3"/>
  <c r="X87" i="3"/>
  <c r="L87" i="3"/>
  <c r="AG87" i="3"/>
  <c r="U87" i="3"/>
  <c r="AR87" i="3"/>
  <c r="AF87" i="3"/>
  <c r="T87" i="3"/>
  <c r="AQ87" i="3"/>
  <c r="AE87" i="3"/>
  <c r="S87" i="3"/>
  <c r="I87" i="3"/>
  <c r="AP87" i="3"/>
  <c r="AD87" i="3"/>
  <c r="R87" i="3"/>
  <c r="AM87" i="3"/>
  <c r="AA87" i="3"/>
  <c r="O87" i="3"/>
  <c r="E87" i="3"/>
  <c r="AB87" i="3"/>
  <c r="F87" i="3"/>
  <c r="Z87" i="3"/>
  <c r="D87" i="3"/>
  <c r="Y87" i="3"/>
  <c r="C87" i="3"/>
  <c r="W87" i="3"/>
  <c r="V87" i="3"/>
  <c r="AO87" i="3"/>
  <c r="Q87" i="3"/>
  <c r="AN87" i="3"/>
  <c r="P87" i="3"/>
  <c r="AL87" i="3"/>
  <c r="N87" i="3"/>
  <c r="AK87" i="3"/>
  <c r="M87" i="3"/>
  <c r="AC87" i="3"/>
  <c r="H87" i="3"/>
  <c r="AI87" i="3"/>
  <c r="K87" i="3"/>
  <c r="AH87" i="3"/>
  <c r="J87" i="3"/>
  <c r="AU87" i="3"/>
  <c r="AV87" i="3"/>
  <c r="AW87" i="3"/>
  <c r="AT87" i="3"/>
  <c r="AS87" i="3"/>
  <c r="B88" i="3"/>
  <c r="G88" i="3" s="1"/>
  <c r="AH89" i="7" l="1"/>
  <c r="W89" i="7"/>
  <c r="K89" i="7"/>
  <c r="AG89" i="7"/>
  <c r="V89" i="7"/>
  <c r="J89" i="7"/>
  <c r="AE89" i="7"/>
  <c r="T89" i="7"/>
  <c r="H89" i="7"/>
  <c r="AP89" i="7"/>
  <c r="S89" i="7"/>
  <c r="G89" i="7"/>
  <c r="AO89" i="7"/>
  <c r="AD89" i="7"/>
  <c r="R89" i="7"/>
  <c r="F89" i="7"/>
  <c r="AN89" i="7"/>
  <c r="AC89" i="7"/>
  <c r="Q89" i="7"/>
  <c r="E89" i="7"/>
  <c r="AM89" i="7"/>
  <c r="AB89" i="7"/>
  <c r="P89" i="7"/>
  <c r="D89" i="7"/>
  <c r="AL89" i="7"/>
  <c r="AA89" i="7"/>
  <c r="O89" i="7"/>
  <c r="C89" i="7"/>
  <c r="AJ89" i="7"/>
  <c r="Y89" i="7"/>
  <c r="M89" i="7"/>
  <c r="L89" i="7"/>
  <c r="I89" i="7"/>
  <c r="AK89" i="7"/>
  <c r="AI89" i="7"/>
  <c r="AF89" i="7"/>
  <c r="Z89" i="7"/>
  <c r="X89" i="7"/>
  <c r="N89" i="7"/>
  <c r="U89" i="7"/>
  <c r="B90" i="7"/>
  <c r="AN88" i="3"/>
  <c r="AB88" i="3"/>
  <c r="P88" i="3"/>
  <c r="F88" i="3"/>
  <c r="AK88" i="3"/>
  <c r="Y88" i="3"/>
  <c r="M88" i="3"/>
  <c r="C88" i="3"/>
  <c r="AJ88" i="3"/>
  <c r="X88" i="3"/>
  <c r="L88" i="3"/>
  <c r="AI88" i="3"/>
  <c r="W88" i="3"/>
  <c r="K88" i="3"/>
  <c r="AH88" i="3"/>
  <c r="V88" i="3"/>
  <c r="J88" i="3"/>
  <c r="AQ88" i="3"/>
  <c r="AE88" i="3"/>
  <c r="S88" i="3"/>
  <c r="I88" i="3"/>
  <c r="AF88" i="3"/>
  <c r="AD88" i="3"/>
  <c r="AC88" i="3"/>
  <c r="H88" i="3"/>
  <c r="AA88" i="3"/>
  <c r="E88" i="3"/>
  <c r="Z88" i="3"/>
  <c r="D88" i="3"/>
  <c r="U88" i="3"/>
  <c r="AR88" i="3"/>
  <c r="T88" i="3"/>
  <c r="AP88" i="3"/>
  <c r="R88" i="3"/>
  <c r="AO88" i="3"/>
  <c r="Q88" i="3"/>
  <c r="AG88" i="3"/>
  <c r="AM88" i="3"/>
  <c r="AL88" i="3"/>
  <c r="O88" i="3"/>
  <c r="N88" i="3"/>
  <c r="AU88" i="3"/>
  <c r="AT88" i="3"/>
  <c r="AS88" i="3"/>
  <c r="AV88" i="3"/>
  <c r="AW88" i="3"/>
  <c r="B89" i="3"/>
  <c r="G89" i="3" s="1"/>
  <c r="AJ90" i="7" l="1"/>
  <c r="Y90" i="7"/>
  <c r="M90" i="7"/>
  <c r="AI90" i="7"/>
  <c r="X90" i="7"/>
  <c r="L90" i="7"/>
  <c r="AG90" i="7"/>
  <c r="V90" i="7"/>
  <c r="J90" i="7"/>
  <c r="AF90" i="7"/>
  <c r="U90" i="7"/>
  <c r="I90" i="7"/>
  <c r="AE90" i="7"/>
  <c r="T90" i="7"/>
  <c r="H90" i="7"/>
  <c r="AP90" i="7"/>
  <c r="S90" i="7"/>
  <c r="G90" i="7"/>
  <c r="AO90" i="7"/>
  <c r="AD90" i="7"/>
  <c r="R90" i="7"/>
  <c r="F90" i="7"/>
  <c r="AN90" i="7"/>
  <c r="AC90" i="7"/>
  <c r="Q90" i="7"/>
  <c r="E90" i="7"/>
  <c r="AL90" i="7"/>
  <c r="AA90" i="7"/>
  <c r="O90" i="7"/>
  <c r="C90" i="7"/>
  <c r="N90" i="7"/>
  <c r="K90" i="7"/>
  <c r="D90" i="7"/>
  <c r="AM90" i="7"/>
  <c r="AK90" i="7"/>
  <c r="AH90" i="7"/>
  <c r="AB90" i="7"/>
  <c r="Z90" i="7"/>
  <c r="P90" i="7"/>
  <c r="W90" i="7"/>
  <c r="B91" i="7"/>
  <c r="AR89" i="3"/>
  <c r="AF89" i="3"/>
  <c r="T89" i="3"/>
  <c r="AO89" i="3"/>
  <c r="AC89" i="3"/>
  <c r="Q89" i="3"/>
  <c r="H89" i="3"/>
  <c r="AN89" i="3"/>
  <c r="AB89" i="3"/>
  <c r="P89" i="3"/>
  <c r="F89" i="3"/>
  <c r="AM89" i="3"/>
  <c r="AA89" i="3"/>
  <c r="O89" i="3"/>
  <c r="E89" i="3"/>
  <c r="AL89" i="3"/>
  <c r="Z89" i="3"/>
  <c r="N89" i="3"/>
  <c r="D89" i="3"/>
  <c r="AU89" i="3"/>
  <c r="AI89" i="3"/>
  <c r="W89" i="3"/>
  <c r="K89" i="3"/>
  <c r="AJ89" i="3"/>
  <c r="L89" i="3"/>
  <c r="AH89" i="3"/>
  <c r="J89" i="3"/>
  <c r="AG89" i="3"/>
  <c r="AE89" i="3"/>
  <c r="I89" i="3"/>
  <c r="AD89" i="3"/>
  <c r="AW89" i="3"/>
  <c r="Y89" i="3"/>
  <c r="C89" i="3"/>
  <c r="AV89" i="3"/>
  <c r="X89" i="3"/>
  <c r="AT89" i="3"/>
  <c r="V89" i="3"/>
  <c r="AS89" i="3"/>
  <c r="U89" i="3"/>
  <c r="AK89" i="3"/>
  <c r="M89" i="3"/>
  <c r="AP89" i="3"/>
  <c r="S89" i="3"/>
  <c r="R89" i="3"/>
  <c r="AQ89" i="3"/>
  <c r="B90" i="3"/>
  <c r="G90" i="3" s="1"/>
  <c r="AL91" i="7" l="1"/>
  <c r="AA91" i="7"/>
  <c r="O91" i="7"/>
  <c r="C91" i="7"/>
  <c r="AK91" i="7"/>
  <c r="Z91" i="7"/>
  <c r="N91" i="7"/>
  <c r="AJ91" i="7"/>
  <c r="Y91" i="7"/>
  <c r="M91" i="7"/>
  <c r="AI91" i="7"/>
  <c r="X91" i="7"/>
  <c r="L91" i="7"/>
  <c r="AH91" i="7"/>
  <c r="W91" i="7"/>
  <c r="K91" i="7"/>
  <c r="AG91" i="7"/>
  <c r="V91" i="7"/>
  <c r="J91" i="7"/>
  <c r="AF91" i="7"/>
  <c r="U91" i="7"/>
  <c r="I91" i="7"/>
  <c r="AE91" i="7"/>
  <c r="T91" i="7"/>
  <c r="H91" i="7"/>
  <c r="AP91" i="7"/>
  <c r="S91" i="7"/>
  <c r="G91" i="7"/>
  <c r="AO91" i="7"/>
  <c r="AD91" i="7"/>
  <c r="R91" i="7"/>
  <c r="F91" i="7"/>
  <c r="AN91" i="7"/>
  <c r="AC91" i="7"/>
  <c r="Q91" i="7"/>
  <c r="E91" i="7"/>
  <c r="AM91" i="7"/>
  <c r="AB91" i="7"/>
  <c r="P91" i="7"/>
  <c r="D91" i="7"/>
  <c r="B92" i="7"/>
  <c r="AQ90" i="3"/>
  <c r="AE90" i="3"/>
  <c r="S90" i="3"/>
  <c r="I90" i="3"/>
  <c r="AN90" i="3"/>
  <c r="AB90" i="3"/>
  <c r="P90" i="3"/>
  <c r="F90" i="3"/>
  <c r="AM90" i="3"/>
  <c r="AA90" i="3"/>
  <c r="O90" i="3"/>
  <c r="E90" i="3"/>
  <c r="AL90" i="3"/>
  <c r="Z90" i="3"/>
  <c r="N90" i="3"/>
  <c r="D90" i="3"/>
  <c r="AK90" i="3"/>
  <c r="Y90" i="3"/>
  <c r="M90" i="3"/>
  <c r="C90" i="3"/>
  <c r="AH90" i="3"/>
  <c r="V90" i="3"/>
  <c r="J90" i="3"/>
  <c r="AI90" i="3"/>
  <c r="K90" i="3"/>
  <c r="AG90" i="3"/>
  <c r="AF90" i="3"/>
  <c r="AD90" i="3"/>
  <c r="AC90" i="3"/>
  <c r="H90" i="3"/>
  <c r="X90" i="3"/>
  <c r="W90" i="3"/>
  <c r="U90" i="3"/>
  <c r="AR90" i="3"/>
  <c r="T90" i="3"/>
  <c r="AJ90" i="3"/>
  <c r="L90" i="3"/>
  <c r="AP90" i="3"/>
  <c r="R90" i="3"/>
  <c r="AO90" i="3"/>
  <c r="Q90" i="3"/>
  <c r="AT90" i="3"/>
  <c r="AV90" i="3"/>
  <c r="AS90" i="3"/>
  <c r="AW90" i="3"/>
  <c r="AU90" i="3"/>
  <c r="B91" i="3"/>
  <c r="G91" i="3" s="1"/>
  <c r="AN92" i="7" l="1"/>
  <c r="AC92" i="7"/>
  <c r="Q92" i="7"/>
  <c r="E92" i="7"/>
  <c r="AM92" i="7"/>
  <c r="AB92" i="7"/>
  <c r="P92" i="7"/>
  <c r="D92" i="7"/>
  <c r="AL92" i="7"/>
  <c r="AA92" i="7"/>
  <c r="O92" i="7"/>
  <c r="C92" i="7"/>
  <c r="AK92" i="7"/>
  <c r="Z92" i="7"/>
  <c r="N92" i="7"/>
  <c r="AJ92" i="7"/>
  <c r="Y92" i="7"/>
  <c r="M92" i="7"/>
  <c r="AI92" i="7"/>
  <c r="X92" i="7"/>
  <c r="L92" i="7"/>
  <c r="AH92" i="7"/>
  <c r="W92" i="7"/>
  <c r="K92" i="7"/>
  <c r="AG92" i="7"/>
  <c r="V92" i="7"/>
  <c r="J92" i="7"/>
  <c r="AF92" i="7"/>
  <c r="U92" i="7"/>
  <c r="I92" i="7"/>
  <c r="AE92" i="7"/>
  <c r="T92" i="7"/>
  <c r="H92" i="7"/>
  <c r="AP92" i="7"/>
  <c r="S92" i="7"/>
  <c r="G92" i="7"/>
  <c r="F92" i="7"/>
  <c r="AO92" i="7"/>
  <c r="R92" i="7"/>
  <c r="AD92" i="7"/>
  <c r="B93" i="7"/>
  <c r="AI91" i="3"/>
  <c r="W91" i="3"/>
  <c r="K91" i="3"/>
  <c r="AR91" i="3"/>
  <c r="AF91" i="3"/>
  <c r="T91" i="3"/>
  <c r="AQ91" i="3"/>
  <c r="AE91" i="3"/>
  <c r="S91" i="3"/>
  <c r="I91" i="3"/>
  <c r="AP91" i="3"/>
  <c r="AD91" i="3"/>
  <c r="R91" i="3"/>
  <c r="AO91" i="3"/>
  <c r="AC91" i="3"/>
  <c r="Q91" i="3"/>
  <c r="H91" i="3"/>
  <c r="AL91" i="3"/>
  <c r="Z91" i="3"/>
  <c r="N91" i="3"/>
  <c r="D91" i="3"/>
  <c r="AM91" i="3"/>
  <c r="O91" i="3"/>
  <c r="AK91" i="3"/>
  <c r="M91" i="3"/>
  <c r="AJ91" i="3"/>
  <c r="L91" i="3"/>
  <c r="AH91" i="3"/>
  <c r="J91" i="3"/>
  <c r="AG91" i="3"/>
  <c r="AB91" i="3"/>
  <c r="F91" i="3"/>
  <c r="AA91" i="3"/>
  <c r="E91" i="3"/>
  <c r="Y91" i="3"/>
  <c r="C91" i="3"/>
  <c r="X91" i="3"/>
  <c r="AN91" i="3"/>
  <c r="P91" i="3"/>
  <c r="V91" i="3"/>
  <c r="U91" i="3"/>
  <c r="AW91" i="3"/>
  <c r="AT91" i="3"/>
  <c r="AS91" i="3"/>
  <c r="AV91" i="3"/>
  <c r="AU91" i="3"/>
  <c r="B92" i="3"/>
  <c r="G92" i="3" s="1"/>
  <c r="AP93" i="7" l="1"/>
  <c r="S93" i="7"/>
  <c r="G93" i="7"/>
  <c r="AO93" i="7"/>
  <c r="AD93" i="7"/>
  <c r="R93" i="7"/>
  <c r="F93" i="7"/>
  <c r="AN93" i="7"/>
  <c r="AC93" i="7"/>
  <c r="Q93" i="7"/>
  <c r="E93" i="7"/>
  <c r="AM93" i="7"/>
  <c r="AB93" i="7"/>
  <c r="P93" i="7"/>
  <c r="D93" i="7"/>
  <c r="AL93" i="7"/>
  <c r="AA93" i="7"/>
  <c r="O93" i="7"/>
  <c r="C93" i="7"/>
  <c r="AK93" i="7"/>
  <c r="Z93" i="7"/>
  <c r="N93" i="7"/>
  <c r="AJ93" i="7"/>
  <c r="Y93" i="7"/>
  <c r="M93" i="7"/>
  <c r="AI93" i="7"/>
  <c r="X93" i="7"/>
  <c r="L93" i="7"/>
  <c r="AH93" i="7"/>
  <c r="W93" i="7"/>
  <c r="K93" i="7"/>
  <c r="AG93" i="7"/>
  <c r="V93" i="7"/>
  <c r="J93" i="7"/>
  <c r="AF93" i="7"/>
  <c r="U93" i="7"/>
  <c r="I93" i="7"/>
  <c r="AE93" i="7"/>
  <c r="T93" i="7"/>
  <c r="H93" i="7"/>
  <c r="B94" i="7"/>
  <c r="AM92" i="3"/>
  <c r="AA92" i="3"/>
  <c r="O92" i="3"/>
  <c r="E92" i="3"/>
  <c r="AJ92" i="3"/>
  <c r="X92" i="3"/>
  <c r="L92" i="3"/>
  <c r="AI92" i="3"/>
  <c r="W92" i="3"/>
  <c r="K92" i="3"/>
  <c r="AH92" i="3"/>
  <c r="V92" i="3"/>
  <c r="J92" i="3"/>
  <c r="AG92" i="3"/>
  <c r="U92" i="3"/>
  <c r="AP92" i="3"/>
  <c r="AD92" i="3"/>
  <c r="R92" i="3"/>
  <c r="AQ92" i="3"/>
  <c r="S92" i="3"/>
  <c r="AO92" i="3"/>
  <c r="Q92" i="3"/>
  <c r="AN92" i="3"/>
  <c r="P92" i="3"/>
  <c r="AL92" i="3"/>
  <c r="N92" i="3"/>
  <c r="AK92" i="3"/>
  <c r="M92" i="3"/>
  <c r="AF92" i="3"/>
  <c r="AE92" i="3"/>
  <c r="I92" i="3"/>
  <c r="AC92" i="3"/>
  <c r="H92" i="3"/>
  <c r="AB92" i="3"/>
  <c r="F92" i="3"/>
  <c r="AR92" i="3"/>
  <c r="T92" i="3"/>
  <c r="Z92" i="3"/>
  <c r="Y92" i="3"/>
  <c r="D92" i="3"/>
  <c r="C92" i="3"/>
  <c r="AW92" i="3"/>
  <c r="AV92" i="3"/>
  <c r="AT92" i="3"/>
  <c r="AS92" i="3"/>
  <c r="AU92" i="3"/>
  <c r="B93" i="3"/>
  <c r="G93" i="3" s="1"/>
  <c r="AF94" i="7" l="1"/>
  <c r="U94" i="7"/>
  <c r="I94" i="7"/>
  <c r="AE94" i="7"/>
  <c r="T94" i="7"/>
  <c r="H94" i="7"/>
  <c r="AP94" i="7"/>
  <c r="S94" i="7"/>
  <c r="G94" i="7"/>
  <c r="AO94" i="7"/>
  <c r="AD94" i="7"/>
  <c r="R94" i="7"/>
  <c r="F94" i="7"/>
  <c r="AN94" i="7"/>
  <c r="AC94" i="7"/>
  <c r="Q94" i="7"/>
  <c r="E94" i="7"/>
  <c r="AM94" i="7"/>
  <c r="AB94" i="7"/>
  <c r="P94" i="7"/>
  <c r="D94" i="7"/>
  <c r="AL94" i="7"/>
  <c r="AA94" i="7"/>
  <c r="O94" i="7"/>
  <c r="C94" i="7"/>
  <c r="AK94" i="7"/>
  <c r="Z94" i="7"/>
  <c r="N94" i="7"/>
  <c r="AJ94" i="7"/>
  <c r="Y94" i="7"/>
  <c r="M94" i="7"/>
  <c r="AI94" i="7"/>
  <c r="X94" i="7"/>
  <c r="L94" i="7"/>
  <c r="AH94" i="7"/>
  <c r="W94" i="7"/>
  <c r="K94" i="7"/>
  <c r="AG94" i="7"/>
  <c r="V94" i="7"/>
  <c r="J94" i="7"/>
  <c r="B95" i="7"/>
  <c r="AQ93" i="3"/>
  <c r="AE93" i="3"/>
  <c r="S93" i="3"/>
  <c r="I93" i="3"/>
  <c r="AN93" i="3"/>
  <c r="AB93" i="3"/>
  <c r="P93" i="3"/>
  <c r="F93" i="3"/>
  <c r="AM93" i="3"/>
  <c r="AA93" i="3"/>
  <c r="O93" i="3"/>
  <c r="E93" i="3"/>
  <c r="AL93" i="3"/>
  <c r="Z93" i="3"/>
  <c r="N93" i="3"/>
  <c r="D93" i="3"/>
  <c r="AK93" i="3"/>
  <c r="Y93" i="3"/>
  <c r="M93" i="3"/>
  <c r="C93" i="3"/>
  <c r="AH93" i="3"/>
  <c r="V93" i="3"/>
  <c r="J93" i="3"/>
  <c r="W93" i="3"/>
  <c r="U93" i="3"/>
  <c r="AR93" i="3"/>
  <c r="T93" i="3"/>
  <c r="AP93" i="3"/>
  <c r="R93" i="3"/>
  <c r="AO93" i="3"/>
  <c r="Q93" i="3"/>
  <c r="AJ93" i="3"/>
  <c r="L93" i="3"/>
  <c r="AI93" i="3"/>
  <c r="K93" i="3"/>
  <c r="AG93" i="3"/>
  <c r="AF93" i="3"/>
  <c r="X93" i="3"/>
  <c r="H93" i="3"/>
  <c r="AD93" i="3"/>
  <c r="AC93" i="3"/>
  <c r="AV93" i="3"/>
  <c r="AS93" i="3"/>
  <c r="AT93" i="3"/>
  <c r="AW93" i="3"/>
  <c r="AU93" i="3"/>
  <c r="B94" i="3"/>
  <c r="G94" i="3" s="1"/>
  <c r="AH95" i="7" l="1"/>
  <c r="W95" i="7"/>
  <c r="K95" i="7"/>
  <c r="AG95" i="7"/>
  <c r="V95" i="7"/>
  <c r="J95" i="7"/>
  <c r="AF95" i="7"/>
  <c r="U95" i="7"/>
  <c r="I95" i="7"/>
  <c r="AE95" i="7"/>
  <c r="T95" i="7"/>
  <c r="H95" i="7"/>
  <c r="AP95" i="7"/>
  <c r="S95" i="7"/>
  <c r="G95" i="7"/>
  <c r="AO95" i="7"/>
  <c r="AD95" i="7"/>
  <c r="R95" i="7"/>
  <c r="F95" i="7"/>
  <c r="AN95" i="7"/>
  <c r="AC95" i="7"/>
  <c r="Q95" i="7"/>
  <c r="E95" i="7"/>
  <c r="AM95" i="7"/>
  <c r="AB95" i="7"/>
  <c r="P95" i="7"/>
  <c r="D95" i="7"/>
  <c r="AL95" i="7"/>
  <c r="AA95" i="7"/>
  <c r="O95" i="7"/>
  <c r="C95" i="7"/>
  <c r="AK95" i="7"/>
  <c r="Z95" i="7"/>
  <c r="N95" i="7"/>
  <c r="AJ95" i="7"/>
  <c r="Y95" i="7"/>
  <c r="M95" i="7"/>
  <c r="L95" i="7"/>
  <c r="X95" i="7"/>
  <c r="AI95" i="7"/>
  <c r="B96" i="7"/>
  <c r="AI94" i="3"/>
  <c r="W94" i="3"/>
  <c r="K94" i="3"/>
  <c r="AR94" i="3"/>
  <c r="AF94" i="3"/>
  <c r="T94" i="3"/>
  <c r="AQ94" i="3"/>
  <c r="AE94" i="3"/>
  <c r="S94" i="3"/>
  <c r="I94" i="3"/>
  <c r="AP94" i="3"/>
  <c r="AD94" i="3"/>
  <c r="R94" i="3"/>
  <c r="AO94" i="3"/>
  <c r="AC94" i="3"/>
  <c r="Q94" i="3"/>
  <c r="H94" i="3"/>
  <c r="AL94" i="3"/>
  <c r="Z94" i="3"/>
  <c r="N94" i="3"/>
  <c r="D94" i="3"/>
  <c r="AA94" i="3"/>
  <c r="E94" i="3"/>
  <c r="Y94" i="3"/>
  <c r="C94" i="3"/>
  <c r="X94" i="3"/>
  <c r="V94" i="3"/>
  <c r="U94" i="3"/>
  <c r="AN94" i="3"/>
  <c r="P94" i="3"/>
  <c r="AM94" i="3"/>
  <c r="O94" i="3"/>
  <c r="AK94" i="3"/>
  <c r="M94" i="3"/>
  <c r="AJ94" i="3"/>
  <c r="L94" i="3"/>
  <c r="AB94" i="3"/>
  <c r="F94" i="3"/>
  <c r="AH94" i="3"/>
  <c r="AG94" i="3"/>
  <c r="J94" i="3"/>
  <c r="AT94" i="3"/>
  <c r="AW94" i="3"/>
  <c r="AV94" i="3"/>
  <c r="AS94" i="3"/>
  <c r="AU94" i="3"/>
  <c r="B95" i="3"/>
  <c r="G95" i="3" s="1"/>
  <c r="AP96" i="7" l="1"/>
  <c r="AJ96" i="7"/>
  <c r="Y96" i="7"/>
  <c r="M96" i="7"/>
  <c r="AI96" i="7"/>
  <c r="X96" i="7"/>
  <c r="L96" i="7"/>
  <c r="AH96" i="7"/>
  <c r="W96" i="7"/>
  <c r="K96" i="7"/>
  <c r="AG96" i="7"/>
  <c r="V96" i="7"/>
  <c r="J96" i="7"/>
  <c r="AF96" i="7"/>
  <c r="U96" i="7"/>
  <c r="I96" i="7"/>
  <c r="AE96" i="7"/>
  <c r="T96" i="7"/>
  <c r="H96" i="7"/>
  <c r="S96" i="7"/>
  <c r="G96" i="7"/>
  <c r="AO96" i="7"/>
  <c r="AD96" i="7"/>
  <c r="R96" i="7"/>
  <c r="F96" i="7"/>
  <c r="AN96" i="7"/>
  <c r="AC96" i="7"/>
  <c r="Q96" i="7"/>
  <c r="E96" i="7"/>
  <c r="AM96" i="7"/>
  <c r="AB96" i="7"/>
  <c r="P96" i="7"/>
  <c r="D96" i="7"/>
  <c r="AL96" i="7"/>
  <c r="AA96" i="7"/>
  <c r="O96" i="7"/>
  <c r="C96" i="7"/>
  <c r="AK96" i="7"/>
  <c r="Z96" i="7"/>
  <c r="N96" i="7"/>
  <c r="B97" i="7"/>
  <c r="AO95" i="3"/>
  <c r="AC95" i="3"/>
  <c r="AM95" i="3"/>
  <c r="AA95" i="3"/>
  <c r="O95" i="3"/>
  <c r="E95" i="3"/>
  <c r="AL95" i="3"/>
  <c r="Z95" i="3"/>
  <c r="AJ95" i="3"/>
  <c r="X95" i="3"/>
  <c r="L95" i="3"/>
  <c r="AI95" i="3"/>
  <c r="W95" i="3"/>
  <c r="K95" i="3"/>
  <c r="AH95" i="3"/>
  <c r="V95" i="3"/>
  <c r="J95" i="3"/>
  <c r="AG95" i="3"/>
  <c r="U95" i="3"/>
  <c r="AP95" i="3"/>
  <c r="AD95" i="3"/>
  <c r="R95" i="3"/>
  <c r="AK95" i="3"/>
  <c r="I95" i="3"/>
  <c r="AF95" i="3"/>
  <c r="H95" i="3"/>
  <c r="AE95" i="3"/>
  <c r="F95" i="3"/>
  <c r="AB95" i="3"/>
  <c r="D95" i="3"/>
  <c r="Y95" i="3"/>
  <c r="C95" i="3"/>
  <c r="T95" i="3"/>
  <c r="S95" i="3"/>
  <c r="Q95" i="3"/>
  <c r="P95" i="3"/>
  <c r="AN95" i="3"/>
  <c r="AR95" i="3"/>
  <c r="AQ95" i="3"/>
  <c r="N95" i="3"/>
  <c r="M95" i="3"/>
  <c r="AW95" i="3"/>
  <c r="AV95" i="3"/>
  <c r="AT95" i="3"/>
  <c r="AS95" i="3"/>
  <c r="AU95" i="3"/>
  <c r="B96" i="3"/>
  <c r="G96" i="3" s="1"/>
  <c r="AK97" i="7" l="1"/>
  <c r="Z97" i="7"/>
  <c r="N97" i="7"/>
  <c r="AJ97" i="7"/>
  <c r="Y97" i="7"/>
  <c r="M97" i="7"/>
  <c r="AH97" i="7"/>
  <c r="W97" i="7"/>
  <c r="K97" i="7"/>
  <c r="AG97" i="7"/>
  <c r="V97" i="7"/>
  <c r="J97" i="7"/>
  <c r="AF97" i="7"/>
  <c r="U97" i="7"/>
  <c r="I97" i="7"/>
  <c r="AE97" i="7"/>
  <c r="T97" i="7"/>
  <c r="H97" i="7"/>
  <c r="AP97" i="7"/>
  <c r="S97" i="7"/>
  <c r="G97" i="7"/>
  <c r="AO97" i="7"/>
  <c r="AD97" i="7"/>
  <c r="R97" i="7"/>
  <c r="AL97" i="7"/>
  <c r="AA97" i="7"/>
  <c r="O97" i="7"/>
  <c r="C97" i="7"/>
  <c r="Q97" i="7"/>
  <c r="P97" i="7"/>
  <c r="L97" i="7"/>
  <c r="F97" i="7"/>
  <c r="E97" i="7"/>
  <c r="D97" i="7"/>
  <c r="AN97" i="7"/>
  <c r="AM97" i="7"/>
  <c r="AI97" i="7"/>
  <c r="AC97" i="7"/>
  <c r="AB97" i="7"/>
  <c r="X97" i="7"/>
  <c r="B98" i="7"/>
  <c r="AG96" i="3"/>
  <c r="U96" i="3"/>
  <c r="AQ96" i="3"/>
  <c r="AE96" i="3"/>
  <c r="S96" i="3"/>
  <c r="I96" i="3"/>
  <c r="AP96" i="3"/>
  <c r="AD96" i="3"/>
  <c r="R96" i="3"/>
  <c r="AN96" i="3"/>
  <c r="AB96" i="3"/>
  <c r="P96" i="3"/>
  <c r="F96" i="3"/>
  <c r="AM96" i="3"/>
  <c r="AA96" i="3"/>
  <c r="O96" i="3"/>
  <c r="E96" i="3"/>
  <c r="AL96" i="3"/>
  <c r="Z96" i="3"/>
  <c r="N96" i="3"/>
  <c r="D96" i="3"/>
  <c r="AK96" i="3"/>
  <c r="Y96" i="3"/>
  <c r="M96" i="3"/>
  <c r="C96" i="3"/>
  <c r="AH96" i="3"/>
  <c r="V96" i="3"/>
  <c r="J96" i="3"/>
  <c r="AC96" i="3"/>
  <c r="X96" i="3"/>
  <c r="W96" i="3"/>
  <c r="T96" i="3"/>
  <c r="Q96" i="3"/>
  <c r="L96" i="3"/>
  <c r="K96" i="3"/>
  <c r="AR96" i="3"/>
  <c r="AO96" i="3"/>
  <c r="H96" i="3"/>
  <c r="AF96" i="3"/>
  <c r="AI96" i="3"/>
  <c r="AJ96" i="3"/>
  <c r="AT96" i="3"/>
  <c r="AS96" i="3"/>
  <c r="AW96" i="3"/>
  <c r="AV96" i="3"/>
  <c r="AU96" i="3"/>
  <c r="B97" i="3"/>
  <c r="G97" i="3" s="1"/>
  <c r="AM98" i="7" l="1"/>
  <c r="AB98" i="7"/>
  <c r="P98" i="7"/>
  <c r="D98" i="7"/>
  <c r="AL98" i="7"/>
  <c r="AA98" i="7"/>
  <c r="O98" i="7"/>
  <c r="C98" i="7"/>
  <c r="AJ98" i="7"/>
  <c r="Y98" i="7"/>
  <c r="M98" i="7"/>
  <c r="AI98" i="7"/>
  <c r="X98" i="7"/>
  <c r="L98" i="7"/>
  <c r="AH98" i="7"/>
  <c r="W98" i="7"/>
  <c r="K98" i="7"/>
  <c r="AG98" i="7"/>
  <c r="V98" i="7"/>
  <c r="J98" i="7"/>
  <c r="AF98" i="7"/>
  <c r="U98" i="7"/>
  <c r="I98" i="7"/>
  <c r="AE98" i="7"/>
  <c r="T98" i="7"/>
  <c r="H98" i="7"/>
  <c r="AN98" i="7"/>
  <c r="AC98" i="7"/>
  <c r="Q98" i="7"/>
  <c r="E98" i="7"/>
  <c r="S98" i="7"/>
  <c r="R98" i="7"/>
  <c r="N98" i="7"/>
  <c r="G98" i="7"/>
  <c r="F98" i="7"/>
  <c r="AP98" i="7"/>
  <c r="AO98" i="7"/>
  <c r="AK98" i="7"/>
  <c r="AD98" i="7"/>
  <c r="Z98" i="7"/>
  <c r="B99" i="7"/>
  <c r="AK97" i="3"/>
  <c r="Y97" i="3"/>
  <c r="M97" i="3"/>
  <c r="C97" i="3"/>
  <c r="AI97" i="3"/>
  <c r="W97" i="3"/>
  <c r="K97" i="3"/>
  <c r="AH97" i="3"/>
  <c r="V97" i="3"/>
  <c r="J97" i="3"/>
  <c r="AR97" i="3"/>
  <c r="AF97" i="3"/>
  <c r="T97" i="3"/>
  <c r="AQ97" i="3"/>
  <c r="AE97" i="3"/>
  <c r="S97" i="3"/>
  <c r="I97" i="3"/>
  <c r="AP97" i="3"/>
  <c r="AD97" i="3"/>
  <c r="R97" i="3"/>
  <c r="AO97" i="3"/>
  <c r="AC97" i="3"/>
  <c r="Q97" i="3"/>
  <c r="H97" i="3"/>
  <c r="AL97" i="3"/>
  <c r="Z97" i="3"/>
  <c r="N97" i="3"/>
  <c r="D97" i="3"/>
  <c r="U97" i="3"/>
  <c r="P97" i="3"/>
  <c r="O97" i="3"/>
  <c r="L97" i="3"/>
  <c r="AN97" i="3"/>
  <c r="F97" i="3"/>
  <c r="AM97" i="3"/>
  <c r="E97" i="3"/>
  <c r="AJ97" i="3"/>
  <c r="AG97" i="3"/>
  <c r="X97" i="3"/>
  <c r="AB97" i="3"/>
  <c r="AA97" i="3"/>
  <c r="AW97" i="3"/>
  <c r="AS97" i="3"/>
  <c r="AT97" i="3"/>
  <c r="AV97" i="3"/>
  <c r="AU97" i="3"/>
  <c r="B98" i="3"/>
  <c r="G98" i="3" s="1"/>
  <c r="AO99" i="7" l="1"/>
  <c r="AD99" i="7"/>
  <c r="R99" i="7"/>
  <c r="F99" i="7"/>
  <c r="AN99" i="7"/>
  <c r="AC99" i="7"/>
  <c r="Q99" i="7"/>
  <c r="E99" i="7"/>
  <c r="AL99" i="7"/>
  <c r="AA99" i="7"/>
  <c r="O99" i="7"/>
  <c r="C99" i="7"/>
  <c r="AK99" i="7"/>
  <c r="Z99" i="7"/>
  <c r="N99" i="7"/>
  <c r="AJ99" i="7"/>
  <c r="Y99" i="7"/>
  <c r="M99" i="7"/>
  <c r="AI99" i="7"/>
  <c r="X99" i="7"/>
  <c r="L99" i="7"/>
  <c r="AH99" i="7"/>
  <c r="W99" i="7"/>
  <c r="K99" i="7"/>
  <c r="AG99" i="7"/>
  <c r="V99" i="7"/>
  <c r="J99" i="7"/>
  <c r="AP99" i="7"/>
  <c r="S99" i="7"/>
  <c r="G99" i="7"/>
  <c r="U99" i="7"/>
  <c r="T99" i="7"/>
  <c r="P99" i="7"/>
  <c r="I99" i="7"/>
  <c r="H99" i="7"/>
  <c r="D99" i="7"/>
  <c r="AM99" i="7"/>
  <c r="AF99" i="7"/>
  <c r="AE99" i="7"/>
  <c r="AB99" i="7"/>
  <c r="B100" i="7"/>
  <c r="AK98" i="3"/>
  <c r="Y98" i="3"/>
  <c r="AQ98" i="3"/>
  <c r="AE98" i="3"/>
  <c r="S98" i="3"/>
  <c r="AF98" i="3"/>
  <c r="Q98" i="3"/>
  <c r="H98" i="3"/>
  <c r="AR98" i="3"/>
  <c r="AC98" i="3"/>
  <c r="O98" i="3"/>
  <c r="E98" i="3"/>
  <c r="AP98" i="3"/>
  <c r="AB98" i="3"/>
  <c r="N98" i="3"/>
  <c r="D98" i="3"/>
  <c r="AN98" i="3"/>
  <c r="Z98" i="3"/>
  <c r="L98" i="3"/>
  <c r="AM98" i="3"/>
  <c r="X98" i="3"/>
  <c r="K98" i="3"/>
  <c r="AL98" i="3"/>
  <c r="W98" i="3"/>
  <c r="J98" i="3"/>
  <c r="AJ98" i="3"/>
  <c r="V98" i="3"/>
  <c r="AG98" i="3"/>
  <c r="R98" i="3"/>
  <c r="M98" i="3"/>
  <c r="I98" i="3"/>
  <c r="F98" i="3"/>
  <c r="AO98" i="3"/>
  <c r="C98" i="3"/>
  <c r="AI98" i="3"/>
  <c r="AH98" i="3"/>
  <c r="AD98" i="3"/>
  <c r="AA98" i="3"/>
  <c r="P98" i="3"/>
  <c r="U98" i="3"/>
  <c r="T98" i="3"/>
  <c r="AT98" i="3"/>
  <c r="AS98" i="3"/>
  <c r="AV98" i="3"/>
  <c r="AW98" i="3"/>
  <c r="AU98" i="3"/>
  <c r="B99" i="3"/>
  <c r="G99" i="3" s="1"/>
  <c r="AE100" i="7" l="1"/>
  <c r="T100" i="7"/>
  <c r="H100" i="7"/>
  <c r="AP100" i="7"/>
  <c r="S100" i="7"/>
  <c r="G100" i="7"/>
  <c r="AN100" i="7"/>
  <c r="AC100" i="7"/>
  <c r="Q100" i="7"/>
  <c r="E100" i="7"/>
  <c r="AM100" i="7"/>
  <c r="AB100" i="7"/>
  <c r="P100" i="7"/>
  <c r="D100" i="7"/>
  <c r="AL100" i="7"/>
  <c r="AA100" i="7"/>
  <c r="O100" i="7"/>
  <c r="C100" i="7"/>
  <c r="AK100" i="7"/>
  <c r="Z100" i="7"/>
  <c r="N100" i="7"/>
  <c r="AJ100" i="7"/>
  <c r="Y100" i="7"/>
  <c r="M100" i="7"/>
  <c r="AI100" i="7"/>
  <c r="X100" i="7"/>
  <c r="L100" i="7"/>
  <c r="AF100" i="7"/>
  <c r="U100" i="7"/>
  <c r="I100" i="7"/>
  <c r="W100" i="7"/>
  <c r="V100" i="7"/>
  <c r="R100" i="7"/>
  <c r="K100" i="7"/>
  <c r="J100" i="7"/>
  <c r="F100" i="7"/>
  <c r="AO100" i="7"/>
  <c r="AH100" i="7"/>
  <c r="AG100" i="7"/>
  <c r="AD100" i="7"/>
  <c r="B101" i="7"/>
  <c r="AO99" i="3"/>
  <c r="AC99" i="3"/>
  <c r="Q99" i="3"/>
  <c r="H99" i="3"/>
  <c r="AI99" i="3"/>
  <c r="W99" i="3"/>
  <c r="K99" i="3"/>
  <c r="AE99" i="3"/>
  <c r="P99" i="3"/>
  <c r="D99" i="3"/>
  <c r="AQ99" i="3"/>
  <c r="AB99" i="3"/>
  <c r="N99" i="3"/>
  <c r="AP99" i="3"/>
  <c r="AA99" i="3"/>
  <c r="M99" i="3"/>
  <c r="AM99" i="3"/>
  <c r="Y99" i="3"/>
  <c r="J99" i="3"/>
  <c r="AL99" i="3"/>
  <c r="X99" i="3"/>
  <c r="AK99" i="3"/>
  <c r="V99" i="3"/>
  <c r="AJ99" i="3"/>
  <c r="U99" i="3"/>
  <c r="I99" i="3"/>
  <c r="AF99" i="3"/>
  <c r="R99" i="3"/>
  <c r="E99" i="3"/>
  <c r="L99" i="3"/>
  <c r="F99" i="3"/>
  <c r="AR99" i="3"/>
  <c r="C99" i="3"/>
  <c r="AN99" i="3"/>
  <c r="AH99" i="3"/>
  <c r="AG99" i="3"/>
  <c r="AD99" i="3"/>
  <c r="Z99" i="3"/>
  <c r="O99" i="3"/>
  <c r="T99" i="3"/>
  <c r="S99" i="3"/>
  <c r="AV99" i="3"/>
  <c r="AT99" i="3"/>
  <c r="AW99" i="3"/>
  <c r="AS99" i="3"/>
  <c r="AU99" i="3"/>
  <c r="B100" i="3"/>
  <c r="G100" i="3" s="1"/>
  <c r="AG101" i="7" l="1"/>
  <c r="V101" i="7"/>
  <c r="J101" i="7"/>
  <c r="AF101" i="7"/>
  <c r="U101" i="7"/>
  <c r="I101" i="7"/>
  <c r="AP101" i="7"/>
  <c r="S101" i="7"/>
  <c r="G101" i="7"/>
  <c r="AO101" i="7"/>
  <c r="AD101" i="7"/>
  <c r="R101" i="7"/>
  <c r="F101" i="7"/>
  <c r="AN101" i="7"/>
  <c r="AC101" i="7"/>
  <c r="Q101" i="7"/>
  <c r="E101" i="7"/>
  <c r="AM101" i="7"/>
  <c r="AB101" i="7"/>
  <c r="P101" i="7"/>
  <c r="D101" i="7"/>
  <c r="AL101" i="7"/>
  <c r="AA101" i="7"/>
  <c r="O101" i="7"/>
  <c r="C101" i="7"/>
  <c r="AK101" i="7"/>
  <c r="Z101" i="7"/>
  <c r="N101" i="7"/>
  <c r="AH101" i="7"/>
  <c r="W101" i="7"/>
  <c r="K101" i="7"/>
  <c r="Y101" i="7"/>
  <c r="X101" i="7"/>
  <c r="T101" i="7"/>
  <c r="M101" i="7"/>
  <c r="L101" i="7"/>
  <c r="H101" i="7"/>
  <c r="AJ101" i="7"/>
  <c r="AI101" i="7"/>
  <c r="AE101" i="7"/>
  <c r="B102" i="7"/>
  <c r="AG100" i="3"/>
  <c r="U100" i="3"/>
  <c r="AM100" i="3"/>
  <c r="AA100" i="3"/>
  <c r="O100" i="3"/>
  <c r="E100" i="3"/>
  <c r="AR100" i="3"/>
  <c r="AD100" i="3"/>
  <c r="P100" i="3"/>
  <c r="C100" i="3"/>
  <c r="AP100" i="3"/>
  <c r="AB100" i="3"/>
  <c r="M100" i="3"/>
  <c r="AO100" i="3"/>
  <c r="Z100" i="3"/>
  <c r="L100" i="3"/>
  <c r="AL100" i="3"/>
  <c r="X100" i="3"/>
  <c r="J100" i="3"/>
  <c r="AK100" i="3"/>
  <c r="W100" i="3"/>
  <c r="AJ100" i="3"/>
  <c r="V100" i="3"/>
  <c r="I100" i="3"/>
  <c r="AI100" i="3"/>
  <c r="T100" i="3"/>
  <c r="AE100" i="3"/>
  <c r="Q100" i="3"/>
  <c r="D100" i="3"/>
  <c r="K100" i="3"/>
  <c r="H100" i="3"/>
  <c r="F100" i="3"/>
  <c r="AQ100" i="3"/>
  <c r="AN100" i="3"/>
  <c r="AH100" i="3"/>
  <c r="AF100" i="3"/>
  <c r="AC100" i="3"/>
  <c r="Y100" i="3"/>
  <c r="N100" i="3"/>
  <c r="S100" i="3"/>
  <c r="R100" i="3"/>
  <c r="AS100" i="3"/>
  <c r="AT100" i="3"/>
  <c r="AW100" i="3"/>
  <c r="AV100" i="3"/>
  <c r="AU100" i="3"/>
  <c r="B101" i="3"/>
  <c r="G101" i="3" s="1"/>
  <c r="AI102" i="7" l="1"/>
  <c r="X102" i="7"/>
  <c r="L102" i="7"/>
  <c r="AH102" i="7"/>
  <c r="W102" i="7"/>
  <c r="K102" i="7"/>
  <c r="AF102" i="7"/>
  <c r="U102" i="7"/>
  <c r="I102" i="7"/>
  <c r="AE102" i="7"/>
  <c r="T102" i="7"/>
  <c r="H102" i="7"/>
  <c r="AP102" i="7"/>
  <c r="S102" i="7"/>
  <c r="G102" i="7"/>
  <c r="AO102" i="7"/>
  <c r="AD102" i="7"/>
  <c r="R102" i="7"/>
  <c r="F102" i="7"/>
  <c r="AN102" i="7"/>
  <c r="AC102" i="7"/>
  <c r="Q102" i="7"/>
  <c r="E102" i="7"/>
  <c r="AM102" i="7"/>
  <c r="AB102" i="7"/>
  <c r="P102" i="7"/>
  <c r="D102" i="7"/>
  <c r="AJ102" i="7"/>
  <c r="Y102" i="7"/>
  <c r="M102" i="7"/>
  <c r="AA102" i="7"/>
  <c r="Z102" i="7"/>
  <c r="V102" i="7"/>
  <c r="O102" i="7"/>
  <c r="N102" i="7"/>
  <c r="J102" i="7"/>
  <c r="C102" i="7"/>
  <c r="AL102" i="7"/>
  <c r="AK102" i="7"/>
  <c r="AG102" i="7"/>
  <c r="B103" i="7"/>
  <c r="AW101" i="3"/>
  <c r="AK101" i="3"/>
  <c r="Y101" i="3"/>
  <c r="M101" i="3"/>
  <c r="C101" i="3"/>
  <c r="AS101" i="3"/>
  <c r="AG101" i="3"/>
  <c r="U101" i="3"/>
  <c r="AQ101" i="3"/>
  <c r="AE101" i="3"/>
  <c r="S101" i="3"/>
  <c r="I101" i="3"/>
  <c r="AN101" i="3"/>
  <c r="AB101" i="3"/>
  <c r="P101" i="3"/>
  <c r="AH101" i="3"/>
  <c r="O101" i="3"/>
  <c r="AV101" i="3"/>
  <c r="AD101" i="3"/>
  <c r="L101" i="3"/>
  <c r="AU101" i="3"/>
  <c r="AC101" i="3"/>
  <c r="K101" i="3"/>
  <c r="AR101" i="3"/>
  <c r="Z101" i="3"/>
  <c r="AP101" i="3"/>
  <c r="X101" i="3"/>
  <c r="AO101" i="3"/>
  <c r="W101" i="3"/>
  <c r="AM101" i="3"/>
  <c r="V101" i="3"/>
  <c r="H101" i="3"/>
  <c r="AI101" i="3"/>
  <c r="Q101" i="3"/>
  <c r="D101" i="3"/>
  <c r="J101" i="3"/>
  <c r="F101" i="3"/>
  <c r="E101" i="3"/>
  <c r="AT101" i="3"/>
  <c r="AL101" i="3"/>
  <c r="AJ101" i="3"/>
  <c r="AF101" i="3"/>
  <c r="AA101" i="3"/>
  <c r="N101" i="3"/>
  <c r="T101" i="3"/>
  <c r="R101" i="3"/>
  <c r="B102" i="3"/>
  <c r="G102" i="3" s="1"/>
  <c r="AK103" i="7" l="1"/>
  <c r="Z103" i="7"/>
  <c r="N103" i="7"/>
  <c r="AJ103" i="7"/>
  <c r="Y103" i="7"/>
  <c r="M103" i="7"/>
  <c r="AH103" i="7"/>
  <c r="W103" i="7"/>
  <c r="K103" i="7"/>
  <c r="AG103" i="7"/>
  <c r="V103" i="7"/>
  <c r="J103" i="7"/>
  <c r="AF103" i="7"/>
  <c r="U103" i="7"/>
  <c r="I103" i="7"/>
  <c r="AE103" i="7"/>
  <c r="T103" i="7"/>
  <c r="H103" i="7"/>
  <c r="AP103" i="7"/>
  <c r="S103" i="7"/>
  <c r="G103" i="7"/>
  <c r="AO103" i="7"/>
  <c r="AD103" i="7"/>
  <c r="R103" i="7"/>
  <c r="F103" i="7"/>
  <c r="AL103" i="7"/>
  <c r="AA103" i="7"/>
  <c r="O103" i="7"/>
  <c r="C103" i="7"/>
  <c r="AC103" i="7"/>
  <c r="AB103" i="7"/>
  <c r="X103" i="7"/>
  <c r="Q103" i="7"/>
  <c r="P103" i="7"/>
  <c r="L103" i="7"/>
  <c r="E103" i="7"/>
  <c r="D103" i="7"/>
  <c r="AN103" i="7"/>
  <c r="AM103" i="7"/>
  <c r="AI103" i="7"/>
  <c r="B104" i="7"/>
  <c r="AJ102" i="3"/>
  <c r="X102" i="3"/>
  <c r="L102" i="3"/>
  <c r="AR102" i="3"/>
  <c r="AF102" i="3"/>
  <c r="T102" i="3"/>
  <c r="AP102" i="3"/>
  <c r="AD102" i="3"/>
  <c r="R102" i="3"/>
  <c r="AM102" i="3"/>
  <c r="AA102" i="3"/>
  <c r="O102" i="3"/>
  <c r="E102" i="3"/>
  <c r="AL102" i="3"/>
  <c r="U102" i="3"/>
  <c r="D102" i="3"/>
  <c r="AI102" i="3"/>
  <c r="Q102" i="3"/>
  <c r="AH102" i="3"/>
  <c r="P102" i="3"/>
  <c r="AE102" i="3"/>
  <c r="M102" i="3"/>
  <c r="AC102" i="3"/>
  <c r="K102" i="3"/>
  <c r="AB102" i="3"/>
  <c r="J102" i="3"/>
  <c r="Z102" i="3"/>
  <c r="AN102" i="3"/>
  <c r="V102" i="3"/>
  <c r="F102" i="3"/>
  <c r="N102" i="3"/>
  <c r="I102" i="3"/>
  <c r="H102" i="3"/>
  <c r="C102" i="3"/>
  <c r="AQ102" i="3"/>
  <c r="AO102" i="3"/>
  <c r="AK102" i="3"/>
  <c r="AG102" i="3"/>
  <c r="S102" i="3"/>
  <c r="W102" i="3"/>
  <c r="Y102" i="3"/>
  <c r="AS102" i="3"/>
  <c r="AT102" i="3"/>
  <c r="AW102" i="3"/>
  <c r="AU102" i="3"/>
  <c r="AV102" i="3"/>
  <c r="B103" i="3"/>
  <c r="G103" i="3" s="1"/>
  <c r="AM104" i="7" l="1"/>
  <c r="AB104" i="7"/>
  <c r="P104" i="7"/>
  <c r="D104" i="7"/>
  <c r="AL104" i="7"/>
  <c r="AA104" i="7"/>
  <c r="O104" i="7"/>
  <c r="C104" i="7"/>
  <c r="AJ104" i="7"/>
  <c r="Y104" i="7"/>
  <c r="M104" i="7"/>
  <c r="AI104" i="7"/>
  <c r="X104" i="7"/>
  <c r="L104" i="7"/>
  <c r="AH104" i="7"/>
  <c r="W104" i="7"/>
  <c r="K104" i="7"/>
  <c r="AG104" i="7"/>
  <c r="V104" i="7"/>
  <c r="J104" i="7"/>
  <c r="AF104" i="7"/>
  <c r="U104" i="7"/>
  <c r="I104" i="7"/>
  <c r="AE104" i="7"/>
  <c r="T104" i="7"/>
  <c r="H104" i="7"/>
  <c r="AN104" i="7"/>
  <c r="AC104" i="7"/>
  <c r="Q104" i="7"/>
  <c r="E104" i="7"/>
  <c r="AD104" i="7"/>
  <c r="Z104" i="7"/>
  <c r="S104" i="7"/>
  <c r="R104" i="7"/>
  <c r="N104" i="7"/>
  <c r="G104" i="7"/>
  <c r="F104" i="7"/>
  <c r="AP104" i="7"/>
  <c r="AO104" i="7"/>
  <c r="AK104" i="7"/>
  <c r="B105" i="7"/>
  <c r="AN103" i="3"/>
  <c r="AB103" i="3"/>
  <c r="P103" i="3"/>
  <c r="F103" i="3"/>
  <c r="AJ103" i="3"/>
  <c r="X103" i="3"/>
  <c r="L103" i="3"/>
  <c r="AH103" i="3"/>
  <c r="V103" i="3"/>
  <c r="J103" i="3"/>
  <c r="AQ103" i="3"/>
  <c r="AE103" i="3"/>
  <c r="S103" i="3"/>
  <c r="I103" i="3"/>
  <c r="AD103" i="3"/>
  <c r="M103" i="3"/>
  <c r="AA103" i="3"/>
  <c r="AR103" i="3"/>
  <c r="Z103" i="3"/>
  <c r="AO103" i="3"/>
  <c r="W103" i="3"/>
  <c r="H103" i="3"/>
  <c r="AM103" i="3"/>
  <c r="U103" i="3"/>
  <c r="E103" i="3"/>
  <c r="AL103" i="3"/>
  <c r="T103" i="3"/>
  <c r="D103" i="3"/>
  <c r="AK103" i="3"/>
  <c r="R103" i="3"/>
  <c r="C103" i="3"/>
  <c r="AF103" i="3"/>
  <c r="N103" i="3"/>
  <c r="Y103" i="3"/>
  <c r="Q103" i="3"/>
  <c r="O103" i="3"/>
  <c r="K103" i="3"/>
  <c r="AP103" i="3"/>
  <c r="AC103" i="3"/>
  <c r="AI103" i="3"/>
  <c r="AG103" i="3"/>
  <c r="AU103" i="3"/>
  <c r="AT103" i="3"/>
  <c r="AV103" i="3"/>
  <c r="AW103" i="3"/>
  <c r="AS103" i="3"/>
  <c r="B104" i="3"/>
  <c r="G104" i="3" s="1"/>
  <c r="AO105" i="7" l="1"/>
  <c r="AD105" i="7"/>
  <c r="R105" i="7"/>
  <c r="F105" i="7"/>
  <c r="AN105" i="7"/>
  <c r="AC105" i="7"/>
  <c r="Q105" i="7"/>
  <c r="E105" i="7"/>
  <c r="AL105" i="7"/>
  <c r="AA105" i="7"/>
  <c r="O105" i="7"/>
  <c r="C105" i="7"/>
  <c r="AK105" i="7"/>
  <c r="Z105" i="7"/>
  <c r="N105" i="7"/>
  <c r="AJ105" i="7"/>
  <c r="Y105" i="7"/>
  <c r="M105" i="7"/>
  <c r="AI105" i="7"/>
  <c r="X105" i="7"/>
  <c r="L105" i="7"/>
  <c r="AH105" i="7"/>
  <c r="W105" i="7"/>
  <c r="K105" i="7"/>
  <c r="AG105" i="7"/>
  <c r="V105" i="7"/>
  <c r="J105" i="7"/>
  <c r="AP105" i="7"/>
  <c r="S105" i="7"/>
  <c r="G105" i="7"/>
  <c r="AF105" i="7"/>
  <c r="AE105" i="7"/>
  <c r="AB105" i="7"/>
  <c r="U105" i="7"/>
  <c r="T105" i="7"/>
  <c r="P105" i="7"/>
  <c r="I105" i="7"/>
  <c r="H105" i="7"/>
  <c r="D105" i="7"/>
  <c r="AM105" i="7"/>
  <c r="B106" i="7"/>
  <c r="AR104" i="3"/>
  <c r="AF104" i="3"/>
  <c r="T104" i="3"/>
  <c r="AN104" i="3"/>
  <c r="AB104" i="3"/>
  <c r="P104" i="3"/>
  <c r="F104" i="3"/>
  <c r="AL104" i="3"/>
  <c r="Z104" i="3"/>
  <c r="N104" i="3"/>
  <c r="D104" i="3"/>
  <c r="AI104" i="3"/>
  <c r="W104" i="3"/>
  <c r="K104" i="3"/>
  <c r="AO104" i="3"/>
  <c r="V104" i="3"/>
  <c r="H104" i="3"/>
  <c r="AK104" i="3"/>
  <c r="S104" i="3"/>
  <c r="C104" i="3"/>
  <c r="AJ104" i="3"/>
  <c r="R104" i="3"/>
  <c r="AG104" i="3"/>
  <c r="O104" i="3"/>
  <c r="AE104" i="3"/>
  <c r="M104" i="3"/>
  <c r="AD104" i="3"/>
  <c r="L104" i="3"/>
  <c r="AC104" i="3"/>
  <c r="J104" i="3"/>
  <c r="AP104" i="3"/>
  <c r="X104" i="3"/>
  <c r="AH104" i="3"/>
  <c r="AA104" i="3"/>
  <c r="Y104" i="3"/>
  <c r="U104" i="3"/>
  <c r="Q104" i="3"/>
  <c r="I104" i="3"/>
  <c r="E104" i="3"/>
  <c r="AM104" i="3"/>
  <c r="AQ104" i="3"/>
  <c r="AU104" i="3"/>
  <c r="AS104" i="3"/>
  <c r="AV104" i="3"/>
  <c r="AT104" i="3"/>
  <c r="AW104" i="3"/>
  <c r="B105" i="3"/>
  <c r="G105" i="3" s="1"/>
  <c r="AE106" i="7" l="1"/>
  <c r="T106" i="7"/>
  <c r="H106" i="7"/>
  <c r="AP106" i="7"/>
  <c r="S106" i="7"/>
  <c r="G106" i="7"/>
  <c r="AN106" i="7"/>
  <c r="AC106" i="7"/>
  <c r="Q106" i="7"/>
  <c r="E106" i="7"/>
  <c r="AM106" i="7"/>
  <c r="AB106" i="7"/>
  <c r="P106" i="7"/>
  <c r="D106" i="7"/>
  <c r="AL106" i="7"/>
  <c r="AA106" i="7"/>
  <c r="O106" i="7"/>
  <c r="C106" i="7"/>
  <c r="AK106" i="7"/>
  <c r="Z106" i="7"/>
  <c r="N106" i="7"/>
  <c r="AJ106" i="7"/>
  <c r="Y106" i="7"/>
  <c r="M106" i="7"/>
  <c r="AI106" i="7"/>
  <c r="X106" i="7"/>
  <c r="L106" i="7"/>
  <c r="AF106" i="7"/>
  <c r="U106" i="7"/>
  <c r="I106" i="7"/>
  <c r="AH106" i="7"/>
  <c r="AG106" i="7"/>
  <c r="AD106" i="7"/>
  <c r="W106" i="7"/>
  <c r="V106" i="7"/>
  <c r="R106" i="7"/>
  <c r="K106" i="7"/>
  <c r="J106" i="7"/>
  <c r="F106" i="7"/>
  <c r="AO106" i="7"/>
  <c r="B107" i="7"/>
  <c r="AJ105" i="3"/>
  <c r="X105" i="3"/>
  <c r="L105" i="3"/>
  <c r="AR105" i="3"/>
  <c r="AF105" i="3"/>
  <c r="T105" i="3"/>
  <c r="AP105" i="3"/>
  <c r="AD105" i="3"/>
  <c r="R105" i="3"/>
  <c r="AM105" i="3"/>
  <c r="AA105" i="3"/>
  <c r="O105" i="3"/>
  <c r="E105" i="3"/>
  <c r="AG105" i="3"/>
  <c r="N105" i="3"/>
  <c r="AC105" i="3"/>
  <c r="K105" i="3"/>
  <c r="AB105" i="3"/>
  <c r="J105" i="3"/>
  <c r="AQ105" i="3"/>
  <c r="Y105" i="3"/>
  <c r="I105" i="3"/>
  <c r="AO105" i="3"/>
  <c r="W105" i="3"/>
  <c r="H105" i="3"/>
  <c r="AN105" i="3"/>
  <c r="V105" i="3"/>
  <c r="F105" i="3"/>
  <c r="AL105" i="3"/>
  <c r="U105" i="3"/>
  <c r="D105" i="3"/>
  <c r="AH105" i="3"/>
  <c r="P105" i="3"/>
  <c r="AK105" i="3"/>
  <c r="AI105" i="3"/>
  <c r="AE105" i="3"/>
  <c r="Z105" i="3"/>
  <c r="S105" i="3"/>
  <c r="Q105" i="3"/>
  <c r="M105" i="3"/>
  <c r="C105" i="3"/>
  <c r="AU105" i="3"/>
  <c r="AW105" i="3"/>
  <c r="AT105" i="3"/>
  <c r="AS105" i="3"/>
  <c r="AV105" i="3"/>
  <c r="B106" i="3"/>
  <c r="G106" i="3" s="1"/>
  <c r="AG107" i="7" l="1"/>
  <c r="V107" i="7"/>
  <c r="J107" i="7"/>
  <c r="AF107" i="7"/>
  <c r="U107" i="7"/>
  <c r="I107" i="7"/>
  <c r="AP107" i="7"/>
  <c r="S107" i="7"/>
  <c r="G107" i="7"/>
  <c r="AO107" i="7"/>
  <c r="AD107" i="7"/>
  <c r="R107" i="7"/>
  <c r="F107" i="7"/>
  <c r="AN107" i="7"/>
  <c r="AC107" i="7"/>
  <c r="Q107" i="7"/>
  <c r="E107" i="7"/>
  <c r="AM107" i="7"/>
  <c r="AB107" i="7"/>
  <c r="P107" i="7"/>
  <c r="D107" i="7"/>
  <c r="AL107" i="7"/>
  <c r="AA107" i="7"/>
  <c r="O107" i="7"/>
  <c r="C107" i="7"/>
  <c r="AK107" i="7"/>
  <c r="Z107" i="7"/>
  <c r="N107" i="7"/>
  <c r="AH107" i="7"/>
  <c r="W107" i="7"/>
  <c r="K107" i="7"/>
  <c r="AJ107" i="7"/>
  <c r="AI107" i="7"/>
  <c r="AE107" i="7"/>
  <c r="Y107" i="7"/>
  <c r="X107" i="7"/>
  <c r="T107" i="7"/>
  <c r="M107" i="7"/>
  <c r="L107" i="7"/>
  <c r="H107" i="7"/>
  <c r="B108" i="7"/>
  <c r="AN106" i="3"/>
  <c r="AB106" i="3"/>
  <c r="P106" i="3"/>
  <c r="F106" i="3"/>
  <c r="AJ106" i="3"/>
  <c r="X106" i="3"/>
  <c r="L106" i="3"/>
  <c r="AH106" i="3"/>
  <c r="V106" i="3"/>
  <c r="J106" i="3"/>
  <c r="AQ106" i="3"/>
  <c r="AE106" i="3"/>
  <c r="S106" i="3"/>
  <c r="I106" i="3"/>
  <c r="AP106" i="3"/>
  <c r="Y106" i="3"/>
  <c r="AM106" i="3"/>
  <c r="U106" i="3"/>
  <c r="E106" i="3"/>
  <c r="AL106" i="3"/>
  <c r="T106" i="3"/>
  <c r="D106" i="3"/>
  <c r="AI106" i="3"/>
  <c r="Q106" i="3"/>
  <c r="AG106" i="3"/>
  <c r="O106" i="3"/>
  <c r="AF106" i="3"/>
  <c r="N106" i="3"/>
  <c r="AD106" i="3"/>
  <c r="M106" i="3"/>
  <c r="AR106" i="3"/>
  <c r="Z106" i="3"/>
  <c r="C106" i="3"/>
  <c r="AO106" i="3"/>
  <c r="AK106" i="3"/>
  <c r="AC106" i="3"/>
  <c r="AA106" i="3"/>
  <c r="W106" i="3"/>
  <c r="R106" i="3"/>
  <c r="H106" i="3"/>
  <c r="K106" i="3"/>
  <c r="AU106" i="3"/>
  <c r="AT106" i="3"/>
  <c r="AW106" i="3"/>
  <c r="AV106" i="3"/>
  <c r="AS106" i="3"/>
  <c r="B107" i="3"/>
  <c r="G107" i="3" s="1"/>
  <c r="AI108" i="7" l="1"/>
  <c r="X108" i="7"/>
  <c r="L108" i="7"/>
  <c r="AH108" i="7"/>
  <c r="W108" i="7"/>
  <c r="K108" i="7"/>
  <c r="AF108" i="7"/>
  <c r="U108" i="7"/>
  <c r="I108" i="7"/>
  <c r="AE108" i="7"/>
  <c r="T108" i="7"/>
  <c r="H108" i="7"/>
  <c r="AP108" i="7"/>
  <c r="S108" i="7"/>
  <c r="G108" i="7"/>
  <c r="AO108" i="7"/>
  <c r="AD108" i="7"/>
  <c r="R108" i="7"/>
  <c r="F108" i="7"/>
  <c r="AN108" i="7"/>
  <c r="AC108" i="7"/>
  <c r="Q108" i="7"/>
  <c r="E108" i="7"/>
  <c r="AM108" i="7"/>
  <c r="AB108" i="7"/>
  <c r="P108" i="7"/>
  <c r="D108" i="7"/>
  <c r="AJ108" i="7"/>
  <c r="Y108" i="7"/>
  <c r="M108" i="7"/>
  <c r="AL108" i="7"/>
  <c r="AK108" i="7"/>
  <c r="AG108" i="7"/>
  <c r="AA108" i="7"/>
  <c r="Z108" i="7"/>
  <c r="V108" i="7"/>
  <c r="O108" i="7"/>
  <c r="N108" i="7"/>
  <c r="J108" i="7"/>
  <c r="C108" i="7"/>
  <c r="B109" i="7"/>
  <c r="AR107" i="3"/>
  <c r="AF107" i="3"/>
  <c r="T107" i="3"/>
  <c r="AO107" i="3"/>
  <c r="AC107" i="3"/>
  <c r="Q107" i="3"/>
  <c r="H107" i="3"/>
  <c r="AN107" i="3"/>
  <c r="AB107" i="3"/>
  <c r="P107" i="3"/>
  <c r="F107" i="3"/>
  <c r="AL107" i="3"/>
  <c r="Z107" i="3"/>
  <c r="N107" i="3"/>
  <c r="D107" i="3"/>
  <c r="AI107" i="3"/>
  <c r="W107" i="3"/>
  <c r="K107" i="3"/>
  <c r="AM107" i="3"/>
  <c r="S107" i="3"/>
  <c r="AJ107" i="3"/>
  <c r="O107" i="3"/>
  <c r="AH107" i="3"/>
  <c r="M107" i="3"/>
  <c r="AE107" i="3"/>
  <c r="J107" i="3"/>
  <c r="AD107" i="3"/>
  <c r="AA107" i="3"/>
  <c r="I107" i="3"/>
  <c r="Y107" i="3"/>
  <c r="AP107" i="3"/>
  <c r="U107" i="3"/>
  <c r="L107" i="3"/>
  <c r="E107" i="3"/>
  <c r="C107" i="3"/>
  <c r="AQ107" i="3"/>
  <c r="AK107" i="3"/>
  <c r="AG107" i="3"/>
  <c r="R107" i="3"/>
  <c r="X107" i="3"/>
  <c r="V107" i="3"/>
  <c r="AU107" i="3"/>
  <c r="AW107" i="3"/>
  <c r="AS107" i="3"/>
  <c r="AT107" i="3"/>
  <c r="AV107" i="3"/>
  <c r="B108" i="3"/>
  <c r="G108" i="3" s="1"/>
  <c r="AK109" i="7" l="1"/>
  <c r="Z109" i="7"/>
  <c r="N109" i="7"/>
  <c r="AJ109" i="7"/>
  <c r="Y109" i="7"/>
  <c r="M109" i="7"/>
  <c r="AH109" i="7"/>
  <c r="W109" i="7"/>
  <c r="K109" i="7"/>
  <c r="AG109" i="7"/>
  <c r="V109" i="7"/>
  <c r="J109" i="7"/>
  <c r="AF109" i="7"/>
  <c r="U109" i="7"/>
  <c r="I109" i="7"/>
  <c r="AE109" i="7"/>
  <c r="T109" i="7"/>
  <c r="H109" i="7"/>
  <c r="AP109" i="7"/>
  <c r="S109" i="7"/>
  <c r="G109" i="7"/>
  <c r="AO109" i="7"/>
  <c r="AD109" i="7"/>
  <c r="R109" i="7"/>
  <c r="F109" i="7"/>
  <c r="AL109" i="7"/>
  <c r="AA109" i="7"/>
  <c r="O109" i="7"/>
  <c r="C109" i="7"/>
  <c r="AN109" i="7"/>
  <c r="AM109" i="7"/>
  <c r="AI109" i="7"/>
  <c r="AC109" i="7"/>
  <c r="AB109" i="7"/>
  <c r="X109" i="7"/>
  <c r="Q109" i="7"/>
  <c r="P109" i="7"/>
  <c r="L109" i="7"/>
  <c r="E109" i="7"/>
  <c r="D109" i="7"/>
  <c r="B110" i="7"/>
  <c r="AJ108" i="3"/>
  <c r="X108" i="3"/>
  <c r="L108" i="3"/>
  <c r="AG108" i="3"/>
  <c r="U108" i="3"/>
  <c r="AR108" i="3"/>
  <c r="AF108" i="3"/>
  <c r="T108" i="3"/>
  <c r="AP108" i="3"/>
  <c r="AD108" i="3"/>
  <c r="R108" i="3"/>
  <c r="AM108" i="3"/>
  <c r="AA108" i="3"/>
  <c r="O108" i="3"/>
  <c r="E108" i="3"/>
  <c r="AK108" i="3"/>
  <c r="P108" i="3"/>
  <c r="AH108" i="3"/>
  <c r="M108" i="3"/>
  <c r="AE108" i="3"/>
  <c r="K108" i="3"/>
  <c r="AB108" i="3"/>
  <c r="I108" i="3"/>
  <c r="Z108" i="3"/>
  <c r="H108" i="3"/>
  <c r="Y108" i="3"/>
  <c r="F108" i="3"/>
  <c r="AQ108" i="3"/>
  <c r="W108" i="3"/>
  <c r="D108" i="3"/>
  <c r="AL108" i="3"/>
  <c r="Q108" i="3"/>
  <c r="AC108" i="3"/>
  <c r="V108" i="3"/>
  <c r="S108" i="3"/>
  <c r="N108" i="3"/>
  <c r="J108" i="3"/>
  <c r="C108" i="3"/>
  <c r="AI108" i="3"/>
  <c r="AO108" i="3"/>
  <c r="AN108" i="3"/>
  <c r="AU108" i="3"/>
  <c r="AW108" i="3"/>
  <c r="AS108" i="3"/>
  <c r="AT108" i="3"/>
  <c r="AV108" i="3"/>
  <c r="B109" i="3"/>
  <c r="G109" i="3" s="1"/>
  <c r="AM110" i="7" l="1"/>
  <c r="AB110" i="7"/>
  <c r="P110" i="7"/>
  <c r="D110" i="7"/>
  <c r="AL110" i="7"/>
  <c r="AA110" i="7"/>
  <c r="O110" i="7"/>
  <c r="C110" i="7"/>
  <c r="AJ110" i="7"/>
  <c r="Y110" i="7"/>
  <c r="M110" i="7"/>
  <c r="AI110" i="7"/>
  <c r="X110" i="7"/>
  <c r="L110" i="7"/>
  <c r="AH110" i="7"/>
  <c r="W110" i="7"/>
  <c r="K110" i="7"/>
  <c r="AG110" i="7"/>
  <c r="V110" i="7"/>
  <c r="J110" i="7"/>
  <c r="AF110" i="7"/>
  <c r="U110" i="7"/>
  <c r="I110" i="7"/>
  <c r="AE110" i="7"/>
  <c r="T110" i="7"/>
  <c r="H110" i="7"/>
  <c r="AN110" i="7"/>
  <c r="AC110" i="7"/>
  <c r="Q110" i="7"/>
  <c r="E110" i="7"/>
  <c r="AP110" i="7"/>
  <c r="AO110" i="7"/>
  <c r="AK110" i="7"/>
  <c r="AD110" i="7"/>
  <c r="Z110" i="7"/>
  <c r="S110" i="7"/>
  <c r="R110" i="7"/>
  <c r="N110" i="7"/>
  <c r="G110" i="7"/>
  <c r="F110" i="7"/>
  <c r="B111" i="7"/>
  <c r="AN109" i="3"/>
  <c r="AB109" i="3"/>
  <c r="P109" i="3"/>
  <c r="F109" i="3"/>
  <c r="AK109" i="3"/>
  <c r="Y109" i="3"/>
  <c r="M109" i="3"/>
  <c r="C109" i="3"/>
  <c r="AJ109" i="3"/>
  <c r="X109" i="3"/>
  <c r="L109" i="3"/>
  <c r="AH109" i="3"/>
  <c r="V109" i="3"/>
  <c r="J109" i="3"/>
  <c r="AQ109" i="3"/>
  <c r="AE109" i="3"/>
  <c r="S109" i="3"/>
  <c r="I109" i="3"/>
  <c r="AG109" i="3"/>
  <c r="N109" i="3"/>
  <c r="AD109" i="3"/>
  <c r="AC109" i="3"/>
  <c r="Z109" i="3"/>
  <c r="H109" i="3"/>
  <c r="AR109" i="3"/>
  <c r="W109" i="3"/>
  <c r="E109" i="3"/>
  <c r="AP109" i="3"/>
  <c r="U109" i="3"/>
  <c r="D109" i="3"/>
  <c r="AO109" i="3"/>
  <c r="T109" i="3"/>
  <c r="AI109" i="3"/>
  <c r="O109" i="3"/>
  <c r="AM109" i="3"/>
  <c r="AL109" i="3"/>
  <c r="AF109" i="3"/>
  <c r="AA109" i="3"/>
  <c r="R109" i="3"/>
  <c r="Q109" i="3"/>
  <c r="K109" i="3"/>
  <c r="AU109" i="3"/>
  <c r="AV109" i="3"/>
  <c r="AT109" i="3"/>
  <c r="AW109" i="3"/>
  <c r="AS109" i="3"/>
  <c r="B110" i="3"/>
  <c r="G110" i="3" s="1"/>
  <c r="AO111" i="7" l="1"/>
  <c r="AD111" i="7"/>
  <c r="R111" i="7"/>
  <c r="F111" i="7"/>
  <c r="AN111" i="7"/>
  <c r="AC111" i="7"/>
  <c r="Q111" i="7"/>
  <c r="E111" i="7"/>
  <c r="AL111" i="7"/>
  <c r="AA111" i="7"/>
  <c r="O111" i="7"/>
  <c r="C111" i="7"/>
  <c r="AK111" i="7"/>
  <c r="Z111" i="7"/>
  <c r="N111" i="7"/>
  <c r="AJ111" i="7"/>
  <c r="Y111" i="7"/>
  <c r="M111" i="7"/>
  <c r="AI111" i="7"/>
  <c r="X111" i="7"/>
  <c r="L111" i="7"/>
  <c r="AH111" i="7"/>
  <c r="W111" i="7"/>
  <c r="K111" i="7"/>
  <c r="AG111" i="7"/>
  <c r="V111" i="7"/>
  <c r="J111" i="7"/>
  <c r="AP111" i="7"/>
  <c r="S111" i="7"/>
  <c r="G111" i="7"/>
  <c r="AM111" i="7"/>
  <c r="AF111" i="7"/>
  <c r="AE111" i="7"/>
  <c r="AB111" i="7"/>
  <c r="U111" i="7"/>
  <c r="T111" i="7"/>
  <c r="P111" i="7"/>
  <c r="I111" i="7"/>
  <c r="H111" i="7"/>
  <c r="D111" i="7"/>
  <c r="B112" i="7"/>
  <c r="AR110" i="3"/>
  <c r="AF110" i="3"/>
  <c r="T110" i="3"/>
  <c r="AO110" i="3"/>
  <c r="AC110" i="3"/>
  <c r="Q110" i="3"/>
  <c r="H110" i="3"/>
  <c r="AN110" i="3"/>
  <c r="AB110" i="3"/>
  <c r="P110" i="3"/>
  <c r="F110" i="3"/>
  <c r="AL110" i="3"/>
  <c r="Z110" i="3"/>
  <c r="N110" i="3"/>
  <c r="D110" i="3"/>
  <c r="AI110" i="3"/>
  <c r="W110" i="3"/>
  <c r="K110" i="3"/>
  <c r="AE110" i="3"/>
  <c r="J110" i="3"/>
  <c r="AA110" i="3"/>
  <c r="I110" i="3"/>
  <c r="Y110" i="3"/>
  <c r="AQ110" i="3"/>
  <c r="V110" i="3"/>
  <c r="C110" i="3"/>
  <c r="AP110" i="3"/>
  <c r="U110" i="3"/>
  <c r="AM110" i="3"/>
  <c r="S110" i="3"/>
  <c r="AK110" i="3"/>
  <c r="R110" i="3"/>
  <c r="AG110" i="3"/>
  <c r="L110" i="3"/>
  <c r="E110" i="3"/>
  <c r="AJ110" i="3"/>
  <c r="AH110" i="3"/>
  <c r="AD110" i="3"/>
  <c r="X110" i="3"/>
  <c r="M110" i="3"/>
  <c r="O110" i="3"/>
  <c r="AU110" i="3"/>
  <c r="AW110" i="3"/>
  <c r="AV110" i="3"/>
  <c r="AT110" i="3"/>
  <c r="AS110" i="3"/>
  <c r="B111" i="3"/>
  <c r="G111" i="3" s="1"/>
  <c r="AE112" i="7" l="1"/>
  <c r="T112" i="7"/>
  <c r="H112" i="7"/>
  <c r="AP112" i="7"/>
  <c r="S112" i="7"/>
  <c r="G112" i="7"/>
  <c r="AN112" i="7"/>
  <c r="AC112" i="7"/>
  <c r="Q112" i="7"/>
  <c r="E112" i="7"/>
  <c r="AM112" i="7"/>
  <c r="AB112" i="7"/>
  <c r="P112" i="7"/>
  <c r="D112" i="7"/>
  <c r="AL112" i="7"/>
  <c r="AA112" i="7"/>
  <c r="O112" i="7"/>
  <c r="C112" i="7"/>
  <c r="AK112" i="7"/>
  <c r="Z112" i="7"/>
  <c r="N112" i="7"/>
  <c r="AJ112" i="7"/>
  <c r="Y112" i="7"/>
  <c r="M112" i="7"/>
  <c r="AI112" i="7"/>
  <c r="X112" i="7"/>
  <c r="L112" i="7"/>
  <c r="AF112" i="7"/>
  <c r="U112" i="7"/>
  <c r="I112" i="7"/>
  <c r="AO112" i="7"/>
  <c r="AH112" i="7"/>
  <c r="AG112" i="7"/>
  <c r="AD112" i="7"/>
  <c r="W112" i="7"/>
  <c r="V112" i="7"/>
  <c r="R112" i="7"/>
  <c r="K112" i="7"/>
  <c r="J112" i="7"/>
  <c r="F112" i="7"/>
  <c r="B113" i="7"/>
  <c r="AJ111" i="3"/>
  <c r="X111" i="3"/>
  <c r="L111" i="3"/>
  <c r="AG111" i="3"/>
  <c r="U111" i="3"/>
  <c r="AR111" i="3"/>
  <c r="AF111" i="3"/>
  <c r="T111" i="3"/>
  <c r="AP111" i="3"/>
  <c r="AD111" i="3"/>
  <c r="R111" i="3"/>
  <c r="AM111" i="3"/>
  <c r="AA111" i="3"/>
  <c r="O111" i="3"/>
  <c r="E111" i="3"/>
  <c r="AB111" i="3"/>
  <c r="I111" i="3"/>
  <c r="Y111" i="3"/>
  <c r="F111" i="3"/>
  <c r="AQ111" i="3"/>
  <c r="W111" i="3"/>
  <c r="D111" i="3"/>
  <c r="AN111" i="3"/>
  <c r="S111" i="3"/>
  <c r="AL111" i="3"/>
  <c r="Q111" i="3"/>
  <c r="AK111" i="3"/>
  <c r="P111" i="3"/>
  <c r="AI111" i="3"/>
  <c r="N111" i="3"/>
  <c r="AC111" i="3"/>
  <c r="J111" i="3"/>
  <c r="V111" i="3"/>
  <c r="M111" i="3"/>
  <c r="K111" i="3"/>
  <c r="H111" i="3"/>
  <c r="C111" i="3"/>
  <c r="AO111" i="3"/>
  <c r="Z111" i="3"/>
  <c r="AH111" i="3"/>
  <c r="AE111" i="3"/>
  <c r="AU111" i="3"/>
  <c r="AS111" i="3"/>
  <c r="AT111" i="3"/>
  <c r="AV111" i="3"/>
  <c r="AW111" i="3"/>
  <c r="B112" i="3"/>
  <c r="G112" i="3" s="1"/>
  <c r="AE113" i="7" l="1"/>
  <c r="AO113" i="7"/>
  <c r="AN113" i="7"/>
  <c r="AC113" i="7"/>
  <c r="AM113" i="7"/>
  <c r="AL113" i="7"/>
  <c r="AK113" i="7"/>
  <c r="AJ113" i="7"/>
  <c r="AH113" i="7"/>
  <c r="AP113" i="7"/>
  <c r="V113" i="7"/>
  <c r="J113" i="7"/>
  <c r="AI113" i="7"/>
  <c r="U113" i="7"/>
  <c r="I113" i="7"/>
  <c r="AF113" i="7"/>
  <c r="S113" i="7"/>
  <c r="G113" i="7"/>
  <c r="R113" i="7"/>
  <c r="F113" i="7"/>
  <c r="AD113" i="7"/>
  <c r="Q113" i="7"/>
  <c r="E113" i="7"/>
  <c r="AB113" i="7"/>
  <c r="P113" i="7"/>
  <c r="D113" i="7"/>
  <c r="AA113" i="7"/>
  <c r="O113" i="7"/>
  <c r="C113" i="7"/>
  <c r="Z113" i="7"/>
  <c r="N113" i="7"/>
  <c r="W113" i="7"/>
  <c r="K113" i="7"/>
  <c r="AG113" i="7"/>
  <c r="Y113" i="7"/>
  <c r="X113" i="7"/>
  <c r="T113" i="7"/>
  <c r="M113" i="7"/>
  <c r="L113" i="7"/>
  <c r="H113" i="7"/>
  <c r="B114" i="7"/>
  <c r="AN112" i="3"/>
  <c r="AB112" i="3"/>
  <c r="P112" i="3"/>
  <c r="F112" i="3"/>
  <c r="AK112" i="3"/>
  <c r="Y112" i="3"/>
  <c r="M112" i="3"/>
  <c r="C112" i="3"/>
  <c r="AJ112" i="3"/>
  <c r="X112" i="3"/>
  <c r="L112" i="3"/>
  <c r="AH112" i="3"/>
  <c r="V112" i="3"/>
  <c r="J112" i="3"/>
  <c r="AQ112" i="3"/>
  <c r="AE112" i="3"/>
  <c r="S112" i="3"/>
  <c r="I112" i="3"/>
  <c r="Z112" i="3"/>
  <c r="H112" i="3"/>
  <c r="AP112" i="3"/>
  <c r="U112" i="3"/>
  <c r="D112" i="3"/>
  <c r="AO112" i="3"/>
  <c r="T112" i="3"/>
  <c r="AL112" i="3"/>
  <c r="Q112" i="3"/>
  <c r="AI112" i="3"/>
  <c r="O112" i="3"/>
  <c r="AG112" i="3"/>
  <c r="N112" i="3"/>
  <c r="AF112" i="3"/>
  <c r="K112" i="3"/>
  <c r="AA112" i="3"/>
  <c r="AM112" i="3"/>
  <c r="AD112" i="3"/>
  <c r="AC112" i="3"/>
  <c r="W112" i="3"/>
  <c r="R112" i="3"/>
  <c r="E112" i="3"/>
  <c r="AR112" i="3"/>
  <c r="AU112" i="3"/>
  <c r="AW112" i="3"/>
  <c r="AV112" i="3"/>
  <c r="AT112" i="3"/>
  <c r="AS112" i="3"/>
  <c r="B113" i="3"/>
  <c r="G113" i="3" s="1"/>
  <c r="AH114" i="7" l="1"/>
  <c r="W114" i="7"/>
  <c r="K114" i="7"/>
  <c r="AG114" i="7"/>
  <c r="V114" i="7"/>
  <c r="J114" i="7"/>
  <c r="AE114" i="7"/>
  <c r="T114" i="7"/>
  <c r="H114" i="7"/>
  <c r="AP114" i="7"/>
  <c r="S114" i="7"/>
  <c r="G114" i="7"/>
  <c r="AO114" i="7"/>
  <c r="AD114" i="7"/>
  <c r="R114" i="7"/>
  <c r="F114" i="7"/>
  <c r="AN114" i="7"/>
  <c r="AC114" i="7"/>
  <c r="Q114" i="7"/>
  <c r="E114" i="7"/>
  <c r="AM114" i="7"/>
  <c r="AB114" i="7"/>
  <c r="P114" i="7"/>
  <c r="D114" i="7"/>
  <c r="AL114" i="7"/>
  <c r="AA114" i="7"/>
  <c r="O114" i="7"/>
  <c r="C114" i="7"/>
  <c r="AJ114" i="7"/>
  <c r="Y114" i="7"/>
  <c r="M114" i="7"/>
  <c r="AK114" i="7"/>
  <c r="AF114" i="7"/>
  <c r="Z114" i="7"/>
  <c r="X114" i="7"/>
  <c r="U114" i="7"/>
  <c r="N114" i="7"/>
  <c r="L114" i="7"/>
  <c r="AI114" i="7"/>
  <c r="I114" i="7"/>
  <c r="B115" i="7"/>
  <c r="AR113" i="3"/>
  <c r="AF113" i="3"/>
  <c r="T113" i="3"/>
  <c r="AO113" i="3"/>
  <c r="AC113" i="3"/>
  <c r="Q113" i="3"/>
  <c r="H113" i="3"/>
  <c r="AN113" i="3"/>
  <c r="AB113" i="3"/>
  <c r="P113" i="3"/>
  <c r="F113" i="3"/>
  <c r="AL113" i="3"/>
  <c r="Z113" i="3"/>
  <c r="N113" i="3"/>
  <c r="D113" i="3"/>
  <c r="AU113" i="3"/>
  <c r="AI113" i="3"/>
  <c r="W113" i="3"/>
  <c r="K113" i="3"/>
  <c r="AQ113" i="3"/>
  <c r="V113" i="3"/>
  <c r="C113" i="3"/>
  <c r="AM113" i="3"/>
  <c r="S113" i="3"/>
  <c r="AK113" i="3"/>
  <c r="R113" i="3"/>
  <c r="AH113" i="3"/>
  <c r="M113" i="3"/>
  <c r="AG113" i="3"/>
  <c r="L113" i="3"/>
  <c r="AE113" i="3"/>
  <c r="J113" i="3"/>
  <c r="AW113" i="3"/>
  <c r="AD113" i="3"/>
  <c r="AS113" i="3"/>
  <c r="X113" i="3"/>
  <c r="E113" i="3"/>
  <c r="AV113" i="3"/>
  <c r="AT113" i="3"/>
  <c r="AP113" i="3"/>
  <c r="AJ113" i="3"/>
  <c r="AA113" i="3"/>
  <c r="Y113" i="3"/>
  <c r="U113" i="3"/>
  <c r="O113" i="3"/>
  <c r="I113" i="3"/>
  <c r="B114" i="3"/>
  <c r="G114" i="3" s="1"/>
  <c r="AJ115" i="7" l="1"/>
  <c r="Y115" i="7"/>
  <c r="M115" i="7"/>
  <c r="AI115" i="7"/>
  <c r="X115" i="7"/>
  <c r="L115" i="7"/>
  <c r="AG115" i="7"/>
  <c r="V115" i="7"/>
  <c r="J115" i="7"/>
  <c r="AF115" i="7"/>
  <c r="U115" i="7"/>
  <c r="I115" i="7"/>
  <c r="AE115" i="7"/>
  <c r="T115" i="7"/>
  <c r="H115" i="7"/>
  <c r="AP115" i="7"/>
  <c r="S115" i="7"/>
  <c r="G115" i="7"/>
  <c r="AO115" i="7"/>
  <c r="AD115" i="7"/>
  <c r="R115" i="7"/>
  <c r="F115" i="7"/>
  <c r="AN115" i="7"/>
  <c r="AC115" i="7"/>
  <c r="Q115" i="7"/>
  <c r="E115" i="7"/>
  <c r="AL115" i="7"/>
  <c r="AA115" i="7"/>
  <c r="O115" i="7"/>
  <c r="C115" i="7"/>
  <c r="AM115" i="7"/>
  <c r="AH115" i="7"/>
  <c r="AB115" i="7"/>
  <c r="Z115" i="7"/>
  <c r="W115" i="7"/>
  <c r="P115" i="7"/>
  <c r="N115" i="7"/>
  <c r="K115" i="7"/>
  <c r="D115" i="7"/>
  <c r="AK115" i="7"/>
  <c r="B116" i="7"/>
  <c r="AQ114" i="3"/>
  <c r="AE114" i="3"/>
  <c r="S114" i="3"/>
  <c r="I114" i="3"/>
  <c r="AN114" i="3"/>
  <c r="AB114" i="3"/>
  <c r="P114" i="3"/>
  <c r="F114" i="3"/>
  <c r="AM114" i="3"/>
  <c r="AA114" i="3"/>
  <c r="O114" i="3"/>
  <c r="E114" i="3"/>
  <c r="AK114" i="3"/>
  <c r="Y114" i="3"/>
  <c r="M114" i="3"/>
  <c r="C114" i="3"/>
  <c r="AH114" i="3"/>
  <c r="V114" i="3"/>
  <c r="J114" i="3"/>
  <c r="AI114" i="3"/>
  <c r="N114" i="3"/>
  <c r="AF114" i="3"/>
  <c r="K114" i="3"/>
  <c r="AD114" i="3"/>
  <c r="Z114" i="3"/>
  <c r="X114" i="3"/>
  <c r="H114" i="3"/>
  <c r="AR114" i="3"/>
  <c r="W114" i="3"/>
  <c r="D114" i="3"/>
  <c r="AP114" i="3"/>
  <c r="U114" i="3"/>
  <c r="AJ114" i="3"/>
  <c r="Q114" i="3"/>
  <c r="AO114" i="3"/>
  <c r="AL114" i="3"/>
  <c r="AG114" i="3"/>
  <c r="AC114" i="3"/>
  <c r="L114" i="3"/>
  <c r="T114" i="3"/>
  <c r="R114" i="3"/>
  <c r="AT114" i="3"/>
  <c r="AV114" i="3"/>
  <c r="AS114" i="3"/>
  <c r="AW114" i="3"/>
  <c r="AU114" i="3"/>
  <c r="B115" i="3"/>
  <c r="G115" i="3" s="1"/>
  <c r="AL116" i="7" l="1"/>
  <c r="AA116" i="7"/>
  <c r="O116" i="7"/>
  <c r="C116" i="7"/>
  <c r="AK116" i="7"/>
  <c r="Z116" i="7"/>
  <c r="N116" i="7"/>
  <c r="AI116" i="7"/>
  <c r="X116" i="7"/>
  <c r="L116" i="7"/>
  <c r="AH116" i="7"/>
  <c r="W116" i="7"/>
  <c r="K116" i="7"/>
  <c r="AG116" i="7"/>
  <c r="V116" i="7"/>
  <c r="J116" i="7"/>
  <c r="AF116" i="7"/>
  <c r="U116" i="7"/>
  <c r="I116" i="7"/>
  <c r="AE116" i="7"/>
  <c r="T116" i="7"/>
  <c r="H116" i="7"/>
  <c r="AP116" i="7"/>
  <c r="S116" i="7"/>
  <c r="G116" i="7"/>
  <c r="AN116" i="7"/>
  <c r="AC116" i="7"/>
  <c r="Q116" i="7"/>
  <c r="E116" i="7"/>
  <c r="AO116" i="7"/>
  <c r="AJ116" i="7"/>
  <c r="AD116" i="7"/>
  <c r="AB116" i="7"/>
  <c r="Y116" i="7"/>
  <c r="R116" i="7"/>
  <c r="P116" i="7"/>
  <c r="D116" i="7"/>
  <c r="AM116" i="7"/>
  <c r="M116" i="7"/>
  <c r="F116" i="7"/>
  <c r="B117" i="7"/>
  <c r="AI115" i="3"/>
  <c r="W115" i="3"/>
  <c r="K115" i="3"/>
  <c r="AR115" i="3"/>
  <c r="AF115" i="3"/>
  <c r="T115" i="3"/>
  <c r="AQ115" i="3"/>
  <c r="AE115" i="3"/>
  <c r="S115" i="3"/>
  <c r="I115" i="3"/>
  <c r="AO115" i="3"/>
  <c r="AC115" i="3"/>
  <c r="Q115" i="3"/>
  <c r="H115" i="3"/>
  <c r="AL115" i="3"/>
  <c r="Z115" i="3"/>
  <c r="N115" i="3"/>
  <c r="D115" i="3"/>
  <c r="AG115" i="3"/>
  <c r="L115" i="3"/>
  <c r="AB115" i="3"/>
  <c r="AA115" i="3"/>
  <c r="X115" i="3"/>
  <c r="E115" i="3"/>
  <c r="AP115" i="3"/>
  <c r="V115" i="3"/>
  <c r="C115" i="3"/>
  <c r="AN115" i="3"/>
  <c r="U115" i="3"/>
  <c r="AM115" i="3"/>
  <c r="R115" i="3"/>
  <c r="AH115" i="3"/>
  <c r="M115" i="3"/>
  <c r="Y115" i="3"/>
  <c r="P115" i="3"/>
  <c r="O115" i="3"/>
  <c r="J115" i="3"/>
  <c r="F115" i="3"/>
  <c r="AD115" i="3"/>
  <c r="AK115" i="3"/>
  <c r="AJ115" i="3"/>
  <c r="AW115" i="3"/>
  <c r="AV115" i="3"/>
  <c r="AT115" i="3"/>
  <c r="AU115" i="3"/>
  <c r="AS115" i="3"/>
  <c r="B116" i="3"/>
  <c r="G116" i="3" s="1"/>
  <c r="AN117" i="7" l="1"/>
  <c r="AC117" i="7"/>
  <c r="Q117" i="7"/>
  <c r="E117" i="7"/>
  <c r="AM117" i="7"/>
  <c r="AB117" i="7"/>
  <c r="P117" i="7"/>
  <c r="D117" i="7"/>
  <c r="AK117" i="7"/>
  <c r="Z117" i="7"/>
  <c r="N117" i="7"/>
  <c r="AJ117" i="7"/>
  <c r="Y117" i="7"/>
  <c r="M117" i="7"/>
  <c r="AI117" i="7"/>
  <c r="X117" i="7"/>
  <c r="L117" i="7"/>
  <c r="AH117" i="7"/>
  <c r="W117" i="7"/>
  <c r="K117" i="7"/>
  <c r="AG117" i="7"/>
  <c r="V117" i="7"/>
  <c r="J117" i="7"/>
  <c r="AF117" i="7"/>
  <c r="U117" i="7"/>
  <c r="I117" i="7"/>
  <c r="AP117" i="7"/>
  <c r="S117" i="7"/>
  <c r="G117" i="7"/>
  <c r="C117" i="7"/>
  <c r="AL117" i="7"/>
  <c r="AE117" i="7"/>
  <c r="AD117" i="7"/>
  <c r="AA117" i="7"/>
  <c r="T117" i="7"/>
  <c r="R117" i="7"/>
  <c r="F117" i="7"/>
  <c r="AO117" i="7"/>
  <c r="O117" i="7"/>
  <c r="H117" i="7"/>
  <c r="B118" i="7"/>
  <c r="AM116" i="3"/>
  <c r="AA116" i="3"/>
  <c r="O116" i="3"/>
  <c r="E116" i="3"/>
  <c r="AJ116" i="3"/>
  <c r="X116" i="3"/>
  <c r="L116" i="3"/>
  <c r="AI116" i="3"/>
  <c r="W116" i="3"/>
  <c r="K116" i="3"/>
  <c r="AG116" i="3"/>
  <c r="U116" i="3"/>
  <c r="AP116" i="3"/>
  <c r="AD116" i="3"/>
  <c r="R116" i="3"/>
  <c r="AC116" i="3"/>
  <c r="Z116" i="3"/>
  <c r="H116" i="3"/>
  <c r="AR116" i="3"/>
  <c r="Y116" i="3"/>
  <c r="F116" i="3"/>
  <c r="AO116" i="3"/>
  <c r="T116" i="3"/>
  <c r="C116" i="3"/>
  <c r="AN116" i="3"/>
  <c r="S116" i="3"/>
  <c r="AL116" i="3"/>
  <c r="Q116" i="3"/>
  <c r="AK116" i="3"/>
  <c r="P116" i="3"/>
  <c r="AE116" i="3"/>
  <c r="J116" i="3"/>
  <c r="AQ116" i="3"/>
  <c r="AH116" i="3"/>
  <c r="AF116" i="3"/>
  <c r="AB116" i="3"/>
  <c r="V116" i="3"/>
  <c r="N116" i="3"/>
  <c r="M116" i="3"/>
  <c r="I116" i="3"/>
  <c r="D116" i="3"/>
  <c r="AU116" i="3"/>
  <c r="AW116" i="3"/>
  <c r="AV116" i="3"/>
  <c r="AT116" i="3"/>
  <c r="AS116" i="3"/>
  <c r="B117" i="3"/>
  <c r="G117" i="3" s="1"/>
  <c r="AP118" i="7" l="1"/>
  <c r="S118" i="7"/>
  <c r="G118" i="7"/>
  <c r="AO118" i="7"/>
  <c r="AD118" i="7"/>
  <c r="R118" i="7"/>
  <c r="F118" i="7"/>
  <c r="AM118" i="7"/>
  <c r="AB118" i="7"/>
  <c r="P118" i="7"/>
  <c r="D118" i="7"/>
  <c r="AL118" i="7"/>
  <c r="AA118" i="7"/>
  <c r="O118" i="7"/>
  <c r="C118" i="7"/>
  <c r="AK118" i="7"/>
  <c r="Z118" i="7"/>
  <c r="N118" i="7"/>
  <c r="AJ118" i="7"/>
  <c r="Y118" i="7"/>
  <c r="M118" i="7"/>
  <c r="AI118" i="7"/>
  <c r="X118" i="7"/>
  <c r="L118" i="7"/>
  <c r="AH118" i="7"/>
  <c r="W118" i="7"/>
  <c r="K118" i="7"/>
  <c r="AF118" i="7"/>
  <c r="U118" i="7"/>
  <c r="I118" i="7"/>
  <c r="E118" i="7"/>
  <c r="AN118" i="7"/>
  <c r="AG118" i="7"/>
  <c r="AE118" i="7"/>
  <c r="AC118" i="7"/>
  <c r="V118" i="7"/>
  <c r="T118" i="7"/>
  <c r="Q118" i="7"/>
  <c r="H118" i="7"/>
  <c r="J118" i="7"/>
  <c r="B119" i="7"/>
  <c r="AQ117" i="3"/>
  <c r="AE117" i="3"/>
  <c r="S117" i="3"/>
  <c r="I117" i="3"/>
  <c r="AN117" i="3"/>
  <c r="AB117" i="3"/>
  <c r="P117" i="3"/>
  <c r="F117" i="3"/>
  <c r="AM117" i="3"/>
  <c r="AA117" i="3"/>
  <c r="O117" i="3"/>
  <c r="E117" i="3"/>
  <c r="AK117" i="3"/>
  <c r="Y117" i="3"/>
  <c r="M117" i="3"/>
  <c r="C117" i="3"/>
  <c r="AH117" i="3"/>
  <c r="V117" i="3"/>
  <c r="J117" i="3"/>
  <c r="Z117" i="3"/>
  <c r="AR117" i="3"/>
  <c r="W117" i="3"/>
  <c r="D117" i="3"/>
  <c r="AP117" i="3"/>
  <c r="U117" i="3"/>
  <c r="AL117" i="3"/>
  <c r="R117" i="3"/>
  <c r="AJ117" i="3"/>
  <c r="Q117" i="3"/>
  <c r="AI117" i="3"/>
  <c r="N117" i="3"/>
  <c r="AG117" i="3"/>
  <c r="L117" i="3"/>
  <c r="AC117" i="3"/>
  <c r="AO117" i="3"/>
  <c r="AF117" i="3"/>
  <c r="AD117" i="3"/>
  <c r="X117" i="3"/>
  <c r="T117" i="3"/>
  <c r="H117" i="3"/>
  <c r="K117" i="3"/>
  <c r="AV117" i="3"/>
  <c r="AU117" i="3"/>
  <c r="AT117" i="3"/>
  <c r="AS117" i="3"/>
  <c r="AW117" i="3"/>
  <c r="B118" i="3"/>
  <c r="G118" i="3" s="1"/>
  <c r="AF119" i="7" l="1"/>
  <c r="U119" i="7"/>
  <c r="I119" i="7"/>
  <c r="AE119" i="7"/>
  <c r="T119" i="7"/>
  <c r="H119" i="7"/>
  <c r="AO119" i="7"/>
  <c r="AD119" i="7"/>
  <c r="R119" i="7"/>
  <c r="F119" i="7"/>
  <c r="AN119" i="7"/>
  <c r="AC119" i="7"/>
  <c r="Q119" i="7"/>
  <c r="E119" i="7"/>
  <c r="AM119" i="7"/>
  <c r="AB119" i="7"/>
  <c r="P119" i="7"/>
  <c r="D119" i="7"/>
  <c r="AL119" i="7"/>
  <c r="AA119" i="7"/>
  <c r="O119" i="7"/>
  <c r="C119" i="7"/>
  <c r="AK119" i="7"/>
  <c r="Z119" i="7"/>
  <c r="N119" i="7"/>
  <c r="AJ119" i="7"/>
  <c r="Y119" i="7"/>
  <c r="M119" i="7"/>
  <c r="AH119" i="7"/>
  <c r="W119" i="7"/>
  <c r="K119" i="7"/>
  <c r="G119" i="7"/>
  <c r="AP119" i="7"/>
  <c r="AI119" i="7"/>
  <c r="AG119" i="7"/>
  <c r="X119" i="7"/>
  <c r="V119" i="7"/>
  <c r="S119" i="7"/>
  <c r="J119" i="7"/>
  <c r="L119" i="7"/>
  <c r="B120" i="7"/>
  <c r="AI118" i="3"/>
  <c r="W118" i="3"/>
  <c r="K118" i="3"/>
  <c r="AR118" i="3"/>
  <c r="AF118" i="3"/>
  <c r="T118" i="3"/>
  <c r="AQ118" i="3"/>
  <c r="AE118" i="3"/>
  <c r="S118" i="3"/>
  <c r="I118" i="3"/>
  <c r="AO118" i="3"/>
  <c r="AC118" i="3"/>
  <c r="Q118" i="3"/>
  <c r="H118" i="3"/>
  <c r="AL118" i="3"/>
  <c r="Z118" i="3"/>
  <c r="N118" i="3"/>
  <c r="D118" i="3"/>
  <c r="X118" i="3"/>
  <c r="E118" i="3"/>
  <c r="AN118" i="3"/>
  <c r="U118" i="3"/>
  <c r="AM118" i="3"/>
  <c r="R118" i="3"/>
  <c r="AJ118" i="3"/>
  <c r="O118" i="3"/>
  <c r="AH118" i="3"/>
  <c r="M118" i="3"/>
  <c r="AG118" i="3"/>
  <c r="L118" i="3"/>
  <c r="AD118" i="3"/>
  <c r="J118" i="3"/>
  <c r="Y118" i="3"/>
  <c r="F118" i="3"/>
  <c r="P118" i="3"/>
  <c r="C118" i="3"/>
  <c r="AP118" i="3"/>
  <c r="AK118" i="3"/>
  <c r="V118" i="3"/>
  <c r="AA118" i="3"/>
  <c r="AB118" i="3"/>
  <c r="AV118" i="3"/>
  <c r="AT118" i="3"/>
  <c r="AU118" i="3"/>
  <c r="AW118" i="3"/>
  <c r="AS118" i="3"/>
  <c r="B119" i="3"/>
  <c r="G119" i="3" s="1"/>
  <c r="AH120" i="7" l="1"/>
  <c r="W120" i="7"/>
  <c r="K120" i="7"/>
  <c r="AG120" i="7"/>
  <c r="V120" i="7"/>
  <c r="J120" i="7"/>
  <c r="AE120" i="7"/>
  <c r="T120" i="7"/>
  <c r="H120" i="7"/>
  <c r="AP120" i="7"/>
  <c r="S120" i="7"/>
  <c r="G120" i="7"/>
  <c r="AO120" i="7"/>
  <c r="AD120" i="7"/>
  <c r="R120" i="7"/>
  <c r="F120" i="7"/>
  <c r="AN120" i="7"/>
  <c r="AC120" i="7"/>
  <c r="Q120" i="7"/>
  <c r="E120" i="7"/>
  <c r="AM120" i="7"/>
  <c r="AB120" i="7"/>
  <c r="P120" i="7"/>
  <c r="D120" i="7"/>
  <c r="AL120" i="7"/>
  <c r="AA120" i="7"/>
  <c r="O120" i="7"/>
  <c r="C120" i="7"/>
  <c r="AJ120" i="7"/>
  <c r="Y120" i="7"/>
  <c r="M120" i="7"/>
  <c r="I120" i="7"/>
  <c r="AK120" i="7"/>
  <c r="AI120" i="7"/>
  <c r="AF120" i="7"/>
  <c r="Z120" i="7"/>
  <c r="X120" i="7"/>
  <c r="U120" i="7"/>
  <c r="L120" i="7"/>
  <c r="N120" i="7"/>
  <c r="B121" i="7"/>
  <c r="AM119" i="3"/>
  <c r="AA119" i="3"/>
  <c r="O119" i="3"/>
  <c r="E119" i="3"/>
  <c r="AJ119" i="3"/>
  <c r="X119" i="3"/>
  <c r="L119" i="3"/>
  <c r="AI119" i="3"/>
  <c r="W119" i="3"/>
  <c r="K119" i="3"/>
  <c r="AG119" i="3"/>
  <c r="U119" i="3"/>
  <c r="AP119" i="3"/>
  <c r="AD119" i="3"/>
  <c r="R119" i="3"/>
  <c r="AO119" i="3"/>
  <c r="T119" i="3"/>
  <c r="C119" i="3"/>
  <c r="AL119" i="3"/>
  <c r="Q119" i="3"/>
  <c r="AK119" i="3"/>
  <c r="P119" i="3"/>
  <c r="AF119" i="3"/>
  <c r="M119" i="3"/>
  <c r="AE119" i="3"/>
  <c r="J119" i="3"/>
  <c r="AC119" i="3"/>
  <c r="AB119" i="3"/>
  <c r="I119" i="3"/>
  <c r="AQ119" i="3"/>
  <c r="V119" i="3"/>
  <c r="D119" i="3"/>
  <c r="AH119" i="3"/>
  <c r="Z119" i="3"/>
  <c r="Y119" i="3"/>
  <c r="S119" i="3"/>
  <c r="N119" i="3"/>
  <c r="H119" i="3"/>
  <c r="F119" i="3"/>
  <c r="AN119" i="3"/>
  <c r="AR119" i="3"/>
  <c r="AW119" i="3"/>
  <c r="AV119" i="3"/>
  <c r="AT119" i="3"/>
  <c r="AU119" i="3"/>
  <c r="AS119" i="3"/>
  <c r="B120" i="3"/>
  <c r="G120" i="3" s="1"/>
  <c r="AJ121" i="7" l="1"/>
  <c r="Y121" i="7"/>
  <c r="M121" i="7"/>
  <c r="AI121" i="7"/>
  <c r="X121" i="7"/>
  <c r="L121" i="7"/>
  <c r="AG121" i="7"/>
  <c r="V121" i="7"/>
  <c r="J121" i="7"/>
  <c r="AF121" i="7"/>
  <c r="U121" i="7"/>
  <c r="I121" i="7"/>
  <c r="AE121" i="7"/>
  <c r="T121" i="7"/>
  <c r="H121" i="7"/>
  <c r="AP121" i="7"/>
  <c r="S121" i="7"/>
  <c r="G121" i="7"/>
  <c r="AO121" i="7"/>
  <c r="AD121" i="7"/>
  <c r="R121" i="7"/>
  <c r="F121" i="7"/>
  <c r="AN121" i="7"/>
  <c r="AC121" i="7"/>
  <c r="Q121" i="7"/>
  <c r="E121" i="7"/>
  <c r="AL121" i="7"/>
  <c r="AA121" i="7"/>
  <c r="O121" i="7"/>
  <c r="C121" i="7"/>
  <c r="K121" i="7"/>
  <c r="D121" i="7"/>
  <c r="AM121" i="7"/>
  <c r="AK121" i="7"/>
  <c r="AH121" i="7"/>
  <c r="AB121" i="7"/>
  <c r="Z121" i="7"/>
  <c r="W121" i="7"/>
  <c r="N121" i="7"/>
  <c r="P121" i="7"/>
  <c r="B122" i="7"/>
  <c r="AQ120" i="3"/>
  <c r="AE120" i="3"/>
  <c r="S120" i="3"/>
  <c r="I120" i="3"/>
  <c r="AN120" i="3"/>
  <c r="AB120" i="3"/>
  <c r="P120" i="3"/>
  <c r="F120" i="3"/>
  <c r="AM120" i="3"/>
  <c r="AA120" i="3"/>
  <c r="O120" i="3"/>
  <c r="E120" i="3"/>
  <c r="AK120" i="3"/>
  <c r="Y120" i="3"/>
  <c r="M120" i="3"/>
  <c r="C120" i="3"/>
  <c r="AH120" i="3"/>
  <c r="V120" i="3"/>
  <c r="J120" i="3"/>
  <c r="AL120" i="3"/>
  <c r="R120" i="3"/>
  <c r="AI120" i="3"/>
  <c r="N120" i="3"/>
  <c r="AG120" i="3"/>
  <c r="L120" i="3"/>
  <c r="AD120" i="3"/>
  <c r="AC120" i="3"/>
  <c r="Z120" i="3"/>
  <c r="X120" i="3"/>
  <c r="H120" i="3"/>
  <c r="AO120" i="3"/>
  <c r="T120" i="3"/>
  <c r="AR120" i="3"/>
  <c r="AP120" i="3"/>
  <c r="AJ120" i="3"/>
  <c r="AF120" i="3"/>
  <c r="W120" i="3"/>
  <c r="U120" i="3"/>
  <c r="Q120" i="3"/>
  <c r="K120" i="3"/>
  <c r="D120" i="3"/>
  <c r="AT120" i="3"/>
  <c r="AV120" i="3"/>
  <c r="AW120" i="3"/>
  <c r="AU120" i="3"/>
  <c r="AS120" i="3"/>
  <c r="B121" i="3"/>
  <c r="G121" i="3" s="1"/>
  <c r="AL122" i="7" l="1"/>
  <c r="AA122" i="7"/>
  <c r="O122" i="7"/>
  <c r="C122" i="7"/>
  <c r="AK122" i="7"/>
  <c r="Z122" i="7"/>
  <c r="N122" i="7"/>
  <c r="AI122" i="7"/>
  <c r="X122" i="7"/>
  <c r="L122" i="7"/>
  <c r="AH122" i="7"/>
  <c r="W122" i="7"/>
  <c r="K122" i="7"/>
  <c r="AG122" i="7"/>
  <c r="V122" i="7"/>
  <c r="J122" i="7"/>
  <c r="AF122" i="7"/>
  <c r="U122" i="7"/>
  <c r="I122" i="7"/>
  <c r="AE122" i="7"/>
  <c r="T122" i="7"/>
  <c r="H122" i="7"/>
  <c r="AP122" i="7"/>
  <c r="S122" i="7"/>
  <c r="G122" i="7"/>
  <c r="AN122" i="7"/>
  <c r="AC122" i="7"/>
  <c r="Q122" i="7"/>
  <c r="E122" i="7"/>
  <c r="M122" i="7"/>
  <c r="F122" i="7"/>
  <c r="D122" i="7"/>
  <c r="AO122" i="7"/>
  <c r="AM122" i="7"/>
  <c r="AJ122" i="7"/>
  <c r="AD122" i="7"/>
  <c r="AB122" i="7"/>
  <c r="Y122" i="7"/>
  <c r="P122" i="7"/>
  <c r="R122" i="7"/>
  <c r="B123" i="7"/>
  <c r="AI121" i="3"/>
  <c r="W121" i="3"/>
  <c r="K121" i="3"/>
  <c r="AR121" i="3"/>
  <c r="AF121" i="3"/>
  <c r="T121" i="3"/>
  <c r="AQ121" i="3"/>
  <c r="AE121" i="3"/>
  <c r="S121" i="3"/>
  <c r="I121" i="3"/>
  <c r="AO121" i="3"/>
  <c r="AC121" i="3"/>
  <c r="Q121" i="3"/>
  <c r="H121" i="3"/>
  <c r="AL121" i="3"/>
  <c r="Z121" i="3"/>
  <c r="N121" i="3"/>
  <c r="D121" i="3"/>
  <c r="AJ121" i="3"/>
  <c r="O121" i="3"/>
  <c r="AG121" i="3"/>
  <c r="L121" i="3"/>
  <c r="AD121" i="3"/>
  <c r="J121" i="3"/>
  <c r="AA121" i="3"/>
  <c r="Y121" i="3"/>
  <c r="F121" i="3"/>
  <c r="X121" i="3"/>
  <c r="E121" i="3"/>
  <c r="AP121" i="3"/>
  <c r="V121" i="3"/>
  <c r="C121" i="3"/>
  <c r="AK121" i="3"/>
  <c r="P121" i="3"/>
  <c r="AN121" i="3"/>
  <c r="AM121" i="3"/>
  <c r="AH121" i="3"/>
  <c r="AB121" i="3"/>
  <c r="M121" i="3"/>
  <c r="U121" i="3"/>
  <c r="R121" i="3"/>
  <c r="AU121" i="3"/>
  <c r="AW121" i="3"/>
  <c r="AS121" i="3"/>
  <c r="AT121" i="3"/>
  <c r="AV121" i="3"/>
  <c r="B122" i="3"/>
  <c r="G122" i="3" s="1"/>
  <c r="AN123" i="7" l="1"/>
  <c r="AC123" i="7"/>
  <c r="Q123" i="7"/>
  <c r="E123" i="7"/>
  <c r="AM123" i="7"/>
  <c r="AB123" i="7"/>
  <c r="P123" i="7"/>
  <c r="D123" i="7"/>
  <c r="AK123" i="7"/>
  <c r="Z123" i="7"/>
  <c r="N123" i="7"/>
  <c r="AJ123" i="7"/>
  <c r="Y123" i="7"/>
  <c r="M123" i="7"/>
  <c r="AI123" i="7"/>
  <c r="X123" i="7"/>
  <c r="L123" i="7"/>
  <c r="AH123" i="7"/>
  <c r="W123" i="7"/>
  <c r="K123" i="7"/>
  <c r="AG123" i="7"/>
  <c r="V123" i="7"/>
  <c r="J123" i="7"/>
  <c r="AF123" i="7"/>
  <c r="U123" i="7"/>
  <c r="I123" i="7"/>
  <c r="AP123" i="7"/>
  <c r="S123" i="7"/>
  <c r="G123" i="7"/>
  <c r="O123" i="7"/>
  <c r="H123" i="7"/>
  <c r="F123" i="7"/>
  <c r="C123" i="7"/>
  <c r="AO123" i="7"/>
  <c r="AL123" i="7"/>
  <c r="AE123" i="7"/>
  <c r="AD123" i="7"/>
  <c r="AA123" i="7"/>
  <c r="R123" i="7"/>
  <c r="T123" i="7"/>
  <c r="B124" i="7"/>
  <c r="AO122" i="3"/>
  <c r="AC122" i="3"/>
  <c r="Q122" i="3"/>
  <c r="H122" i="3"/>
  <c r="AM122" i="3"/>
  <c r="AA122" i="3"/>
  <c r="O122" i="3"/>
  <c r="E122" i="3"/>
  <c r="AL122" i="3"/>
  <c r="Z122" i="3"/>
  <c r="N122" i="3"/>
  <c r="D122" i="3"/>
  <c r="AJ122" i="3"/>
  <c r="X122" i="3"/>
  <c r="L122" i="3"/>
  <c r="AI122" i="3"/>
  <c r="W122" i="3"/>
  <c r="K122" i="3"/>
  <c r="AG122" i="3"/>
  <c r="U122" i="3"/>
  <c r="AP122" i="3"/>
  <c r="AD122" i="3"/>
  <c r="R122" i="3"/>
  <c r="S122" i="3"/>
  <c r="AQ122" i="3"/>
  <c r="M122" i="3"/>
  <c r="AN122" i="3"/>
  <c r="J122" i="3"/>
  <c r="AH122" i="3"/>
  <c r="I122" i="3"/>
  <c r="AF122" i="3"/>
  <c r="F122" i="3"/>
  <c r="AE122" i="3"/>
  <c r="C122" i="3"/>
  <c r="AB122" i="3"/>
  <c r="T122" i="3"/>
  <c r="AK122" i="3"/>
  <c r="Y122" i="3"/>
  <c r="V122" i="3"/>
  <c r="P122" i="3"/>
  <c r="AR122" i="3"/>
  <c r="AU122" i="3"/>
  <c r="AS122" i="3"/>
  <c r="AV122" i="3"/>
  <c r="AT122" i="3"/>
  <c r="AW122" i="3"/>
  <c r="B123" i="3"/>
  <c r="G123" i="3" s="1"/>
  <c r="AP124" i="7" l="1"/>
  <c r="S124" i="7"/>
  <c r="G124" i="7"/>
  <c r="AO124" i="7"/>
  <c r="AD124" i="7"/>
  <c r="R124" i="7"/>
  <c r="F124" i="7"/>
  <c r="AM124" i="7"/>
  <c r="AB124" i="7"/>
  <c r="P124" i="7"/>
  <c r="D124" i="7"/>
  <c r="AL124" i="7"/>
  <c r="AA124" i="7"/>
  <c r="O124" i="7"/>
  <c r="C124" i="7"/>
  <c r="AK124" i="7"/>
  <c r="Z124" i="7"/>
  <c r="N124" i="7"/>
  <c r="AJ124" i="7"/>
  <c r="Y124" i="7"/>
  <c r="M124" i="7"/>
  <c r="AI124" i="7"/>
  <c r="X124" i="7"/>
  <c r="L124" i="7"/>
  <c r="AH124" i="7"/>
  <c r="W124" i="7"/>
  <c r="K124" i="7"/>
  <c r="AF124" i="7"/>
  <c r="U124" i="7"/>
  <c r="I124" i="7"/>
  <c r="Q124" i="7"/>
  <c r="J124" i="7"/>
  <c r="H124" i="7"/>
  <c r="E124" i="7"/>
  <c r="AN124" i="7"/>
  <c r="AG124" i="7"/>
  <c r="AE124" i="7"/>
  <c r="AC124" i="7"/>
  <c r="T124" i="7"/>
  <c r="V124" i="7"/>
  <c r="B125" i="7"/>
  <c r="AG123" i="3"/>
  <c r="U123" i="3"/>
  <c r="AQ123" i="3"/>
  <c r="AE123" i="3"/>
  <c r="S123" i="3"/>
  <c r="I123" i="3"/>
  <c r="AP123" i="3"/>
  <c r="AD123" i="3"/>
  <c r="R123" i="3"/>
  <c r="AN123" i="3"/>
  <c r="AB123" i="3"/>
  <c r="P123" i="3"/>
  <c r="F123" i="3"/>
  <c r="AM123" i="3"/>
  <c r="AA123" i="3"/>
  <c r="O123" i="3"/>
  <c r="E123" i="3"/>
  <c r="AK123" i="3"/>
  <c r="Y123" i="3"/>
  <c r="M123" i="3"/>
  <c r="C123" i="3"/>
  <c r="AH123" i="3"/>
  <c r="V123" i="3"/>
  <c r="J123" i="3"/>
  <c r="AF123" i="3"/>
  <c r="D123" i="3"/>
  <c r="Z123" i="3"/>
  <c r="X123" i="3"/>
  <c r="W123" i="3"/>
  <c r="T123" i="3"/>
  <c r="Q123" i="3"/>
  <c r="AR123" i="3"/>
  <c r="N123" i="3"/>
  <c r="AO123" i="3"/>
  <c r="L123" i="3"/>
  <c r="AI123" i="3"/>
  <c r="H123" i="3"/>
  <c r="AL123" i="3"/>
  <c r="AJ123" i="3"/>
  <c r="AC123" i="3"/>
  <c r="K123" i="3"/>
  <c r="AW123" i="3"/>
  <c r="AV123" i="3"/>
  <c r="AU123" i="3"/>
  <c r="AT123" i="3"/>
  <c r="AS123" i="3"/>
  <c r="B124" i="3"/>
  <c r="G124" i="3" s="1"/>
  <c r="AF125" i="7" l="1"/>
  <c r="U125" i="7"/>
  <c r="I125" i="7"/>
  <c r="AE125" i="7"/>
  <c r="T125" i="7"/>
  <c r="H125" i="7"/>
  <c r="AO125" i="7"/>
  <c r="AD125" i="7"/>
  <c r="R125" i="7"/>
  <c r="F125" i="7"/>
  <c r="AN125" i="7"/>
  <c r="AC125" i="7"/>
  <c r="Q125" i="7"/>
  <c r="E125" i="7"/>
  <c r="AM125" i="7"/>
  <c r="AB125" i="7"/>
  <c r="P125" i="7"/>
  <c r="D125" i="7"/>
  <c r="AL125" i="7"/>
  <c r="AA125" i="7"/>
  <c r="O125" i="7"/>
  <c r="C125" i="7"/>
  <c r="AK125" i="7"/>
  <c r="Z125" i="7"/>
  <c r="N125" i="7"/>
  <c r="AJ125" i="7"/>
  <c r="Y125" i="7"/>
  <c r="M125" i="7"/>
  <c r="AH125" i="7"/>
  <c r="W125" i="7"/>
  <c r="K125" i="7"/>
  <c r="S125" i="7"/>
  <c r="L125" i="7"/>
  <c r="J125" i="7"/>
  <c r="G125" i="7"/>
  <c r="AP125" i="7"/>
  <c r="AI125" i="7"/>
  <c r="AG125" i="7"/>
  <c r="V125" i="7"/>
  <c r="X125" i="7"/>
  <c r="B126" i="7"/>
  <c r="AK124" i="3"/>
  <c r="Y124" i="3"/>
  <c r="M124" i="3"/>
  <c r="C124" i="3"/>
  <c r="AI124" i="3"/>
  <c r="W124" i="3"/>
  <c r="K124" i="3"/>
  <c r="AH124" i="3"/>
  <c r="V124" i="3"/>
  <c r="J124" i="3"/>
  <c r="AR124" i="3"/>
  <c r="AF124" i="3"/>
  <c r="T124" i="3"/>
  <c r="AQ124" i="3"/>
  <c r="AE124" i="3"/>
  <c r="S124" i="3"/>
  <c r="I124" i="3"/>
  <c r="AO124" i="3"/>
  <c r="AC124" i="3"/>
  <c r="Q124" i="3"/>
  <c r="H124" i="3"/>
  <c r="AL124" i="3"/>
  <c r="Z124" i="3"/>
  <c r="N124" i="3"/>
  <c r="D124" i="3"/>
  <c r="P124" i="3"/>
  <c r="AN124" i="3"/>
  <c r="L124" i="3"/>
  <c r="AM124" i="3"/>
  <c r="AJ124" i="3"/>
  <c r="AG124" i="3"/>
  <c r="F124" i="3"/>
  <c r="AD124" i="3"/>
  <c r="E124" i="3"/>
  <c r="AB124" i="3"/>
  <c r="AA124" i="3"/>
  <c r="R124" i="3"/>
  <c r="AP124" i="3"/>
  <c r="X124" i="3"/>
  <c r="U124" i="3"/>
  <c r="O124" i="3"/>
  <c r="AS124" i="3"/>
  <c r="AT124" i="3"/>
  <c r="AU124" i="3"/>
  <c r="AV124" i="3"/>
  <c r="AW124" i="3"/>
  <c r="B125" i="3"/>
  <c r="G125" i="3" s="1"/>
  <c r="AH126" i="7" l="1"/>
  <c r="W126" i="7"/>
  <c r="K126" i="7"/>
  <c r="AG126" i="7"/>
  <c r="V126" i="7"/>
  <c r="J126" i="7"/>
  <c r="AE126" i="7"/>
  <c r="T126" i="7"/>
  <c r="H126" i="7"/>
  <c r="AP126" i="7"/>
  <c r="S126" i="7"/>
  <c r="G126" i="7"/>
  <c r="AO126" i="7"/>
  <c r="AD126" i="7"/>
  <c r="R126" i="7"/>
  <c r="F126" i="7"/>
  <c r="AN126" i="7"/>
  <c r="AC126" i="7"/>
  <c r="Q126" i="7"/>
  <c r="E126" i="7"/>
  <c r="AM126" i="7"/>
  <c r="AB126" i="7"/>
  <c r="P126" i="7"/>
  <c r="D126" i="7"/>
  <c r="AL126" i="7"/>
  <c r="AA126" i="7"/>
  <c r="O126" i="7"/>
  <c r="C126" i="7"/>
  <c r="AJ126" i="7"/>
  <c r="Y126" i="7"/>
  <c r="M126" i="7"/>
  <c r="U126" i="7"/>
  <c r="N126" i="7"/>
  <c r="L126" i="7"/>
  <c r="I126" i="7"/>
  <c r="AK126" i="7"/>
  <c r="AI126" i="7"/>
  <c r="AF126" i="7"/>
  <c r="X126" i="7"/>
  <c r="Z126" i="7"/>
  <c r="B127" i="7"/>
  <c r="AO125" i="3"/>
  <c r="AC125" i="3"/>
  <c r="Q125" i="3"/>
  <c r="H125" i="3"/>
  <c r="AM125" i="3"/>
  <c r="AA125" i="3"/>
  <c r="O125" i="3"/>
  <c r="E125" i="3"/>
  <c r="AL125" i="3"/>
  <c r="Z125" i="3"/>
  <c r="N125" i="3"/>
  <c r="D125" i="3"/>
  <c r="AW125" i="3"/>
  <c r="AJ125" i="3"/>
  <c r="X125" i="3"/>
  <c r="L125" i="3"/>
  <c r="AU125" i="3"/>
  <c r="AI125" i="3"/>
  <c r="W125" i="3"/>
  <c r="K125" i="3"/>
  <c r="AS125" i="3"/>
  <c r="AG125" i="3"/>
  <c r="U125" i="3"/>
  <c r="AP125" i="3"/>
  <c r="AD125" i="3"/>
  <c r="R125" i="3"/>
  <c r="AE125" i="3"/>
  <c r="C125" i="3"/>
  <c r="Y125" i="3"/>
  <c r="V125" i="3"/>
  <c r="T125" i="3"/>
  <c r="AT125" i="3"/>
  <c r="S125" i="3"/>
  <c r="AR125" i="3"/>
  <c r="P125" i="3"/>
  <c r="AQ125" i="3"/>
  <c r="M125" i="3"/>
  <c r="AN125" i="3"/>
  <c r="J125" i="3"/>
  <c r="AF125" i="3"/>
  <c r="F125" i="3"/>
  <c r="I125" i="3"/>
  <c r="AB125" i="3"/>
  <c r="AK125" i="3"/>
  <c r="AH125" i="3"/>
  <c r="AV125" i="3"/>
  <c r="B126" i="3"/>
  <c r="G126" i="3" s="1"/>
  <c r="AJ127" i="7" l="1"/>
  <c r="Y127" i="7"/>
  <c r="M127" i="7"/>
  <c r="AI127" i="7"/>
  <c r="X127" i="7"/>
  <c r="L127" i="7"/>
  <c r="AG127" i="7"/>
  <c r="V127" i="7"/>
  <c r="J127" i="7"/>
  <c r="AF127" i="7"/>
  <c r="U127" i="7"/>
  <c r="I127" i="7"/>
  <c r="AE127" i="7"/>
  <c r="T127" i="7"/>
  <c r="H127" i="7"/>
  <c r="AP127" i="7"/>
  <c r="S127" i="7"/>
  <c r="G127" i="7"/>
  <c r="AO127" i="7"/>
  <c r="AD127" i="7"/>
  <c r="R127" i="7"/>
  <c r="F127" i="7"/>
  <c r="AN127" i="7"/>
  <c r="AC127" i="7"/>
  <c r="Q127" i="7"/>
  <c r="E127" i="7"/>
  <c r="AL127" i="7"/>
  <c r="AA127" i="7"/>
  <c r="O127" i="7"/>
  <c r="C127" i="7"/>
  <c r="W127" i="7"/>
  <c r="P127" i="7"/>
  <c r="N127" i="7"/>
  <c r="K127" i="7"/>
  <c r="D127" i="7"/>
  <c r="AM127" i="7"/>
  <c r="AK127" i="7"/>
  <c r="AH127" i="7"/>
  <c r="Z127" i="7"/>
  <c r="AB127" i="7"/>
  <c r="B128" i="7"/>
  <c r="AO126" i="3"/>
  <c r="AC126" i="3"/>
  <c r="Q126" i="3"/>
  <c r="H126" i="3"/>
  <c r="AM126" i="3"/>
  <c r="AA126" i="3"/>
  <c r="O126" i="3"/>
  <c r="E126" i="3"/>
  <c r="AL126" i="3"/>
  <c r="Z126" i="3"/>
  <c r="N126" i="3"/>
  <c r="D126" i="3"/>
  <c r="AJ126" i="3"/>
  <c r="X126" i="3"/>
  <c r="L126" i="3"/>
  <c r="AI126" i="3"/>
  <c r="W126" i="3"/>
  <c r="K126" i="3"/>
  <c r="AG126" i="3"/>
  <c r="U126" i="3"/>
  <c r="AP126" i="3"/>
  <c r="AD126" i="3"/>
  <c r="R126" i="3"/>
  <c r="AN126" i="3"/>
  <c r="J126" i="3"/>
  <c r="AH126" i="3"/>
  <c r="I126" i="3"/>
  <c r="AF126" i="3"/>
  <c r="F126" i="3"/>
  <c r="AE126" i="3"/>
  <c r="C126" i="3"/>
  <c r="AB126" i="3"/>
  <c r="Y126" i="3"/>
  <c r="V126" i="3"/>
  <c r="T126" i="3"/>
  <c r="AQ126" i="3"/>
  <c r="M126" i="3"/>
  <c r="AR126" i="3"/>
  <c r="AK126" i="3"/>
  <c r="S126" i="3"/>
  <c r="P126" i="3"/>
  <c r="AT126" i="3"/>
  <c r="AW126" i="3"/>
  <c r="AS126" i="3"/>
  <c r="AV126" i="3"/>
  <c r="AU126" i="3"/>
  <c r="B127" i="3"/>
  <c r="G127" i="3" s="1"/>
  <c r="AL128" i="7" l="1"/>
  <c r="AA128" i="7"/>
  <c r="O128" i="7"/>
  <c r="C128" i="7"/>
  <c r="AK128" i="7"/>
  <c r="Z128" i="7"/>
  <c r="N128" i="7"/>
  <c r="AI128" i="7"/>
  <c r="X128" i="7"/>
  <c r="L128" i="7"/>
  <c r="AH128" i="7"/>
  <c r="W128" i="7"/>
  <c r="K128" i="7"/>
  <c r="AG128" i="7"/>
  <c r="V128" i="7"/>
  <c r="J128" i="7"/>
  <c r="AF128" i="7"/>
  <c r="U128" i="7"/>
  <c r="I128" i="7"/>
  <c r="AE128" i="7"/>
  <c r="T128" i="7"/>
  <c r="H128" i="7"/>
  <c r="AP128" i="7"/>
  <c r="S128" i="7"/>
  <c r="G128" i="7"/>
  <c r="AN128" i="7"/>
  <c r="AC128" i="7"/>
  <c r="Q128" i="7"/>
  <c r="E128" i="7"/>
  <c r="Y128" i="7"/>
  <c r="R128" i="7"/>
  <c r="P128" i="7"/>
  <c r="M128" i="7"/>
  <c r="F128" i="7"/>
  <c r="D128" i="7"/>
  <c r="AO128" i="7"/>
  <c r="AM128" i="7"/>
  <c r="AJ128" i="7"/>
  <c r="AB128" i="7"/>
  <c r="AD128" i="7"/>
  <c r="B129" i="7"/>
  <c r="AG127" i="3"/>
  <c r="U127" i="3"/>
  <c r="AR127" i="3"/>
  <c r="AF127" i="3"/>
  <c r="T127" i="3"/>
  <c r="AQ127" i="3"/>
  <c r="AE127" i="3"/>
  <c r="S127" i="3"/>
  <c r="I127" i="3"/>
  <c r="AP127" i="3"/>
  <c r="AD127" i="3"/>
  <c r="R127" i="3"/>
  <c r="AO127" i="3"/>
  <c r="AC127" i="3"/>
  <c r="Q127" i="3"/>
  <c r="AN127" i="3"/>
  <c r="AB127" i="3"/>
  <c r="P127" i="3"/>
  <c r="F127" i="3"/>
  <c r="AM127" i="3"/>
  <c r="AA127" i="3"/>
  <c r="O127" i="3"/>
  <c r="E127" i="3"/>
  <c r="AL127" i="3"/>
  <c r="AK127" i="3"/>
  <c r="Y127" i="3"/>
  <c r="M127" i="3"/>
  <c r="C127" i="3"/>
  <c r="AH127" i="3"/>
  <c r="V127" i="3"/>
  <c r="J127" i="3"/>
  <c r="AI127" i="3"/>
  <c r="X127" i="3"/>
  <c r="W127" i="3"/>
  <c r="N127" i="3"/>
  <c r="L127" i="3"/>
  <c r="K127" i="3"/>
  <c r="H127" i="3"/>
  <c r="AJ127" i="3"/>
  <c r="Z127" i="3"/>
  <c r="D127" i="3"/>
  <c r="AV127" i="3"/>
  <c r="AT127" i="3"/>
  <c r="AW127" i="3"/>
  <c r="AS127" i="3"/>
  <c r="AU127" i="3"/>
  <c r="B128" i="3"/>
  <c r="G128" i="3" s="1"/>
  <c r="AN129" i="7" l="1"/>
  <c r="AC129" i="7"/>
  <c r="Q129" i="7"/>
  <c r="E129" i="7"/>
  <c r="AM129" i="7"/>
  <c r="AB129" i="7"/>
  <c r="P129" i="7"/>
  <c r="D129" i="7"/>
  <c r="AK129" i="7"/>
  <c r="Z129" i="7"/>
  <c r="N129" i="7"/>
  <c r="AJ129" i="7"/>
  <c r="Y129" i="7"/>
  <c r="M129" i="7"/>
  <c r="AI129" i="7"/>
  <c r="X129" i="7"/>
  <c r="L129" i="7"/>
  <c r="AH129" i="7"/>
  <c r="W129" i="7"/>
  <c r="K129" i="7"/>
  <c r="AG129" i="7"/>
  <c r="V129" i="7"/>
  <c r="J129" i="7"/>
  <c r="AF129" i="7"/>
  <c r="U129" i="7"/>
  <c r="I129" i="7"/>
  <c r="AP129" i="7"/>
  <c r="S129" i="7"/>
  <c r="G129" i="7"/>
  <c r="AA129" i="7"/>
  <c r="T129" i="7"/>
  <c r="R129" i="7"/>
  <c r="O129" i="7"/>
  <c r="H129" i="7"/>
  <c r="F129" i="7"/>
  <c r="C129" i="7"/>
  <c r="AO129" i="7"/>
  <c r="AL129" i="7"/>
  <c r="AD129" i="7"/>
  <c r="AE129" i="7"/>
  <c r="B130" i="7"/>
  <c r="AK128" i="3"/>
  <c r="Y128" i="3"/>
  <c r="M128" i="3"/>
  <c r="C128" i="3"/>
  <c r="AJ128" i="3"/>
  <c r="X128" i="3"/>
  <c r="L128" i="3"/>
  <c r="AI128" i="3"/>
  <c r="W128" i="3"/>
  <c r="K128" i="3"/>
  <c r="AH128" i="3"/>
  <c r="V128" i="3"/>
  <c r="J128" i="3"/>
  <c r="AG128" i="3"/>
  <c r="U128" i="3"/>
  <c r="AR128" i="3"/>
  <c r="AF128" i="3"/>
  <c r="T128" i="3"/>
  <c r="AQ128" i="3"/>
  <c r="AE128" i="3"/>
  <c r="S128" i="3"/>
  <c r="I128" i="3"/>
  <c r="AP128" i="3"/>
  <c r="AD128" i="3"/>
  <c r="R128" i="3"/>
  <c r="AO128" i="3"/>
  <c r="AC128" i="3"/>
  <c r="Q128" i="3"/>
  <c r="H128" i="3"/>
  <c r="AL128" i="3"/>
  <c r="Z128" i="3"/>
  <c r="N128" i="3"/>
  <c r="D128" i="3"/>
  <c r="AN128" i="3"/>
  <c r="AM128" i="3"/>
  <c r="AB128" i="3"/>
  <c r="AA128" i="3"/>
  <c r="P128" i="3"/>
  <c r="O128" i="3"/>
  <c r="F128" i="3"/>
  <c r="E128" i="3"/>
  <c r="AT128" i="3"/>
  <c r="AS128" i="3"/>
  <c r="AV128" i="3"/>
  <c r="AW128" i="3"/>
  <c r="AU128" i="3"/>
  <c r="B129" i="3"/>
  <c r="G129" i="3" s="1"/>
  <c r="AN130" i="7" l="1"/>
  <c r="AC130" i="7"/>
  <c r="Q130" i="7"/>
  <c r="AM130" i="7"/>
  <c r="AB130" i="7"/>
  <c r="AK130" i="7"/>
  <c r="Z130" i="7"/>
  <c r="N130" i="7"/>
  <c r="AJ130" i="7"/>
  <c r="Y130" i="7"/>
  <c r="AI130" i="7"/>
  <c r="X130" i="7"/>
  <c r="L130" i="7"/>
  <c r="AH130" i="7"/>
  <c r="AG130" i="7"/>
  <c r="V130" i="7"/>
  <c r="AO130" i="7"/>
  <c r="AD130" i="7"/>
  <c r="R130" i="7"/>
  <c r="AA130" i="7"/>
  <c r="G130" i="7"/>
  <c r="W130" i="7"/>
  <c r="F130" i="7"/>
  <c r="T130" i="7"/>
  <c r="D130" i="7"/>
  <c r="S130" i="7"/>
  <c r="C130" i="7"/>
  <c r="P130" i="7"/>
  <c r="O130" i="7"/>
  <c r="AP130" i="7"/>
  <c r="M130" i="7"/>
  <c r="AL130" i="7"/>
  <c r="K130" i="7"/>
  <c r="AE130" i="7"/>
  <c r="I130" i="7"/>
  <c r="AF130" i="7"/>
  <c r="U130" i="7"/>
  <c r="J130" i="7"/>
  <c r="H130" i="7"/>
  <c r="E130" i="7"/>
  <c r="B131" i="7"/>
  <c r="AO129" i="3"/>
  <c r="AC129" i="3"/>
  <c r="Q129" i="3"/>
  <c r="H129" i="3"/>
  <c r="AN129" i="3"/>
  <c r="AB129" i="3"/>
  <c r="P129" i="3"/>
  <c r="F129" i="3"/>
  <c r="AM129" i="3"/>
  <c r="AA129" i="3"/>
  <c r="O129" i="3"/>
  <c r="E129" i="3"/>
  <c r="AL129" i="3"/>
  <c r="Z129" i="3"/>
  <c r="N129" i="3"/>
  <c r="D129" i="3"/>
  <c r="AK129" i="3"/>
  <c r="Y129" i="3"/>
  <c r="M129" i="3"/>
  <c r="C129" i="3"/>
  <c r="AJ129" i="3"/>
  <c r="X129" i="3"/>
  <c r="L129" i="3"/>
  <c r="AI129" i="3"/>
  <c r="W129" i="3"/>
  <c r="K129" i="3"/>
  <c r="AH129" i="3"/>
  <c r="V129" i="3"/>
  <c r="J129" i="3"/>
  <c r="AG129" i="3"/>
  <c r="U129" i="3"/>
  <c r="AP129" i="3"/>
  <c r="AD129" i="3"/>
  <c r="R129" i="3"/>
  <c r="S129" i="3"/>
  <c r="I129" i="3"/>
  <c r="AR129" i="3"/>
  <c r="AQ129" i="3"/>
  <c r="T129" i="3"/>
  <c r="AF129" i="3"/>
  <c r="AE129" i="3"/>
  <c r="AW129" i="3"/>
  <c r="AV129" i="3"/>
  <c r="AS129" i="3"/>
  <c r="AT129" i="3"/>
  <c r="AU129" i="3"/>
  <c r="B130" i="3"/>
  <c r="G130" i="3" s="1"/>
  <c r="AP131" i="7" l="1"/>
  <c r="S131" i="7"/>
  <c r="G131" i="7"/>
  <c r="AO131" i="7"/>
  <c r="AD131" i="7"/>
  <c r="R131" i="7"/>
  <c r="F131" i="7"/>
  <c r="AM131" i="7"/>
  <c r="AB131" i="7"/>
  <c r="P131" i="7"/>
  <c r="D131" i="7"/>
  <c r="AL131" i="7"/>
  <c r="AA131" i="7"/>
  <c r="O131" i="7"/>
  <c r="C131" i="7"/>
  <c r="AK131" i="7"/>
  <c r="Z131" i="7"/>
  <c r="N131" i="7"/>
  <c r="AJ131" i="7"/>
  <c r="Y131" i="7"/>
  <c r="M131" i="7"/>
  <c r="AI131" i="7"/>
  <c r="X131" i="7"/>
  <c r="L131" i="7"/>
  <c r="AE131" i="7"/>
  <c r="T131" i="7"/>
  <c r="H131" i="7"/>
  <c r="Q131" i="7"/>
  <c r="K131" i="7"/>
  <c r="I131" i="7"/>
  <c r="AN131" i="7"/>
  <c r="E131" i="7"/>
  <c r="AH131" i="7"/>
  <c r="AG131" i="7"/>
  <c r="AF131" i="7"/>
  <c r="AC131" i="7"/>
  <c r="V131" i="7"/>
  <c r="J131" i="7"/>
  <c r="U131" i="7"/>
  <c r="W131" i="7"/>
  <c r="B132" i="7"/>
  <c r="AG130" i="3"/>
  <c r="U130" i="3"/>
  <c r="AR130" i="3"/>
  <c r="AF130" i="3"/>
  <c r="T130" i="3"/>
  <c r="AQ130" i="3"/>
  <c r="AE130" i="3"/>
  <c r="S130" i="3"/>
  <c r="I130" i="3"/>
  <c r="AP130" i="3"/>
  <c r="AD130" i="3"/>
  <c r="R130" i="3"/>
  <c r="AO130" i="3"/>
  <c r="AC130" i="3"/>
  <c r="Q130" i="3"/>
  <c r="H130" i="3"/>
  <c r="AN130" i="3"/>
  <c r="AB130" i="3"/>
  <c r="P130" i="3"/>
  <c r="F130" i="3"/>
  <c r="AM130" i="3"/>
  <c r="AA130" i="3"/>
  <c r="O130" i="3"/>
  <c r="E130" i="3"/>
  <c r="AL130" i="3"/>
  <c r="Z130" i="3"/>
  <c r="N130" i="3"/>
  <c r="D130" i="3"/>
  <c r="AK130" i="3"/>
  <c r="Y130" i="3"/>
  <c r="M130" i="3"/>
  <c r="C130" i="3"/>
  <c r="AH130" i="3"/>
  <c r="V130" i="3"/>
  <c r="J130" i="3"/>
  <c r="AI130" i="3"/>
  <c r="X130" i="3"/>
  <c r="W130" i="3"/>
  <c r="L130" i="3"/>
  <c r="K130" i="3"/>
  <c r="AJ130" i="3"/>
  <c r="AW130" i="3"/>
  <c r="AV130" i="3"/>
  <c r="AS130" i="3"/>
  <c r="AT130" i="3"/>
  <c r="AU130" i="3"/>
  <c r="B131" i="3"/>
  <c r="G131" i="3" s="1"/>
  <c r="AF132" i="7" l="1"/>
  <c r="U132" i="7"/>
  <c r="I132" i="7"/>
  <c r="AE132" i="7"/>
  <c r="T132" i="7"/>
  <c r="H132" i="7"/>
  <c r="AO132" i="7"/>
  <c r="AD132" i="7"/>
  <c r="R132" i="7"/>
  <c r="F132" i="7"/>
  <c r="AN132" i="7"/>
  <c r="AC132" i="7"/>
  <c r="Q132" i="7"/>
  <c r="E132" i="7"/>
  <c r="AM132" i="7"/>
  <c r="AB132" i="7"/>
  <c r="P132" i="7"/>
  <c r="D132" i="7"/>
  <c r="AL132" i="7"/>
  <c r="AA132" i="7"/>
  <c r="O132" i="7"/>
  <c r="C132" i="7"/>
  <c r="AK132" i="7"/>
  <c r="Z132" i="7"/>
  <c r="N132" i="7"/>
  <c r="AJ132" i="7"/>
  <c r="Y132" i="7"/>
  <c r="M132" i="7"/>
  <c r="AG132" i="7"/>
  <c r="V132" i="7"/>
  <c r="J132" i="7"/>
  <c r="G132" i="7"/>
  <c r="AP132" i="7"/>
  <c r="AI132" i="7"/>
  <c r="AH132" i="7"/>
  <c r="X132" i="7"/>
  <c r="W132" i="7"/>
  <c r="L132" i="7"/>
  <c r="S132" i="7"/>
  <c r="K132" i="7"/>
  <c r="B133" i="7"/>
  <c r="AK131" i="3"/>
  <c r="Y131" i="3"/>
  <c r="M131" i="3"/>
  <c r="C131" i="3"/>
  <c r="AJ131" i="3"/>
  <c r="X131" i="3"/>
  <c r="L131" i="3"/>
  <c r="AI131" i="3"/>
  <c r="W131" i="3"/>
  <c r="K131" i="3"/>
  <c r="AH131" i="3"/>
  <c r="V131" i="3"/>
  <c r="J131" i="3"/>
  <c r="AG131" i="3"/>
  <c r="U131" i="3"/>
  <c r="AR131" i="3"/>
  <c r="AF131" i="3"/>
  <c r="T131" i="3"/>
  <c r="AQ131" i="3"/>
  <c r="AE131" i="3"/>
  <c r="S131" i="3"/>
  <c r="I131" i="3"/>
  <c r="AP131" i="3"/>
  <c r="AD131" i="3"/>
  <c r="R131" i="3"/>
  <c r="AO131" i="3"/>
  <c r="AC131" i="3"/>
  <c r="Q131" i="3"/>
  <c r="H131" i="3"/>
  <c r="AL131" i="3"/>
  <c r="Z131" i="3"/>
  <c r="N131" i="3"/>
  <c r="D131" i="3"/>
  <c r="E131" i="3"/>
  <c r="AN131" i="3"/>
  <c r="AM131" i="3"/>
  <c r="AB131" i="3"/>
  <c r="AA131" i="3"/>
  <c r="F131" i="3"/>
  <c r="P131" i="3"/>
  <c r="O131" i="3"/>
  <c r="AS131" i="3"/>
  <c r="AV131" i="3"/>
  <c r="AW131" i="3"/>
  <c r="AT131" i="3"/>
  <c r="AU131" i="3"/>
  <c r="B132" i="3"/>
  <c r="G132" i="3" s="1"/>
  <c r="AH133" i="7" l="1"/>
  <c r="W133" i="7"/>
  <c r="K133" i="7"/>
  <c r="AG133" i="7"/>
  <c r="V133" i="7"/>
  <c r="J133" i="7"/>
  <c r="AE133" i="7"/>
  <c r="T133" i="7"/>
  <c r="H133" i="7"/>
  <c r="AP133" i="7"/>
  <c r="S133" i="7"/>
  <c r="G133" i="7"/>
  <c r="AO133" i="7"/>
  <c r="AD133" i="7"/>
  <c r="R133" i="7"/>
  <c r="F133" i="7"/>
  <c r="AN133" i="7"/>
  <c r="AC133" i="7"/>
  <c r="Q133" i="7"/>
  <c r="E133" i="7"/>
  <c r="AM133" i="7"/>
  <c r="AB133" i="7"/>
  <c r="P133" i="7"/>
  <c r="D133" i="7"/>
  <c r="AL133" i="7"/>
  <c r="AA133" i="7"/>
  <c r="O133" i="7"/>
  <c r="C133" i="7"/>
  <c r="AI133" i="7"/>
  <c r="X133" i="7"/>
  <c r="L133" i="7"/>
  <c r="I133" i="7"/>
  <c r="AK133" i="7"/>
  <c r="AJ133" i="7"/>
  <c r="AF133" i="7"/>
  <c r="Z133" i="7"/>
  <c r="Y133" i="7"/>
  <c r="N133" i="7"/>
  <c r="U133" i="7"/>
  <c r="M133" i="7"/>
  <c r="B134" i="7"/>
  <c r="AL132" i="3"/>
  <c r="Z132" i="3"/>
  <c r="AR132" i="3"/>
  <c r="AF132" i="3"/>
  <c r="AD132" i="3"/>
  <c r="Q132" i="3"/>
  <c r="H132" i="3"/>
  <c r="AQ132" i="3"/>
  <c r="AC132" i="3"/>
  <c r="P132" i="3"/>
  <c r="F132" i="3"/>
  <c r="AP132" i="3"/>
  <c r="AB132" i="3"/>
  <c r="O132" i="3"/>
  <c r="E132" i="3"/>
  <c r="AO132" i="3"/>
  <c r="AA132" i="3"/>
  <c r="N132" i="3"/>
  <c r="D132" i="3"/>
  <c r="AN132" i="3"/>
  <c r="Y132" i="3"/>
  <c r="M132" i="3"/>
  <c r="C132" i="3"/>
  <c r="AM132" i="3"/>
  <c r="X132" i="3"/>
  <c r="L132" i="3"/>
  <c r="AK132" i="3"/>
  <c r="W132" i="3"/>
  <c r="K132" i="3"/>
  <c r="AJ132" i="3"/>
  <c r="V132" i="3"/>
  <c r="J132" i="3"/>
  <c r="AI132" i="3"/>
  <c r="U132" i="3"/>
  <c r="AE132" i="3"/>
  <c r="R132" i="3"/>
  <c r="AG132" i="3"/>
  <c r="S132" i="3"/>
  <c r="I132" i="3"/>
  <c r="AH132" i="3"/>
  <c r="T132" i="3"/>
  <c r="AS132" i="3"/>
  <c r="AV132" i="3"/>
  <c r="AW132" i="3"/>
  <c r="AT132" i="3"/>
  <c r="AU132" i="3"/>
  <c r="B133" i="3"/>
  <c r="G133" i="3" s="1"/>
  <c r="AJ134" i="7" l="1"/>
  <c r="Y134" i="7"/>
  <c r="M134" i="7"/>
  <c r="AI134" i="7"/>
  <c r="X134" i="7"/>
  <c r="L134" i="7"/>
  <c r="AG134" i="7"/>
  <c r="V134" i="7"/>
  <c r="J134" i="7"/>
  <c r="AF134" i="7"/>
  <c r="U134" i="7"/>
  <c r="I134" i="7"/>
  <c r="AE134" i="7"/>
  <c r="T134" i="7"/>
  <c r="H134" i="7"/>
  <c r="AP134" i="7"/>
  <c r="S134" i="7"/>
  <c r="G134" i="7"/>
  <c r="AO134" i="7"/>
  <c r="AD134" i="7"/>
  <c r="R134" i="7"/>
  <c r="F134" i="7"/>
  <c r="AN134" i="7"/>
  <c r="AC134" i="7"/>
  <c r="Q134" i="7"/>
  <c r="E134" i="7"/>
  <c r="AK134" i="7"/>
  <c r="Z134" i="7"/>
  <c r="N134" i="7"/>
  <c r="K134" i="7"/>
  <c r="D134" i="7"/>
  <c r="AM134" i="7"/>
  <c r="AL134" i="7"/>
  <c r="AH134" i="7"/>
  <c r="AB134" i="7"/>
  <c r="AA134" i="7"/>
  <c r="P134" i="7"/>
  <c r="W134" i="7"/>
  <c r="O134" i="7"/>
  <c r="C134" i="7"/>
  <c r="B135" i="7"/>
  <c r="AP133" i="3"/>
  <c r="AD133" i="3"/>
  <c r="R133" i="3"/>
  <c r="AJ133" i="3"/>
  <c r="X133" i="3"/>
  <c r="L133" i="3"/>
  <c r="AR133" i="3"/>
  <c r="AC133" i="3"/>
  <c r="O133" i="3"/>
  <c r="C133" i="3"/>
  <c r="AQ133" i="3"/>
  <c r="AB133" i="3"/>
  <c r="N133" i="3"/>
  <c r="AO133" i="3"/>
  <c r="AA133" i="3"/>
  <c r="M133" i="3"/>
  <c r="AN133" i="3"/>
  <c r="Z133" i="3"/>
  <c r="K133" i="3"/>
  <c r="AM133" i="3"/>
  <c r="Y133" i="3"/>
  <c r="J133" i="3"/>
  <c r="AL133" i="3"/>
  <c r="W133" i="3"/>
  <c r="AK133" i="3"/>
  <c r="V133" i="3"/>
  <c r="AI133" i="3"/>
  <c r="U133" i="3"/>
  <c r="I133" i="3"/>
  <c r="AH133" i="3"/>
  <c r="T133" i="3"/>
  <c r="H133" i="3"/>
  <c r="AE133" i="3"/>
  <c r="P133" i="3"/>
  <c r="D133" i="3"/>
  <c r="AG133" i="3"/>
  <c r="AF133" i="3"/>
  <c r="S133" i="3"/>
  <c r="Q133" i="3"/>
  <c r="F133" i="3"/>
  <c r="E133" i="3"/>
  <c r="AS133" i="3"/>
  <c r="AT133" i="3"/>
  <c r="AW133" i="3"/>
  <c r="AV133" i="3"/>
  <c r="AU133" i="3"/>
  <c r="B134" i="3"/>
  <c r="G134" i="3" s="1"/>
  <c r="AL135" i="7" l="1"/>
  <c r="AA135" i="7"/>
  <c r="O135" i="7"/>
  <c r="C135" i="7"/>
  <c r="AK135" i="7"/>
  <c r="Z135" i="7"/>
  <c r="N135" i="7"/>
  <c r="AI135" i="7"/>
  <c r="X135" i="7"/>
  <c r="L135" i="7"/>
  <c r="AH135" i="7"/>
  <c r="W135" i="7"/>
  <c r="K135" i="7"/>
  <c r="AG135" i="7"/>
  <c r="V135" i="7"/>
  <c r="J135" i="7"/>
  <c r="AF135" i="7"/>
  <c r="U135" i="7"/>
  <c r="I135" i="7"/>
  <c r="AE135" i="7"/>
  <c r="T135" i="7"/>
  <c r="H135" i="7"/>
  <c r="AP135" i="7"/>
  <c r="S135" i="7"/>
  <c r="G135" i="7"/>
  <c r="AM135" i="7"/>
  <c r="AB135" i="7"/>
  <c r="P135" i="7"/>
  <c r="D135" i="7"/>
  <c r="M135" i="7"/>
  <c r="F135" i="7"/>
  <c r="AO135" i="7"/>
  <c r="AN135" i="7"/>
  <c r="AJ135" i="7"/>
  <c r="AD135" i="7"/>
  <c r="AC135" i="7"/>
  <c r="R135" i="7"/>
  <c r="E135" i="7"/>
  <c r="Q135" i="7"/>
  <c r="Y135" i="7"/>
  <c r="B136" i="7"/>
  <c r="AH134" i="3"/>
  <c r="V134" i="3"/>
  <c r="J134" i="3"/>
  <c r="AQ134" i="3"/>
  <c r="AE134" i="3"/>
  <c r="S134" i="3"/>
  <c r="AN134" i="3"/>
  <c r="AB134" i="3"/>
  <c r="P134" i="3"/>
  <c r="F134" i="3"/>
  <c r="AL134" i="3"/>
  <c r="Z134" i="3"/>
  <c r="N134" i="3"/>
  <c r="AG134" i="3"/>
  <c r="O134" i="3"/>
  <c r="AF134" i="3"/>
  <c r="M134" i="3"/>
  <c r="AD134" i="3"/>
  <c r="L134" i="3"/>
  <c r="AC134" i="3"/>
  <c r="K134" i="3"/>
  <c r="AA134" i="3"/>
  <c r="AR134" i="3"/>
  <c r="Y134" i="3"/>
  <c r="AP134" i="3"/>
  <c r="X134" i="3"/>
  <c r="I134" i="3"/>
  <c r="AO134" i="3"/>
  <c r="W134" i="3"/>
  <c r="AM134" i="3"/>
  <c r="U134" i="3"/>
  <c r="H134" i="3"/>
  <c r="AI134" i="3"/>
  <c r="Q134" i="3"/>
  <c r="C134" i="3"/>
  <c r="AJ134" i="3"/>
  <c r="R134" i="3"/>
  <c r="E134" i="3"/>
  <c r="D134" i="3"/>
  <c r="AK134" i="3"/>
  <c r="T134" i="3"/>
  <c r="AV134" i="3"/>
  <c r="AW134" i="3"/>
  <c r="AT134" i="3"/>
  <c r="AS134" i="3"/>
  <c r="AU134" i="3"/>
  <c r="B135" i="3"/>
  <c r="G135" i="3" s="1"/>
  <c r="AN136" i="7" l="1"/>
  <c r="AC136" i="7"/>
  <c r="Q136" i="7"/>
  <c r="E136" i="7"/>
  <c r="AM136" i="7"/>
  <c r="AB136" i="7"/>
  <c r="P136" i="7"/>
  <c r="D136" i="7"/>
  <c r="AK136" i="7"/>
  <c r="Z136" i="7"/>
  <c r="N136" i="7"/>
  <c r="AJ136" i="7"/>
  <c r="Y136" i="7"/>
  <c r="M136" i="7"/>
  <c r="AI136" i="7"/>
  <c r="X136" i="7"/>
  <c r="L136" i="7"/>
  <c r="AH136" i="7"/>
  <c r="W136" i="7"/>
  <c r="K136" i="7"/>
  <c r="AG136" i="7"/>
  <c r="V136" i="7"/>
  <c r="J136" i="7"/>
  <c r="AF136" i="7"/>
  <c r="U136" i="7"/>
  <c r="I136" i="7"/>
  <c r="AO136" i="7"/>
  <c r="AD136" i="7"/>
  <c r="R136" i="7"/>
  <c r="F136" i="7"/>
  <c r="O136" i="7"/>
  <c r="H136" i="7"/>
  <c r="C136" i="7"/>
  <c r="AP136" i="7"/>
  <c r="AL136" i="7"/>
  <c r="AE136" i="7"/>
  <c r="T136" i="7"/>
  <c r="AA136" i="7"/>
  <c r="S136" i="7"/>
  <c r="G136" i="7"/>
  <c r="B137" i="7"/>
  <c r="AL135" i="3"/>
  <c r="Z135" i="3"/>
  <c r="N135" i="3"/>
  <c r="D135" i="3"/>
  <c r="AJ135" i="3"/>
  <c r="X135" i="3"/>
  <c r="L135" i="3"/>
  <c r="AI135" i="3"/>
  <c r="W135" i="3"/>
  <c r="K135" i="3"/>
  <c r="AR135" i="3"/>
  <c r="AF135" i="3"/>
  <c r="T135" i="3"/>
  <c r="AP135" i="3"/>
  <c r="AD135" i="3"/>
  <c r="R135" i="3"/>
  <c r="AB135" i="3"/>
  <c r="I135" i="3"/>
  <c r="AA135" i="3"/>
  <c r="H135" i="3"/>
  <c r="Y135" i="3"/>
  <c r="F135" i="3"/>
  <c r="AQ135" i="3"/>
  <c r="V135" i="3"/>
  <c r="E135" i="3"/>
  <c r="AO135" i="3"/>
  <c r="U135" i="3"/>
  <c r="C135" i="3"/>
  <c r="AN135" i="3"/>
  <c r="S135" i="3"/>
  <c r="AM135" i="3"/>
  <c r="Q135" i="3"/>
  <c r="AK135" i="3"/>
  <c r="P135" i="3"/>
  <c r="AH135" i="3"/>
  <c r="O135" i="3"/>
  <c r="AC135" i="3"/>
  <c r="AG135" i="3"/>
  <c r="AE135" i="3"/>
  <c r="M135" i="3"/>
  <c r="J135" i="3"/>
  <c r="AT135" i="3"/>
  <c r="AW135" i="3"/>
  <c r="AV135" i="3"/>
  <c r="AS135" i="3"/>
  <c r="AU135" i="3"/>
  <c r="B136" i="3"/>
  <c r="G136" i="3" s="1"/>
  <c r="AP137" i="7" l="1"/>
  <c r="S137" i="7"/>
  <c r="G137" i="7"/>
  <c r="AO137" i="7"/>
  <c r="AD137" i="7"/>
  <c r="R137" i="7"/>
  <c r="F137" i="7"/>
  <c r="AM137" i="7"/>
  <c r="AB137" i="7"/>
  <c r="P137" i="7"/>
  <c r="D137" i="7"/>
  <c r="AL137" i="7"/>
  <c r="AA137" i="7"/>
  <c r="O137" i="7"/>
  <c r="C137" i="7"/>
  <c r="AK137" i="7"/>
  <c r="Z137" i="7"/>
  <c r="N137" i="7"/>
  <c r="AJ137" i="7"/>
  <c r="Y137" i="7"/>
  <c r="M137" i="7"/>
  <c r="AI137" i="7"/>
  <c r="X137" i="7"/>
  <c r="L137" i="7"/>
  <c r="AH137" i="7"/>
  <c r="W137" i="7"/>
  <c r="K137" i="7"/>
  <c r="AE137" i="7"/>
  <c r="T137" i="7"/>
  <c r="H137" i="7"/>
  <c r="Q137" i="7"/>
  <c r="J137" i="7"/>
  <c r="E137" i="7"/>
  <c r="AN137" i="7"/>
  <c r="AG137" i="7"/>
  <c r="AF137" i="7"/>
  <c r="V137" i="7"/>
  <c r="AC137" i="7"/>
  <c r="U137" i="7"/>
  <c r="I137" i="7"/>
  <c r="B138" i="7"/>
  <c r="AP136" i="3"/>
  <c r="AD136" i="3"/>
  <c r="R136" i="3"/>
  <c r="AN136" i="3"/>
  <c r="AB136" i="3"/>
  <c r="P136" i="3"/>
  <c r="F136" i="3"/>
  <c r="AM136" i="3"/>
  <c r="AA136" i="3"/>
  <c r="O136" i="3"/>
  <c r="E136" i="3"/>
  <c r="AJ136" i="3"/>
  <c r="X136" i="3"/>
  <c r="L136" i="3"/>
  <c r="AH136" i="3"/>
  <c r="V136" i="3"/>
  <c r="J136" i="3"/>
  <c r="Y136" i="3"/>
  <c r="H136" i="3"/>
  <c r="AR136" i="3"/>
  <c r="W136" i="3"/>
  <c r="D136" i="3"/>
  <c r="AQ136" i="3"/>
  <c r="U136" i="3"/>
  <c r="C136" i="3"/>
  <c r="AO136" i="3"/>
  <c r="T136" i="3"/>
  <c r="AL136" i="3"/>
  <c r="S136" i="3"/>
  <c r="AK136" i="3"/>
  <c r="Q136" i="3"/>
  <c r="AI136" i="3"/>
  <c r="N136" i="3"/>
  <c r="AG136" i="3"/>
  <c r="M136" i="3"/>
  <c r="AF136" i="3"/>
  <c r="K136" i="3"/>
  <c r="Z136" i="3"/>
  <c r="I136" i="3"/>
  <c r="AE136" i="3"/>
  <c r="AC136" i="3"/>
  <c r="AV136" i="3"/>
  <c r="AS136" i="3"/>
  <c r="AW136" i="3"/>
  <c r="AT136" i="3"/>
  <c r="AU136" i="3"/>
  <c r="B137" i="3"/>
  <c r="G137" i="3" s="1"/>
  <c r="AF138" i="7" l="1"/>
  <c r="U138" i="7"/>
  <c r="I138" i="7"/>
  <c r="AE138" i="7"/>
  <c r="T138" i="7"/>
  <c r="H138" i="7"/>
  <c r="AO138" i="7"/>
  <c r="AD138" i="7"/>
  <c r="R138" i="7"/>
  <c r="F138" i="7"/>
  <c r="AN138" i="7"/>
  <c r="AC138" i="7"/>
  <c r="Q138" i="7"/>
  <c r="E138" i="7"/>
  <c r="AM138" i="7"/>
  <c r="AB138" i="7"/>
  <c r="P138" i="7"/>
  <c r="D138" i="7"/>
  <c r="AL138" i="7"/>
  <c r="AA138" i="7"/>
  <c r="O138" i="7"/>
  <c r="C138" i="7"/>
  <c r="AK138" i="7"/>
  <c r="Z138" i="7"/>
  <c r="N138" i="7"/>
  <c r="AJ138" i="7"/>
  <c r="Y138" i="7"/>
  <c r="M138" i="7"/>
  <c r="AG138" i="7"/>
  <c r="V138" i="7"/>
  <c r="J138" i="7"/>
  <c r="S138" i="7"/>
  <c r="L138" i="7"/>
  <c r="G138" i="7"/>
  <c r="AP138" i="7"/>
  <c r="AI138" i="7"/>
  <c r="AH138" i="7"/>
  <c r="X138" i="7"/>
  <c r="W138" i="7"/>
  <c r="K138" i="7"/>
  <c r="B139" i="7"/>
  <c r="AT137" i="3"/>
  <c r="AH137" i="3"/>
  <c r="V137" i="3"/>
  <c r="J137" i="3"/>
  <c r="AR137" i="3"/>
  <c r="AF137" i="3"/>
  <c r="T137" i="3"/>
  <c r="AQ137" i="3"/>
  <c r="AE137" i="3"/>
  <c r="S137" i="3"/>
  <c r="I137" i="3"/>
  <c r="AN137" i="3"/>
  <c r="AB137" i="3"/>
  <c r="P137" i="3"/>
  <c r="F137" i="3"/>
  <c r="AL137" i="3"/>
  <c r="Z137" i="3"/>
  <c r="N137" i="3"/>
  <c r="D137" i="3"/>
  <c r="AP137" i="3"/>
  <c r="W137" i="3"/>
  <c r="C137" i="3"/>
  <c r="AO137" i="3"/>
  <c r="U137" i="3"/>
  <c r="AM137" i="3"/>
  <c r="R137" i="3"/>
  <c r="AK137" i="3"/>
  <c r="Q137" i="3"/>
  <c r="AJ137" i="3"/>
  <c r="O137" i="3"/>
  <c r="AI137" i="3"/>
  <c r="M137" i="3"/>
  <c r="AG137" i="3"/>
  <c r="L137" i="3"/>
  <c r="AD137" i="3"/>
  <c r="K137" i="3"/>
  <c r="AC137" i="3"/>
  <c r="AS137" i="3"/>
  <c r="X137" i="3"/>
  <c r="E137" i="3"/>
  <c r="Y137" i="3"/>
  <c r="H137" i="3"/>
  <c r="AA137" i="3"/>
  <c r="AU137" i="3"/>
  <c r="AW137" i="3"/>
  <c r="AV137" i="3"/>
  <c r="B138" i="3"/>
  <c r="G138" i="3" s="1"/>
  <c r="AH139" i="7" l="1"/>
  <c r="W139" i="7"/>
  <c r="K139" i="7"/>
  <c r="AG139" i="7"/>
  <c r="V139" i="7"/>
  <c r="J139" i="7"/>
  <c r="AE139" i="7"/>
  <c r="T139" i="7"/>
  <c r="H139" i="7"/>
  <c r="AP139" i="7"/>
  <c r="S139" i="7"/>
  <c r="G139" i="7"/>
  <c r="AO139" i="7"/>
  <c r="AD139" i="7"/>
  <c r="R139" i="7"/>
  <c r="F139" i="7"/>
  <c r="AN139" i="7"/>
  <c r="AC139" i="7"/>
  <c r="Q139" i="7"/>
  <c r="E139" i="7"/>
  <c r="AM139" i="7"/>
  <c r="AB139" i="7"/>
  <c r="P139" i="7"/>
  <c r="D139" i="7"/>
  <c r="AL139" i="7"/>
  <c r="AA139" i="7"/>
  <c r="O139" i="7"/>
  <c r="C139" i="7"/>
  <c r="AI139" i="7"/>
  <c r="X139" i="7"/>
  <c r="L139" i="7"/>
  <c r="U139" i="7"/>
  <c r="N139" i="7"/>
  <c r="I139" i="7"/>
  <c r="AK139" i="7"/>
  <c r="AJ139" i="7"/>
  <c r="Z139" i="7"/>
  <c r="M139" i="7"/>
  <c r="Y139" i="7"/>
  <c r="AF139" i="7"/>
  <c r="B140" i="7"/>
  <c r="AH138" i="3"/>
  <c r="V138" i="3"/>
  <c r="J138" i="3"/>
  <c r="AR138" i="3"/>
  <c r="AF138" i="3"/>
  <c r="T138" i="3"/>
  <c r="AQ138" i="3"/>
  <c r="AE138" i="3"/>
  <c r="S138" i="3"/>
  <c r="I138" i="3"/>
  <c r="AN138" i="3"/>
  <c r="AB138" i="3"/>
  <c r="P138" i="3"/>
  <c r="F138" i="3"/>
  <c r="AL138" i="3"/>
  <c r="Z138" i="3"/>
  <c r="N138" i="3"/>
  <c r="D138" i="3"/>
  <c r="AJ138" i="3"/>
  <c r="O138" i="3"/>
  <c r="AI138" i="3"/>
  <c r="M138" i="3"/>
  <c r="AG138" i="3"/>
  <c r="L138" i="3"/>
  <c r="AD138" i="3"/>
  <c r="K138" i="3"/>
  <c r="AC138" i="3"/>
  <c r="AA138" i="3"/>
  <c r="Y138" i="3"/>
  <c r="H138" i="3"/>
  <c r="X138" i="3"/>
  <c r="E138" i="3"/>
  <c r="AP138" i="3"/>
  <c r="W138" i="3"/>
  <c r="C138" i="3"/>
  <c r="AK138" i="3"/>
  <c r="Q138" i="3"/>
  <c r="AO138" i="3"/>
  <c r="AM138" i="3"/>
  <c r="U138" i="3"/>
  <c r="R138" i="3"/>
  <c r="AS138" i="3"/>
  <c r="AV138" i="3"/>
  <c r="AW138" i="3"/>
  <c r="AT138" i="3"/>
  <c r="AU138" i="3"/>
  <c r="B139" i="3"/>
  <c r="G139" i="3" s="1"/>
  <c r="AJ140" i="7" l="1"/>
  <c r="Y140" i="7"/>
  <c r="M140" i="7"/>
  <c r="AI140" i="7"/>
  <c r="X140" i="7"/>
  <c r="L140" i="7"/>
  <c r="AG140" i="7"/>
  <c r="V140" i="7"/>
  <c r="J140" i="7"/>
  <c r="AF140" i="7"/>
  <c r="U140" i="7"/>
  <c r="I140" i="7"/>
  <c r="AE140" i="7"/>
  <c r="T140" i="7"/>
  <c r="H140" i="7"/>
  <c r="AP140" i="7"/>
  <c r="S140" i="7"/>
  <c r="G140" i="7"/>
  <c r="AO140" i="7"/>
  <c r="AD140" i="7"/>
  <c r="R140" i="7"/>
  <c r="F140" i="7"/>
  <c r="AN140" i="7"/>
  <c r="AC140" i="7"/>
  <c r="Q140" i="7"/>
  <c r="E140" i="7"/>
  <c r="AK140" i="7"/>
  <c r="Z140" i="7"/>
  <c r="N140" i="7"/>
  <c r="W140" i="7"/>
  <c r="P140" i="7"/>
  <c r="K140" i="7"/>
  <c r="D140" i="7"/>
  <c r="C140" i="7"/>
  <c r="AM140" i="7"/>
  <c r="AL140" i="7"/>
  <c r="AB140" i="7"/>
  <c r="AH140" i="7"/>
  <c r="AA140" i="7"/>
  <c r="O140" i="7"/>
  <c r="B141" i="7"/>
  <c r="AL139" i="3"/>
  <c r="Z139" i="3"/>
  <c r="N139" i="3"/>
  <c r="D139" i="3"/>
  <c r="AJ139" i="3"/>
  <c r="X139" i="3"/>
  <c r="L139" i="3"/>
  <c r="AI139" i="3"/>
  <c r="W139" i="3"/>
  <c r="K139" i="3"/>
  <c r="AR139" i="3"/>
  <c r="AF139" i="3"/>
  <c r="T139" i="3"/>
  <c r="AP139" i="3"/>
  <c r="AD139" i="3"/>
  <c r="R139" i="3"/>
  <c r="AG139" i="3"/>
  <c r="M139" i="3"/>
  <c r="AE139" i="3"/>
  <c r="J139" i="3"/>
  <c r="AC139" i="3"/>
  <c r="AB139" i="3"/>
  <c r="I139" i="3"/>
  <c r="AA139" i="3"/>
  <c r="H139" i="3"/>
  <c r="Y139" i="3"/>
  <c r="F139" i="3"/>
  <c r="AQ139" i="3"/>
  <c r="V139" i="3"/>
  <c r="E139" i="3"/>
  <c r="AO139" i="3"/>
  <c r="U139" i="3"/>
  <c r="C139" i="3"/>
  <c r="AN139" i="3"/>
  <c r="S139" i="3"/>
  <c r="AH139" i="3"/>
  <c r="O139" i="3"/>
  <c r="AK139" i="3"/>
  <c r="Q139" i="3"/>
  <c r="P139" i="3"/>
  <c r="AM139" i="3"/>
  <c r="AW139" i="3"/>
  <c r="AT139" i="3"/>
  <c r="AS139" i="3"/>
  <c r="AV139" i="3"/>
  <c r="AU139" i="3"/>
  <c r="B140" i="3"/>
  <c r="G140" i="3" s="1"/>
  <c r="AL141" i="7" l="1"/>
  <c r="AA141" i="7"/>
  <c r="O141" i="7"/>
  <c r="C141" i="7"/>
  <c r="AK141" i="7"/>
  <c r="Z141" i="7"/>
  <c r="N141" i="7"/>
  <c r="AI141" i="7"/>
  <c r="X141" i="7"/>
  <c r="L141" i="7"/>
  <c r="AH141" i="7"/>
  <c r="W141" i="7"/>
  <c r="K141" i="7"/>
  <c r="AG141" i="7"/>
  <c r="V141" i="7"/>
  <c r="J141" i="7"/>
  <c r="AF141" i="7"/>
  <c r="U141" i="7"/>
  <c r="I141" i="7"/>
  <c r="AE141" i="7"/>
  <c r="T141" i="7"/>
  <c r="H141" i="7"/>
  <c r="AP141" i="7"/>
  <c r="S141" i="7"/>
  <c r="G141" i="7"/>
  <c r="AM141" i="7"/>
  <c r="AB141" i="7"/>
  <c r="P141" i="7"/>
  <c r="D141" i="7"/>
  <c r="Y141" i="7"/>
  <c r="R141" i="7"/>
  <c r="M141" i="7"/>
  <c r="F141" i="7"/>
  <c r="E141" i="7"/>
  <c r="AO141" i="7"/>
  <c r="AN141" i="7"/>
  <c r="AD141" i="7"/>
  <c r="AJ141" i="7"/>
  <c r="AC141" i="7"/>
  <c r="Q141" i="7"/>
  <c r="B142" i="7"/>
  <c r="AP140" i="3"/>
  <c r="AD140" i="3"/>
  <c r="R140" i="3"/>
  <c r="AN140" i="3"/>
  <c r="AB140" i="3"/>
  <c r="P140" i="3"/>
  <c r="F140" i="3"/>
  <c r="AM140" i="3"/>
  <c r="AA140" i="3"/>
  <c r="O140" i="3"/>
  <c r="E140" i="3"/>
  <c r="AJ140" i="3"/>
  <c r="X140" i="3"/>
  <c r="L140" i="3"/>
  <c r="AH140" i="3"/>
  <c r="V140" i="3"/>
  <c r="J140" i="3"/>
  <c r="AE140" i="3"/>
  <c r="AC140" i="3"/>
  <c r="Z140" i="3"/>
  <c r="I140" i="3"/>
  <c r="Y140" i="3"/>
  <c r="H140" i="3"/>
  <c r="AR140" i="3"/>
  <c r="W140" i="3"/>
  <c r="D140" i="3"/>
  <c r="AQ140" i="3"/>
  <c r="U140" i="3"/>
  <c r="C140" i="3"/>
  <c r="AO140" i="3"/>
  <c r="T140" i="3"/>
  <c r="AL140" i="3"/>
  <c r="S140" i="3"/>
  <c r="AK140" i="3"/>
  <c r="Q140" i="3"/>
  <c r="AF140" i="3"/>
  <c r="K140" i="3"/>
  <c r="M140" i="3"/>
  <c r="N140" i="3"/>
  <c r="AI140" i="3"/>
  <c r="AG140" i="3"/>
  <c r="AV140" i="3"/>
  <c r="AT140" i="3"/>
  <c r="AS140" i="3"/>
  <c r="AW140" i="3"/>
  <c r="AU140" i="3"/>
  <c r="B141" i="3"/>
  <c r="G141" i="3" s="1"/>
  <c r="AN142" i="7" l="1"/>
  <c r="AC142" i="7"/>
  <c r="Q142" i="7"/>
  <c r="E142" i="7"/>
  <c r="AM142" i="7"/>
  <c r="AB142" i="7"/>
  <c r="P142" i="7"/>
  <c r="D142" i="7"/>
  <c r="AK142" i="7"/>
  <c r="Z142" i="7"/>
  <c r="N142" i="7"/>
  <c r="AJ142" i="7"/>
  <c r="Y142" i="7"/>
  <c r="M142" i="7"/>
  <c r="AI142" i="7"/>
  <c r="X142" i="7"/>
  <c r="L142" i="7"/>
  <c r="AH142" i="7"/>
  <c r="W142" i="7"/>
  <c r="K142" i="7"/>
  <c r="AG142" i="7"/>
  <c r="V142" i="7"/>
  <c r="J142" i="7"/>
  <c r="AF142" i="7"/>
  <c r="U142" i="7"/>
  <c r="I142" i="7"/>
  <c r="AO142" i="7"/>
  <c r="AD142" i="7"/>
  <c r="R142" i="7"/>
  <c r="F142" i="7"/>
  <c r="AA142" i="7"/>
  <c r="T142" i="7"/>
  <c r="O142" i="7"/>
  <c r="H142" i="7"/>
  <c r="G142" i="7"/>
  <c r="C142" i="7"/>
  <c r="AP142" i="7"/>
  <c r="AE142" i="7"/>
  <c r="AL142" i="7"/>
  <c r="S142" i="7"/>
  <c r="B143" i="7"/>
  <c r="AH141" i="3"/>
  <c r="V141" i="3"/>
  <c r="J141" i="3"/>
  <c r="AR141" i="3"/>
  <c r="AF141" i="3"/>
  <c r="T141" i="3"/>
  <c r="AQ141" i="3"/>
  <c r="AE141" i="3"/>
  <c r="S141" i="3"/>
  <c r="I141" i="3"/>
  <c r="AN141" i="3"/>
  <c r="AB141" i="3"/>
  <c r="P141" i="3"/>
  <c r="F141" i="3"/>
  <c r="AL141" i="3"/>
  <c r="Z141" i="3"/>
  <c r="N141" i="3"/>
  <c r="D141" i="3"/>
  <c r="AA141" i="3"/>
  <c r="Y141" i="3"/>
  <c r="H141" i="3"/>
  <c r="X141" i="3"/>
  <c r="E141" i="3"/>
  <c r="AP141" i="3"/>
  <c r="W141" i="3"/>
  <c r="C141" i="3"/>
  <c r="AO141" i="3"/>
  <c r="U141" i="3"/>
  <c r="AM141" i="3"/>
  <c r="R141" i="3"/>
  <c r="AK141" i="3"/>
  <c r="Q141" i="3"/>
  <c r="AJ141" i="3"/>
  <c r="O141" i="3"/>
  <c r="AI141" i="3"/>
  <c r="M141" i="3"/>
  <c r="AC141" i="3"/>
  <c r="AG141" i="3"/>
  <c r="AD141" i="3"/>
  <c r="L141" i="3"/>
  <c r="K141" i="3"/>
  <c r="AS141" i="3"/>
  <c r="AV141" i="3"/>
  <c r="AT141" i="3"/>
  <c r="AW141" i="3"/>
  <c r="AU141" i="3"/>
  <c r="B142" i="3"/>
  <c r="G142" i="3" s="1"/>
  <c r="AP143" i="7" l="1"/>
  <c r="S143" i="7"/>
  <c r="G143" i="7"/>
  <c r="AO143" i="7"/>
  <c r="AD143" i="7"/>
  <c r="R143" i="7"/>
  <c r="F143" i="7"/>
  <c r="AM143" i="7"/>
  <c r="AB143" i="7"/>
  <c r="P143" i="7"/>
  <c r="D143" i="7"/>
  <c r="AL143" i="7"/>
  <c r="AA143" i="7"/>
  <c r="O143" i="7"/>
  <c r="C143" i="7"/>
  <c r="AK143" i="7"/>
  <c r="Z143" i="7"/>
  <c r="N143" i="7"/>
  <c r="AJ143" i="7"/>
  <c r="Y143" i="7"/>
  <c r="M143" i="7"/>
  <c r="AI143" i="7"/>
  <c r="X143" i="7"/>
  <c r="L143" i="7"/>
  <c r="AH143" i="7"/>
  <c r="W143" i="7"/>
  <c r="K143" i="7"/>
  <c r="AE143" i="7"/>
  <c r="T143" i="7"/>
  <c r="H143" i="7"/>
  <c r="AC143" i="7"/>
  <c r="V143" i="7"/>
  <c r="Q143" i="7"/>
  <c r="J143" i="7"/>
  <c r="I143" i="7"/>
  <c r="E143" i="7"/>
  <c r="AG143" i="7"/>
  <c r="U143" i="7"/>
  <c r="AF143" i="7"/>
  <c r="AN143" i="7"/>
  <c r="B144" i="7"/>
  <c r="AL142" i="3"/>
  <c r="Z142" i="3"/>
  <c r="N142" i="3"/>
  <c r="D142" i="3"/>
  <c r="AJ142" i="3"/>
  <c r="X142" i="3"/>
  <c r="L142" i="3"/>
  <c r="AI142" i="3"/>
  <c r="W142" i="3"/>
  <c r="K142" i="3"/>
  <c r="AR142" i="3"/>
  <c r="AF142" i="3"/>
  <c r="T142" i="3"/>
  <c r="AP142" i="3"/>
  <c r="AD142" i="3"/>
  <c r="R142" i="3"/>
  <c r="Y142" i="3"/>
  <c r="F142" i="3"/>
  <c r="AQ142" i="3"/>
  <c r="V142" i="3"/>
  <c r="E142" i="3"/>
  <c r="AO142" i="3"/>
  <c r="U142" i="3"/>
  <c r="C142" i="3"/>
  <c r="AN142" i="3"/>
  <c r="S142" i="3"/>
  <c r="AM142" i="3"/>
  <c r="Q142" i="3"/>
  <c r="AK142" i="3"/>
  <c r="P142" i="3"/>
  <c r="AH142" i="3"/>
  <c r="O142" i="3"/>
  <c r="AG142" i="3"/>
  <c r="M142" i="3"/>
  <c r="AE142" i="3"/>
  <c r="J142" i="3"/>
  <c r="AA142" i="3"/>
  <c r="H142" i="3"/>
  <c r="AB142" i="3"/>
  <c r="I142" i="3"/>
  <c r="AC142" i="3"/>
  <c r="AT142" i="3"/>
  <c r="AS142" i="3"/>
  <c r="AW142" i="3"/>
  <c r="AV142" i="3"/>
  <c r="AU142" i="3"/>
  <c r="B143" i="3"/>
  <c r="G143" i="3" s="1"/>
  <c r="AF144" i="7" l="1"/>
  <c r="U144" i="7"/>
  <c r="I144" i="7"/>
  <c r="AE144" i="7"/>
  <c r="T144" i="7"/>
  <c r="H144" i="7"/>
  <c r="AO144" i="7"/>
  <c r="AD144" i="7"/>
  <c r="R144" i="7"/>
  <c r="F144" i="7"/>
  <c r="AN144" i="7"/>
  <c r="AC144" i="7"/>
  <c r="Q144" i="7"/>
  <c r="E144" i="7"/>
  <c r="AM144" i="7"/>
  <c r="AB144" i="7"/>
  <c r="P144" i="7"/>
  <c r="D144" i="7"/>
  <c r="AL144" i="7"/>
  <c r="AA144" i="7"/>
  <c r="O144" i="7"/>
  <c r="C144" i="7"/>
  <c r="AK144" i="7"/>
  <c r="Z144" i="7"/>
  <c r="N144" i="7"/>
  <c r="AJ144" i="7"/>
  <c r="Y144" i="7"/>
  <c r="M144" i="7"/>
  <c r="AG144" i="7"/>
  <c r="V144" i="7"/>
  <c r="J144" i="7"/>
  <c r="X144" i="7"/>
  <c r="S144" i="7"/>
  <c r="L144" i="7"/>
  <c r="K144" i="7"/>
  <c r="G144" i="7"/>
  <c r="AI144" i="7"/>
  <c r="AP144" i="7"/>
  <c r="AH144" i="7"/>
  <c r="W144" i="7"/>
  <c r="B145" i="7"/>
  <c r="AP143" i="3"/>
  <c r="AD143" i="3"/>
  <c r="R143" i="3"/>
  <c r="AN143" i="3"/>
  <c r="AB143" i="3"/>
  <c r="P143" i="3"/>
  <c r="F143" i="3"/>
  <c r="AM143" i="3"/>
  <c r="AA143" i="3"/>
  <c r="O143" i="3"/>
  <c r="E143" i="3"/>
  <c r="AJ143" i="3"/>
  <c r="X143" i="3"/>
  <c r="L143" i="3"/>
  <c r="AH143" i="3"/>
  <c r="V143" i="3"/>
  <c r="J143" i="3"/>
  <c r="AQ143" i="3"/>
  <c r="U143" i="3"/>
  <c r="C143" i="3"/>
  <c r="AO143" i="3"/>
  <c r="T143" i="3"/>
  <c r="AL143" i="3"/>
  <c r="S143" i="3"/>
  <c r="AK143" i="3"/>
  <c r="Q143" i="3"/>
  <c r="AI143" i="3"/>
  <c r="N143" i="3"/>
  <c r="AG143" i="3"/>
  <c r="M143" i="3"/>
  <c r="AF143" i="3"/>
  <c r="K143" i="3"/>
  <c r="AE143" i="3"/>
  <c r="AC143" i="3"/>
  <c r="AR143" i="3"/>
  <c r="W143" i="3"/>
  <c r="D143" i="3"/>
  <c r="H143" i="3"/>
  <c r="I143" i="3"/>
  <c r="Z143" i="3"/>
  <c r="Y143" i="3"/>
  <c r="AW143" i="3"/>
  <c r="AS143" i="3"/>
  <c r="AV143" i="3"/>
  <c r="AT143" i="3"/>
  <c r="AU143" i="3"/>
  <c r="B144" i="3"/>
  <c r="G144" i="3" s="1"/>
  <c r="AH145" i="7" l="1"/>
  <c r="W145" i="7"/>
  <c r="K145" i="7"/>
  <c r="AG145" i="7"/>
  <c r="V145" i="7"/>
  <c r="J145" i="7"/>
  <c r="AE145" i="7"/>
  <c r="T145" i="7"/>
  <c r="H145" i="7"/>
  <c r="AP145" i="7"/>
  <c r="S145" i="7"/>
  <c r="G145" i="7"/>
  <c r="AO145" i="7"/>
  <c r="AD145" i="7"/>
  <c r="R145" i="7"/>
  <c r="F145" i="7"/>
  <c r="AN145" i="7"/>
  <c r="AC145" i="7"/>
  <c r="Q145" i="7"/>
  <c r="E145" i="7"/>
  <c r="AM145" i="7"/>
  <c r="AB145" i="7"/>
  <c r="P145" i="7"/>
  <c r="D145" i="7"/>
  <c r="AL145" i="7"/>
  <c r="AA145" i="7"/>
  <c r="O145" i="7"/>
  <c r="C145" i="7"/>
  <c r="AI145" i="7"/>
  <c r="X145" i="7"/>
  <c r="L145" i="7"/>
  <c r="AF145" i="7"/>
  <c r="Z145" i="7"/>
  <c r="U145" i="7"/>
  <c r="N145" i="7"/>
  <c r="M145" i="7"/>
  <c r="I145" i="7"/>
  <c r="AK145" i="7"/>
  <c r="AJ145" i="7"/>
  <c r="Y145" i="7"/>
  <c r="B146" i="7"/>
  <c r="AI144" i="3"/>
  <c r="W144" i="3"/>
  <c r="K144" i="3"/>
  <c r="AG144" i="3"/>
  <c r="U144" i="3"/>
  <c r="AR144" i="3"/>
  <c r="AF144" i="3"/>
  <c r="T144" i="3"/>
  <c r="AO144" i="3"/>
  <c r="AC144" i="3"/>
  <c r="Q144" i="3"/>
  <c r="H144" i="3"/>
  <c r="AM144" i="3"/>
  <c r="AA144" i="3"/>
  <c r="O144" i="3"/>
  <c r="E144" i="3"/>
  <c r="AK144" i="3"/>
  <c r="P144" i="3"/>
  <c r="AH144" i="3"/>
  <c r="M144" i="3"/>
  <c r="AE144" i="3"/>
  <c r="L144" i="3"/>
  <c r="Z144" i="3"/>
  <c r="AQ144" i="3"/>
  <c r="X144" i="3"/>
  <c r="D144" i="3"/>
  <c r="AD144" i="3"/>
  <c r="AB144" i="3"/>
  <c r="Y144" i="3"/>
  <c r="V144" i="3"/>
  <c r="S144" i="3"/>
  <c r="R144" i="3"/>
  <c r="N144" i="3"/>
  <c r="J144" i="3"/>
  <c r="AP144" i="3"/>
  <c r="I144" i="3"/>
  <c r="AJ144" i="3"/>
  <c r="AN144" i="3"/>
  <c r="AL144" i="3"/>
  <c r="F144" i="3"/>
  <c r="C144" i="3"/>
  <c r="AV144" i="3"/>
  <c r="AW144" i="3"/>
  <c r="AT144" i="3"/>
  <c r="AS144" i="3"/>
  <c r="AU144" i="3"/>
  <c r="B145" i="3"/>
  <c r="G145" i="3" s="1"/>
  <c r="AJ146" i="7" l="1"/>
  <c r="Y146" i="7"/>
  <c r="M146" i="7"/>
  <c r="AI146" i="7"/>
  <c r="X146" i="7"/>
  <c r="L146" i="7"/>
  <c r="AG146" i="7"/>
  <c r="V146" i="7"/>
  <c r="J146" i="7"/>
  <c r="AF146" i="7"/>
  <c r="U146" i="7"/>
  <c r="I146" i="7"/>
  <c r="AE146" i="7"/>
  <c r="T146" i="7"/>
  <c r="H146" i="7"/>
  <c r="AP146" i="7"/>
  <c r="S146" i="7"/>
  <c r="G146" i="7"/>
  <c r="AO146" i="7"/>
  <c r="AD146" i="7"/>
  <c r="R146" i="7"/>
  <c r="F146" i="7"/>
  <c r="AN146" i="7"/>
  <c r="AC146" i="7"/>
  <c r="Q146" i="7"/>
  <c r="E146" i="7"/>
  <c r="AK146" i="7"/>
  <c r="Z146" i="7"/>
  <c r="N146" i="7"/>
  <c r="AH146" i="7"/>
  <c r="AB146" i="7"/>
  <c r="W146" i="7"/>
  <c r="P146" i="7"/>
  <c r="O146" i="7"/>
  <c r="K146" i="7"/>
  <c r="D146" i="7"/>
  <c r="C146" i="7"/>
  <c r="AM146" i="7"/>
  <c r="AL146" i="7"/>
  <c r="AA146" i="7"/>
  <c r="B147" i="7"/>
  <c r="AM145" i="3"/>
  <c r="AA145" i="3"/>
  <c r="O145" i="3"/>
  <c r="E145" i="3"/>
  <c r="AK145" i="3"/>
  <c r="Y145" i="3"/>
  <c r="M145" i="3"/>
  <c r="C145" i="3"/>
  <c r="AJ145" i="3"/>
  <c r="X145" i="3"/>
  <c r="L145" i="3"/>
  <c r="AG145" i="3"/>
  <c r="U145" i="3"/>
  <c r="AQ145" i="3"/>
  <c r="AE145" i="3"/>
  <c r="S145" i="3"/>
  <c r="I145" i="3"/>
  <c r="AH145" i="3"/>
  <c r="N145" i="3"/>
  <c r="AD145" i="3"/>
  <c r="J145" i="3"/>
  <c r="AC145" i="3"/>
  <c r="AR145" i="3"/>
  <c r="W145" i="3"/>
  <c r="F145" i="3"/>
  <c r="AO145" i="3"/>
  <c r="T145" i="3"/>
  <c r="V145" i="3"/>
  <c r="R145" i="3"/>
  <c r="Q145" i="3"/>
  <c r="P145" i="3"/>
  <c r="K145" i="3"/>
  <c r="AP145" i="3"/>
  <c r="AN145" i="3"/>
  <c r="H145" i="3"/>
  <c r="AL145" i="3"/>
  <c r="D145" i="3"/>
  <c r="AI145" i="3"/>
  <c r="Z145" i="3"/>
  <c r="AF145" i="3"/>
  <c r="AB145" i="3"/>
  <c r="AV145" i="3"/>
  <c r="AT145" i="3"/>
  <c r="AW145" i="3"/>
  <c r="AS145" i="3"/>
  <c r="AU145" i="3"/>
  <c r="B146" i="3"/>
  <c r="G146" i="3" s="1"/>
  <c r="AL147" i="7" l="1"/>
  <c r="AA147" i="7"/>
  <c r="O147" i="7"/>
  <c r="C147" i="7"/>
  <c r="AK147" i="7"/>
  <c r="Z147" i="7"/>
  <c r="N147" i="7"/>
  <c r="AI147" i="7"/>
  <c r="X147" i="7"/>
  <c r="L147" i="7"/>
  <c r="AH147" i="7"/>
  <c r="W147" i="7"/>
  <c r="K147" i="7"/>
  <c r="AG147" i="7"/>
  <c r="V147" i="7"/>
  <c r="J147" i="7"/>
  <c r="AF147" i="7"/>
  <c r="U147" i="7"/>
  <c r="I147" i="7"/>
  <c r="AE147" i="7"/>
  <c r="T147" i="7"/>
  <c r="H147" i="7"/>
  <c r="AP147" i="7"/>
  <c r="S147" i="7"/>
  <c r="G147" i="7"/>
  <c r="AM147" i="7"/>
  <c r="AB147" i="7"/>
  <c r="P147" i="7"/>
  <c r="D147" i="7"/>
  <c r="AJ147" i="7"/>
  <c r="AD147" i="7"/>
  <c r="Y147" i="7"/>
  <c r="R147" i="7"/>
  <c r="Q147" i="7"/>
  <c r="M147" i="7"/>
  <c r="F147" i="7"/>
  <c r="E147" i="7"/>
  <c r="AO147" i="7"/>
  <c r="AC147" i="7"/>
  <c r="AN147" i="7"/>
  <c r="B148" i="7"/>
  <c r="AQ146" i="3"/>
  <c r="AE146" i="3"/>
  <c r="S146" i="3"/>
  <c r="I146" i="3"/>
  <c r="AO146" i="3"/>
  <c r="AC146" i="3"/>
  <c r="Q146" i="3"/>
  <c r="H146" i="3"/>
  <c r="AN146" i="3"/>
  <c r="AB146" i="3"/>
  <c r="P146" i="3"/>
  <c r="F146" i="3"/>
  <c r="AK146" i="3"/>
  <c r="Y146" i="3"/>
  <c r="M146" i="3"/>
  <c r="C146" i="3"/>
  <c r="AI146" i="3"/>
  <c r="W146" i="3"/>
  <c r="K146" i="3"/>
  <c r="AF146" i="3"/>
  <c r="J146" i="3"/>
  <c r="AA146" i="3"/>
  <c r="Z146" i="3"/>
  <c r="AP146" i="3"/>
  <c r="U146" i="3"/>
  <c r="AL146" i="3"/>
  <c r="R146" i="3"/>
  <c r="N146" i="3"/>
  <c r="L146" i="3"/>
  <c r="AR146" i="3"/>
  <c r="AM146" i="3"/>
  <c r="E146" i="3"/>
  <c r="AJ146" i="3"/>
  <c r="D146" i="3"/>
  <c r="AH146" i="3"/>
  <c r="AG146" i="3"/>
  <c r="AD146" i="3"/>
  <c r="X146" i="3"/>
  <c r="O146" i="3"/>
  <c r="V146" i="3"/>
  <c r="T146" i="3"/>
  <c r="AW146" i="3"/>
  <c r="AV146" i="3"/>
  <c r="AT146" i="3"/>
  <c r="AS146" i="3"/>
  <c r="AU146" i="3"/>
  <c r="B147" i="3"/>
  <c r="G147" i="3" s="1"/>
  <c r="AK148" i="7" l="1"/>
  <c r="Z148" i="7"/>
  <c r="AJ148" i="7"/>
  <c r="Y148" i="7"/>
  <c r="AH148" i="7"/>
  <c r="AG148" i="7"/>
  <c r="AF148" i="7"/>
  <c r="AE148" i="7"/>
  <c r="AP148" i="7"/>
  <c r="AO148" i="7"/>
  <c r="AD148" i="7"/>
  <c r="AM148" i="7"/>
  <c r="AB148" i="7"/>
  <c r="AL148" i="7"/>
  <c r="Q148" i="7"/>
  <c r="E148" i="7"/>
  <c r="AI148" i="7"/>
  <c r="P148" i="7"/>
  <c r="D148" i="7"/>
  <c r="AC148" i="7"/>
  <c r="N148" i="7"/>
  <c r="AA148" i="7"/>
  <c r="M148" i="7"/>
  <c r="X148" i="7"/>
  <c r="L148" i="7"/>
  <c r="W148" i="7"/>
  <c r="K148" i="7"/>
  <c r="V148" i="7"/>
  <c r="J148" i="7"/>
  <c r="U148" i="7"/>
  <c r="I148" i="7"/>
  <c r="AN148" i="7"/>
  <c r="R148" i="7"/>
  <c r="F148" i="7"/>
  <c r="T148" i="7"/>
  <c r="S148" i="7"/>
  <c r="O148" i="7"/>
  <c r="H148" i="7"/>
  <c r="G148" i="7"/>
  <c r="C148" i="7"/>
  <c r="B149" i="7"/>
  <c r="AI147" i="3"/>
  <c r="W147" i="3"/>
  <c r="K147" i="3"/>
  <c r="AG147" i="3"/>
  <c r="U147" i="3"/>
  <c r="AR147" i="3"/>
  <c r="AF147" i="3"/>
  <c r="T147" i="3"/>
  <c r="AO147" i="3"/>
  <c r="AC147" i="3"/>
  <c r="Q147" i="3"/>
  <c r="H147" i="3"/>
  <c r="AM147" i="3"/>
  <c r="AA147" i="3"/>
  <c r="O147" i="3"/>
  <c r="E147" i="3"/>
  <c r="AB147" i="3"/>
  <c r="I147" i="3"/>
  <c r="Y147" i="3"/>
  <c r="F147" i="3"/>
  <c r="AQ147" i="3"/>
  <c r="X147" i="3"/>
  <c r="D147" i="3"/>
  <c r="AL147" i="3"/>
  <c r="R147" i="3"/>
  <c r="AJ147" i="3"/>
  <c r="N147" i="3"/>
  <c r="AN147" i="3"/>
  <c r="AK147" i="3"/>
  <c r="C147" i="3"/>
  <c r="AH147" i="3"/>
  <c r="AE147" i="3"/>
  <c r="AD147" i="3"/>
  <c r="Z147" i="3"/>
  <c r="V147" i="3"/>
  <c r="S147" i="3"/>
  <c r="P147" i="3"/>
  <c r="AP147" i="3"/>
  <c r="J147" i="3"/>
  <c r="L147" i="3"/>
  <c r="M147" i="3"/>
  <c r="AT147" i="3"/>
  <c r="AV147" i="3"/>
  <c r="AS147" i="3"/>
  <c r="AW147" i="3"/>
  <c r="AU147" i="3"/>
  <c r="B148" i="3"/>
  <c r="G148" i="3" s="1"/>
  <c r="AM149" i="7" l="1"/>
  <c r="AB149" i="7"/>
  <c r="P149" i="7"/>
  <c r="D149" i="7"/>
  <c r="AL149" i="7"/>
  <c r="AA149" i="7"/>
  <c r="O149" i="7"/>
  <c r="C149" i="7"/>
  <c r="AJ149" i="7"/>
  <c r="Y149" i="7"/>
  <c r="M149" i="7"/>
  <c r="AI149" i="7"/>
  <c r="X149" i="7"/>
  <c r="L149" i="7"/>
  <c r="AH149" i="7"/>
  <c r="W149" i="7"/>
  <c r="K149" i="7"/>
  <c r="AG149" i="7"/>
  <c r="V149" i="7"/>
  <c r="J149" i="7"/>
  <c r="AF149" i="7"/>
  <c r="U149" i="7"/>
  <c r="I149" i="7"/>
  <c r="AE149" i="7"/>
  <c r="T149" i="7"/>
  <c r="H149" i="7"/>
  <c r="AO149" i="7"/>
  <c r="AD149" i="7"/>
  <c r="R149" i="7"/>
  <c r="F149" i="7"/>
  <c r="AN149" i="7"/>
  <c r="AK149" i="7"/>
  <c r="AC149" i="7"/>
  <c r="Z149" i="7"/>
  <c r="S149" i="7"/>
  <c r="Q149" i="7"/>
  <c r="N149" i="7"/>
  <c r="G149" i="7"/>
  <c r="AP149" i="7"/>
  <c r="E149" i="7"/>
  <c r="B150" i="7"/>
  <c r="AM148" i="3"/>
  <c r="AA148" i="3"/>
  <c r="O148" i="3"/>
  <c r="E148" i="3"/>
  <c r="AK148" i="3"/>
  <c r="Y148" i="3"/>
  <c r="M148" i="3"/>
  <c r="C148" i="3"/>
  <c r="AJ148" i="3"/>
  <c r="X148" i="3"/>
  <c r="L148" i="3"/>
  <c r="AG148" i="3"/>
  <c r="U148" i="3"/>
  <c r="AQ148" i="3"/>
  <c r="AE148" i="3"/>
  <c r="S148" i="3"/>
  <c r="I148" i="3"/>
  <c r="Z148" i="3"/>
  <c r="H148" i="3"/>
  <c r="AP148" i="3"/>
  <c r="V148" i="3"/>
  <c r="D148" i="3"/>
  <c r="AO148" i="3"/>
  <c r="T148" i="3"/>
  <c r="AI148" i="3"/>
  <c r="P148" i="3"/>
  <c r="AF148" i="3"/>
  <c r="K148" i="3"/>
  <c r="AD148" i="3"/>
  <c r="AC148" i="3"/>
  <c r="AB148" i="3"/>
  <c r="W148" i="3"/>
  <c r="R148" i="3"/>
  <c r="Q148" i="3"/>
  <c r="N148" i="3"/>
  <c r="J148" i="3"/>
  <c r="AR148" i="3"/>
  <c r="AH148" i="3"/>
  <c r="AN148" i="3"/>
  <c r="AL148" i="3"/>
  <c r="F148" i="3"/>
  <c r="AS148" i="3"/>
  <c r="AW148" i="3"/>
  <c r="AT148" i="3"/>
  <c r="AV148" i="3"/>
  <c r="AU148" i="3"/>
  <c r="B149" i="3"/>
  <c r="G149" i="3" s="1"/>
  <c r="AO150" i="7" l="1"/>
  <c r="AD150" i="7"/>
  <c r="R150" i="7"/>
  <c r="F150" i="7"/>
  <c r="AN150" i="7"/>
  <c r="AC150" i="7"/>
  <c r="Q150" i="7"/>
  <c r="E150" i="7"/>
  <c r="AL150" i="7"/>
  <c r="AA150" i="7"/>
  <c r="O150" i="7"/>
  <c r="C150" i="7"/>
  <c r="AK150" i="7"/>
  <c r="Z150" i="7"/>
  <c r="N150" i="7"/>
  <c r="AJ150" i="7"/>
  <c r="Y150" i="7"/>
  <c r="M150" i="7"/>
  <c r="AI150" i="7"/>
  <c r="X150" i="7"/>
  <c r="L150" i="7"/>
  <c r="AH150" i="7"/>
  <c r="W150" i="7"/>
  <c r="K150" i="7"/>
  <c r="AG150" i="7"/>
  <c r="V150" i="7"/>
  <c r="J150" i="7"/>
  <c r="AE150" i="7"/>
  <c r="T150" i="7"/>
  <c r="H150" i="7"/>
  <c r="AP150" i="7"/>
  <c r="AM150" i="7"/>
  <c r="AB150" i="7"/>
  <c r="U150" i="7"/>
  <c r="S150" i="7"/>
  <c r="P150" i="7"/>
  <c r="I150" i="7"/>
  <c r="G150" i="7"/>
  <c r="AF150" i="7"/>
  <c r="D150" i="7"/>
  <c r="B151" i="7"/>
  <c r="AQ149" i="3"/>
  <c r="AE149" i="3"/>
  <c r="S149" i="3"/>
  <c r="I149" i="3"/>
  <c r="AO149" i="3"/>
  <c r="AC149" i="3"/>
  <c r="Q149" i="3"/>
  <c r="H149" i="3"/>
  <c r="AN149" i="3"/>
  <c r="AB149" i="3"/>
  <c r="P149" i="3"/>
  <c r="F149" i="3"/>
  <c r="AK149" i="3"/>
  <c r="Y149" i="3"/>
  <c r="M149" i="3"/>
  <c r="C149" i="3"/>
  <c r="AU149" i="3"/>
  <c r="AI149" i="3"/>
  <c r="W149" i="3"/>
  <c r="K149" i="3"/>
  <c r="AR149" i="3"/>
  <c r="V149" i="3"/>
  <c r="D149" i="3"/>
  <c r="AM149" i="3"/>
  <c r="T149" i="3"/>
  <c r="AL149" i="3"/>
  <c r="R149" i="3"/>
  <c r="AG149" i="3"/>
  <c r="L149" i="3"/>
  <c r="AD149" i="3"/>
  <c r="X149" i="3"/>
  <c r="U149" i="3"/>
  <c r="O149" i="3"/>
  <c r="AW149" i="3"/>
  <c r="N149" i="3"/>
  <c r="AT149" i="3"/>
  <c r="J149" i="3"/>
  <c r="AS149" i="3"/>
  <c r="AP149" i="3"/>
  <c r="AJ149" i="3"/>
  <c r="E149" i="3"/>
  <c r="AH149" i="3"/>
  <c r="Z149" i="3"/>
  <c r="AF149" i="3"/>
  <c r="AA149" i="3"/>
  <c r="AV149" i="3"/>
  <c r="B150" i="3"/>
  <c r="G150" i="3" s="1"/>
  <c r="AE151" i="7" l="1"/>
  <c r="T151" i="7"/>
  <c r="H151" i="7"/>
  <c r="AP151" i="7"/>
  <c r="S151" i="7"/>
  <c r="G151" i="7"/>
  <c r="AN151" i="7"/>
  <c r="AC151" i="7"/>
  <c r="Q151" i="7"/>
  <c r="E151" i="7"/>
  <c r="AM151" i="7"/>
  <c r="AB151" i="7"/>
  <c r="P151" i="7"/>
  <c r="D151" i="7"/>
  <c r="AL151" i="7"/>
  <c r="AA151" i="7"/>
  <c r="O151" i="7"/>
  <c r="C151" i="7"/>
  <c r="AK151" i="7"/>
  <c r="Z151" i="7"/>
  <c r="N151" i="7"/>
  <c r="AJ151" i="7"/>
  <c r="Y151" i="7"/>
  <c r="M151" i="7"/>
  <c r="AI151" i="7"/>
  <c r="X151" i="7"/>
  <c r="L151" i="7"/>
  <c r="AG151" i="7"/>
  <c r="V151" i="7"/>
  <c r="J151" i="7"/>
  <c r="AO151" i="7"/>
  <c r="AF151" i="7"/>
  <c r="AD151" i="7"/>
  <c r="W151" i="7"/>
  <c r="U151" i="7"/>
  <c r="R151" i="7"/>
  <c r="K151" i="7"/>
  <c r="AH151" i="7"/>
  <c r="I151" i="7"/>
  <c r="F151" i="7"/>
  <c r="B152" i="7"/>
  <c r="AQ150" i="3"/>
  <c r="AE150" i="3"/>
  <c r="S150" i="3"/>
  <c r="I150" i="3"/>
  <c r="AO150" i="3"/>
  <c r="AC150" i="3"/>
  <c r="Q150" i="3"/>
  <c r="H150" i="3"/>
  <c r="AN150" i="3"/>
  <c r="AB150" i="3"/>
  <c r="P150" i="3"/>
  <c r="F150" i="3"/>
  <c r="AK150" i="3"/>
  <c r="Y150" i="3"/>
  <c r="M150" i="3"/>
  <c r="C150" i="3"/>
  <c r="AI150" i="3"/>
  <c r="W150" i="3"/>
  <c r="K150" i="3"/>
  <c r="AL150" i="3"/>
  <c r="R150" i="3"/>
  <c r="AJ150" i="3"/>
  <c r="O150" i="3"/>
  <c r="AH150" i="3"/>
  <c r="N150" i="3"/>
  <c r="AG150" i="3"/>
  <c r="L150" i="3"/>
  <c r="AF150" i="3"/>
  <c r="J150" i="3"/>
  <c r="Z150" i="3"/>
  <c r="AR150" i="3"/>
  <c r="V150" i="3"/>
  <c r="D150" i="3"/>
  <c r="E150" i="3"/>
  <c r="AP150" i="3"/>
  <c r="AM150" i="3"/>
  <c r="AD150" i="3"/>
  <c r="AA150" i="3"/>
  <c r="T150" i="3"/>
  <c r="X150" i="3"/>
  <c r="U150" i="3"/>
  <c r="AS150" i="3"/>
  <c r="AT150" i="3"/>
  <c r="AW150" i="3"/>
  <c r="AU150" i="3"/>
  <c r="AV150" i="3"/>
  <c r="B151" i="3"/>
  <c r="G151" i="3" s="1"/>
  <c r="AG152" i="7" l="1"/>
  <c r="V152" i="7"/>
  <c r="J152" i="7"/>
  <c r="AF152" i="7"/>
  <c r="U152" i="7"/>
  <c r="I152" i="7"/>
  <c r="AP152" i="7"/>
  <c r="S152" i="7"/>
  <c r="G152" i="7"/>
  <c r="AO152" i="7"/>
  <c r="AD152" i="7"/>
  <c r="R152" i="7"/>
  <c r="F152" i="7"/>
  <c r="AN152" i="7"/>
  <c r="AC152" i="7"/>
  <c r="Q152" i="7"/>
  <c r="E152" i="7"/>
  <c r="AM152" i="7"/>
  <c r="AB152" i="7"/>
  <c r="P152" i="7"/>
  <c r="D152" i="7"/>
  <c r="AL152" i="7"/>
  <c r="AA152" i="7"/>
  <c r="O152" i="7"/>
  <c r="C152" i="7"/>
  <c r="AK152" i="7"/>
  <c r="Z152" i="7"/>
  <c r="N152" i="7"/>
  <c r="AI152" i="7"/>
  <c r="X152" i="7"/>
  <c r="L152" i="7"/>
  <c r="AH152" i="7"/>
  <c r="AE152" i="7"/>
  <c r="Y152" i="7"/>
  <c r="W152" i="7"/>
  <c r="T152" i="7"/>
  <c r="M152" i="7"/>
  <c r="AJ152" i="7"/>
  <c r="K152" i="7"/>
  <c r="H152" i="7"/>
  <c r="B153" i="7"/>
  <c r="AI151" i="3"/>
  <c r="W151" i="3"/>
  <c r="K151" i="3"/>
  <c r="AG151" i="3"/>
  <c r="U151" i="3"/>
  <c r="AR151" i="3"/>
  <c r="AF151" i="3"/>
  <c r="T151" i="3"/>
  <c r="AO151" i="3"/>
  <c r="AC151" i="3"/>
  <c r="Q151" i="3"/>
  <c r="H151" i="3"/>
  <c r="AM151" i="3"/>
  <c r="AA151" i="3"/>
  <c r="O151" i="3"/>
  <c r="E151" i="3"/>
  <c r="AJ151" i="3"/>
  <c r="N151" i="3"/>
  <c r="AH151" i="3"/>
  <c r="M151" i="3"/>
  <c r="AE151" i="3"/>
  <c r="L151" i="3"/>
  <c r="AD151" i="3"/>
  <c r="J151" i="3"/>
  <c r="AB151" i="3"/>
  <c r="I151" i="3"/>
  <c r="AQ151" i="3"/>
  <c r="X151" i="3"/>
  <c r="D151" i="3"/>
  <c r="AN151" i="3"/>
  <c r="S151" i="3"/>
  <c r="R151" i="3"/>
  <c r="P151" i="3"/>
  <c r="F151" i="3"/>
  <c r="C151" i="3"/>
  <c r="AP151" i="3"/>
  <c r="AL151" i="3"/>
  <c r="AK151" i="3"/>
  <c r="V151" i="3"/>
  <c r="Z151" i="3"/>
  <c r="Y151" i="3"/>
  <c r="AW151" i="3"/>
  <c r="AS151" i="3"/>
  <c r="AV151" i="3"/>
  <c r="AT151" i="3"/>
  <c r="AU151" i="3"/>
  <c r="B152" i="3"/>
  <c r="G152" i="3" s="1"/>
  <c r="AI153" i="7" l="1"/>
  <c r="X153" i="7"/>
  <c r="L153" i="7"/>
  <c r="AH153" i="7"/>
  <c r="W153" i="7"/>
  <c r="K153" i="7"/>
  <c r="AF153" i="7"/>
  <c r="U153" i="7"/>
  <c r="I153" i="7"/>
  <c r="AE153" i="7"/>
  <c r="T153" i="7"/>
  <c r="H153" i="7"/>
  <c r="AP153" i="7"/>
  <c r="S153" i="7"/>
  <c r="G153" i="7"/>
  <c r="AO153" i="7"/>
  <c r="AD153" i="7"/>
  <c r="R153" i="7"/>
  <c r="F153" i="7"/>
  <c r="AN153" i="7"/>
  <c r="AC153" i="7"/>
  <c r="Q153" i="7"/>
  <c r="E153" i="7"/>
  <c r="AM153" i="7"/>
  <c r="AB153" i="7"/>
  <c r="P153" i="7"/>
  <c r="D153" i="7"/>
  <c r="AK153" i="7"/>
  <c r="Z153" i="7"/>
  <c r="N153" i="7"/>
  <c r="AJ153" i="7"/>
  <c r="AG153" i="7"/>
  <c r="AA153" i="7"/>
  <c r="Y153" i="7"/>
  <c r="V153" i="7"/>
  <c r="O153" i="7"/>
  <c r="C153" i="7"/>
  <c r="AL153" i="7"/>
  <c r="M153" i="7"/>
  <c r="J153" i="7"/>
  <c r="B154" i="7"/>
  <c r="AM152" i="3"/>
  <c r="AA152" i="3"/>
  <c r="O152" i="3"/>
  <c r="E152" i="3"/>
  <c r="AK152" i="3"/>
  <c r="Y152" i="3"/>
  <c r="M152" i="3"/>
  <c r="C152" i="3"/>
  <c r="AJ152" i="3"/>
  <c r="X152" i="3"/>
  <c r="L152" i="3"/>
  <c r="AG152" i="3"/>
  <c r="U152" i="3"/>
  <c r="AQ152" i="3"/>
  <c r="AE152" i="3"/>
  <c r="S152" i="3"/>
  <c r="I152" i="3"/>
  <c r="AF152" i="3"/>
  <c r="K152" i="3"/>
  <c r="AD152" i="3"/>
  <c r="J152" i="3"/>
  <c r="AC152" i="3"/>
  <c r="AB152" i="3"/>
  <c r="Z152" i="3"/>
  <c r="H152" i="3"/>
  <c r="AO152" i="3"/>
  <c r="T152" i="3"/>
  <c r="AL152" i="3"/>
  <c r="Q152" i="3"/>
  <c r="V152" i="3"/>
  <c r="R152" i="3"/>
  <c r="P152" i="3"/>
  <c r="N152" i="3"/>
  <c r="F152" i="3"/>
  <c r="D152" i="3"/>
  <c r="AR152" i="3"/>
  <c r="AP152" i="3"/>
  <c r="AN152" i="3"/>
  <c r="W152" i="3"/>
  <c r="AH152" i="3"/>
  <c r="AI152" i="3"/>
  <c r="AV152" i="3"/>
  <c r="AT152" i="3"/>
  <c r="AS152" i="3"/>
  <c r="AU152" i="3"/>
  <c r="AW152" i="3"/>
  <c r="B153" i="3"/>
  <c r="G153" i="3" s="1"/>
  <c r="AK154" i="7" l="1"/>
  <c r="Z154" i="7"/>
  <c r="N154" i="7"/>
  <c r="AJ154" i="7"/>
  <c r="Y154" i="7"/>
  <c r="M154" i="7"/>
  <c r="AH154" i="7"/>
  <c r="W154" i="7"/>
  <c r="K154" i="7"/>
  <c r="AG154" i="7"/>
  <c r="V154" i="7"/>
  <c r="J154" i="7"/>
  <c r="AF154" i="7"/>
  <c r="U154" i="7"/>
  <c r="I154" i="7"/>
  <c r="AE154" i="7"/>
  <c r="T154" i="7"/>
  <c r="H154" i="7"/>
  <c r="AP154" i="7"/>
  <c r="S154" i="7"/>
  <c r="G154" i="7"/>
  <c r="AO154" i="7"/>
  <c r="AD154" i="7"/>
  <c r="R154" i="7"/>
  <c r="F154" i="7"/>
  <c r="AM154" i="7"/>
  <c r="AB154" i="7"/>
  <c r="P154" i="7"/>
  <c r="D154" i="7"/>
  <c r="C154" i="7"/>
  <c r="AL154" i="7"/>
  <c r="AI154" i="7"/>
  <c r="AC154" i="7"/>
  <c r="AA154" i="7"/>
  <c r="X154" i="7"/>
  <c r="Q154" i="7"/>
  <c r="E154" i="7"/>
  <c r="O154" i="7"/>
  <c r="AN154" i="7"/>
  <c r="L154" i="7"/>
  <c r="B155" i="7"/>
  <c r="AQ153" i="3"/>
  <c r="AE153" i="3"/>
  <c r="S153" i="3"/>
  <c r="I153" i="3"/>
  <c r="AO153" i="3"/>
  <c r="AC153" i="3"/>
  <c r="Q153" i="3"/>
  <c r="H153" i="3"/>
  <c r="AN153" i="3"/>
  <c r="AB153" i="3"/>
  <c r="P153" i="3"/>
  <c r="F153" i="3"/>
  <c r="AK153" i="3"/>
  <c r="Y153" i="3"/>
  <c r="M153" i="3"/>
  <c r="C153" i="3"/>
  <c r="AI153" i="3"/>
  <c r="W153" i="3"/>
  <c r="K153" i="3"/>
  <c r="AD153" i="3"/>
  <c r="AA153" i="3"/>
  <c r="Z153" i="3"/>
  <c r="X153" i="3"/>
  <c r="E153" i="3"/>
  <c r="AR153" i="3"/>
  <c r="V153" i="3"/>
  <c r="D153" i="3"/>
  <c r="AL153" i="3"/>
  <c r="R153" i="3"/>
  <c r="AH153" i="3"/>
  <c r="N153" i="3"/>
  <c r="AF153" i="3"/>
  <c r="U153" i="3"/>
  <c r="T153" i="3"/>
  <c r="O153" i="3"/>
  <c r="L153" i="3"/>
  <c r="J153" i="3"/>
  <c r="AP153" i="3"/>
  <c r="AG153" i="3"/>
  <c r="AJ153" i="3"/>
  <c r="AM153" i="3"/>
  <c r="AU153" i="3"/>
  <c r="AW153" i="3"/>
  <c r="AT153" i="3"/>
  <c r="AS153" i="3"/>
  <c r="AV153" i="3"/>
  <c r="B154" i="3"/>
  <c r="G154" i="3" s="1"/>
  <c r="AM155" i="7" l="1"/>
  <c r="AB155" i="7"/>
  <c r="P155" i="7"/>
  <c r="D155" i="7"/>
  <c r="AL155" i="7"/>
  <c r="AA155" i="7"/>
  <c r="O155" i="7"/>
  <c r="C155" i="7"/>
  <c r="AJ155" i="7"/>
  <c r="Y155" i="7"/>
  <c r="M155" i="7"/>
  <c r="AI155" i="7"/>
  <c r="X155" i="7"/>
  <c r="L155" i="7"/>
  <c r="AH155" i="7"/>
  <c r="W155" i="7"/>
  <c r="K155" i="7"/>
  <c r="AG155" i="7"/>
  <c r="V155" i="7"/>
  <c r="J155" i="7"/>
  <c r="AF155" i="7"/>
  <c r="U155" i="7"/>
  <c r="I155" i="7"/>
  <c r="AE155" i="7"/>
  <c r="T155" i="7"/>
  <c r="H155" i="7"/>
  <c r="AO155" i="7"/>
  <c r="AD155" i="7"/>
  <c r="R155" i="7"/>
  <c r="F155" i="7"/>
  <c r="E155" i="7"/>
  <c r="AN155" i="7"/>
  <c r="AK155" i="7"/>
  <c r="AC155" i="7"/>
  <c r="Z155" i="7"/>
  <c r="S155" i="7"/>
  <c r="G155" i="7"/>
  <c r="AP155" i="7"/>
  <c r="Q155" i="7"/>
  <c r="N155" i="7"/>
  <c r="B156" i="7"/>
  <c r="AI154" i="3"/>
  <c r="W154" i="3"/>
  <c r="K154" i="3"/>
  <c r="AG154" i="3"/>
  <c r="U154" i="3"/>
  <c r="AR154" i="3"/>
  <c r="AF154" i="3"/>
  <c r="T154" i="3"/>
  <c r="AO154" i="3"/>
  <c r="AC154" i="3"/>
  <c r="Q154" i="3"/>
  <c r="H154" i="3"/>
  <c r="AM154" i="3"/>
  <c r="AA154" i="3"/>
  <c r="O154" i="3"/>
  <c r="E154" i="3"/>
  <c r="Z154" i="3"/>
  <c r="Y154" i="3"/>
  <c r="F154" i="3"/>
  <c r="AQ154" i="3"/>
  <c r="X154" i="3"/>
  <c r="D154" i="3"/>
  <c r="AP154" i="3"/>
  <c r="V154" i="3"/>
  <c r="C154" i="3"/>
  <c r="AN154" i="3"/>
  <c r="S154" i="3"/>
  <c r="AJ154" i="3"/>
  <c r="N154" i="3"/>
  <c r="AE154" i="3"/>
  <c r="L154" i="3"/>
  <c r="AH154" i="3"/>
  <c r="AD154" i="3"/>
  <c r="AB154" i="3"/>
  <c r="R154" i="3"/>
  <c r="P154" i="3"/>
  <c r="M154" i="3"/>
  <c r="J154" i="3"/>
  <c r="I154" i="3"/>
  <c r="AK154" i="3"/>
  <c r="AL154" i="3"/>
  <c r="AS154" i="3"/>
  <c r="AT154" i="3"/>
  <c r="AV154" i="3"/>
  <c r="AU154" i="3"/>
  <c r="AW154" i="3"/>
  <c r="B155" i="3"/>
  <c r="G155" i="3" s="1"/>
  <c r="AO156" i="7" l="1"/>
  <c r="AD156" i="7"/>
  <c r="R156" i="7"/>
  <c r="F156" i="7"/>
  <c r="AN156" i="7"/>
  <c r="AC156" i="7"/>
  <c r="Q156" i="7"/>
  <c r="E156" i="7"/>
  <c r="AL156" i="7"/>
  <c r="AA156" i="7"/>
  <c r="O156" i="7"/>
  <c r="C156" i="7"/>
  <c r="AK156" i="7"/>
  <c r="Z156" i="7"/>
  <c r="N156" i="7"/>
  <c r="AJ156" i="7"/>
  <c r="Y156" i="7"/>
  <c r="M156" i="7"/>
  <c r="AI156" i="7"/>
  <c r="X156" i="7"/>
  <c r="L156" i="7"/>
  <c r="AH156" i="7"/>
  <c r="W156" i="7"/>
  <c r="K156" i="7"/>
  <c r="AG156" i="7"/>
  <c r="V156" i="7"/>
  <c r="J156" i="7"/>
  <c r="AE156" i="7"/>
  <c r="T156" i="7"/>
  <c r="H156" i="7"/>
  <c r="G156" i="7"/>
  <c r="D156" i="7"/>
  <c r="AP156" i="7"/>
  <c r="AM156" i="7"/>
  <c r="AF156" i="7"/>
  <c r="AB156" i="7"/>
  <c r="U156" i="7"/>
  <c r="I156" i="7"/>
  <c r="S156" i="7"/>
  <c r="P156" i="7"/>
  <c r="B157" i="7"/>
  <c r="AM155" i="3"/>
  <c r="AA155" i="3"/>
  <c r="O155" i="3"/>
  <c r="E155" i="3"/>
  <c r="AK155" i="3"/>
  <c r="Y155" i="3"/>
  <c r="M155" i="3"/>
  <c r="C155" i="3"/>
  <c r="AJ155" i="3"/>
  <c r="X155" i="3"/>
  <c r="L155" i="3"/>
  <c r="AG155" i="3"/>
  <c r="U155" i="3"/>
  <c r="AQ155" i="3"/>
  <c r="AE155" i="3"/>
  <c r="S155" i="3"/>
  <c r="I155" i="3"/>
  <c r="AR155" i="3"/>
  <c r="W155" i="3"/>
  <c r="F155" i="3"/>
  <c r="AP155" i="3"/>
  <c r="V155" i="3"/>
  <c r="D155" i="3"/>
  <c r="AO155" i="3"/>
  <c r="T155" i="3"/>
  <c r="AN155" i="3"/>
  <c r="R155" i="3"/>
  <c r="AL155" i="3"/>
  <c r="Q155" i="3"/>
  <c r="AF155" i="3"/>
  <c r="K155" i="3"/>
  <c r="AC155" i="3"/>
  <c r="AI155" i="3"/>
  <c r="AH155" i="3"/>
  <c r="AD155" i="3"/>
  <c r="AB155" i="3"/>
  <c r="Z155" i="3"/>
  <c r="P155" i="3"/>
  <c r="N155" i="3"/>
  <c r="J155" i="3"/>
  <c r="H155" i="3"/>
  <c r="AU155" i="3"/>
  <c r="AW155" i="3"/>
  <c r="AT155" i="3"/>
  <c r="AV155" i="3"/>
  <c r="AS155" i="3"/>
  <c r="B156" i="3"/>
  <c r="G156" i="3" s="1"/>
  <c r="AE157" i="7" l="1"/>
  <c r="T157" i="7"/>
  <c r="H157" i="7"/>
  <c r="AP157" i="7"/>
  <c r="S157" i="7"/>
  <c r="G157" i="7"/>
  <c r="AN157" i="7"/>
  <c r="AC157" i="7"/>
  <c r="Q157" i="7"/>
  <c r="E157" i="7"/>
  <c r="AM157" i="7"/>
  <c r="AB157" i="7"/>
  <c r="P157" i="7"/>
  <c r="D157" i="7"/>
  <c r="AL157" i="7"/>
  <c r="AA157" i="7"/>
  <c r="O157" i="7"/>
  <c r="C157" i="7"/>
  <c r="AK157" i="7"/>
  <c r="Z157" i="7"/>
  <c r="N157" i="7"/>
  <c r="AJ157" i="7"/>
  <c r="Y157" i="7"/>
  <c r="M157" i="7"/>
  <c r="AI157" i="7"/>
  <c r="X157" i="7"/>
  <c r="L157" i="7"/>
  <c r="AG157" i="7"/>
  <c r="V157" i="7"/>
  <c r="J157" i="7"/>
  <c r="I157" i="7"/>
  <c r="F157" i="7"/>
  <c r="AO157" i="7"/>
  <c r="AH157" i="7"/>
  <c r="AF157" i="7"/>
  <c r="AD157" i="7"/>
  <c r="W157" i="7"/>
  <c r="K157" i="7"/>
  <c r="U157" i="7"/>
  <c r="R157" i="7"/>
  <c r="B158" i="7"/>
  <c r="AQ156" i="3"/>
  <c r="AE156" i="3"/>
  <c r="S156" i="3"/>
  <c r="I156" i="3"/>
  <c r="AO156" i="3"/>
  <c r="AC156" i="3"/>
  <c r="Q156" i="3"/>
  <c r="H156" i="3"/>
  <c r="AN156" i="3"/>
  <c r="AB156" i="3"/>
  <c r="P156" i="3"/>
  <c r="F156" i="3"/>
  <c r="AK156" i="3"/>
  <c r="Y156" i="3"/>
  <c r="M156" i="3"/>
  <c r="C156" i="3"/>
  <c r="AI156" i="3"/>
  <c r="W156" i="3"/>
  <c r="K156" i="3"/>
  <c r="AP156" i="3"/>
  <c r="U156" i="3"/>
  <c r="AM156" i="3"/>
  <c r="T156" i="3"/>
  <c r="AL156" i="3"/>
  <c r="R156" i="3"/>
  <c r="AJ156" i="3"/>
  <c r="O156" i="3"/>
  <c r="AH156" i="3"/>
  <c r="N156" i="3"/>
  <c r="AD156" i="3"/>
  <c r="Z156" i="3"/>
  <c r="AR156" i="3"/>
  <c r="AG156" i="3"/>
  <c r="AF156" i="3"/>
  <c r="AA156" i="3"/>
  <c r="X156" i="3"/>
  <c r="V156" i="3"/>
  <c r="L156" i="3"/>
  <c r="J156" i="3"/>
  <c r="D156" i="3"/>
  <c r="E156" i="3"/>
  <c r="AU156" i="3"/>
  <c r="AT156" i="3"/>
  <c r="AV156" i="3"/>
  <c r="AS156" i="3"/>
  <c r="AW156" i="3"/>
  <c r="B157" i="3"/>
  <c r="G157" i="3" s="1"/>
  <c r="AG158" i="7" l="1"/>
  <c r="V158" i="7"/>
  <c r="J158" i="7"/>
  <c r="AF158" i="7"/>
  <c r="U158" i="7"/>
  <c r="I158" i="7"/>
  <c r="AP158" i="7"/>
  <c r="S158" i="7"/>
  <c r="G158" i="7"/>
  <c r="AO158" i="7"/>
  <c r="AD158" i="7"/>
  <c r="R158" i="7"/>
  <c r="F158" i="7"/>
  <c r="AN158" i="7"/>
  <c r="AC158" i="7"/>
  <c r="Q158" i="7"/>
  <c r="E158" i="7"/>
  <c r="AM158" i="7"/>
  <c r="AB158" i="7"/>
  <c r="P158" i="7"/>
  <c r="D158" i="7"/>
  <c r="AL158" i="7"/>
  <c r="AA158" i="7"/>
  <c r="O158" i="7"/>
  <c r="C158" i="7"/>
  <c r="AK158" i="7"/>
  <c r="Z158" i="7"/>
  <c r="N158" i="7"/>
  <c r="AI158" i="7"/>
  <c r="X158" i="7"/>
  <c r="L158" i="7"/>
  <c r="K158" i="7"/>
  <c r="H158" i="7"/>
  <c r="AJ158" i="7"/>
  <c r="AH158" i="7"/>
  <c r="AE158" i="7"/>
  <c r="Y158" i="7"/>
  <c r="M158" i="7"/>
  <c r="W158" i="7"/>
  <c r="T158" i="7"/>
  <c r="B159" i="7"/>
  <c r="AI157" i="3"/>
  <c r="W157" i="3"/>
  <c r="K157" i="3"/>
  <c r="AG157" i="3"/>
  <c r="U157" i="3"/>
  <c r="AR157" i="3"/>
  <c r="AF157" i="3"/>
  <c r="T157" i="3"/>
  <c r="AO157" i="3"/>
  <c r="AC157" i="3"/>
  <c r="Q157" i="3"/>
  <c r="H157" i="3"/>
  <c r="AM157" i="3"/>
  <c r="AA157" i="3"/>
  <c r="O157" i="3"/>
  <c r="E157" i="3"/>
  <c r="AL157" i="3"/>
  <c r="R157" i="3"/>
  <c r="AK157" i="3"/>
  <c r="P157" i="3"/>
  <c r="AJ157" i="3"/>
  <c r="N157" i="3"/>
  <c r="AH157" i="3"/>
  <c r="M157" i="3"/>
  <c r="AE157" i="3"/>
  <c r="L157" i="3"/>
  <c r="Z157" i="3"/>
  <c r="AQ157" i="3"/>
  <c r="X157" i="3"/>
  <c r="D157" i="3"/>
  <c r="C157" i="3"/>
  <c r="AP157" i="3"/>
  <c r="AN157" i="3"/>
  <c r="AD157" i="3"/>
  <c r="AB157" i="3"/>
  <c r="Y157" i="3"/>
  <c r="V157" i="3"/>
  <c r="S157" i="3"/>
  <c r="F157" i="3"/>
  <c r="J157" i="3"/>
  <c r="I157" i="3"/>
  <c r="AS157" i="3"/>
  <c r="AU157" i="3"/>
  <c r="AT157" i="3"/>
  <c r="AW157" i="3"/>
  <c r="AV157" i="3"/>
  <c r="B158" i="3"/>
  <c r="G158" i="3" s="1"/>
  <c r="AI159" i="7" l="1"/>
  <c r="X159" i="7"/>
  <c r="L159" i="7"/>
  <c r="AH159" i="7"/>
  <c r="W159" i="7"/>
  <c r="K159" i="7"/>
  <c r="AF159" i="7"/>
  <c r="U159" i="7"/>
  <c r="I159" i="7"/>
  <c r="AE159" i="7"/>
  <c r="T159" i="7"/>
  <c r="H159" i="7"/>
  <c r="AP159" i="7"/>
  <c r="S159" i="7"/>
  <c r="G159" i="7"/>
  <c r="AO159" i="7"/>
  <c r="AD159" i="7"/>
  <c r="R159" i="7"/>
  <c r="F159" i="7"/>
  <c r="AN159" i="7"/>
  <c r="AC159" i="7"/>
  <c r="Q159" i="7"/>
  <c r="E159" i="7"/>
  <c r="AM159" i="7"/>
  <c r="AB159" i="7"/>
  <c r="P159" i="7"/>
  <c r="D159" i="7"/>
  <c r="AK159" i="7"/>
  <c r="Z159" i="7"/>
  <c r="N159" i="7"/>
  <c r="M159" i="7"/>
  <c r="J159" i="7"/>
  <c r="AL159" i="7"/>
  <c r="AJ159" i="7"/>
  <c r="AG159" i="7"/>
  <c r="AA159" i="7"/>
  <c r="O159" i="7"/>
  <c r="Y159" i="7"/>
  <c r="V159" i="7"/>
  <c r="C159" i="7"/>
  <c r="B160" i="7"/>
  <c r="AM158" i="3"/>
  <c r="AA158" i="3"/>
  <c r="O158" i="3"/>
  <c r="E158" i="3"/>
  <c r="AK158" i="3"/>
  <c r="Y158" i="3"/>
  <c r="M158" i="3"/>
  <c r="C158" i="3"/>
  <c r="AJ158" i="3"/>
  <c r="X158" i="3"/>
  <c r="L158" i="3"/>
  <c r="AG158" i="3"/>
  <c r="U158" i="3"/>
  <c r="AQ158" i="3"/>
  <c r="AE158" i="3"/>
  <c r="S158" i="3"/>
  <c r="I158" i="3"/>
  <c r="AL158" i="3"/>
  <c r="Q158" i="3"/>
  <c r="AI158" i="3"/>
  <c r="P158" i="3"/>
  <c r="AH158" i="3"/>
  <c r="N158" i="3"/>
  <c r="AF158" i="3"/>
  <c r="K158" i="3"/>
  <c r="AD158" i="3"/>
  <c r="J158" i="3"/>
  <c r="AC158" i="3"/>
  <c r="AB158" i="3"/>
  <c r="AR158" i="3"/>
  <c r="W158" i="3"/>
  <c r="F158" i="3"/>
  <c r="AO158" i="3"/>
  <c r="T158" i="3"/>
  <c r="H158" i="3"/>
  <c r="D158" i="3"/>
  <c r="AP158" i="3"/>
  <c r="AN158" i="3"/>
  <c r="R158" i="3"/>
  <c r="Z158" i="3"/>
  <c r="V158" i="3"/>
  <c r="AU158" i="3"/>
  <c r="AW158" i="3"/>
  <c r="AV158" i="3"/>
  <c r="AT158" i="3"/>
  <c r="AS158" i="3"/>
  <c r="B159" i="3"/>
  <c r="G159" i="3" s="1"/>
  <c r="AK160" i="7" l="1"/>
  <c r="Z160" i="7"/>
  <c r="N160" i="7"/>
  <c r="AJ160" i="7"/>
  <c r="Y160" i="7"/>
  <c r="M160" i="7"/>
  <c r="AH160" i="7"/>
  <c r="W160" i="7"/>
  <c r="K160" i="7"/>
  <c r="AG160" i="7"/>
  <c r="V160" i="7"/>
  <c r="J160" i="7"/>
  <c r="AF160" i="7"/>
  <c r="U160" i="7"/>
  <c r="I160" i="7"/>
  <c r="AE160" i="7"/>
  <c r="T160" i="7"/>
  <c r="H160" i="7"/>
  <c r="AP160" i="7"/>
  <c r="S160" i="7"/>
  <c r="G160" i="7"/>
  <c r="AO160" i="7"/>
  <c r="AD160" i="7"/>
  <c r="R160" i="7"/>
  <c r="F160" i="7"/>
  <c r="AM160" i="7"/>
  <c r="AB160" i="7"/>
  <c r="P160" i="7"/>
  <c r="D160" i="7"/>
  <c r="O160" i="7"/>
  <c r="L160" i="7"/>
  <c r="C160" i="7"/>
  <c r="AN160" i="7"/>
  <c r="AL160" i="7"/>
  <c r="AI160" i="7"/>
  <c r="AC160" i="7"/>
  <c r="Q160" i="7"/>
  <c r="AA160" i="7"/>
  <c r="X160" i="7"/>
  <c r="E160" i="7"/>
  <c r="B161" i="7"/>
  <c r="AQ159" i="3"/>
  <c r="AE159" i="3"/>
  <c r="S159" i="3"/>
  <c r="I159" i="3"/>
  <c r="AO159" i="3"/>
  <c r="AC159" i="3"/>
  <c r="Q159" i="3"/>
  <c r="H159" i="3"/>
  <c r="AN159" i="3"/>
  <c r="AB159" i="3"/>
  <c r="P159" i="3"/>
  <c r="F159" i="3"/>
  <c r="AK159" i="3"/>
  <c r="Y159" i="3"/>
  <c r="M159" i="3"/>
  <c r="C159" i="3"/>
  <c r="AI159" i="3"/>
  <c r="W159" i="3"/>
  <c r="K159" i="3"/>
  <c r="AH159" i="3"/>
  <c r="N159" i="3"/>
  <c r="AG159" i="3"/>
  <c r="L159" i="3"/>
  <c r="AF159" i="3"/>
  <c r="J159" i="3"/>
  <c r="AD159" i="3"/>
  <c r="AA159" i="3"/>
  <c r="Z159" i="3"/>
  <c r="X159" i="3"/>
  <c r="E159" i="3"/>
  <c r="AP159" i="3"/>
  <c r="U159" i="3"/>
  <c r="AL159" i="3"/>
  <c r="R159" i="3"/>
  <c r="AR159" i="3"/>
  <c r="AM159" i="3"/>
  <c r="AJ159" i="3"/>
  <c r="V159" i="3"/>
  <c r="T159" i="3"/>
  <c r="O159" i="3"/>
  <c r="D159" i="3"/>
  <c r="AW159" i="3"/>
  <c r="AV159" i="3"/>
  <c r="AS159" i="3"/>
  <c r="AU159" i="3"/>
  <c r="AT159" i="3"/>
  <c r="B160" i="3"/>
  <c r="G160" i="3" s="1"/>
  <c r="AM161" i="7" l="1"/>
  <c r="AB161" i="7"/>
  <c r="P161" i="7"/>
  <c r="D161" i="7"/>
  <c r="AL161" i="7"/>
  <c r="AA161" i="7"/>
  <c r="O161" i="7"/>
  <c r="C161" i="7"/>
  <c r="AK161" i="7"/>
  <c r="Z161" i="7"/>
  <c r="AJ161" i="7"/>
  <c r="Y161" i="7"/>
  <c r="M161" i="7"/>
  <c r="AI161" i="7"/>
  <c r="X161" i="7"/>
  <c r="L161" i="7"/>
  <c r="AH161" i="7"/>
  <c r="W161" i="7"/>
  <c r="K161" i="7"/>
  <c r="AG161" i="7"/>
  <c r="V161" i="7"/>
  <c r="J161" i="7"/>
  <c r="AF161" i="7"/>
  <c r="U161" i="7"/>
  <c r="I161" i="7"/>
  <c r="AE161" i="7"/>
  <c r="T161" i="7"/>
  <c r="H161" i="7"/>
  <c r="AP161" i="7"/>
  <c r="AO161" i="7"/>
  <c r="AD161" i="7"/>
  <c r="R161" i="7"/>
  <c r="F161" i="7"/>
  <c r="Q161" i="7"/>
  <c r="N161" i="7"/>
  <c r="E161" i="7"/>
  <c r="AN161" i="7"/>
  <c r="S161" i="7"/>
  <c r="G161" i="7"/>
  <c r="AC161" i="7"/>
  <c r="B162" i="7"/>
  <c r="AQ160" i="3"/>
  <c r="AE160" i="3"/>
  <c r="S160" i="3"/>
  <c r="AK160" i="3"/>
  <c r="Y160" i="3"/>
  <c r="AM160" i="3"/>
  <c r="X160" i="3"/>
  <c r="K160" i="3"/>
  <c r="AJ160" i="3"/>
  <c r="V160" i="3"/>
  <c r="AI160" i="3"/>
  <c r="U160" i="3"/>
  <c r="AF160" i="3"/>
  <c r="Q160" i="3"/>
  <c r="H160" i="3"/>
  <c r="AR160" i="3"/>
  <c r="AC160" i="3"/>
  <c r="O160" i="3"/>
  <c r="E160" i="3"/>
  <c r="AL160" i="3"/>
  <c r="M160" i="3"/>
  <c r="AH160" i="3"/>
  <c r="L160" i="3"/>
  <c r="AG160" i="3"/>
  <c r="J160" i="3"/>
  <c r="AD160" i="3"/>
  <c r="I160" i="3"/>
  <c r="AB160" i="3"/>
  <c r="AA160" i="3"/>
  <c r="F160" i="3"/>
  <c r="Z160" i="3"/>
  <c r="D160" i="3"/>
  <c r="W160" i="3"/>
  <c r="C160" i="3"/>
  <c r="T160" i="3"/>
  <c r="AP160" i="3"/>
  <c r="R160" i="3"/>
  <c r="AN160" i="3"/>
  <c r="N160" i="3"/>
  <c r="P160" i="3"/>
  <c r="AO160" i="3"/>
  <c r="AU160" i="3"/>
  <c r="AV160" i="3"/>
  <c r="AT160" i="3"/>
  <c r="AW160" i="3"/>
  <c r="AS160" i="3"/>
  <c r="B161" i="3"/>
  <c r="G161" i="3" s="1"/>
  <c r="AO162" i="7" l="1"/>
  <c r="AD162" i="7"/>
  <c r="R162" i="7"/>
  <c r="F162" i="7"/>
  <c r="AN162" i="7"/>
  <c r="AC162" i="7"/>
  <c r="Q162" i="7"/>
  <c r="E162" i="7"/>
  <c r="AM162" i="7"/>
  <c r="AB162" i="7"/>
  <c r="P162" i="7"/>
  <c r="D162" i="7"/>
  <c r="AL162" i="7"/>
  <c r="AA162" i="7"/>
  <c r="O162" i="7"/>
  <c r="C162" i="7"/>
  <c r="AK162" i="7"/>
  <c r="Z162" i="7"/>
  <c r="N162" i="7"/>
  <c r="AJ162" i="7"/>
  <c r="Y162" i="7"/>
  <c r="M162" i="7"/>
  <c r="AI162" i="7"/>
  <c r="X162" i="7"/>
  <c r="L162" i="7"/>
  <c r="AH162" i="7"/>
  <c r="W162" i="7"/>
  <c r="K162" i="7"/>
  <c r="AG162" i="7"/>
  <c r="V162" i="7"/>
  <c r="J162" i="7"/>
  <c r="AF162" i="7"/>
  <c r="U162" i="7"/>
  <c r="I162" i="7"/>
  <c r="AE162" i="7"/>
  <c r="T162" i="7"/>
  <c r="H162" i="7"/>
  <c r="AP162" i="7"/>
  <c r="S162" i="7"/>
  <c r="G162" i="7"/>
  <c r="B163" i="7"/>
  <c r="AU161" i="3"/>
  <c r="AI161" i="3"/>
  <c r="W161" i="3"/>
  <c r="K161" i="3"/>
  <c r="AO161" i="3"/>
  <c r="AC161" i="3"/>
  <c r="Q161" i="3"/>
  <c r="H161" i="3"/>
  <c r="AL161" i="3"/>
  <c r="X161" i="3"/>
  <c r="AJ161" i="3"/>
  <c r="U161" i="3"/>
  <c r="I161" i="3"/>
  <c r="AH161" i="3"/>
  <c r="T161" i="3"/>
  <c r="AS161" i="3"/>
  <c r="AE161" i="3"/>
  <c r="P161" i="3"/>
  <c r="D161" i="3"/>
  <c r="AQ161" i="3"/>
  <c r="AB161" i="3"/>
  <c r="N161" i="3"/>
  <c r="AP161" i="3"/>
  <c r="R161" i="3"/>
  <c r="AN161" i="3"/>
  <c r="O161" i="3"/>
  <c r="AM161" i="3"/>
  <c r="M161" i="3"/>
  <c r="AK161" i="3"/>
  <c r="L161" i="3"/>
  <c r="AG161" i="3"/>
  <c r="J161" i="3"/>
  <c r="AF161" i="3"/>
  <c r="AD161" i="3"/>
  <c r="F161" i="3"/>
  <c r="AA161" i="3"/>
  <c r="E161" i="3"/>
  <c r="Z161" i="3"/>
  <c r="C161" i="3"/>
  <c r="AW161" i="3"/>
  <c r="Y161" i="3"/>
  <c r="AR161" i="3"/>
  <c r="S161" i="3"/>
  <c r="AT161" i="3"/>
  <c r="V161" i="3"/>
  <c r="AV161" i="3"/>
  <c r="B162" i="3"/>
  <c r="G162" i="3" s="1"/>
  <c r="AE163" i="7" l="1"/>
  <c r="T163" i="7"/>
  <c r="H163" i="7"/>
  <c r="AP163" i="7"/>
  <c r="S163" i="7"/>
  <c r="G163" i="7"/>
  <c r="AO163" i="7"/>
  <c r="AD163" i="7"/>
  <c r="R163" i="7"/>
  <c r="F163" i="7"/>
  <c r="AN163" i="7"/>
  <c r="AC163" i="7"/>
  <c r="Q163" i="7"/>
  <c r="E163" i="7"/>
  <c r="AM163" i="7"/>
  <c r="AB163" i="7"/>
  <c r="P163" i="7"/>
  <c r="D163" i="7"/>
  <c r="AL163" i="7"/>
  <c r="AA163" i="7"/>
  <c r="O163" i="7"/>
  <c r="C163" i="7"/>
  <c r="AK163" i="7"/>
  <c r="Z163" i="7"/>
  <c r="N163" i="7"/>
  <c r="AJ163" i="7"/>
  <c r="Y163" i="7"/>
  <c r="M163" i="7"/>
  <c r="AI163" i="7"/>
  <c r="X163" i="7"/>
  <c r="L163" i="7"/>
  <c r="AH163" i="7"/>
  <c r="W163" i="7"/>
  <c r="K163" i="7"/>
  <c r="AG163" i="7"/>
  <c r="V163" i="7"/>
  <c r="J163" i="7"/>
  <c r="AF163" i="7"/>
  <c r="U163" i="7"/>
  <c r="I163" i="7"/>
  <c r="B164" i="7"/>
  <c r="AI162" i="3"/>
  <c r="W162" i="3"/>
  <c r="K162" i="3"/>
  <c r="AO162" i="3"/>
  <c r="AC162" i="3"/>
  <c r="Q162" i="3"/>
  <c r="H162" i="3"/>
  <c r="AG162" i="3"/>
  <c r="S162" i="3"/>
  <c r="F162" i="3"/>
  <c r="AE162" i="3"/>
  <c r="P162" i="3"/>
  <c r="D162" i="3"/>
  <c r="AR162" i="3"/>
  <c r="AD162" i="3"/>
  <c r="O162" i="3"/>
  <c r="C162" i="3"/>
  <c r="AN162" i="3"/>
  <c r="Z162" i="3"/>
  <c r="L162" i="3"/>
  <c r="AL162" i="3"/>
  <c r="X162" i="3"/>
  <c r="AQ162" i="3"/>
  <c r="T162" i="3"/>
  <c r="AP162" i="3"/>
  <c r="R162" i="3"/>
  <c r="AM162" i="3"/>
  <c r="N162" i="3"/>
  <c r="AK162" i="3"/>
  <c r="M162" i="3"/>
  <c r="AJ162" i="3"/>
  <c r="J162" i="3"/>
  <c r="AH162" i="3"/>
  <c r="AF162" i="3"/>
  <c r="I162" i="3"/>
  <c r="AB162" i="3"/>
  <c r="AA162" i="3"/>
  <c r="E162" i="3"/>
  <c r="Y162" i="3"/>
  <c r="U162" i="3"/>
  <c r="V162" i="3"/>
  <c r="AT162" i="3"/>
  <c r="AU162" i="3"/>
  <c r="AW162" i="3"/>
  <c r="AV162" i="3"/>
  <c r="AS162" i="3"/>
  <c r="B163" i="3"/>
  <c r="G163" i="3" s="1"/>
  <c r="AG164" i="7" l="1"/>
  <c r="V164" i="7"/>
  <c r="J164" i="7"/>
  <c r="AF164" i="7"/>
  <c r="U164" i="7"/>
  <c r="I164" i="7"/>
  <c r="AE164" i="7"/>
  <c r="T164" i="7"/>
  <c r="H164" i="7"/>
  <c r="AP164" i="7"/>
  <c r="S164" i="7"/>
  <c r="G164" i="7"/>
  <c r="AO164" i="7"/>
  <c r="AD164" i="7"/>
  <c r="R164" i="7"/>
  <c r="F164" i="7"/>
  <c r="AN164" i="7"/>
  <c r="AC164" i="7"/>
  <c r="Q164" i="7"/>
  <c r="E164" i="7"/>
  <c r="AM164" i="7"/>
  <c r="AB164" i="7"/>
  <c r="P164" i="7"/>
  <c r="D164" i="7"/>
  <c r="AL164" i="7"/>
  <c r="AA164" i="7"/>
  <c r="O164" i="7"/>
  <c r="C164" i="7"/>
  <c r="AK164" i="7"/>
  <c r="Z164" i="7"/>
  <c r="N164" i="7"/>
  <c r="AJ164" i="7"/>
  <c r="Y164" i="7"/>
  <c r="M164" i="7"/>
  <c r="AI164" i="7"/>
  <c r="X164" i="7"/>
  <c r="L164" i="7"/>
  <c r="K164" i="7"/>
  <c r="W164" i="7"/>
  <c r="AH164" i="7"/>
  <c r="B165" i="7"/>
  <c r="AM163" i="3"/>
  <c r="AA163" i="3"/>
  <c r="O163" i="3"/>
  <c r="E163" i="3"/>
  <c r="AG163" i="3"/>
  <c r="U163" i="3"/>
  <c r="AF163" i="3"/>
  <c r="R163" i="3"/>
  <c r="F163" i="3"/>
  <c r="AR163" i="3"/>
  <c r="AD163" i="3"/>
  <c r="P163" i="3"/>
  <c r="C163" i="3"/>
  <c r="AQ163" i="3"/>
  <c r="AC163" i="3"/>
  <c r="N163" i="3"/>
  <c r="AN163" i="3"/>
  <c r="Y163" i="3"/>
  <c r="K163" i="3"/>
  <c r="AK163" i="3"/>
  <c r="W163" i="3"/>
  <c r="X163" i="3"/>
  <c r="V163" i="3"/>
  <c r="T163" i="3"/>
  <c r="AP163" i="3"/>
  <c r="S163" i="3"/>
  <c r="AO163" i="3"/>
  <c r="Q163" i="3"/>
  <c r="AL163" i="3"/>
  <c r="M163" i="3"/>
  <c r="AJ163" i="3"/>
  <c r="L163" i="3"/>
  <c r="AI163" i="3"/>
  <c r="J163" i="3"/>
  <c r="AH163" i="3"/>
  <c r="I163" i="3"/>
  <c r="AE163" i="3"/>
  <c r="Z163" i="3"/>
  <c r="D163" i="3"/>
  <c r="AB163" i="3"/>
  <c r="H163" i="3"/>
  <c r="AU163" i="3"/>
  <c r="AS163" i="3"/>
  <c r="AW163" i="3"/>
  <c r="AV163" i="3"/>
  <c r="AT163" i="3"/>
  <c r="B164" i="3"/>
  <c r="G164" i="3" s="1"/>
  <c r="AI165" i="7" l="1"/>
  <c r="X165" i="7"/>
  <c r="L165" i="7"/>
  <c r="AH165" i="7"/>
  <c r="W165" i="7"/>
  <c r="K165" i="7"/>
  <c r="AG165" i="7"/>
  <c r="V165" i="7"/>
  <c r="J165" i="7"/>
  <c r="AF165" i="7"/>
  <c r="U165" i="7"/>
  <c r="I165" i="7"/>
  <c r="AE165" i="7"/>
  <c r="T165" i="7"/>
  <c r="H165" i="7"/>
  <c r="AP165" i="7"/>
  <c r="S165" i="7"/>
  <c r="G165" i="7"/>
  <c r="AO165" i="7"/>
  <c r="AD165" i="7"/>
  <c r="R165" i="7"/>
  <c r="F165" i="7"/>
  <c r="AN165" i="7"/>
  <c r="AC165" i="7"/>
  <c r="Q165" i="7"/>
  <c r="E165" i="7"/>
  <c r="AM165" i="7"/>
  <c r="AB165" i="7"/>
  <c r="P165" i="7"/>
  <c r="D165" i="7"/>
  <c r="AL165" i="7"/>
  <c r="AA165" i="7"/>
  <c r="O165" i="7"/>
  <c r="C165" i="7"/>
  <c r="AK165" i="7"/>
  <c r="Z165" i="7"/>
  <c r="N165" i="7"/>
  <c r="AJ165" i="7"/>
  <c r="Y165" i="7"/>
  <c r="M165" i="7"/>
  <c r="B166" i="7"/>
  <c r="AQ164" i="3"/>
  <c r="AE164" i="3"/>
  <c r="S164" i="3"/>
  <c r="I164" i="3"/>
  <c r="AP164" i="3"/>
  <c r="AN164" i="3"/>
  <c r="AL164" i="3"/>
  <c r="Z164" i="3"/>
  <c r="N164" i="3"/>
  <c r="AK164" i="3"/>
  <c r="Y164" i="3"/>
  <c r="M164" i="3"/>
  <c r="C164" i="3"/>
  <c r="AJ164" i="3"/>
  <c r="X164" i="3"/>
  <c r="L164" i="3"/>
  <c r="AH164" i="3"/>
  <c r="AO164" i="3"/>
  <c r="T164" i="3"/>
  <c r="E164" i="3"/>
  <c r="AI164" i="3"/>
  <c r="Q164" i="3"/>
  <c r="AG164" i="3"/>
  <c r="P164" i="3"/>
  <c r="AC164" i="3"/>
  <c r="J164" i="3"/>
  <c r="AA164" i="3"/>
  <c r="AM164" i="3"/>
  <c r="H164" i="3"/>
  <c r="AF164" i="3"/>
  <c r="F164" i="3"/>
  <c r="AD164" i="3"/>
  <c r="D164" i="3"/>
  <c r="AB164" i="3"/>
  <c r="W164" i="3"/>
  <c r="V164" i="3"/>
  <c r="U164" i="3"/>
  <c r="R164" i="3"/>
  <c r="O164" i="3"/>
  <c r="K164" i="3"/>
  <c r="AR164" i="3"/>
  <c r="AU164" i="3"/>
  <c r="AT164" i="3"/>
  <c r="AS164" i="3"/>
  <c r="AV164" i="3"/>
  <c r="AW164" i="3"/>
  <c r="B165" i="3"/>
  <c r="G165" i="3" s="1"/>
  <c r="AE166" i="7" l="1"/>
  <c r="AJ166" i="7"/>
  <c r="AM166" i="7"/>
  <c r="Z166" i="7"/>
  <c r="N166" i="7"/>
  <c r="AL166" i="7"/>
  <c r="Y166" i="7"/>
  <c r="M166" i="7"/>
  <c r="AK166" i="7"/>
  <c r="X166" i="7"/>
  <c r="L166" i="7"/>
  <c r="AI166" i="7"/>
  <c r="W166" i="7"/>
  <c r="K166" i="7"/>
  <c r="AH166" i="7"/>
  <c r="V166" i="7"/>
  <c r="J166" i="7"/>
  <c r="AG166" i="7"/>
  <c r="U166" i="7"/>
  <c r="I166" i="7"/>
  <c r="AF166" i="7"/>
  <c r="T166" i="7"/>
  <c r="H166" i="7"/>
  <c r="S166" i="7"/>
  <c r="G166" i="7"/>
  <c r="AD166" i="7"/>
  <c r="R166" i="7"/>
  <c r="F166" i="7"/>
  <c r="AP166" i="7"/>
  <c r="AC166" i="7"/>
  <c r="Q166" i="7"/>
  <c r="E166" i="7"/>
  <c r="AO166" i="7"/>
  <c r="AB166" i="7"/>
  <c r="P166" i="7"/>
  <c r="D166" i="7"/>
  <c r="AN166" i="7"/>
  <c r="AA166" i="7"/>
  <c r="O166" i="7"/>
  <c r="C166" i="7"/>
  <c r="B167" i="7"/>
  <c r="AR165" i="3"/>
  <c r="AF165" i="3"/>
  <c r="AI165" i="3"/>
  <c r="W165" i="3"/>
  <c r="AN165" i="3"/>
  <c r="Z165" i="3"/>
  <c r="M165" i="3"/>
  <c r="C165" i="3"/>
  <c r="AL165" i="3"/>
  <c r="X165" i="3"/>
  <c r="K165" i="3"/>
  <c r="AK165" i="3"/>
  <c r="V165" i="3"/>
  <c r="J165" i="3"/>
  <c r="AH165" i="3"/>
  <c r="T165" i="3"/>
  <c r="AE165" i="3"/>
  <c r="R165" i="3"/>
  <c r="AD165" i="3"/>
  <c r="Q165" i="3"/>
  <c r="H165" i="3"/>
  <c r="AQ165" i="3"/>
  <c r="AC165" i="3"/>
  <c r="P165" i="3"/>
  <c r="F165" i="3"/>
  <c r="AO165" i="3"/>
  <c r="AA165" i="3"/>
  <c r="N165" i="3"/>
  <c r="D165" i="3"/>
  <c r="AJ165" i="3"/>
  <c r="AB165" i="3"/>
  <c r="Y165" i="3"/>
  <c r="O165" i="3"/>
  <c r="AP165" i="3"/>
  <c r="AM165" i="3"/>
  <c r="AG165" i="3"/>
  <c r="U165" i="3"/>
  <c r="S165" i="3"/>
  <c r="L165" i="3"/>
  <c r="I165" i="3"/>
  <c r="E165" i="3"/>
  <c r="AU165" i="3"/>
  <c r="AW165" i="3"/>
  <c r="AV165" i="3"/>
  <c r="AS165" i="3"/>
  <c r="AT165" i="3"/>
  <c r="B166" i="3"/>
  <c r="G166" i="3" s="1"/>
  <c r="AG167" i="7" l="1"/>
  <c r="V167" i="7"/>
  <c r="J167" i="7"/>
  <c r="AP167" i="7"/>
  <c r="AN167" i="7"/>
  <c r="AC167" i="7"/>
  <c r="AL167" i="7"/>
  <c r="AA167" i="7"/>
  <c r="O167" i="7"/>
  <c r="C167" i="7"/>
  <c r="AM167" i="7"/>
  <c r="W167" i="7"/>
  <c r="H167" i="7"/>
  <c r="AK167" i="7"/>
  <c r="U167" i="7"/>
  <c r="G167" i="7"/>
  <c r="AJ167" i="7"/>
  <c r="T167" i="7"/>
  <c r="F167" i="7"/>
  <c r="AI167" i="7"/>
  <c r="S167" i="7"/>
  <c r="E167" i="7"/>
  <c r="AH167" i="7"/>
  <c r="R167" i="7"/>
  <c r="D167" i="7"/>
  <c r="AF167" i="7"/>
  <c r="Q167" i="7"/>
  <c r="AE167" i="7"/>
  <c r="P167" i="7"/>
  <c r="AD167" i="7"/>
  <c r="N167" i="7"/>
  <c r="AB167" i="7"/>
  <c r="M167" i="7"/>
  <c r="Z167" i="7"/>
  <c r="L167" i="7"/>
  <c r="Y167" i="7"/>
  <c r="K167" i="7"/>
  <c r="X167" i="7"/>
  <c r="I167" i="7"/>
  <c r="AO167" i="7"/>
  <c r="B168" i="7"/>
  <c r="AJ166" i="3"/>
  <c r="X166" i="3"/>
  <c r="L166" i="3"/>
  <c r="AM166" i="3"/>
  <c r="AA166" i="3"/>
  <c r="O166" i="3"/>
  <c r="E166" i="3"/>
  <c r="AN166" i="3"/>
  <c r="Y166" i="3"/>
  <c r="J166" i="3"/>
  <c r="AK166" i="3"/>
  <c r="V166" i="3"/>
  <c r="AI166" i="3"/>
  <c r="U166" i="3"/>
  <c r="I166" i="3"/>
  <c r="AG166" i="3"/>
  <c r="S166" i="3"/>
  <c r="H166" i="3"/>
  <c r="AE166" i="3"/>
  <c r="Q166" i="3"/>
  <c r="D166" i="3"/>
  <c r="AR166" i="3"/>
  <c r="AD166" i="3"/>
  <c r="P166" i="3"/>
  <c r="C166" i="3"/>
  <c r="AQ166" i="3"/>
  <c r="AC166" i="3"/>
  <c r="N166" i="3"/>
  <c r="AO166" i="3"/>
  <c r="Z166" i="3"/>
  <c r="K166" i="3"/>
  <c r="AH166" i="3"/>
  <c r="AB166" i="3"/>
  <c r="W166" i="3"/>
  <c r="M166" i="3"/>
  <c r="R166" i="3"/>
  <c r="F166" i="3"/>
  <c r="AP166" i="3"/>
  <c r="AL166" i="3"/>
  <c r="T166" i="3"/>
  <c r="AF166" i="3"/>
  <c r="AU166" i="3"/>
  <c r="AS166" i="3"/>
  <c r="AW166" i="3"/>
  <c r="AT166" i="3"/>
  <c r="AV166" i="3"/>
  <c r="B167" i="3"/>
  <c r="G167" i="3" s="1"/>
  <c r="AI168" i="7" l="1"/>
  <c r="X168" i="7"/>
  <c r="L168" i="7"/>
  <c r="AH168" i="7"/>
  <c r="AF168" i="7"/>
  <c r="U168" i="7"/>
  <c r="I168" i="7"/>
  <c r="AE168" i="7"/>
  <c r="T168" i="7"/>
  <c r="AP168" i="7"/>
  <c r="S168" i="7"/>
  <c r="G168" i="7"/>
  <c r="AN168" i="7"/>
  <c r="AC168" i="7"/>
  <c r="Q168" i="7"/>
  <c r="E168" i="7"/>
  <c r="AM168" i="7"/>
  <c r="AG168" i="7"/>
  <c r="M168" i="7"/>
  <c r="AD168" i="7"/>
  <c r="K168" i="7"/>
  <c r="AB168" i="7"/>
  <c r="J168" i="7"/>
  <c r="AA168" i="7"/>
  <c r="H168" i="7"/>
  <c r="Z168" i="7"/>
  <c r="F168" i="7"/>
  <c r="Y168" i="7"/>
  <c r="D168" i="7"/>
  <c r="W168" i="7"/>
  <c r="C168" i="7"/>
  <c r="V168" i="7"/>
  <c r="AO168" i="7"/>
  <c r="R168" i="7"/>
  <c r="AL168" i="7"/>
  <c r="P168" i="7"/>
  <c r="AK168" i="7"/>
  <c r="O168" i="7"/>
  <c r="AJ168" i="7"/>
  <c r="N168" i="7"/>
  <c r="B169" i="7"/>
  <c r="AN167" i="3"/>
  <c r="AB167" i="3"/>
  <c r="P167" i="3"/>
  <c r="F167" i="3"/>
  <c r="AQ167" i="3"/>
  <c r="AE167" i="3"/>
  <c r="S167" i="3"/>
  <c r="I167" i="3"/>
  <c r="AL167" i="3"/>
  <c r="X167" i="3"/>
  <c r="J167" i="3"/>
  <c r="AJ167" i="3"/>
  <c r="V167" i="3"/>
  <c r="AI167" i="3"/>
  <c r="U167" i="3"/>
  <c r="AG167" i="3"/>
  <c r="R167" i="3"/>
  <c r="E167" i="3"/>
  <c r="AD167" i="3"/>
  <c r="O167" i="3"/>
  <c r="C167" i="3"/>
  <c r="AR167" i="3"/>
  <c r="AC167" i="3"/>
  <c r="N167" i="3"/>
  <c r="AP167" i="3"/>
  <c r="AA167" i="3"/>
  <c r="M167" i="3"/>
  <c r="AM167" i="3"/>
  <c r="Y167" i="3"/>
  <c r="K167" i="3"/>
  <c r="AH167" i="3"/>
  <c r="Z167" i="3"/>
  <c r="W167" i="3"/>
  <c r="L167" i="3"/>
  <c r="H167" i="3"/>
  <c r="AO167" i="3"/>
  <c r="AK167" i="3"/>
  <c r="AF167" i="3"/>
  <c r="T167" i="3"/>
  <c r="Q167" i="3"/>
  <c r="D167" i="3"/>
  <c r="AU167" i="3"/>
  <c r="AV167" i="3"/>
  <c r="AS167" i="3"/>
  <c r="AT167" i="3"/>
  <c r="AW167" i="3"/>
  <c r="B168" i="3"/>
  <c r="G168" i="3" s="1"/>
  <c r="AK169" i="7" l="1"/>
  <c r="Z169" i="7"/>
  <c r="N169" i="7"/>
  <c r="AJ169" i="7"/>
  <c r="Y169" i="7"/>
  <c r="M169" i="7"/>
  <c r="AH169" i="7"/>
  <c r="W169" i="7"/>
  <c r="K169" i="7"/>
  <c r="AG169" i="7"/>
  <c r="V169" i="7"/>
  <c r="J169" i="7"/>
  <c r="AF169" i="7"/>
  <c r="U169" i="7"/>
  <c r="I169" i="7"/>
  <c r="AE169" i="7"/>
  <c r="T169" i="7"/>
  <c r="AP169" i="7"/>
  <c r="S169" i="7"/>
  <c r="G169" i="7"/>
  <c r="AO169" i="7"/>
  <c r="AD169" i="7"/>
  <c r="R169" i="7"/>
  <c r="F169" i="7"/>
  <c r="AL169" i="7"/>
  <c r="AA169" i="7"/>
  <c r="O169" i="7"/>
  <c r="Q169" i="7"/>
  <c r="P169" i="7"/>
  <c r="L169" i="7"/>
  <c r="H169" i="7"/>
  <c r="E169" i="7"/>
  <c r="D169" i="7"/>
  <c r="AN169" i="7"/>
  <c r="C169" i="7"/>
  <c r="AM169" i="7"/>
  <c r="AI169" i="7"/>
  <c r="AC169" i="7"/>
  <c r="AB169" i="7"/>
  <c r="X169" i="7"/>
  <c r="B170" i="7"/>
  <c r="AR168" i="3"/>
  <c r="AF168" i="3"/>
  <c r="T168" i="3"/>
  <c r="AI168" i="3"/>
  <c r="W168" i="3"/>
  <c r="K168" i="3"/>
  <c r="AL168" i="3"/>
  <c r="X168" i="3"/>
  <c r="AJ168" i="3"/>
  <c r="U168" i="3"/>
  <c r="AH168" i="3"/>
  <c r="S168" i="3"/>
  <c r="H168" i="3"/>
  <c r="AE168" i="3"/>
  <c r="Q168" i="3"/>
  <c r="E168" i="3"/>
  <c r="AD168" i="3"/>
  <c r="P168" i="3"/>
  <c r="AQ168" i="3"/>
  <c r="AC168" i="3"/>
  <c r="O168" i="3"/>
  <c r="C168" i="3"/>
  <c r="AP168" i="3"/>
  <c r="AB168" i="3"/>
  <c r="N168" i="3"/>
  <c r="AO168" i="3"/>
  <c r="AA168" i="3"/>
  <c r="M168" i="3"/>
  <c r="AM168" i="3"/>
  <c r="Y168" i="3"/>
  <c r="J168" i="3"/>
  <c r="AN168" i="3"/>
  <c r="AG168" i="3"/>
  <c r="Z168" i="3"/>
  <c r="L168" i="3"/>
  <c r="F168" i="3"/>
  <c r="D168" i="3"/>
  <c r="AK168" i="3"/>
  <c r="V168" i="3"/>
  <c r="I168" i="3"/>
  <c r="R168" i="3"/>
  <c r="AU168" i="3"/>
  <c r="AS168" i="3"/>
  <c r="AT168" i="3"/>
  <c r="AW168" i="3"/>
  <c r="AV168" i="3"/>
  <c r="B169" i="3"/>
  <c r="G169" i="3" s="1"/>
  <c r="AM170" i="7" l="1"/>
  <c r="AB170" i="7"/>
  <c r="P170" i="7"/>
  <c r="D170" i="7"/>
  <c r="AL170" i="7"/>
  <c r="AA170" i="7"/>
  <c r="O170" i="7"/>
  <c r="C170" i="7"/>
  <c r="AJ170" i="7"/>
  <c r="Y170" i="7"/>
  <c r="M170" i="7"/>
  <c r="AI170" i="7"/>
  <c r="X170" i="7"/>
  <c r="L170" i="7"/>
  <c r="AH170" i="7"/>
  <c r="W170" i="7"/>
  <c r="K170" i="7"/>
  <c r="AG170" i="7"/>
  <c r="V170" i="7"/>
  <c r="J170" i="7"/>
  <c r="AF170" i="7"/>
  <c r="U170" i="7"/>
  <c r="I170" i="7"/>
  <c r="AE170" i="7"/>
  <c r="T170" i="7"/>
  <c r="H170" i="7"/>
  <c r="AN170" i="7"/>
  <c r="AC170" i="7"/>
  <c r="Q170" i="7"/>
  <c r="E170" i="7"/>
  <c r="S170" i="7"/>
  <c r="R170" i="7"/>
  <c r="N170" i="7"/>
  <c r="G170" i="7"/>
  <c r="F170" i="7"/>
  <c r="AP170" i="7"/>
  <c r="AO170" i="7"/>
  <c r="AK170" i="7"/>
  <c r="AD170" i="7"/>
  <c r="Z170" i="7"/>
  <c r="B171" i="7"/>
  <c r="AH169" i="3"/>
  <c r="AN169" i="3"/>
  <c r="AK169" i="3"/>
  <c r="X169" i="3"/>
  <c r="L169" i="3"/>
  <c r="AO169" i="3"/>
  <c r="AA169" i="3"/>
  <c r="O169" i="3"/>
  <c r="E169" i="3"/>
  <c r="AL169" i="3"/>
  <c r="V169" i="3"/>
  <c r="AI169" i="3"/>
  <c r="T169" i="3"/>
  <c r="AG169" i="3"/>
  <c r="S169" i="3"/>
  <c r="H169" i="3"/>
  <c r="AE169" i="3"/>
  <c r="Q169" i="3"/>
  <c r="D169" i="3"/>
  <c r="AD169" i="3"/>
  <c r="P169" i="3"/>
  <c r="C169" i="3"/>
  <c r="AC169" i="3"/>
  <c r="N169" i="3"/>
  <c r="AR169" i="3"/>
  <c r="AB169" i="3"/>
  <c r="M169" i="3"/>
  <c r="AQ169" i="3"/>
  <c r="Z169" i="3"/>
  <c r="K169" i="3"/>
  <c r="AM169" i="3"/>
  <c r="W169" i="3"/>
  <c r="AP169" i="3"/>
  <c r="Y169" i="3"/>
  <c r="R169" i="3"/>
  <c r="AJ169" i="3"/>
  <c r="AF169" i="3"/>
  <c r="U169" i="3"/>
  <c r="J169" i="3"/>
  <c r="I169" i="3"/>
  <c r="F169" i="3"/>
  <c r="AU169" i="3"/>
  <c r="AV169" i="3"/>
  <c r="AS169" i="3"/>
  <c r="AT169" i="3"/>
  <c r="AW169" i="3"/>
  <c r="B170" i="3"/>
  <c r="G170" i="3" s="1"/>
  <c r="AO171" i="7" l="1"/>
  <c r="AD171" i="7"/>
  <c r="R171" i="7"/>
  <c r="F171" i="7"/>
  <c r="AN171" i="7"/>
  <c r="AC171" i="7"/>
  <c r="Q171" i="7"/>
  <c r="E171" i="7"/>
  <c r="AL171" i="7"/>
  <c r="AA171" i="7"/>
  <c r="O171" i="7"/>
  <c r="C171" i="7"/>
  <c r="AK171" i="7"/>
  <c r="Z171" i="7"/>
  <c r="N171" i="7"/>
  <c r="AJ171" i="7"/>
  <c r="Y171" i="7"/>
  <c r="M171" i="7"/>
  <c r="AI171" i="7"/>
  <c r="X171" i="7"/>
  <c r="L171" i="7"/>
  <c r="AH171" i="7"/>
  <c r="W171" i="7"/>
  <c r="K171" i="7"/>
  <c r="AG171" i="7"/>
  <c r="V171" i="7"/>
  <c r="J171" i="7"/>
  <c r="AP171" i="7"/>
  <c r="S171" i="7"/>
  <c r="G171" i="7"/>
  <c r="U171" i="7"/>
  <c r="T171" i="7"/>
  <c r="P171" i="7"/>
  <c r="I171" i="7"/>
  <c r="H171" i="7"/>
  <c r="D171" i="7"/>
  <c r="AM171" i="7"/>
  <c r="AF171" i="7"/>
  <c r="AE171" i="7"/>
  <c r="AB171" i="7"/>
  <c r="B172" i="7"/>
  <c r="AL170" i="3"/>
  <c r="Z170" i="3"/>
  <c r="N170" i="3"/>
  <c r="D170" i="3"/>
  <c r="AR170" i="3"/>
  <c r="AF170" i="3"/>
  <c r="T170" i="3"/>
  <c r="AJ170" i="3"/>
  <c r="V170" i="3"/>
  <c r="I170" i="3"/>
  <c r="AN170" i="3"/>
  <c r="Y170" i="3"/>
  <c r="K170" i="3"/>
  <c r="AC170" i="3"/>
  <c r="L170" i="3"/>
  <c r="AQ170" i="3"/>
  <c r="AA170" i="3"/>
  <c r="AP170" i="3"/>
  <c r="X170" i="3"/>
  <c r="AM170" i="3"/>
  <c r="U170" i="3"/>
  <c r="F170" i="3"/>
  <c r="AK170" i="3"/>
  <c r="S170" i="3"/>
  <c r="E170" i="3"/>
  <c r="AI170" i="3"/>
  <c r="R170" i="3"/>
  <c r="C170" i="3"/>
  <c r="AH170" i="3"/>
  <c r="Q170" i="3"/>
  <c r="AG170" i="3"/>
  <c r="P170" i="3"/>
  <c r="AD170" i="3"/>
  <c r="M170" i="3"/>
  <c r="O170" i="3"/>
  <c r="H170" i="3"/>
  <c r="AO170" i="3"/>
  <c r="W170" i="3"/>
  <c r="J170" i="3"/>
  <c r="AB170" i="3"/>
  <c r="AE170" i="3"/>
  <c r="AU170" i="3"/>
  <c r="AT170" i="3"/>
  <c r="AV170" i="3"/>
  <c r="AW170" i="3"/>
  <c r="AS170" i="3"/>
  <c r="B171" i="3"/>
  <c r="G171" i="3" s="1"/>
  <c r="AE172" i="7" l="1"/>
  <c r="T172" i="7"/>
  <c r="H172" i="7"/>
  <c r="AP172" i="7"/>
  <c r="S172" i="7"/>
  <c r="G172" i="7"/>
  <c r="AN172" i="7"/>
  <c r="AC172" i="7"/>
  <c r="Q172" i="7"/>
  <c r="E172" i="7"/>
  <c r="AM172" i="7"/>
  <c r="AB172" i="7"/>
  <c r="P172" i="7"/>
  <c r="D172" i="7"/>
  <c r="AL172" i="7"/>
  <c r="AA172" i="7"/>
  <c r="O172" i="7"/>
  <c r="C172" i="7"/>
  <c r="AK172" i="7"/>
  <c r="Z172" i="7"/>
  <c r="N172" i="7"/>
  <c r="AJ172" i="7"/>
  <c r="Y172" i="7"/>
  <c r="M172" i="7"/>
  <c r="AI172" i="7"/>
  <c r="X172" i="7"/>
  <c r="L172" i="7"/>
  <c r="AF172" i="7"/>
  <c r="U172" i="7"/>
  <c r="I172" i="7"/>
  <c r="W172" i="7"/>
  <c r="V172" i="7"/>
  <c r="R172" i="7"/>
  <c r="K172" i="7"/>
  <c r="J172" i="7"/>
  <c r="F172" i="7"/>
  <c r="AO172" i="7"/>
  <c r="AH172" i="7"/>
  <c r="AG172" i="7"/>
  <c r="AD172" i="7"/>
  <c r="B173" i="7"/>
  <c r="AP171" i="3"/>
  <c r="AD171" i="3"/>
  <c r="R171" i="3"/>
  <c r="AJ171" i="3"/>
  <c r="X171" i="3"/>
  <c r="L171" i="3"/>
  <c r="AI171" i="3"/>
  <c r="U171" i="3"/>
  <c r="I171" i="3"/>
  <c r="AM171" i="3"/>
  <c r="Y171" i="3"/>
  <c r="J171" i="3"/>
  <c r="AK171" i="3"/>
  <c r="S171" i="3"/>
  <c r="D171" i="3"/>
  <c r="AG171" i="3"/>
  <c r="P171" i="3"/>
  <c r="AF171" i="3"/>
  <c r="O171" i="3"/>
  <c r="AC171" i="3"/>
  <c r="M171" i="3"/>
  <c r="AB171" i="3"/>
  <c r="K171" i="3"/>
  <c r="AR171" i="3"/>
  <c r="AA171" i="3"/>
  <c r="AQ171" i="3"/>
  <c r="Z171" i="3"/>
  <c r="AO171" i="3"/>
  <c r="W171" i="3"/>
  <c r="H171" i="3"/>
  <c r="AL171" i="3"/>
  <c r="T171" i="3"/>
  <c r="E171" i="3"/>
  <c r="AN171" i="3"/>
  <c r="AE171" i="3"/>
  <c r="V171" i="3"/>
  <c r="F171" i="3"/>
  <c r="AH171" i="3"/>
  <c r="Q171" i="3"/>
  <c r="N171" i="3"/>
  <c r="C171" i="3"/>
  <c r="AU171" i="3"/>
  <c r="AV171" i="3"/>
  <c r="AW171" i="3"/>
  <c r="AT171" i="3"/>
  <c r="AS171" i="3"/>
  <c r="B172" i="3"/>
  <c r="G172" i="3" s="1"/>
  <c r="AG173" i="7" l="1"/>
  <c r="V173" i="7"/>
  <c r="J173" i="7"/>
  <c r="AF173" i="7"/>
  <c r="U173" i="7"/>
  <c r="I173" i="7"/>
  <c r="AP173" i="7"/>
  <c r="S173" i="7"/>
  <c r="G173" i="7"/>
  <c r="AO173" i="7"/>
  <c r="AD173" i="7"/>
  <c r="R173" i="7"/>
  <c r="F173" i="7"/>
  <c r="AN173" i="7"/>
  <c r="AC173" i="7"/>
  <c r="Q173" i="7"/>
  <c r="E173" i="7"/>
  <c r="AM173" i="7"/>
  <c r="AB173" i="7"/>
  <c r="P173" i="7"/>
  <c r="D173" i="7"/>
  <c r="AL173" i="7"/>
  <c r="AA173" i="7"/>
  <c r="O173" i="7"/>
  <c r="C173" i="7"/>
  <c r="AK173" i="7"/>
  <c r="Z173" i="7"/>
  <c r="N173" i="7"/>
  <c r="AH173" i="7"/>
  <c r="W173" i="7"/>
  <c r="K173" i="7"/>
  <c r="Y173" i="7"/>
  <c r="X173" i="7"/>
  <c r="T173" i="7"/>
  <c r="M173" i="7"/>
  <c r="L173" i="7"/>
  <c r="H173" i="7"/>
  <c r="AJ173" i="7"/>
  <c r="AI173" i="7"/>
  <c r="AE173" i="7"/>
  <c r="B174" i="7"/>
  <c r="AH172" i="3"/>
  <c r="V172" i="3"/>
  <c r="J172" i="3"/>
  <c r="AN172" i="3"/>
  <c r="AB172" i="3"/>
  <c r="P172" i="3"/>
  <c r="F172" i="3"/>
  <c r="AI172" i="3"/>
  <c r="T172" i="3"/>
  <c r="AL172" i="3"/>
  <c r="X172" i="3"/>
  <c r="AR172" i="3"/>
  <c r="AA172" i="3"/>
  <c r="K172" i="3"/>
  <c r="AP172" i="3"/>
  <c r="Y172" i="3"/>
  <c r="I172" i="3"/>
  <c r="AO172" i="3"/>
  <c r="W172" i="3"/>
  <c r="H172" i="3"/>
  <c r="AK172" i="3"/>
  <c r="S172" i="3"/>
  <c r="D172" i="3"/>
  <c r="AJ172" i="3"/>
  <c r="R172" i="3"/>
  <c r="C172" i="3"/>
  <c r="AG172" i="3"/>
  <c r="Q172" i="3"/>
  <c r="AF172" i="3"/>
  <c r="O172" i="3"/>
  <c r="AE172" i="3"/>
  <c r="N172" i="3"/>
  <c r="AC172" i="3"/>
  <c r="L172" i="3"/>
  <c r="AD172" i="3"/>
  <c r="U172" i="3"/>
  <c r="AQ172" i="3"/>
  <c r="AM172" i="3"/>
  <c r="Z172" i="3"/>
  <c r="M172" i="3"/>
  <c r="E172" i="3"/>
  <c r="AU172" i="3"/>
  <c r="AV172" i="3"/>
  <c r="AW172" i="3"/>
  <c r="AT172" i="3"/>
  <c r="AS172" i="3"/>
  <c r="B173" i="3"/>
  <c r="G173" i="3" s="1"/>
  <c r="AI174" i="7" l="1"/>
  <c r="X174" i="7"/>
  <c r="L174" i="7"/>
  <c r="AH174" i="7"/>
  <c r="W174" i="7"/>
  <c r="K174" i="7"/>
  <c r="AG174" i="7"/>
  <c r="V174" i="7"/>
  <c r="J174" i="7"/>
  <c r="AF174" i="7"/>
  <c r="U174" i="7"/>
  <c r="I174" i="7"/>
  <c r="AE174" i="7"/>
  <c r="T174" i="7"/>
  <c r="H174" i="7"/>
  <c r="AP174" i="7"/>
  <c r="S174" i="7"/>
  <c r="G174" i="7"/>
  <c r="AO174" i="7"/>
  <c r="AD174" i="7"/>
  <c r="R174" i="7"/>
  <c r="F174" i="7"/>
  <c r="AN174" i="7"/>
  <c r="AC174" i="7"/>
  <c r="Q174" i="7"/>
  <c r="E174" i="7"/>
  <c r="AM174" i="7"/>
  <c r="AB174" i="7"/>
  <c r="P174" i="7"/>
  <c r="D174" i="7"/>
  <c r="AL174" i="7"/>
  <c r="AA174" i="7"/>
  <c r="O174" i="7"/>
  <c r="C174" i="7"/>
  <c r="AJ174" i="7"/>
  <c r="Y174" i="7"/>
  <c r="M174" i="7"/>
  <c r="AK174" i="7"/>
  <c r="Z174" i="7"/>
  <c r="N174" i="7"/>
  <c r="B175" i="7"/>
  <c r="AL173" i="3"/>
  <c r="Z173" i="3"/>
  <c r="N173" i="3"/>
  <c r="D173" i="3"/>
  <c r="AR173" i="3"/>
  <c r="AF173" i="3"/>
  <c r="T173" i="3"/>
  <c r="AH173" i="3"/>
  <c r="S173" i="3"/>
  <c r="H173" i="3"/>
  <c r="AK173" i="3"/>
  <c r="W173" i="3"/>
  <c r="AI173" i="3"/>
  <c r="Q173" i="3"/>
  <c r="AE173" i="3"/>
  <c r="O173" i="3"/>
  <c r="AV173" i="3"/>
  <c r="AD173" i="3"/>
  <c r="M173" i="3"/>
  <c r="AS173" i="3"/>
  <c r="AB173" i="3"/>
  <c r="K173" i="3"/>
  <c r="AQ173" i="3"/>
  <c r="AA173" i="3"/>
  <c r="J173" i="3"/>
  <c r="AP173" i="3"/>
  <c r="Y173" i="3"/>
  <c r="I173" i="3"/>
  <c r="AO173" i="3"/>
  <c r="X173" i="3"/>
  <c r="AN173" i="3"/>
  <c r="V173" i="3"/>
  <c r="F173" i="3"/>
  <c r="AJ173" i="3"/>
  <c r="R173" i="3"/>
  <c r="C173" i="3"/>
  <c r="U173" i="3"/>
  <c r="L173" i="3"/>
  <c r="E173" i="3"/>
  <c r="AU173" i="3"/>
  <c r="AM173" i="3"/>
  <c r="AG173" i="3"/>
  <c r="P173" i="3"/>
  <c r="AC173" i="3"/>
  <c r="AW173" i="3"/>
  <c r="AT173" i="3"/>
  <c r="B174" i="3"/>
  <c r="G174" i="3" s="1"/>
  <c r="AK175" i="7" l="1"/>
  <c r="Z175" i="7"/>
  <c r="N175" i="7"/>
  <c r="AJ175" i="7"/>
  <c r="Y175" i="7"/>
  <c r="M175" i="7"/>
  <c r="AI175" i="7"/>
  <c r="X175" i="7"/>
  <c r="L175" i="7"/>
  <c r="AH175" i="7"/>
  <c r="W175" i="7"/>
  <c r="K175" i="7"/>
  <c r="AG175" i="7"/>
  <c r="V175" i="7"/>
  <c r="J175" i="7"/>
  <c r="AF175" i="7"/>
  <c r="U175" i="7"/>
  <c r="I175" i="7"/>
  <c r="AE175" i="7"/>
  <c r="T175" i="7"/>
  <c r="H175" i="7"/>
  <c r="AP175" i="7"/>
  <c r="S175" i="7"/>
  <c r="G175" i="7"/>
  <c r="AO175" i="7"/>
  <c r="AD175" i="7"/>
  <c r="R175" i="7"/>
  <c r="F175" i="7"/>
  <c r="AN175" i="7"/>
  <c r="AC175" i="7"/>
  <c r="Q175" i="7"/>
  <c r="E175" i="7"/>
  <c r="AL175" i="7"/>
  <c r="AA175" i="7"/>
  <c r="O175" i="7"/>
  <c r="C175" i="7"/>
  <c r="AM175" i="7"/>
  <c r="AB175" i="7"/>
  <c r="P175" i="7"/>
  <c r="D175" i="7"/>
  <c r="B176" i="7"/>
  <c r="AM174" i="3"/>
  <c r="AA174" i="3"/>
  <c r="O174" i="3"/>
  <c r="E174" i="3"/>
  <c r="AG174" i="3"/>
  <c r="U174" i="3"/>
  <c r="AR174" i="3"/>
  <c r="AD174" i="3"/>
  <c r="P174" i="3"/>
  <c r="C174" i="3"/>
  <c r="AO174" i="3"/>
  <c r="AH174" i="3"/>
  <c r="S174" i="3"/>
  <c r="H174" i="3"/>
  <c r="AN174" i="3"/>
  <c r="W174" i="3"/>
  <c r="AK174" i="3"/>
  <c r="T174" i="3"/>
  <c r="D174" i="3"/>
  <c r="AJ174" i="3"/>
  <c r="R174" i="3"/>
  <c r="AF174" i="3"/>
  <c r="N174" i="3"/>
  <c r="AE174" i="3"/>
  <c r="M174" i="3"/>
  <c r="AC174" i="3"/>
  <c r="L174" i="3"/>
  <c r="AB174" i="3"/>
  <c r="K174" i="3"/>
  <c r="Z174" i="3"/>
  <c r="J174" i="3"/>
  <c r="AP174" i="3"/>
  <c r="X174" i="3"/>
  <c r="I174" i="3"/>
  <c r="AQ174" i="3"/>
  <c r="AI174" i="3"/>
  <c r="Y174" i="3"/>
  <c r="AL174" i="3"/>
  <c r="V174" i="3"/>
  <c r="Q174" i="3"/>
  <c r="F174" i="3"/>
  <c r="AV174" i="3"/>
  <c r="AS174" i="3"/>
  <c r="AT174" i="3"/>
  <c r="AU174" i="3"/>
  <c r="AW174" i="3"/>
  <c r="B175" i="3"/>
  <c r="G175" i="3" s="1"/>
  <c r="AM176" i="7" l="1"/>
  <c r="AB176" i="7"/>
  <c r="P176" i="7"/>
  <c r="D176" i="7"/>
  <c r="AL176" i="7"/>
  <c r="AA176" i="7"/>
  <c r="O176" i="7"/>
  <c r="C176" i="7"/>
  <c r="AK176" i="7"/>
  <c r="Z176" i="7"/>
  <c r="N176" i="7"/>
  <c r="AJ176" i="7"/>
  <c r="Y176" i="7"/>
  <c r="M176" i="7"/>
  <c r="AI176" i="7"/>
  <c r="X176" i="7"/>
  <c r="L176" i="7"/>
  <c r="AH176" i="7"/>
  <c r="W176" i="7"/>
  <c r="K176" i="7"/>
  <c r="AG176" i="7"/>
  <c r="V176" i="7"/>
  <c r="J176" i="7"/>
  <c r="AF176" i="7"/>
  <c r="U176" i="7"/>
  <c r="I176" i="7"/>
  <c r="AE176" i="7"/>
  <c r="T176" i="7"/>
  <c r="H176" i="7"/>
  <c r="AP176" i="7"/>
  <c r="S176" i="7"/>
  <c r="G176" i="7"/>
  <c r="AN176" i="7"/>
  <c r="AC176" i="7"/>
  <c r="Q176" i="7"/>
  <c r="E176" i="7"/>
  <c r="F176" i="7"/>
  <c r="AO176" i="7"/>
  <c r="AD176" i="7"/>
  <c r="R176" i="7"/>
  <c r="B177" i="7"/>
  <c r="AQ175" i="3"/>
  <c r="AE175" i="3"/>
  <c r="S175" i="3"/>
  <c r="I175" i="3"/>
  <c r="AK175" i="3"/>
  <c r="Y175" i="3"/>
  <c r="M175" i="3"/>
  <c r="C175" i="3"/>
  <c r="AR175" i="3"/>
  <c r="AC175" i="3"/>
  <c r="O175" i="3"/>
  <c r="AN175" i="3"/>
  <c r="Z175" i="3"/>
  <c r="K175" i="3"/>
  <c r="AG175" i="3"/>
  <c r="R175" i="3"/>
  <c r="F175" i="3"/>
  <c r="AI175" i="3"/>
  <c r="P175" i="3"/>
  <c r="AH175" i="3"/>
  <c r="AF175" i="3"/>
  <c r="L175" i="3"/>
  <c r="AD175" i="3"/>
  <c r="J175" i="3"/>
  <c r="AB175" i="3"/>
  <c r="AA175" i="3"/>
  <c r="X175" i="3"/>
  <c r="AP175" i="3"/>
  <c r="W175" i="3"/>
  <c r="H175" i="3"/>
  <c r="AO175" i="3"/>
  <c r="V175" i="3"/>
  <c r="E175" i="3"/>
  <c r="AM175" i="3"/>
  <c r="U175" i="3"/>
  <c r="D175" i="3"/>
  <c r="AJ175" i="3"/>
  <c r="Q175" i="3"/>
  <c r="AL175" i="3"/>
  <c r="T175" i="3"/>
  <c r="N175" i="3"/>
  <c r="AV175" i="3"/>
  <c r="AU175" i="3"/>
  <c r="AW175" i="3"/>
  <c r="AS175" i="3"/>
  <c r="AT175" i="3"/>
  <c r="B176" i="3"/>
  <c r="G176" i="3" s="1"/>
  <c r="AO177" i="7" l="1"/>
  <c r="AD177" i="7"/>
  <c r="R177" i="7"/>
  <c r="F177" i="7"/>
  <c r="AN177" i="7"/>
  <c r="AC177" i="7"/>
  <c r="Q177" i="7"/>
  <c r="E177" i="7"/>
  <c r="AM177" i="7"/>
  <c r="AB177" i="7"/>
  <c r="P177" i="7"/>
  <c r="D177" i="7"/>
  <c r="AL177" i="7"/>
  <c r="AA177" i="7"/>
  <c r="O177" i="7"/>
  <c r="C177" i="7"/>
  <c r="AK177" i="7"/>
  <c r="Z177" i="7"/>
  <c r="N177" i="7"/>
  <c r="AJ177" i="7"/>
  <c r="Y177" i="7"/>
  <c r="M177" i="7"/>
  <c r="AI177" i="7"/>
  <c r="X177" i="7"/>
  <c r="L177" i="7"/>
  <c r="AH177" i="7"/>
  <c r="W177" i="7"/>
  <c r="K177" i="7"/>
  <c r="AG177" i="7"/>
  <c r="V177" i="7"/>
  <c r="J177" i="7"/>
  <c r="AF177" i="7"/>
  <c r="U177" i="7"/>
  <c r="I177" i="7"/>
  <c r="AP177" i="7"/>
  <c r="S177" i="7"/>
  <c r="G177" i="7"/>
  <c r="AE177" i="7"/>
  <c r="T177" i="7"/>
  <c r="H177" i="7"/>
  <c r="B178" i="7"/>
  <c r="AI176" i="3"/>
  <c r="W176" i="3"/>
  <c r="K176" i="3"/>
  <c r="AO176" i="3"/>
  <c r="AC176" i="3"/>
  <c r="Q176" i="3"/>
  <c r="H176" i="3"/>
  <c r="AQ176" i="3"/>
  <c r="AB176" i="3"/>
  <c r="N176" i="3"/>
  <c r="AM176" i="3"/>
  <c r="Y176" i="3"/>
  <c r="J176" i="3"/>
  <c r="AF176" i="3"/>
  <c r="R176" i="3"/>
  <c r="E176" i="3"/>
  <c r="AD176" i="3"/>
  <c r="AA176" i="3"/>
  <c r="Z176" i="3"/>
  <c r="I176" i="3"/>
  <c r="AR176" i="3"/>
  <c r="X176" i="3"/>
  <c r="AP176" i="3"/>
  <c r="V176" i="3"/>
  <c r="F176" i="3"/>
  <c r="AN176" i="3"/>
  <c r="U176" i="3"/>
  <c r="D176" i="3"/>
  <c r="AL176" i="3"/>
  <c r="T176" i="3"/>
  <c r="C176" i="3"/>
  <c r="AK176" i="3"/>
  <c r="S176" i="3"/>
  <c r="AJ176" i="3"/>
  <c r="P176" i="3"/>
  <c r="AH176" i="3"/>
  <c r="O176" i="3"/>
  <c r="AE176" i="3"/>
  <c r="L176" i="3"/>
  <c r="AG176" i="3"/>
  <c r="M176" i="3"/>
  <c r="AW176" i="3"/>
  <c r="AT176" i="3"/>
  <c r="AV176" i="3"/>
  <c r="AU176" i="3"/>
  <c r="AS176" i="3"/>
  <c r="B177" i="3"/>
  <c r="G177" i="3" s="1"/>
  <c r="AE178" i="7" l="1"/>
  <c r="T178" i="7"/>
  <c r="H178" i="7"/>
  <c r="AP178" i="7"/>
  <c r="S178" i="7"/>
  <c r="G178" i="7"/>
  <c r="AO178" i="7"/>
  <c r="AD178" i="7"/>
  <c r="R178" i="7"/>
  <c r="F178" i="7"/>
  <c r="AN178" i="7"/>
  <c r="AC178" i="7"/>
  <c r="Q178" i="7"/>
  <c r="E178" i="7"/>
  <c r="AM178" i="7"/>
  <c r="AB178" i="7"/>
  <c r="P178" i="7"/>
  <c r="D178" i="7"/>
  <c r="AL178" i="7"/>
  <c r="AA178" i="7"/>
  <c r="O178" i="7"/>
  <c r="C178" i="7"/>
  <c r="AK178" i="7"/>
  <c r="Z178" i="7"/>
  <c r="N178" i="7"/>
  <c r="AJ178" i="7"/>
  <c r="Y178" i="7"/>
  <c r="M178" i="7"/>
  <c r="AI178" i="7"/>
  <c r="X178" i="7"/>
  <c r="L178" i="7"/>
  <c r="AH178" i="7"/>
  <c r="W178" i="7"/>
  <c r="K178" i="7"/>
  <c r="AF178" i="7"/>
  <c r="U178" i="7"/>
  <c r="I178" i="7"/>
  <c r="AG178" i="7"/>
  <c r="V178" i="7"/>
  <c r="J178" i="7"/>
  <c r="B179" i="7"/>
  <c r="AM177" i="3"/>
  <c r="AA177" i="3"/>
  <c r="O177" i="3"/>
  <c r="E177" i="3"/>
  <c r="AL177" i="3"/>
  <c r="AG177" i="3"/>
  <c r="U177" i="3"/>
  <c r="AQ177" i="3"/>
  <c r="AB177" i="3"/>
  <c r="M177" i="3"/>
  <c r="AN177" i="3"/>
  <c r="X177" i="3"/>
  <c r="J177" i="3"/>
  <c r="AE177" i="3"/>
  <c r="Q177" i="3"/>
  <c r="D177" i="3"/>
  <c r="AR177" i="3"/>
  <c r="W177" i="3"/>
  <c r="H177" i="3"/>
  <c r="AP177" i="3"/>
  <c r="V177" i="3"/>
  <c r="F177" i="3"/>
  <c r="AO177" i="3"/>
  <c r="T177" i="3"/>
  <c r="C177" i="3"/>
  <c r="AK177" i="3"/>
  <c r="S177" i="3"/>
  <c r="AJ177" i="3"/>
  <c r="R177" i="3"/>
  <c r="AI177" i="3"/>
  <c r="P177" i="3"/>
  <c r="AH177" i="3"/>
  <c r="N177" i="3"/>
  <c r="AF177" i="3"/>
  <c r="L177" i="3"/>
  <c r="AD177" i="3"/>
  <c r="K177" i="3"/>
  <c r="AC177" i="3"/>
  <c r="Y177" i="3"/>
  <c r="I177" i="3"/>
  <c r="Z177" i="3"/>
  <c r="AT177" i="3"/>
  <c r="AW177" i="3"/>
  <c r="AU177" i="3"/>
  <c r="AV177" i="3"/>
  <c r="AS177" i="3"/>
  <c r="B178" i="3"/>
  <c r="G178" i="3" s="1"/>
  <c r="AG179" i="7" l="1"/>
  <c r="V179" i="7"/>
  <c r="J179" i="7"/>
  <c r="AF179" i="7"/>
  <c r="U179" i="7"/>
  <c r="I179" i="7"/>
  <c r="AE179" i="7"/>
  <c r="T179" i="7"/>
  <c r="H179" i="7"/>
  <c r="AP179" i="7"/>
  <c r="S179" i="7"/>
  <c r="G179" i="7"/>
  <c r="AO179" i="7"/>
  <c r="AD179" i="7"/>
  <c r="R179" i="7"/>
  <c r="F179" i="7"/>
  <c r="AN179" i="7"/>
  <c r="AC179" i="7"/>
  <c r="Q179" i="7"/>
  <c r="E179" i="7"/>
  <c r="AM179" i="7"/>
  <c r="AB179" i="7"/>
  <c r="P179" i="7"/>
  <c r="D179" i="7"/>
  <c r="AL179" i="7"/>
  <c r="AA179" i="7"/>
  <c r="O179" i="7"/>
  <c r="C179" i="7"/>
  <c r="AK179" i="7"/>
  <c r="Z179" i="7"/>
  <c r="N179" i="7"/>
  <c r="AJ179" i="7"/>
  <c r="Y179" i="7"/>
  <c r="M179" i="7"/>
  <c r="AH179" i="7"/>
  <c r="W179" i="7"/>
  <c r="K179" i="7"/>
  <c r="L179" i="7"/>
  <c r="AI179" i="7"/>
  <c r="X179" i="7"/>
  <c r="B180" i="7"/>
  <c r="AQ178" i="3"/>
  <c r="AE178" i="3"/>
  <c r="S178" i="3"/>
  <c r="I178" i="3"/>
  <c r="AP178" i="3"/>
  <c r="AD178" i="3"/>
  <c r="R178" i="3"/>
  <c r="AK178" i="3"/>
  <c r="Y178" i="3"/>
  <c r="M178" i="3"/>
  <c r="C178" i="3"/>
  <c r="AF178" i="3"/>
  <c r="O178" i="3"/>
  <c r="AR178" i="3"/>
  <c r="AA178" i="3"/>
  <c r="K178" i="3"/>
  <c r="AI178" i="3"/>
  <c r="T178" i="3"/>
  <c r="E178" i="3"/>
  <c r="AO178" i="3"/>
  <c r="V178" i="3"/>
  <c r="AN178" i="3"/>
  <c r="U178" i="3"/>
  <c r="AM178" i="3"/>
  <c r="Q178" i="3"/>
  <c r="AL178" i="3"/>
  <c r="P178" i="3"/>
  <c r="AJ178" i="3"/>
  <c r="N178" i="3"/>
  <c r="AH178" i="3"/>
  <c r="L178" i="3"/>
  <c r="AG178" i="3"/>
  <c r="J178" i="3"/>
  <c r="AC178" i="3"/>
  <c r="AB178" i="3"/>
  <c r="Z178" i="3"/>
  <c r="H178" i="3"/>
  <c r="W178" i="3"/>
  <c r="D178" i="3"/>
  <c r="X178" i="3"/>
  <c r="F178" i="3"/>
  <c r="AV178" i="3"/>
  <c r="AU178" i="3"/>
  <c r="AS178" i="3"/>
  <c r="AW178" i="3"/>
  <c r="AT178" i="3"/>
  <c r="B179" i="3"/>
  <c r="G179" i="3" s="1"/>
  <c r="AI180" i="7" l="1"/>
  <c r="X180" i="7"/>
  <c r="L180" i="7"/>
  <c r="AH180" i="7"/>
  <c r="W180" i="7"/>
  <c r="K180" i="7"/>
  <c r="AG180" i="7"/>
  <c r="V180" i="7"/>
  <c r="J180" i="7"/>
  <c r="AF180" i="7"/>
  <c r="U180" i="7"/>
  <c r="I180" i="7"/>
  <c r="AE180" i="7"/>
  <c r="T180" i="7"/>
  <c r="H180" i="7"/>
  <c r="AP180" i="7"/>
  <c r="S180" i="7"/>
  <c r="G180" i="7"/>
  <c r="AO180" i="7"/>
  <c r="AD180" i="7"/>
  <c r="R180" i="7"/>
  <c r="F180" i="7"/>
  <c r="AN180" i="7"/>
  <c r="AC180" i="7"/>
  <c r="Q180" i="7"/>
  <c r="E180" i="7"/>
  <c r="AM180" i="7"/>
  <c r="AB180" i="7"/>
  <c r="P180" i="7"/>
  <c r="D180" i="7"/>
  <c r="AL180" i="7"/>
  <c r="AA180" i="7"/>
  <c r="O180" i="7"/>
  <c r="C180" i="7"/>
  <c r="AJ180" i="7"/>
  <c r="Y180" i="7"/>
  <c r="M180" i="7"/>
  <c r="AK180" i="7"/>
  <c r="Z180" i="7"/>
  <c r="N180" i="7"/>
  <c r="B181" i="7"/>
  <c r="AI179" i="3"/>
  <c r="W179" i="3"/>
  <c r="K179" i="3"/>
  <c r="AH179" i="3"/>
  <c r="V179" i="3"/>
  <c r="J179" i="3"/>
  <c r="AO179" i="3"/>
  <c r="AC179" i="3"/>
  <c r="Q179" i="3"/>
  <c r="H179" i="3"/>
  <c r="AJ179" i="3"/>
  <c r="S179" i="3"/>
  <c r="E179" i="3"/>
  <c r="AE179" i="3"/>
  <c r="O179" i="3"/>
  <c r="AM179" i="3"/>
  <c r="X179" i="3"/>
  <c r="I179" i="3"/>
  <c r="AP179" i="3"/>
  <c r="T179" i="3"/>
  <c r="AN179" i="3"/>
  <c r="R179" i="3"/>
  <c r="AL179" i="3"/>
  <c r="P179" i="3"/>
  <c r="AK179" i="3"/>
  <c r="N179" i="3"/>
  <c r="AG179" i="3"/>
  <c r="M179" i="3"/>
  <c r="AF179" i="3"/>
  <c r="L179" i="3"/>
  <c r="AD179" i="3"/>
  <c r="AB179" i="3"/>
  <c r="AA179" i="3"/>
  <c r="Z179" i="3"/>
  <c r="F179" i="3"/>
  <c r="AQ179" i="3"/>
  <c r="U179" i="3"/>
  <c r="C179" i="3"/>
  <c r="Y179" i="3"/>
  <c r="AR179" i="3"/>
  <c r="D179" i="3"/>
  <c r="AU179" i="3"/>
  <c r="AT179" i="3"/>
  <c r="AV179" i="3"/>
  <c r="AW179" i="3"/>
  <c r="AS179" i="3"/>
  <c r="B180" i="3"/>
  <c r="G180" i="3" s="1"/>
  <c r="AK181" i="7" l="1"/>
  <c r="Z181" i="7"/>
  <c r="N181" i="7"/>
  <c r="AJ181" i="7"/>
  <c r="Y181" i="7"/>
  <c r="M181" i="7"/>
  <c r="AI181" i="7"/>
  <c r="X181" i="7"/>
  <c r="L181" i="7"/>
  <c r="AH181" i="7"/>
  <c r="W181" i="7"/>
  <c r="K181" i="7"/>
  <c r="AG181" i="7"/>
  <c r="V181" i="7"/>
  <c r="J181" i="7"/>
  <c r="AF181" i="7"/>
  <c r="U181" i="7"/>
  <c r="I181" i="7"/>
  <c r="AE181" i="7"/>
  <c r="T181" i="7"/>
  <c r="H181" i="7"/>
  <c r="AP181" i="7"/>
  <c r="S181" i="7"/>
  <c r="G181" i="7"/>
  <c r="AO181" i="7"/>
  <c r="AD181" i="7"/>
  <c r="R181" i="7"/>
  <c r="F181" i="7"/>
  <c r="AN181" i="7"/>
  <c r="AC181" i="7"/>
  <c r="Q181" i="7"/>
  <c r="E181" i="7"/>
  <c r="AL181" i="7"/>
  <c r="AA181" i="7"/>
  <c r="O181" i="7"/>
  <c r="C181" i="7"/>
  <c r="AM181" i="7"/>
  <c r="AB181" i="7"/>
  <c r="P181" i="7"/>
  <c r="D181" i="7"/>
  <c r="B182" i="7"/>
  <c r="AM180" i="3"/>
  <c r="AA180" i="3"/>
  <c r="O180" i="3"/>
  <c r="E180" i="3"/>
  <c r="AL180" i="3"/>
  <c r="Z180" i="3"/>
  <c r="N180" i="3"/>
  <c r="D180" i="3"/>
  <c r="AG180" i="3"/>
  <c r="U180" i="3"/>
  <c r="AN180" i="3"/>
  <c r="W180" i="3"/>
  <c r="I180" i="3"/>
  <c r="AI180" i="3"/>
  <c r="S180" i="3"/>
  <c r="F180" i="3"/>
  <c r="AQ180" i="3"/>
  <c r="AB180" i="3"/>
  <c r="K180" i="3"/>
  <c r="AO180" i="3"/>
  <c r="R180" i="3"/>
  <c r="AK180" i="3"/>
  <c r="Q180" i="3"/>
  <c r="AJ180" i="3"/>
  <c r="P180" i="3"/>
  <c r="AH180" i="3"/>
  <c r="M180" i="3"/>
  <c r="AF180" i="3"/>
  <c r="L180" i="3"/>
  <c r="AE180" i="3"/>
  <c r="J180" i="3"/>
  <c r="AD180" i="3"/>
  <c r="AC180" i="3"/>
  <c r="Y180" i="3"/>
  <c r="H180" i="3"/>
  <c r="X180" i="3"/>
  <c r="C180" i="3"/>
  <c r="AP180" i="3"/>
  <c r="T180" i="3"/>
  <c r="AR180" i="3"/>
  <c r="V180" i="3"/>
  <c r="AS180" i="3"/>
  <c r="AU180" i="3"/>
  <c r="AV180" i="3"/>
  <c r="AW180" i="3"/>
  <c r="AT180" i="3"/>
  <c r="B181" i="3"/>
  <c r="G181" i="3" s="1"/>
  <c r="AP182" i="7" l="1"/>
  <c r="AM182" i="7"/>
  <c r="AB182" i="7"/>
  <c r="P182" i="7"/>
  <c r="D182" i="7"/>
  <c r="AL182" i="7"/>
  <c r="AA182" i="7"/>
  <c r="O182" i="7"/>
  <c r="C182" i="7"/>
  <c r="AK182" i="7"/>
  <c r="Z182" i="7"/>
  <c r="N182" i="7"/>
  <c r="AJ182" i="7"/>
  <c r="Y182" i="7"/>
  <c r="M182" i="7"/>
  <c r="AI182" i="7"/>
  <c r="X182" i="7"/>
  <c r="L182" i="7"/>
  <c r="AH182" i="7"/>
  <c r="W182" i="7"/>
  <c r="K182" i="7"/>
  <c r="AG182" i="7"/>
  <c r="V182" i="7"/>
  <c r="J182" i="7"/>
  <c r="AF182" i="7"/>
  <c r="U182" i="7"/>
  <c r="I182" i="7"/>
  <c r="AE182" i="7"/>
  <c r="T182" i="7"/>
  <c r="H182" i="7"/>
  <c r="S182" i="7"/>
  <c r="G182" i="7"/>
  <c r="AN182" i="7"/>
  <c r="AC182" i="7"/>
  <c r="Q182" i="7"/>
  <c r="E182" i="7"/>
  <c r="R182" i="7"/>
  <c r="F182" i="7"/>
  <c r="AO182" i="7"/>
  <c r="AD182" i="7"/>
  <c r="B183" i="7"/>
  <c r="AQ181" i="3"/>
  <c r="AE181" i="3"/>
  <c r="S181" i="3"/>
  <c r="I181" i="3"/>
  <c r="AP181" i="3"/>
  <c r="AD181" i="3"/>
  <c r="R181" i="3"/>
  <c r="AK181" i="3"/>
  <c r="Y181" i="3"/>
  <c r="M181" i="3"/>
  <c r="C181" i="3"/>
  <c r="AR181" i="3"/>
  <c r="AA181" i="3"/>
  <c r="K181" i="3"/>
  <c r="AM181" i="3"/>
  <c r="W181" i="3"/>
  <c r="AF181" i="3"/>
  <c r="O181" i="3"/>
  <c r="AL181" i="3"/>
  <c r="Q181" i="3"/>
  <c r="AJ181" i="3"/>
  <c r="P181" i="3"/>
  <c r="AI181" i="3"/>
  <c r="N181" i="3"/>
  <c r="AH181" i="3"/>
  <c r="L181" i="3"/>
  <c r="AG181" i="3"/>
  <c r="J181" i="3"/>
  <c r="AC181" i="3"/>
  <c r="AB181" i="3"/>
  <c r="H181" i="3"/>
  <c r="Z181" i="3"/>
  <c r="F181" i="3"/>
  <c r="X181" i="3"/>
  <c r="E181" i="3"/>
  <c r="V181" i="3"/>
  <c r="D181" i="3"/>
  <c r="AN181" i="3"/>
  <c r="T181" i="3"/>
  <c r="U181" i="3"/>
  <c r="AO181" i="3"/>
  <c r="AT181" i="3"/>
  <c r="AS181" i="3"/>
  <c r="AU181" i="3"/>
  <c r="AW181" i="3"/>
  <c r="AV181" i="3"/>
  <c r="B182" i="3"/>
  <c r="G182" i="3" s="1"/>
  <c r="AK183" i="7" l="1"/>
  <c r="Z183" i="7"/>
  <c r="N183" i="7"/>
  <c r="AJ183" i="7"/>
  <c r="Y183" i="7"/>
  <c r="M183" i="7"/>
  <c r="AH183" i="7"/>
  <c r="W183" i="7"/>
  <c r="K183" i="7"/>
  <c r="AF183" i="7"/>
  <c r="U183" i="7"/>
  <c r="I183" i="7"/>
  <c r="AP183" i="7"/>
  <c r="S183" i="7"/>
  <c r="AM183" i="7"/>
  <c r="AB183" i="7"/>
  <c r="P183" i="7"/>
  <c r="AE183" i="7"/>
  <c r="H183" i="7"/>
  <c r="AD183" i="7"/>
  <c r="G183" i="7"/>
  <c r="AC183" i="7"/>
  <c r="F183" i="7"/>
  <c r="AA183" i="7"/>
  <c r="E183" i="7"/>
  <c r="X183" i="7"/>
  <c r="D183" i="7"/>
  <c r="V183" i="7"/>
  <c r="C183" i="7"/>
  <c r="T183" i="7"/>
  <c r="AO183" i="7"/>
  <c r="R183" i="7"/>
  <c r="AN183" i="7"/>
  <c r="Q183" i="7"/>
  <c r="AL183" i="7"/>
  <c r="O183" i="7"/>
  <c r="AG183" i="7"/>
  <c r="J183" i="7"/>
  <c r="AI183" i="7"/>
  <c r="L183" i="7"/>
  <c r="B184" i="7"/>
  <c r="AI182" i="3"/>
  <c r="W182" i="3"/>
  <c r="K182" i="3"/>
  <c r="AH182" i="3"/>
  <c r="V182" i="3"/>
  <c r="J182" i="3"/>
  <c r="AO182" i="3"/>
  <c r="AC182" i="3"/>
  <c r="Q182" i="3"/>
  <c r="H182" i="3"/>
  <c r="AE182" i="3"/>
  <c r="O182" i="3"/>
  <c r="AQ182" i="3"/>
  <c r="AA182" i="3"/>
  <c r="L182" i="3"/>
  <c r="AJ182" i="3"/>
  <c r="S182" i="3"/>
  <c r="E182" i="3"/>
  <c r="AL182" i="3"/>
  <c r="P182" i="3"/>
  <c r="AK182" i="3"/>
  <c r="N182" i="3"/>
  <c r="AG182" i="3"/>
  <c r="M182" i="3"/>
  <c r="AF182" i="3"/>
  <c r="AD182" i="3"/>
  <c r="AB182" i="3"/>
  <c r="I182" i="3"/>
  <c r="Z182" i="3"/>
  <c r="Y182" i="3"/>
  <c r="F182" i="3"/>
  <c r="AR182" i="3"/>
  <c r="X182" i="3"/>
  <c r="D182" i="3"/>
  <c r="AP182" i="3"/>
  <c r="U182" i="3"/>
  <c r="C182" i="3"/>
  <c r="AM182" i="3"/>
  <c r="R182" i="3"/>
  <c r="AN182" i="3"/>
  <c r="T182" i="3"/>
  <c r="AV182" i="3"/>
  <c r="AS182" i="3"/>
  <c r="AU182" i="3"/>
  <c r="AT182" i="3"/>
  <c r="AW182" i="3"/>
  <c r="B183" i="3"/>
  <c r="G183" i="3" s="1"/>
  <c r="AM184" i="7" l="1"/>
  <c r="AB184" i="7"/>
  <c r="P184" i="7"/>
  <c r="D184" i="7"/>
  <c r="AL184" i="7"/>
  <c r="AA184" i="7"/>
  <c r="O184" i="7"/>
  <c r="C184" i="7"/>
  <c r="AJ184" i="7"/>
  <c r="Y184" i="7"/>
  <c r="M184" i="7"/>
  <c r="AH184" i="7"/>
  <c r="W184" i="7"/>
  <c r="K184" i="7"/>
  <c r="AG184" i="7"/>
  <c r="V184" i="7"/>
  <c r="AF184" i="7"/>
  <c r="U184" i="7"/>
  <c r="I184" i="7"/>
  <c r="AE184" i="7"/>
  <c r="T184" i="7"/>
  <c r="AO184" i="7"/>
  <c r="AD184" i="7"/>
  <c r="R184" i="7"/>
  <c r="F184" i="7"/>
  <c r="AP184" i="7"/>
  <c r="J184" i="7"/>
  <c r="AN184" i="7"/>
  <c r="H184" i="7"/>
  <c r="AK184" i="7"/>
  <c r="G184" i="7"/>
  <c r="AI184" i="7"/>
  <c r="E184" i="7"/>
  <c r="AC184" i="7"/>
  <c r="Z184" i="7"/>
  <c r="X184" i="7"/>
  <c r="S184" i="7"/>
  <c r="Q184" i="7"/>
  <c r="L184" i="7"/>
  <c r="N184" i="7"/>
  <c r="B185" i="7"/>
  <c r="AM183" i="3"/>
  <c r="AA183" i="3"/>
  <c r="O183" i="3"/>
  <c r="E183" i="3"/>
  <c r="AL183" i="3"/>
  <c r="Z183" i="3"/>
  <c r="N183" i="3"/>
  <c r="D183" i="3"/>
  <c r="AG183" i="3"/>
  <c r="U183" i="3"/>
  <c r="AI183" i="3"/>
  <c r="S183" i="3"/>
  <c r="F183" i="3"/>
  <c r="AE183" i="3"/>
  <c r="P183" i="3"/>
  <c r="AN183" i="3"/>
  <c r="W183" i="3"/>
  <c r="I183" i="3"/>
  <c r="AJ183" i="3"/>
  <c r="M183" i="3"/>
  <c r="AH183" i="3"/>
  <c r="L183" i="3"/>
  <c r="AF183" i="3"/>
  <c r="K183" i="3"/>
  <c r="AD183" i="3"/>
  <c r="J183" i="3"/>
  <c r="AC183" i="3"/>
  <c r="AB183" i="3"/>
  <c r="Y183" i="3"/>
  <c r="H183" i="3"/>
  <c r="AR183" i="3"/>
  <c r="X183" i="3"/>
  <c r="C183" i="3"/>
  <c r="AQ183" i="3"/>
  <c r="V183" i="3"/>
  <c r="AP183" i="3"/>
  <c r="T183" i="3"/>
  <c r="AK183" i="3"/>
  <c r="Q183" i="3"/>
  <c r="AO183" i="3"/>
  <c r="R183" i="3"/>
  <c r="AT183" i="3"/>
  <c r="AS183" i="3"/>
  <c r="AU183" i="3"/>
  <c r="AW183" i="3"/>
  <c r="AV183" i="3"/>
  <c r="B184" i="3"/>
  <c r="G184" i="3" s="1"/>
  <c r="AO185" i="7" l="1"/>
  <c r="AD185" i="7"/>
  <c r="R185" i="7"/>
  <c r="F185" i="7"/>
  <c r="AN185" i="7"/>
  <c r="AC185" i="7"/>
  <c r="Q185" i="7"/>
  <c r="E185" i="7"/>
  <c r="AL185" i="7"/>
  <c r="AA185" i="7"/>
  <c r="O185" i="7"/>
  <c r="C185" i="7"/>
  <c r="AJ185" i="7"/>
  <c r="Y185" i="7"/>
  <c r="M185" i="7"/>
  <c r="AI185" i="7"/>
  <c r="X185" i="7"/>
  <c r="L185" i="7"/>
  <c r="AH185" i="7"/>
  <c r="W185" i="7"/>
  <c r="K185" i="7"/>
  <c r="AG185" i="7"/>
  <c r="V185" i="7"/>
  <c r="J185" i="7"/>
  <c r="AF185" i="7"/>
  <c r="U185" i="7"/>
  <c r="I185" i="7"/>
  <c r="AE185" i="7"/>
  <c r="T185" i="7"/>
  <c r="H185" i="7"/>
  <c r="AP185" i="7"/>
  <c r="AM185" i="7"/>
  <c r="AK185" i="7"/>
  <c r="AB185" i="7"/>
  <c r="Z185" i="7"/>
  <c r="S185" i="7"/>
  <c r="P185" i="7"/>
  <c r="N185" i="7"/>
  <c r="G185" i="7"/>
  <c r="D185" i="7"/>
  <c r="B186" i="7"/>
  <c r="AQ184" i="3"/>
  <c r="AE184" i="3"/>
  <c r="S184" i="3"/>
  <c r="I184" i="3"/>
  <c r="AP184" i="3"/>
  <c r="AD184" i="3"/>
  <c r="R184" i="3"/>
  <c r="AK184" i="3"/>
  <c r="Y184" i="3"/>
  <c r="M184" i="3"/>
  <c r="C184" i="3"/>
  <c r="AM184" i="3"/>
  <c r="W184" i="3"/>
  <c r="AI184" i="3"/>
  <c r="T184" i="3"/>
  <c r="E184" i="3"/>
  <c r="AR184" i="3"/>
  <c r="AA184" i="3"/>
  <c r="K184" i="3"/>
  <c r="AH184" i="3"/>
  <c r="N184" i="3"/>
  <c r="AG184" i="3"/>
  <c r="L184" i="3"/>
  <c r="AF184" i="3"/>
  <c r="J184" i="3"/>
  <c r="AC184" i="3"/>
  <c r="AB184" i="3"/>
  <c r="H184" i="3"/>
  <c r="Z184" i="3"/>
  <c r="F184" i="3"/>
  <c r="X184" i="3"/>
  <c r="D184" i="3"/>
  <c r="V184" i="3"/>
  <c r="AO184" i="3"/>
  <c r="U184" i="3"/>
  <c r="AN184" i="3"/>
  <c r="Q184" i="3"/>
  <c r="AJ184" i="3"/>
  <c r="O184" i="3"/>
  <c r="P184" i="3"/>
  <c r="AL184" i="3"/>
  <c r="AV184" i="3"/>
  <c r="AW184" i="3"/>
  <c r="AS184" i="3"/>
  <c r="AU184" i="3"/>
  <c r="AT184" i="3"/>
  <c r="B185" i="3"/>
  <c r="G185" i="3" s="1"/>
  <c r="AE186" i="7" l="1"/>
  <c r="T186" i="7"/>
  <c r="H186" i="7"/>
  <c r="AP186" i="7"/>
  <c r="S186" i="7"/>
  <c r="G186" i="7"/>
  <c r="AN186" i="7"/>
  <c r="AC186" i="7"/>
  <c r="Q186" i="7"/>
  <c r="E186" i="7"/>
  <c r="AL186" i="7"/>
  <c r="AA186" i="7"/>
  <c r="O186" i="7"/>
  <c r="C186" i="7"/>
  <c r="AK186" i="7"/>
  <c r="Z186" i="7"/>
  <c r="N186" i="7"/>
  <c r="AJ186" i="7"/>
  <c r="Y186" i="7"/>
  <c r="M186" i="7"/>
  <c r="AI186" i="7"/>
  <c r="X186" i="7"/>
  <c r="L186" i="7"/>
  <c r="AH186" i="7"/>
  <c r="W186" i="7"/>
  <c r="K186" i="7"/>
  <c r="AG186" i="7"/>
  <c r="V186" i="7"/>
  <c r="J186" i="7"/>
  <c r="AO186" i="7"/>
  <c r="AM186" i="7"/>
  <c r="AF186" i="7"/>
  <c r="AD186" i="7"/>
  <c r="AB186" i="7"/>
  <c r="U186" i="7"/>
  <c r="R186" i="7"/>
  <c r="P186" i="7"/>
  <c r="I186" i="7"/>
  <c r="D186" i="7"/>
  <c r="F186" i="7"/>
  <c r="B187" i="7"/>
  <c r="AI185" i="3"/>
  <c r="W185" i="3"/>
  <c r="K185" i="3"/>
  <c r="AU185" i="3"/>
  <c r="AH185" i="3"/>
  <c r="V185" i="3"/>
  <c r="J185" i="3"/>
  <c r="AO185" i="3"/>
  <c r="AC185" i="3"/>
  <c r="Q185" i="3"/>
  <c r="H185" i="3"/>
  <c r="AQ185" i="3"/>
  <c r="AA185" i="3"/>
  <c r="L185" i="3"/>
  <c r="AM185" i="3"/>
  <c r="X185" i="3"/>
  <c r="I185" i="3"/>
  <c r="AE185" i="3"/>
  <c r="O185" i="3"/>
  <c r="AG185" i="3"/>
  <c r="M185" i="3"/>
  <c r="AF185" i="3"/>
  <c r="AD185" i="3"/>
  <c r="AB185" i="3"/>
  <c r="Z185" i="3"/>
  <c r="F185" i="3"/>
  <c r="AS185" i="3"/>
  <c r="Y185" i="3"/>
  <c r="E185" i="3"/>
  <c r="AR185" i="3"/>
  <c r="U185" i="3"/>
  <c r="D185" i="3"/>
  <c r="AP185" i="3"/>
  <c r="T185" i="3"/>
  <c r="C185" i="3"/>
  <c r="AN185" i="3"/>
  <c r="S185" i="3"/>
  <c r="AL185" i="3"/>
  <c r="R185" i="3"/>
  <c r="AJ185" i="3"/>
  <c r="N185" i="3"/>
  <c r="P185" i="3"/>
  <c r="AK185" i="3"/>
  <c r="AW185" i="3"/>
  <c r="AT185" i="3"/>
  <c r="AV185" i="3"/>
  <c r="B186" i="3"/>
  <c r="G186" i="3" s="1"/>
  <c r="AG187" i="7" l="1"/>
  <c r="V187" i="7"/>
  <c r="J187" i="7"/>
  <c r="AF187" i="7"/>
  <c r="U187" i="7"/>
  <c r="I187" i="7"/>
  <c r="AP187" i="7"/>
  <c r="S187" i="7"/>
  <c r="G187" i="7"/>
  <c r="AN187" i="7"/>
  <c r="AC187" i="7"/>
  <c r="Q187" i="7"/>
  <c r="E187" i="7"/>
  <c r="AM187" i="7"/>
  <c r="AB187" i="7"/>
  <c r="P187" i="7"/>
  <c r="D187" i="7"/>
  <c r="AL187" i="7"/>
  <c r="AA187" i="7"/>
  <c r="O187" i="7"/>
  <c r="C187" i="7"/>
  <c r="AK187" i="7"/>
  <c r="Z187" i="7"/>
  <c r="N187" i="7"/>
  <c r="AJ187" i="7"/>
  <c r="Y187" i="7"/>
  <c r="M187" i="7"/>
  <c r="AI187" i="7"/>
  <c r="X187" i="7"/>
  <c r="L187" i="7"/>
  <c r="AO187" i="7"/>
  <c r="AH187" i="7"/>
  <c r="AE187" i="7"/>
  <c r="AD187" i="7"/>
  <c r="W187" i="7"/>
  <c r="T187" i="7"/>
  <c r="R187" i="7"/>
  <c r="K187" i="7"/>
  <c r="F187" i="7"/>
  <c r="H187" i="7"/>
  <c r="B188" i="7"/>
  <c r="AO186" i="3"/>
  <c r="AC186" i="3"/>
  <c r="Q186" i="3"/>
  <c r="H186" i="3"/>
  <c r="AK186" i="3"/>
  <c r="Y186" i="3"/>
  <c r="M186" i="3"/>
  <c r="C186" i="3"/>
  <c r="AJ186" i="3"/>
  <c r="X186" i="3"/>
  <c r="L186" i="3"/>
  <c r="AI186" i="3"/>
  <c r="W186" i="3"/>
  <c r="K186" i="3"/>
  <c r="AQ186" i="3"/>
  <c r="AE186" i="3"/>
  <c r="S186" i="3"/>
  <c r="I186" i="3"/>
  <c r="AL186" i="3"/>
  <c r="P186" i="3"/>
  <c r="AF186" i="3"/>
  <c r="J186" i="3"/>
  <c r="AP186" i="3"/>
  <c r="U186" i="3"/>
  <c r="D186" i="3"/>
  <c r="AM186" i="3"/>
  <c r="AH186" i="3"/>
  <c r="AG186" i="3"/>
  <c r="AD186" i="3"/>
  <c r="F186" i="3"/>
  <c r="AB186" i="3"/>
  <c r="E186" i="3"/>
  <c r="AA186" i="3"/>
  <c r="Z186" i="3"/>
  <c r="V186" i="3"/>
  <c r="T186" i="3"/>
  <c r="R186" i="3"/>
  <c r="AN186" i="3"/>
  <c r="N186" i="3"/>
  <c r="AR186" i="3"/>
  <c r="O186" i="3"/>
  <c r="AS186" i="3"/>
  <c r="AW186" i="3"/>
  <c r="AV186" i="3"/>
  <c r="AT186" i="3"/>
  <c r="AU186" i="3"/>
  <c r="B187" i="3"/>
  <c r="G187" i="3" s="1"/>
  <c r="AI188" i="7" l="1"/>
  <c r="X188" i="7"/>
  <c r="L188" i="7"/>
  <c r="AH188" i="7"/>
  <c r="W188" i="7"/>
  <c r="K188" i="7"/>
  <c r="AF188" i="7"/>
  <c r="U188" i="7"/>
  <c r="I188" i="7"/>
  <c r="AP188" i="7"/>
  <c r="S188" i="7"/>
  <c r="G188" i="7"/>
  <c r="AO188" i="7"/>
  <c r="AD188" i="7"/>
  <c r="R188" i="7"/>
  <c r="F188" i="7"/>
  <c r="AN188" i="7"/>
  <c r="AC188" i="7"/>
  <c r="Q188" i="7"/>
  <c r="E188" i="7"/>
  <c r="AM188" i="7"/>
  <c r="AB188" i="7"/>
  <c r="P188" i="7"/>
  <c r="D188" i="7"/>
  <c r="AL188" i="7"/>
  <c r="AA188" i="7"/>
  <c r="O188" i="7"/>
  <c r="C188" i="7"/>
  <c r="AK188" i="7"/>
  <c r="Z188" i="7"/>
  <c r="N188" i="7"/>
  <c r="AJ188" i="7"/>
  <c r="AG188" i="7"/>
  <c r="AE188" i="7"/>
  <c r="Y188" i="7"/>
  <c r="V188" i="7"/>
  <c r="T188" i="7"/>
  <c r="M188" i="7"/>
  <c r="H188" i="7"/>
  <c r="J188" i="7"/>
  <c r="B189" i="7"/>
  <c r="AG187" i="3"/>
  <c r="U187" i="3"/>
  <c r="AO187" i="3"/>
  <c r="AC187" i="3"/>
  <c r="Q187" i="3"/>
  <c r="H187" i="3"/>
  <c r="AN187" i="3"/>
  <c r="AB187" i="3"/>
  <c r="P187" i="3"/>
  <c r="F187" i="3"/>
  <c r="AM187" i="3"/>
  <c r="AA187" i="3"/>
  <c r="O187" i="3"/>
  <c r="E187" i="3"/>
  <c r="AI187" i="3"/>
  <c r="W187" i="3"/>
  <c r="K187" i="3"/>
  <c r="AH187" i="3"/>
  <c r="M187" i="3"/>
  <c r="AD187" i="3"/>
  <c r="AL187" i="3"/>
  <c r="S187" i="3"/>
  <c r="V187" i="3"/>
  <c r="T187" i="3"/>
  <c r="AR187" i="3"/>
  <c r="R187" i="3"/>
  <c r="AQ187" i="3"/>
  <c r="N187" i="3"/>
  <c r="AP187" i="3"/>
  <c r="L187" i="3"/>
  <c r="AK187" i="3"/>
  <c r="J187" i="3"/>
  <c r="AJ187" i="3"/>
  <c r="I187" i="3"/>
  <c r="AF187" i="3"/>
  <c r="AE187" i="3"/>
  <c r="D187" i="3"/>
  <c r="Z187" i="3"/>
  <c r="C187" i="3"/>
  <c r="X187" i="3"/>
  <c r="Y187" i="3"/>
  <c r="AW187" i="3"/>
  <c r="AV187" i="3"/>
  <c r="AT187" i="3"/>
  <c r="AU187" i="3"/>
  <c r="AS187" i="3"/>
  <c r="B188" i="3"/>
  <c r="G188" i="3" s="1"/>
  <c r="AK189" i="7" l="1"/>
  <c r="Z189" i="7"/>
  <c r="N189" i="7"/>
  <c r="AJ189" i="7"/>
  <c r="Y189" i="7"/>
  <c r="M189" i="7"/>
  <c r="AH189" i="7"/>
  <c r="W189" i="7"/>
  <c r="K189" i="7"/>
  <c r="AF189" i="7"/>
  <c r="U189" i="7"/>
  <c r="I189" i="7"/>
  <c r="AE189" i="7"/>
  <c r="T189" i="7"/>
  <c r="H189" i="7"/>
  <c r="AP189" i="7"/>
  <c r="S189" i="7"/>
  <c r="G189" i="7"/>
  <c r="AO189" i="7"/>
  <c r="AD189" i="7"/>
  <c r="R189" i="7"/>
  <c r="F189" i="7"/>
  <c r="AN189" i="7"/>
  <c r="AC189" i="7"/>
  <c r="Q189" i="7"/>
  <c r="E189" i="7"/>
  <c r="AM189" i="7"/>
  <c r="AB189" i="7"/>
  <c r="P189" i="7"/>
  <c r="D189" i="7"/>
  <c r="C189" i="7"/>
  <c r="AL189" i="7"/>
  <c r="AI189" i="7"/>
  <c r="AG189" i="7"/>
  <c r="AA189" i="7"/>
  <c r="X189" i="7"/>
  <c r="V189" i="7"/>
  <c r="O189" i="7"/>
  <c r="J189" i="7"/>
  <c r="L189" i="7"/>
  <c r="B190" i="7"/>
  <c r="AJ188" i="3"/>
  <c r="X188" i="3"/>
  <c r="AQ188" i="3"/>
  <c r="AE188" i="3"/>
  <c r="S188" i="3"/>
  <c r="AO188" i="3"/>
  <c r="AA188" i="3"/>
  <c r="M188" i="3"/>
  <c r="C188" i="3"/>
  <c r="AK188" i="3"/>
  <c r="V188" i="3"/>
  <c r="AI188" i="3"/>
  <c r="U188" i="3"/>
  <c r="AH188" i="3"/>
  <c r="T188" i="3"/>
  <c r="I188" i="3"/>
  <c r="AR188" i="3"/>
  <c r="AC188" i="3"/>
  <c r="O188" i="3"/>
  <c r="E188" i="3"/>
  <c r="AG188" i="3"/>
  <c r="K188" i="3"/>
  <c r="AB188" i="3"/>
  <c r="H188" i="3"/>
  <c r="AN188" i="3"/>
  <c r="P188" i="3"/>
  <c r="AL188" i="3"/>
  <c r="F188" i="3"/>
  <c r="AF188" i="3"/>
  <c r="D188" i="3"/>
  <c r="AD188" i="3"/>
  <c r="Z188" i="3"/>
  <c r="Y188" i="3"/>
  <c r="W188" i="3"/>
  <c r="R188" i="3"/>
  <c r="Q188" i="3"/>
  <c r="N188" i="3"/>
  <c r="L188" i="3"/>
  <c r="AM188" i="3"/>
  <c r="AP188" i="3"/>
  <c r="J188" i="3"/>
  <c r="AU188" i="3"/>
  <c r="AW188" i="3"/>
  <c r="AT188" i="3"/>
  <c r="AV188" i="3"/>
  <c r="AS188" i="3"/>
  <c r="B189" i="3"/>
  <c r="G189" i="3" s="1"/>
  <c r="AM190" i="7" l="1"/>
  <c r="AB190" i="7"/>
  <c r="P190" i="7"/>
  <c r="D190" i="7"/>
  <c r="AL190" i="7"/>
  <c r="AA190" i="7"/>
  <c r="O190" i="7"/>
  <c r="C190" i="7"/>
  <c r="AJ190" i="7"/>
  <c r="Y190" i="7"/>
  <c r="M190" i="7"/>
  <c r="AH190" i="7"/>
  <c r="W190" i="7"/>
  <c r="K190" i="7"/>
  <c r="AG190" i="7"/>
  <c r="V190" i="7"/>
  <c r="J190" i="7"/>
  <c r="AF190" i="7"/>
  <c r="U190" i="7"/>
  <c r="I190" i="7"/>
  <c r="AE190" i="7"/>
  <c r="T190" i="7"/>
  <c r="H190" i="7"/>
  <c r="AP190" i="7"/>
  <c r="S190" i="7"/>
  <c r="G190" i="7"/>
  <c r="AO190" i="7"/>
  <c r="AD190" i="7"/>
  <c r="R190" i="7"/>
  <c r="F190" i="7"/>
  <c r="E190" i="7"/>
  <c r="AN190" i="7"/>
  <c r="AK190" i="7"/>
  <c r="AI190" i="7"/>
  <c r="AC190" i="7"/>
  <c r="Z190" i="7"/>
  <c r="X190" i="7"/>
  <c r="Q190" i="7"/>
  <c r="L190" i="7"/>
  <c r="N190" i="7"/>
  <c r="B191" i="7"/>
  <c r="AN189" i="3"/>
  <c r="AB189" i="3"/>
  <c r="P189" i="3"/>
  <c r="F189" i="3"/>
  <c r="AK189" i="3"/>
  <c r="Y189" i="3"/>
  <c r="M189" i="3"/>
  <c r="AI189" i="3"/>
  <c r="W189" i="3"/>
  <c r="K189" i="3"/>
  <c r="AP189" i="3"/>
  <c r="AD189" i="3"/>
  <c r="R189" i="3"/>
  <c r="AE189" i="3"/>
  <c r="L189" i="3"/>
  <c r="AQ189" i="3"/>
  <c r="X189" i="3"/>
  <c r="I189" i="3"/>
  <c r="AO189" i="3"/>
  <c r="V189" i="3"/>
  <c r="AM189" i="3"/>
  <c r="U189" i="3"/>
  <c r="H189" i="3"/>
  <c r="AG189" i="3"/>
  <c r="O189" i="3"/>
  <c r="Q189" i="3"/>
  <c r="AL189" i="3"/>
  <c r="Z189" i="3"/>
  <c r="AC189" i="3"/>
  <c r="AA189" i="3"/>
  <c r="T189" i="3"/>
  <c r="S189" i="3"/>
  <c r="N189" i="3"/>
  <c r="J189" i="3"/>
  <c r="E189" i="3"/>
  <c r="AR189" i="3"/>
  <c r="D189" i="3"/>
  <c r="AJ189" i="3"/>
  <c r="C189" i="3"/>
  <c r="AF189" i="3"/>
  <c r="AH189" i="3"/>
  <c r="AU189" i="3"/>
  <c r="AT189" i="3"/>
  <c r="AV189" i="3"/>
  <c r="AW189" i="3"/>
  <c r="AS189" i="3"/>
  <c r="B190" i="3"/>
  <c r="G190" i="3" s="1"/>
  <c r="AO191" i="7" l="1"/>
  <c r="AD191" i="7"/>
  <c r="R191" i="7"/>
  <c r="F191" i="7"/>
  <c r="AN191" i="7"/>
  <c r="AC191" i="7"/>
  <c r="Q191" i="7"/>
  <c r="E191" i="7"/>
  <c r="AL191" i="7"/>
  <c r="AA191" i="7"/>
  <c r="O191" i="7"/>
  <c r="C191" i="7"/>
  <c r="AJ191" i="7"/>
  <c r="Y191" i="7"/>
  <c r="M191" i="7"/>
  <c r="AI191" i="7"/>
  <c r="X191" i="7"/>
  <c r="L191" i="7"/>
  <c r="AH191" i="7"/>
  <c r="W191" i="7"/>
  <c r="K191" i="7"/>
  <c r="AG191" i="7"/>
  <c r="V191" i="7"/>
  <c r="J191" i="7"/>
  <c r="AF191" i="7"/>
  <c r="U191" i="7"/>
  <c r="I191" i="7"/>
  <c r="AE191" i="7"/>
  <c r="T191" i="7"/>
  <c r="H191" i="7"/>
  <c r="G191" i="7"/>
  <c r="D191" i="7"/>
  <c r="AP191" i="7"/>
  <c r="AM191" i="7"/>
  <c r="AK191" i="7"/>
  <c r="AB191" i="7"/>
  <c r="Z191" i="7"/>
  <c r="S191" i="7"/>
  <c r="N191" i="7"/>
  <c r="P191" i="7"/>
  <c r="B192" i="7"/>
  <c r="AR190" i="3"/>
  <c r="AF190" i="3"/>
  <c r="T190" i="3"/>
  <c r="AO190" i="3"/>
  <c r="AC190" i="3"/>
  <c r="Q190" i="3"/>
  <c r="H190" i="3"/>
  <c r="AM190" i="3"/>
  <c r="AA190" i="3"/>
  <c r="O190" i="3"/>
  <c r="E190" i="3"/>
  <c r="AH190" i="3"/>
  <c r="V190" i="3"/>
  <c r="J190" i="3"/>
  <c r="AN190" i="3"/>
  <c r="W190" i="3"/>
  <c r="F190" i="3"/>
  <c r="AI190" i="3"/>
  <c r="P190" i="3"/>
  <c r="AG190" i="3"/>
  <c r="N190" i="3"/>
  <c r="AE190" i="3"/>
  <c r="M190" i="3"/>
  <c r="AQ190" i="3"/>
  <c r="Y190" i="3"/>
  <c r="I190" i="3"/>
  <c r="AJ190" i="3"/>
  <c r="D190" i="3"/>
  <c r="Z190" i="3"/>
  <c r="AP190" i="3"/>
  <c r="K190" i="3"/>
  <c r="X190" i="3"/>
  <c r="U190" i="3"/>
  <c r="S190" i="3"/>
  <c r="R190" i="3"/>
  <c r="L190" i="3"/>
  <c r="C190" i="3"/>
  <c r="AL190" i="3"/>
  <c r="AK190" i="3"/>
  <c r="AB190" i="3"/>
  <c r="AD190" i="3"/>
  <c r="AU190" i="3"/>
  <c r="AS190" i="3"/>
  <c r="AV190" i="3"/>
  <c r="AT190" i="3"/>
  <c r="AW190" i="3"/>
  <c r="B191" i="3"/>
  <c r="G191" i="3" s="1"/>
  <c r="AE192" i="7" l="1"/>
  <c r="T192" i="7"/>
  <c r="H192" i="7"/>
  <c r="AP192" i="7"/>
  <c r="S192" i="7"/>
  <c r="G192" i="7"/>
  <c r="AN192" i="7"/>
  <c r="AC192" i="7"/>
  <c r="Q192" i="7"/>
  <c r="E192" i="7"/>
  <c r="AL192" i="7"/>
  <c r="AA192" i="7"/>
  <c r="O192" i="7"/>
  <c r="C192" i="7"/>
  <c r="AK192" i="7"/>
  <c r="Z192" i="7"/>
  <c r="N192" i="7"/>
  <c r="AJ192" i="7"/>
  <c r="Y192" i="7"/>
  <c r="M192" i="7"/>
  <c r="AI192" i="7"/>
  <c r="X192" i="7"/>
  <c r="L192" i="7"/>
  <c r="AH192" i="7"/>
  <c r="W192" i="7"/>
  <c r="K192" i="7"/>
  <c r="AG192" i="7"/>
  <c r="V192" i="7"/>
  <c r="J192" i="7"/>
  <c r="I192" i="7"/>
  <c r="F192" i="7"/>
  <c r="D192" i="7"/>
  <c r="AO192" i="7"/>
  <c r="AM192" i="7"/>
  <c r="AF192" i="7"/>
  <c r="AD192" i="7"/>
  <c r="AB192" i="7"/>
  <c r="U192" i="7"/>
  <c r="P192" i="7"/>
  <c r="R192" i="7"/>
  <c r="B193" i="7"/>
  <c r="AJ191" i="3"/>
  <c r="X191" i="3"/>
  <c r="L191" i="3"/>
  <c r="AG191" i="3"/>
  <c r="U191" i="3"/>
  <c r="AQ191" i="3"/>
  <c r="AE191" i="3"/>
  <c r="S191" i="3"/>
  <c r="I191" i="3"/>
  <c r="AL191" i="3"/>
  <c r="Z191" i="3"/>
  <c r="N191" i="3"/>
  <c r="D191" i="3"/>
  <c r="AF191" i="3"/>
  <c r="O191" i="3"/>
  <c r="AR191" i="3"/>
  <c r="AA191" i="3"/>
  <c r="AP191" i="3"/>
  <c r="Y191" i="3"/>
  <c r="AO191" i="3"/>
  <c r="W191" i="3"/>
  <c r="H191" i="3"/>
  <c r="AI191" i="3"/>
  <c r="Q191" i="3"/>
  <c r="T191" i="3"/>
  <c r="M191" i="3"/>
  <c r="AC191" i="3"/>
  <c r="V191" i="3"/>
  <c r="R191" i="3"/>
  <c r="P191" i="3"/>
  <c r="K191" i="3"/>
  <c r="J191" i="3"/>
  <c r="F191" i="3"/>
  <c r="AN191" i="3"/>
  <c r="E191" i="3"/>
  <c r="AM191" i="3"/>
  <c r="C191" i="3"/>
  <c r="AK191" i="3"/>
  <c r="AH191" i="3"/>
  <c r="AB191" i="3"/>
  <c r="AD191" i="3"/>
  <c r="AU191" i="3"/>
  <c r="AV191" i="3"/>
  <c r="AT191" i="3"/>
  <c r="AS191" i="3"/>
  <c r="AW191" i="3"/>
  <c r="B192" i="3"/>
  <c r="G192" i="3" s="1"/>
  <c r="AG193" i="7" l="1"/>
  <c r="V193" i="7"/>
  <c r="J193" i="7"/>
  <c r="AF193" i="7"/>
  <c r="U193" i="7"/>
  <c r="I193" i="7"/>
  <c r="AP193" i="7"/>
  <c r="S193" i="7"/>
  <c r="G193" i="7"/>
  <c r="AN193" i="7"/>
  <c r="AC193" i="7"/>
  <c r="Q193" i="7"/>
  <c r="E193" i="7"/>
  <c r="AM193" i="7"/>
  <c r="AB193" i="7"/>
  <c r="P193" i="7"/>
  <c r="D193" i="7"/>
  <c r="AL193" i="7"/>
  <c r="AA193" i="7"/>
  <c r="O193" i="7"/>
  <c r="C193" i="7"/>
  <c r="AK193" i="7"/>
  <c r="Z193" i="7"/>
  <c r="N193" i="7"/>
  <c r="AJ193" i="7"/>
  <c r="Y193" i="7"/>
  <c r="M193" i="7"/>
  <c r="AI193" i="7"/>
  <c r="X193" i="7"/>
  <c r="L193" i="7"/>
  <c r="K193" i="7"/>
  <c r="H193" i="7"/>
  <c r="F193" i="7"/>
  <c r="AO193" i="7"/>
  <c r="AH193" i="7"/>
  <c r="AE193" i="7"/>
  <c r="AD193" i="7"/>
  <c r="W193" i="7"/>
  <c r="R193" i="7"/>
  <c r="T193" i="7"/>
  <c r="B194" i="7"/>
  <c r="AN192" i="3"/>
  <c r="AB192" i="3"/>
  <c r="P192" i="3"/>
  <c r="F192" i="3"/>
  <c r="AK192" i="3"/>
  <c r="Y192" i="3"/>
  <c r="M192" i="3"/>
  <c r="C192" i="3"/>
  <c r="AJ192" i="3"/>
  <c r="X192" i="3"/>
  <c r="AI192" i="3"/>
  <c r="W192" i="3"/>
  <c r="K192" i="3"/>
  <c r="AP192" i="3"/>
  <c r="AD192" i="3"/>
  <c r="R192" i="3"/>
  <c r="Z192" i="3"/>
  <c r="I192" i="3"/>
  <c r="AM192" i="3"/>
  <c r="S192" i="3"/>
  <c r="AL192" i="3"/>
  <c r="Q192" i="3"/>
  <c r="AH192" i="3"/>
  <c r="O192" i="3"/>
  <c r="AC192" i="3"/>
  <c r="AQ192" i="3"/>
  <c r="AF192" i="3"/>
  <c r="D192" i="3"/>
  <c r="N192" i="3"/>
  <c r="U192" i="3"/>
  <c r="T192" i="3"/>
  <c r="L192" i="3"/>
  <c r="J192" i="3"/>
  <c r="H192" i="3"/>
  <c r="E192" i="3"/>
  <c r="AR192" i="3"/>
  <c r="AO192" i="3"/>
  <c r="AG192" i="3"/>
  <c r="AE192" i="3"/>
  <c r="V192" i="3"/>
  <c r="AA192" i="3"/>
  <c r="AU192" i="3"/>
  <c r="AT192" i="3"/>
  <c r="AW192" i="3"/>
  <c r="AV192" i="3"/>
  <c r="AS192" i="3"/>
  <c r="B193" i="3"/>
  <c r="G193" i="3" s="1"/>
  <c r="AI194" i="7" l="1"/>
  <c r="X194" i="7"/>
  <c r="L194" i="7"/>
  <c r="AH194" i="7"/>
  <c r="W194" i="7"/>
  <c r="K194" i="7"/>
  <c r="AF194" i="7"/>
  <c r="U194" i="7"/>
  <c r="I194" i="7"/>
  <c r="AP194" i="7"/>
  <c r="S194" i="7"/>
  <c r="G194" i="7"/>
  <c r="AO194" i="7"/>
  <c r="AD194" i="7"/>
  <c r="R194" i="7"/>
  <c r="F194" i="7"/>
  <c r="AN194" i="7"/>
  <c r="AC194" i="7"/>
  <c r="Q194" i="7"/>
  <c r="E194" i="7"/>
  <c r="AM194" i="7"/>
  <c r="AB194" i="7"/>
  <c r="P194" i="7"/>
  <c r="D194" i="7"/>
  <c r="AL194" i="7"/>
  <c r="AA194" i="7"/>
  <c r="O194" i="7"/>
  <c r="C194" i="7"/>
  <c r="AK194" i="7"/>
  <c r="Z194" i="7"/>
  <c r="N194" i="7"/>
  <c r="M194" i="7"/>
  <c r="J194" i="7"/>
  <c r="H194" i="7"/>
  <c r="AJ194" i="7"/>
  <c r="AG194" i="7"/>
  <c r="AE194" i="7"/>
  <c r="Y194" i="7"/>
  <c r="T194" i="7"/>
  <c r="V194" i="7"/>
  <c r="B195" i="7"/>
  <c r="AR193" i="3"/>
  <c r="AF193" i="3"/>
  <c r="T193" i="3"/>
  <c r="AO193" i="3"/>
  <c r="AC193" i="3"/>
  <c r="Q193" i="3"/>
  <c r="H193" i="3"/>
  <c r="AN193" i="3"/>
  <c r="AB193" i="3"/>
  <c r="P193" i="3"/>
  <c r="F193" i="3"/>
  <c r="AM193" i="3"/>
  <c r="AA193" i="3"/>
  <c r="O193" i="3"/>
  <c r="E193" i="3"/>
  <c r="AH193" i="3"/>
  <c r="V193" i="3"/>
  <c r="J193" i="3"/>
  <c r="AQ193" i="3"/>
  <c r="W193" i="3"/>
  <c r="C193" i="3"/>
  <c r="AJ193" i="3"/>
  <c r="N193" i="3"/>
  <c r="AI193" i="3"/>
  <c r="M193" i="3"/>
  <c r="AG193" i="3"/>
  <c r="L193" i="3"/>
  <c r="Y193" i="3"/>
  <c r="AE193" i="3"/>
  <c r="X193" i="3"/>
  <c r="AP193" i="3"/>
  <c r="I193" i="3"/>
  <c r="U193" i="3"/>
  <c r="S193" i="3"/>
  <c r="R193" i="3"/>
  <c r="K193" i="3"/>
  <c r="D193" i="3"/>
  <c r="AL193" i="3"/>
  <c r="AK193" i="3"/>
  <c r="Z193" i="3"/>
  <c r="AD193" i="3"/>
  <c r="AU193" i="3"/>
  <c r="AW193" i="3"/>
  <c r="AT193" i="3"/>
  <c r="AS193" i="3"/>
  <c r="AV193" i="3"/>
  <c r="B194" i="3"/>
  <c r="G194" i="3" s="1"/>
  <c r="AK195" i="7" l="1"/>
  <c r="Z195" i="7"/>
  <c r="N195" i="7"/>
  <c r="AJ195" i="7"/>
  <c r="Y195" i="7"/>
  <c r="M195" i="7"/>
  <c r="AH195" i="7"/>
  <c r="W195" i="7"/>
  <c r="K195" i="7"/>
  <c r="AF195" i="7"/>
  <c r="U195" i="7"/>
  <c r="I195" i="7"/>
  <c r="AE195" i="7"/>
  <c r="T195" i="7"/>
  <c r="H195" i="7"/>
  <c r="AP195" i="7"/>
  <c r="S195" i="7"/>
  <c r="G195" i="7"/>
  <c r="AO195" i="7"/>
  <c r="AD195" i="7"/>
  <c r="R195" i="7"/>
  <c r="F195" i="7"/>
  <c r="AN195" i="7"/>
  <c r="AC195" i="7"/>
  <c r="Q195" i="7"/>
  <c r="E195" i="7"/>
  <c r="AM195" i="7"/>
  <c r="AB195" i="7"/>
  <c r="P195" i="7"/>
  <c r="D195" i="7"/>
  <c r="O195" i="7"/>
  <c r="L195" i="7"/>
  <c r="J195" i="7"/>
  <c r="C195" i="7"/>
  <c r="AL195" i="7"/>
  <c r="AI195" i="7"/>
  <c r="AG195" i="7"/>
  <c r="AA195" i="7"/>
  <c r="V195" i="7"/>
  <c r="X195" i="7"/>
  <c r="B196" i="7"/>
  <c r="AJ194" i="3"/>
  <c r="X194" i="3"/>
  <c r="L194" i="3"/>
  <c r="AG194" i="3"/>
  <c r="U194" i="3"/>
  <c r="AR194" i="3"/>
  <c r="AF194" i="3"/>
  <c r="T194" i="3"/>
  <c r="AQ194" i="3"/>
  <c r="AE194" i="3"/>
  <c r="S194" i="3"/>
  <c r="I194" i="3"/>
  <c r="AL194" i="3"/>
  <c r="Z194" i="3"/>
  <c r="N194" i="3"/>
  <c r="D194" i="3"/>
  <c r="AN194" i="3"/>
  <c r="R194" i="3"/>
  <c r="AH194" i="3"/>
  <c r="M194" i="3"/>
  <c r="AD194" i="3"/>
  <c r="K194" i="3"/>
  <c r="AC194" i="3"/>
  <c r="J194" i="3"/>
  <c r="AP194" i="3"/>
  <c r="W194" i="3"/>
  <c r="E194" i="3"/>
  <c r="Y194" i="3"/>
  <c r="P194" i="3"/>
  <c r="AI194" i="3"/>
  <c r="AA194" i="3"/>
  <c r="V194" i="3"/>
  <c r="Q194" i="3"/>
  <c r="O194" i="3"/>
  <c r="H194" i="3"/>
  <c r="F194" i="3"/>
  <c r="C194" i="3"/>
  <c r="AO194" i="3"/>
  <c r="AM194" i="3"/>
  <c r="AB194" i="3"/>
  <c r="AK194" i="3"/>
  <c r="AU194" i="3"/>
  <c r="AT194" i="3"/>
  <c r="AV194" i="3"/>
  <c r="AS194" i="3"/>
  <c r="AW194" i="3"/>
  <c r="B195" i="3"/>
  <c r="G195" i="3" s="1"/>
  <c r="AM196" i="7" l="1"/>
  <c r="AB196" i="7"/>
  <c r="P196" i="7"/>
  <c r="D196" i="7"/>
  <c r="AL196" i="7"/>
  <c r="AA196" i="7"/>
  <c r="O196" i="7"/>
  <c r="C196" i="7"/>
  <c r="AJ196" i="7"/>
  <c r="Y196" i="7"/>
  <c r="M196" i="7"/>
  <c r="AH196" i="7"/>
  <c r="W196" i="7"/>
  <c r="K196" i="7"/>
  <c r="AG196" i="7"/>
  <c r="V196" i="7"/>
  <c r="J196" i="7"/>
  <c r="AF196" i="7"/>
  <c r="U196" i="7"/>
  <c r="I196" i="7"/>
  <c r="AE196" i="7"/>
  <c r="T196" i="7"/>
  <c r="H196" i="7"/>
  <c r="AP196" i="7"/>
  <c r="S196" i="7"/>
  <c r="G196" i="7"/>
  <c r="AO196" i="7"/>
  <c r="AD196" i="7"/>
  <c r="R196" i="7"/>
  <c r="F196" i="7"/>
  <c r="Q196" i="7"/>
  <c r="N196" i="7"/>
  <c r="L196" i="7"/>
  <c r="E196" i="7"/>
  <c r="AN196" i="7"/>
  <c r="AK196" i="7"/>
  <c r="AI196" i="7"/>
  <c r="AC196" i="7"/>
  <c r="X196" i="7"/>
  <c r="Z196" i="7"/>
  <c r="B197" i="7"/>
  <c r="AN195" i="3"/>
  <c r="AB195" i="3"/>
  <c r="P195" i="3"/>
  <c r="F195" i="3"/>
  <c r="AK195" i="3"/>
  <c r="Y195" i="3"/>
  <c r="M195" i="3"/>
  <c r="C195" i="3"/>
  <c r="AJ195" i="3"/>
  <c r="X195" i="3"/>
  <c r="L195" i="3"/>
  <c r="AI195" i="3"/>
  <c r="W195" i="3"/>
  <c r="K195" i="3"/>
  <c r="AP195" i="3"/>
  <c r="AD195" i="3"/>
  <c r="R195" i="3"/>
  <c r="AL195" i="3"/>
  <c r="Q195" i="3"/>
  <c r="AE195" i="3"/>
  <c r="AC195" i="3"/>
  <c r="AA195" i="3"/>
  <c r="I195" i="3"/>
  <c r="AO195" i="3"/>
  <c r="T195" i="3"/>
  <c r="O195" i="3"/>
  <c r="AQ195" i="3"/>
  <c r="H195" i="3"/>
  <c r="V195" i="3"/>
  <c r="AF195" i="3"/>
  <c r="Z195" i="3"/>
  <c r="U195" i="3"/>
  <c r="S195" i="3"/>
  <c r="N195" i="3"/>
  <c r="J195" i="3"/>
  <c r="E195" i="3"/>
  <c r="D195" i="3"/>
  <c r="AR195" i="3"/>
  <c r="AM195" i="3"/>
  <c r="AG195" i="3"/>
  <c r="AH195" i="3"/>
  <c r="AU195" i="3"/>
  <c r="AW195" i="3"/>
  <c r="AV195" i="3"/>
  <c r="AT195" i="3"/>
  <c r="AS195" i="3"/>
  <c r="B196" i="3"/>
  <c r="G196" i="3" s="1"/>
  <c r="AO197" i="7" l="1"/>
  <c r="AD197" i="7"/>
  <c r="R197" i="7"/>
  <c r="F197" i="7"/>
  <c r="AN197" i="7"/>
  <c r="AC197" i="7"/>
  <c r="Q197" i="7"/>
  <c r="E197" i="7"/>
  <c r="AL197" i="7"/>
  <c r="AA197" i="7"/>
  <c r="O197" i="7"/>
  <c r="C197" i="7"/>
  <c r="AJ197" i="7"/>
  <c r="Y197" i="7"/>
  <c r="M197" i="7"/>
  <c r="AI197" i="7"/>
  <c r="X197" i="7"/>
  <c r="L197" i="7"/>
  <c r="AH197" i="7"/>
  <c r="W197" i="7"/>
  <c r="K197" i="7"/>
  <c r="AG197" i="7"/>
  <c r="V197" i="7"/>
  <c r="J197" i="7"/>
  <c r="AF197" i="7"/>
  <c r="U197" i="7"/>
  <c r="I197" i="7"/>
  <c r="AE197" i="7"/>
  <c r="T197" i="7"/>
  <c r="H197" i="7"/>
  <c r="S197" i="7"/>
  <c r="P197" i="7"/>
  <c r="N197" i="7"/>
  <c r="G197" i="7"/>
  <c r="D197" i="7"/>
  <c r="AP197" i="7"/>
  <c r="AM197" i="7"/>
  <c r="AK197" i="7"/>
  <c r="Z197" i="7"/>
  <c r="AB197" i="7"/>
  <c r="B198" i="7"/>
  <c r="AR196" i="3"/>
  <c r="AF196" i="3"/>
  <c r="T196" i="3"/>
  <c r="AO196" i="3"/>
  <c r="AC196" i="3"/>
  <c r="Q196" i="3"/>
  <c r="H196" i="3"/>
  <c r="AN196" i="3"/>
  <c r="AB196" i="3"/>
  <c r="P196" i="3"/>
  <c r="F196" i="3"/>
  <c r="AM196" i="3"/>
  <c r="AA196" i="3"/>
  <c r="O196" i="3"/>
  <c r="E196" i="3"/>
  <c r="AH196" i="3"/>
  <c r="V196" i="3"/>
  <c r="J196" i="3"/>
  <c r="AI196" i="3"/>
  <c r="M196" i="3"/>
  <c r="Z196" i="3"/>
  <c r="I196" i="3"/>
  <c r="Y196" i="3"/>
  <c r="X196" i="3"/>
  <c r="D196" i="3"/>
  <c r="AK196" i="3"/>
  <c r="R196" i="3"/>
  <c r="AP196" i="3"/>
  <c r="AG196" i="3"/>
  <c r="N196" i="3"/>
  <c r="AE196" i="3"/>
  <c r="AD196" i="3"/>
  <c r="W196" i="3"/>
  <c r="U196" i="3"/>
  <c r="S196" i="3"/>
  <c r="L196" i="3"/>
  <c r="K196" i="3"/>
  <c r="C196" i="3"/>
  <c r="AQ196" i="3"/>
  <c r="AJ196" i="3"/>
  <c r="AL196" i="3"/>
  <c r="AU196" i="3"/>
  <c r="AW196" i="3"/>
  <c r="AT196" i="3"/>
  <c r="AV196" i="3"/>
  <c r="AS196" i="3"/>
  <c r="B197" i="3"/>
  <c r="G197" i="3" s="1"/>
  <c r="AE198" i="7" l="1"/>
  <c r="T198" i="7"/>
  <c r="H198" i="7"/>
  <c r="AP198" i="7"/>
  <c r="S198" i="7"/>
  <c r="G198" i="7"/>
  <c r="AN198" i="7"/>
  <c r="AC198" i="7"/>
  <c r="Q198" i="7"/>
  <c r="E198" i="7"/>
  <c r="AL198" i="7"/>
  <c r="AA198" i="7"/>
  <c r="O198" i="7"/>
  <c r="C198" i="7"/>
  <c r="AK198" i="7"/>
  <c r="Z198" i="7"/>
  <c r="N198" i="7"/>
  <c r="AJ198" i="7"/>
  <c r="Y198" i="7"/>
  <c r="M198" i="7"/>
  <c r="AI198" i="7"/>
  <c r="X198" i="7"/>
  <c r="L198" i="7"/>
  <c r="AH198" i="7"/>
  <c r="W198" i="7"/>
  <c r="K198" i="7"/>
  <c r="AG198" i="7"/>
  <c r="V198" i="7"/>
  <c r="J198" i="7"/>
  <c r="U198" i="7"/>
  <c r="R198" i="7"/>
  <c r="P198" i="7"/>
  <c r="I198" i="7"/>
  <c r="F198" i="7"/>
  <c r="D198" i="7"/>
  <c r="AO198" i="7"/>
  <c r="AM198" i="7"/>
  <c r="AF198" i="7"/>
  <c r="AB198" i="7"/>
  <c r="AD198" i="7"/>
  <c r="B199" i="7"/>
  <c r="AJ197" i="3"/>
  <c r="X197" i="3"/>
  <c r="L197" i="3"/>
  <c r="AG197" i="3"/>
  <c r="U197" i="3"/>
  <c r="AR197" i="3"/>
  <c r="AF197" i="3"/>
  <c r="T197" i="3"/>
  <c r="AQ197" i="3"/>
  <c r="AE197" i="3"/>
  <c r="S197" i="3"/>
  <c r="I197" i="3"/>
  <c r="AL197" i="3"/>
  <c r="Z197" i="3"/>
  <c r="N197" i="3"/>
  <c r="D197" i="3"/>
  <c r="AD197" i="3"/>
  <c r="K197" i="3"/>
  <c r="AC197" i="3"/>
  <c r="Y197" i="3"/>
  <c r="F197" i="3"/>
  <c r="AP197" i="3"/>
  <c r="W197" i="3"/>
  <c r="E197" i="3"/>
  <c r="AO197" i="3"/>
  <c r="V197" i="3"/>
  <c r="C197" i="3"/>
  <c r="AI197" i="3"/>
  <c r="O197" i="3"/>
  <c r="AK197" i="3"/>
  <c r="AA197" i="3"/>
  <c r="AM197" i="3"/>
  <c r="AH197" i="3"/>
  <c r="AB197" i="3"/>
  <c r="R197" i="3"/>
  <c r="Q197" i="3"/>
  <c r="P197" i="3"/>
  <c r="M197" i="3"/>
  <c r="J197" i="3"/>
  <c r="H197" i="3"/>
  <c r="AN197" i="3"/>
  <c r="AU197" i="3"/>
  <c r="AT197" i="3"/>
  <c r="AS197" i="3"/>
  <c r="AV197" i="3"/>
  <c r="AW197" i="3"/>
  <c r="B198" i="3"/>
  <c r="G198" i="3" s="1"/>
  <c r="AG199" i="7" l="1"/>
  <c r="V199" i="7"/>
  <c r="J199" i="7"/>
  <c r="AF199" i="7"/>
  <c r="U199" i="7"/>
  <c r="I199" i="7"/>
  <c r="AP199" i="7"/>
  <c r="S199" i="7"/>
  <c r="G199" i="7"/>
  <c r="AN199" i="7"/>
  <c r="AC199" i="7"/>
  <c r="Q199" i="7"/>
  <c r="E199" i="7"/>
  <c r="AM199" i="7"/>
  <c r="AB199" i="7"/>
  <c r="P199" i="7"/>
  <c r="D199" i="7"/>
  <c r="AL199" i="7"/>
  <c r="AA199" i="7"/>
  <c r="O199" i="7"/>
  <c r="C199" i="7"/>
  <c r="AK199" i="7"/>
  <c r="Z199" i="7"/>
  <c r="N199" i="7"/>
  <c r="AJ199" i="7"/>
  <c r="Y199" i="7"/>
  <c r="M199" i="7"/>
  <c r="AI199" i="7"/>
  <c r="X199" i="7"/>
  <c r="L199" i="7"/>
  <c r="W199" i="7"/>
  <c r="T199" i="7"/>
  <c r="R199" i="7"/>
  <c r="K199" i="7"/>
  <c r="H199" i="7"/>
  <c r="F199" i="7"/>
  <c r="AO199" i="7"/>
  <c r="AH199" i="7"/>
  <c r="AD199" i="7"/>
  <c r="AE199" i="7"/>
  <c r="B200" i="7"/>
  <c r="AN198" i="3"/>
  <c r="AB198" i="3"/>
  <c r="P198" i="3"/>
  <c r="F198" i="3"/>
  <c r="AK198" i="3"/>
  <c r="Y198" i="3"/>
  <c r="M198" i="3"/>
  <c r="C198" i="3"/>
  <c r="AJ198" i="3"/>
  <c r="X198" i="3"/>
  <c r="L198" i="3"/>
  <c r="AI198" i="3"/>
  <c r="W198" i="3"/>
  <c r="K198" i="3"/>
  <c r="AP198" i="3"/>
  <c r="AD198" i="3"/>
  <c r="R198" i="3"/>
  <c r="AC198" i="3"/>
  <c r="AA198" i="3"/>
  <c r="I198" i="3"/>
  <c r="Z198" i="3"/>
  <c r="AQ198" i="3"/>
  <c r="U198" i="3"/>
  <c r="D198" i="3"/>
  <c r="AO198" i="3"/>
  <c r="T198" i="3"/>
  <c r="AM198" i="3"/>
  <c r="S198" i="3"/>
  <c r="AG198" i="3"/>
  <c r="AF198" i="3"/>
  <c r="J198" i="3"/>
  <c r="AL198" i="3"/>
  <c r="V198" i="3"/>
  <c r="E198" i="3"/>
  <c r="AR198" i="3"/>
  <c r="AH198" i="3"/>
  <c r="AE198" i="3"/>
  <c r="Q198" i="3"/>
  <c r="O198" i="3"/>
  <c r="N198" i="3"/>
  <c r="H198" i="3"/>
  <c r="AS198" i="3"/>
  <c r="AW198" i="3"/>
  <c r="AV198" i="3"/>
  <c r="AT198" i="3"/>
  <c r="AU198" i="3"/>
  <c r="B199" i="3"/>
  <c r="G199" i="3" s="1"/>
  <c r="AI200" i="7" l="1"/>
  <c r="X200" i="7"/>
  <c r="L200" i="7"/>
  <c r="AH200" i="7"/>
  <c r="W200" i="7"/>
  <c r="K200" i="7"/>
  <c r="AF200" i="7"/>
  <c r="U200" i="7"/>
  <c r="I200" i="7"/>
  <c r="AP200" i="7"/>
  <c r="S200" i="7"/>
  <c r="G200" i="7"/>
  <c r="AO200" i="7"/>
  <c r="AD200" i="7"/>
  <c r="R200" i="7"/>
  <c r="F200" i="7"/>
  <c r="AN200" i="7"/>
  <c r="AC200" i="7"/>
  <c r="Q200" i="7"/>
  <c r="E200" i="7"/>
  <c r="AM200" i="7"/>
  <c r="AB200" i="7"/>
  <c r="P200" i="7"/>
  <c r="D200" i="7"/>
  <c r="AL200" i="7"/>
  <c r="AA200" i="7"/>
  <c r="O200" i="7"/>
  <c r="C200" i="7"/>
  <c r="AK200" i="7"/>
  <c r="Z200" i="7"/>
  <c r="N200" i="7"/>
  <c r="Y200" i="7"/>
  <c r="V200" i="7"/>
  <c r="T200" i="7"/>
  <c r="M200" i="7"/>
  <c r="J200" i="7"/>
  <c r="H200" i="7"/>
  <c r="AJ200" i="7"/>
  <c r="AE200" i="7"/>
  <c r="AG200" i="7"/>
  <c r="B201" i="7"/>
  <c r="AQ199" i="3"/>
  <c r="AE199" i="3"/>
  <c r="AP199" i="3"/>
  <c r="AD199" i="3"/>
  <c r="AO199" i="3"/>
  <c r="AC199" i="3"/>
  <c r="AM199" i="3"/>
  <c r="AA199" i="3"/>
  <c r="AJ199" i="3"/>
  <c r="T199" i="3"/>
  <c r="AG199" i="3"/>
  <c r="Q199" i="3"/>
  <c r="H199" i="3"/>
  <c r="AF199" i="3"/>
  <c r="P199" i="3"/>
  <c r="F199" i="3"/>
  <c r="AB199" i="3"/>
  <c r="O199" i="3"/>
  <c r="E199" i="3"/>
  <c r="AL199" i="3"/>
  <c r="V199" i="3"/>
  <c r="J199" i="3"/>
  <c r="Y199" i="3"/>
  <c r="X199" i="3"/>
  <c r="D199" i="3"/>
  <c r="W199" i="3"/>
  <c r="C199" i="3"/>
  <c r="S199" i="3"/>
  <c r="R199" i="3"/>
  <c r="AR199" i="3"/>
  <c r="N199" i="3"/>
  <c r="AK199" i="3"/>
  <c r="L199" i="3"/>
  <c r="AI199" i="3"/>
  <c r="K199" i="3"/>
  <c r="AH199" i="3"/>
  <c r="M199" i="3"/>
  <c r="Z199" i="3"/>
  <c r="U199" i="3"/>
  <c r="I199" i="3"/>
  <c r="AN199" i="3"/>
  <c r="AU199" i="3"/>
  <c r="AS199" i="3"/>
  <c r="AT199" i="3"/>
  <c r="AV199" i="3"/>
  <c r="AW199" i="3"/>
  <c r="B200" i="3"/>
  <c r="G200" i="3" s="1"/>
  <c r="AK201" i="7" l="1"/>
  <c r="Z201" i="7"/>
  <c r="N201" i="7"/>
  <c r="AJ201" i="7"/>
  <c r="Y201" i="7"/>
  <c r="M201" i="7"/>
  <c r="AH201" i="7"/>
  <c r="W201" i="7"/>
  <c r="K201" i="7"/>
  <c r="AF201" i="7"/>
  <c r="U201" i="7"/>
  <c r="I201" i="7"/>
  <c r="AE201" i="7"/>
  <c r="T201" i="7"/>
  <c r="H201" i="7"/>
  <c r="AP201" i="7"/>
  <c r="S201" i="7"/>
  <c r="G201" i="7"/>
  <c r="AO201" i="7"/>
  <c r="AD201" i="7"/>
  <c r="R201" i="7"/>
  <c r="F201" i="7"/>
  <c r="AN201" i="7"/>
  <c r="AC201" i="7"/>
  <c r="Q201" i="7"/>
  <c r="E201" i="7"/>
  <c r="AM201" i="7"/>
  <c r="AB201" i="7"/>
  <c r="P201" i="7"/>
  <c r="D201" i="7"/>
  <c r="AA201" i="7"/>
  <c r="X201" i="7"/>
  <c r="V201" i="7"/>
  <c r="O201" i="7"/>
  <c r="L201" i="7"/>
  <c r="J201" i="7"/>
  <c r="C201" i="7"/>
  <c r="AL201" i="7"/>
  <c r="AG201" i="7"/>
  <c r="AI201" i="7"/>
  <c r="B202" i="7"/>
  <c r="AI200" i="3"/>
  <c r="W200" i="3"/>
  <c r="K200" i="3"/>
  <c r="AH200" i="3"/>
  <c r="V200" i="3"/>
  <c r="J200" i="3"/>
  <c r="AG200" i="3"/>
  <c r="U200" i="3"/>
  <c r="AQ200" i="3"/>
  <c r="AE200" i="3"/>
  <c r="S200" i="3"/>
  <c r="I200" i="3"/>
  <c r="AB200" i="3"/>
  <c r="L200" i="3"/>
  <c r="AO200" i="3"/>
  <c r="Y200" i="3"/>
  <c r="H200" i="3"/>
  <c r="AN200" i="3"/>
  <c r="X200" i="3"/>
  <c r="F200" i="3"/>
  <c r="AM200" i="3"/>
  <c r="T200" i="3"/>
  <c r="E200" i="3"/>
  <c r="AD200" i="3"/>
  <c r="N200" i="3"/>
  <c r="AR200" i="3"/>
  <c r="O200" i="3"/>
  <c r="AP200" i="3"/>
  <c r="M200" i="3"/>
  <c r="AL200" i="3"/>
  <c r="AJ200" i="3"/>
  <c r="D200" i="3"/>
  <c r="AF200" i="3"/>
  <c r="C200" i="3"/>
  <c r="AC200" i="3"/>
  <c r="Z200" i="3"/>
  <c r="R200" i="3"/>
  <c r="Q200" i="3"/>
  <c r="AA200" i="3"/>
  <c r="AK200" i="3"/>
  <c r="P200" i="3"/>
  <c r="AS200" i="3"/>
  <c r="AT200" i="3"/>
  <c r="AV200" i="3"/>
  <c r="AW200" i="3"/>
  <c r="AU200" i="3"/>
  <c r="B201" i="3"/>
  <c r="G201" i="3" s="1"/>
  <c r="AM202" i="7" l="1"/>
  <c r="AB202" i="7"/>
  <c r="P202" i="7"/>
  <c r="D202" i="7"/>
  <c r="AL202" i="7"/>
  <c r="AA202" i="7"/>
  <c r="O202" i="7"/>
  <c r="C202" i="7"/>
  <c r="AJ202" i="7"/>
  <c r="Y202" i="7"/>
  <c r="M202" i="7"/>
  <c r="AH202" i="7"/>
  <c r="W202" i="7"/>
  <c r="K202" i="7"/>
  <c r="AG202" i="7"/>
  <c r="V202" i="7"/>
  <c r="J202" i="7"/>
  <c r="AF202" i="7"/>
  <c r="U202" i="7"/>
  <c r="I202" i="7"/>
  <c r="AE202" i="7"/>
  <c r="T202" i="7"/>
  <c r="H202" i="7"/>
  <c r="AP202" i="7"/>
  <c r="S202" i="7"/>
  <c r="G202" i="7"/>
  <c r="AO202" i="7"/>
  <c r="AD202" i="7"/>
  <c r="R202" i="7"/>
  <c r="F202" i="7"/>
  <c r="AC202" i="7"/>
  <c r="Z202" i="7"/>
  <c r="X202" i="7"/>
  <c r="Q202" i="7"/>
  <c r="N202" i="7"/>
  <c r="L202" i="7"/>
  <c r="E202" i="7"/>
  <c r="AN202" i="7"/>
  <c r="AI202" i="7"/>
  <c r="AK202" i="7"/>
  <c r="B203" i="7"/>
  <c r="AM201" i="3"/>
  <c r="AA201" i="3"/>
  <c r="O201" i="3"/>
  <c r="E201" i="3"/>
  <c r="AL201" i="3"/>
  <c r="Z201" i="3"/>
  <c r="N201" i="3"/>
  <c r="D201" i="3"/>
  <c r="AK201" i="3"/>
  <c r="Y201" i="3"/>
  <c r="M201" i="3"/>
  <c r="C201" i="3"/>
  <c r="AI201" i="3"/>
  <c r="W201" i="3"/>
  <c r="K201" i="3"/>
  <c r="AN201" i="3"/>
  <c r="T201" i="3"/>
  <c r="F201" i="3"/>
  <c r="AG201" i="3"/>
  <c r="Q201" i="3"/>
  <c r="AF201" i="3"/>
  <c r="P201" i="3"/>
  <c r="AE201" i="3"/>
  <c r="L201" i="3"/>
  <c r="AP201" i="3"/>
  <c r="V201" i="3"/>
  <c r="AD201" i="3"/>
  <c r="AC201" i="3"/>
  <c r="AB201" i="3"/>
  <c r="U201" i="3"/>
  <c r="S201" i="3"/>
  <c r="R201" i="3"/>
  <c r="AQ201" i="3"/>
  <c r="AO201" i="3"/>
  <c r="AJ201" i="3"/>
  <c r="I201" i="3"/>
  <c r="J201" i="3"/>
  <c r="AR201" i="3"/>
  <c r="AH201" i="3"/>
  <c r="X201" i="3"/>
  <c r="H201" i="3"/>
  <c r="AW201" i="3"/>
  <c r="AT201" i="3"/>
  <c r="AS201" i="3"/>
  <c r="AU201" i="3"/>
  <c r="AV201" i="3"/>
  <c r="B202" i="3"/>
  <c r="G202" i="3" s="1"/>
  <c r="AO203" i="7" l="1"/>
  <c r="AD203" i="7"/>
  <c r="R203" i="7"/>
  <c r="F203" i="7"/>
  <c r="AN203" i="7"/>
  <c r="AC203" i="7"/>
  <c r="Q203" i="7"/>
  <c r="E203" i="7"/>
  <c r="AL203" i="7"/>
  <c r="AA203" i="7"/>
  <c r="O203" i="7"/>
  <c r="C203" i="7"/>
  <c r="AJ203" i="7"/>
  <c r="Y203" i="7"/>
  <c r="M203" i="7"/>
  <c r="AI203" i="7"/>
  <c r="X203" i="7"/>
  <c r="L203" i="7"/>
  <c r="AH203" i="7"/>
  <c r="W203" i="7"/>
  <c r="K203" i="7"/>
  <c r="AG203" i="7"/>
  <c r="V203" i="7"/>
  <c r="J203" i="7"/>
  <c r="AF203" i="7"/>
  <c r="U203" i="7"/>
  <c r="I203" i="7"/>
  <c r="AE203" i="7"/>
  <c r="T203" i="7"/>
  <c r="H203" i="7"/>
  <c r="AB203" i="7"/>
  <c r="Z203" i="7"/>
  <c r="S203" i="7"/>
  <c r="P203" i="7"/>
  <c r="N203" i="7"/>
  <c r="G203" i="7"/>
  <c r="D203" i="7"/>
  <c r="AP203" i="7"/>
  <c r="AK203" i="7"/>
  <c r="AM203" i="7"/>
  <c r="B204" i="7"/>
  <c r="AQ202" i="3"/>
  <c r="AE202" i="3"/>
  <c r="S202" i="3"/>
  <c r="I202" i="3"/>
  <c r="AP202" i="3"/>
  <c r="AD202" i="3"/>
  <c r="R202" i="3"/>
  <c r="AO202" i="3"/>
  <c r="AC202" i="3"/>
  <c r="Q202" i="3"/>
  <c r="H202" i="3"/>
  <c r="AM202" i="3"/>
  <c r="AA202" i="3"/>
  <c r="O202" i="3"/>
  <c r="E202" i="3"/>
  <c r="AF202" i="3"/>
  <c r="L202" i="3"/>
  <c r="Y202" i="3"/>
  <c r="AR202" i="3"/>
  <c r="X202" i="3"/>
  <c r="AN202" i="3"/>
  <c r="W202" i="3"/>
  <c r="F202" i="3"/>
  <c r="AH202" i="3"/>
  <c r="N202" i="3"/>
  <c r="T202" i="3"/>
  <c r="P202" i="3"/>
  <c r="M202" i="3"/>
  <c r="AK202" i="3"/>
  <c r="J202" i="3"/>
  <c r="AJ202" i="3"/>
  <c r="D202" i="3"/>
  <c r="AI202" i="3"/>
  <c r="C202" i="3"/>
  <c r="AB202" i="3"/>
  <c r="Z202" i="3"/>
  <c r="V202" i="3"/>
  <c r="AL202" i="3"/>
  <c r="AG202" i="3"/>
  <c r="U202" i="3"/>
  <c r="K202" i="3"/>
  <c r="AV202" i="3"/>
  <c r="AW202" i="3"/>
  <c r="AS202" i="3"/>
  <c r="AT202" i="3"/>
  <c r="AU202" i="3"/>
  <c r="B203" i="3"/>
  <c r="G203" i="3" s="1"/>
  <c r="AL204" i="7" l="1"/>
  <c r="AA204" i="7"/>
  <c r="O204" i="7"/>
  <c r="AK204" i="7"/>
  <c r="Z204" i="7"/>
  <c r="N204" i="7"/>
  <c r="AG204" i="7"/>
  <c r="V204" i="7"/>
  <c r="AF204" i="7"/>
  <c r="U204" i="7"/>
  <c r="I204" i="7"/>
  <c r="AE204" i="7"/>
  <c r="T204" i="7"/>
  <c r="H204" i="7"/>
  <c r="AP204" i="7"/>
  <c r="S204" i="7"/>
  <c r="AO204" i="7"/>
  <c r="AD204" i="7"/>
  <c r="R204" i="7"/>
  <c r="AN204" i="7"/>
  <c r="AC204" i="7"/>
  <c r="Q204" i="7"/>
  <c r="E204" i="7"/>
  <c r="AM204" i="7"/>
  <c r="AB204" i="7"/>
  <c r="P204" i="7"/>
  <c r="K204" i="7"/>
  <c r="J204" i="7"/>
  <c r="F204" i="7"/>
  <c r="AI204" i="7"/>
  <c r="C204" i="7"/>
  <c r="AH204" i="7"/>
  <c r="Y204" i="7"/>
  <c r="X204" i="7"/>
  <c r="W204" i="7"/>
  <c r="M204" i="7"/>
  <c r="AJ204" i="7"/>
  <c r="L204" i="7"/>
  <c r="G204" i="7"/>
  <c r="D204" i="7"/>
  <c r="B205" i="7"/>
  <c r="AI203" i="3"/>
  <c r="W203" i="3"/>
  <c r="K203" i="3"/>
  <c r="AH203" i="3"/>
  <c r="V203" i="3"/>
  <c r="J203" i="3"/>
  <c r="AG203" i="3"/>
  <c r="U203" i="3"/>
  <c r="AQ203" i="3"/>
  <c r="AE203" i="3"/>
  <c r="S203" i="3"/>
  <c r="I203" i="3"/>
  <c r="AN203" i="3"/>
  <c r="X203" i="3"/>
  <c r="F203" i="3"/>
  <c r="AK203" i="3"/>
  <c r="Q203" i="3"/>
  <c r="C203" i="3"/>
  <c r="AJ203" i="3"/>
  <c r="P203" i="3"/>
  <c r="AF203" i="3"/>
  <c r="O203" i="3"/>
  <c r="AP203" i="3"/>
  <c r="Z203" i="3"/>
  <c r="AL203" i="3"/>
  <c r="H203" i="3"/>
  <c r="AD203" i="3"/>
  <c r="E203" i="3"/>
  <c r="AC203" i="3"/>
  <c r="D203" i="3"/>
  <c r="AA203" i="3"/>
  <c r="Y203" i="3"/>
  <c r="T203" i="3"/>
  <c r="N203" i="3"/>
  <c r="AR203" i="3"/>
  <c r="M203" i="3"/>
  <c r="AO203" i="3"/>
  <c r="L203" i="3"/>
  <c r="R203" i="3"/>
  <c r="AB203" i="3"/>
  <c r="AM203" i="3"/>
  <c r="AT203" i="3"/>
  <c r="AU203" i="3"/>
  <c r="AS203" i="3"/>
  <c r="AW203" i="3"/>
  <c r="AV203" i="3"/>
  <c r="B204" i="3"/>
  <c r="G204" i="3" s="1"/>
  <c r="AN205" i="7" l="1"/>
  <c r="AC205" i="7"/>
  <c r="Q205" i="7"/>
  <c r="E205" i="7"/>
  <c r="AM205" i="7"/>
  <c r="AB205" i="7"/>
  <c r="P205" i="7"/>
  <c r="D205" i="7"/>
  <c r="AI205" i="7"/>
  <c r="X205" i="7"/>
  <c r="L205" i="7"/>
  <c r="AH205" i="7"/>
  <c r="W205" i="7"/>
  <c r="K205" i="7"/>
  <c r="AG205" i="7"/>
  <c r="V205" i="7"/>
  <c r="J205" i="7"/>
  <c r="AF205" i="7"/>
  <c r="U205" i="7"/>
  <c r="I205" i="7"/>
  <c r="AE205" i="7"/>
  <c r="T205" i="7"/>
  <c r="H205" i="7"/>
  <c r="AP205" i="7"/>
  <c r="S205" i="7"/>
  <c r="G205" i="7"/>
  <c r="AO205" i="7"/>
  <c r="AD205" i="7"/>
  <c r="R205" i="7"/>
  <c r="F205" i="7"/>
  <c r="M205" i="7"/>
  <c r="C205" i="7"/>
  <c r="AK205" i="7"/>
  <c r="AJ205" i="7"/>
  <c r="AA205" i="7"/>
  <c r="Z205" i="7"/>
  <c r="Y205" i="7"/>
  <c r="O205" i="7"/>
  <c r="AL205" i="7"/>
  <c r="N205" i="7"/>
  <c r="B206" i="7"/>
  <c r="AM204" i="3"/>
  <c r="AA204" i="3"/>
  <c r="O204" i="3"/>
  <c r="E204" i="3"/>
  <c r="AL204" i="3"/>
  <c r="Z204" i="3"/>
  <c r="N204" i="3"/>
  <c r="D204" i="3"/>
  <c r="AK204" i="3"/>
  <c r="Y204" i="3"/>
  <c r="M204" i="3"/>
  <c r="C204" i="3"/>
  <c r="AI204" i="3"/>
  <c r="W204" i="3"/>
  <c r="K204" i="3"/>
  <c r="AF204" i="3"/>
  <c r="P204" i="3"/>
  <c r="AC204" i="3"/>
  <c r="AR204" i="3"/>
  <c r="AB204" i="3"/>
  <c r="AQ204" i="3"/>
  <c r="X204" i="3"/>
  <c r="I204" i="3"/>
  <c r="AH204" i="3"/>
  <c r="R204" i="3"/>
  <c r="U204" i="3"/>
  <c r="T204" i="3"/>
  <c r="S204" i="3"/>
  <c r="AP204" i="3"/>
  <c r="L204" i="3"/>
  <c r="AO204" i="3"/>
  <c r="J204" i="3"/>
  <c r="AN204" i="3"/>
  <c r="AG204" i="3"/>
  <c r="F204" i="3"/>
  <c r="AE204" i="3"/>
  <c r="AD204" i="3"/>
  <c r="H204" i="3"/>
  <c r="AJ204" i="3"/>
  <c r="V204" i="3"/>
  <c r="Q204" i="3"/>
  <c r="AS204" i="3"/>
  <c r="AW204" i="3"/>
  <c r="AT204" i="3"/>
  <c r="AU204" i="3"/>
  <c r="AV204" i="3"/>
  <c r="B205" i="3"/>
  <c r="G205" i="3" s="1"/>
  <c r="AP206" i="7" l="1"/>
  <c r="S206" i="7"/>
  <c r="G206" i="7"/>
  <c r="AO206" i="7"/>
  <c r="AD206" i="7"/>
  <c r="R206" i="7"/>
  <c r="F206" i="7"/>
  <c r="AM206" i="7"/>
  <c r="AB206" i="7"/>
  <c r="P206" i="7"/>
  <c r="D206" i="7"/>
  <c r="AK206" i="7"/>
  <c r="Z206" i="7"/>
  <c r="N206" i="7"/>
  <c r="AJ206" i="7"/>
  <c r="Y206" i="7"/>
  <c r="M206" i="7"/>
  <c r="AI206" i="7"/>
  <c r="X206" i="7"/>
  <c r="L206" i="7"/>
  <c r="AH206" i="7"/>
  <c r="W206" i="7"/>
  <c r="K206" i="7"/>
  <c r="AG206" i="7"/>
  <c r="V206" i="7"/>
  <c r="J206" i="7"/>
  <c r="AF206" i="7"/>
  <c r="U206" i="7"/>
  <c r="I206" i="7"/>
  <c r="AE206" i="7"/>
  <c r="T206" i="7"/>
  <c r="H206" i="7"/>
  <c r="Q206" i="7"/>
  <c r="O206" i="7"/>
  <c r="C206" i="7"/>
  <c r="AN206" i="7"/>
  <c r="AL206" i="7"/>
  <c r="AC206" i="7"/>
  <c r="AA206" i="7"/>
  <c r="E206" i="7"/>
  <c r="B207" i="7"/>
  <c r="AQ205" i="3"/>
  <c r="AE205" i="3"/>
  <c r="S205" i="3"/>
  <c r="I205" i="3"/>
  <c r="AP205" i="3"/>
  <c r="AD205" i="3"/>
  <c r="R205" i="3"/>
  <c r="AO205" i="3"/>
  <c r="AC205" i="3"/>
  <c r="Q205" i="3"/>
  <c r="H205" i="3"/>
  <c r="AM205" i="3"/>
  <c r="AA205" i="3"/>
  <c r="O205" i="3"/>
  <c r="E205" i="3"/>
  <c r="AR205" i="3"/>
  <c r="X205" i="3"/>
  <c r="AK205" i="3"/>
  <c r="U205" i="3"/>
  <c r="C205" i="3"/>
  <c r="AJ205" i="3"/>
  <c r="T205" i="3"/>
  <c r="AI205" i="3"/>
  <c r="P205" i="3"/>
  <c r="Z205" i="3"/>
  <c r="J205" i="3"/>
  <c r="AN205" i="3"/>
  <c r="K205" i="3"/>
  <c r="AL205" i="3"/>
  <c r="AH205" i="3"/>
  <c r="F205" i="3"/>
  <c r="AG205" i="3"/>
  <c r="AF205" i="3"/>
  <c r="AB205" i="3"/>
  <c r="Y205" i="3"/>
  <c r="W205" i="3"/>
  <c r="V205" i="3"/>
  <c r="N205" i="3"/>
  <c r="M205" i="3"/>
  <c r="L205" i="3"/>
  <c r="D205" i="3"/>
  <c r="AS205" i="3"/>
  <c r="AU205" i="3"/>
  <c r="AV205" i="3"/>
  <c r="AT205" i="3"/>
  <c r="AW205" i="3"/>
  <c r="B206" i="3"/>
  <c r="G206" i="3" s="1"/>
  <c r="AF207" i="7" l="1"/>
  <c r="U207" i="7"/>
  <c r="I207" i="7"/>
  <c r="AE207" i="7"/>
  <c r="T207" i="7"/>
  <c r="H207" i="7"/>
  <c r="AO207" i="7"/>
  <c r="AD207" i="7"/>
  <c r="R207" i="7"/>
  <c r="F207" i="7"/>
  <c r="AM207" i="7"/>
  <c r="AB207" i="7"/>
  <c r="P207" i="7"/>
  <c r="D207" i="7"/>
  <c r="AL207" i="7"/>
  <c r="AA207" i="7"/>
  <c r="O207" i="7"/>
  <c r="C207" i="7"/>
  <c r="AK207" i="7"/>
  <c r="Z207" i="7"/>
  <c r="N207" i="7"/>
  <c r="AJ207" i="7"/>
  <c r="Y207" i="7"/>
  <c r="M207" i="7"/>
  <c r="AI207" i="7"/>
  <c r="X207" i="7"/>
  <c r="L207" i="7"/>
  <c r="AH207" i="7"/>
  <c r="W207" i="7"/>
  <c r="K207" i="7"/>
  <c r="AG207" i="7"/>
  <c r="V207" i="7"/>
  <c r="J207" i="7"/>
  <c r="AP207" i="7"/>
  <c r="AN207" i="7"/>
  <c r="AC207" i="7"/>
  <c r="S207" i="7"/>
  <c r="Q207" i="7"/>
  <c r="G207" i="7"/>
  <c r="E207" i="7"/>
  <c r="B208" i="7"/>
  <c r="AN206" i="3"/>
  <c r="AB206" i="3"/>
  <c r="P206" i="3"/>
  <c r="AI206" i="3"/>
  <c r="W206" i="3"/>
  <c r="K206" i="3"/>
  <c r="AH206" i="3"/>
  <c r="V206" i="3"/>
  <c r="J206" i="3"/>
  <c r="AG206" i="3"/>
  <c r="U206" i="3"/>
  <c r="AR206" i="3"/>
  <c r="AF206" i="3"/>
  <c r="T206" i="3"/>
  <c r="AQ206" i="3"/>
  <c r="AE206" i="3"/>
  <c r="S206" i="3"/>
  <c r="I206" i="3"/>
  <c r="AP206" i="3"/>
  <c r="R206" i="3"/>
  <c r="AL206" i="3"/>
  <c r="N206" i="3"/>
  <c r="AK206" i="3"/>
  <c r="M206" i="3"/>
  <c r="AJ206" i="3"/>
  <c r="L206" i="3"/>
  <c r="Y206" i="3"/>
  <c r="D206" i="3"/>
  <c r="AD206" i="3"/>
  <c r="AC206" i="3"/>
  <c r="AA206" i="3"/>
  <c r="Z206" i="3"/>
  <c r="X206" i="3"/>
  <c r="Q206" i="3"/>
  <c r="O206" i="3"/>
  <c r="H206" i="3"/>
  <c r="F206" i="3"/>
  <c r="AO206" i="3"/>
  <c r="E206" i="3"/>
  <c r="AM206" i="3"/>
  <c r="C206" i="3"/>
  <c r="AV206" i="3"/>
  <c r="AW206" i="3"/>
  <c r="AU206" i="3"/>
  <c r="AS206" i="3"/>
  <c r="AT206" i="3"/>
  <c r="B207" i="3"/>
  <c r="G207" i="3" s="1"/>
  <c r="AH208" i="7" l="1"/>
  <c r="W208" i="7"/>
  <c r="K208" i="7"/>
  <c r="AG208" i="7"/>
  <c r="V208" i="7"/>
  <c r="J208" i="7"/>
  <c r="AF208" i="7"/>
  <c r="U208" i="7"/>
  <c r="I208" i="7"/>
  <c r="AE208" i="7"/>
  <c r="T208" i="7"/>
  <c r="H208" i="7"/>
  <c r="AP208" i="7"/>
  <c r="S208" i="7"/>
  <c r="G208" i="7"/>
  <c r="AO208" i="7"/>
  <c r="AD208" i="7"/>
  <c r="R208" i="7"/>
  <c r="F208" i="7"/>
  <c r="AN208" i="7"/>
  <c r="AC208" i="7"/>
  <c r="Q208" i="7"/>
  <c r="E208" i="7"/>
  <c r="AM208" i="7"/>
  <c r="AB208" i="7"/>
  <c r="P208" i="7"/>
  <c r="D208" i="7"/>
  <c r="AL208" i="7"/>
  <c r="AA208" i="7"/>
  <c r="O208" i="7"/>
  <c r="C208" i="7"/>
  <c r="AK208" i="7"/>
  <c r="Z208" i="7"/>
  <c r="N208" i="7"/>
  <c r="AJ208" i="7"/>
  <c r="Y208" i="7"/>
  <c r="M208" i="7"/>
  <c r="AI208" i="7"/>
  <c r="X208" i="7"/>
  <c r="L208" i="7"/>
  <c r="B209" i="7"/>
  <c r="AR207" i="3"/>
  <c r="AF207" i="3"/>
  <c r="T207" i="3"/>
  <c r="AM207" i="3"/>
  <c r="AA207" i="3"/>
  <c r="O207" i="3"/>
  <c r="E207" i="3"/>
  <c r="AL207" i="3"/>
  <c r="Z207" i="3"/>
  <c r="N207" i="3"/>
  <c r="D207" i="3"/>
  <c r="AK207" i="3"/>
  <c r="Y207" i="3"/>
  <c r="M207" i="3"/>
  <c r="C207" i="3"/>
  <c r="AJ207" i="3"/>
  <c r="X207" i="3"/>
  <c r="L207" i="3"/>
  <c r="AI207" i="3"/>
  <c r="W207" i="3"/>
  <c r="K207" i="3"/>
  <c r="V207" i="3"/>
  <c r="AP207" i="3"/>
  <c r="R207" i="3"/>
  <c r="AO207" i="3"/>
  <c r="Q207" i="3"/>
  <c r="AN207" i="3"/>
  <c r="P207" i="3"/>
  <c r="AC207" i="3"/>
  <c r="H207" i="3"/>
  <c r="AE207" i="3"/>
  <c r="AD207" i="3"/>
  <c r="AB207" i="3"/>
  <c r="U207" i="3"/>
  <c r="S207" i="3"/>
  <c r="J207" i="3"/>
  <c r="I207" i="3"/>
  <c r="AQ207" i="3"/>
  <c r="F207" i="3"/>
  <c r="AH207" i="3"/>
  <c r="AG207" i="3"/>
  <c r="AV207" i="3"/>
  <c r="AU207" i="3"/>
  <c r="AT207" i="3"/>
  <c r="AW207" i="3"/>
  <c r="AS207" i="3"/>
  <c r="B208" i="3"/>
  <c r="G208" i="3" s="1"/>
  <c r="AJ209" i="7" l="1"/>
  <c r="Y209" i="7"/>
  <c r="M209" i="7"/>
  <c r="AI209" i="7"/>
  <c r="X209" i="7"/>
  <c r="L209" i="7"/>
  <c r="AH209" i="7"/>
  <c r="W209" i="7"/>
  <c r="K209" i="7"/>
  <c r="AG209" i="7"/>
  <c r="V209" i="7"/>
  <c r="J209" i="7"/>
  <c r="AF209" i="7"/>
  <c r="U209" i="7"/>
  <c r="I209" i="7"/>
  <c r="AE209" i="7"/>
  <c r="T209" i="7"/>
  <c r="H209" i="7"/>
  <c r="AP209" i="7"/>
  <c r="S209" i="7"/>
  <c r="G209" i="7"/>
  <c r="AO209" i="7"/>
  <c r="AD209" i="7"/>
  <c r="R209" i="7"/>
  <c r="F209" i="7"/>
  <c r="AN209" i="7"/>
  <c r="AC209" i="7"/>
  <c r="Q209" i="7"/>
  <c r="E209" i="7"/>
  <c r="AM209" i="7"/>
  <c r="AB209" i="7"/>
  <c r="P209" i="7"/>
  <c r="D209" i="7"/>
  <c r="AL209" i="7"/>
  <c r="AA209" i="7"/>
  <c r="O209" i="7"/>
  <c r="C209" i="7"/>
  <c r="AK209" i="7"/>
  <c r="Z209" i="7"/>
  <c r="N209" i="7"/>
  <c r="B210" i="7"/>
  <c r="AJ208" i="3"/>
  <c r="X208" i="3"/>
  <c r="L208" i="3"/>
  <c r="AQ208" i="3"/>
  <c r="AE208" i="3"/>
  <c r="S208" i="3"/>
  <c r="I208" i="3"/>
  <c r="AP208" i="3"/>
  <c r="AD208" i="3"/>
  <c r="R208" i="3"/>
  <c r="AO208" i="3"/>
  <c r="AC208" i="3"/>
  <c r="Q208" i="3"/>
  <c r="H208" i="3"/>
  <c r="AN208" i="3"/>
  <c r="AB208" i="3"/>
  <c r="P208" i="3"/>
  <c r="F208" i="3"/>
  <c r="AM208" i="3"/>
  <c r="AA208" i="3"/>
  <c r="O208" i="3"/>
  <c r="E208" i="3"/>
  <c r="Z208" i="3"/>
  <c r="D208" i="3"/>
  <c r="W208" i="3"/>
  <c r="V208" i="3"/>
  <c r="U208" i="3"/>
  <c r="AR208" i="3"/>
  <c r="T208" i="3"/>
  <c r="AK208" i="3"/>
  <c r="M208" i="3"/>
  <c r="AG208" i="3"/>
  <c r="AI208" i="3"/>
  <c r="AH208" i="3"/>
  <c r="AF208" i="3"/>
  <c r="Y208" i="3"/>
  <c r="N208" i="3"/>
  <c r="K208" i="3"/>
  <c r="J208" i="3"/>
  <c r="C208" i="3"/>
  <c r="AL208" i="3"/>
  <c r="AT208" i="3"/>
  <c r="AW208" i="3"/>
  <c r="AV208" i="3"/>
  <c r="AU208" i="3"/>
  <c r="AS208" i="3"/>
  <c r="B209" i="3"/>
  <c r="G209" i="3" s="1"/>
  <c r="AL210" i="7" l="1"/>
  <c r="AA210" i="7"/>
  <c r="O210" i="7"/>
  <c r="C210" i="7"/>
  <c r="AK210" i="7"/>
  <c r="Z210" i="7"/>
  <c r="N210" i="7"/>
  <c r="AJ210" i="7"/>
  <c r="Y210" i="7"/>
  <c r="M210" i="7"/>
  <c r="AI210" i="7"/>
  <c r="X210" i="7"/>
  <c r="L210" i="7"/>
  <c r="AH210" i="7"/>
  <c r="W210" i="7"/>
  <c r="K210" i="7"/>
  <c r="AG210" i="7"/>
  <c r="V210" i="7"/>
  <c r="J210" i="7"/>
  <c r="AF210" i="7"/>
  <c r="U210" i="7"/>
  <c r="I210" i="7"/>
  <c r="AE210" i="7"/>
  <c r="T210" i="7"/>
  <c r="H210" i="7"/>
  <c r="AP210" i="7"/>
  <c r="S210" i="7"/>
  <c r="G210" i="7"/>
  <c r="AO210" i="7"/>
  <c r="AD210" i="7"/>
  <c r="R210" i="7"/>
  <c r="F210" i="7"/>
  <c r="AN210" i="7"/>
  <c r="AC210" i="7"/>
  <c r="Q210" i="7"/>
  <c r="E210" i="7"/>
  <c r="AM210" i="7"/>
  <c r="AB210" i="7"/>
  <c r="P210" i="7"/>
  <c r="D210" i="7"/>
  <c r="B211" i="7"/>
  <c r="AN209" i="3"/>
  <c r="AB209" i="3"/>
  <c r="P209" i="3"/>
  <c r="F209" i="3"/>
  <c r="AI209" i="3"/>
  <c r="W209" i="3"/>
  <c r="K209" i="3"/>
  <c r="AH209" i="3"/>
  <c r="V209" i="3"/>
  <c r="J209" i="3"/>
  <c r="AG209" i="3"/>
  <c r="U209" i="3"/>
  <c r="AR209" i="3"/>
  <c r="AF209" i="3"/>
  <c r="T209" i="3"/>
  <c r="AQ209" i="3"/>
  <c r="AE209" i="3"/>
  <c r="S209" i="3"/>
  <c r="I209" i="3"/>
  <c r="AD209" i="3"/>
  <c r="AA209" i="3"/>
  <c r="E209" i="3"/>
  <c r="Z209" i="3"/>
  <c r="D209" i="3"/>
  <c r="Y209" i="3"/>
  <c r="C209" i="3"/>
  <c r="X209" i="3"/>
  <c r="AO209" i="3"/>
  <c r="Q209" i="3"/>
  <c r="AK209" i="3"/>
  <c r="M209" i="3"/>
  <c r="AP209" i="3"/>
  <c r="AM209" i="3"/>
  <c r="AL209" i="3"/>
  <c r="AJ209" i="3"/>
  <c r="AC209" i="3"/>
  <c r="R209" i="3"/>
  <c r="O209" i="3"/>
  <c r="N209" i="3"/>
  <c r="L209" i="3"/>
  <c r="H209" i="3"/>
  <c r="AW209" i="3"/>
  <c r="AV209" i="3"/>
  <c r="AS209" i="3"/>
  <c r="AT209" i="3"/>
  <c r="AU209" i="3"/>
  <c r="B210" i="3"/>
  <c r="G210" i="3" s="1"/>
  <c r="AN211" i="7" l="1"/>
  <c r="AC211" i="7"/>
  <c r="Q211" i="7"/>
  <c r="E211" i="7"/>
  <c r="AM211" i="7"/>
  <c r="AB211" i="7"/>
  <c r="P211" i="7"/>
  <c r="D211" i="7"/>
  <c r="AL211" i="7"/>
  <c r="AA211" i="7"/>
  <c r="O211" i="7"/>
  <c r="C211" i="7"/>
  <c r="AK211" i="7"/>
  <c r="Z211" i="7"/>
  <c r="N211" i="7"/>
  <c r="AJ211" i="7"/>
  <c r="Y211" i="7"/>
  <c r="M211" i="7"/>
  <c r="AI211" i="7"/>
  <c r="X211" i="7"/>
  <c r="L211" i="7"/>
  <c r="AH211" i="7"/>
  <c r="W211" i="7"/>
  <c r="K211" i="7"/>
  <c r="AG211" i="7"/>
  <c r="V211" i="7"/>
  <c r="J211" i="7"/>
  <c r="AF211" i="7"/>
  <c r="U211" i="7"/>
  <c r="I211" i="7"/>
  <c r="AE211" i="7"/>
  <c r="T211" i="7"/>
  <c r="H211" i="7"/>
  <c r="AP211" i="7"/>
  <c r="S211" i="7"/>
  <c r="G211" i="7"/>
  <c r="AO211" i="7"/>
  <c r="AD211" i="7"/>
  <c r="R211" i="7"/>
  <c r="F211" i="7"/>
  <c r="B212" i="7"/>
  <c r="AR210" i="3"/>
  <c r="AF210" i="3"/>
  <c r="T210" i="3"/>
  <c r="AM210" i="3"/>
  <c r="AA210" i="3"/>
  <c r="O210" i="3"/>
  <c r="E210" i="3"/>
  <c r="AL210" i="3"/>
  <c r="Z210" i="3"/>
  <c r="N210" i="3"/>
  <c r="D210" i="3"/>
  <c r="AK210" i="3"/>
  <c r="Y210" i="3"/>
  <c r="M210" i="3"/>
  <c r="C210" i="3"/>
  <c r="AJ210" i="3"/>
  <c r="X210" i="3"/>
  <c r="L210" i="3"/>
  <c r="AI210" i="3"/>
  <c r="W210" i="3"/>
  <c r="K210" i="3"/>
  <c r="AH210" i="3"/>
  <c r="J210" i="3"/>
  <c r="AE210" i="3"/>
  <c r="I210" i="3"/>
  <c r="AD210" i="3"/>
  <c r="AC210" i="3"/>
  <c r="H210" i="3"/>
  <c r="AB210" i="3"/>
  <c r="F210" i="3"/>
  <c r="U210" i="3"/>
  <c r="AO210" i="3"/>
  <c r="Q210" i="3"/>
  <c r="AQ210" i="3"/>
  <c r="AP210" i="3"/>
  <c r="AN210" i="3"/>
  <c r="AG210" i="3"/>
  <c r="V210" i="3"/>
  <c r="S210" i="3"/>
  <c r="R210" i="3"/>
  <c r="P210" i="3"/>
  <c r="AS210" i="3"/>
  <c r="AU210" i="3"/>
  <c r="AW210" i="3"/>
  <c r="AT210" i="3"/>
  <c r="AV210" i="3"/>
  <c r="B211" i="3"/>
  <c r="G211" i="3" s="1"/>
  <c r="AP212" i="7" l="1"/>
  <c r="S212" i="7"/>
  <c r="G212" i="7"/>
  <c r="AO212" i="7"/>
  <c r="AD212" i="7"/>
  <c r="R212" i="7"/>
  <c r="F212" i="7"/>
  <c r="AN212" i="7"/>
  <c r="AC212" i="7"/>
  <c r="Q212" i="7"/>
  <c r="E212" i="7"/>
  <c r="AM212" i="7"/>
  <c r="AB212" i="7"/>
  <c r="P212" i="7"/>
  <c r="D212" i="7"/>
  <c r="AL212" i="7"/>
  <c r="AA212" i="7"/>
  <c r="O212" i="7"/>
  <c r="C212" i="7"/>
  <c r="AK212" i="7"/>
  <c r="Z212" i="7"/>
  <c r="N212" i="7"/>
  <c r="AJ212" i="7"/>
  <c r="Y212" i="7"/>
  <c r="M212" i="7"/>
  <c r="AI212" i="7"/>
  <c r="X212" i="7"/>
  <c r="L212" i="7"/>
  <c r="AH212" i="7"/>
  <c r="W212" i="7"/>
  <c r="K212" i="7"/>
  <c r="AG212" i="7"/>
  <c r="V212" i="7"/>
  <c r="J212" i="7"/>
  <c r="AF212" i="7"/>
  <c r="U212" i="7"/>
  <c r="I212" i="7"/>
  <c r="AE212" i="7"/>
  <c r="T212" i="7"/>
  <c r="H212" i="7"/>
  <c r="B213" i="7"/>
  <c r="AJ211" i="3"/>
  <c r="AI211" i="3"/>
  <c r="W211" i="3"/>
  <c r="AM211" i="3"/>
  <c r="Y211" i="3"/>
  <c r="L211" i="3"/>
  <c r="AF211" i="3"/>
  <c r="S211" i="3"/>
  <c r="I211" i="3"/>
  <c r="AE211" i="3"/>
  <c r="R211" i="3"/>
  <c r="AR211" i="3"/>
  <c r="AD211" i="3"/>
  <c r="Q211" i="3"/>
  <c r="H211" i="3"/>
  <c r="AQ211" i="3"/>
  <c r="AC211" i="3"/>
  <c r="P211" i="3"/>
  <c r="F211" i="3"/>
  <c r="AP211" i="3"/>
  <c r="AB211" i="3"/>
  <c r="O211" i="3"/>
  <c r="E211" i="3"/>
  <c r="AO211" i="3"/>
  <c r="N211" i="3"/>
  <c r="AL211" i="3"/>
  <c r="K211" i="3"/>
  <c r="AK211" i="3"/>
  <c r="J211" i="3"/>
  <c r="AH211" i="3"/>
  <c r="AG211" i="3"/>
  <c r="Z211" i="3"/>
  <c r="C211" i="3"/>
  <c r="U211" i="3"/>
  <c r="V211" i="3"/>
  <c r="T211" i="3"/>
  <c r="M211" i="3"/>
  <c r="D211" i="3"/>
  <c r="AN211" i="3"/>
  <c r="AA211" i="3"/>
  <c r="X211" i="3"/>
  <c r="AS211" i="3"/>
  <c r="AW211" i="3"/>
  <c r="AU211" i="3"/>
  <c r="AV211" i="3"/>
  <c r="AT211" i="3"/>
  <c r="B212" i="3"/>
  <c r="G212" i="3" s="1"/>
  <c r="AF213" i="7" l="1"/>
  <c r="U213" i="7"/>
  <c r="I213" i="7"/>
  <c r="AE213" i="7"/>
  <c r="T213" i="7"/>
  <c r="H213" i="7"/>
  <c r="AP213" i="7"/>
  <c r="S213" i="7"/>
  <c r="G213" i="7"/>
  <c r="AO213" i="7"/>
  <c r="AD213" i="7"/>
  <c r="R213" i="7"/>
  <c r="F213" i="7"/>
  <c r="AN213" i="7"/>
  <c r="AC213" i="7"/>
  <c r="Q213" i="7"/>
  <c r="E213" i="7"/>
  <c r="AM213" i="7"/>
  <c r="AB213" i="7"/>
  <c r="P213" i="7"/>
  <c r="D213" i="7"/>
  <c r="AL213" i="7"/>
  <c r="AA213" i="7"/>
  <c r="O213" i="7"/>
  <c r="C213" i="7"/>
  <c r="AK213" i="7"/>
  <c r="Z213" i="7"/>
  <c r="N213" i="7"/>
  <c r="AJ213" i="7"/>
  <c r="Y213" i="7"/>
  <c r="M213" i="7"/>
  <c r="AI213" i="7"/>
  <c r="X213" i="7"/>
  <c r="L213" i="7"/>
  <c r="AH213" i="7"/>
  <c r="W213" i="7"/>
  <c r="K213" i="7"/>
  <c r="AG213" i="7"/>
  <c r="V213" i="7"/>
  <c r="J213" i="7"/>
  <c r="B214" i="7"/>
  <c r="AN212" i="3"/>
  <c r="AB212" i="3"/>
  <c r="P212" i="3"/>
  <c r="F212" i="3"/>
  <c r="AM212" i="3"/>
  <c r="AA212" i="3"/>
  <c r="O212" i="3"/>
  <c r="E212" i="3"/>
  <c r="AK212" i="3"/>
  <c r="W212" i="3"/>
  <c r="AF212" i="3"/>
  <c r="R212" i="3"/>
  <c r="D212" i="3"/>
  <c r="AE212" i="3"/>
  <c r="Q212" i="3"/>
  <c r="C212" i="3"/>
  <c r="AR212" i="3"/>
  <c r="AD212" i="3"/>
  <c r="N212" i="3"/>
  <c r="AQ212" i="3"/>
  <c r="AC212" i="3"/>
  <c r="M212" i="3"/>
  <c r="AP212" i="3"/>
  <c r="Z212" i="3"/>
  <c r="L212" i="3"/>
  <c r="Y212" i="3"/>
  <c r="V212" i="3"/>
  <c r="U212" i="3"/>
  <c r="T212" i="3"/>
  <c r="S212" i="3"/>
  <c r="AL212" i="3"/>
  <c r="J212" i="3"/>
  <c r="AH212" i="3"/>
  <c r="AO212" i="3"/>
  <c r="AJ212" i="3"/>
  <c r="AI212" i="3"/>
  <c r="AG212" i="3"/>
  <c r="X212" i="3"/>
  <c r="K212" i="3"/>
  <c r="I212" i="3"/>
  <c r="H212" i="3"/>
  <c r="AU212" i="3"/>
  <c r="AW212" i="3"/>
  <c r="AS212" i="3"/>
  <c r="AT212" i="3"/>
  <c r="AV212" i="3"/>
  <c r="B213" i="3"/>
  <c r="G213" i="3" s="1"/>
  <c r="AH214" i="7" l="1"/>
  <c r="W214" i="7"/>
  <c r="K214" i="7"/>
  <c r="AG214" i="7"/>
  <c r="V214" i="7"/>
  <c r="J214" i="7"/>
  <c r="AF214" i="7"/>
  <c r="U214" i="7"/>
  <c r="I214" i="7"/>
  <c r="AE214" i="7"/>
  <c r="T214" i="7"/>
  <c r="H214" i="7"/>
  <c r="AP214" i="7"/>
  <c r="S214" i="7"/>
  <c r="G214" i="7"/>
  <c r="AO214" i="7"/>
  <c r="AD214" i="7"/>
  <c r="R214" i="7"/>
  <c r="F214" i="7"/>
  <c r="AN214" i="7"/>
  <c r="AC214" i="7"/>
  <c r="Q214" i="7"/>
  <c r="E214" i="7"/>
  <c r="AM214" i="7"/>
  <c r="AB214" i="7"/>
  <c r="P214" i="7"/>
  <c r="D214" i="7"/>
  <c r="AL214" i="7"/>
  <c r="AA214" i="7"/>
  <c r="O214" i="7"/>
  <c r="C214" i="7"/>
  <c r="AK214" i="7"/>
  <c r="Z214" i="7"/>
  <c r="N214" i="7"/>
  <c r="AJ214" i="7"/>
  <c r="Y214" i="7"/>
  <c r="M214" i="7"/>
  <c r="AI214" i="7"/>
  <c r="X214" i="7"/>
  <c r="L214" i="7"/>
  <c r="B215" i="7"/>
  <c r="AR213" i="3"/>
  <c r="AF213" i="3"/>
  <c r="T213" i="3"/>
  <c r="AQ213" i="3"/>
  <c r="AE213" i="3"/>
  <c r="S213" i="3"/>
  <c r="I213" i="3"/>
  <c r="AK213" i="3"/>
  <c r="W213" i="3"/>
  <c r="AD213" i="3"/>
  <c r="P213" i="3"/>
  <c r="D213" i="3"/>
  <c r="AC213" i="3"/>
  <c r="O213" i="3"/>
  <c r="C213" i="3"/>
  <c r="AP213" i="3"/>
  <c r="AB213" i="3"/>
  <c r="N213" i="3"/>
  <c r="AO213" i="3"/>
  <c r="AA213" i="3"/>
  <c r="M213" i="3"/>
  <c r="AN213" i="3"/>
  <c r="Z213" i="3"/>
  <c r="L213" i="3"/>
  <c r="AM213" i="3"/>
  <c r="K213" i="3"/>
  <c r="AJ213" i="3"/>
  <c r="AI213" i="3"/>
  <c r="H213" i="3"/>
  <c r="AH213" i="3"/>
  <c r="F213" i="3"/>
  <c r="AG213" i="3"/>
  <c r="E213" i="3"/>
  <c r="X213" i="3"/>
  <c r="R213" i="3"/>
  <c r="AL213" i="3"/>
  <c r="Y213" i="3"/>
  <c r="V213" i="3"/>
  <c r="U213" i="3"/>
  <c r="Q213" i="3"/>
  <c r="J213" i="3"/>
  <c r="AU213" i="3"/>
  <c r="AS213" i="3"/>
  <c r="AT213" i="3"/>
  <c r="AW213" i="3"/>
  <c r="AV213" i="3"/>
  <c r="B214" i="3"/>
  <c r="G214" i="3" s="1"/>
  <c r="AJ215" i="7" l="1"/>
  <c r="Y215" i="7"/>
  <c r="M215" i="7"/>
  <c r="AI215" i="7"/>
  <c r="X215" i="7"/>
  <c r="L215" i="7"/>
  <c r="AH215" i="7"/>
  <c r="W215" i="7"/>
  <c r="K215" i="7"/>
  <c r="AG215" i="7"/>
  <c r="V215" i="7"/>
  <c r="J215" i="7"/>
  <c r="AF215" i="7"/>
  <c r="U215" i="7"/>
  <c r="I215" i="7"/>
  <c r="AE215" i="7"/>
  <c r="T215" i="7"/>
  <c r="H215" i="7"/>
  <c r="AP215" i="7"/>
  <c r="S215" i="7"/>
  <c r="G215" i="7"/>
  <c r="AO215" i="7"/>
  <c r="AD215" i="7"/>
  <c r="R215" i="7"/>
  <c r="F215" i="7"/>
  <c r="AN215" i="7"/>
  <c r="AC215" i="7"/>
  <c r="Q215" i="7"/>
  <c r="E215" i="7"/>
  <c r="AM215" i="7"/>
  <c r="AB215" i="7"/>
  <c r="P215" i="7"/>
  <c r="D215" i="7"/>
  <c r="AL215" i="7"/>
  <c r="AA215" i="7"/>
  <c r="O215" i="7"/>
  <c r="C215" i="7"/>
  <c r="AK215" i="7"/>
  <c r="Z215" i="7"/>
  <c r="N215" i="7"/>
  <c r="B216" i="7"/>
  <c r="AJ214" i="3"/>
  <c r="X214" i="3"/>
  <c r="L214" i="3"/>
  <c r="AI214" i="3"/>
  <c r="W214" i="3"/>
  <c r="K214" i="3"/>
  <c r="AK214" i="3"/>
  <c r="U214" i="3"/>
  <c r="I214" i="3"/>
  <c r="AR214" i="3"/>
  <c r="AD214" i="3"/>
  <c r="P214" i="3"/>
  <c r="D214" i="3"/>
  <c r="AQ214" i="3"/>
  <c r="AC214" i="3"/>
  <c r="O214" i="3"/>
  <c r="C214" i="3"/>
  <c r="AP214" i="3"/>
  <c r="AB214" i="3"/>
  <c r="N214" i="3"/>
  <c r="AO214" i="3"/>
  <c r="AA214" i="3"/>
  <c r="M214" i="3"/>
  <c r="AN214" i="3"/>
  <c r="Z214" i="3"/>
  <c r="J214" i="3"/>
  <c r="AL214" i="3"/>
  <c r="Y214" i="3"/>
  <c r="T214" i="3"/>
  <c r="S214" i="3"/>
  <c r="R214" i="3"/>
  <c r="Q214" i="3"/>
  <c r="AM214" i="3"/>
  <c r="AF214" i="3"/>
  <c r="F214" i="3"/>
  <c r="AE214" i="3"/>
  <c r="V214" i="3"/>
  <c r="H214" i="3"/>
  <c r="E214" i="3"/>
  <c r="AH214" i="3"/>
  <c r="AG214" i="3"/>
  <c r="AU214" i="3"/>
  <c r="AV214" i="3"/>
  <c r="AT214" i="3"/>
  <c r="AS214" i="3"/>
  <c r="AW214" i="3"/>
  <c r="B215" i="3"/>
  <c r="G215" i="3" s="1"/>
  <c r="AL216" i="7" l="1"/>
  <c r="AA216" i="7"/>
  <c r="O216" i="7"/>
  <c r="C216" i="7"/>
  <c r="AK216" i="7"/>
  <c r="Z216" i="7"/>
  <c r="N216" i="7"/>
  <c r="AJ216" i="7"/>
  <c r="Y216" i="7"/>
  <c r="M216" i="7"/>
  <c r="AI216" i="7"/>
  <c r="X216" i="7"/>
  <c r="L216" i="7"/>
  <c r="AH216" i="7"/>
  <c r="W216" i="7"/>
  <c r="K216" i="7"/>
  <c r="AG216" i="7"/>
  <c r="V216" i="7"/>
  <c r="J216" i="7"/>
  <c r="AF216" i="7"/>
  <c r="U216" i="7"/>
  <c r="I216" i="7"/>
  <c r="AE216" i="7"/>
  <c r="T216" i="7"/>
  <c r="H216" i="7"/>
  <c r="AP216" i="7"/>
  <c r="S216" i="7"/>
  <c r="G216" i="7"/>
  <c r="AO216" i="7"/>
  <c r="AD216" i="7"/>
  <c r="R216" i="7"/>
  <c r="F216" i="7"/>
  <c r="AN216" i="7"/>
  <c r="AC216" i="7"/>
  <c r="Q216" i="7"/>
  <c r="E216" i="7"/>
  <c r="AM216" i="7"/>
  <c r="AB216" i="7"/>
  <c r="P216" i="7"/>
  <c r="D216" i="7"/>
  <c r="B217" i="7"/>
  <c r="AN215" i="3"/>
  <c r="AB215" i="3"/>
  <c r="P215" i="3"/>
  <c r="F215" i="3"/>
  <c r="AM215" i="3"/>
  <c r="AA215" i="3"/>
  <c r="O215" i="3"/>
  <c r="E215" i="3"/>
  <c r="AI215" i="3"/>
  <c r="U215" i="3"/>
  <c r="I215" i="3"/>
  <c r="AR215" i="3"/>
  <c r="AD215" i="3"/>
  <c r="N215" i="3"/>
  <c r="AQ215" i="3"/>
  <c r="AC215" i="3"/>
  <c r="M215" i="3"/>
  <c r="AP215" i="3"/>
  <c r="Z215" i="3"/>
  <c r="L215" i="3"/>
  <c r="AO215" i="3"/>
  <c r="Y215" i="3"/>
  <c r="K215" i="3"/>
  <c r="AL215" i="3"/>
  <c r="X215" i="3"/>
  <c r="J215" i="3"/>
  <c r="AJ215" i="3"/>
  <c r="V215" i="3"/>
  <c r="R215" i="3"/>
  <c r="AK215" i="3"/>
  <c r="H215" i="3"/>
  <c r="AH215" i="3"/>
  <c r="D215" i="3"/>
  <c r="AF215" i="3"/>
  <c r="T215" i="3"/>
  <c r="AG215" i="3"/>
  <c r="AE215" i="3"/>
  <c r="W215" i="3"/>
  <c r="S215" i="3"/>
  <c r="Q215" i="3"/>
  <c r="C215" i="3"/>
  <c r="AU215" i="3"/>
  <c r="AV215" i="3"/>
  <c r="AT215" i="3"/>
  <c r="AS215" i="3"/>
  <c r="AW215" i="3"/>
  <c r="B216" i="3"/>
  <c r="G216" i="3" s="1"/>
  <c r="AN217" i="7" l="1"/>
  <c r="AC217" i="7"/>
  <c r="Q217" i="7"/>
  <c r="E217" i="7"/>
  <c r="AM217" i="7"/>
  <c r="AB217" i="7"/>
  <c r="P217" i="7"/>
  <c r="D217" i="7"/>
  <c r="AL217" i="7"/>
  <c r="AA217" i="7"/>
  <c r="O217" i="7"/>
  <c r="C217" i="7"/>
  <c r="AK217" i="7"/>
  <c r="Z217" i="7"/>
  <c r="N217" i="7"/>
  <c r="AJ217" i="7"/>
  <c r="Y217" i="7"/>
  <c r="M217" i="7"/>
  <c r="AI217" i="7"/>
  <c r="X217" i="7"/>
  <c r="L217" i="7"/>
  <c r="AH217" i="7"/>
  <c r="W217" i="7"/>
  <c r="K217" i="7"/>
  <c r="AG217" i="7"/>
  <c r="V217" i="7"/>
  <c r="J217" i="7"/>
  <c r="AF217" i="7"/>
  <c r="U217" i="7"/>
  <c r="I217" i="7"/>
  <c r="AE217" i="7"/>
  <c r="T217" i="7"/>
  <c r="H217" i="7"/>
  <c r="AP217" i="7"/>
  <c r="S217" i="7"/>
  <c r="G217" i="7"/>
  <c r="AO217" i="7"/>
  <c r="AD217" i="7"/>
  <c r="R217" i="7"/>
  <c r="F217" i="7"/>
  <c r="B218" i="7"/>
  <c r="AR216" i="3"/>
  <c r="AF216" i="3"/>
  <c r="T216" i="3"/>
  <c r="AQ216" i="3"/>
  <c r="AE216" i="3"/>
  <c r="S216" i="3"/>
  <c r="I216" i="3"/>
  <c r="AI216" i="3"/>
  <c r="U216" i="3"/>
  <c r="H216" i="3"/>
  <c r="AP216" i="3"/>
  <c r="AB216" i="3"/>
  <c r="N216" i="3"/>
  <c r="AO216" i="3"/>
  <c r="AA216" i="3"/>
  <c r="M216" i="3"/>
  <c r="AN216" i="3"/>
  <c r="Z216" i="3"/>
  <c r="L216" i="3"/>
  <c r="AM216" i="3"/>
  <c r="Y216" i="3"/>
  <c r="K216" i="3"/>
  <c r="AL216" i="3"/>
  <c r="X216" i="3"/>
  <c r="J216" i="3"/>
  <c r="AJ216" i="3"/>
  <c r="V216" i="3"/>
  <c r="F216" i="3"/>
  <c r="AH216" i="3"/>
  <c r="D216" i="3"/>
  <c r="AG216" i="3"/>
  <c r="C216" i="3"/>
  <c r="AD216" i="3"/>
  <c r="AC216" i="3"/>
  <c r="R216" i="3"/>
  <c r="O216" i="3"/>
  <c r="Q216" i="3"/>
  <c r="P216" i="3"/>
  <c r="E216" i="3"/>
  <c r="AK216" i="3"/>
  <c r="W216" i="3"/>
  <c r="AU216" i="3"/>
  <c r="AW216" i="3"/>
  <c r="AS216" i="3"/>
  <c r="AT216" i="3"/>
  <c r="AV216" i="3"/>
  <c r="B217" i="3"/>
  <c r="G217" i="3" s="1"/>
  <c r="AP218" i="7" l="1"/>
  <c r="S218" i="7"/>
  <c r="G218" i="7"/>
  <c r="AO218" i="7"/>
  <c r="AD218" i="7"/>
  <c r="R218" i="7"/>
  <c r="F218" i="7"/>
  <c r="AN218" i="7"/>
  <c r="AC218" i="7"/>
  <c r="Q218" i="7"/>
  <c r="E218" i="7"/>
  <c r="AM218" i="7"/>
  <c r="AB218" i="7"/>
  <c r="P218" i="7"/>
  <c r="D218" i="7"/>
  <c r="AL218" i="7"/>
  <c r="AA218" i="7"/>
  <c r="O218" i="7"/>
  <c r="C218" i="7"/>
  <c r="AK218" i="7"/>
  <c r="Z218" i="7"/>
  <c r="N218" i="7"/>
  <c r="AJ218" i="7"/>
  <c r="Y218" i="7"/>
  <c r="M218" i="7"/>
  <c r="AI218" i="7"/>
  <c r="X218" i="7"/>
  <c r="L218" i="7"/>
  <c r="AH218" i="7"/>
  <c r="W218" i="7"/>
  <c r="K218" i="7"/>
  <c r="AG218" i="7"/>
  <c r="V218" i="7"/>
  <c r="J218" i="7"/>
  <c r="AF218" i="7"/>
  <c r="U218" i="7"/>
  <c r="I218" i="7"/>
  <c r="AE218" i="7"/>
  <c r="T218" i="7"/>
  <c r="H218" i="7"/>
  <c r="B219" i="7"/>
  <c r="AN217" i="3"/>
  <c r="AB217" i="3"/>
  <c r="P217" i="3"/>
  <c r="F217" i="3"/>
  <c r="AJ217" i="3"/>
  <c r="X217" i="3"/>
  <c r="L217" i="3"/>
  <c r="AI217" i="3"/>
  <c r="W217" i="3"/>
  <c r="K217" i="3"/>
  <c r="AL217" i="3"/>
  <c r="U217" i="3"/>
  <c r="AE217" i="3"/>
  <c r="O217" i="3"/>
  <c r="AD217" i="3"/>
  <c r="N217" i="3"/>
  <c r="AR217" i="3"/>
  <c r="AC217" i="3"/>
  <c r="M217" i="3"/>
  <c r="AQ217" i="3"/>
  <c r="AA217" i="3"/>
  <c r="J217" i="3"/>
  <c r="AP217" i="3"/>
  <c r="Z217" i="3"/>
  <c r="AM217" i="3"/>
  <c r="V217" i="3"/>
  <c r="I217" i="3"/>
  <c r="AH217" i="3"/>
  <c r="C217" i="3"/>
  <c r="AF217" i="3"/>
  <c r="Y217" i="3"/>
  <c r="T217" i="3"/>
  <c r="S217" i="3"/>
  <c r="Q217" i="3"/>
  <c r="AO217" i="3"/>
  <c r="E217" i="3"/>
  <c r="AK217" i="3"/>
  <c r="AG217" i="3"/>
  <c r="R217" i="3"/>
  <c r="H217" i="3"/>
  <c r="D217" i="3"/>
  <c r="AU217" i="3"/>
  <c r="AW217" i="3"/>
  <c r="AT217" i="3"/>
  <c r="AS217" i="3"/>
  <c r="AV217" i="3"/>
  <c r="B218" i="3"/>
  <c r="G218" i="3" s="1"/>
  <c r="AF219" i="7" l="1"/>
  <c r="U219" i="7"/>
  <c r="I219" i="7"/>
  <c r="AE219" i="7"/>
  <c r="T219" i="7"/>
  <c r="H219" i="7"/>
  <c r="AP219" i="7"/>
  <c r="S219" i="7"/>
  <c r="G219" i="7"/>
  <c r="AO219" i="7"/>
  <c r="AD219" i="7"/>
  <c r="R219" i="7"/>
  <c r="F219" i="7"/>
  <c r="AN219" i="7"/>
  <c r="AC219" i="7"/>
  <c r="Q219" i="7"/>
  <c r="E219" i="7"/>
  <c r="AM219" i="7"/>
  <c r="AB219" i="7"/>
  <c r="P219" i="7"/>
  <c r="D219" i="7"/>
  <c r="AL219" i="7"/>
  <c r="AA219" i="7"/>
  <c r="O219" i="7"/>
  <c r="C219" i="7"/>
  <c r="AK219" i="7"/>
  <c r="Z219" i="7"/>
  <c r="N219" i="7"/>
  <c r="AJ219" i="7"/>
  <c r="Y219" i="7"/>
  <c r="M219" i="7"/>
  <c r="AI219" i="7"/>
  <c r="X219" i="7"/>
  <c r="L219" i="7"/>
  <c r="AH219" i="7"/>
  <c r="W219" i="7"/>
  <c r="K219" i="7"/>
  <c r="AG219" i="7"/>
  <c r="V219" i="7"/>
  <c r="J219" i="7"/>
  <c r="B220" i="7"/>
  <c r="AK218" i="3"/>
  <c r="Y218" i="3"/>
  <c r="AR218" i="3"/>
  <c r="AF218" i="3"/>
  <c r="T218" i="3"/>
  <c r="AQ218" i="3"/>
  <c r="AE218" i="3"/>
  <c r="S218" i="3"/>
  <c r="AN218" i="3"/>
  <c r="AB218" i="3"/>
  <c r="P218" i="3"/>
  <c r="F218" i="3"/>
  <c r="AM218" i="3"/>
  <c r="AA218" i="3"/>
  <c r="O218" i="3"/>
  <c r="E218" i="3"/>
  <c r="AC218" i="3"/>
  <c r="J218" i="3"/>
  <c r="AO218" i="3"/>
  <c r="U218" i="3"/>
  <c r="D218" i="3"/>
  <c r="AL218" i="3"/>
  <c r="R218" i="3"/>
  <c r="C218" i="3"/>
  <c r="AJ218" i="3"/>
  <c r="Q218" i="3"/>
  <c r="AI218" i="3"/>
  <c r="N218" i="3"/>
  <c r="AH218" i="3"/>
  <c r="M218" i="3"/>
  <c r="AD218" i="3"/>
  <c r="K218" i="3"/>
  <c r="AG218" i="3"/>
  <c r="X218" i="3"/>
  <c r="W218" i="3"/>
  <c r="V218" i="3"/>
  <c r="L218" i="3"/>
  <c r="I218" i="3"/>
  <c r="Z218" i="3"/>
  <c r="H218" i="3"/>
  <c r="AP218" i="3"/>
  <c r="AU218" i="3"/>
  <c r="AT218" i="3"/>
  <c r="AV218" i="3"/>
  <c r="AS218" i="3"/>
  <c r="AW218" i="3"/>
  <c r="B219" i="3"/>
  <c r="G219" i="3" s="1"/>
  <c r="AH220" i="7" l="1"/>
  <c r="W220" i="7"/>
  <c r="K220" i="7"/>
  <c r="AG220" i="7"/>
  <c r="V220" i="7"/>
  <c r="J220" i="7"/>
  <c r="AF220" i="7"/>
  <c r="U220" i="7"/>
  <c r="I220" i="7"/>
  <c r="AE220" i="7"/>
  <c r="T220" i="7"/>
  <c r="H220" i="7"/>
  <c r="AP220" i="7"/>
  <c r="S220" i="7"/>
  <c r="G220" i="7"/>
  <c r="AO220" i="7"/>
  <c r="AD220" i="7"/>
  <c r="R220" i="7"/>
  <c r="F220" i="7"/>
  <c r="AN220" i="7"/>
  <c r="AC220" i="7"/>
  <c r="Q220" i="7"/>
  <c r="E220" i="7"/>
  <c r="AM220" i="7"/>
  <c r="AB220" i="7"/>
  <c r="P220" i="7"/>
  <c r="D220" i="7"/>
  <c r="AL220" i="7"/>
  <c r="AA220" i="7"/>
  <c r="O220" i="7"/>
  <c r="C220" i="7"/>
  <c r="AK220" i="7"/>
  <c r="Z220" i="7"/>
  <c r="N220" i="7"/>
  <c r="AJ220" i="7"/>
  <c r="Y220" i="7"/>
  <c r="M220" i="7"/>
  <c r="AI220" i="7"/>
  <c r="X220" i="7"/>
  <c r="L220" i="7"/>
  <c r="B221" i="7"/>
  <c r="AP219" i="3"/>
  <c r="AD219" i="3"/>
  <c r="R219" i="3"/>
  <c r="AK219" i="3"/>
  <c r="Y219" i="3"/>
  <c r="AF219" i="3"/>
  <c r="Q219" i="3"/>
  <c r="H219" i="3"/>
  <c r="AN219" i="3"/>
  <c r="Z219" i="3"/>
  <c r="L219" i="3"/>
  <c r="AM219" i="3"/>
  <c r="X219" i="3"/>
  <c r="K219" i="3"/>
  <c r="AI219" i="3"/>
  <c r="U219" i="3"/>
  <c r="AH219" i="3"/>
  <c r="T219" i="3"/>
  <c r="I219" i="3"/>
  <c r="AB219" i="3"/>
  <c r="F219" i="3"/>
  <c r="AQ219" i="3"/>
  <c r="P219" i="3"/>
  <c r="AO219" i="3"/>
  <c r="O219" i="3"/>
  <c r="AL219" i="3"/>
  <c r="N219" i="3"/>
  <c r="AJ219" i="3"/>
  <c r="M219" i="3"/>
  <c r="AG219" i="3"/>
  <c r="J219" i="3"/>
  <c r="AC219" i="3"/>
  <c r="AE219" i="3"/>
  <c r="AA219" i="3"/>
  <c r="W219" i="3"/>
  <c r="V219" i="3"/>
  <c r="C219" i="3"/>
  <c r="AR219" i="3"/>
  <c r="S219" i="3"/>
  <c r="E219" i="3"/>
  <c r="D219" i="3"/>
  <c r="AU219" i="3"/>
  <c r="AT219" i="3"/>
  <c r="AS219" i="3"/>
  <c r="AW219" i="3"/>
  <c r="AV219" i="3"/>
  <c r="B220" i="3"/>
  <c r="G220" i="3" s="1"/>
  <c r="AJ221" i="7" l="1"/>
  <c r="Y221" i="7"/>
  <c r="M221" i="7"/>
  <c r="AI221" i="7"/>
  <c r="X221" i="7"/>
  <c r="L221" i="7"/>
  <c r="AH221" i="7"/>
  <c r="W221" i="7"/>
  <c r="K221" i="7"/>
  <c r="AG221" i="7"/>
  <c r="V221" i="7"/>
  <c r="J221" i="7"/>
  <c r="AF221" i="7"/>
  <c r="U221" i="7"/>
  <c r="I221" i="7"/>
  <c r="AE221" i="7"/>
  <c r="T221" i="7"/>
  <c r="H221" i="7"/>
  <c r="AP221" i="7"/>
  <c r="S221" i="7"/>
  <c r="G221" i="7"/>
  <c r="AO221" i="7"/>
  <c r="AD221" i="7"/>
  <c r="R221" i="7"/>
  <c r="F221" i="7"/>
  <c r="AN221" i="7"/>
  <c r="AC221" i="7"/>
  <c r="Q221" i="7"/>
  <c r="E221" i="7"/>
  <c r="AM221" i="7"/>
  <c r="AB221" i="7"/>
  <c r="P221" i="7"/>
  <c r="D221" i="7"/>
  <c r="AL221" i="7"/>
  <c r="AA221" i="7"/>
  <c r="O221" i="7"/>
  <c r="C221" i="7"/>
  <c r="AK221" i="7"/>
  <c r="Z221" i="7"/>
  <c r="N221" i="7"/>
  <c r="B222" i="7"/>
  <c r="AI220" i="3"/>
  <c r="AH220" i="3"/>
  <c r="V220" i="3"/>
  <c r="J220" i="3"/>
  <c r="AO220" i="3"/>
  <c r="AC220" i="3"/>
  <c r="Q220" i="3"/>
  <c r="H220" i="3"/>
  <c r="AE220" i="3"/>
  <c r="P220" i="3"/>
  <c r="D220" i="3"/>
  <c r="AN220" i="3"/>
  <c r="Y220" i="3"/>
  <c r="K220" i="3"/>
  <c r="AM220" i="3"/>
  <c r="X220" i="3"/>
  <c r="AJ220" i="3"/>
  <c r="T220" i="3"/>
  <c r="AG220" i="3"/>
  <c r="S220" i="3"/>
  <c r="F220" i="3"/>
  <c r="AF220" i="3"/>
  <c r="W220" i="3"/>
  <c r="U220" i="3"/>
  <c r="AR220" i="3"/>
  <c r="R220" i="3"/>
  <c r="AQ220" i="3"/>
  <c r="O220" i="3"/>
  <c r="AP220" i="3"/>
  <c r="N220" i="3"/>
  <c r="AK220" i="3"/>
  <c r="L220" i="3"/>
  <c r="C220" i="3"/>
  <c r="AL220" i="3"/>
  <c r="AD220" i="3"/>
  <c r="AA220" i="3"/>
  <c r="I220" i="3"/>
  <c r="AB220" i="3"/>
  <c r="Z220" i="3"/>
  <c r="M220" i="3"/>
  <c r="E220" i="3"/>
  <c r="AU220" i="3"/>
  <c r="AV220" i="3"/>
  <c r="AW220" i="3"/>
  <c r="AT220" i="3"/>
  <c r="AS220" i="3"/>
  <c r="B221" i="3"/>
  <c r="G221" i="3" s="1"/>
  <c r="AL222" i="7" l="1"/>
  <c r="AA222" i="7"/>
  <c r="O222" i="7"/>
  <c r="C222" i="7"/>
  <c r="AK222" i="7"/>
  <c r="Z222" i="7"/>
  <c r="N222" i="7"/>
  <c r="AJ222" i="7"/>
  <c r="Y222" i="7"/>
  <c r="M222" i="7"/>
  <c r="AI222" i="7"/>
  <c r="X222" i="7"/>
  <c r="L222" i="7"/>
  <c r="AH222" i="7"/>
  <c r="W222" i="7"/>
  <c r="K222" i="7"/>
  <c r="AG222" i="7"/>
  <c r="V222" i="7"/>
  <c r="J222" i="7"/>
  <c r="AF222" i="7"/>
  <c r="U222" i="7"/>
  <c r="I222" i="7"/>
  <c r="AE222" i="7"/>
  <c r="T222" i="7"/>
  <c r="H222" i="7"/>
  <c r="AP222" i="7"/>
  <c r="S222" i="7"/>
  <c r="G222" i="7"/>
  <c r="AO222" i="7"/>
  <c r="AD222" i="7"/>
  <c r="R222" i="7"/>
  <c r="F222" i="7"/>
  <c r="AN222" i="7"/>
  <c r="AC222" i="7"/>
  <c r="Q222" i="7"/>
  <c r="E222" i="7"/>
  <c r="AM222" i="7"/>
  <c r="AB222" i="7"/>
  <c r="P222" i="7"/>
  <c r="D222" i="7"/>
  <c r="B223" i="7"/>
  <c r="AM221" i="3"/>
  <c r="AA221" i="3"/>
  <c r="O221" i="3"/>
  <c r="E221" i="3"/>
  <c r="AL221" i="3"/>
  <c r="Z221" i="3"/>
  <c r="N221" i="3"/>
  <c r="D221" i="3"/>
  <c r="AG221" i="3"/>
  <c r="U221" i="3"/>
  <c r="AI221" i="3"/>
  <c r="S221" i="3"/>
  <c r="F221" i="3"/>
  <c r="AR221" i="3"/>
  <c r="AC221" i="3"/>
  <c r="L221" i="3"/>
  <c r="AQ221" i="3"/>
  <c r="AB221" i="3"/>
  <c r="K221" i="3"/>
  <c r="AN221" i="3"/>
  <c r="W221" i="3"/>
  <c r="I221" i="3"/>
  <c r="AK221" i="3"/>
  <c r="V221" i="3"/>
  <c r="Q221" i="3"/>
  <c r="AF221" i="3"/>
  <c r="H221" i="3"/>
  <c r="AE221" i="3"/>
  <c r="C221" i="3"/>
  <c r="AD221" i="3"/>
  <c r="Y221" i="3"/>
  <c r="X221" i="3"/>
  <c r="R221" i="3"/>
  <c r="P221" i="3"/>
  <c r="J221" i="3"/>
  <c r="AP221" i="3"/>
  <c r="AH221" i="3"/>
  <c r="AJ221" i="3"/>
  <c r="T221" i="3"/>
  <c r="M221" i="3"/>
  <c r="AO221" i="3"/>
  <c r="AT221" i="3"/>
  <c r="AS221" i="3"/>
  <c r="AW221" i="3"/>
  <c r="AV221" i="3"/>
  <c r="AU221" i="3"/>
  <c r="B222" i="3"/>
  <c r="G222" i="3" s="1"/>
  <c r="AN223" i="7" l="1"/>
  <c r="AC223" i="7"/>
  <c r="Q223" i="7"/>
  <c r="E223" i="7"/>
  <c r="AM223" i="7"/>
  <c r="AB223" i="7"/>
  <c r="P223" i="7"/>
  <c r="D223" i="7"/>
  <c r="AL223" i="7"/>
  <c r="AA223" i="7"/>
  <c r="O223" i="7"/>
  <c r="C223" i="7"/>
  <c r="AK223" i="7"/>
  <c r="Z223" i="7"/>
  <c r="N223" i="7"/>
  <c r="AJ223" i="7"/>
  <c r="Y223" i="7"/>
  <c r="M223" i="7"/>
  <c r="AI223" i="7"/>
  <c r="X223" i="7"/>
  <c r="L223" i="7"/>
  <c r="AH223" i="7"/>
  <c r="W223" i="7"/>
  <c r="K223" i="7"/>
  <c r="AG223" i="7"/>
  <c r="V223" i="7"/>
  <c r="J223" i="7"/>
  <c r="AF223" i="7"/>
  <c r="U223" i="7"/>
  <c r="I223" i="7"/>
  <c r="AE223" i="7"/>
  <c r="T223" i="7"/>
  <c r="H223" i="7"/>
  <c r="AP223" i="7"/>
  <c r="S223" i="7"/>
  <c r="G223" i="7"/>
  <c r="AO223" i="7"/>
  <c r="AD223" i="7"/>
  <c r="R223" i="7"/>
  <c r="F223" i="7"/>
  <c r="B224" i="7"/>
  <c r="AQ222" i="3"/>
  <c r="AE222" i="3"/>
  <c r="S222" i="3"/>
  <c r="I222" i="3"/>
  <c r="AP222" i="3"/>
  <c r="AD222" i="3"/>
  <c r="R222" i="3"/>
  <c r="AK222" i="3"/>
  <c r="Y222" i="3"/>
  <c r="M222" i="3"/>
  <c r="C222" i="3"/>
  <c r="AM222" i="3"/>
  <c r="W222" i="3"/>
  <c r="AG222" i="3"/>
  <c r="P222" i="3"/>
  <c r="AF222" i="3"/>
  <c r="O222" i="3"/>
  <c r="AR222" i="3"/>
  <c r="AA222" i="3"/>
  <c r="K222" i="3"/>
  <c r="AO222" i="3"/>
  <c r="Z222" i="3"/>
  <c r="J222" i="3"/>
  <c r="AB222" i="3"/>
  <c r="D222" i="3"/>
  <c r="Q222" i="3"/>
  <c r="AN222" i="3"/>
  <c r="N222" i="3"/>
  <c r="AL222" i="3"/>
  <c r="L222" i="3"/>
  <c r="AJ222" i="3"/>
  <c r="AI222" i="3"/>
  <c r="H222" i="3"/>
  <c r="AC222" i="3"/>
  <c r="E222" i="3"/>
  <c r="X222" i="3"/>
  <c r="V222" i="3"/>
  <c r="U222" i="3"/>
  <c r="T222" i="3"/>
  <c r="AH222" i="3"/>
  <c r="F222" i="3"/>
  <c r="AT222" i="3"/>
  <c r="AW222" i="3"/>
  <c r="AV222" i="3"/>
  <c r="AS222" i="3"/>
  <c r="AU222" i="3"/>
  <c r="B223" i="3"/>
  <c r="G223" i="3" s="1"/>
  <c r="AN224" i="7" l="1"/>
  <c r="AC224" i="7"/>
  <c r="Q224" i="7"/>
  <c r="E224" i="7"/>
  <c r="AM224" i="7"/>
  <c r="AB224" i="7"/>
  <c r="P224" i="7"/>
  <c r="AL224" i="7"/>
  <c r="AA224" i="7"/>
  <c r="O224" i="7"/>
  <c r="C224" i="7"/>
  <c r="AK224" i="7"/>
  <c r="Z224" i="7"/>
  <c r="N224" i="7"/>
  <c r="AJ224" i="7"/>
  <c r="Y224" i="7"/>
  <c r="M224" i="7"/>
  <c r="AI224" i="7"/>
  <c r="AH224" i="7"/>
  <c r="W224" i="7"/>
  <c r="K224" i="7"/>
  <c r="AG224" i="7"/>
  <c r="V224" i="7"/>
  <c r="J224" i="7"/>
  <c r="AP224" i="7"/>
  <c r="S224" i="7"/>
  <c r="G224" i="7"/>
  <c r="U224" i="7"/>
  <c r="T224" i="7"/>
  <c r="R224" i="7"/>
  <c r="L224" i="7"/>
  <c r="I224" i="7"/>
  <c r="H224" i="7"/>
  <c r="F224" i="7"/>
  <c r="AO224" i="7"/>
  <c r="D224" i="7"/>
  <c r="AF224" i="7"/>
  <c r="AE224" i="7"/>
  <c r="AD224" i="7"/>
  <c r="X224" i="7"/>
  <c r="B225" i="7"/>
  <c r="AI223" i="3"/>
  <c r="W223" i="3"/>
  <c r="K223" i="3"/>
  <c r="AH223" i="3"/>
  <c r="V223" i="3"/>
  <c r="J223" i="3"/>
  <c r="AO223" i="3"/>
  <c r="AC223" i="3"/>
  <c r="Q223" i="3"/>
  <c r="H223" i="3"/>
  <c r="AQ223" i="3"/>
  <c r="AA223" i="3"/>
  <c r="L223" i="3"/>
  <c r="AK223" i="3"/>
  <c r="T223" i="3"/>
  <c r="F223" i="3"/>
  <c r="AJ223" i="3"/>
  <c r="S223" i="3"/>
  <c r="E223" i="3"/>
  <c r="AE223" i="3"/>
  <c r="O223" i="3"/>
  <c r="AD223" i="3"/>
  <c r="N223" i="3"/>
  <c r="AM223" i="3"/>
  <c r="Z223" i="3"/>
  <c r="C223" i="3"/>
  <c r="Y223" i="3"/>
  <c r="X223" i="3"/>
  <c r="U223" i="3"/>
  <c r="AR223" i="3"/>
  <c r="R223" i="3"/>
  <c r="AN223" i="3"/>
  <c r="M223" i="3"/>
  <c r="D223" i="3"/>
  <c r="AP223" i="3"/>
  <c r="AL223" i="3"/>
  <c r="AG223" i="3"/>
  <c r="AF223" i="3"/>
  <c r="AB223" i="3"/>
  <c r="I223" i="3"/>
  <c r="P223" i="3"/>
  <c r="AU223" i="3"/>
  <c r="AS223" i="3"/>
  <c r="AW223" i="3"/>
  <c r="AT223" i="3"/>
  <c r="AV223" i="3"/>
  <c r="B224" i="3"/>
  <c r="G224" i="3" s="1"/>
  <c r="AP225" i="7" l="1"/>
  <c r="S225" i="7"/>
  <c r="G225" i="7"/>
  <c r="AO225" i="7"/>
  <c r="AD225" i="7"/>
  <c r="R225" i="7"/>
  <c r="F225" i="7"/>
  <c r="AN225" i="7"/>
  <c r="AC225" i="7"/>
  <c r="Q225" i="7"/>
  <c r="E225" i="7"/>
  <c r="AM225" i="7"/>
  <c r="AB225" i="7"/>
  <c r="P225" i="7"/>
  <c r="D225" i="7"/>
  <c r="AL225" i="7"/>
  <c r="AA225" i="7"/>
  <c r="O225" i="7"/>
  <c r="C225" i="7"/>
  <c r="AK225" i="7"/>
  <c r="Z225" i="7"/>
  <c r="N225" i="7"/>
  <c r="AJ225" i="7"/>
  <c r="Y225" i="7"/>
  <c r="M225" i="7"/>
  <c r="AI225" i="7"/>
  <c r="X225" i="7"/>
  <c r="L225" i="7"/>
  <c r="AF225" i="7"/>
  <c r="U225" i="7"/>
  <c r="I225" i="7"/>
  <c r="V225" i="7"/>
  <c r="T225" i="7"/>
  <c r="K225" i="7"/>
  <c r="J225" i="7"/>
  <c r="H225" i="7"/>
  <c r="AH225" i="7"/>
  <c r="AG225" i="7"/>
  <c r="AE225" i="7"/>
  <c r="W225" i="7"/>
  <c r="B226" i="7"/>
  <c r="AP224" i="3"/>
  <c r="AJ224" i="3"/>
  <c r="AN224" i="3"/>
  <c r="AA224" i="3"/>
  <c r="O224" i="3"/>
  <c r="E224" i="3"/>
  <c r="AM224" i="3"/>
  <c r="Z224" i="3"/>
  <c r="N224" i="3"/>
  <c r="D224" i="3"/>
  <c r="AG224" i="3"/>
  <c r="U224" i="3"/>
  <c r="AE224" i="3"/>
  <c r="P224" i="3"/>
  <c r="AQ224" i="3"/>
  <c r="X224" i="3"/>
  <c r="AO224" i="3"/>
  <c r="W224" i="3"/>
  <c r="I224" i="3"/>
  <c r="AI224" i="3"/>
  <c r="S224" i="3"/>
  <c r="F224" i="3"/>
  <c r="AH224" i="3"/>
  <c r="R224" i="3"/>
  <c r="C224" i="3"/>
  <c r="V224" i="3"/>
  <c r="AL224" i="3"/>
  <c r="K224" i="3"/>
  <c r="AK224" i="3"/>
  <c r="J224" i="3"/>
  <c r="AF224" i="3"/>
  <c r="AD224" i="3"/>
  <c r="H224" i="3"/>
  <c r="AC224" i="3"/>
  <c r="Y224" i="3"/>
  <c r="T224" i="3"/>
  <c r="Q224" i="3"/>
  <c r="L224" i="3"/>
  <c r="AB224" i="3"/>
  <c r="AR224" i="3"/>
  <c r="M224" i="3"/>
  <c r="AU224" i="3"/>
  <c r="AV224" i="3"/>
  <c r="AW224" i="3"/>
  <c r="AT224" i="3"/>
  <c r="AS224" i="3"/>
  <c r="B225" i="3"/>
  <c r="G225" i="3" s="1"/>
  <c r="AG226" i="7" l="1"/>
  <c r="AF226" i="7"/>
  <c r="U226" i="7"/>
  <c r="I226" i="7"/>
  <c r="AE226" i="7"/>
  <c r="T226" i="7"/>
  <c r="H226" i="7"/>
  <c r="AP226" i="7"/>
  <c r="S226" i="7"/>
  <c r="G226" i="7"/>
  <c r="AO226" i="7"/>
  <c r="AD226" i="7"/>
  <c r="R226" i="7"/>
  <c r="F226" i="7"/>
  <c r="AN226" i="7"/>
  <c r="AC226" i="7"/>
  <c r="Q226" i="7"/>
  <c r="E226" i="7"/>
  <c r="AM226" i="7"/>
  <c r="AB226" i="7"/>
  <c r="P226" i="7"/>
  <c r="D226" i="7"/>
  <c r="AL226" i="7"/>
  <c r="AA226" i="7"/>
  <c r="O226" i="7"/>
  <c r="C226" i="7"/>
  <c r="AK226" i="7"/>
  <c r="Z226" i="7"/>
  <c r="N226" i="7"/>
  <c r="AJ226" i="7"/>
  <c r="Y226" i="7"/>
  <c r="M226" i="7"/>
  <c r="AH226" i="7"/>
  <c r="W226" i="7"/>
  <c r="K226" i="7"/>
  <c r="AI226" i="7"/>
  <c r="X226" i="7"/>
  <c r="V226" i="7"/>
  <c r="L226" i="7"/>
  <c r="J226" i="7"/>
  <c r="B227" i="7"/>
  <c r="AH225" i="3"/>
  <c r="V225" i="3"/>
  <c r="J225" i="3"/>
  <c r="AN225" i="3"/>
  <c r="AB225" i="3"/>
  <c r="P225" i="3"/>
  <c r="F225" i="3"/>
  <c r="AM225" i="3"/>
  <c r="Y225" i="3"/>
  <c r="K225" i="3"/>
  <c r="AL225" i="3"/>
  <c r="X225" i="3"/>
  <c r="AF225" i="3"/>
  <c r="R225" i="3"/>
  <c r="E225" i="3"/>
  <c r="AR225" i="3"/>
  <c r="Z225" i="3"/>
  <c r="AJ225" i="3"/>
  <c r="Q225" i="3"/>
  <c r="AI225" i="3"/>
  <c r="O225" i="3"/>
  <c r="AD225" i="3"/>
  <c r="L225" i="3"/>
  <c r="AC225" i="3"/>
  <c r="AP225" i="3"/>
  <c r="I225" i="3"/>
  <c r="AA225" i="3"/>
  <c r="W225" i="3"/>
  <c r="U225" i="3"/>
  <c r="T225" i="3"/>
  <c r="S225" i="3"/>
  <c r="AQ225" i="3"/>
  <c r="M225" i="3"/>
  <c r="AK225" i="3"/>
  <c r="AG225" i="3"/>
  <c r="AE225" i="3"/>
  <c r="N225" i="3"/>
  <c r="H225" i="3"/>
  <c r="D225" i="3"/>
  <c r="AO225" i="3"/>
  <c r="C225" i="3"/>
  <c r="AU225" i="3"/>
  <c r="AW225" i="3"/>
  <c r="AV225" i="3"/>
  <c r="AS225" i="3"/>
  <c r="AT225" i="3"/>
  <c r="B226" i="3"/>
  <c r="G226" i="3" s="1"/>
  <c r="AI227" i="7" l="1"/>
  <c r="X227" i="7"/>
  <c r="L227" i="7"/>
  <c r="AH227" i="7"/>
  <c r="W227" i="7"/>
  <c r="K227" i="7"/>
  <c r="AG227" i="7"/>
  <c r="V227" i="7"/>
  <c r="J227" i="7"/>
  <c r="AF227" i="7"/>
  <c r="U227" i="7"/>
  <c r="I227" i="7"/>
  <c r="AE227" i="7"/>
  <c r="T227" i="7"/>
  <c r="H227" i="7"/>
  <c r="AP227" i="7"/>
  <c r="S227" i="7"/>
  <c r="G227" i="7"/>
  <c r="AO227" i="7"/>
  <c r="AD227" i="7"/>
  <c r="R227" i="7"/>
  <c r="F227" i="7"/>
  <c r="AN227" i="7"/>
  <c r="AC227" i="7"/>
  <c r="Q227" i="7"/>
  <c r="E227" i="7"/>
  <c r="AM227" i="7"/>
  <c r="AB227" i="7"/>
  <c r="P227" i="7"/>
  <c r="D227" i="7"/>
  <c r="AL227" i="7"/>
  <c r="AA227" i="7"/>
  <c r="O227" i="7"/>
  <c r="C227" i="7"/>
  <c r="AJ227" i="7"/>
  <c r="Y227" i="7"/>
  <c r="M227" i="7"/>
  <c r="AK227" i="7"/>
  <c r="Z227" i="7"/>
  <c r="N227" i="7"/>
  <c r="B228" i="7"/>
  <c r="AL226" i="3"/>
  <c r="Z226" i="3"/>
  <c r="N226" i="3"/>
  <c r="D226" i="3"/>
  <c r="AR226" i="3"/>
  <c r="AF226" i="3"/>
  <c r="T226" i="3"/>
  <c r="AM226" i="3"/>
  <c r="X226" i="3"/>
  <c r="J226" i="3"/>
  <c r="AK226" i="3"/>
  <c r="W226" i="3"/>
  <c r="AE226" i="3"/>
  <c r="Q226" i="3"/>
  <c r="E226" i="3"/>
  <c r="AN226" i="3"/>
  <c r="S226" i="3"/>
  <c r="AD226" i="3"/>
  <c r="L226" i="3"/>
  <c r="AC226" i="3"/>
  <c r="K226" i="3"/>
  <c r="AQ226" i="3"/>
  <c r="Y226" i="3"/>
  <c r="H226" i="3"/>
  <c r="AP226" i="3"/>
  <c r="V226" i="3"/>
  <c r="F226" i="3"/>
  <c r="AG226" i="3"/>
  <c r="P226" i="3"/>
  <c r="O226" i="3"/>
  <c r="M226" i="3"/>
  <c r="AO226" i="3"/>
  <c r="I226" i="3"/>
  <c r="AJ226" i="3"/>
  <c r="AH226" i="3"/>
  <c r="R226" i="3"/>
  <c r="C226" i="3"/>
  <c r="AI226" i="3"/>
  <c r="U226" i="3"/>
  <c r="AB226" i="3"/>
  <c r="AA226" i="3"/>
  <c r="AU226" i="3"/>
  <c r="AW226" i="3"/>
  <c r="AV226" i="3"/>
  <c r="AT226" i="3"/>
  <c r="AS226" i="3"/>
  <c r="B227" i="3"/>
  <c r="G227" i="3" s="1"/>
  <c r="AK228" i="7" l="1"/>
  <c r="Z228" i="7"/>
  <c r="N228" i="7"/>
  <c r="AJ228" i="7"/>
  <c r="Y228" i="7"/>
  <c r="M228" i="7"/>
  <c r="AI228" i="7"/>
  <c r="X228" i="7"/>
  <c r="L228" i="7"/>
  <c r="AH228" i="7"/>
  <c r="W228" i="7"/>
  <c r="K228" i="7"/>
  <c r="AG228" i="7"/>
  <c r="V228" i="7"/>
  <c r="J228" i="7"/>
  <c r="AF228" i="7"/>
  <c r="U228" i="7"/>
  <c r="I228" i="7"/>
  <c r="AE228" i="7"/>
  <c r="T228" i="7"/>
  <c r="H228" i="7"/>
  <c r="AP228" i="7"/>
  <c r="S228" i="7"/>
  <c r="G228" i="7"/>
  <c r="AO228" i="7"/>
  <c r="AD228" i="7"/>
  <c r="R228" i="7"/>
  <c r="F228" i="7"/>
  <c r="AN228" i="7"/>
  <c r="AC228" i="7"/>
  <c r="Q228" i="7"/>
  <c r="E228" i="7"/>
  <c r="AL228" i="7"/>
  <c r="AA228" i="7"/>
  <c r="O228" i="7"/>
  <c r="C228" i="7"/>
  <c r="AM228" i="7"/>
  <c r="AB228" i="7"/>
  <c r="P228" i="7"/>
  <c r="D228" i="7"/>
  <c r="B229" i="7"/>
  <c r="AP227" i="3"/>
  <c r="AD227" i="3"/>
  <c r="R227" i="3"/>
  <c r="AJ227" i="3"/>
  <c r="X227" i="3"/>
  <c r="L227" i="3"/>
  <c r="AL227" i="3"/>
  <c r="W227" i="3"/>
  <c r="AK227" i="3"/>
  <c r="V227" i="3"/>
  <c r="AE227" i="3"/>
  <c r="P227" i="3"/>
  <c r="D227" i="3"/>
  <c r="AG227" i="3"/>
  <c r="N227" i="3"/>
  <c r="AR227" i="3"/>
  <c r="Z227" i="3"/>
  <c r="H227" i="3"/>
  <c r="AQ227" i="3"/>
  <c r="Y227" i="3"/>
  <c r="F227" i="3"/>
  <c r="AM227" i="3"/>
  <c r="S227" i="3"/>
  <c r="AI227" i="3"/>
  <c r="Q227" i="3"/>
  <c r="T227" i="3"/>
  <c r="AN227" i="3"/>
  <c r="I227" i="3"/>
  <c r="AH227" i="3"/>
  <c r="E227" i="3"/>
  <c r="AF227" i="3"/>
  <c r="C227" i="3"/>
  <c r="AC227" i="3"/>
  <c r="AB227" i="3"/>
  <c r="U227" i="3"/>
  <c r="AO227" i="3"/>
  <c r="AA227" i="3"/>
  <c r="O227" i="3"/>
  <c r="M227" i="3"/>
  <c r="K227" i="3"/>
  <c r="J227" i="3"/>
  <c r="AU227" i="3"/>
  <c r="AV227" i="3"/>
  <c r="AW227" i="3"/>
  <c r="AS227" i="3"/>
  <c r="AT227" i="3"/>
  <c r="B228" i="3"/>
  <c r="G228" i="3" s="1"/>
  <c r="AM229" i="7" l="1"/>
  <c r="AB229" i="7"/>
  <c r="P229" i="7"/>
  <c r="D229" i="7"/>
  <c r="AL229" i="7"/>
  <c r="AA229" i="7"/>
  <c r="O229" i="7"/>
  <c r="C229" i="7"/>
  <c r="AK229" i="7"/>
  <c r="Z229" i="7"/>
  <c r="N229" i="7"/>
  <c r="AJ229" i="7"/>
  <c r="Y229" i="7"/>
  <c r="M229" i="7"/>
  <c r="AI229" i="7"/>
  <c r="X229" i="7"/>
  <c r="L229" i="7"/>
  <c r="AH229" i="7"/>
  <c r="W229" i="7"/>
  <c r="K229" i="7"/>
  <c r="AG229" i="7"/>
  <c r="V229" i="7"/>
  <c r="J229" i="7"/>
  <c r="AF229" i="7"/>
  <c r="U229" i="7"/>
  <c r="I229" i="7"/>
  <c r="AE229" i="7"/>
  <c r="T229" i="7"/>
  <c r="H229" i="7"/>
  <c r="AP229" i="7"/>
  <c r="S229" i="7"/>
  <c r="G229" i="7"/>
  <c r="AN229" i="7"/>
  <c r="AC229" i="7"/>
  <c r="Q229" i="7"/>
  <c r="E229" i="7"/>
  <c r="AO229" i="7"/>
  <c r="AD229" i="7"/>
  <c r="R229" i="7"/>
  <c r="F229" i="7"/>
  <c r="B230" i="7"/>
  <c r="AH228" i="3"/>
  <c r="V228" i="3"/>
  <c r="J228" i="3"/>
  <c r="AN228" i="3"/>
  <c r="AB228" i="3"/>
  <c r="P228" i="3"/>
  <c r="F228" i="3"/>
  <c r="AK228" i="3"/>
  <c r="W228" i="3"/>
  <c r="AJ228" i="3"/>
  <c r="U228" i="3"/>
  <c r="I228" i="3"/>
  <c r="AR228" i="3"/>
  <c r="AD228" i="3"/>
  <c r="O228" i="3"/>
  <c r="C228" i="3"/>
  <c r="AA228" i="3"/>
  <c r="AM228" i="3"/>
  <c r="S228" i="3"/>
  <c r="AL228" i="3"/>
  <c r="R228" i="3"/>
  <c r="AF228" i="3"/>
  <c r="M228" i="3"/>
  <c r="AE228" i="3"/>
  <c r="L228" i="3"/>
  <c r="AP228" i="3"/>
  <c r="Z228" i="3"/>
  <c r="Y228" i="3"/>
  <c r="X228" i="3"/>
  <c r="T228" i="3"/>
  <c r="Q228" i="3"/>
  <c r="AQ228" i="3"/>
  <c r="K228" i="3"/>
  <c r="E228" i="3"/>
  <c r="D228" i="3"/>
  <c r="AO228" i="3"/>
  <c r="AI228" i="3"/>
  <c r="AG228" i="3"/>
  <c r="AC228" i="3"/>
  <c r="H228" i="3"/>
  <c r="N228" i="3"/>
  <c r="AU228" i="3"/>
  <c r="AV228" i="3"/>
  <c r="AS228" i="3"/>
  <c r="AT228" i="3"/>
  <c r="AW228" i="3"/>
  <c r="B229" i="3"/>
  <c r="G229" i="3" s="1"/>
  <c r="AO230" i="7" l="1"/>
  <c r="AD230" i="7"/>
  <c r="R230" i="7"/>
  <c r="F230" i="7"/>
  <c r="AN230" i="7"/>
  <c r="AC230" i="7"/>
  <c r="Q230" i="7"/>
  <c r="E230" i="7"/>
  <c r="AM230" i="7"/>
  <c r="AB230" i="7"/>
  <c r="P230" i="7"/>
  <c r="D230" i="7"/>
  <c r="AL230" i="7"/>
  <c r="AA230" i="7"/>
  <c r="O230" i="7"/>
  <c r="C230" i="7"/>
  <c r="AK230" i="7"/>
  <c r="Z230" i="7"/>
  <c r="N230" i="7"/>
  <c r="AJ230" i="7"/>
  <c r="Y230" i="7"/>
  <c r="M230" i="7"/>
  <c r="AI230" i="7"/>
  <c r="X230" i="7"/>
  <c r="L230" i="7"/>
  <c r="AH230" i="7"/>
  <c r="W230" i="7"/>
  <c r="K230" i="7"/>
  <c r="AG230" i="7"/>
  <c r="V230" i="7"/>
  <c r="J230" i="7"/>
  <c r="AF230" i="7"/>
  <c r="U230" i="7"/>
  <c r="I230" i="7"/>
  <c r="AP230" i="7"/>
  <c r="S230" i="7"/>
  <c r="G230" i="7"/>
  <c r="H230" i="7"/>
  <c r="AE230" i="7"/>
  <c r="T230" i="7"/>
  <c r="B231" i="7"/>
  <c r="AL229" i="3"/>
  <c r="Z229" i="3"/>
  <c r="N229" i="3"/>
  <c r="D229" i="3"/>
  <c r="AR229" i="3"/>
  <c r="AF229" i="3"/>
  <c r="T229" i="3"/>
  <c r="AJ229" i="3"/>
  <c r="V229" i="3"/>
  <c r="I229" i="3"/>
  <c r="AI229" i="3"/>
  <c r="U229" i="3"/>
  <c r="AQ229" i="3"/>
  <c r="AC229" i="3"/>
  <c r="O229" i="3"/>
  <c r="AO229" i="3"/>
  <c r="W229" i="3"/>
  <c r="E229" i="3"/>
  <c r="AN229" i="3"/>
  <c r="AM229" i="3"/>
  <c r="AG229" i="3"/>
  <c r="M229" i="3"/>
  <c r="AE229" i="3"/>
  <c r="L229" i="3"/>
  <c r="AA229" i="3"/>
  <c r="Y229" i="3"/>
  <c r="H229" i="3"/>
  <c r="AD229" i="3"/>
  <c r="Q229" i="3"/>
  <c r="P229" i="3"/>
  <c r="K229" i="3"/>
  <c r="J229" i="3"/>
  <c r="AP229" i="3"/>
  <c r="F229" i="3"/>
  <c r="AH229" i="3"/>
  <c r="AK229" i="3"/>
  <c r="AB229" i="3"/>
  <c r="X229" i="3"/>
  <c r="S229" i="3"/>
  <c r="R229" i="3"/>
  <c r="C229" i="3"/>
  <c r="AU229" i="3"/>
  <c r="AS229" i="3"/>
  <c r="AT229" i="3"/>
  <c r="AW229" i="3"/>
  <c r="AV229" i="3"/>
  <c r="B230" i="3"/>
  <c r="G230" i="3" s="1"/>
  <c r="AE231" i="7" l="1"/>
  <c r="T231" i="7"/>
  <c r="H231" i="7"/>
  <c r="AP231" i="7"/>
  <c r="S231" i="7"/>
  <c r="G231" i="7"/>
  <c r="AO231" i="7"/>
  <c r="AD231" i="7"/>
  <c r="R231" i="7"/>
  <c r="F231" i="7"/>
  <c r="AN231" i="7"/>
  <c r="AC231" i="7"/>
  <c r="Q231" i="7"/>
  <c r="E231" i="7"/>
  <c r="AM231" i="7"/>
  <c r="AB231" i="7"/>
  <c r="P231" i="7"/>
  <c r="D231" i="7"/>
  <c r="AL231" i="7"/>
  <c r="AA231" i="7"/>
  <c r="O231" i="7"/>
  <c r="C231" i="7"/>
  <c r="AK231" i="7"/>
  <c r="Z231" i="7"/>
  <c r="N231" i="7"/>
  <c r="AJ231" i="7"/>
  <c r="Y231" i="7"/>
  <c r="M231" i="7"/>
  <c r="AI231" i="7"/>
  <c r="X231" i="7"/>
  <c r="L231" i="7"/>
  <c r="AH231" i="7"/>
  <c r="W231" i="7"/>
  <c r="K231" i="7"/>
  <c r="AF231" i="7"/>
  <c r="U231" i="7"/>
  <c r="I231" i="7"/>
  <c r="AG231" i="7"/>
  <c r="V231" i="7"/>
  <c r="J231" i="7"/>
  <c r="B232" i="7"/>
  <c r="AP230" i="3"/>
  <c r="AD230" i="3"/>
  <c r="R230" i="3"/>
  <c r="AJ230" i="3"/>
  <c r="X230" i="3"/>
  <c r="L230" i="3"/>
  <c r="AI230" i="3"/>
  <c r="U230" i="3"/>
  <c r="I230" i="3"/>
  <c r="AH230" i="3"/>
  <c r="T230" i="3"/>
  <c r="H230" i="3"/>
  <c r="AQ230" i="3"/>
  <c r="AB230" i="3"/>
  <c r="N230" i="3"/>
  <c r="AK230" i="3"/>
  <c r="P230" i="3"/>
  <c r="AG230" i="3"/>
  <c r="O230" i="3"/>
  <c r="AF230" i="3"/>
  <c r="M230" i="3"/>
  <c r="AA230" i="3"/>
  <c r="Z230" i="3"/>
  <c r="AR230" i="3"/>
  <c r="Y230" i="3"/>
  <c r="F230" i="3"/>
  <c r="AO230" i="3"/>
  <c r="W230" i="3"/>
  <c r="E230" i="3"/>
  <c r="AN230" i="3"/>
  <c r="V230" i="3"/>
  <c r="D230" i="3"/>
  <c r="AM230" i="3"/>
  <c r="S230" i="3"/>
  <c r="C230" i="3"/>
  <c r="AC230" i="3"/>
  <c r="Q230" i="3"/>
  <c r="K230" i="3"/>
  <c r="J230" i="3"/>
  <c r="AE230" i="3"/>
  <c r="AL230" i="3"/>
  <c r="AU230" i="3"/>
  <c r="AT230" i="3"/>
  <c r="AV230" i="3"/>
  <c r="AS230" i="3"/>
  <c r="AW230" i="3"/>
  <c r="B231" i="3"/>
  <c r="G231" i="3" s="1"/>
  <c r="AG232" i="7" l="1"/>
  <c r="V232" i="7"/>
  <c r="J232" i="7"/>
  <c r="AF232" i="7"/>
  <c r="U232" i="7"/>
  <c r="I232" i="7"/>
  <c r="AE232" i="7"/>
  <c r="T232" i="7"/>
  <c r="H232" i="7"/>
  <c r="AP232" i="7"/>
  <c r="S232" i="7"/>
  <c r="G232" i="7"/>
  <c r="AO232" i="7"/>
  <c r="AD232" i="7"/>
  <c r="R232" i="7"/>
  <c r="F232" i="7"/>
  <c r="AN232" i="7"/>
  <c r="AC232" i="7"/>
  <c r="Q232" i="7"/>
  <c r="E232" i="7"/>
  <c r="AM232" i="7"/>
  <c r="AB232" i="7"/>
  <c r="P232" i="7"/>
  <c r="D232" i="7"/>
  <c r="AL232" i="7"/>
  <c r="AA232" i="7"/>
  <c r="O232" i="7"/>
  <c r="C232" i="7"/>
  <c r="AK232" i="7"/>
  <c r="Z232" i="7"/>
  <c r="N232" i="7"/>
  <c r="AJ232" i="7"/>
  <c r="Y232" i="7"/>
  <c r="M232" i="7"/>
  <c r="AH232" i="7"/>
  <c r="W232" i="7"/>
  <c r="K232" i="7"/>
  <c r="AI232" i="7"/>
  <c r="X232" i="7"/>
  <c r="L232" i="7"/>
  <c r="B233" i="7"/>
  <c r="AH231" i="3"/>
  <c r="V231" i="3"/>
  <c r="J231" i="3"/>
  <c r="AG231" i="3"/>
  <c r="U231" i="3"/>
  <c r="AN231" i="3"/>
  <c r="AB231" i="3"/>
  <c r="P231" i="3"/>
  <c r="F231" i="3"/>
  <c r="AL231" i="3"/>
  <c r="W231" i="3"/>
  <c r="AK231" i="3"/>
  <c r="T231" i="3"/>
  <c r="H231" i="3"/>
  <c r="AD231" i="3"/>
  <c r="N231" i="3"/>
  <c r="AF231" i="3"/>
  <c r="L231" i="3"/>
  <c r="AE231" i="3"/>
  <c r="K231" i="3"/>
  <c r="AC231" i="3"/>
  <c r="Z231" i="3"/>
  <c r="AR231" i="3"/>
  <c r="Y231" i="3"/>
  <c r="D231" i="3"/>
  <c r="AQ231" i="3"/>
  <c r="X231" i="3"/>
  <c r="C231" i="3"/>
  <c r="AP231" i="3"/>
  <c r="S231" i="3"/>
  <c r="AO231" i="3"/>
  <c r="R231" i="3"/>
  <c r="AM231" i="3"/>
  <c r="Q231" i="3"/>
  <c r="AJ231" i="3"/>
  <c r="O231" i="3"/>
  <c r="M231" i="3"/>
  <c r="AA231" i="3"/>
  <c r="AI231" i="3"/>
  <c r="I231" i="3"/>
  <c r="E231" i="3"/>
  <c r="AU231" i="3"/>
  <c r="AW231" i="3"/>
  <c r="AS231" i="3"/>
  <c r="AV231" i="3"/>
  <c r="AT231" i="3"/>
  <c r="B232" i="3"/>
  <c r="G232" i="3" s="1"/>
  <c r="AI233" i="7" l="1"/>
  <c r="X233" i="7"/>
  <c r="L233" i="7"/>
  <c r="AH233" i="7"/>
  <c r="W233" i="7"/>
  <c r="K233" i="7"/>
  <c r="AG233" i="7"/>
  <c r="V233" i="7"/>
  <c r="J233" i="7"/>
  <c r="AF233" i="7"/>
  <c r="U233" i="7"/>
  <c r="I233" i="7"/>
  <c r="AE233" i="7"/>
  <c r="T233" i="7"/>
  <c r="H233" i="7"/>
  <c r="AP233" i="7"/>
  <c r="S233" i="7"/>
  <c r="G233" i="7"/>
  <c r="AO233" i="7"/>
  <c r="AD233" i="7"/>
  <c r="R233" i="7"/>
  <c r="F233" i="7"/>
  <c r="AN233" i="7"/>
  <c r="AC233" i="7"/>
  <c r="Q233" i="7"/>
  <c r="E233" i="7"/>
  <c r="AM233" i="7"/>
  <c r="AB233" i="7"/>
  <c r="P233" i="7"/>
  <c r="D233" i="7"/>
  <c r="AL233" i="7"/>
  <c r="AA233" i="7"/>
  <c r="O233" i="7"/>
  <c r="C233" i="7"/>
  <c r="AJ233" i="7"/>
  <c r="Y233" i="7"/>
  <c r="M233" i="7"/>
  <c r="N233" i="7"/>
  <c r="AK233" i="7"/>
  <c r="Z233" i="7"/>
  <c r="B234" i="7"/>
  <c r="AL232" i="3"/>
  <c r="Z232" i="3"/>
  <c r="N232" i="3"/>
  <c r="D232" i="3"/>
  <c r="AK232" i="3"/>
  <c r="Y232" i="3"/>
  <c r="M232" i="3"/>
  <c r="C232" i="3"/>
  <c r="AR232" i="3"/>
  <c r="AF232" i="3"/>
  <c r="T232" i="3"/>
  <c r="AP232" i="3"/>
  <c r="AA232" i="3"/>
  <c r="J232" i="3"/>
  <c r="AO232" i="3"/>
  <c r="X232" i="3"/>
  <c r="AH232" i="3"/>
  <c r="R232" i="3"/>
  <c r="E232" i="3"/>
  <c r="AE232" i="3"/>
  <c r="K232" i="3"/>
  <c r="AD232" i="3"/>
  <c r="I232" i="3"/>
  <c r="AC232" i="3"/>
  <c r="AB232" i="3"/>
  <c r="H232" i="3"/>
  <c r="W232" i="3"/>
  <c r="F232" i="3"/>
  <c r="V232" i="3"/>
  <c r="AQ232" i="3"/>
  <c r="U232" i="3"/>
  <c r="AN232" i="3"/>
  <c r="S232" i="3"/>
  <c r="AM232" i="3"/>
  <c r="Q232" i="3"/>
  <c r="AJ232" i="3"/>
  <c r="P232" i="3"/>
  <c r="AI232" i="3"/>
  <c r="O232" i="3"/>
  <c r="AG232" i="3"/>
  <c r="L232" i="3"/>
  <c r="AU232" i="3"/>
  <c r="AV232" i="3"/>
  <c r="AS232" i="3"/>
  <c r="AT232" i="3"/>
  <c r="AW232" i="3"/>
  <c r="B233" i="3"/>
  <c r="G233" i="3" s="1"/>
  <c r="AK234" i="7" l="1"/>
  <c r="Z234" i="7"/>
  <c r="N234" i="7"/>
  <c r="AJ234" i="7"/>
  <c r="Y234" i="7"/>
  <c r="M234" i="7"/>
  <c r="AI234" i="7"/>
  <c r="X234" i="7"/>
  <c r="L234" i="7"/>
  <c r="AH234" i="7"/>
  <c r="W234" i="7"/>
  <c r="K234" i="7"/>
  <c r="AG234" i="7"/>
  <c r="V234" i="7"/>
  <c r="J234" i="7"/>
  <c r="AF234" i="7"/>
  <c r="U234" i="7"/>
  <c r="I234" i="7"/>
  <c r="AE234" i="7"/>
  <c r="T234" i="7"/>
  <c r="H234" i="7"/>
  <c r="AP234" i="7"/>
  <c r="S234" i="7"/>
  <c r="G234" i="7"/>
  <c r="AO234" i="7"/>
  <c r="AD234" i="7"/>
  <c r="R234" i="7"/>
  <c r="F234" i="7"/>
  <c r="AN234" i="7"/>
  <c r="AC234" i="7"/>
  <c r="Q234" i="7"/>
  <c r="E234" i="7"/>
  <c r="AL234" i="7"/>
  <c r="AA234" i="7"/>
  <c r="O234" i="7"/>
  <c r="C234" i="7"/>
  <c r="AM234" i="7"/>
  <c r="AB234" i="7"/>
  <c r="P234" i="7"/>
  <c r="D234" i="7"/>
  <c r="B235" i="7"/>
  <c r="AP233" i="3"/>
  <c r="AD233" i="3"/>
  <c r="R233" i="3"/>
  <c r="AO233" i="3"/>
  <c r="AC233" i="3"/>
  <c r="Q233" i="3"/>
  <c r="H233" i="3"/>
  <c r="AJ233" i="3"/>
  <c r="X233" i="3"/>
  <c r="L233" i="3"/>
  <c r="AE233" i="3"/>
  <c r="N233" i="3"/>
  <c r="AB233" i="3"/>
  <c r="M233" i="3"/>
  <c r="AL233" i="3"/>
  <c r="V233" i="3"/>
  <c r="I233" i="3"/>
  <c r="AF233" i="3"/>
  <c r="AA233" i="3"/>
  <c r="Z233" i="3"/>
  <c r="F233" i="3"/>
  <c r="Y233" i="3"/>
  <c r="E233" i="3"/>
  <c r="AR233" i="3"/>
  <c r="W233" i="3"/>
  <c r="D233" i="3"/>
  <c r="AQ233" i="3"/>
  <c r="U233" i="3"/>
  <c r="C233" i="3"/>
  <c r="AN233" i="3"/>
  <c r="T233" i="3"/>
  <c r="AM233" i="3"/>
  <c r="S233" i="3"/>
  <c r="AK233" i="3"/>
  <c r="P233" i="3"/>
  <c r="AI233" i="3"/>
  <c r="O233" i="3"/>
  <c r="AH233" i="3"/>
  <c r="K233" i="3"/>
  <c r="AG233" i="3"/>
  <c r="J233" i="3"/>
  <c r="AT233" i="3"/>
  <c r="AV233" i="3"/>
  <c r="AW233" i="3"/>
  <c r="AS233" i="3"/>
  <c r="AU233" i="3"/>
  <c r="B234" i="3"/>
  <c r="G234" i="3" s="1"/>
  <c r="AM235" i="7" l="1"/>
  <c r="AB235" i="7"/>
  <c r="P235" i="7"/>
  <c r="D235" i="7"/>
  <c r="AL235" i="7"/>
  <c r="AA235" i="7"/>
  <c r="O235" i="7"/>
  <c r="C235" i="7"/>
  <c r="AK235" i="7"/>
  <c r="Z235" i="7"/>
  <c r="N235" i="7"/>
  <c r="AJ235" i="7"/>
  <c r="Y235" i="7"/>
  <c r="M235" i="7"/>
  <c r="AI235" i="7"/>
  <c r="X235" i="7"/>
  <c r="L235" i="7"/>
  <c r="AH235" i="7"/>
  <c r="W235" i="7"/>
  <c r="K235" i="7"/>
  <c r="AG235" i="7"/>
  <c r="V235" i="7"/>
  <c r="J235" i="7"/>
  <c r="AF235" i="7"/>
  <c r="U235" i="7"/>
  <c r="I235" i="7"/>
  <c r="AE235" i="7"/>
  <c r="T235" i="7"/>
  <c r="H235" i="7"/>
  <c r="AP235" i="7"/>
  <c r="S235" i="7"/>
  <c r="G235" i="7"/>
  <c r="AN235" i="7"/>
  <c r="AC235" i="7"/>
  <c r="Q235" i="7"/>
  <c r="E235" i="7"/>
  <c r="AO235" i="7"/>
  <c r="AD235" i="7"/>
  <c r="R235" i="7"/>
  <c r="F235" i="7"/>
  <c r="B236" i="7"/>
  <c r="AH234" i="3"/>
  <c r="V234" i="3"/>
  <c r="J234" i="3"/>
  <c r="AG234" i="3"/>
  <c r="U234" i="3"/>
  <c r="AN234" i="3"/>
  <c r="AB234" i="3"/>
  <c r="P234" i="3"/>
  <c r="F234" i="3"/>
  <c r="AI234" i="3"/>
  <c r="R234" i="3"/>
  <c r="D234" i="3"/>
  <c r="AF234" i="3"/>
  <c r="Q234" i="3"/>
  <c r="C234" i="3"/>
  <c r="AP234" i="3"/>
  <c r="Z234" i="3"/>
  <c r="K234" i="3"/>
  <c r="AC234" i="3"/>
  <c r="I234" i="3"/>
  <c r="AA234" i="3"/>
  <c r="Y234" i="3"/>
  <c r="H234" i="3"/>
  <c r="AR234" i="3"/>
  <c r="X234" i="3"/>
  <c r="E234" i="3"/>
  <c r="AQ234" i="3"/>
  <c r="W234" i="3"/>
  <c r="AO234" i="3"/>
  <c r="T234" i="3"/>
  <c r="AM234" i="3"/>
  <c r="S234" i="3"/>
  <c r="AL234" i="3"/>
  <c r="O234" i="3"/>
  <c r="AK234" i="3"/>
  <c r="N234" i="3"/>
  <c r="AJ234" i="3"/>
  <c r="M234" i="3"/>
  <c r="AE234" i="3"/>
  <c r="L234" i="3"/>
  <c r="AD234" i="3"/>
  <c r="AT234" i="3"/>
  <c r="AW234" i="3"/>
  <c r="AV234" i="3"/>
  <c r="AS234" i="3"/>
  <c r="AU234" i="3"/>
  <c r="B235" i="3"/>
  <c r="G235" i="3" s="1"/>
  <c r="AO236" i="7" l="1"/>
  <c r="AD236" i="7"/>
  <c r="R236" i="7"/>
  <c r="F236" i="7"/>
  <c r="AN236" i="7"/>
  <c r="AC236" i="7"/>
  <c r="Q236" i="7"/>
  <c r="E236" i="7"/>
  <c r="AM236" i="7"/>
  <c r="AB236" i="7"/>
  <c r="P236" i="7"/>
  <c r="D236" i="7"/>
  <c r="AL236" i="7"/>
  <c r="AA236" i="7"/>
  <c r="O236" i="7"/>
  <c r="C236" i="7"/>
  <c r="AK236" i="7"/>
  <c r="Z236" i="7"/>
  <c r="N236" i="7"/>
  <c r="AJ236" i="7"/>
  <c r="Y236" i="7"/>
  <c r="M236" i="7"/>
  <c r="AI236" i="7"/>
  <c r="X236" i="7"/>
  <c r="L236" i="7"/>
  <c r="AH236" i="7"/>
  <c r="W236" i="7"/>
  <c r="K236" i="7"/>
  <c r="AG236" i="7"/>
  <c r="V236" i="7"/>
  <c r="J236" i="7"/>
  <c r="AF236" i="7"/>
  <c r="U236" i="7"/>
  <c r="I236" i="7"/>
  <c r="AP236" i="7"/>
  <c r="S236" i="7"/>
  <c r="G236" i="7"/>
  <c r="T236" i="7"/>
  <c r="H236" i="7"/>
  <c r="AE236" i="7"/>
  <c r="B237" i="7"/>
  <c r="AL235" i="3"/>
  <c r="Z235" i="3"/>
  <c r="N235" i="3"/>
  <c r="D235" i="3"/>
  <c r="AK235" i="3"/>
  <c r="Y235" i="3"/>
  <c r="M235" i="3"/>
  <c r="C235" i="3"/>
  <c r="AR235" i="3"/>
  <c r="AF235" i="3"/>
  <c r="T235" i="3"/>
  <c r="AM235" i="3"/>
  <c r="V235" i="3"/>
  <c r="AJ235" i="3"/>
  <c r="U235" i="3"/>
  <c r="H235" i="3"/>
  <c r="AD235" i="3"/>
  <c r="O235" i="3"/>
  <c r="AB235" i="3"/>
  <c r="I235" i="3"/>
  <c r="AA235" i="3"/>
  <c r="F235" i="3"/>
  <c r="X235" i="3"/>
  <c r="E235" i="3"/>
  <c r="AQ235" i="3"/>
  <c r="W235" i="3"/>
  <c r="AP235" i="3"/>
  <c r="S235" i="3"/>
  <c r="AO235" i="3"/>
  <c r="R235" i="3"/>
  <c r="AN235" i="3"/>
  <c r="Q235" i="3"/>
  <c r="AI235" i="3"/>
  <c r="P235" i="3"/>
  <c r="AH235" i="3"/>
  <c r="L235" i="3"/>
  <c r="AG235" i="3"/>
  <c r="K235" i="3"/>
  <c r="AE235" i="3"/>
  <c r="J235" i="3"/>
  <c r="AC235" i="3"/>
  <c r="AV235" i="3"/>
  <c r="AS235" i="3"/>
  <c r="AW235" i="3"/>
  <c r="AT235" i="3"/>
  <c r="AU235" i="3"/>
  <c r="B236" i="3"/>
  <c r="G236" i="3" s="1"/>
  <c r="AE237" i="7" l="1"/>
  <c r="T237" i="7"/>
  <c r="H237" i="7"/>
  <c r="AP237" i="7"/>
  <c r="S237" i="7"/>
  <c r="G237" i="7"/>
  <c r="AO237" i="7"/>
  <c r="AD237" i="7"/>
  <c r="R237" i="7"/>
  <c r="F237" i="7"/>
  <c r="AN237" i="7"/>
  <c r="AC237" i="7"/>
  <c r="Q237" i="7"/>
  <c r="E237" i="7"/>
  <c r="AM237" i="7"/>
  <c r="AB237" i="7"/>
  <c r="P237" i="7"/>
  <c r="D237" i="7"/>
  <c r="AL237" i="7"/>
  <c r="AA237" i="7"/>
  <c r="O237" i="7"/>
  <c r="C237" i="7"/>
  <c r="AK237" i="7"/>
  <c r="Z237" i="7"/>
  <c r="N237" i="7"/>
  <c r="AJ237" i="7"/>
  <c r="Y237" i="7"/>
  <c r="M237" i="7"/>
  <c r="AI237" i="7"/>
  <c r="X237" i="7"/>
  <c r="L237" i="7"/>
  <c r="AH237" i="7"/>
  <c r="W237" i="7"/>
  <c r="K237" i="7"/>
  <c r="AF237" i="7"/>
  <c r="U237" i="7"/>
  <c r="I237" i="7"/>
  <c r="AG237" i="7"/>
  <c r="V237" i="7"/>
  <c r="J237" i="7"/>
  <c r="B238" i="7"/>
  <c r="AR236" i="3"/>
  <c r="AF236" i="3"/>
  <c r="AQ236" i="3"/>
  <c r="AD236" i="3"/>
  <c r="R236" i="3"/>
  <c r="AP236" i="3"/>
  <c r="AC236" i="3"/>
  <c r="Q236" i="3"/>
  <c r="H236" i="3"/>
  <c r="AK236" i="3"/>
  <c r="X236" i="3"/>
  <c r="L236" i="3"/>
  <c r="Z236" i="3"/>
  <c r="J236" i="3"/>
  <c r="AO236" i="3"/>
  <c r="Y236" i="3"/>
  <c r="AI236" i="3"/>
  <c r="S236" i="3"/>
  <c r="D236" i="3"/>
  <c r="AA236" i="3"/>
  <c r="F236" i="3"/>
  <c r="W236" i="3"/>
  <c r="E236" i="3"/>
  <c r="V236" i="3"/>
  <c r="C236" i="3"/>
  <c r="U236" i="3"/>
  <c r="AN236" i="3"/>
  <c r="T236" i="3"/>
  <c r="AM236" i="3"/>
  <c r="P236" i="3"/>
  <c r="AL236" i="3"/>
  <c r="O236" i="3"/>
  <c r="AJ236" i="3"/>
  <c r="N236" i="3"/>
  <c r="AH236" i="3"/>
  <c r="M236" i="3"/>
  <c r="AG236" i="3"/>
  <c r="K236" i="3"/>
  <c r="AE236" i="3"/>
  <c r="AB236" i="3"/>
  <c r="I236" i="3"/>
  <c r="AT236" i="3"/>
  <c r="AW236" i="3"/>
  <c r="AU236" i="3"/>
  <c r="AV236" i="3"/>
  <c r="AS236" i="3"/>
  <c r="B237" i="3"/>
  <c r="G237" i="3" s="1"/>
  <c r="AG238" i="7" l="1"/>
  <c r="V238" i="7"/>
  <c r="J238" i="7"/>
  <c r="AF238" i="7"/>
  <c r="U238" i="7"/>
  <c r="I238" i="7"/>
  <c r="AE238" i="7"/>
  <c r="T238" i="7"/>
  <c r="H238" i="7"/>
  <c r="AP238" i="7"/>
  <c r="S238" i="7"/>
  <c r="G238" i="7"/>
  <c r="AO238" i="7"/>
  <c r="AD238" i="7"/>
  <c r="R238" i="7"/>
  <c r="F238" i="7"/>
  <c r="AN238" i="7"/>
  <c r="AC238" i="7"/>
  <c r="Q238" i="7"/>
  <c r="E238" i="7"/>
  <c r="AM238" i="7"/>
  <c r="AB238" i="7"/>
  <c r="P238" i="7"/>
  <c r="D238" i="7"/>
  <c r="AL238" i="7"/>
  <c r="AA238" i="7"/>
  <c r="O238" i="7"/>
  <c r="C238" i="7"/>
  <c r="AK238" i="7"/>
  <c r="Z238" i="7"/>
  <c r="N238" i="7"/>
  <c r="AJ238" i="7"/>
  <c r="Y238" i="7"/>
  <c r="M238" i="7"/>
  <c r="AH238" i="7"/>
  <c r="W238" i="7"/>
  <c r="K238" i="7"/>
  <c r="AI238" i="7"/>
  <c r="X238" i="7"/>
  <c r="L238" i="7"/>
  <c r="B239" i="7"/>
  <c r="AN237" i="3"/>
  <c r="AB237" i="3"/>
  <c r="P237" i="3"/>
  <c r="F237" i="3"/>
  <c r="AL237" i="3"/>
  <c r="Z237" i="3"/>
  <c r="N237" i="3"/>
  <c r="D237" i="3"/>
  <c r="AK237" i="3"/>
  <c r="Y237" i="3"/>
  <c r="M237" i="3"/>
  <c r="AJ237" i="3"/>
  <c r="X237" i="3"/>
  <c r="L237" i="3"/>
  <c r="AH237" i="3"/>
  <c r="R237" i="3"/>
  <c r="AG237" i="3"/>
  <c r="Q237" i="3"/>
  <c r="AR237" i="3"/>
  <c r="AA237" i="3"/>
  <c r="AF237" i="3"/>
  <c r="V237" i="3"/>
  <c r="C237" i="3"/>
  <c r="U237" i="3"/>
  <c r="AO237" i="3"/>
  <c r="AI237" i="3"/>
  <c r="J237" i="3"/>
  <c r="AQ237" i="3"/>
  <c r="I237" i="3"/>
  <c r="AP237" i="3"/>
  <c r="AM237" i="3"/>
  <c r="H237" i="3"/>
  <c r="AE237" i="3"/>
  <c r="E237" i="3"/>
  <c r="AD237" i="3"/>
  <c r="AC237" i="3"/>
  <c r="W237" i="3"/>
  <c r="T237" i="3"/>
  <c r="S237" i="3"/>
  <c r="O237" i="3"/>
  <c r="K237" i="3"/>
  <c r="AW237" i="3"/>
  <c r="AV237" i="3"/>
  <c r="AS237" i="3"/>
  <c r="AT237" i="3"/>
  <c r="AU237" i="3"/>
  <c r="B238" i="3"/>
  <c r="G238" i="3" s="1"/>
  <c r="AI239" i="7" l="1"/>
  <c r="X239" i="7"/>
  <c r="L239" i="7"/>
  <c r="AH239" i="7"/>
  <c r="W239" i="7"/>
  <c r="K239" i="7"/>
  <c r="AG239" i="7"/>
  <c r="V239" i="7"/>
  <c r="J239" i="7"/>
  <c r="AF239" i="7"/>
  <c r="U239" i="7"/>
  <c r="I239" i="7"/>
  <c r="AE239" i="7"/>
  <c r="T239" i="7"/>
  <c r="H239" i="7"/>
  <c r="AP239" i="7"/>
  <c r="S239" i="7"/>
  <c r="G239" i="7"/>
  <c r="AO239" i="7"/>
  <c r="AD239" i="7"/>
  <c r="R239" i="7"/>
  <c r="F239" i="7"/>
  <c r="AN239" i="7"/>
  <c r="AC239" i="7"/>
  <c r="Q239" i="7"/>
  <c r="E239" i="7"/>
  <c r="AM239" i="7"/>
  <c r="AB239" i="7"/>
  <c r="P239" i="7"/>
  <c r="D239" i="7"/>
  <c r="AL239" i="7"/>
  <c r="AA239" i="7"/>
  <c r="O239" i="7"/>
  <c r="C239" i="7"/>
  <c r="AJ239" i="7"/>
  <c r="Y239" i="7"/>
  <c r="M239" i="7"/>
  <c r="Z239" i="7"/>
  <c r="N239" i="7"/>
  <c r="AK239" i="7"/>
  <c r="B240" i="7"/>
  <c r="AG238" i="3"/>
  <c r="AR238" i="3"/>
  <c r="AF238" i="3"/>
  <c r="T238" i="3"/>
  <c r="AQ238" i="3"/>
  <c r="AE238" i="3"/>
  <c r="AP238" i="3"/>
  <c r="AD238" i="3"/>
  <c r="R238" i="3"/>
  <c r="AO238" i="3"/>
  <c r="AC238" i="3"/>
  <c r="Q238" i="3"/>
  <c r="H238" i="3"/>
  <c r="AN238" i="3"/>
  <c r="AB238" i="3"/>
  <c r="P238" i="3"/>
  <c r="F238" i="3"/>
  <c r="Z238" i="3"/>
  <c r="J238" i="3"/>
  <c r="Y238" i="3"/>
  <c r="AL238" i="3"/>
  <c r="S238" i="3"/>
  <c r="AM238" i="3"/>
  <c r="M238" i="3"/>
  <c r="AA238" i="3"/>
  <c r="D238" i="3"/>
  <c r="X238" i="3"/>
  <c r="C238" i="3"/>
  <c r="U238" i="3"/>
  <c r="N238" i="3"/>
  <c r="AK238" i="3"/>
  <c r="AJ238" i="3"/>
  <c r="AI238" i="3"/>
  <c r="AH238" i="3"/>
  <c r="W238" i="3"/>
  <c r="V238" i="3"/>
  <c r="O238" i="3"/>
  <c r="L238" i="3"/>
  <c r="K238" i="3"/>
  <c r="I238" i="3"/>
  <c r="E238" i="3"/>
  <c r="AU238" i="3"/>
  <c r="AV238" i="3"/>
  <c r="AW238" i="3"/>
  <c r="AT238" i="3"/>
  <c r="AS238" i="3"/>
  <c r="B239" i="3"/>
  <c r="G239" i="3" s="1"/>
  <c r="AK240" i="7" l="1"/>
  <c r="Z240" i="7"/>
  <c r="N240" i="7"/>
  <c r="AJ240" i="7"/>
  <c r="Y240" i="7"/>
  <c r="M240" i="7"/>
  <c r="AI240" i="7"/>
  <c r="X240" i="7"/>
  <c r="L240" i="7"/>
  <c r="AH240" i="7"/>
  <c r="W240" i="7"/>
  <c r="K240" i="7"/>
  <c r="AG240" i="7"/>
  <c r="V240" i="7"/>
  <c r="J240" i="7"/>
  <c r="AF240" i="7"/>
  <c r="U240" i="7"/>
  <c r="I240" i="7"/>
  <c r="AE240" i="7"/>
  <c r="T240" i="7"/>
  <c r="H240" i="7"/>
  <c r="AP240" i="7"/>
  <c r="S240" i="7"/>
  <c r="G240" i="7"/>
  <c r="AO240" i="7"/>
  <c r="AD240" i="7"/>
  <c r="R240" i="7"/>
  <c r="F240" i="7"/>
  <c r="AN240" i="7"/>
  <c r="AC240" i="7"/>
  <c r="Q240" i="7"/>
  <c r="E240" i="7"/>
  <c r="AL240" i="7"/>
  <c r="AA240" i="7"/>
  <c r="O240" i="7"/>
  <c r="C240" i="7"/>
  <c r="AM240" i="7"/>
  <c r="AB240" i="7"/>
  <c r="P240" i="7"/>
  <c r="D240" i="7"/>
  <c r="B241" i="7"/>
  <c r="AK239" i="3"/>
  <c r="Y239" i="3"/>
  <c r="M239" i="3"/>
  <c r="C239" i="3"/>
  <c r="AJ239" i="3"/>
  <c r="X239" i="3"/>
  <c r="L239" i="3"/>
  <c r="AI239" i="3"/>
  <c r="W239" i="3"/>
  <c r="K239" i="3"/>
  <c r="AH239" i="3"/>
  <c r="V239" i="3"/>
  <c r="J239" i="3"/>
  <c r="AG239" i="3"/>
  <c r="U239" i="3"/>
  <c r="AR239" i="3"/>
  <c r="AF239" i="3"/>
  <c r="T239" i="3"/>
  <c r="AD239" i="3"/>
  <c r="AC239" i="3"/>
  <c r="H239" i="3"/>
  <c r="AP239" i="3"/>
  <c r="R239" i="3"/>
  <c r="AB239" i="3"/>
  <c r="P239" i="3"/>
  <c r="AQ239" i="3"/>
  <c r="O239" i="3"/>
  <c r="AM239" i="3"/>
  <c r="F239" i="3"/>
  <c r="AE239" i="3"/>
  <c r="D239" i="3"/>
  <c r="E239" i="3"/>
  <c r="AO239" i="3"/>
  <c r="AN239" i="3"/>
  <c r="AL239" i="3"/>
  <c r="AA239" i="3"/>
  <c r="Z239" i="3"/>
  <c r="S239" i="3"/>
  <c r="Q239" i="3"/>
  <c r="N239" i="3"/>
  <c r="I239" i="3"/>
  <c r="AS239" i="3"/>
  <c r="AU239" i="3"/>
  <c r="AT239" i="3"/>
  <c r="AW239" i="3"/>
  <c r="AV239" i="3"/>
  <c r="B240" i="3"/>
  <c r="G240" i="3" s="1"/>
  <c r="AM241" i="7" l="1"/>
  <c r="AB241" i="7"/>
  <c r="P241" i="7"/>
  <c r="D241" i="7"/>
  <c r="AL241" i="7"/>
  <c r="AA241" i="7"/>
  <c r="O241" i="7"/>
  <c r="C241" i="7"/>
  <c r="AK241" i="7"/>
  <c r="Z241" i="7"/>
  <c r="N241" i="7"/>
  <c r="AJ241" i="7"/>
  <c r="Y241" i="7"/>
  <c r="M241" i="7"/>
  <c r="AI241" i="7"/>
  <c r="X241" i="7"/>
  <c r="L241" i="7"/>
  <c r="AH241" i="7"/>
  <c r="W241" i="7"/>
  <c r="K241" i="7"/>
  <c r="AG241" i="7"/>
  <c r="V241" i="7"/>
  <c r="J241" i="7"/>
  <c r="AF241" i="7"/>
  <c r="U241" i="7"/>
  <c r="I241" i="7"/>
  <c r="AE241" i="7"/>
  <c r="T241" i="7"/>
  <c r="H241" i="7"/>
  <c r="AP241" i="7"/>
  <c r="S241" i="7"/>
  <c r="G241" i="7"/>
  <c r="AN241" i="7"/>
  <c r="AC241" i="7"/>
  <c r="Q241" i="7"/>
  <c r="E241" i="7"/>
  <c r="AO241" i="7"/>
  <c r="AD241" i="7"/>
  <c r="R241" i="7"/>
  <c r="F241" i="7"/>
  <c r="B242" i="7"/>
  <c r="AO240" i="3"/>
  <c r="AC240" i="3"/>
  <c r="Q240" i="3"/>
  <c r="H240" i="3"/>
  <c r="AN240" i="3"/>
  <c r="AB240" i="3"/>
  <c r="P240" i="3"/>
  <c r="F240" i="3"/>
  <c r="AM240" i="3"/>
  <c r="AA240" i="3"/>
  <c r="O240" i="3"/>
  <c r="E240" i="3"/>
  <c r="AL240" i="3"/>
  <c r="Z240" i="3"/>
  <c r="N240" i="3"/>
  <c r="D240" i="3"/>
  <c r="AK240" i="3"/>
  <c r="Y240" i="3"/>
  <c r="M240" i="3"/>
  <c r="C240" i="3"/>
  <c r="AJ240" i="3"/>
  <c r="X240" i="3"/>
  <c r="L240" i="3"/>
  <c r="AH240" i="3"/>
  <c r="J240" i="3"/>
  <c r="AG240" i="3"/>
  <c r="V240" i="3"/>
  <c r="S240" i="3"/>
  <c r="AI240" i="3"/>
  <c r="AF240" i="3"/>
  <c r="W240" i="3"/>
  <c r="T240" i="3"/>
  <c r="K240" i="3"/>
  <c r="I240" i="3"/>
  <c r="AR240" i="3"/>
  <c r="AQ240" i="3"/>
  <c r="AP240" i="3"/>
  <c r="AE240" i="3"/>
  <c r="AD240" i="3"/>
  <c r="U240" i="3"/>
  <c r="R240" i="3"/>
  <c r="AV240" i="3"/>
  <c r="AT240" i="3"/>
  <c r="AW240" i="3"/>
  <c r="AS240" i="3"/>
  <c r="AU240" i="3"/>
  <c r="B241" i="3"/>
  <c r="G241" i="3" s="1"/>
  <c r="AO242" i="7" l="1"/>
  <c r="AD242" i="7"/>
  <c r="R242" i="7"/>
  <c r="F242" i="7"/>
  <c r="AN242" i="7"/>
  <c r="AC242" i="7"/>
  <c r="Q242" i="7"/>
  <c r="E242" i="7"/>
  <c r="AM242" i="7"/>
  <c r="AB242" i="7"/>
  <c r="P242" i="7"/>
  <c r="D242" i="7"/>
  <c r="AL242" i="7"/>
  <c r="AA242" i="7"/>
  <c r="O242" i="7"/>
  <c r="C242" i="7"/>
  <c r="AK242" i="7"/>
  <c r="Z242" i="7"/>
  <c r="N242" i="7"/>
  <c r="AJ242" i="7"/>
  <c r="Y242" i="7"/>
  <c r="M242" i="7"/>
  <c r="AI242" i="7"/>
  <c r="X242" i="7"/>
  <c r="L242" i="7"/>
  <c r="AH242" i="7"/>
  <c r="W242" i="7"/>
  <c r="K242" i="7"/>
  <c r="AG242" i="7"/>
  <c r="V242" i="7"/>
  <c r="J242" i="7"/>
  <c r="AF242" i="7"/>
  <c r="U242" i="7"/>
  <c r="I242" i="7"/>
  <c r="AP242" i="7"/>
  <c r="S242" i="7"/>
  <c r="G242" i="7"/>
  <c r="AE242" i="7"/>
  <c r="T242" i="7"/>
  <c r="H242" i="7"/>
  <c r="B243" i="7"/>
  <c r="AG241" i="3"/>
  <c r="U241" i="3"/>
  <c r="AR241" i="3"/>
  <c r="AF241" i="3"/>
  <c r="T241" i="3"/>
  <c r="AQ241" i="3"/>
  <c r="AE241" i="3"/>
  <c r="S241" i="3"/>
  <c r="I241" i="3"/>
  <c r="AP241" i="3"/>
  <c r="AD241" i="3"/>
  <c r="R241" i="3"/>
  <c r="AO241" i="3"/>
  <c r="AC241" i="3"/>
  <c r="Q241" i="3"/>
  <c r="H241" i="3"/>
  <c r="AN241" i="3"/>
  <c r="AB241" i="3"/>
  <c r="P241" i="3"/>
  <c r="F241" i="3"/>
  <c r="AL241" i="3"/>
  <c r="N241" i="3"/>
  <c r="AK241" i="3"/>
  <c r="M241" i="3"/>
  <c r="Z241" i="3"/>
  <c r="D241" i="3"/>
  <c r="AJ241" i="3"/>
  <c r="E241" i="3"/>
  <c r="X241" i="3"/>
  <c r="W241" i="3"/>
  <c r="L241" i="3"/>
  <c r="AM241" i="3"/>
  <c r="J241" i="3"/>
  <c r="Y241" i="3"/>
  <c r="V241" i="3"/>
  <c r="O241" i="3"/>
  <c r="K241" i="3"/>
  <c r="C241" i="3"/>
  <c r="AI241" i="3"/>
  <c r="AH241" i="3"/>
  <c r="AA241" i="3"/>
  <c r="AU241" i="3"/>
  <c r="AW241" i="3"/>
  <c r="AS241" i="3"/>
  <c r="AV241" i="3"/>
  <c r="AT241" i="3"/>
  <c r="B242" i="3"/>
  <c r="AE243" i="7" l="1"/>
  <c r="T243" i="7"/>
  <c r="H243" i="7"/>
  <c r="AP243" i="7"/>
  <c r="S243" i="7"/>
  <c r="G243" i="7"/>
  <c r="AO243" i="7"/>
  <c r="AD243" i="7"/>
  <c r="R243" i="7"/>
  <c r="F243" i="7"/>
  <c r="AN243" i="7"/>
  <c r="AC243" i="7"/>
  <c r="Q243" i="7"/>
  <c r="E243" i="7"/>
  <c r="AM243" i="7"/>
  <c r="AB243" i="7"/>
  <c r="P243" i="7"/>
  <c r="D243" i="7"/>
  <c r="AL243" i="7"/>
  <c r="AA243" i="7"/>
  <c r="O243" i="7"/>
  <c r="C243" i="7"/>
  <c r="AK243" i="7"/>
  <c r="Z243" i="7"/>
  <c r="N243" i="7"/>
  <c r="AJ243" i="7"/>
  <c r="Y243" i="7"/>
  <c r="M243" i="7"/>
  <c r="AI243" i="7"/>
  <c r="X243" i="7"/>
  <c r="L243" i="7"/>
  <c r="AH243" i="7"/>
  <c r="W243" i="7"/>
  <c r="K243" i="7"/>
  <c r="AF243" i="7"/>
  <c r="U243" i="7"/>
  <c r="I243" i="7"/>
  <c r="AG243" i="7"/>
  <c r="V243" i="7"/>
  <c r="J243" i="7"/>
  <c r="B244" i="7"/>
  <c r="B243" i="3"/>
  <c r="G243" i="3" s="1"/>
  <c r="G242" i="3"/>
  <c r="AA243" i="3"/>
  <c r="O243" i="3"/>
  <c r="E243" i="3"/>
  <c r="N243" i="3"/>
  <c r="D243" i="3"/>
  <c r="AK243" i="3"/>
  <c r="Y243" i="3"/>
  <c r="M243" i="3"/>
  <c r="C243" i="3"/>
  <c r="AJ243" i="3"/>
  <c r="X243" i="3"/>
  <c r="L243" i="3"/>
  <c r="V243" i="3"/>
  <c r="U243" i="3"/>
  <c r="AH243" i="3"/>
  <c r="J243" i="3"/>
  <c r="AR243" i="3"/>
  <c r="K243" i="3"/>
  <c r="AF243" i="3"/>
  <c r="AE243" i="3"/>
  <c r="T243" i="3"/>
  <c r="R243" i="3"/>
  <c r="AQ243" i="3"/>
  <c r="AP243" i="3"/>
  <c r="AI243" i="3"/>
  <c r="AG243" i="3"/>
  <c r="AD243" i="3"/>
  <c r="W243" i="3"/>
  <c r="S243" i="3"/>
  <c r="I243" i="3"/>
  <c r="AV243" i="3"/>
  <c r="AU243" i="3"/>
  <c r="AS243" i="3"/>
  <c r="AW243" i="3"/>
  <c r="AT243" i="3"/>
  <c r="AK242" i="3"/>
  <c r="Y242" i="3"/>
  <c r="M242" i="3"/>
  <c r="C242" i="3"/>
  <c r="AJ242" i="3"/>
  <c r="X242" i="3"/>
  <c r="L242" i="3"/>
  <c r="AI242" i="3"/>
  <c r="W242" i="3"/>
  <c r="K242" i="3"/>
  <c r="AH242" i="3"/>
  <c r="V242" i="3"/>
  <c r="J242" i="3"/>
  <c r="AG242" i="3"/>
  <c r="U242" i="3"/>
  <c r="AR242" i="3"/>
  <c r="AF242" i="3"/>
  <c r="T242" i="3"/>
  <c r="AP242" i="3"/>
  <c r="R242" i="3"/>
  <c r="AO242" i="3"/>
  <c r="Q242" i="3"/>
  <c r="AD242" i="3"/>
  <c r="AA242" i="3"/>
  <c r="AQ242" i="3"/>
  <c r="N242" i="3"/>
  <c r="AN242" i="3"/>
  <c r="I242" i="3"/>
  <c r="AE242" i="3"/>
  <c r="E242" i="3"/>
  <c r="AB242" i="3"/>
  <c r="AL242" i="3"/>
  <c r="AC242" i="3"/>
  <c r="Z242" i="3"/>
  <c r="S242" i="3"/>
  <c r="P242" i="3"/>
  <c r="O242" i="3"/>
  <c r="H242" i="3"/>
  <c r="F242" i="3"/>
  <c r="D242" i="3"/>
  <c r="AM242" i="3"/>
  <c r="AU242" i="3"/>
  <c r="AS242" i="3"/>
  <c r="AW242" i="3"/>
  <c r="AV242" i="3"/>
  <c r="AT242" i="3"/>
  <c r="B244" i="3"/>
  <c r="G244" i="3" s="1"/>
  <c r="AG244" i="7" l="1"/>
  <c r="V244" i="7"/>
  <c r="J244" i="7"/>
  <c r="AF244" i="7"/>
  <c r="U244" i="7"/>
  <c r="I244" i="7"/>
  <c r="AE244" i="7"/>
  <c r="T244" i="7"/>
  <c r="H244" i="7"/>
  <c r="AP244" i="7"/>
  <c r="S244" i="7"/>
  <c r="G244" i="7"/>
  <c r="AO244" i="7"/>
  <c r="AD244" i="7"/>
  <c r="R244" i="7"/>
  <c r="F244" i="7"/>
  <c r="AN244" i="7"/>
  <c r="AC244" i="7"/>
  <c r="Q244" i="7"/>
  <c r="E244" i="7"/>
  <c r="AM244" i="7"/>
  <c r="AB244" i="7"/>
  <c r="P244" i="7"/>
  <c r="D244" i="7"/>
  <c r="AL244" i="7"/>
  <c r="AA244" i="7"/>
  <c r="O244" i="7"/>
  <c r="C244" i="7"/>
  <c r="AK244" i="7"/>
  <c r="Z244" i="7"/>
  <c r="N244" i="7"/>
  <c r="AJ244" i="7"/>
  <c r="Y244" i="7"/>
  <c r="M244" i="7"/>
  <c r="AH244" i="7"/>
  <c r="W244" i="7"/>
  <c r="K244" i="7"/>
  <c r="AI244" i="7"/>
  <c r="X244" i="7"/>
  <c r="L244" i="7"/>
  <c r="B245" i="7"/>
  <c r="AM243" i="3"/>
  <c r="F243" i="3"/>
  <c r="P243" i="3"/>
  <c r="AB243" i="3"/>
  <c r="AN243" i="3"/>
  <c r="H243" i="3"/>
  <c r="Q243" i="3"/>
  <c r="Z243" i="3"/>
  <c r="AC243" i="3"/>
  <c r="AL243" i="3"/>
  <c r="AO243" i="3"/>
  <c r="AG244" i="3"/>
  <c r="U244" i="3"/>
  <c r="AR244" i="3"/>
  <c r="AF244" i="3"/>
  <c r="T244" i="3"/>
  <c r="AQ244" i="3"/>
  <c r="AE244" i="3"/>
  <c r="S244" i="3"/>
  <c r="I244" i="3"/>
  <c r="AP244" i="3"/>
  <c r="AD244" i="3"/>
  <c r="R244" i="3"/>
  <c r="AO244" i="3"/>
  <c r="AC244" i="3"/>
  <c r="Q244" i="3"/>
  <c r="H244" i="3"/>
  <c r="AN244" i="3"/>
  <c r="AB244" i="3"/>
  <c r="P244" i="3"/>
  <c r="F244" i="3"/>
  <c r="Z244" i="3"/>
  <c r="D244" i="3"/>
  <c r="Y244" i="3"/>
  <c r="C244" i="3"/>
  <c r="AL244" i="3"/>
  <c r="N244" i="3"/>
  <c r="AI244" i="3"/>
  <c r="V244" i="3"/>
  <c r="O244" i="3"/>
  <c r="AM244" i="3"/>
  <c r="K244" i="3"/>
  <c r="AJ244" i="3"/>
  <c r="E244" i="3"/>
  <c r="AK244" i="3"/>
  <c r="AH244" i="3"/>
  <c r="AA244" i="3"/>
  <c r="X244" i="3"/>
  <c r="W244" i="3"/>
  <c r="M244" i="3"/>
  <c r="L244" i="3"/>
  <c r="J244" i="3"/>
  <c r="AT244" i="3"/>
  <c r="AU244" i="3"/>
  <c r="AV244" i="3"/>
  <c r="AW244" i="3"/>
  <c r="AS244" i="3"/>
  <c r="B245" i="3"/>
  <c r="G245" i="3" s="1"/>
  <c r="AI245" i="7" l="1"/>
  <c r="X245" i="7"/>
  <c r="L245" i="7"/>
  <c r="AH245" i="7"/>
  <c r="W245" i="7"/>
  <c r="K245" i="7"/>
  <c r="AG245" i="7"/>
  <c r="V245" i="7"/>
  <c r="J245" i="7"/>
  <c r="AF245" i="7"/>
  <c r="U245" i="7"/>
  <c r="I245" i="7"/>
  <c r="AE245" i="7"/>
  <c r="T245" i="7"/>
  <c r="H245" i="7"/>
  <c r="AP245" i="7"/>
  <c r="S245" i="7"/>
  <c r="G245" i="7"/>
  <c r="AO245" i="7"/>
  <c r="AD245" i="7"/>
  <c r="R245" i="7"/>
  <c r="F245" i="7"/>
  <c r="AN245" i="7"/>
  <c r="AC245" i="7"/>
  <c r="Q245" i="7"/>
  <c r="E245" i="7"/>
  <c r="AM245" i="7"/>
  <c r="AB245" i="7"/>
  <c r="P245" i="7"/>
  <c r="D245" i="7"/>
  <c r="AL245" i="7"/>
  <c r="AA245" i="7"/>
  <c r="O245" i="7"/>
  <c r="C245" i="7"/>
  <c r="AJ245" i="7"/>
  <c r="Y245" i="7"/>
  <c r="M245" i="7"/>
  <c r="AK245" i="7"/>
  <c r="Z245" i="7"/>
  <c r="N245" i="7"/>
  <c r="AK245" i="3"/>
  <c r="Y245" i="3"/>
  <c r="M245" i="3"/>
  <c r="C245" i="3"/>
  <c r="AJ245" i="3"/>
  <c r="X245" i="3"/>
  <c r="L245" i="3"/>
  <c r="AI245" i="3"/>
  <c r="W245" i="3"/>
  <c r="K245" i="3"/>
  <c r="AH245" i="3"/>
  <c r="V245" i="3"/>
  <c r="J245" i="3"/>
  <c r="AS245" i="3"/>
  <c r="AG245" i="3"/>
  <c r="U245" i="3"/>
  <c r="AR245" i="3"/>
  <c r="AF245" i="3"/>
  <c r="T245" i="3"/>
  <c r="AD245" i="3"/>
  <c r="AC245" i="3"/>
  <c r="H245" i="3"/>
  <c r="AP245" i="3"/>
  <c r="R245" i="3"/>
  <c r="S245" i="3"/>
  <c r="AN245" i="3"/>
  <c r="I245" i="3"/>
  <c r="AM245" i="3"/>
  <c r="F245" i="3"/>
  <c r="AB245" i="3"/>
  <c r="Z245" i="3"/>
  <c r="O245" i="3"/>
  <c r="N245" i="3"/>
  <c r="E245" i="3"/>
  <c r="D245" i="3"/>
  <c r="AQ245" i="3"/>
  <c r="AO245" i="3"/>
  <c r="AL245" i="3"/>
  <c r="AE245" i="3"/>
  <c r="AA245" i="3"/>
  <c r="Q245" i="3"/>
  <c r="P245" i="3"/>
  <c r="AU245" i="3"/>
  <c r="AT245" i="3"/>
  <c r="AW245" i="3"/>
  <c r="AV245" i="3"/>
</calcChain>
</file>

<file path=xl/sharedStrings.xml><?xml version="1.0" encoding="utf-8"?>
<sst xmlns="http://schemas.openxmlformats.org/spreadsheetml/2006/main" count="878" uniqueCount="120">
  <si>
    <t>US10YT=RR</t>
  </si>
  <si>
    <t>EU10YT=RR</t>
  </si>
  <si>
    <t>CA10YT=RR</t>
  </si>
  <si>
    <t>Timestamp</t>
  </si>
  <si>
    <t>Mid Price Close</t>
  </si>
  <si>
    <t>Bond</t>
  </si>
  <si>
    <t>type</t>
  </si>
  <si>
    <t>ticker</t>
  </si>
  <si>
    <t>function</t>
  </si>
  <si>
    <t>volatility</t>
  </si>
  <si>
    <t>.VIX</t>
  </si>
  <si>
    <t>Trade Close</t>
  </si>
  <si>
    <t>Money Supply</t>
  </si>
  <si>
    <t>TIMESTAMP</t>
  </si>
  <si>
    <t>VALUE</t>
  </si>
  <si>
    <t>aUSM1</t>
  </si>
  <si>
    <t>aXZM1</t>
  </si>
  <si>
    <t>aCAMSM1P/A</t>
  </si>
  <si>
    <t>EUR=</t>
  </si>
  <si>
    <t>Bid Close</t>
  </si>
  <si>
    <t>GBP=</t>
  </si>
  <si>
    <t>CAD=</t>
  </si>
  <si>
    <t>FX</t>
  </si>
  <si>
    <t>.SPX</t>
  </si>
  <si>
    <t>.GDAXI</t>
  </si>
  <si>
    <t>Stock Index</t>
  </si>
  <si>
    <t>.TOPX</t>
  </si>
  <si>
    <t>.HSI</t>
  </si>
  <si>
    <t>.GSPTSE</t>
  </si>
  <si>
    <t>USCPI=ECI</t>
  </si>
  <si>
    <t>Inflation (Monthly Change %</t>
  </si>
  <si>
    <t>EUHIC=ECI</t>
  </si>
  <si>
    <t>aCACCPIPE/A</t>
  </si>
  <si>
    <t>YYYYMM</t>
  </si>
  <si>
    <t>Index</t>
  </si>
  <si>
    <t>YYYYMM\item</t>
  </si>
  <si>
    <t>aUSEXP/A</t>
  </si>
  <si>
    <t>aCAEXP/A</t>
  </si>
  <si>
    <t>aXZEXPEU/A</t>
  </si>
  <si>
    <t xml:space="preserve">Export </t>
  </si>
  <si>
    <t>seasonaly adjusted</t>
  </si>
  <si>
    <t>EURAST=ECI</t>
  </si>
  <si>
    <t>aUSRAFXCH</t>
  </si>
  <si>
    <t>foreign reserve</t>
  </si>
  <si>
    <t>aCARES</t>
  </si>
  <si>
    <t>col</t>
  </si>
  <si>
    <t>lag</t>
  </si>
  <si>
    <t>ID</t>
  </si>
  <si>
    <t>.VHSI</t>
  </si>
  <si>
    <t>.MICA0000YPCA</t>
  </si>
  <si>
    <t>.vhsi</t>
  </si>
  <si>
    <t>.V2TX</t>
  </si>
  <si>
    <t>.axvi</t>
  </si>
  <si>
    <t>.AXVI</t>
  </si>
  <si>
    <t>HKD=</t>
  </si>
  <si>
    <t>AUD=</t>
  </si>
  <si>
    <t>AU10YT=RR</t>
  </si>
  <si>
    <t>HK10YT=RR</t>
  </si>
  <si>
    <t>AUCPI=ECI</t>
  </si>
  <si>
    <t>aAUFXRES</t>
  </si>
  <si>
    <t>aAUCEXNYD/A</t>
  </si>
  <si>
    <t>Unemployment</t>
  </si>
  <si>
    <t>USUNR=ECI</t>
  </si>
  <si>
    <t>AUJOBL=ECI</t>
  </si>
  <si>
    <t>EUUNR=ECI</t>
  </si>
  <si>
    <t>CAUNR=ECI</t>
  </si>
  <si>
    <t>aUSWOPPPPA</t>
  </si>
  <si>
    <t>aAUWOPPPPA</t>
  </si>
  <si>
    <t>GDP PPP</t>
  </si>
  <si>
    <t>aHKWOPPPPA</t>
  </si>
  <si>
    <t>aXZWOPPPPA</t>
  </si>
  <si>
    <t>aCAWOPPPPA</t>
  </si>
  <si>
    <t>aAUM1</t>
  </si>
  <si>
    <t>aHKM1</t>
  </si>
  <si>
    <t>HKCPIM=ECI</t>
  </si>
  <si>
    <t>HKTRD=ECI</t>
  </si>
  <si>
    <t>aHKFXRES</t>
  </si>
  <si>
    <t>HKUNR=ECI</t>
  </si>
  <si>
    <t>Updated at 10:49:27</t>
  </si>
  <si>
    <t>Updated at 10:49:26</t>
  </si>
  <si>
    <t>US10YT_RR</t>
  </si>
  <si>
    <t>EU10YT_RR</t>
  </si>
  <si>
    <t>AU10YT_RR</t>
  </si>
  <si>
    <t>CA10YT_RR</t>
  </si>
  <si>
    <t>EUR_</t>
  </si>
  <si>
    <t>HKD_</t>
  </si>
  <si>
    <t>AUD_</t>
  </si>
  <si>
    <t>GBP_</t>
  </si>
  <si>
    <t>CAD_</t>
  </si>
  <si>
    <t>USCPI_ECI</t>
  </si>
  <si>
    <t>EUHIC_ECI</t>
  </si>
  <si>
    <t>HKCPIM_ECI</t>
  </si>
  <si>
    <t>HKTRD_ECI</t>
  </si>
  <si>
    <t>EURAST_ECI</t>
  </si>
  <si>
    <t>USUNR_ECI</t>
  </si>
  <si>
    <t>AUJOBL_ECI</t>
  </si>
  <si>
    <t>HKUNR_ECI</t>
  </si>
  <si>
    <t>EUUNR_ECI</t>
  </si>
  <si>
    <t>CAUNR_ECI</t>
  </si>
  <si>
    <t>P1M_US10YT_RR</t>
  </si>
  <si>
    <t>P1M_EU10YT_RR</t>
  </si>
  <si>
    <t>P1M_AU10YT_RR</t>
  </si>
  <si>
    <t>P1M_CA10YT_RR</t>
  </si>
  <si>
    <t>aCAMSM1P_A</t>
  </si>
  <si>
    <t>aCACCPIPE_A</t>
  </si>
  <si>
    <t>aUSEXP_A</t>
  </si>
  <si>
    <t>aXZEXPEU_A</t>
  </si>
  <si>
    <t>aAUCEXNYD_A</t>
  </si>
  <si>
    <t>aCAEXP_A</t>
  </si>
  <si>
    <t>_VIX</t>
  </si>
  <si>
    <t>_V2TX</t>
  </si>
  <si>
    <t>_SPX</t>
  </si>
  <si>
    <t>_GDAXI</t>
  </si>
  <si>
    <t>_TOPX</t>
  </si>
  <si>
    <t>_HSI</t>
  </si>
  <si>
    <t>_GSPTSE</t>
  </si>
  <si>
    <t>HK10YT_RR</t>
  </si>
  <si>
    <t>AUCPI_ECI</t>
  </si>
  <si>
    <t>P1M_HK10YT_RR</t>
  </si>
  <si>
    <t>Updated at 08:38:02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</si>
</sst>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14:18:53</v>
        <stp/>
        <stp>{ABD2B084-2FA0-4B96-A2A8-7567ABF2202D}_x0000_</stp>
        <tr r="D3" s="5"/>
      </tp>
      <tp t="s">
        <v>Updated at 14:18:53</v>
        <stp/>
        <stp>{76FA6D59-DAE8-4831-A9D3-2392B54C35F0}_x0000_</stp>
        <tr r="DU3" s="1"/>
      </tp>
      <tp t="s">
        <v>Updated at 14:18:53</v>
        <stp/>
        <stp>{DC9FF0A9-9E4E-4A88-B014-B7BFDD42B109}_x0000_</stp>
        <tr r="R3" s="5"/>
      </tp>
      <tp t="s">
        <v>Updated at 14:18:53</v>
        <stp/>
        <stp>{55DAF495-FBBD-4272-BC3B-FFA13861400C}_x0000_</stp>
        <tr r="BV3" s="5"/>
      </tp>
      <tp t="s">
        <v>Updated at 14:18:53</v>
        <stp/>
        <stp>{CF7973DF-9AB8-4F32-9AB1-5127894F9597}_x0000_</stp>
        <tr r="AF3" s="5"/>
      </tp>
      <tp t="s">
        <v>Updated at 14:18:53</v>
        <stp/>
        <stp>{E3C4E1A6-749E-4165-8DEE-DD098BC8E8B4}_x0000_</stp>
        <tr r="AL3" s="1"/>
      </tp>
      <tp t="s">
        <v>Updated at 14:18:53</v>
        <stp/>
        <stp>{44AC7C36-BA13-4BE9-9110-8EF83272F292}_x0000_</stp>
        <tr r="BN3" s="5"/>
      </tp>
      <tp t="s">
        <v>Updated at 14:18:53</v>
        <stp/>
        <stp>{1CA9DB46-C68E-4DAE-A393-64B43321E6F0}_x0000_</stp>
        <tr r="BR3" s="1"/>
      </tp>
      <tp t="s">
        <v>Updated at 14:18:53</v>
        <stp/>
        <stp>{6DB70D23-CBB3-4F48-9BA3-3FE70FF144C9}_x0000_</stp>
        <tr r="B3" s="5"/>
      </tp>
      <tp t="s">
        <v>Updated at 14:18:53</v>
        <stp/>
        <stp>{2DEDF50D-F128-4DCA-A13D-08BE852AF795}_x0000_</stp>
        <tr r="CH3" s="1"/>
      </tp>
      <tp t="s">
        <v>Updated at 14:18:53</v>
        <stp/>
        <stp>{BB466D72-A135-4DF5-B3E0-FDCF2D7C0825}_x0000_</stp>
        <tr r="BT3" s="5"/>
      </tp>
      <tp t="s">
        <v>Updated at 14:18:53</v>
        <stp/>
        <stp>{C8F21B1C-46BE-4564-AF95-7842DFF6F4DB}_x0000_</stp>
        <tr r="V3" s="1"/>
      </tp>
      <tp t="s">
        <v>Updated at 14:18:53</v>
        <stp/>
        <stp>{35AED83A-C1B7-4E13-A0F1-0BCA07842796}_x0000_</stp>
        <tr r="BV3" s="1"/>
      </tp>
      <tp t="s">
        <v>Updated at 14:18:53</v>
        <stp/>
        <stp>{00A13828-A163-41A9-8065-2A28AD388E97}_x0000_</stp>
        <tr r="AN3" s="1"/>
      </tp>
      <tp t="s">
        <v>Updated at 14:18:53</v>
        <stp/>
        <stp>{17245D1A-D4A0-458D-BFA4-91E48FB364AD}_x0000_</stp>
        <tr r="CF3" s="1"/>
      </tp>
      <tp t="s">
        <v>Updated at 14:18:53</v>
        <stp/>
        <stp>{282878F3-004F-4947-AA95-378F89C6EA37}_x0000_</stp>
        <tr r="CL3" s="1"/>
      </tp>
      <tp t="s">
        <v>Updated at 14:18:53</v>
        <stp/>
        <stp>{39735C72-5A00-4D7D-BFE7-6B0B2840EC2F}_x0000_</stp>
        <tr r="CD3" s="1"/>
      </tp>
      <tp t="s">
        <v>Updated at 14:18:53</v>
        <stp/>
        <stp>{768D3A7E-6F84-44C9-8C11-F280C1442382}_x0000_</stp>
        <tr r="BR3" s="5"/>
      </tp>
      <tp t="s">
        <v>Updated at 14:18:53</v>
        <stp/>
        <stp>{8A1EF67F-B690-4BC0-A90D-88B2C2F87C41}_x0000_</stp>
        <tr r="AP3" s="1"/>
      </tp>
      <tp t="s">
        <v>Updated at 14:18:53</v>
        <stp/>
        <stp>{582B0EEA-12E8-46A3-BBF2-E85539B73B22}_x0000_</stp>
        <tr r="BX3" s="5"/>
      </tp>
      <tp t="s">
        <v>Updated at 14:18:53</v>
        <stp/>
        <stp>{1A4604D0-2E72-4DA5-8E0D-9960D799D7FF}_x0000_</stp>
        <tr r="R3" s="1"/>
      </tp>
      <tp t="s">
        <v>Updated at 14:18:53</v>
        <stp/>
        <stp>{DC03C51A-234D-432D-A26B-8AEDEE779DFE}_x0000_</stp>
        <tr r="BD3" s="1"/>
      </tp>
      <tp t="s">
        <v>Updated at 14:18:53</v>
        <stp/>
        <stp>{C6C42AEC-B829-410B-83D0-D2316226F39F}_x0000_</stp>
        <tr r="BP3" s="1"/>
      </tp>
      <tp t="s">
        <v>Updated at 14:18:53</v>
        <stp/>
        <stp>{318BBD2B-978D-4079-B278-F2340C5D1D97}_x0000_</stp>
        <tr r="BJ3" s="1"/>
      </tp>
      <tp t="s">
        <v>Updated at 14:18:53</v>
        <stp/>
        <stp>{06BE0759-36DC-46E1-A87B-4E5ABBF2EAE1}_x0000_</stp>
        <tr r="AJ3" s="5"/>
      </tp>
      <tp t="s">
        <v>Updated at 14:18:53</v>
        <stp/>
        <stp>{43FD7F59-5F3D-42F2-B9F0-44EC367B2E02}_x0000_</stp>
        <tr r="AB3" s="5"/>
      </tp>
      <tp t="s">
        <v>Updated at 14:18:53</v>
        <stp/>
        <stp>{E172A2C7-1E14-4C05-893F-DADE7DC1C986}_x0000_</stp>
        <tr r="DA3" s="1"/>
      </tp>
      <tp t="s">
        <v>Updated at 14:18:53</v>
        <stp/>
        <stp>{B186BEBB-FFF4-4500-A9B9-5CEB6F312479}_x0000_</stp>
        <tr r="CJ3" s="5"/>
      </tp>
      <tp t="s">
        <v>Updated at 14:18:53</v>
        <stp/>
        <stp>{9F476A53-AF41-46A7-B9F9-A2CFBA190274}_x0000_</stp>
        <tr r="DW3" s="1"/>
      </tp>
      <tp t="s">
        <v>Updated at 14:18:53</v>
        <stp/>
        <stp>{29A51B40-35AA-49EB-A183-746A4A5C80D1}_x0000_</stp>
        <tr r="BH3" s="5"/>
      </tp>
      <tp t="s">
        <v>Updated at 14:18:53</v>
        <stp/>
        <stp>{F4B1C2AC-4424-465A-BA3F-EE900B139338}_x0000_</stp>
        <tr r="J3" s="5"/>
      </tp>
      <tp t="s">
        <v>Updated at 14:18:53</v>
        <stp/>
        <stp>{C6619708-86F0-4ED5-BA69-BA1CF31EABEA}_x0000_</stp>
        <tr r="V3" s="5"/>
      </tp>
      <tp t="s">
        <v>Updated at 14:18:53</v>
        <stp/>
        <stp>{87A8C697-5F70-4B43-B08E-019B7F56C65C}_x0000_</stp>
        <tr r="AR3" s="1"/>
      </tp>
      <tp t="s">
        <v>Updated at 14:18:53</v>
        <stp/>
        <stp>{CDFCE759-D594-4F21-9FC2-B47E165C2D45}_x0000_</stp>
        <tr r="DQ3" s="1"/>
      </tp>
      <tp t="s">
        <v>Updated at 14:18:53</v>
        <stp/>
        <stp>{B3F66A8B-9DC9-499F-847C-39FACD2A22E9}_x0000_</stp>
        <tr r="X3" s="1"/>
      </tp>
      <tp t="s">
        <v>Updated at 14:18:53</v>
        <stp/>
        <stp>{A206FDFA-CF4D-46BA-BB94-3775E6D57EA8}_x0000_</stp>
        <tr r="CR3" s="5"/>
      </tp>
      <tp t="s">
        <v>Updated at 14:18:53</v>
        <stp/>
        <stp>{3C97A39D-2802-49E9-8265-B97F1DF86A55}_x0000_</stp>
        <tr r="AP3" s="5"/>
      </tp>
      <tp t="s">
        <v>Updated at 14:18:53</v>
        <stp/>
        <stp>{2E07386F-0F89-4CA7-BA6C-C6C7A2906B4F}_x0000_</stp>
        <tr r="CD3" s="5"/>
      </tp>
      <tp t="s">
        <v>Updated at 14:18:53</v>
        <stp/>
        <stp>{B7DB1230-A8C3-4084-8FEC-25DCD0B2E56A}_x0000_</stp>
        <tr r="AX3" s="1"/>
      </tp>
      <tp t="s">
        <v>Updated at 14:18:53</v>
        <stp/>
        <stp>{F7CB0EA9-C4B8-42B9-8A0A-6A111E82E4D9}_x0000_</stp>
        <tr r="J3" s="1"/>
      </tp>
      <tp t="s">
        <v>Updated at 14:18:53</v>
        <stp/>
        <stp>{91C30250-9B01-45D8-BAA7-39B9CCA01C0E}_x0000_</stp>
        <tr r="N3" s="1"/>
      </tp>
      <tp t="s">
        <v>Updated at 14:18:53</v>
        <stp/>
        <stp>{81B5BD58-E1C2-452D-AC2E-A7CD43F057BF}_x0000_</stp>
        <tr r="Z3" s="5"/>
      </tp>
      <tp t="s">
        <v>Updated at 14:18:53</v>
        <stp/>
        <stp>{18CFE7ED-4699-48E2-8494-7E84B5710C76}_x0000_</stp>
        <tr r="CJ3" s="1"/>
      </tp>
      <tp t="s">
        <v>Updated at 14:18:53</v>
        <stp/>
        <stp>{7309F271-CEAD-4802-BB13-5B99D08D46AF}_x0000_</stp>
        <tr r="H3" s="5"/>
      </tp>
      <tp t="s">
        <v>Updated at 14:18:53</v>
        <stp/>
        <stp>{B6809A0D-DBB7-4053-9C47-B0C84C4402B8}_x0000_</stp>
        <tr r="AD3" s="1"/>
      </tp>
      <tp t="s">
        <v>Updated at 14:18:53</v>
        <stp/>
        <stp>{A7069690-A540-4CF1-BA02-FCC2C3D96143}_x0000_</stp>
        <tr r="BZ3" s="1"/>
      </tp>
      <tp t="s">
        <v>Updated at 14:18:53</v>
        <stp/>
        <stp>{1D1F3554-B9A9-4584-8529-B315F1DEA68E}_x0000_</stp>
        <tr r="N3" s="5"/>
      </tp>
      <tp t="s">
        <v>Updated at 14:18:53</v>
        <stp/>
        <stp>{859969B0-32AE-4CAB-AB3E-DE4765A6CF5A}_x0000_</stp>
        <tr r="AR3" s="5"/>
      </tp>
      <tp t="s">
        <v>Updated at 14:18:53</v>
        <stp/>
        <stp>{4BFF23C1-7DA1-4C4D-AC31-E1660C618CC9}_x0000_</stp>
        <tr r="D3" s="1"/>
      </tp>
      <tp t="s">
        <v>Updated at 14:18:53</v>
        <stp/>
        <stp>{7BC76404-76E6-40B4-B127-C4552D1798DC}_x0000_</stp>
        <tr r="DC3" s="1"/>
      </tp>
      <tp t="s">
        <v>Updated at 14:18:53</v>
        <stp/>
        <stp>{1A521A25-4ADD-4053-9CDE-8648848F53EA}_x0000_</stp>
        <tr r="CB3" s="5"/>
      </tp>
      <tp t="s">
        <v>Updated at 14:18:53</v>
        <stp/>
        <stp>{EF2B7D9B-B309-4638-AB00-DB6C78C5612E}_x0000_</stp>
        <tr r="AV3" s="5"/>
      </tp>
      <tp t="s">
        <v>Updated at 14:18:53</v>
        <stp/>
        <stp>{9DC66781-E6C5-4885-B8AC-E3312BC8591C}_x0000_</stp>
        <tr r="CN3" s="5"/>
      </tp>
      <tp t="s">
        <v>Updated at 14:18:53</v>
        <stp/>
        <stp>{5D36C1F8-C1BD-421E-87D0-FD10CC3FADDD}_x0000_</stp>
        <tr r="CT3" s="5"/>
      </tp>
      <tp t="s">
        <v>Updated at 14:18:53</v>
        <stp/>
        <stp>{D6950876-5B68-4024-B29D-55378B523336}_x0000_</stp>
        <tr r="BD3" s="5"/>
      </tp>
      <tp t="s">
        <v>Updated at 14:18:53</v>
        <stp/>
        <stp>{6759D430-4FD1-4637-B262-EFF8EA9E25E3}_x0000_</stp>
        <tr r="X3" s="5"/>
      </tp>
      <tp t="s">
        <v>Updated at 14:18:53</v>
        <stp/>
        <stp>{C332CB96-A64B-429F-B8EB-AA8DB2811F0B}_x0000_</stp>
        <tr r="AF3" s="1"/>
      </tp>
      <tp t="s">
        <v>Updated at 14:18:53</v>
        <stp/>
        <stp>{7FBC2CEA-0D5E-48EE-A120-EC29A4A4E135}_x0000_</stp>
        <tr r="P3" s="5"/>
      </tp>
      <tp t="s">
        <v>Updated at 14:18:53</v>
        <stp/>
        <stp>{1AF2DFCD-1F4C-4BFB-B20E-B0B952A4E899}_x0000_</stp>
        <tr r="CF3" s="5"/>
      </tp>
      <tp t="s">
        <v>Updated at 14:18:53</v>
        <stp/>
        <stp>{A45B272A-1388-4806-AC98-C7C63E26D434}_x0000_</stp>
        <tr r="AV3" s="1"/>
      </tp>
      <tp t="s">
        <v>Updated at 14:18:53</v>
        <stp/>
        <stp>{37E09B21-6FAF-46BA-9A3B-5FB8B0A52774}_x0000_</stp>
        <tr r="AH3" s="1"/>
      </tp>
      <tp t="s">
        <v>Updated at 14:18:53</v>
        <stp/>
        <stp>{054E7AD1-A0DD-4E06-A0DE-44E76067165E}_x0000_</stp>
        <tr r="CV3" s="5"/>
      </tp>
      <tp t="s">
        <v>Updated at 14:18:53</v>
        <stp/>
        <stp>{E72BB5DF-21E4-4D21-B91E-57D5F083B190}_x0000_</stp>
        <tr r="BJ3" s="5"/>
      </tp>
      <tp t="s">
        <v>Updated at 14:18:53</v>
        <stp/>
        <stp>{55B1FE93-4E6D-4DEE-BAB8-CBA6DEBD0631}_x0000_</stp>
        <tr r="CB3" s="1"/>
      </tp>
      <tp t="s">
        <v>Updated at 14:18:53</v>
        <stp/>
        <stp>{52154F30-B2AB-4B84-A51C-9F837F27D012}_x0000_</stp>
        <tr r="T3" s="1"/>
      </tp>
      <tp t="s">
        <v>Updated at 14:18:53</v>
        <stp/>
        <stp>{001AE247-294F-4000-91DB-E0680F8448A7}_x0000_</stp>
        <tr r="AZ3" s="5"/>
      </tp>
      <tp t="s">
        <v>Updated at 14:18:53</v>
        <stp/>
        <stp>{25A5A734-850B-472F-B9B0-FC01B8CD779A}_x0000_</stp>
        <tr r="AB3" s="1"/>
      </tp>
      <tp t="s">
        <v>Updated at 14:18:53</v>
        <stp/>
        <stp>{C7885983-4A09-4DDB-9E3D-3A6153402B54}_x0000_</stp>
        <tr r="L3" s="5"/>
      </tp>
      <tp t="s">
        <v>Updated at 14:18:53</v>
        <stp/>
        <stp>{3CDFFDFA-0505-4780-9302-EF88DA6D0866}_x0000_</stp>
        <tr r="L3" s="1"/>
      </tp>
      <tp t="s">
        <v>Updated at 14:18:53</v>
        <stp/>
        <stp>{F60AA60D-4AAE-42AF-A1D1-49CBFE0E4DEC}_x0000_</stp>
        <tr r="AJ3" s="1"/>
      </tp>
      <tp t="s">
        <v>Updated at 14:18:53</v>
        <stp/>
        <stp>{2A0272F3-97FB-455C-9D12-6DBDAED9D13E}_x0000_</stp>
        <tr r="AN3" s="5"/>
      </tp>
      <tp t="s">
        <v>Updated at 14:18:53</v>
        <stp/>
        <stp>{C23740D1-8049-408E-BF1C-764762702294}_x0000_</stp>
        <tr r="Z3" s="1"/>
      </tp>
      <tp t="s">
        <v>Updated at 14:18:53</v>
        <stp/>
        <stp>{65F2F2EA-71B6-4AA2-996F-9E80E4E20649}_x0000_</stp>
        <tr r="CP3" s="5"/>
      </tp>
      <tp t="s">
        <v>Updated at 14:18:53</v>
        <stp/>
        <stp>{AEE2C784-CC5C-413A-85DD-8E3BB93848F2}_x0000_</stp>
        <tr r="BT3" s="1"/>
      </tp>
      <tp t="s">
        <v>Updated at 14:18:53</v>
        <stp/>
        <stp>{A3D4E7D1-C804-4643-A3AF-1EF3083A0BBB}_x0000_</stp>
        <tr r="AD3" s="5"/>
      </tp>
      <tp t="s">
        <v>Updated at 14:18:53</v>
        <stp/>
        <stp>{CD9B5489-58BC-4218-A02A-4F4754723512}_x0000_</stp>
        <tr r="AL3" s="5"/>
      </tp>
      <tp t="s">
        <v>Updated at 14:18:53</v>
        <stp/>
        <stp>{2675E3A3-2F93-48C7-9871-69A9FAB939BA}_x0000_</stp>
        <tr r="DO3" s="1"/>
      </tp>
      <tp t="s">
        <v>Updated at 14:18:53</v>
        <stp/>
        <stp>{E3FFEEAD-AF72-45C5-8A4F-B081164246ED}_x0000_</stp>
        <tr r="H3" s="1"/>
      </tp>
      <tp t="s">
        <v>Updated at 14:18:53</v>
        <stp/>
        <stp>{98255B19-C530-427A-A053-57FB352B4273}_x0000_</stp>
        <tr r="BZ3" s="5"/>
      </tp>
      <tp t="s">
        <v>Updated at 14:18:53</v>
        <stp/>
        <stp>{0A3B56ED-1C82-46EC-A9CF-0CC791C3F332}_x0000_</stp>
        <tr r="AH3" s="5"/>
      </tp>
    </main>
    <main first="pldatasource.rtgetrtdserver">
      <tp t="s">
        <v>USDONFSR=X</v>
        <stp/>
        <stp xml:space="preserve">
USDONFSR=X
X_RIC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" s="1"/>
        <tr r="Y2" s="5"/>
      </tp>
    </main>
    <main first="pldatasource.rhistoryrtdserver">
      <tp t="s">
        <v>Updated at 14:18:53</v>
        <stp/>
        <stp>{F9F3CEDA-DBBD-4028-BD19-4C9E10A948DA}_x0000_</stp>
        <tr r="BL3" s="1"/>
      </tp>
      <tp t="s">
        <v>Updated at 14:18:53</v>
        <stp/>
        <stp>{604A6276-76F2-4A19-ACEA-17B37C19F24D}_x0000_</stp>
        <tr r="DS3" s="1"/>
      </tp>
      <tp t="s">
        <v>Updated at 14:18:53</v>
        <stp/>
        <stp>{FD782C88-8AC4-412E-A533-F06E1F489310}_x0000_</stp>
        <tr r="AZ3" s="1"/>
      </tp>
      <tp t="s">
        <v>Updated at 14:18:53</v>
        <stp/>
        <stp>{C1E0B6D1-53EE-403A-8618-542968F2F679}_x0000_</stp>
        <tr r="BX3" s="1"/>
      </tp>
      <tp t="s">
        <v>Updated at 14:18:53</v>
        <stp/>
        <stp>{C546FC9D-E545-4323-AFAD-62E8B5C15E1C}_x0000_</stp>
        <tr r="BB3" s="1"/>
      </tp>
      <tp t="s">
        <v>Updated at 14:18:53</v>
        <stp/>
        <stp>{8652347D-5B67-44ED-A325-0E2ADDF88742}_x0000_</stp>
        <tr r="AT3" s="5"/>
      </tp>
      <tp t="s">
        <v>Updated at 14:18:53</v>
        <stp/>
        <stp>{4FB4B946-91C0-416D-A699-9547BE7FD5F9}_x0000_</stp>
        <tr r="CL3" s="5"/>
      </tp>
      <tp t="s">
        <v>Updated at 14:18:53</v>
        <stp/>
        <stp>{AF09B165-C04F-47A9-BBF5-5B198A750E88}_x0000_</stp>
        <tr r="BF3" s="5"/>
      </tp>
      <tp t="s">
        <v>Updated at 14:18:53</v>
        <stp/>
        <stp>{60E47F8A-3383-46FD-94C1-B15FC448781E}_x0000_</stp>
        <tr r="BP3" s="5"/>
      </tp>
      <tp t="s">
        <v>Updated at 14:18:53</v>
        <stp/>
        <stp>{0D40C9DF-D512-4BCC-84CB-27B0F4C2D2CF}_x0000_</stp>
        <tr r="CH3" s="5"/>
      </tp>
      <tp t="s">
        <v>Updated at 14:18:53</v>
        <stp/>
        <stp>{D36295A3-DC81-4B0D-9349-9EE9A7A1D852}_x0000_</stp>
        <tr r="T3" s="5"/>
      </tp>
      <tp t="s">
        <v>Updated at 14:18:53</v>
        <stp/>
        <stp>{84EF2ADD-2370-4F7F-BC6F-703B2FA2D749}_x0000_</stp>
        <tr r="AT3" s="1"/>
      </tp>
      <tp t="s">
        <v>Updated at 14:18:53</v>
        <stp/>
        <stp>{88105BEB-697B-481B-A585-9FE708BD8534}_x0000_</stp>
        <tr r="AX3" s="5"/>
      </tp>
      <tp t="s">
        <v>Updated at 14:18:53</v>
        <stp/>
        <stp>{908D556C-A128-47D2-91A2-7DDA33267F67}_x0000_</stp>
        <tr r="BB3" s="5"/>
      </tp>
      <tp t="s">
        <v>Updated at 14:18:53</v>
        <stp/>
        <stp>{B56328ED-2258-48B8-B570-76F4563C6BA4}_x0000_</stp>
        <tr r="B3" s="1"/>
      </tp>
      <tp t="s">
        <v>Updated at 14:18:53</v>
        <stp/>
        <stp>{78FA4A5F-7403-407C-9E39-E8CC02AD742B}_x0000_</stp>
        <tr r="F3" s="5"/>
      </tp>
      <tp t="s">
        <v>Updated at 14:18:53</v>
        <stp/>
        <stp>{CC71833C-8A43-4201-9025-7BC0019184E6}_x0000_</stp>
        <tr r="BL3" s="5"/>
      </tp>
      <tp t="s">
        <v>Updated at 14:18:53</v>
        <stp/>
        <stp>{E97E00DE-C4BA-4ED3-9672-A06CFEC01727}_x0000_</stp>
        <tr r="F3" s="1"/>
      </tp>
      <tp t="s">
        <v>Updated at 14:18:53</v>
        <stp/>
        <stp>{450C45A2-89DC-49AF-8BB4-D798E0CEF233}_x0000_</stp>
        <tr r="P3" s="1"/>
      </tp>
      <tp t="s">
        <v>Updated at 14:18:53</v>
        <stp/>
        <stp>{DB5ACCE6-5840-462C-9FCC-DE7ABE5FFA51}_x0000_</stp>
        <tr r="BH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1EF8-E575-4984-A3E7-4D7311B8317E}">
  <dimension ref="A1:CW305"/>
  <sheetViews>
    <sheetView topLeftCell="CH1" zoomScale="74" workbookViewId="0">
      <selection activeCell="CT7" sqref="CT7"/>
    </sheetView>
  </sheetViews>
  <sheetFormatPr defaultRowHeight="14.4"/>
  <sheetData>
    <row r="1" spans="1:101">
      <c r="A1" t="s">
        <v>6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K1" s="3" t="s">
        <v>5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s="3" t="s">
        <v>12</v>
      </c>
      <c r="W1" s="3" t="s">
        <v>12</v>
      </c>
      <c r="X1" s="3" t="s">
        <v>12</v>
      </c>
      <c r="Y1" s="3" t="s">
        <v>12</v>
      </c>
      <c r="Z1" s="3" t="s">
        <v>12</v>
      </c>
      <c r="AA1" s="3" t="s">
        <v>12</v>
      </c>
      <c r="AB1" s="3" t="s">
        <v>12</v>
      </c>
      <c r="AC1" s="3" t="s">
        <v>12</v>
      </c>
      <c r="AD1" s="3" t="s">
        <v>12</v>
      </c>
      <c r="AE1" s="3" t="s">
        <v>12</v>
      </c>
      <c r="AF1" t="s">
        <v>22</v>
      </c>
      <c r="AG1" t="s">
        <v>22</v>
      </c>
      <c r="AH1" t="s">
        <v>22</v>
      </c>
      <c r="AI1" t="s">
        <v>22</v>
      </c>
      <c r="AL1" t="s">
        <v>22</v>
      </c>
      <c r="AM1" t="s">
        <v>22</v>
      </c>
      <c r="AN1" t="s">
        <v>22</v>
      </c>
      <c r="AO1" t="s">
        <v>22</v>
      </c>
      <c r="AP1" s="3" t="s">
        <v>25</v>
      </c>
      <c r="AQ1" s="3" t="s">
        <v>25</v>
      </c>
      <c r="AR1" s="3" t="s">
        <v>25</v>
      </c>
      <c r="AS1" s="3" t="s">
        <v>25</v>
      </c>
      <c r="AT1" s="3" t="s">
        <v>25</v>
      </c>
      <c r="AU1" s="3" t="s">
        <v>25</v>
      </c>
      <c r="AV1" s="3" t="s">
        <v>25</v>
      </c>
      <c r="AW1" s="3" t="s">
        <v>25</v>
      </c>
      <c r="AX1" s="3" t="s">
        <v>25</v>
      </c>
      <c r="AY1" s="3" t="s">
        <v>25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39</v>
      </c>
      <c r="BK1" t="s">
        <v>40</v>
      </c>
      <c r="BN1" t="s">
        <v>39</v>
      </c>
      <c r="BT1" t="s">
        <v>43</v>
      </c>
      <c r="CD1" t="s">
        <v>61</v>
      </c>
      <c r="CN1" s="11" t="s">
        <v>68</v>
      </c>
      <c r="CO1" s="11"/>
      <c r="CP1" s="11"/>
      <c r="CQ1" s="11"/>
      <c r="CR1" s="11"/>
      <c r="CS1" s="11"/>
      <c r="CT1" s="11"/>
      <c r="CU1" s="11"/>
      <c r="CV1" s="11"/>
      <c r="CW1" s="11"/>
    </row>
    <row r="2" spans="1:101">
      <c r="A2" t="s">
        <v>7</v>
      </c>
      <c r="B2" s="3" t="s">
        <v>0</v>
      </c>
      <c r="C2" s="3"/>
      <c r="D2" s="3" t="s">
        <v>1</v>
      </c>
      <c r="E2" s="3"/>
      <c r="F2" s="3" t="s">
        <v>56</v>
      </c>
      <c r="G2" s="3"/>
      <c r="H2" s="3" t="s">
        <v>57</v>
      </c>
      <c r="I2" s="3"/>
      <c r="J2" s="3" t="s">
        <v>2</v>
      </c>
      <c r="K2" s="3"/>
      <c r="L2" t="s">
        <v>10</v>
      </c>
      <c r="N2" t="s">
        <v>52</v>
      </c>
      <c r="P2" t="s">
        <v>51</v>
      </c>
      <c r="R2" t="s">
        <v>50</v>
      </c>
      <c r="T2" t="s">
        <v>49</v>
      </c>
      <c r="V2" s="3" t="s">
        <v>72</v>
      </c>
      <c r="W2" s="3"/>
      <c r="X2" s="3" t="s">
        <v>15</v>
      </c>
      <c r="Y2" s="3" t="str">
        <f>_xll.RtGet("IDN","USDONFSR=X","X_RIC_NAME")</f>
        <v>USDONFSR=X</v>
      </c>
      <c r="Z2" s="3" t="s">
        <v>73</v>
      </c>
      <c r="AA2" s="3"/>
      <c r="AB2" s="3" t="s">
        <v>16</v>
      </c>
      <c r="AC2" s="3"/>
      <c r="AD2" s="3" t="s">
        <v>17</v>
      </c>
      <c r="AE2" s="3"/>
      <c r="AF2" t="s">
        <v>18</v>
      </c>
      <c r="AH2" t="s">
        <v>54</v>
      </c>
      <c r="AJ2" t="s">
        <v>55</v>
      </c>
      <c r="AL2" t="s">
        <v>20</v>
      </c>
      <c r="AN2" t="s">
        <v>21</v>
      </c>
      <c r="AP2" s="3" t="s">
        <v>23</v>
      </c>
      <c r="AQ2" s="3"/>
      <c r="AR2" s="3" t="s">
        <v>24</v>
      </c>
      <c r="AS2" s="3"/>
      <c r="AT2" s="3" t="s">
        <v>26</v>
      </c>
      <c r="AU2" s="3"/>
      <c r="AV2" s="3" t="s">
        <v>27</v>
      </c>
      <c r="AW2" s="3"/>
      <c r="AX2" s="3" t="s">
        <v>28</v>
      </c>
      <c r="AY2" s="3"/>
      <c r="AZ2" t="s">
        <v>29</v>
      </c>
      <c r="BB2" t="s">
        <v>31</v>
      </c>
      <c r="BD2" t="s">
        <v>58</v>
      </c>
      <c r="BF2" t="s">
        <v>74</v>
      </c>
      <c r="BH2" t="s">
        <v>32</v>
      </c>
      <c r="BJ2" t="s">
        <v>36</v>
      </c>
      <c r="BL2" t="s">
        <v>38</v>
      </c>
      <c r="BN2" t="s">
        <v>60</v>
      </c>
      <c r="BP2" t="s">
        <v>75</v>
      </c>
      <c r="BR2" t="s">
        <v>37</v>
      </c>
      <c r="BT2" t="s">
        <v>42</v>
      </c>
      <c r="BV2" t="s">
        <v>41</v>
      </c>
      <c r="BX2" t="s">
        <v>59</v>
      </c>
      <c r="BZ2" t="s">
        <v>76</v>
      </c>
      <c r="CB2" t="s">
        <v>44</v>
      </c>
      <c r="CD2" t="s">
        <v>62</v>
      </c>
      <c r="CF2" t="s">
        <v>63</v>
      </c>
      <c r="CH2" t="s">
        <v>77</v>
      </c>
      <c r="CJ2" t="s">
        <v>64</v>
      </c>
      <c r="CL2" t="s">
        <v>65</v>
      </c>
      <c r="CN2" s="11" t="s">
        <v>66</v>
      </c>
      <c r="CO2" s="11"/>
      <c r="CP2" s="11" t="s">
        <v>67</v>
      </c>
      <c r="CQ2" s="11"/>
      <c r="CR2" s="11" t="s">
        <v>69</v>
      </c>
      <c r="CS2" s="11"/>
      <c r="CT2" s="11" t="s">
        <v>70</v>
      </c>
      <c r="CU2" s="11"/>
      <c r="CV2" s="11" t="s">
        <v>71</v>
      </c>
      <c r="CW2" s="11"/>
    </row>
    <row r="3" spans="1:101">
      <c r="A3" t="s">
        <v>8</v>
      </c>
      <c r="B3" s="4" t="str">
        <f>_xll.RHistory(B$2,"MID_PRICE.Timestamp;MID_PRICE.Close","NBROWS:300 END:31-Dec-2020 INTERVAL:1MO",,"TSREPEAT:NO SORT:DESC CH:IN;Fd",B$4)</f>
        <v>Updated at 14:18:53</v>
      </c>
      <c r="C3" s="3"/>
      <c r="D3" s="4" t="str">
        <f>_xll.RHistory(D$2,"MID_PRICE.Timestamp;MID_PRICE.Close","NBROWS:300 END:31-Dec-2020 INTERVAL:1MO",,"TSREPEAT:NO SORT:DESC CH:IN;Fd",D$4)</f>
        <v>Updated at 14:18:53</v>
      </c>
      <c r="E3" s="3"/>
      <c r="F3" s="4" t="str">
        <f>_xll.RHistory(F$2,"MID_PRICE.Timestamp;MID_PRICE.Close","NBROWS:300 END:31-Dec-2020 INTERVAL:1MO",,"TSREPEAT:NO SORT:DESC CH:IN;Fd",F$4)</f>
        <v>Updated at 14:18:53</v>
      </c>
      <c r="G3" s="3"/>
      <c r="H3" s="4" t="str">
        <f>_xll.RHistory(H$2,"MID_PRICE.Timestamp;MID_PRICE.Close","NBROWS:300 END:31-Dec-2020 INTERVAL:1MO",,"TSREPEAT:NO SORT:DESC CH:IN;Fd",H$4)</f>
        <v>Updated at 14:18:53</v>
      </c>
      <c r="I3" s="3"/>
      <c r="J3" s="4" t="str">
        <f>_xll.RHistory(J$2,"MID_PRICE.Timestamp;MID_PRICE.Close","NBROWS:300 END:31-Dec-2020 INTERVAL:1MO",,"TSREPEAT:NO SORT:DESC CH:IN;Fd",J$4)</f>
        <v>Updated at 14:18:53</v>
      </c>
      <c r="K3" s="3"/>
      <c r="L3" t="str">
        <f>_xll.RHistory($L$2,".Timestamp;.Close","NBROWS:300 END:31-Dec-2020 INTERVAL:1MO",,"SORT:DESC TSREPEAT:NO CH:IN;Fd",$L$4)</f>
        <v>Updated at 14:18:53</v>
      </c>
      <c r="N3" t="str">
        <f>_xll.RHistory($N$2,".Timestamp;.Close","NBROWS:300 END:31-Dec-2020 INTERVAL:1MO",,"SORT:DESC TSREPEAT:NO CH:IN;Fd",$N$4)</f>
        <v>Updated at 14:18:53</v>
      </c>
      <c r="P3" t="str">
        <f>_xll.RHistory($P$2,".Timestamp;.Close","NBROWS:300 END:31-Dec-2020 INTERVAL:1MO",,"SORT:DESC TSREPEAT:NO CH:IN;Fd",$P$4)</f>
        <v>Updated at 14:18:53</v>
      </c>
      <c r="R3" t="str">
        <f>_xll.RHistory($R$2,".Timestamp;.Close","NBROWS:300 END:31-Dec-2020 INTERVAL:1MO",,"SORT:DESC TSREPEAT:NO CH:IN;Fd",$R$4)</f>
        <v>Updated at 14:18:53</v>
      </c>
      <c r="T3" t="str">
        <f>_xll.RHistory($T$2,".Timestamp;.Close","NBROWS:300 END:31-Dec-2020 INTERVAL:1MO",,"SORT:DESC TSREPEAT:NO CH:IN;Fd",$T$4)</f>
        <v>Updated at 14:18:53</v>
      </c>
      <c r="V3" s="3" t="str">
        <f>_xll.RHistory(V$2,"ECONOMIC.Timestamp;ECONOMIC.Value","NBROWS:300 END:31-Dec-2020 INTERVAL:1MO",,"SORT:DESC TSREPEAT:NO CH:IN;Fd",V$4)</f>
        <v>Updated at 14:18:53</v>
      </c>
      <c r="W3" s="3"/>
      <c r="X3" s="3" t="str">
        <f>_xll.RHistory(X$2,"ECONOMIC.Timestamp;ECONOMIC.Value","NBROWS:300 END:31-Dec-2020 INTERVAL:1MO",,"SORT:DESC TSREPEAT:NO CH:IN;Fd",X$4)</f>
        <v>Updated at 14:18:53</v>
      </c>
      <c r="Y3" s="3"/>
      <c r="Z3" s="3" t="str">
        <f>_xll.RHistory(Z$2,"ECONOMIC.Timestamp;ECONOMIC.Value","NBROWS:300 END:31-Dec-2020 INTERVAL:1MO",,"SORT:DESC TSREPEAT:NO CH:IN;Fd",Z$4)</f>
        <v>Updated at 14:18:53</v>
      </c>
      <c r="AA3" s="3"/>
      <c r="AB3" s="3" t="str">
        <f>_xll.RHistory(AB$2,"ECONOMIC.Timestamp;ECONOMIC.Value","NBROWS:300 END:31-Dec-2020 INTERVAL:1MO",,"SORT:DESC TSREPEAT:NO CH:IN;Fd",AB$4)</f>
        <v>Updated at 14:18:53</v>
      </c>
      <c r="AC3" s="3"/>
      <c r="AD3" s="3" t="str">
        <f>_xll.RHistory(AD$2,"ECONOMIC.Timestamp;ECONOMIC.Value","NBROWS:300 END:31-Dec-2020 INTERVAL:1MO",,"SORT:DESC TSREPEAT:NO CH:IN;Fd",AD$4)</f>
        <v>Updated at 14:18:53</v>
      </c>
      <c r="AE3" s="3"/>
      <c r="AF3" t="str">
        <f>_xll.RHistory(AF$2,".Timestamp;.Close","NBROWS:300 END:31-Dec-2020  INTERVAL:1MO",,"SORT:DESC TSREPEAT:NO CH:IN;Fd",AF$4)</f>
        <v>Updated at 14:18:53</v>
      </c>
      <c r="AH3" t="str">
        <f>_xll.RHistory(AH$2,".Timestamp;.Close","NBROWS:300 END:31-Dec-2020  INTERVAL:1MO",,"SORT:DESC TSREPEAT:NO CH:IN;Fd",AH$4)</f>
        <v>Updated at 14:18:53</v>
      </c>
      <c r="AJ3" t="str">
        <f>_xll.RHistory(AJ$2,".Timestamp;.Close","NBROWS:300 END:31-Dec-2020  INTERVAL:1MO",,"SORT:DESC TSREPEAT:NO CH:IN;Fd",AJ$4)</f>
        <v>Updated at 14:18:53</v>
      </c>
      <c r="AL3" t="str">
        <f>_xll.RHistory(AL$2,".Timestamp;.Close","NBROWS:300 END:31-Dec-2020  INTERVAL:1MO",,"SORT:DESC TSREPEAT:NO CH:IN;Fd",AL$4)</f>
        <v>Updated at 14:18:53</v>
      </c>
      <c r="AN3" t="str">
        <f>_xll.RHistory(AN$2,".Timestamp;.Close","NBROWS:300 END:31-Dec-2020  INTERVAL:1MO",,"SORT:DESC TSREPEAT:NO CH:IN;Fd",AN$4)</f>
        <v>Updated at 14:18:53</v>
      </c>
      <c r="AP3" s="3" t="str">
        <f>_xll.RHistory(AP$2,".Timestamp;.Close","NBROWS:300 END:31-Dec-2020  INTERVAL:1MO",,"SORT:DESC TSREPEAT:NO CH:IN;Fd",AP$4)</f>
        <v>Updated at 14:18:53</v>
      </c>
      <c r="AQ3" s="3"/>
      <c r="AR3" s="3" t="str">
        <f>_xll.RHistory(AR$2,".Timestamp;.Close","NBROWS:300 END:31-Dec-2020  INTERVAL:1MO",,"SORT:DESC TSREPEAT:NO CH:IN;Fd",AR$4)</f>
        <v>Updated at 14:18:53</v>
      </c>
      <c r="AS3" s="3"/>
      <c r="AT3" s="3" t="str">
        <f>_xll.RHistory(AT$2,".Timestamp;.Close","NBROWS:300 END:31-Dec-2020  INTERVAL:1MO",,"SORT:DESC TSREPEAT:NO CH:IN;Fd",AT$4)</f>
        <v>Updated at 14:18:53</v>
      </c>
      <c r="AU3" s="3"/>
      <c r="AV3" s="3" t="str">
        <f>_xll.RHistory(AV$2,".Timestamp;.Close","NBROWS:300 END:31-Dec-2020  INTERVAL:1MO",,"SORT:DESC TSREPEAT:NO CH:IN;Fd",AV$4)</f>
        <v>Updated at 14:18:53</v>
      </c>
      <c r="AW3" s="3"/>
      <c r="AX3" s="3" t="str">
        <f>_xll.RHistory(AX$2,".Timestamp;.Close","NBROWS:300 END:31-Dec-2020  INTERVAL:1MO",,"SORT:DESC TSREPEAT:NO CH:IN;Fd",AX$4)</f>
        <v>Updated at 14:18:53</v>
      </c>
      <c r="AY3" s="3"/>
      <c r="AZ3" t="str">
        <f>_xll.RHistory(AZ$2,"ECONOMIC.Timestamp;ECONOMIC.Value","NBROWS:300 END:31-Dec-2020 INTERVAL:1MO",,"SORT:DESC TSREPEAT:NO CH:IN;Fd",AZ$4)</f>
        <v>Updated at 14:18:53</v>
      </c>
      <c r="BB3" t="str">
        <f>_xll.RHistory(BB$2,"ECONOMIC.Timestamp;ECONOMIC.Value","NBROWS:300 END:31-Dec-2020 INTERVAL:1MO",,"SORT:DESC TSREPEAT:NO CH:IN;Fd",BB$4)</f>
        <v>Updated at 14:18:53</v>
      </c>
      <c r="BD3" t="str">
        <f>_xll.RHistory(BD$2,"ECONOMIC.Timestamp;ECONOMIC.Value","NBROWS:300 END:31-Dec-2020 INTERVAL:1Q",,"SORT:DESC TSREPEAT:NO CH:IN;Fd",BD$4)</f>
        <v>Updated at 14:18:53</v>
      </c>
      <c r="BF3" t="str">
        <f>_xll.RHistory(BF$2,"ECONOMIC.Timestamp;ECONOMIC.Value","NBROWS:300 END:31-Dec-2020 INTERVAL:1MO",,"SORT:DESC TSREPEAT:NO CH:IN;Fd",BF$4)</f>
        <v>Updated at 14:18:53</v>
      </c>
      <c r="BH3" t="str">
        <f>_xll.RHistory(BH$2,"ECONOMIC.Timestamp;ECONOMIC.Value","NBROWS:300 END:31-Dec-2020 INTERVAL:1MO",,"SORT:DESC TSREPEAT:NO CH:IN;Fd",BH$4)</f>
        <v>Updated at 14:18:53</v>
      </c>
      <c r="BJ3" t="str">
        <f>_xll.RHistory(BJ$2,"ECONOMIC.Timestamp;ECONOMIC.Value","NBROWS:300 END:31-Dec-2020 INTERVAL:1MO",,"TSREPEAT:NO CH:IN;Fd",BJ$4)</f>
        <v>Updated at 14:18:53</v>
      </c>
      <c r="BL3" t="str">
        <f>_xll.RHistory(BL$2,"ECONOMIC.Timestamp;ECONOMIC.Value","NBROWS:300 END:31-Dec-2020 INTERVAL:1MO",,"TSREPEAT:NO CH:IN;Fd",BL$4)</f>
        <v>Updated at 14:18:53</v>
      </c>
      <c r="BN3" t="str">
        <f>_xll.RHistory(BN$2,"ECONOMIC.Timestamp;ECONOMIC.Value","NBROWS:300 END:31-Dec-2020 INTERVAL:1Q",,"TSREPEAT:NO CH:IN;Fd",BN$4)</f>
        <v>Updated at 14:18:53</v>
      </c>
      <c r="BP3" t="str">
        <f>_xll.RHistory(BP$2,"ECONOMIC.Timestamp;ECONOMIC.Value","NBROWS:300 END:31-Dec-2020 INTERVAL:1MO",,"TSREPEAT:NO CH:IN;Fd",BP$4)</f>
        <v>Updated at 14:18:53</v>
      </c>
      <c r="BR3" t="str">
        <f>_xll.RHistory(BR$2,"ECONOMIC.Timestamp;ECONOMIC.Value","NBROWS:300 END:31-Dec-2020 INTERVAL:1MO",,"TSREPEAT:NO CH:IN;Fd",BR$4)</f>
        <v>Updated at 14:18:53</v>
      </c>
      <c r="BT3" t="str">
        <f>_xll.RHistory(BT$2,"ECONOMIC.Timestamp;ECONOMIC.Value","NBROWS:300 END:31-Dec-2020 INTERVAL:1MO",,"TSREPEAT:NO CH:IN;Fd",BT$4)</f>
        <v>Updated at 14:18:53</v>
      </c>
      <c r="BV3" t="str">
        <f>_xll.RHistory(BV$2,"ECONOMIC.Timestamp;ECONOMIC.Value","NBROWS:300 END:31-Dec-2020 INTERVAL:1MO",,"TSREPEAT:NO CH:IN;Fd",BV$4)</f>
        <v>Updated at 14:18:53</v>
      </c>
      <c r="BX3" t="str">
        <f>_xll.RHistory(BX$2,"ECONOMIC.Timestamp;ECONOMIC.Value","NBROWS:300 END:31-Dec-2020 INTERVAL:1MO",,"TSREPEAT:NO CH:IN;Fd",BX$4)</f>
        <v>Updated at 14:18:53</v>
      </c>
      <c r="BZ3" t="str">
        <f>_xll.RHistory(BZ$2,"ECONOMIC.Timestamp;ECONOMIC.Value","NBROWS:300 END:31-Dec-2020 INTERVAL:1MO",,"TSREPEAT:NO CH:IN;Fd",BZ$4)</f>
        <v>Updated at 14:18:53</v>
      </c>
      <c r="CB3" t="str">
        <f>_xll.RHistory(CB$2,"ECONOMIC.Timestamp;ECONOMIC.Value","NBROWS:300 END:31-Dec-2020 INTERVAL:1MO",,"TSREPEAT:NO CH:IN;Fd",CB$4)</f>
        <v>Updated at 14:18:53</v>
      </c>
      <c r="CD3" t="str">
        <f>_xll.RHistory(CD$2,"ECONOMIC.Timestamp;ECONOMIC.Value","NBROWS:300 END:31-Dec-2020 INTERVAL:1MO",,"TSREPEAT:NO CH:IN;Fd",CD$4)</f>
        <v>Updated at 14:18:53</v>
      </c>
      <c r="CF3" t="str">
        <f>_xll.RHistory(CF$2,"ECONOMIC.Timestamp;ECONOMIC.Value","NBROWS:300 END:31-Dec-2020 INTERVAL:1MO",,"TSREPEAT:NO CH:IN;Fd",CF$4)</f>
        <v>Updated at 14:18:53</v>
      </c>
      <c r="CH3" t="str">
        <f>_xll.RHistory(CH$2,"ECONOMIC.Timestamp;ECONOMIC.Value","NBROWS:300 END:31-Dec-2020 INTERVAL:1MO",,"TSREPEAT:NO CH:IN;Fd",CH$4)</f>
        <v>Updated at 14:18:53</v>
      </c>
      <c r="CJ3" t="str">
        <f>_xll.RHistory(CJ$2,"ECONOMIC.Timestamp;ECONOMIC.Value","NBROWS:300 END:31-Dec-2020 INTERVAL:1MO",,"TSREPEAT:NO CH:IN;Fd",CJ$4)</f>
        <v>Updated at 14:18:53</v>
      </c>
      <c r="CL3" t="str">
        <f>_xll.RHistory(CL$2,"ECONOMIC.Timestamp;ECONOMIC.Value","NBROWS:300 END:31-Dec-2020 INTERVAL:1MO",,"TSREPEAT:NO CH:IN;Fd",CL$4)</f>
        <v>Updated at 14:18:53</v>
      </c>
      <c r="CN3" s="11" t="str">
        <f>_xll.RHistory(CN$2,"ECONOMIC.Timestamp;ECONOMIC.Value","NBROWS:300 END:31-Dec-2020 INTERVAL:1Y",,"TSREPEAT:NO CH:IN;Fd",CN$4)</f>
        <v>Updated at 14:18:53</v>
      </c>
      <c r="CO3" s="11"/>
      <c r="CP3" s="11" t="str">
        <f>_xll.RHistory(CP$2,"ECONOMIC.Timestamp;ECONOMIC.Value","NBROWS:300 END:31-Dec-2020 INTERVAL:1Y",,"TSREPEAT:NO CH:IN;Fd",CP$4)</f>
        <v>Updated at 14:18:53</v>
      </c>
      <c r="CQ3" s="11"/>
      <c r="CR3" s="11" t="str">
        <f>_xll.RHistory(CR$2,"ECONOMIC.Timestamp;ECONOMIC.Value","NBROWS:300 END:31-Dec-2020 INTERVAL:1y",,"TSREPEAT:NO CH:IN;Fd",CR$4)</f>
        <v>Updated at 14:18:53</v>
      </c>
      <c r="CS3" s="11"/>
      <c r="CT3" s="11" t="str">
        <f>_xll.RHistory(CT$2,"ECONOMIC.Timestamp;ECONOMIC.Value","NBROWS:300 END:31-Dec-2020 INTERVAL:1y",,"TSREPEAT:NO CH:IN;Fd",CT$4)</f>
        <v>Updated at 14:18:53</v>
      </c>
      <c r="CU3" s="11"/>
      <c r="CV3" s="11" t="str">
        <f>_xll.RHistory(CV$2,"ECONOMIC.Timestamp;ECONOMIC.Value","NBROWS:300 END:31-Dec-2020 INTERVAL:1y",,"TSREPEAT:NO CH:IN;Fd",CV$4)</f>
        <v>Updated at 14:18:53</v>
      </c>
      <c r="CW3" s="11"/>
    </row>
    <row r="4" spans="1:101">
      <c r="A4" t="s">
        <v>7</v>
      </c>
      <c r="B4" s="3" t="s">
        <v>0</v>
      </c>
      <c r="C4" s="3" t="s">
        <v>0</v>
      </c>
      <c r="D4" s="3" t="s">
        <v>1</v>
      </c>
      <c r="E4" s="3" t="s">
        <v>1</v>
      </c>
      <c r="F4" s="3" t="s">
        <v>56</v>
      </c>
      <c r="G4" s="3" t="s">
        <v>56</v>
      </c>
      <c r="H4" s="3" t="s">
        <v>57</v>
      </c>
      <c r="I4" s="3" t="s">
        <v>57</v>
      </c>
      <c r="J4" s="3" t="s">
        <v>2</v>
      </c>
      <c r="K4" s="3" t="s">
        <v>2</v>
      </c>
      <c r="L4" s="3" t="s">
        <v>10</v>
      </c>
      <c r="M4" t="s">
        <v>10</v>
      </c>
      <c r="N4" s="3" t="s">
        <v>53</v>
      </c>
      <c r="O4" t="s">
        <v>53</v>
      </c>
      <c r="P4" t="s">
        <v>51</v>
      </c>
      <c r="Q4" t="s">
        <v>51</v>
      </c>
      <c r="R4" s="3" t="s">
        <v>48</v>
      </c>
      <c r="S4" t="s">
        <v>48</v>
      </c>
      <c r="T4" t="s">
        <v>49</v>
      </c>
      <c r="U4" t="s">
        <v>49</v>
      </c>
      <c r="V4" s="3" t="s">
        <v>72</v>
      </c>
      <c r="W4" s="3" t="s">
        <v>72</v>
      </c>
      <c r="X4" s="3" t="s">
        <v>15</v>
      </c>
      <c r="Y4" s="3" t="s">
        <v>15</v>
      </c>
      <c r="Z4" s="3" t="s">
        <v>73</v>
      </c>
      <c r="AA4" s="3" t="s">
        <v>73</v>
      </c>
      <c r="AB4" s="3" t="s">
        <v>16</v>
      </c>
      <c r="AC4" s="3" t="s">
        <v>16</v>
      </c>
      <c r="AD4" s="3" t="s">
        <v>17</v>
      </c>
      <c r="AE4" s="3" t="s">
        <v>17</v>
      </c>
      <c r="AF4" t="s">
        <v>18</v>
      </c>
      <c r="AG4" t="s">
        <v>18</v>
      </c>
      <c r="AH4" t="s">
        <v>54</v>
      </c>
      <c r="AI4" t="s">
        <v>54</v>
      </c>
      <c r="AJ4" t="s">
        <v>55</v>
      </c>
      <c r="AK4" t="s">
        <v>55</v>
      </c>
      <c r="AL4" t="s">
        <v>20</v>
      </c>
      <c r="AM4" t="s">
        <v>20</v>
      </c>
      <c r="AN4" t="s">
        <v>21</v>
      </c>
      <c r="AO4" t="s">
        <v>21</v>
      </c>
      <c r="AP4" s="3" t="s">
        <v>23</v>
      </c>
      <c r="AQ4" s="3" t="s">
        <v>23</v>
      </c>
      <c r="AR4" s="3" t="s">
        <v>24</v>
      </c>
      <c r="AS4" s="3" t="s">
        <v>24</v>
      </c>
      <c r="AT4" s="3" t="s">
        <v>26</v>
      </c>
      <c r="AU4" s="3" t="s">
        <v>26</v>
      </c>
      <c r="AV4" s="3" t="s">
        <v>27</v>
      </c>
      <c r="AW4" s="3" t="s">
        <v>27</v>
      </c>
      <c r="AX4" s="3" t="s">
        <v>28</v>
      </c>
      <c r="AY4" s="3" t="s">
        <v>28</v>
      </c>
      <c r="AZ4" t="s">
        <v>29</v>
      </c>
      <c r="BA4" t="s">
        <v>29</v>
      </c>
      <c r="BB4" t="s">
        <v>31</v>
      </c>
      <c r="BC4" t="s">
        <v>31</v>
      </c>
      <c r="BD4" s="1" t="s">
        <v>58</v>
      </c>
      <c r="BE4" t="s">
        <v>58</v>
      </c>
      <c r="BF4" t="s">
        <v>74</v>
      </c>
      <c r="BG4" t="s">
        <v>74</v>
      </c>
      <c r="BH4" t="s">
        <v>32</v>
      </c>
      <c r="BI4" t="s">
        <v>32</v>
      </c>
      <c r="BJ4" t="s">
        <v>36</v>
      </c>
      <c r="BK4" t="s">
        <v>36</v>
      </c>
      <c r="BL4" t="s">
        <v>38</v>
      </c>
      <c r="BM4" t="s">
        <v>38</v>
      </c>
      <c r="BN4" s="1" t="s">
        <v>60</v>
      </c>
      <c r="BO4" t="s">
        <v>60</v>
      </c>
      <c r="BP4" s="1" t="s">
        <v>75</v>
      </c>
      <c r="BQ4" t="s">
        <v>75</v>
      </c>
      <c r="BR4" t="s">
        <v>37</v>
      </c>
      <c r="BS4" t="s">
        <v>37</v>
      </c>
      <c r="BT4" t="s">
        <v>42</v>
      </c>
      <c r="BU4" t="s">
        <v>42</v>
      </c>
      <c r="BV4" t="s">
        <v>41</v>
      </c>
      <c r="BW4" t="s">
        <v>41</v>
      </c>
      <c r="BX4" t="s">
        <v>59</v>
      </c>
      <c r="BY4" t="s">
        <v>59</v>
      </c>
      <c r="BZ4" t="s">
        <v>76</v>
      </c>
      <c r="CA4" t="s">
        <v>76</v>
      </c>
      <c r="CB4" t="s">
        <v>44</v>
      </c>
      <c r="CC4" t="s">
        <v>44</v>
      </c>
      <c r="CD4" t="s">
        <v>62</v>
      </c>
      <c r="CE4" t="s">
        <v>62</v>
      </c>
      <c r="CF4" t="s">
        <v>63</v>
      </c>
      <c r="CG4" t="s">
        <v>63</v>
      </c>
      <c r="CH4" t="s">
        <v>77</v>
      </c>
      <c r="CI4" t="s">
        <v>77</v>
      </c>
      <c r="CJ4" t="s">
        <v>64</v>
      </c>
      <c r="CK4" t="s">
        <v>64</v>
      </c>
      <c r="CL4" t="s">
        <v>65</v>
      </c>
      <c r="CM4" t="s">
        <v>65</v>
      </c>
      <c r="CN4" s="10" t="s">
        <v>66</v>
      </c>
      <c r="CO4" s="11" t="s">
        <v>66</v>
      </c>
      <c r="CP4" s="11" t="s">
        <v>67</v>
      </c>
      <c r="CQ4" s="11" t="s">
        <v>67</v>
      </c>
      <c r="CR4" s="11" t="s">
        <v>69</v>
      </c>
      <c r="CS4" s="11" t="s">
        <v>69</v>
      </c>
      <c r="CT4" s="11" t="s">
        <v>70</v>
      </c>
      <c r="CU4" s="11" t="s">
        <v>70</v>
      </c>
      <c r="CV4" s="11" t="s">
        <v>71</v>
      </c>
      <c r="CW4" s="11" t="s">
        <v>71</v>
      </c>
    </row>
    <row r="5" spans="1:101">
      <c r="A5" t="s">
        <v>35</v>
      </c>
      <c r="B5" s="3" t="s">
        <v>3</v>
      </c>
      <c r="C5" s="3" t="s">
        <v>4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3</v>
      </c>
      <c r="I5" s="3" t="s">
        <v>4</v>
      </c>
      <c r="J5" s="3" t="s">
        <v>3</v>
      </c>
      <c r="K5" s="3" t="s">
        <v>4</v>
      </c>
      <c r="L5" s="1" t="s">
        <v>3</v>
      </c>
      <c r="M5" s="1" t="s">
        <v>11</v>
      </c>
      <c r="N5" s="1" t="s">
        <v>3</v>
      </c>
      <c r="O5" s="1" t="s">
        <v>11</v>
      </c>
      <c r="P5" s="1" t="s">
        <v>3</v>
      </c>
      <c r="Q5" s="1" t="s">
        <v>11</v>
      </c>
      <c r="R5" s="1" t="s">
        <v>3</v>
      </c>
      <c r="S5" s="1" t="s">
        <v>11</v>
      </c>
      <c r="T5" s="1" t="s">
        <v>3</v>
      </c>
      <c r="U5" s="1" t="s">
        <v>11</v>
      </c>
      <c r="V5" s="3" t="s">
        <v>13</v>
      </c>
      <c r="W5" s="3" t="s">
        <v>14</v>
      </c>
      <c r="X5" s="3" t="s">
        <v>13</v>
      </c>
      <c r="Y5" s="3" t="s">
        <v>14</v>
      </c>
      <c r="Z5" s="3" t="s">
        <v>13</v>
      </c>
      <c r="AA5" s="3" t="s">
        <v>14</v>
      </c>
      <c r="AB5" s="3" t="s">
        <v>13</v>
      </c>
      <c r="AC5" s="3" t="s">
        <v>14</v>
      </c>
      <c r="AD5" s="3" t="s">
        <v>13</v>
      </c>
      <c r="AE5" s="3" t="s">
        <v>14</v>
      </c>
      <c r="AF5" t="s">
        <v>3</v>
      </c>
      <c r="AG5" t="s">
        <v>19</v>
      </c>
      <c r="AH5" t="s">
        <v>3</v>
      </c>
      <c r="AI5" t="s">
        <v>19</v>
      </c>
      <c r="AJ5" t="s">
        <v>3</v>
      </c>
      <c r="AK5" t="s">
        <v>19</v>
      </c>
      <c r="AL5" t="s">
        <v>3</v>
      </c>
      <c r="AM5" t="s">
        <v>19</v>
      </c>
      <c r="AN5" t="s">
        <v>3</v>
      </c>
      <c r="AO5" t="s">
        <v>19</v>
      </c>
      <c r="AP5" s="3" t="s">
        <v>3</v>
      </c>
      <c r="AQ5" s="3" t="s">
        <v>11</v>
      </c>
      <c r="AR5" s="3" t="s">
        <v>3</v>
      </c>
      <c r="AS5" s="3" t="s">
        <v>11</v>
      </c>
      <c r="AT5" s="3" t="s">
        <v>3</v>
      </c>
      <c r="AU5" s="3" t="s">
        <v>11</v>
      </c>
      <c r="AV5" s="3" t="s">
        <v>3</v>
      </c>
      <c r="AW5" s="3" t="s">
        <v>11</v>
      </c>
      <c r="AX5" s="3" t="s">
        <v>3</v>
      </c>
      <c r="AY5" s="3" t="s">
        <v>11</v>
      </c>
      <c r="AZ5" t="s">
        <v>13</v>
      </c>
      <c r="BA5" t="s">
        <v>14</v>
      </c>
      <c r="BB5" t="s">
        <v>13</v>
      </c>
      <c r="BC5" t="s">
        <v>14</v>
      </c>
      <c r="BD5" s="1" t="s">
        <v>13</v>
      </c>
      <c r="BE5" t="s">
        <v>14</v>
      </c>
      <c r="BF5" t="s">
        <v>13</v>
      </c>
      <c r="BG5" t="s">
        <v>14</v>
      </c>
      <c r="BH5" t="s">
        <v>13</v>
      </c>
      <c r="BI5" t="s">
        <v>14</v>
      </c>
      <c r="BJ5" t="s">
        <v>13</v>
      </c>
      <c r="BK5" t="s">
        <v>14</v>
      </c>
      <c r="BL5" t="s">
        <v>13</v>
      </c>
      <c r="BM5" t="s">
        <v>14</v>
      </c>
      <c r="BN5" s="1" t="s">
        <v>13</v>
      </c>
      <c r="BO5" t="s">
        <v>14</v>
      </c>
      <c r="BP5" s="1" t="s">
        <v>13</v>
      </c>
      <c r="BQ5" t="s">
        <v>14</v>
      </c>
      <c r="BR5" t="s">
        <v>13</v>
      </c>
      <c r="BS5" t="s">
        <v>14</v>
      </c>
      <c r="BT5" t="s">
        <v>13</v>
      </c>
      <c r="BU5" t="s">
        <v>14</v>
      </c>
      <c r="BV5" t="s">
        <v>13</v>
      </c>
      <c r="BW5" t="s">
        <v>14</v>
      </c>
      <c r="BX5" t="s">
        <v>13</v>
      </c>
      <c r="BY5" t="s">
        <v>14</v>
      </c>
      <c r="BZ5" t="s">
        <v>13</v>
      </c>
      <c r="CA5" t="s">
        <v>14</v>
      </c>
      <c r="CB5" t="s">
        <v>13</v>
      </c>
      <c r="CC5" t="s">
        <v>14</v>
      </c>
      <c r="CD5" t="s">
        <v>13</v>
      </c>
      <c r="CE5" t="s">
        <v>14</v>
      </c>
      <c r="CF5" t="s">
        <v>13</v>
      </c>
      <c r="CG5" t="s">
        <v>14</v>
      </c>
      <c r="CH5" t="s">
        <v>13</v>
      </c>
      <c r="CI5" t="s">
        <v>14</v>
      </c>
      <c r="CJ5" t="s">
        <v>13</v>
      </c>
      <c r="CK5" t="s">
        <v>14</v>
      </c>
      <c r="CL5" t="s">
        <v>13</v>
      </c>
      <c r="CM5" t="s">
        <v>14</v>
      </c>
      <c r="CN5" s="10" t="s">
        <v>13</v>
      </c>
      <c r="CO5" s="11" t="s">
        <v>14</v>
      </c>
      <c r="CP5" s="11" t="s">
        <v>13</v>
      </c>
      <c r="CQ5" s="11" t="s">
        <v>14</v>
      </c>
      <c r="CR5" s="11" t="s">
        <v>13</v>
      </c>
      <c r="CS5" s="11" t="s">
        <v>14</v>
      </c>
      <c r="CT5" s="11" t="s">
        <v>13</v>
      </c>
      <c r="CU5" s="11" t="s">
        <v>14</v>
      </c>
      <c r="CV5" s="11" t="s">
        <v>13</v>
      </c>
      <c r="CW5" s="11" t="s">
        <v>14</v>
      </c>
    </row>
    <row r="6" spans="1:101">
      <c r="A6" s="2">
        <f>+YEAR(B6)*100+MONTH(B6)</f>
        <v>202012</v>
      </c>
      <c r="B6" s="4">
        <v>44196</v>
      </c>
      <c r="C6" s="3">
        <v>99.6171875</v>
      </c>
      <c r="D6" s="4">
        <v>44196</v>
      </c>
      <c r="E6" s="3">
        <v>105.7</v>
      </c>
      <c r="F6" s="4">
        <v>44196</v>
      </c>
      <c r="G6" s="3">
        <v>100.208</v>
      </c>
      <c r="H6" s="4">
        <v>44196</v>
      </c>
      <c r="I6" s="3">
        <v>112.857</v>
      </c>
      <c r="J6" s="4">
        <v>44196</v>
      </c>
      <c r="K6" s="3">
        <v>105.25</v>
      </c>
      <c r="L6" s="1">
        <v>44196</v>
      </c>
      <c r="M6">
        <v>22.75</v>
      </c>
      <c r="N6" s="1">
        <v>44196</v>
      </c>
      <c r="O6">
        <v>13.9</v>
      </c>
      <c r="P6" s="1">
        <v>44196</v>
      </c>
      <c r="Q6">
        <v>23.369</v>
      </c>
      <c r="R6" s="1">
        <v>44196</v>
      </c>
      <c r="S6">
        <v>19.28</v>
      </c>
      <c r="T6" s="1">
        <v>44196</v>
      </c>
      <c r="U6">
        <v>2749.03</v>
      </c>
      <c r="V6" s="4">
        <v>44196</v>
      </c>
      <c r="W6" s="3">
        <v>1377626999999.9998</v>
      </c>
      <c r="X6" s="4">
        <v>44196</v>
      </c>
      <c r="Y6" s="3">
        <v>17967200000000</v>
      </c>
      <c r="Z6" s="4">
        <v>44196</v>
      </c>
      <c r="AA6" s="3">
        <v>3231921457000</v>
      </c>
      <c r="AB6" s="4">
        <v>44196</v>
      </c>
      <c r="AC6" s="3">
        <v>10278473112898.5</v>
      </c>
      <c r="AD6" s="4">
        <v>44196</v>
      </c>
      <c r="AE6" s="3">
        <v>1390380000000</v>
      </c>
      <c r="AF6" s="1">
        <v>44196</v>
      </c>
      <c r="AG6">
        <v>1.2213000000000001</v>
      </c>
      <c r="AH6" s="1">
        <v>44196</v>
      </c>
      <c r="AI6">
        <v>7.7523</v>
      </c>
      <c r="AJ6" s="1">
        <v>44196</v>
      </c>
      <c r="AK6">
        <v>0.76939999999999997</v>
      </c>
      <c r="AL6" s="1">
        <v>44196</v>
      </c>
      <c r="AM6">
        <v>1.3673</v>
      </c>
      <c r="AN6" s="1">
        <v>44196</v>
      </c>
      <c r="AO6">
        <v>1.2729999999999999</v>
      </c>
      <c r="AP6" s="4">
        <v>44196</v>
      </c>
      <c r="AQ6" s="3">
        <v>3756.07</v>
      </c>
      <c r="AR6" s="4">
        <v>44196</v>
      </c>
      <c r="AS6" s="3">
        <v>13718.78</v>
      </c>
      <c r="AT6" s="4">
        <v>44196</v>
      </c>
      <c r="AU6" s="3">
        <v>1804.68</v>
      </c>
      <c r="AV6" s="4">
        <v>44196</v>
      </c>
      <c r="AW6" s="3">
        <v>27231.13</v>
      </c>
      <c r="AX6" s="4">
        <v>44196</v>
      </c>
      <c r="AY6" s="3">
        <v>17433.36</v>
      </c>
      <c r="AZ6" s="1">
        <v>44196</v>
      </c>
      <c r="BA6">
        <v>0.2</v>
      </c>
      <c r="BB6" s="1">
        <v>44196</v>
      </c>
      <c r="BC6">
        <v>0.3</v>
      </c>
      <c r="BD6" s="1">
        <v>44196</v>
      </c>
      <c r="BE6">
        <v>117.2</v>
      </c>
      <c r="BF6" s="1">
        <v>44196</v>
      </c>
      <c r="BG6">
        <v>-0.3</v>
      </c>
      <c r="BH6" s="1">
        <v>44196</v>
      </c>
      <c r="BI6">
        <v>6.3262934469913101E-2</v>
      </c>
      <c r="BJ6" s="1">
        <v>44196</v>
      </c>
      <c r="BK6">
        <v>133579000000</v>
      </c>
      <c r="BL6" s="1">
        <v>44196</v>
      </c>
      <c r="BM6">
        <v>191939200000</v>
      </c>
      <c r="BN6" s="1">
        <v>44196</v>
      </c>
      <c r="BO6">
        <v>-11.6613751322884</v>
      </c>
      <c r="BP6" s="1">
        <v>44196</v>
      </c>
      <c r="BQ6">
        <v>11.7</v>
      </c>
      <c r="BR6" s="1">
        <v>44196</v>
      </c>
      <c r="BS6">
        <v>47515300000</v>
      </c>
      <c r="BT6" s="1">
        <v>44196</v>
      </c>
      <c r="BU6">
        <v>44537000000</v>
      </c>
      <c r="BV6" s="1">
        <v>44196</v>
      </c>
      <c r="BW6">
        <v>879799999999.99988</v>
      </c>
      <c r="BX6" s="1">
        <v>44196</v>
      </c>
      <c r="BY6">
        <v>42321158531.2369</v>
      </c>
      <c r="BZ6" s="1">
        <v>44196</v>
      </c>
      <c r="CA6">
        <v>475266000000</v>
      </c>
      <c r="CB6" s="1">
        <v>44196</v>
      </c>
      <c r="CC6">
        <v>90428000000</v>
      </c>
      <c r="CD6" s="1">
        <v>44196</v>
      </c>
      <c r="CE6">
        <v>6.7</v>
      </c>
      <c r="CF6" s="1">
        <v>44196</v>
      </c>
      <c r="CG6">
        <v>6.6</v>
      </c>
      <c r="CH6" s="1">
        <v>44196</v>
      </c>
      <c r="CI6">
        <v>6.6</v>
      </c>
      <c r="CJ6" s="1">
        <v>44196</v>
      </c>
      <c r="CK6">
        <v>8.1999999999999993</v>
      </c>
      <c r="CL6" s="1">
        <v>44196</v>
      </c>
      <c r="CM6">
        <v>8.8000000000000007</v>
      </c>
      <c r="CN6" s="10">
        <v>44196</v>
      </c>
      <c r="CO6" s="11">
        <v>63415.99</v>
      </c>
      <c r="CP6" s="10">
        <v>44196</v>
      </c>
      <c r="CQ6" s="11">
        <v>51680.43</v>
      </c>
      <c r="CR6" s="10">
        <v>44196</v>
      </c>
      <c r="CS6" s="11">
        <v>59519.71</v>
      </c>
      <c r="CT6" s="10">
        <v>43830</v>
      </c>
      <c r="CU6" s="11">
        <v>40964.85</v>
      </c>
      <c r="CV6" s="10">
        <v>44196</v>
      </c>
      <c r="CW6" s="11">
        <v>48720.44</v>
      </c>
    </row>
    <row r="7" spans="1:101">
      <c r="A7" s="2">
        <f t="shared" ref="A7:A70" si="0">+YEAR(B7)*100+MONTH(B7)</f>
        <v>202011</v>
      </c>
      <c r="B7" s="4">
        <v>44165</v>
      </c>
      <c r="C7" s="3">
        <v>100.3203125</v>
      </c>
      <c r="D7" s="4">
        <v>44165</v>
      </c>
      <c r="E7" s="3">
        <v>105.70399999999999</v>
      </c>
      <c r="F7" s="4">
        <v>44165</v>
      </c>
      <c r="G7" s="3">
        <v>100.96899999999999</v>
      </c>
      <c r="H7" s="4">
        <v>44165</v>
      </c>
      <c r="I7" s="3">
        <v>114.02200000000001</v>
      </c>
      <c r="J7" s="4">
        <v>44165</v>
      </c>
      <c r="K7" s="3">
        <v>105.26600000000001</v>
      </c>
      <c r="L7" s="1">
        <v>44165</v>
      </c>
      <c r="M7">
        <v>20.57</v>
      </c>
      <c r="N7" s="1">
        <v>44165</v>
      </c>
      <c r="O7">
        <v>16.547000000000001</v>
      </c>
      <c r="P7" s="1">
        <v>44165</v>
      </c>
      <c r="Q7">
        <v>22.914899999999999</v>
      </c>
      <c r="R7" s="1">
        <v>44165</v>
      </c>
      <c r="S7">
        <v>20.23</v>
      </c>
      <c r="T7" s="1">
        <v>44165</v>
      </c>
      <c r="U7">
        <v>2733.74</v>
      </c>
      <c r="V7" s="4">
        <v>44165</v>
      </c>
      <c r="W7" s="3">
        <v>1364355999999.9998</v>
      </c>
      <c r="X7" s="4">
        <v>44165</v>
      </c>
      <c r="Y7" s="3">
        <v>17663200000000</v>
      </c>
      <c r="Z7" s="4">
        <v>44165</v>
      </c>
      <c r="AA7" s="3">
        <v>3296633936000</v>
      </c>
      <c r="AB7" s="4">
        <v>44165</v>
      </c>
      <c r="AC7" s="3">
        <v>10167700351505.199</v>
      </c>
      <c r="AD7" s="4">
        <v>44165</v>
      </c>
      <c r="AE7" s="3">
        <v>1389077000000</v>
      </c>
      <c r="AF7" s="1">
        <v>44165</v>
      </c>
      <c r="AG7">
        <v>1.1928000000000001</v>
      </c>
      <c r="AH7" s="1">
        <v>44165</v>
      </c>
      <c r="AI7">
        <v>7.7515999999999998</v>
      </c>
      <c r="AJ7" s="1">
        <v>44165</v>
      </c>
      <c r="AK7">
        <v>0.73450000000000004</v>
      </c>
      <c r="AL7" s="1">
        <v>44165</v>
      </c>
      <c r="AM7">
        <v>1.3321000000000001</v>
      </c>
      <c r="AN7" s="1">
        <v>44165</v>
      </c>
      <c r="AO7">
        <v>1.3</v>
      </c>
      <c r="AP7" s="4">
        <v>44165</v>
      </c>
      <c r="AQ7" s="3">
        <v>3621.63</v>
      </c>
      <c r="AR7" s="4">
        <v>44165</v>
      </c>
      <c r="AS7" s="3">
        <v>13291.16</v>
      </c>
      <c r="AT7" s="4">
        <v>44165</v>
      </c>
      <c r="AU7" s="3">
        <v>1754.92</v>
      </c>
      <c r="AV7" s="4">
        <v>44165</v>
      </c>
      <c r="AW7" s="3">
        <v>26341.49</v>
      </c>
      <c r="AX7" s="4">
        <v>44165</v>
      </c>
      <c r="AY7" s="3">
        <v>17190.25</v>
      </c>
      <c r="AZ7" s="1">
        <v>44165</v>
      </c>
      <c r="BA7">
        <v>0.2</v>
      </c>
      <c r="BB7" s="1">
        <v>44165</v>
      </c>
      <c r="BC7">
        <v>-0.3</v>
      </c>
      <c r="BD7" s="1">
        <v>44104</v>
      </c>
      <c r="BE7">
        <v>116.2</v>
      </c>
      <c r="BF7" s="1">
        <v>44165</v>
      </c>
      <c r="BG7">
        <v>0.1</v>
      </c>
      <c r="BH7" s="1">
        <v>44165</v>
      </c>
      <c r="BI7">
        <v>0.40198862586289602</v>
      </c>
      <c r="BJ7" s="1">
        <v>44165</v>
      </c>
      <c r="BK7">
        <v>127638000000</v>
      </c>
      <c r="BL7" s="1">
        <v>44165</v>
      </c>
      <c r="BM7">
        <v>189572100000</v>
      </c>
      <c r="BN7" s="1">
        <v>44104</v>
      </c>
      <c r="BO7">
        <v>-15.655184380344901</v>
      </c>
      <c r="BP7" s="1">
        <v>44165</v>
      </c>
      <c r="BQ7">
        <v>5.6</v>
      </c>
      <c r="BR7" s="1">
        <v>44165</v>
      </c>
      <c r="BS7">
        <v>46893900000</v>
      </c>
      <c r="BT7" s="1">
        <v>44165</v>
      </c>
      <c r="BU7">
        <v>43728000000</v>
      </c>
      <c r="BV7" s="1">
        <v>44165</v>
      </c>
      <c r="BW7">
        <v>860359999999.99988</v>
      </c>
      <c r="BX7" s="1">
        <v>44165</v>
      </c>
      <c r="BY7">
        <v>45126698273.298401</v>
      </c>
      <c r="BZ7" s="1">
        <v>44165</v>
      </c>
      <c r="CA7">
        <v>469035000000</v>
      </c>
      <c r="CB7" s="1">
        <v>44165</v>
      </c>
      <c r="CC7">
        <v>91742000000</v>
      </c>
      <c r="CD7" s="1">
        <v>44165</v>
      </c>
      <c r="CE7">
        <v>6.7</v>
      </c>
      <c r="CF7" s="1">
        <v>44165</v>
      </c>
      <c r="CG7">
        <v>6.8</v>
      </c>
      <c r="CH7" s="1">
        <v>44165</v>
      </c>
      <c r="CI7">
        <v>6.3</v>
      </c>
      <c r="CJ7" s="1">
        <v>44165</v>
      </c>
      <c r="CK7">
        <v>8.3000000000000007</v>
      </c>
      <c r="CL7" s="1">
        <v>44165</v>
      </c>
      <c r="CM7">
        <v>8.6</v>
      </c>
      <c r="CN7" s="10">
        <v>43830</v>
      </c>
      <c r="CO7" s="11">
        <v>65253.52</v>
      </c>
      <c r="CP7" s="10">
        <v>43830</v>
      </c>
      <c r="CQ7" s="11">
        <v>52712.42</v>
      </c>
      <c r="CR7" s="10">
        <v>43830</v>
      </c>
      <c r="CS7" s="11">
        <v>62266.87</v>
      </c>
      <c r="CT7" s="10">
        <v>43465</v>
      </c>
      <c r="CU7" s="11">
        <v>39613.800000000003</v>
      </c>
      <c r="CV7" s="10">
        <v>43830</v>
      </c>
      <c r="CW7" s="11">
        <v>51481.19</v>
      </c>
    </row>
    <row r="8" spans="1:101">
      <c r="A8" s="2">
        <f t="shared" si="0"/>
        <v>202010</v>
      </c>
      <c r="B8" s="4">
        <v>44135</v>
      </c>
      <c r="C8" s="3">
        <v>97.6796875</v>
      </c>
      <c r="D8" s="4">
        <v>44135</v>
      </c>
      <c r="E8" s="3">
        <v>106.33799999999999</v>
      </c>
      <c r="F8" s="4">
        <v>44135</v>
      </c>
      <c r="G8" s="3">
        <v>101.687</v>
      </c>
      <c r="H8" s="4">
        <v>44135</v>
      </c>
      <c r="I8" s="3">
        <v>115.038</v>
      </c>
      <c r="J8" s="4">
        <v>44135</v>
      </c>
      <c r="K8" s="3">
        <v>105.4295</v>
      </c>
      <c r="L8" s="1">
        <v>44135</v>
      </c>
      <c r="M8">
        <v>38.020000000000003</v>
      </c>
      <c r="N8" s="1">
        <v>44135</v>
      </c>
      <c r="O8">
        <v>24.138000000000002</v>
      </c>
      <c r="P8" s="1">
        <v>44135</v>
      </c>
      <c r="Q8">
        <v>35.347200000000001</v>
      </c>
      <c r="R8" s="1">
        <v>44135</v>
      </c>
      <c r="S8">
        <v>27.9</v>
      </c>
      <c r="T8" s="1">
        <v>44135</v>
      </c>
      <c r="U8">
        <v>2530.69</v>
      </c>
      <c r="V8" s="4">
        <v>44135</v>
      </c>
      <c r="W8" s="3">
        <v>1347825999999.9998</v>
      </c>
      <c r="X8" s="4">
        <v>44135</v>
      </c>
      <c r="Y8" s="3">
        <v>17341400000000</v>
      </c>
      <c r="Z8" s="4">
        <v>44135</v>
      </c>
      <c r="AA8" s="3">
        <v>4245533434000.0005</v>
      </c>
      <c r="AB8" s="4">
        <v>44135</v>
      </c>
      <c r="AC8" s="3">
        <v>10026020254297.5</v>
      </c>
      <c r="AD8" s="4">
        <v>44135</v>
      </c>
      <c r="AE8" s="3">
        <v>1374132000000</v>
      </c>
      <c r="AF8" s="1">
        <v>44135</v>
      </c>
      <c r="AG8">
        <v>1.1647000000000001</v>
      </c>
      <c r="AH8" s="1">
        <v>44135</v>
      </c>
      <c r="AI8">
        <v>7.7515999999999998</v>
      </c>
      <c r="AJ8" s="1">
        <v>44135</v>
      </c>
      <c r="AK8">
        <v>0.7026</v>
      </c>
      <c r="AL8" s="1">
        <v>44135</v>
      </c>
      <c r="AM8">
        <v>1.2941</v>
      </c>
      <c r="AN8" s="1">
        <v>44135</v>
      </c>
      <c r="AO8">
        <v>1.3317000000000001</v>
      </c>
      <c r="AP8" s="4">
        <v>44135</v>
      </c>
      <c r="AQ8" s="3">
        <v>3269.96</v>
      </c>
      <c r="AR8" s="4">
        <v>44135</v>
      </c>
      <c r="AS8" s="3">
        <v>11556.48</v>
      </c>
      <c r="AT8" s="4">
        <v>44135</v>
      </c>
      <c r="AU8" s="3">
        <v>1579.33</v>
      </c>
      <c r="AV8" s="4">
        <v>44135</v>
      </c>
      <c r="AW8" s="3">
        <v>24107.42</v>
      </c>
      <c r="AX8" s="4">
        <v>44135</v>
      </c>
      <c r="AY8" s="3">
        <v>15580.64</v>
      </c>
      <c r="AZ8" s="1">
        <v>44135</v>
      </c>
      <c r="BA8">
        <v>0.1</v>
      </c>
      <c r="BB8" s="1">
        <v>44135</v>
      </c>
      <c r="BC8">
        <v>0.2</v>
      </c>
      <c r="BD8" s="1">
        <v>44012</v>
      </c>
      <c r="BE8">
        <v>114.4</v>
      </c>
      <c r="BF8" s="1">
        <v>44135</v>
      </c>
      <c r="BG8">
        <v>2.2000000000000002</v>
      </c>
      <c r="BH8" s="1">
        <v>44135</v>
      </c>
      <c r="BI8">
        <v>0.23437441998122299</v>
      </c>
      <c r="BJ8" s="1">
        <v>44135</v>
      </c>
      <c r="BK8">
        <v>126285000000</v>
      </c>
      <c r="BL8" s="1">
        <v>44135</v>
      </c>
      <c r="BM8">
        <v>186189800000</v>
      </c>
      <c r="BN8" s="1">
        <v>44012</v>
      </c>
      <c r="BO8">
        <v>-11.28617685349</v>
      </c>
      <c r="BP8" s="1">
        <v>44135</v>
      </c>
      <c r="BQ8">
        <v>-1.1000000000000001</v>
      </c>
      <c r="BR8" s="1">
        <v>44135</v>
      </c>
      <c r="BS8">
        <v>46430900000</v>
      </c>
      <c r="BT8" s="1">
        <v>44135</v>
      </c>
      <c r="BU8">
        <v>43057000000</v>
      </c>
      <c r="BV8" s="1">
        <v>44135</v>
      </c>
      <c r="BW8">
        <v>915589999999.99988</v>
      </c>
      <c r="BX8" s="1">
        <v>44135</v>
      </c>
      <c r="BY8">
        <v>46415156454.898705</v>
      </c>
      <c r="BZ8" s="1">
        <v>44135</v>
      </c>
      <c r="CA8">
        <v>457013000000</v>
      </c>
      <c r="CB8" s="1">
        <v>44135</v>
      </c>
      <c r="CC8">
        <v>90872000000</v>
      </c>
      <c r="CD8" s="1">
        <v>44135</v>
      </c>
      <c r="CE8">
        <v>6.9</v>
      </c>
      <c r="CF8" s="1">
        <v>44135</v>
      </c>
      <c r="CG8">
        <v>6.9</v>
      </c>
      <c r="CH8" s="1">
        <v>44135</v>
      </c>
      <c r="CI8">
        <v>6.4</v>
      </c>
      <c r="CJ8" s="1">
        <v>44135</v>
      </c>
      <c r="CK8">
        <v>8.5</v>
      </c>
      <c r="CL8" s="1">
        <v>44135</v>
      </c>
      <c r="CM8">
        <v>9</v>
      </c>
      <c r="CN8" s="10">
        <v>43465</v>
      </c>
      <c r="CO8" s="11">
        <v>63055.98</v>
      </c>
      <c r="CP8" s="10">
        <v>43465</v>
      </c>
      <c r="CQ8" s="11">
        <v>51562.94</v>
      </c>
      <c r="CR8" s="10">
        <v>43465</v>
      </c>
      <c r="CS8" s="11">
        <v>62233.39</v>
      </c>
      <c r="CT8" s="10">
        <v>43100</v>
      </c>
      <c r="CU8" s="11">
        <v>38322.339999999997</v>
      </c>
      <c r="CV8" s="10">
        <v>43465</v>
      </c>
      <c r="CW8" s="11">
        <v>50367.03</v>
      </c>
    </row>
    <row r="9" spans="1:101">
      <c r="A9" s="2">
        <f t="shared" si="0"/>
        <v>202009</v>
      </c>
      <c r="B9" s="4">
        <v>44104</v>
      </c>
      <c r="C9" s="3">
        <v>99.4296875</v>
      </c>
      <c r="D9" s="4">
        <v>44104</v>
      </c>
      <c r="E9" s="3">
        <v>105.283</v>
      </c>
      <c r="F9" s="4">
        <v>44104</v>
      </c>
      <c r="G9" s="3">
        <v>101.416</v>
      </c>
      <c r="H9" s="4">
        <v>44104</v>
      </c>
      <c r="I9" s="3">
        <v>116.29</v>
      </c>
      <c r="J9" s="4">
        <v>44104</v>
      </c>
      <c r="K9" s="3">
        <v>106.4545</v>
      </c>
      <c r="L9" s="1">
        <v>44104</v>
      </c>
      <c r="M9">
        <v>26.37</v>
      </c>
      <c r="N9" s="1">
        <v>44104</v>
      </c>
      <c r="O9">
        <v>21.468</v>
      </c>
      <c r="P9" s="1">
        <v>44104</v>
      </c>
      <c r="Q9">
        <v>26.059799999999999</v>
      </c>
      <c r="R9" s="1">
        <v>44104</v>
      </c>
      <c r="S9">
        <v>22.26</v>
      </c>
      <c r="T9" s="1">
        <v>44104</v>
      </c>
      <c r="U9">
        <v>2622.66</v>
      </c>
      <c r="V9" s="4">
        <v>44104</v>
      </c>
      <c r="W9" s="3">
        <v>1331631000000</v>
      </c>
      <c r="X9" s="4">
        <v>44104</v>
      </c>
      <c r="Y9" s="3">
        <v>17156299999999.998</v>
      </c>
      <c r="Z9" s="4">
        <v>44104</v>
      </c>
      <c r="AA9" s="3">
        <v>3576701015000</v>
      </c>
      <c r="AB9" s="4">
        <v>44104</v>
      </c>
      <c r="AC9" s="3">
        <v>9923457465642.4199</v>
      </c>
      <c r="AD9" s="4">
        <v>44104</v>
      </c>
      <c r="AE9" s="3">
        <v>1353604000000</v>
      </c>
      <c r="AF9" s="1">
        <v>44104</v>
      </c>
      <c r="AG9">
        <v>1.1718</v>
      </c>
      <c r="AH9" s="1">
        <v>44104</v>
      </c>
      <c r="AI9">
        <v>7.7496</v>
      </c>
      <c r="AJ9" s="1">
        <v>44104</v>
      </c>
      <c r="AK9">
        <v>0.71609999999999996</v>
      </c>
      <c r="AL9" s="1">
        <v>44104</v>
      </c>
      <c r="AM9">
        <v>1.2916000000000001</v>
      </c>
      <c r="AN9" s="1">
        <v>44104</v>
      </c>
      <c r="AO9">
        <v>1.3319000000000001</v>
      </c>
      <c r="AP9" s="4">
        <v>44104</v>
      </c>
      <c r="AQ9" s="3">
        <v>3363</v>
      </c>
      <c r="AR9" s="4">
        <v>44104</v>
      </c>
      <c r="AS9" s="3">
        <v>12760.73</v>
      </c>
      <c r="AT9" s="4">
        <v>44104</v>
      </c>
      <c r="AU9" s="3">
        <v>1625.49</v>
      </c>
      <c r="AV9" s="4">
        <v>44104</v>
      </c>
      <c r="AW9" s="3">
        <v>23459.05</v>
      </c>
      <c r="AX9" s="4">
        <v>44104</v>
      </c>
      <c r="AY9" s="3">
        <v>16121.38</v>
      </c>
      <c r="AZ9" s="1">
        <v>44104</v>
      </c>
      <c r="BA9">
        <v>0.2</v>
      </c>
      <c r="BB9" s="1">
        <v>44104</v>
      </c>
      <c r="BC9">
        <v>0.1</v>
      </c>
      <c r="BD9" s="1">
        <v>43921</v>
      </c>
      <c r="BE9">
        <v>116.6</v>
      </c>
      <c r="BF9" s="1">
        <v>44104</v>
      </c>
      <c r="BG9">
        <v>-1.8</v>
      </c>
      <c r="BH9" s="1">
        <v>44104</v>
      </c>
      <c r="BI9">
        <v>0.35712897824331302</v>
      </c>
      <c r="BJ9" s="1">
        <v>44104</v>
      </c>
      <c r="BK9">
        <v>122476000000</v>
      </c>
      <c r="BL9" s="1">
        <v>44104</v>
      </c>
      <c r="BM9">
        <v>182506800000</v>
      </c>
      <c r="BN9" s="1">
        <v>43921</v>
      </c>
      <c r="BO9">
        <v>-2.3001783742461601</v>
      </c>
      <c r="BP9" s="1">
        <v>44104</v>
      </c>
      <c r="BQ9">
        <v>9.1</v>
      </c>
      <c r="BR9" s="1">
        <v>44104</v>
      </c>
      <c r="BS9">
        <v>45826200000</v>
      </c>
      <c r="BT9" s="1">
        <v>44104</v>
      </c>
      <c r="BU9">
        <v>43052000000</v>
      </c>
      <c r="BV9" s="1">
        <v>44104</v>
      </c>
      <c r="BW9">
        <v>909559999999.99988</v>
      </c>
      <c r="BX9" s="1">
        <v>44104</v>
      </c>
      <c r="BY9">
        <v>46256000000</v>
      </c>
      <c r="BZ9" s="1">
        <v>44104</v>
      </c>
      <c r="CA9">
        <v>434635000000</v>
      </c>
      <c r="CB9" s="1">
        <v>44104</v>
      </c>
      <c r="CC9">
        <v>90157000000</v>
      </c>
      <c r="CD9" s="1">
        <v>44104</v>
      </c>
      <c r="CE9">
        <v>7.8</v>
      </c>
      <c r="CF9" s="1">
        <v>44104</v>
      </c>
      <c r="CG9">
        <v>6.9</v>
      </c>
      <c r="CH9" s="1">
        <v>44104</v>
      </c>
      <c r="CI9">
        <v>6.4</v>
      </c>
      <c r="CJ9" s="1">
        <v>44104</v>
      </c>
      <c r="CK9">
        <v>8.6999999999999993</v>
      </c>
      <c r="CL9" s="1">
        <v>44104</v>
      </c>
      <c r="CM9">
        <v>9.1999999999999993</v>
      </c>
      <c r="CN9" s="10">
        <v>43100</v>
      </c>
      <c r="CO9" s="11">
        <v>60105.85</v>
      </c>
      <c r="CP9" s="10">
        <v>43100</v>
      </c>
      <c r="CQ9" s="11">
        <v>49748.18</v>
      </c>
      <c r="CR9" s="10">
        <v>43100</v>
      </c>
      <c r="CS9" s="11">
        <v>59676.480000000003</v>
      </c>
      <c r="CT9" s="10">
        <v>42735</v>
      </c>
      <c r="CU9" s="11">
        <v>37070.82</v>
      </c>
      <c r="CV9" s="10">
        <v>43100</v>
      </c>
      <c r="CW9" s="11">
        <v>48688.07</v>
      </c>
    </row>
    <row r="10" spans="1:101">
      <c r="A10" s="2">
        <f t="shared" si="0"/>
        <v>202008</v>
      </c>
      <c r="B10" s="4">
        <v>44074</v>
      </c>
      <c r="C10" s="3">
        <v>99.2265625</v>
      </c>
      <c r="D10" s="4">
        <v>44074</v>
      </c>
      <c r="E10" s="3">
        <v>104.05</v>
      </c>
      <c r="F10" s="4">
        <v>44074</v>
      </c>
      <c r="G10" s="3">
        <v>113.995</v>
      </c>
      <c r="H10" s="4">
        <v>44074</v>
      </c>
      <c r="I10" s="3">
        <v>115.33799999999999</v>
      </c>
      <c r="J10" s="4">
        <v>44074</v>
      </c>
      <c r="K10" s="3">
        <v>105.93</v>
      </c>
      <c r="L10" s="1">
        <v>44074</v>
      </c>
      <c r="M10">
        <v>26.41</v>
      </c>
      <c r="N10" s="1">
        <v>44074</v>
      </c>
      <c r="O10">
        <v>19.006</v>
      </c>
      <c r="P10" s="1">
        <v>44074</v>
      </c>
      <c r="Q10">
        <v>26.721299999999999</v>
      </c>
      <c r="R10" s="1">
        <v>44074</v>
      </c>
      <c r="S10">
        <v>24.36</v>
      </c>
      <c r="T10" s="1">
        <v>44074</v>
      </c>
      <c r="U10">
        <v>2664.46</v>
      </c>
      <c r="V10" s="4">
        <v>44074</v>
      </c>
      <c r="W10" s="3">
        <v>1305270999999.9998</v>
      </c>
      <c r="X10" s="4">
        <v>44074</v>
      </c>
      <c r="Y10" s="3">
        <v>16887999999999.998</v>
      </c>
      <c r="Z10" s="4">
        <v>44074</v>
      </c>
      <c r="AA10" s="3">
        <v>3627206694000</v>
      </c>
      <c r="AB10" s="4">
        <v>44074</v>
      </c>
      <c r="AC10" s="3">
        <v>9855981392326.0996</v>
      </c>
      <c r="AD10" s="4">
        <v>44074</v>
      </c>
      <c r="AE10" s="3">
        <v>1333384000000</v>
      </c>
      <c r="AF10" s="1">
        <v>44074</v>
      </c>
      <c r="AG10">
        <v>1.1936</v>
      </c>
      <c r="AH10" s="1">
        <v>44074</v>
      </c>
      <c r="AI10">
        <v>7.7500999999999998</v>
      </c>
      <c r="AJ10" s="1">
        <v>44074</v>
      </c>
      <c r="AK10">
        <v>0.73750000000000004</v>
      </c>
      <c r="AL10" s="1">
        <v>44074</v>
      </c>
      <c r="AM10">
        <v>1.3369</v>
      </c>
      <c r="AN10" s="1">
        <v>44074</v>
      </c>
      <c r="AO10">
        <v>1.3045</v>
      </c>
      <c r="AP10" s="4">
        <v>44074</v>
      </c>
      <c r="AQ10" s="3">
        <v>3500.31</v>
      </c>
      <c r="AR10" s="4">
        <v>44074</v>
      </c>
      <c r="AS10" s="3">
        <v>12945.38</v>
      </c>
      <c r="AT10" s="4">
        <v>44074</v>
      </c>
      <c r="AU10" s="3">
        <v>1618.18</v>
      </c>
      <c r="AV10" s="4">
        <v>44074</v>
      </c>
      <c r="AW10" s="3">
        <v>25177.05</v>
      </c>
      <c r="AX10" s="4">
        <v>44074</v>
      </c>
      <c r="AY10" s="3">
        <v>16514.439999999999</v>
      </c>
      <c r="AZ10" s="1">
        <v>44074</v>
      </c>
      <c r="BA10">
        <v>0.4</v>
      </c>
      <c r="BB10" s="1">
        <v>44074</v>
      </c>
      <c r="BC10">
        <v>-0.4</v>
      </c>
      <c r="BD10" s="1">
        <v>43830</v>
      </c>
      <c r="BE10">
        <v>116.2</v>
      </c>
      <c r="BF10" s="1">
        <v>44074</v>
      </c>
      <c r="BG10">
        <v>2.1</v>
      </c>
      <c r="BH10" s="1">
        <v>44074</v>
      </c>
      <c r="BI10">
        <v>0.10848362195113501</v>
      </c>
      <c r="BJ10" s="1">
        <v>44074</v>
      </c>
      <c r="BK10">
        <v>118787000000</v>
      </c>
      <c r="BL10" s="1">
        <v>44074</v>
      </c>
      <c r="BM10">
        <v>175857600000</v>
      </c>
      <c r="BN10" s="1">
        <v>43830</v>
      </c>
      <c r="BO10">
        <v>3.1937672522766598</v>
      </c>
      <c r="BP10" s="1">
        <v>44074</v>
      </c>
      <c r="BQ10">
        <v>-2.2999999999999998</v>
      </c>
      <c r="BR10" s="1">
        <v>44074</v>
      </c>
      <c r="BS10">
        <v>45122800000</v>
      </c>
      <c r="BT10" s="1">
        <v>44074</v>
      </c>
      <c r="BU10">
        <v>43506000000</v>
      </c>
      <c r="BV10" s="1">
        <v>44074</v>
      </c>
      <c r="BW10">
        <v>914979999999.99988</v>
      </c>
      <c r="BX10" s="1">
        <v>44074</v>
      </c>
      <c r="BY10">
        <v>45585042580.335197</v>
      </c>
      <c r="BZ10" s="1">
        <v>44074</v>
      </c>
      <c r="CA10">
        <v>434790000000</v>
      </c>
      <c r="CB10" s="1">
        <v>44074</v>
      </c>
      <c r="CC10">
        <v>89895000000</v>
      </c>
      <c r="CD10" s="1">
        <v>44074</v>
      </c>
      <c r="CE10">
        <v>8.4</v>
      </c>
      <c r="CF10" s="1">
        <v>44074</v>
      </c>
      <c r="CG10">
        <v>6.8</v>
      </c>
      <c r="CH10" s="1">
        <v>44074</v>
      </c>
      <c r="CI10">
        <v>6.1</v>
      </c>
      <c r="CJ10" s="1">
        <v>44074</v>
      </c>
      <c r="CK10">
        <v>8.6999999999999993</v>
      </c>
      <c r="CL10" s="1">
        <v>44074</v>
      </c>
      <c r="CM10">
        <v>10.199999999999999</v>
      </c>
      <c r="CN10" s="10">
        <v>42735</v>
      </c>
      <c r="CO10" s="11">
        <v>58017.23</v>
      </c>
      <c r="CP10" s="10">
        <v>42735</v>
      </c>
      <c r="CQ10" s="11">
        <v>48137.98</v>
      </c>
      <c r="CR10" s="10">
        <v>42735</v>
      </c>
      <c r="CS10" s="11">
        <v>56907.27</v>
      </c>
      <c r="CT10" s="10">
        <v>42369</v>
      </c>
      <c r="CU10" s="11">
        <v>35903.9</v>
      </c>
      <c r="CV10" s="10">
        <v>42735</v>
      </c>
      <c r="CW10" s="11">
        <v>46554.080000000002</v>
      </c>
    </row>
    <row r="11" spans="1:101">
      <c r="A11" s="2">
        <f t="shared" si="0"/>
        <v>202007</v>
      </c>
      <c r="B11" s="4">
        <v>44043</v>
      </c>
      <c r="C11" s="5">
        <v>100.8828125</v>
      </c>
      <c r="D11" s="4">
        <v>44043</v>
      </c>
      <c r="E11" s="3">
        <v>105.44</v>
      </c>
      <c r="F11" s="4">
        <v>44043</v>
      </c>
      <c r="G11" s="3">
        <v>115.619</v>
      </c>
      <c r="H11" s="4">
        <v>44043</v>
      </c>
      <c r="I11" s="3">
        <v>117.154</v>
      </c>
      <c r="J11" s="4">
        <v>44043</v>
      </c>
      <c r="K11" s="3">
        <v>107.52</v>
      </c>
      <c r="L11" s="1">
        <v>44043</v>
      </c>
      <c r="M11">
        <v>24.46</v>
      </c>
      <c r="N11" s="1">
        <v>44043</v>
      </c>
      <c r="O11">
        <v>21.216000000000001</v>
      </c>
      <c r="P11" s="1">
        <v>44043</v>
      </c>
      <c r="Q11">
        <v>26.662500000000001</v>
      </c>
      <c r="R11" s="1">
        <v>44043</v>
      </c>
      <c r="S11">
        <v>23.74</v>
      </c>
      <c r="T11" s="1">
        <v>44043</v>
      </c>
      <c r="U11">
        <v>2627.22</v>
      </c>
      <c r="V11" s="4">
        <v>44043</v>
      </c>
      <c r="W11" s="3">
        <v>1291886999999.9998</v>
      </c>
      <c r="X11" s="4">
        <v>44043</v>
      </c>
      <c r="Y11" s="3">
        <v>16765199999999.998</v>
      </c>
      <c r="Z11" s="4">
        <v>44043</v>
      </c>
      <c r="AA11" s="3">
        <v>3182935164000</v>
      </c>
      <c r="AB11" s="4">
        <v>44043</v>
      </c>
      <c r="AC11" s="3">
        <v>9812922447572.3301</v>
      </c>
      <c r="AD11" s="4">
        <v>44043</v>
      </c>
      <c r="AE11" s="3">
        <v>1306259000000</v>
      </c>
      <c r="AF11" s="1">
        <v>44043</v>
      </c>
      <c r="AG11">
        <v>1.1774</v>
      </c>
      <c r="AH11" s="1">
        <v>44043</v>
      </c>
      <c r="AI11">
        <v>7.7502000000000004</v>
      </c>
      <c r="AJ11" s="1">
        <v>44043</v>
      </c>
      <c r="AK11">
        <v>0.71419999999999995</v>
      </c>
      <c r="AL11" s="1">
        <v>44043</v>
      </c>
      <c r="AM11">
        <v>1.3088</v>
      </c>
      <c r="AN11" s="1">
        <v>44043</v>
      </c>
      <c r="AO11">
        <v>1.3412999999999999</v>
      </c>
      <c r="AP11" s="4">
        <v>44043</v>
      </c>
      <c r="AQ11" s="3">
        <v>3271.12</v>
      </c>
      <c r="AR11" s="4">
        <v>44043</v>
      </c>
      <c r="AS11" s="3">
        <v>12313.36</v>
      </c>
      <c r="AT11" s="4">
        <v>44043</v>
      </c>
      <c r="AU11" s="3">
        <v>1496.06</v>
      </c>
      <c r="AV11" s="4">
        <v>44043</v>
      </c>
      <c r="AW11" s="3">
        <v>24595.35</v>
      </c>
      <c r="AX11" s="4">
        <v>44043</v>
      </c>
      <c r="AY11" s="3">
        <v>16169.2</v>
      </c>
      <c r="AZ11" s="1">
        <v>44043</v>
      </c>
      <c r="BA11">
        <v>0.5</v>
      </c>
      <c r="BB11" s="1">
        <v>44043</v>
      </c>
      <c r="BC11">
        <v>-0.4</v>
      </c>
      <c r="BD11" s="1">
        <v>43738</v>
      </c>
      <c r="BE11">
        <v>115.4</v>
      </c>
      <c r="BF11" s="1">
        <v>44043</v>
      </c>
      <c r="BG11">
        <v>-2.6</v>
      </c>
      <c r="BH11" s="1">
        <v>44043</v>
      </c>
      <c r="BI11">
        <v>-0.210472293028723</v>
      </c>
      <c r="BJ11" s="1">
        <v>44043</v>
      </c>
      <c r="BK11">
        <v>115349000000</v>
      </c>
      <c r="BL11" s="1">
        <v>44043</v>
      </c>
      <c r="BM11">
        <v>172918200000</v>
      </c>
      <c r="BN11" s="1">
        <v>43738</v>
      </c>
      <c r="BO11">
        <v>3.4754877652570899</v>
      </c>
      <c r="BP11" s="1">
        <v>44043</v>
      </c>
      <c r="BQ11">
        <v>-3</v>
      </c>
      <c r="BR11" s="1">
        <v>44043</v>
      </c>
      <c r="BS11">
        <v>45933800000</v>
      </c>
      <c r="BT11" s="1">
        <v>44043</v>
      </c>
      <c r="BU11">
        <v>43247000000</v>
      </c>
      <c r="BV11" s="1">
        <v>44043</v>
      </c>
      <c r="BW11">
        <v>923089999999.99988</v>
      </c>
      <c r="BX11" s="1">
        <v>44043</v>
      </c>
      <c r="BY11">
        <v>46088967569.827698</v>
      </c>
      <c r="BZ11" s="1">
        <v>44043</v>
      </c>
      <c r="CA11">
        <v>434148000000</v>
      </c>
      <c r="CB11" s="1">
        <v>44043</v>
      </c>
      <c r="CC11">
        <v>90400000000</v>
      </c>
      <c r="CD11" s="1">
        <v>44043</v>
      </c>
      <c r="CE11">
        <v>10.199999999999999</v>
      </c>
      <c r="CF11" s="1">
        <v>44043</v>
      </c>
      <c r="CG11">
        <v>7.4</v>
      </c>
      <c r="CH11" s="1">
        <v>44043</v>
      </c>
      <c r="CI11">
        <v>6.1</v>
      </c>
      <c r="CJ11" s="1">
        <v>44043</v>
      </c>
      <c r="CK11">
        <v>8.5</v>
      </c>
      <c r="CL11" s="1">
        <v>44043</v>
      </c>
      <c r="CM11">
        <v>10.9</v>
      </c>
      <c r="CN11" s="9">
        <v>42369</v>
      </c>
      <c r="CO11" s="11">
        <v>56848.51</v>
      </c>
      <c r="CP11" s="10">
        <v>42369</v>
      </c>
      <c r="CQ11" s="11">
        <v>46406.69</v>
      </c>
      <c r="CR11" s="10">
        <v>42369</v>
      </c>
      <c r="CS11" s="11">
        <v>56266.94</v>
      </c>
      <c r="CT11" s="10">
        <v>42004</v>
      </c>
      <c r="CU11" s="11">
        <v>34849.660000000003</v>
      </c>
      <c r="CV11" s="10">
        <v>42369</v>
      </c>
      <c r="CW11" s="11">
        <v>44702.52</v>
      </c>
    </row>
    <row r="12" spans="1:101">
      <c r="A12" s="2">
        <f t="shared" si="0"/>
        <v>202006</v>
      </c>
      <c r="B12" s="4">
        <v>44012</v>
      </c>
      <c r="C12" s="5">
        <v>99.6953125</v>
      </c>
      <c r="D12" s="4">
        <v>44012</v>
      </c>
      <c r="E12" s="3">
        <v>104.702</v>
      </c>
      <c r="F12" s="4">
        <v>44012</v>
      </c>
      <c r="G12" s="3">
        <v>115.224</v>
      </c>
      <c r="H12" s="4">
        <v>44012</v>
      </c>
      <c r="I12" s="3">
        <v>114.822</v>
      </c>
      <c r="J12" s="4">
        <v>44012</v>
      </c>
      <c r="K12" s="3">
        <v>106.99</v>
      </c>
      <c r="L12" s="1">
        <v>44012</v>
      </c>
      <c r="M12">
        <v>30.43</v>
      </c>
      <c r="N12" s="1">
        <v>44012</v>
      </c>
      <c r="O12">
        <v>19.866</v>
      </c>
      <c r="P12" s="1">
        <v>44012</v>
      </c>
      <c r="Q12">
        <v>31.7179</v>
      </c>
      <c r="R12" s="1">
        <v>44012</v>
      </c>
      <c r="S12">
        <v>26.44</v>
      </c>
      <c r="T12" s="1">
        <v>44012</v>
      </c>
      <c r="U12">
        <v>2518.09</v>
      </c>
      <c r="V12" s="4">
        <v>44012</v>
      </c>
      <c r="W12" s="3">
        <v>1260972999999.9998</v>
      </c>
      <c r="X12" s="4">
        <v>44012</v>
      </c>
      <c r="Y12" s="3">
        <v>16562199999999.998</v>
      </c>
      <c r="Z12" s="4">
        <v>44012</v>
      </c>
      <c r="AA12" s="3">
        <v>2838473308000</v>
      </c>
      <c r="AB12" s="4">
        <v>44012</v>
      </c>
      <c r="AC12" s="3">
        <v>9768863506717.0215</v>
      </c>
      <c r="AD12" s="4">
        <v>44012</v>
      </c>
      <c r="AE12" s="3">
        <v>1279169000000</v>
      </c>
      <c r="AF12" s="1">
        <v>44012</v>
      </c>
      <c r="AG12">
        <v>1.1231</v>
      </c>
      <c r="AH12" s="1">
        <v>44012</v>
      </c>
      <c r="AI12">
        <v>7.7504999999999997</v>
      </c>
      <c r="AJ12" s="1">
        <v>44012</v>
      </c>
      <c r="AK12">
        <v>0.69020000000000004</v>
      </c>
      <c r="AL12" s="1">
        <v>44012</v>
      </c>
      <c r="AM12">
        <v>1.2399</v>
      </c>
      <c r="AN12" s="1">
        <v>44012</v>
      </c>
      <c r="AO12">
        <v>1.3573</v>
      </c>
      <c r="AP12" s="4">
        <v>44012</v>
      </c>
      <c r="AQ12" s="3">
        <v>3100.29</v>
      </c>
      <c r="AR12" s="4">
        <v>44012</v>
      </c>
      <c r="AS12" s="3">
        <v>12310.93</v>
      </c>
      <c r="AT12" s="4">
        <v>44012</v>
      </c>
      <c r="AU12" s="3">
        <v>1558.77</v>
      </c>
      <c r="AV12" s="4">
        <v>44012</v>
      </c>
      <c r="AW12" s="3">
        <v>24427.19</v>
      </c>
      <c r="AX12" s="4">
        <v>44012</v>
      </c>
      <c r="AY12" s="3">
        <v>15515.22</v>
      </c>
      <c r="AZ12" s="1">
        <v>44012</v>
      </c>
      <c r="BA12">
        <v>0.5</v>
      </c>
      <c r="BB12" s="1">
        <v>44012</v>
      </c>
      <c r="BC12">
        <v>0.3</v>
      </c>
      <c r="BD12" s="1">
        <v>43646</v>
      </c>
      <c r="BE12">
        <v>114.8</v>
      </c>
      <c r="BF12" s="1">
        <v>44012</v>
      </c>
      <c r="BG12">
        <v>0</v>
      </c>
      <c r="BH12" s="1">
        <v>44012</v>
      </c>
      <c r="BI12">
        <v>0.69751477585341903</v>
      </c>
      <c r="BJ12" s="1">
        <v>44012</v>
      </c>
      <c r="BK12">
        <v>102843000000</v>
      </c>
      <c r="BL12" s="1">
        <v>44012</v>
      </c>
      <c r="BM12">
        <v>163599300000</v>
      </c>
      <c r="BN12" s="1">
        <v>43646</v>
      </c>
      <c r="BO12">
        <v>3.8038064052253602</v>
      </c>
      <c r="BP12" s="1">
        <v>44012</v>
      </c>
      <c r="BQ12">
        <v>-1.3</v>
      </c>
      <c r="BR12" s="1">
        <v>44012</v>
      </c>
      <c r="BS12">
        <v>41398600000</v>
      </c>
      <c r="BT12" s="1">
        <v>44012</v>
      </c>
      <c r="BU12">
        <v>41662000000</v>
      </c>
      <c r="BV12" s="1">
        <v>44012</v>
      </c>
      <c r="BW12">
        <v>904959999999.99988</v>
      </c>
      <c r="BX12" s="1">
        <v>44012</v>
      </c>
      <c r="BY12">
        <v>47454701012.372704</v>
      </c>
      <c r="BZ12" s="1">
        <v>44012</v>
      </c>
      <c r="CA12">
        <v>428491000000</v>
      </c>
      <c r="CB12" s="1">
        <v>44012</v>
      </c>
      <c r="CC12">
        <v>87277000000</v>
      </c>
      <c r="CD12" s="1">
        <v>44012</v>
      </c>
      <c r="CE12">
        <v>11.1</v>
      </c>
      <c r="CF12" s="1">
        <v>44012</v>
      </c>
      <c r="CG12">
        <v>7.4</v>
      </c>
      <c r="CH12" s="1">
        <v>44012</v>
      </c>
      <c r="CI12">
        <v>6.2</v>
      </c>
      <c r="CJ12" s="1">
        <v>44012</v>
      </c>
      <c r="CK12">
        <v>8</v>
      </c>
      <c r="CL12" s="1">
        <v>44012</v>
      </c>
      <c r="CM12">
        <v>12.5</v>
      </c>
      <c r="CN12" s="10">
        <v>42004</v>
      </c>
      <c r="CO12" s="11">
        <v>55024.66</v>
      </c>
      <c r="CP12" s="10">
        <v>42004</v>
      </c>
      <c r="CQ12" s="11">
        <v>47018.36</v>
      </c>
      <c r="CR12" s="10">
        <v>42004</v>
      </c>
      <c r="CS12" s="11">
        <v>54604.91</v>
      </c>
      <c r="CT12" s="10">
        <v>41639</v>
      </c>
      <c r="CU12" s="11">
        <v>34015.57</v>
      </c>
      <c r="CV12" s="10">
        <v>42004</v>
      </c>
      <c r="CW12" s="11">
        <v>45811.99</v>
      </c>
    </row>
    <row r="13" spans="1:101">
      <c r="A13" s="2">
        <f t="shared" si="0"/>
        <v>202005</v>
      </c>
      <c r="B13" s="4">
        <v>43982</v>
      </c>
      <c r="C13" s="5">
        <v>99.7421875</v>
      </c>
      <c r="D13" s="4">
        <v>43982</v>
      </c>
      <c r="E13" s="3">
        <v>104.45099999999999</v>
      </c>
      <c r="F13" s="4">
        <v>43982</v>
      </c>
      <c r="G13" s="3">
        <v>115.30200000000001</v>
      </c>
      <c r="H13" s="4">
        <v>43982</v>
      </c>
      <c r="I13" s="3">
        <v>111.035</v>
      </c>
      <c r="J13" s="4">
        <v>43982</v>
      </c>
      <c r="K13" s="3">
        <v>106.9945</v>
      </c>
      <c r="L13" s="1">
        <v>43982</v>
      </c>
      <c r="M13">
        <v>27.51</v>
      </c>
      <c r="N13" s="1">
        <v>43982</v>
      </c>
      <c r="O13">
        <v>21.198</v>
      </c>
      <c r="P13" s="1">
        <v>43982</v>
      </c>
      <c r="Q13">
        <v>31.126300000000001</v>
      </c>
      <c r="R13" s="1">
        <v>43982</v>
      </c>
      <c r="S13">
        <v>33.99</v>
      </c>
      <c r="T13" s="1">
        <v>43982</v>
      </c>
      <c r="U13">
        <v>2523.88</v>
      </c>
      <c r="V13" s="4">
        <v>43982</v>
      </c>
      <c r="W13" s="3">
        <v>1228830999999.9998</v>
      </c>
      <c r="X13" s="4">
        <v>43982</v>
      </c>
      <c r="Y13" s="3">
        <v>16184399999999.998</v>
      </c>
      <c r="Z13" s="4">
        <v>43982</v>
      </c>
      <c r="AA13" s="3">
        <v>2686815828000</v>
      </c>
      <c r="AB13" s="4">
        <v>43982</v>
      </c>
      <c r="AC13" s="3">
        <v>9681995449533.7109</v>
      </c>
      <c r="AD13" s="4">
        <v>43982</v>
      </c>
      <c r="AE13" s="3">
        <v>1239733000000</v>
      </c>
      <c r="AF13" s="1">
        <v>43982</v>
      </c>
      <c r="AG13">
        <v>1.1097999999999999</v>
      </c>
      <c r="AH13" s="1">
        <v>43982</v>
      </c>
      <c r="AI13">
        <v>7.7508999999999997</v>
      </c>
      <c r="AJ13" s="1">
        <v>43982</v>
      </c>
      <c r="AK13">
        <v>0.66659999999999997</v>
      </c>
      <c r="AL13" s="1">
        <v>43982</v>
      </c>
      <c r="AM13">
        <v>1.2343999999999999</v>
      </c>
      <c r="AN13" s="1">
        <v>43982</v>
      </c>
      <c r="AO13">
        <v>1.3769</v>
      </c>
      <c r="AP13" s="4">
        <v>43982</v>
      </c>
      <c r="AQ13" s="3">
        <v>3044.31</v>
      </c>
      <c r="AR13" s="4">
        <v>43982</v>
      </c>
      <c r="AS13" s="3">
        <v>11586.85</v>
      </c>
      <c r="AT13" s="4">
        <v>43982</v>
      </c>
      <c r="AU13" s="3">
        <v>1563.67</v>
      </c>
      <c r="AV13" s="4">
        <v>43982</v>
      </c>
      <c r="AW13" s="3">
        <v>22961.47</v>
      </c>
      <c r="AX13" s="4">
        <v>43982</v>
      </c>
      <c r="AY13" s="3">
        <v>15192.83</v>
      </c>
      <c r="AZ13" s="1">
        <v>43982</v>
      </c>
      <c r="BA13">
        <v>-0.1</v>
      </c>
      <c r="BB13" s="1">
        <v>43982</v>
      </c>
      <c r="BC13">
        <v>-0.1</v>
      </c>
      <c r="BD13" s="1">
        <v>43555</v>
      </c>
      <c r="BE13">
        <v>114.1</v>
      </c>
      <c r="BF13" s="1">
        <v>43982</v>
      </c>
      <c r="BG13">
        <v>-0.5</v>
      </c>
      <c r="BH13" s="1">
        <v>43982</v>
      </c>
      <c r="BI13">
        <v>0.158860454159721</v>
      </c>
      <c r="BJ13" s="1">
        <v>43982</v>
      </c>
      <c r="BK13">
        <v>89765000000</v>
      </c>
      <c r="BL13" s="1">
        <v>43982</v>
      </c>
      <c r="BM13">
        <v>147658100000</v>
      </c>
      <c r="BN13" s="1">
        <v>43555</v>
      </c>
      <c r="BO13">
        <v>2.7715944306228502</v>
      </c>
      <c r="BP13" s="1">
        <v>43982</v>
      </c>
      <c r="BQ13">
        <v>-7.4</v>
      </c>
      <c r="BR13" s="1">
        <v>43982</v>
      </c>
      <c r="BS13">
        <v>33991400000</v>
      </c>
      <c r="BT13" s="1">
        <v>43982</v>
      </c>
      <c r="BU13">
        <v>41387000000</v>
      </c>
      <c r="BV13" s="1">
        <v>43982</v>
      </c>
      <c r="BW13">
        <v>895879999999.99988</v>
      </c>
      <c r="BX13" s="1">
        <v>43982</v>
      </c>
      <c r="BY13">
        <v>46118915464.443802</v>
      </c>
      <c r="BZ13" s="1">
        <v>43982</v>
      </c>
      <c r="CA13">
        <v>425005000000</v>
      </c>
      <c r="CB13" s="1">
        <v>43982</v>
      </c>
      <c r="CC13">
        <v>87372000000</v>
      </c>
      <c r="CD13" s="1">
        <v>43982</v>
      </c>
      <c r="CE13">
        <v>13.3</v>
      </c>
      <c r="CF13" s="1">
        <v>43982</v>
      </c>
      <c r="CG13">
        <v>7</v>
      </c>
      <c r="CH13" s="1">
        <v>43982</v>
      </c>
      <c r="CI13">
        <v>5.9</v>
      </c>
      <c r="CJ13" s="1">
        <v>43982</v>
      </c>
      <c r="CK13">
        <v>7.5</v>
      </c>
      <c r="CL13" s="1">
        <v>43982</v>
      </c>
      <c r="CM13">
        <v>13.7</v>
      </c>
      <c r="CN13" s="10">
        <v>41639</v>
      </c>
      <c r="CO13" s="11">
        <v>53071.82</v>
      </c>
      <c r="CP13" s="10">
        <v>41639</v>
      </c>
      <c r="CQ13" s="11">
        <v>46505.82</v>
      </c>
      <c r="CR13" s="10">
        <v>41639</v>
      </c>
      <c r="CS13" s="11">
        <v>53453.57</v>
      </c>
      <c r="CT13" s="10">
        <v>41274</v>
      </c>
      <c r="CU13" s="11">
        <v>33755.5</v>
      </c>
      <c r="CV13" s="10">
        <v>41639</v>
      </c>
      <c r="CW13" s="11">
        <v>44360.37</v>
      </c>
    </row>
    <row r="14" spans="1:101">
      <c r="A14" s="2">
        <f t="shared" si="0"/>
        <v>202004</v>
      </c>
      <c r="B14" s="4">
        <v>43951</v>
      </c>
      <c r="C14" s="5">
        <v>108.1015625</v>
      </c>
      <c r="D14" s="4">
        <v>43951</v>
      </c>
      <c r="E14" s="3">
        <v>105.953</v>
      </c>
      <c r="F14" s="4">
        <v>43951</v>
      </c>
      <c r="G14" s="3">
        <v>115.077</v>
      </c>
      <c r="H14" s="4">
        <v>43951</v>
      </c>
      <c r="I14" s="3">
        <v>112.04</v>
      </c>
      <c r="J14" s="4">
        <v>43951</v>
      </c>
      <c r="K14" s="3">
        <v>106.89</v>
      </c>
      <c r="L14" s="1">
        <v>43951</v>
      </c>
      <c r="M14">
        <v>34.15</v>
      </c>
      <c r="N14" s="1">
        <v>43951</v>
      </c>
      <c r="O14">
        <v>26.001000000000001</v>
      </c>
      <c r="P14" s="1">
        <v>43951</v>
      </c>
      <c r="Q14">
        <v>33.910499999999999</v>
      </c>
      <c r="R14" s="1">
        <v>43951</v>
      </c>
      <c r="S14">
        <v>26.72</v>
      </c>
      <c r="T14" s="1">
        <v>43951</v>
      </c>
      <c r="U14">
        <v>2496.52</v>
      </c>
      <c r="V14" s="4">
        <v>43951</v>
      </c>
      <c r="W14" s="3">
        <v>1220868999999.9998</v>
      </c>
      <c r="X14" s="4">
        <v>43951</v>
      </c>
      <c r="Y14" s="3">
        <v>4849399999999.999</v>
      </c>
      <c r="Z14" s="4">
        <v>43951</v>
      </c>
      <c r="AA14" s="3">
        <v>2650524651000</v>
      </c>
      <c r="AB14" s="4">
        <v>43951</v>
      </c>
      <c r="AC14" s="3">
        <v>9490647084106.3594</v>
      </c>
      <c r="AD14" s="4">
        <v>43951</v>
      </c>
      <c r="AE14" s="3">
        <v>1192532000000</v>
      </c>
      <c r="AF14" s="1">
        <v>43951</v>
      </c>
      <c r="AG14">
        <v>1.0954999999999999</v>
      </c>
      <c r="AH14" s="1">
        <v>43951</v>
      </c>
      <c r="AI14">
        <v>7.7516999999999996</v>
      </c>
      <c r="AJ14" s="1">
        <v>43951</v>
      </c>
      <c r="AK14">
        <v>0.65100000000000002</v>
      </c>
      <c r="AL14" s="1">
        <v>43951</v>
      </c>
      <c r="AM14">
        <v>1.2592000000000001</v>
      </c>
      <c r="AN14" s="1">
        <v>43951</v>
      </c>
      <c r="AO14">
        <v>1.3940999999999999</v>
      </c>
      <c r="AP14" s="4">
        <v>43951</v>
      </c>
      <c r="AQ14" s="3">
        <v>2912.43</v>
      </c>
      <c r="AR14" s="4">
        <v>43951</v>
      </c>
      <c r="AS14" s="3">
        <v>10861.64</v>
      </c>
      <c r="AT14" s="4">
        <v>43951</v>
      </c>
      <c r="AU14" s="3">
        <v>1464.03</v>
      </c>
      <c r="AV14" s="4">
        <v>43951</v>
      </c>
      <c r="AW14" s="3">
        <v>24643.59</v>
      </c>
      <c r="AX14" s="4">
        <v>43951</v>
      </c>
      <c r="AY14" s="3">
        <v>14780.74</v>
      </c>
      <c r="AZ14" s="1">
        <v>43951</v>
      </c>
      <c r="BA14">
        <v>-0.7</v>
      </c>
      <c r="BB14" s="1">
        <v>43951</v>
      </c>
      <c r="BC14">
        <v>0.3</v>
      </c>
      <c r="BD14" s="1">
        <v>43465</v>
      </c>
      <c r="BE14">
        <v>114.1</v>
      </c>
      <c r="BF14" s="1">
        <v>43951</v>
      </c>
      <c r="BG14">
        <v>0.3</v>
      </c>
      <c r="BH14" s="1">
        <v>43951</v>
      </c>
      <c r="BI14">
        <v>-0.55668356857048096</v>
      </c>
      <c r="BJ14" s="1">
        <v>43951</v>
      </c>
      <c r="BK14">
        <v>95495000000</v>
      </c>
      <c r="BL14" s="1">
        <v>43951</v>
      </c>
      <c r="BM14">
        <v>135406700000.00002</v>
      </c>
      <c r="BN14" s="1">
        <v>43465</v>
      </c>
      <c r="BO14">
        <v>5.5053029821903303</v>
      </c>
      <c r="BP14" s="1">
        <v>43951</v>
      </c>
      <c r="BQ14">
        <v>-3.7</v>
      </c>
      <c r="BR14" s="1">
        <v>43951</v>
      </c>
      <c r="BS14">
        <v>31623300000</v>
      </c>
      <c r="BT14" s="1">
        <v>43951</v>
      </c>
      <c r="BU14">
        <v>41154000000</v>
      </c>
      <c r="BV14" s="1">
        <v>43951</v>
      </c>
      <c r="BW14">
        <v>909929999999.99988</v>
      </c>
      <c r="BX14" s="1">
        <v>43951</v>
      </c>
      <c r="BY14">
        <v>48510627381.603996</v>
      </c>
      <c r="BZ14" s="1">
        <v>43951</v>
      </c>
      <c r="CA14">
        <v>422409000000</v>
      </c>
      <c r="CB14" s="1">
        <v>43951</v>
      </c>
      <c r="CC14">
        <v>87322000000</v>
      </c>
      <c r="CD14" s="1">
        <v>43951</v>
      </c>
      <c r="CE14">
        <v>14.8</v>
      </c>
      <c r="CF14" s="1">
        <v>43951</v>
      </c>
      <c r="CG14">
        <v>6.4</v>
      </c>
      <c r="CH14" s="1">
        <v>43951</v>
      </c>
      <c r="CI14">
        <v>5.2</v>
      </c>
      <c r="CJ14" s="1">
        <v>43951</v>
      </c>
      <c r="CK14">
        <v>7.3</v>
      </c>
      <c r="CL14" s="1">
        <v>43951</v>
      </c>
      <c r="CM14">
        <v>13.1</v>
      </c>
      <c r="CN14" s="10">
        <v>41274</v>
      </c>
      <c r="CO14" s="11">
        <v>51563.13</v>
      </c>
      <c r="CP14" s="10">
        <v>41274</v>
      </c>
      <c r="CQ14" s="11">
        <v>42905.75</v>
      </c>
      <c r="CR14" s="10">
        <v>41274</v>
      </c>
      <c r="CS14" s="11">
        <v>52082.35</v>
      </c>
      <c r="CT14" s="10">
        <v>40908</v>
      </c>
      <c r="CU14" s="11">
        <v>33483.980000000003</v>
      </c>
      <c r="CV14" s="10">
        <v>41274</v>
      </c>
      <c r="CW14" s="11">
        <v>42351.12</v>
      </c>
    </row>
    <row r="15" spans="1:101">
      <c r="A15" s="2">
        <f t="shared" si="0"/>
        <v>202003</v>
      </c>
      <c r="B15" s="4">
        <v>43921</v>
      </c>
      <c r="C15" s="5">
        <v>107.953125</v>
      </c>
      <c r="D15" s="4">
        <v>43921</v>
      </c>
      <c r="E15" s="3">
        <v>104.795</v>
      </c>
      <c r="F15" s="4">
        <v>43921</v>
      </c>
      <c r="G15" s="3">
        <v>116.42749999999999</v>
      </c>
      <c r="H15" s="4">
        <v>43921</v>
      </c>
      <c r="I15" s="3">
        <v>110.843</v>
      </c>
      <c r="J15" s="4">
        <v>43921</v>
      </c>
      <c r="K15" s="3">
        <v>113.804</v>
      </c>
      <c r="L15" s="1">
        <v>43921</v>
      </c>
      <c r="M15">
        <v>53.54</v>
      </c>
      <c r="N15" s="1">
        <v>43921</v>
      </c>
      <c r="O15">
        <v>35.628999999999998</v>
      </c>
      <c r="P15" s="1">
        <v>43921</v>
      </c>
      <c r="Q15">
        <v>48.592599999999997</v>
      </c>
      <c r="R15" s="1">
        <v>43921</v>
      </c>
      <c r="S15">
        <v>40.89</v>
      </c>
      <c r="T15" s="1">
        <v>43921</v>
      </c>
      <c r="U15">
        <v>2341.4</v>
      </c>
      <c r="V15" s="4">
        <v>43921</v>
      </c>
      <c r="W15" s="3">
        <v>1177726000000</v>
      </c>
      <c r="X15" s="4">
        <v>43921</v>
      </c>
      <c r="Y15" s="3">
        <v>4287999999999.9995</v>
      </c>
      <c r="Z15" s="4">
        <v>43921</v>
      </c>
      <c r="AA15" s="3">
        <v>2614611594000</v>
      </c>
      <c r="AB15" s="4">
        <v>43921</v>
      </c>
      <c r="AC15" s="3">
        <v>9312556202033.3008</v>
      </c>
      <c r="AD15" s="4">
        <v>43921</v>
      </c>
      <c r="AE15" s="3">
        <v>1141088000000</v>
      </c>
      <c r="AF15" s="1">
        <v>43921</v>
      </c>
      <c r="AG15">
        <v>1.1029</v>
      </c>
      <c r="AH15" s="1">
        <v>43921</v>
      </c>
      <c r="AI15">
        <v>7.7507999999999999</v>
      </c>
      <c r="AJ15" s="1">
        <v>43921</v>
      </c>
      <c r="AK15">
        <v>0.61350000000000005</v>
      </c>
      <c r="AL15" s="1">
        <v>43921</v>
      </c>
      <c r="AM15">
        <v>1.2418</v>
      </c>
      <c r="AN15" s="1">
        <v>43921</v>
      </c>
      <c r="AO15">
        <v>1.4058999999999999</v>
      </c>
      <c r="AP15" s="4">
        <v>43921</v>
      </c>
      <c r="AQ15" s="3">
        <v>2584.59</v>
      </c>
      <c r="AR15" s="4">
        <v>43921</v>
      </c>
      <c r="AS15" s="3">
        <v>9935.84</v>
      </c>
      <c r="AT15" s="4">
        <v>43921</v>
      </c>
      <c r="AU15" s="3">
        <v>1403.04</v>
      </c>
      <c r="AV15" s="4">
        <v>43921</v>
      </c>
      <c r="AW15" s="3">
        <v>23603.48</v>
      </c>
      <c r="AX15" s="4">
        <v>43921</v>
      </c>
      <c r="AY15" s="3">
        <v>13378.75</v>
      </c>
      <c r="AZ15" s="1">
        <v>43921</v>
      </c>
      <c r="BA15">
        <v>-0.3</v>
      </c>
      <c r="BB15" s="1">
        <v>43921</v>
      </c>
      <c r="BC15">
        <v>0.5</v>
      </c>
      <c r="BD15" s="1">
        <v>43373</v>
      </c>
      <c r="BE15">
        <v>113.5</v>
      </c>
      <c r="BF15" s="1">
        <v>43921</v>
      </c>
      <c r="BG15">
        <v>-0.2</v>
      </c>
      <c r="BH15" s="1">
        <v>43921</v>
      </c>
      <c r="BI15">
        <v>-0.57897761938846504</v>
      </c>
      <c r="BJ15" s="1">
        <v>43921</v>
      </c>
      <c r="BK15">
        <v>127641000000</v>
      </c>
      <c r="BL15" s="1">
        <v>43921</v>
      </c>
      <c r="BM15">
        <v>183002000000</v>
      </c>
      <c r="BN15" s="1">
        <v>43373</v>
      </c>
      <c r="BO15">
        <v>3.8914203995345602</v>
      </c>
      <c r="BP15" s="1">
        <v>43921</v>
      </c>
      <c r="BQ15">
        <v>-5.8</v>
      </c>
      <c r="BR15" s="1">
        <v>43921</v>
      </c>
      <c r="BS15">
        <v>44241000000</v>
      </c>
      <c r="BT15" s="1">
        <v>43921</v>
      </c>
      <c r="BU15">
        <v>41242000000</v>
      </c>
      <c r="BV15" s="1">
        <v>43921</v>
      </c>
      <c r="BW15">
        <v>866309999999.99988</v>
      </c>
      <c r="BX15" s="1">
        <v>43921</v>
      </c>
      <c r="BY15">
        <v>75694000000</v>
      </c>
      <c r="BZ15" s="1">
        <v>43921</v>
      </c>
      <c r="CA15">
        <v>424687000000</v>
      </c>
      <c r="CB15" s="1">
        <v>43921</v>
      </c>
      <c r="CC15">
        <v>86100000000</v>
      </c>
      <c r="CD15" s="1">
        <v>43921</v>
      </c>
      <c r="CE15">
        <v>4.4000000000000004</v>
      </c>
      <c r="CF15" s="1">
        <v>43921</v>
      </c>
      <c r="CG15">
        <v>5.3</v>
      </c>
      <c r="CH15" s="1">
        <v>43921</v>
      </c>
      <c r="CI15">
        <v>4.2</v>
      </c>
      <c r="CJ15" s="1">
        <v>43921</v>
      </c>
      <c r="CK15">
        <v>7.1</v>
      </c>
      <c r="CL15" s="1">
        <v>43921</v>
      </c>
      <c r="CM15">
        <v>7.9</v>
      </c>
      <c r="CN15" s="10">
        <v>40908</v>
      </c>
      <c r="CO15" s="11">
        <v>49829.06</v>
      </c>
      <c r="CP15" s="10">
        <v>40908</v>
      </c>
      <c r="CQ15" s="11">
        <v>43089.95</v>
      </c>
      <c r="CR15" s="10">
        <v>40908</v>
      </c>
      <c r="CS15" s="11">
        <v>51998.78</v>
      </c>
      <c r="CT15" s="10">
        <v>40543</v>
      </c>
      <c r="CU15" s="11">
        <v>32414.35</v>
      </c>
      <c r="CV15" s="10">
        <v>40908</v>
      </c>
      <c r="CW15" s="11">
        <v>41716.379999999997</v>
      </c>
    </row>
    <row r="16" spans="1:101">
      <c r="A16" s="2">
        <f t="shared" si="0"/>
        <v>202002</v>
      </c>
      <c r="B16" s="4">
        <v>43890</v>
      </c>
      <c r="C16" s="5">
        <v>103.1640625</v>
      </c>
      <c r="D16" s="4">
        <v>43890</v>
      </c>
      <c r="E16" s="3">
        <v>106.292</v>
      </c>
      <c r="F16" s="4">
        <v>43890</v>
      </c>
      <c r="G16" s="3">
        <v>116.20950000000001</v>
      </c>
      <c r="H16" s="4">
        <v>43890</v>
      </c>
      <c r="I16" s="3">
        <v>108.233</v>
      </c>
      <c r="J16" s="4">
        <v>43890</v>
      </c>
      <c r="K16" s="3">
        <v>109.84</v>
      </c>
      <c r="L16" s="1">
        <v>43890</v>
      </c>
      <c r="M16">
        <v>40.11</v>
      </c>
      <c r="N16" s="1">
        <v>43890</v>
      </c>
      <c r="O16">
        <v>25.314</v>
      </c>
      <c r="P16" s="1">
        <v>43890</v>
      </c>
      <c r="Q16">
        <v>42.236899999999999</v>
      </c>
      <c r="R16" s="1">
        <v>43890</v>
      </c>
      <c r="S16">
        <v>32.67</v>
      </c>
      <c r="T16" s="1">
        <v>43890</v>
      </c>
      <c r="U16">
        <v>2792.21</v>
      </c>
      <c r="V16" s="4">
        <v>43890</v>
      </c>
      <c r="W16" s="3">
        <v>1083420999999.9999</v>
      </c>
      <c r="X16" s="4">
        <v>43890</v>
      </c>
      <c r="Y16" s="3">
        <v>3940299999999.9995</v>
      </c>
      <c r="Z16" s="4">
        <v>43890</v>
      </c>
      <c r="AA16" s="3">
        <v>2564687131000</v>
      </c>
      <c r="AB16" s="4">
        <v>43890</v>
      </c>
      <c r="AC16" s="3">
        <v>9012689670055.8906</v>
      </c>
      <c r="AD16" s="4">
        <v>43890</v>
      </c>
      <c r="AE16" s="3">
        <v>1103216000000</v>
      </c>
      <c r="AF16" s="1">
        <v>43890</v>
      </c>
      <c r="AG16">
        <v>1.1025</v>
      </c>
      <c r="AH16" s="1">
        <v>43890</v>
      </c>
      <c r="AI16">
        <v>7.7949000000000002</v>
      </c>
      <c r="AJ16" s="1">
        <v>43890</v>
      </c>
      <c r="AK16">
        <v>0.65090000000000003</v>
      </c>
      <c r="AL16" s="1">
        <v>43890</v>
      </c>
      <c r="AM16">
        <v>1.282</v>
      </c>
      <c r="AN16" s="1">
        <v>43890</v>
      </c>
      <c r="AO16">
        <v>1.3395999999999999</v>
      </c>
      <c r="AP16" s="4">
        <v>43890</v>
      </c>
      <c r="AQ16" s="3">
        <v>2954.22</v>
      </c>
      <c r="AR16" s="4">
        <v>43890</v>
      </c>
      <c r="AS16" s="3">
        <v>11890.35</v>
      </c>
      <c r="AT16" s="4">
        <v>43890</v>
      </c>
      <c r="AU16" s="3">
        <v>1510.87</v>
      </c>
      <c r="AV16" s="4">
        <v>43890</v>
      </c>
      <c r="AW16" s="3">
        <v>26129.93</v>
      </c>
      <c r="AX16" s="4">
        <v>43890</v>
      </c>
      <c r="AY16" s="3">
        <v>16263.05</v>
      </c>
      <c r="AZ16" s="1">
        <v>43890</v>
      </c>
      <c r="BA16">
        <v>0.1</v>
      </c>
      <c r="BB16" s="1">
        <v>43890</v>
      </c>
      <c r="BC16">
        <v>0.2</v>
      </c>
      <c r="BD16" s="1">
        <v>43281</v>
      </c>
      <c r="BE16">
        <v>113</v>
      </c>
      <c r="BF16" s="1">
        <v>43890</v>
      </c>
      <c r="BG16">
        <v>1.7</v>
      </c>
      <c r="BH16" s="1">
        <v>43890</v>
      </c>
      <c r="BI16">
        <v>4.7593167340234804E-3</v>
      </c>
      <c r="BJ16" s="1">
        <v>43890</v>
      </c>
      <c r="BK16">
        <v>138250000000</v>
      </c>
      <c r="BL16" s="1">
        <v>43890</v>
      </c>
      <c r="BM16">
        <v>198881100000</v>
      </c>
      <c r="BN16" s="1">
        <v>43281</v>
      </c>
      <c r="BO16">
        <v>4.7437142157174099</v>
      </c>
      <c r="BP16" s="1">
        <v>43890</v>
      </c>
      <c r="BQ16">
        <v>4.3</v>
      </c>
      <c r="BR16" s="1">
        <v>43890</v>
      </c>
      <c r="BS16">
        <v>47816700000</v>
      </c>
      <c r="BT16" s="1">
        <v>43890</v>
      </c>
      <c r="BU16">
        <v>41121000000</v>
      </c>
      <c r="BV16" s="1">
        <v>43890</v>
      </c>
      <c r="BW16">
        <v>864929999999.99988</v>
      </c>
      <c r="BX16" s="1">
        <v>43890</v>
      </c>
      <c r="BY16">
        <v>69170000000</v>
      </c>
      <c r="BZ16" s="1">
        <v>43890</v>
      </c>
      <c r="CA16">
        <v>430188000000</v>
      </c>
      <c r="CB16" s="1">
        <v>43890</v>
      </c>
      <c r="CC16">
        <v>87568000000</v>
      </c>
      <c r="CD16" s="1">
        <v>43890</v>
      </c>
      <c r="CE16">
        <v>3.5</v>
      </c>
      <c r="CF16" s="1">
        <v>43890</v>
      </c>
      <c r="CG16">
        <v>5.0999999999999996</v>
      </c>
      <c r="CH16" s="1">
        <v>43890</v>
      </c>
      <c r="CI16">
        <v>3.7</v>
      </c>
      <c r="CJ16" s="1">
        <v>43890</v>
      </c>
      <c r="CK16">
        <v>7.3</v>
      </c>
      <c r="CL16" s="1">
        <v>43890</v>
      </c>
      <c r="CM16">
        <v>5.7</v>
      </c>
      <c r="CN16" s="10">
        <v>40543</v>
      </c>
      <c r="CO16" s="11">
        <v>48403.3</v>
      </c>
      <c r="CP16" s="10">
        <v>40543</v>
      </c>
      <c r="CQ16" s="11">
        <v>41687.300000000003</v>
      </c>
      <c r="CR16" s="10">
        <v>40543</v>
      </c>
      <c r="CS16" s="11">
        <v>48990.62</v>
      </c>
      <c r="CT16" s="10">
        <v>40178</v>
      </c>
      <c r="CU16" s="11">
        <v>31507.72</v>
      </c>
      <c r="CV16" s="10">
        <v>40543</v>
      </c>
      <c r="CW16" s="11">
        <v>40013.19</v>
      </c>
    </row>
    <row r="17" spans="1:101">
      <c r="A17" s="2">
        <f t="shared" si="0"/>
        <v>202001</v>
      </c>
      <c r="B17" s="4">
        <v>43861</v>
      </c>
      <c r="C17" s="5">
        <v>102.2265625</v>
      </c>
      <c r="D17" s="4">
        <v>43861</v>
      </c>
      <c r="E17" s="3">
        <v>104.477</v>
      </c>
      <c r="F17" s="4">
        <v>43861</v>
      </c>
      <c r="G17" s="3">
        <v>116.759</v>
      </c>
      <c r="H17" s="4">
        <v>43861</v>
      </c>
      <c r="I17" s="3">
        <v>105.289</v>
      </c>
      <c r="J17" s="4">
        <v>43861</v>
      </c>
      <c r="K17" s="3">
        <v>108.566</v>
      </c>
      <c r="L17" s="1">
        <v>43861</v>
      </c>
      <c r="M17">
        <v>18.84</v>
      </c>
      <c r="N17" s="1">
        <v>43861</v>
      </c>
      <c r="O17">
        <v>13.766999999999999</v>
      </c>
      <c r="P17" s="1">
        <v>43861</v>
      </c>
      <c r="Q17">
        <v>17.154199999999999</v>
      </c>
      <c r="R17" s="1">
        <v>43861</v>
      </c>
      <c r="S17">
        <v>23.41</v>
      </c>
      <c r="T17" s="1">
        <v>43861</v>
      </c>
      <c r="U17">
        <v>2961.55</v>
      </c>
      <c r="V17" s="4">
        <v>43861</v>
      </c>
      <c r="W17" s="3">
        <v>1085371000000</v>
      </c>
      <c r="X17" s="4">
        <v>43861</v>
      </c>
      <c r="Y17" s="3">
        <v>3982299999999.9995</v>
      </c>
      <c r="Z17" s="4">
        <v>43861</v>
      </c>
      <c r="AA17" s="3">
        <v>2540175669000</v>
      </c>
      <c r="AB17" s="4">
        <v>43861</v>
      </c>
      <c r="AC17" s="3">
        <v>8927390040401.1113</v>
      </c>
      <c r="AD17" s="4">
        <v>43861</v>
      </c>
      <c r="AE17" s="3">
        <v>1081938000000</v>
      </c>
      <c r="AF17" s="1">
        <v>43861</v>
      </c>
      <c r="AG17">
        <v>1.1093</v>
      </c>
      <c r="AH17" s="1">
        <v>43861</v>
      </c>
      <c r="AI17">
        <v>7.7648000000000001</v>
      </c>
      <c r="AJ17" s="1">
        <v>43861</v>
      </c>
      <c r="AK17">
        <v>0.66910000000000003</v>
      </c>
      <c r="AL17" s="1">
        <v>43861</v>
      </c>
      <c r="AM17">
        <v>1.3199000000000001</v>
      </c>
      <c r="AN17" s="1">
        <v>43861</v>
      </c>
      <c r="AO17">
        <v>1.3234999999999999</v>
      </c>
      <c r="AP17" s="4">
        <v>43861</v>
      </c>
      <c r="AQ17" s="3">
        <v>3225.52</v>
      </c>
      <c r="AR17" s="4">
        <v>43861</v>
      </c>
      <c r="AS17" s="3">
        <v>12981.97</v>
      </c>
      <c r="AT17" s="4">
        <v>43861</v>
      </c>
      <c r="AU17" s="3">
        <v>1684.44</v>
      </c>
      <c r="AV17" s="4">
        <v>43861</v>
      </c>
      <c r="AW17" s="3">
        <v>26312.63</v>
      </c>
      <c r="AX17" s="4">
        <v>43861</v>
      </c>
      <c r="AY17" s="3">
        <v>17318.490000000002</v>
      </c>
      <c r="AZ17" s="1">
        <v>43861</v>
      </c>
      <c r="BA17">
        <v>0.2</v>
      </c>
      <c r="BB17" s="1">
        <v>43861</v>
      </c>
      <c r="BC17">
        <v>-1</v>
      </c>
      <c r="BD17" s="1">
        <v>43190</v>
      </c>
      <c r="BE17">
        <v>112.6</v>
      </c>
      <c r="BF17" s="1">
        <v>43861</v>
      </c>
      <c r="BG17">
        <v>-1.6</v>
      </c>
      <c r="BH17" s="1">
        <v>43861</v>
      </c>
      <c r="BI17">
        <v>6.7988677409768605E-2</v>
      </c>
      <c r="BJ17" s="1">
        <v>43861</v>
      </c>
      <c r="BK17">
        <v>137019000000</v>
      </c>
      <c r="BL17" s="1">
        <v>43861</v>
      </c>
      <c r="BM17">
        <v>197075700000</v>
      </c>
      <c r="BN17" s="1">
        <v>43190</v>
      </c>
      <c r="BO17">
        <v>6.3747794595598499</v>
      </c>
      <c r="BP17" s="1">
        <v>43861</v>
      </c>
      <c r="BQ17">
        <v>-22.7</v>
      </c>
      <c r="BR17" s="1">
        <v>43861</v>
      </c>
      <c r="BS17">
        <v>47044500000</v>
      </c>
      <c r="BT17" s="1">
        <v>43861</v>
      </c>
      <c r="BU17">
        <v>41242000000</v>
      </c>
      <c r="BV17" s="1">
        <v>43861</v>
      </c>
      <c r="BW17">
        <v>846929999999.99988</v>
      </c>
      <c r="BX17" s="1">
        <v>43861</v>
      </c>
      <c r="BY17">
        <v>59883000000</v>
      </c>
      <c r="BZ17" s="1">
        <v>43861</v>
      </c>
      <c r="CA17">
        <v>433224000000</v>
      </c>
      <c r="CB17" s="1">
        <v>43861</v>
      </c>
      <c r="CC17">
        <v>86472000000</v>
      </c>
      <c r="CD17" s="1">
        <v>43861</v>
      </c>
      <c r="CE17">
        <v>3.5</v>
      </c>
      <c r="CF17" s="1">
        <v>43861</v>
      </c>
      <c r="CG17">
        <v>5.3</v>
      </c>
      <c r="CH17" s="1">
        <v>43861</v>
      </c>
      <c r="CI17">
        <v>3.4</v>
      </c>
      <c r="CJ17" s="1">
        <v>43861</v>
      </c>
      <c r="CK17">
        <v>7.5</v>
      </c>
      <c r="CL17" s="1">
        <v>43861</v>
      </c>
      <c r="CM17">
        <v>5.6</v>
      </c>
      <c r="CN17" s="10">
        <v>40178</v>
      </c>
      <c r="CO17" s="11">
        <v>47007.67</v>
      </c>
      <c r="CP17" s="10">
        <v>40178</v>
      </c>
      <c r="CQ17" s="11">
        <v>40821.79</v>
      </c>
      <c r="CR17" s="10">
        <v>40178</v>
      </c>
      <c r="CS17" s="11">
        <v>45717.83</v>
      </c>
      <c r="CT17" s="10">
        <v>39813</v>
      </c>
      <c r="CU17" s="11">
        <v>32825.03</v>
      </c>
      <c r="CV17" s="10">
        <v>40178</v>
      </c>
      <c r="CW17" s="11">
        <v>38797.83</v>
      </c>
    </row>
    <row r="18" spans="1:101">
      <c r="A18" s="2">
        <f t="shared" si="0"/>
        <v>201912</v>
      </c>
      <c r="B18" s="4">
        <v>43830</v>
      </c>
      <c r="C18" s="5">
        <v>98.4921875</v>
      </c>
      <c r="D18" s="4">
        <v>43830</v>
      </c>
      <c r="E18" s="3">
        <v>101.828</v>
      </c>
      <c r="F18" s="4">
        <v>43830</v>
      </c>
      <c r="G18" s="3">
        <v>112.747</v>
      </c>
      <c r="H18" s="4">
        <v>43830</v>
      </c>
      <c r="I18" s="3">
        <v>101.761</v>
      </c>
      <c r="J18" s="4">
        <v>43830</v>
      </c>
      <c r="K18" s="3">
        <v>104.75</v>
      </c>
      <c r="L18" s="1">
        <v>43830</v>
      </c>
      <c r="M18">
        <v>13.78</v>
      </c>
      <c r="N18" s="1">
        <v>43830</v>
      </c>
      <c r="O18">
        <v>12.478999999999999</v>
      </c>
      <c r="P18" s="1">
        <v>43830</v>
      </c>
      <c r="Q18">
        <v>13.954800000000001</v>
      </c>
      <c r="R18" s="1">
        <v>43830</v>
      </c>
      <c r="S18">
        <v>15.61</v>
      </c>
      <c r="T18" s="1">
        <v>43830</v>
      </c>
      <c r="U18">
        <v>2886.12</v>
      </c>
      <c r="V18" s="4">
        <v>43830</v>
      </c>
      <c r="W18" s="3">
        <v>1077032999999.9998</v>
      </c>
      <c r="X18" s="4">
        <v>43830</v>
      </c>
      <c r="Y18" s="3">
        <v>4042399999999.9995</v>
      </c>
      <c r="Z18" s="4">
        <v>43830</v>
      </c>
      <c r="AA18" s="3">
        <v>2484738127000</v>
      </c>
      <c r="AB18" s="4">
        <v>43830</v>
      </c>
      <c r="AC18" s="3">
        <v>8975334371109.8809</v>
      </c>
      <c r="AD18" s="4">
        <v>43830</v>
      </c>
      <c r="AE18" s="3">
        <v>1078238000000</v>
      </c>
      <c r="AF18" s="1">
        <v>43830</v>
      </c>
      <c r="AG18">
        <v>1.121</v>
      </c>
      <c r="AH18" s="1">
        <v>43830</v>
      </c>
      <c r="AI18">
        <v>7.79</v>
      </c>
      <c r="AJ18" s="1">
        <v>43830</v>
      </c>
      <c r="AK18">
        <v>0.70209999999999995</v>
      </c>
      <c r="AL18" s="1">
        <v>43830</v>
      </c>
      <c r="AM18">
        <v>1.3259000000000001</v>
      </c>
      <c r="AN18" s="1">
        <v>43830</v>
      </c>
      <c r="AO18">
        <v>1.2986</v>
      </c>
      <c r="AP18" s="4">
        <v>43830</v>
      </c>
      <c r="AQ18" s="3">
        <v>3230.78</v>
      </c>
      <c r="AR18" s="4">
        <v>43830</v>
      </c>
      <c r="AS18" s="3">
        <v>13249.01</v>
      </c>
      <c r="AT18" s="4">
        <v>43830</v>
      </c>
      <c r="AU18" s="3">
        <v>1721.36</v>
      </c>
      <c r="AV18" s="4">
        <v>43830</v>
      </c>
      <c r="AW18" s="3">
        <v>28189.75</v>
      </c>
      <c r="AX18" s="4">
        <v>43830</v>
      </c>
      <c r="AY18" s="3">
        <v>17063.43</v>
      </c>
      <c r="AZ18" s="1">
        <v>43830</v>
      </c>
      <c r="BA18">
        <v>0.1</v>
      </c>
      <c r="BB18" s="1">
        <v>43830</v>
      </c>
      <c r="BC18">
        <v>0.3</v>
      </c>
      <c r="BD18" s="1">
        <v>43100</v>
      </c>
      <c r="BE18">
        <v>112.1</v>
      </c>
      <c r="BF18" s="1">
        <v>43830</v>
      </c>
      <c r="BG18">
        <v>0.3</v>
      </c>
      <c r="BH18" s="1">
        <v>43830</v>
      </c>
      <c r="BI18">
        <v>0.281741674501507</v>
      </c>
      <c r="BJ18" s="1">
        <v>43830</v>
      </c>
      <c r="BK18">
        <v>137651000000</v>
      </c>
      <c r="BL18" s="1">
        <v>43830</v>
      </c>
      <c r="BM18">
        <v>197596300000</v>
      </c>
      <c r="BN18" s="1">
        <v>43100</v>
      </c>
      <c r="BO18">
        <v>-6.16561941807433E-2</v>
      </c>
      <c r="BP18" s="1">
        <v>43830</v>
      </c>
      <c r="BQ18">
        <v>3.3</v>
      </c>
      <c r="BR18" s="1">
        <v>43830</v>
      </c>
      <c r="BS18">
        <v>49348100000</v>
      </c>
      <c r="BT18" s="1">
        <v>43830</v>
      </c>
      <c r="BU18">
        <v>41536000000</v>
      </c>
      <c r="BV18" s="1">
        <v>43830</v>
      </c>
      <c r="BW18">
        <v>813570000000</v>
      </c>
      <c r="BX18" s="1">
        <v>43830</v>
      </c>
      <c r="BY18">
        <v>72007088967.617004</v>
      </c>
      <c r="BZ18" s="1">
        <v>43830</v>
      </c>
      <c r="CA18">
        <v>423400000000</v>
      </c>
      <c r="CB18" s="1">
        <v>43830</v>
      </c>
      <c r="CC18">
        <v>85297000000</v>
      </c>
      <c r="CD18" s="1">
        <v>43830</v>
      </c>
      <c r="CE18">
        <v>3.6</v>
      </c>
      <c r="CF18" s="1">
        <v>43830</v>
      </c>
      <c r="CG18">
        <v>5</v>
      </c>
      <c r="CH18" s="1">
        <v>43830</v>
      </c>
      <c r="CI18">
        <v>3.3</v>
      </c>
      <c r="CJ18" s="1">
        <v>43830</v>
      </c>
      <c r="CK18">
        <v>7.4</v>
      </c>
      <c r="CL18" s="1">
        <v>43830</v>
      </c>
      <c r="CM18">
        <v>5.7</v>
      </c>
      <c r="CN18" s="10">
        <v>39813</v>
      </c>
      <c r="CO18" s="11">
        <v>48283.41</v>
      </c>
      <c r="CP18" s="10">
        <v>39813</v>
      </c>
      <c r="CQ18" s="11">
        <v>40488.75</v>
      </c>
      <c r="CR18" s="10">
        <v>39813</v>
      </c>
      <c r="CS18" s="11">
        <v>46732.84</v>
      </c>
      <c r="CT18" s="10">
        <v>39447</v>
      </c>
      <c r="CU18" s="11">
        <v>32252.19</v>
      </c>
      <c r="CV18" s="10">
        <v>39813</v>
      </c>
      <c r="CW18" s="11">
        <v>40120.82</v>
      </c>
    </row>
    <row r="19" spans="1:101">
      <c r="A19" s="2">
        <f t="shared" si="0"/>
        <v>201911</v>
      </c>
      <c r="B19" s="4">
        <v>43799</v>
      </c>
      <c r="C19" s="5">
        <v>99.7890625</v>
      </c>
      <c r="D19" s="4">
        <v>43799</v>
      </c>
      <c r="E19" s="3">
        <v>103.58150000000001</v>
      </c>
      <c r="F19" s="4">
        <v>43799</v>
      </c>
      <c r="G19" s="3">
        <v>116.3605</v>
      </c>
      <c r="H19" s="4">
        <v>43799</v>
      </c>
      <c r="I19" s="3">
        <v>104.274</v>
      </c>
      <c r="J19" s="4">
        <v>43799</v>
      </c>
      <c r="K19" s="3">
        <v>106.98</v>
      </c>
      <c r="L19" s="1">
        <v>43799</v>
      </c>
      <c r="M19">
        <v>12.62</v>
      </c>
      <c r="N19" s="1">
        <v>43799</v>
      </c>
      <c r="O19">
        <v>11.262</v>
      </c>
      <c r="P19" s="1">
        <v>43799</v>
      </c>
      <c r="Q19">
        <v>13.173999999999999</v>
      </c>
      <c r="R19" s="1">
        <v>43799</v>
      </c>
      <c r="S19">
        <v>17.77</v>
      </c>
      <c r="T19" s="1">
        <v>43799</v>
      </c>
      <c r="U19">
        <v>2911.16</v>
      </c>
      <c r="V19" s="4">
        <v>43799</v>
      </c>
      <c r="W19" s="3">
        <v>1070491999999.9999</v>
      </c>
      <c r="X19" s="4">
        <v>43799</v>
      </c>
      <c r="Y19" s="3">
        <v>3925199999999.9995</v>
      </c>
      <c r="Z19" s="4">
        <v>43799</v>
      </c>
      <c r="AA19" s="3">
        <v>2481848280000</v>
      </c>
      <c r="AB19" s="4">
        <v>43799</v>
      </c>
      <c r="AC19" s="3">
        <v>8971691760441.0117</v>
      </c>
      <c r="AD19" s="4">
        <v>43799</v>
      </c>
      <c r="AE19" s="3">
        <v>1067888000000</v>
      </c>
      <c r="AF19" s="1">
        <v>43799</v>
      </c>
      <c r="AG19">
        <v>1.1014999999999999</v>
      </c>
      <c r="AH19" s="1">
        <v>43799</v>
      </c>
      <c r="AI19">
        <v>7.8280000000000003</v>
      </c>
      <c r="AJ19" s="1">
        <v>43799</v>
      </c>
      <c r="AK19">
        <v>0.6764</v>
      </c>
      <c r="AL19" s="1">
        <v>43799</v>
      </c>
      <c r="AM19">
        <v>1.2932999999999999</v>
      </c>
      <c r="AN19" s="1">
        <v>43799</v>
      </c>
      <c r="AO19">
        <v>1.3274999999999999</v>
      </c>
      <c r="AP19" s="4">
        <v>43799</v>
      </c>
      <c r="AQ19" s="3">
        <v>3140.98</v>
      </c>
      <c r="AR19" s="4">
        <v>43799</v>
      </c>
      <c r="AS19" s="3">
        <v>13236.38</v>
      </c>
      <c r="AT19" s="4">
        <v>43799</v>
      </c>
      <c r="AU19" s="3">
        <v>1699.36</v>
      </c>
      <c r="AV19" s="4">
        <v>43799</v>
      </c>
      <c r="AW19" s="3">
        <v>26346.49</v>
      </c>
      <c r="AX19" s="4">
        <v>43799</v>
      </c>
      <c r="AY19" s="3">
        <v>17040.2</v>
      </c>
      <c r="AZ19" s="1">
        <v>43799</v>
      </c>
      <c r="BA19">
        <v>0.2</v>
      </c>
      <c r="BB19" s="1">
        <v>43799</v>
      </c>
      <c r="BC19">
        <v>-0.3</v>
      </c>
      <c r="BD19" s="1">
        <v>43008</v>
      </c>
      <c r="BE19">
        <v>111.4</v>
      </c>
      <c r="BF19" s="1">
        <v>43799</v>
      </c>
      <c r="BG19">
        <v>0.1</v>
      </c>
      <c r="BH19" s="1">
        <v>43799</v>
      </c>
      <c r="BI19">
        <v>5.2665975881087498E-2</v>
      </c>
      <c r="BJ19" s="1">
        <v>43799</v>
      </c>
      <c r="BK19">
        <v>136888000000</v>
      </c>
      <c r="BL19" s="1">
        <v>43799</v>
      </c>
      <c r="BM19">
        <v>194996900000</v>
      </c>
      <c r="BN19" s="1">
        <v>43008</v>
      </c>
      <c r="BO19">
        <v>5.5216046489830397</v>
      </c>
      <c r="BP19" s="1">
        <v>43799</v>
      </c>
      <c r="BQ19">
        <v>-1.4</v>
      </c>
      <c r="BR19" s="1">
        <v>43799</v>
      </c>
      <c r="BS19">
        <v>49077900000</v>
      </c>
      <c r="BT19" s="1">
        <v>43799</v>
      </c>
      <c r="BU19">
        <v>40966000000</v>
      </c>
      <c r="BV19" s="1">
        <v>43799</v>
      </c>
      <c r="BW19">
        <v>808029999999.99988</v>
      </c>
      <c r="BX19" s="1">
        <v>43799</v>
      </c>
      <c r="BY19">
        <v>64126571854.334099</v>
      </c>
      <c r="BZ19" s="1">
        <v>43799</v>
      </c>
      <c r="CA19">
        <v>414961000000</v>
      </c>
      <c r="CB19" s="1">
        <v>43799</v>
      </c>
      <c r="CC19">
        <v>85013000000</v>
      </c>
      <c r="CD19" s="1">
        <v>43799</v>
      </c>
      <c r="CE19">
        <v>3.6</v>
      </c>
      <c r="CF19" s="1">
        <v>43799</v>
      </c>
      <c r="CG19">
        <v>5.2</v>
      </c>
      <c r="CH19" s="1">
        <v>43799</v>
      </c>
      <c r="CI19">
        <v>3.2</v>
      </c>
      <c r="CJ19" s="1">
        <v>43799</v>
      </c>
      <c r="CK19">
        <v>7.4</v>
      </c>
      <c r="CL19" s="1">
        <v>43799</v>
      </c>
      <c r="CM19">
        <v>5.9</v>
      </c>
      <c r="CN19" s="10">
        <v>39447</v>
      </c>
      <c r="CO19" s="11">
        <v>47869.24</v>
      </c>
      <c r="CP19" s="10">
        <v>39447</v>
      </c>
      <c r="CQ19" s="11">
        <v>39529.279999999999</v>
      </c>
      <c r="CR19" s="10">
        <v>39447</v>
      </c>
      <c r="CS19" s="11">
        <v>45051.08</v>
      </c>
      <c r="CT19" s="10">
        <v>39082</v>
      </c>
      <c r="CU19" s="11">
        <v>30684.34</v>
      </c>
      <c r="CV19" s="10">
        <v>39447</v>
      </c>
      <c r="CW19" s="11">
        <v>39380.06</v>
      </c>
    </row>
    <row r="20" spans="1:101">
      <c r="A20" s="2">
        <f t="shared" si="0"/>
        <v>201910</v>
      </c>
      <c r="B20" s="4">
        <v>43769</v>
      </c>
      <c r="C20" s="5">
        <v>99.4453125</v>
      </c>
      <c r="D20" s="4">
        <v>43769</v>
      </c>
      <c r="E20" s="3">
        <v>104.0625</v>
      </c>
      <c r="F20" s="4">
        <v>43769</v>
      </c>
      <c r="G20" s="3">
        <v>115.241</v>
      </c>
      <c r="H20" s="4">
        <v>43769</v>
      </c>
      <c r="I20" s="3">
        <v>104.18600000000001</v>
      </c>
      <c r="J20" s="4">
        <v>43769</v>
      </c>
      <c r="K20" s="3">
        <v>107.5</v>
      </c>
      <c r="L20" s="1">
        <v>43769</v>
      </c>
      <c r="M20">
        <v>13.22</v>
      </c>
      <c r="N20" s="1">
        <v>43769</v>
      </c>
      <c r="O20">
        <v>12.108000000000001</v>
      </c>
      <c r="P20" s="1">
        <v>43769</v>
      </c>
      <c r="Q20">
        <v>13.7919</v>
      </c>
      <c r="R20" s="1">
        <v>43769</v>
      </c>
      <c r="S20">
        <v>15.18</v>
      </c>
      <c r="T20" s="1">
        <v>43769</v>
      </c>
      <c r="U20">
        <v>2832.01</v>
      </c>
      <c r="V20" s="4">
        <v>43769</v>
      </c>
      <c r="W20" s="3">
        <v>1063434999999.9999</v>
      </c>
      <c r="X20" s="4">
        <v>43769</v>
      </c>
      <c r="Y20" s="3">
        <v>3923999999999.9995</v>
      </c>
      <c r="Z20" s="4">
        <v>43769</v>
      </c>
      <c r="AA20" s="3">
        <v>2481080526000</v>
      </c>
      <c r="AB20" s="4">
        <v>43769</v>
      </c>
      <c r="AC20" s="3">
        <v>8846022945702.4512</v>
      </c>
      <c r="AD20" s="4">
        <v>43769</v>
      </c>
      <c r="AE20" s="3">
        <v>1061707000000</v>
      </c>
      <c r="AF20" s="1">
        <v>43769</v>
      </c>
      <c r="AG20">
        <v>1.115</v>
      </c>
      <c r="AH20" s="1">
        <v>43769</v>
      </c>
      <c r="AI20">
        <v>7.8371000000000004</v>
      </c>
      <c r="AJ20" s="1">
        <v>43769</v>
      </c>
      <c r="AK20">
        <v>0.68930000000000002</v>
      </c>
      <c r="AL20" s="1">
        <v>43769</v>
      </c>
      <c r="AM20">
        <v>1.294</v>
      </c>
      <c r="AN20" s="1">
        <v>43769</v>
      </c>
      <c r="AO20">
        <v>1.3159000000000001</v>
      </c>
      <c r="AP20" s="4">
        <v>43769</v>
      </c>
      <c r="AQ20" s="3">
        <v>3037.56</v>
      </c>
      <c r="AR20" s="4">
        <v>43769</v>
      </c>
      <c r="AS20" s="3">
        <v>12866.79</v>
      </c>
      <c r="AT20" s="4">
        <v>43769</v>
      </c>
      <c r="AU20" s="3">
        <v>1667.01</v>
      </c>
      <c r="AV20" s="4">
        <v>43769</v>
      </c>
      <c r="AW20" s="3">
        <v>26906.720000000001</v>
      </c>
      <c r="AX20" s="4">
        <v>43769</v>
      </c>
      <c r="AY20" s="3">
        <v>16483.16</v>
      </c>
      <c r="AZ20" s="1">
        <v>43769</v>
      </c>
      <c r="BA20">
        <v>0.3</v>
      </c>
      <c r="BB20" s="1">
        <v>43769</v>
      </c>
      <c r="BC20">
        <v>0.1</v>
      </c>
      <c r="BD20" s="1">
        <v>42916</v>
      </c>
      <c r="BE20">
        <v>110.7</v>
      </c>
      <c r="BF20" s="1">
        <v>43769</v>
      </c>
      <c r="BG20">
        <v>0.2</v>
      </c>
      <c r="BH20" s="1">
        <v>43769</v>
      </c>
      <c r="BI20">
        <v>0.16871961542844299</v>
      </c>
      <c r="BJ20" s="1">
        <v>43769</v>
      </c>
      <c r="BK20">
        <v>136851000000</v>
      </c>
      <c r="BL20" s="1">
        <v>43769</v>
      </c>
      <c r="BM20">
        <v>200422100000</v>
      </c>
      <c r="BN20" s="1">
        <v>42916</v>
      </c>
      <c r="BO20">
        <v>4.9030059586133401</v>
      </c>
      <c r="BP20" s="1">
        <v>43769</v>
      </c>
      <c r="BQ20">
        <v>-9.1999999999999993</v>
      </c>
      <c r="BR20" s="1">
        <v>43769</v>
      </c>
      <c r="BS20">
        <v>48880100000</v>
      </c>
      <c r="BT20" s="1">
        <v>43769</v>
      </c>
      <c r="BU20">
        <v>41485000000</v>
      </c>
      <c r="BV20" s="1">
        <v>43769</v>
      </c>
      <c r="BW20">
        <v>816509999999.99988</v>
      </c>
      <c r="BX20" s="1">
        <v>43769</v>
      </c>
      <c r="BY20">
        <v>56093599080.802002</v>
      </c>
      <c r="BZ20" s="1">
        <v>43769</v>
      </c>
      <c r="CA20">
        <v>425140000000</v>
      </c>
      <c r="CB20" s="1">
        <v>43769</v>
      </c>
      <c r="CC20">
        <v>85515000000</v>
      </c>
      <c r="CD20" s="1">
        <v>43769</v>
      </c>
      <c r="CE20">
        <v>3.6</v>
      </c>
      <c r="CF20" s="1">
        <v>43769</v>
      </c>
      <c r="CG20">
        <v>5.3</v>
      </c>
      <c r="CH20" s="1">
        <v>43769</v>
      </c>
      <c r="CI20">
        <v>3.1</v>
      </c>
      <c r="CJ20" s="1">
        <v>43769</v>
      </c>
      <c r="CK20">
        <v>7.4</v>
      </c>
      <c r="CL20" s="1">
        <v>43769</v>
      </c>
      <c r="CM20">
        <v>5.6</v>
      </c>
      <c r="CN20" s="10">
        <v>39082</v>
      </c>
      <c r="CO20" s="11">
        <v>46213.51</v>
      </c>
      <c r="CP20" s="10">
        <v>39082</v>
      </c>
      <c r="CQ20" s="11">
        <v>37557.58</v>
      </c>
      <c r="CR20" s="10">
        <v>39082</v>
      </c>
      <c r="CS20" s="11">
        <v>41411.94</v>
      </c>
      <c r="CT20" s="10">
        <v>38717</v>
      </c>
      <c r="CU20" s="11">
        <v>28992.1</v>
      </c>
      <c r="CV20" s="10">
        <v>39082</v>
      </c>
      <c r="CW20" s="11">
        <v>37940.239999999998</v>
      </c>
    </row>
    <row r="21" spans="1:101">
      <c r="A21" s="2">
        <f t="shared" si="0"/>
        <v>201909</v>
      </c>
      <c r="B21" s="4">
        <v>43738</v>
      </c>
      <c r="C21" s="5">
        <v>99.6171875</v>
      </c>
      <c r="D21" s="4">
        <v>43738</v>
      </c>
      <c r="E21" s="3">
        <v>105.88800000000001</v>
      </c>
      <c r="F21" s="4">
        <v>43738</v>
      </c>
      <c r="G21" s="3">
        <v>117.196</v>
      </c>
      <c r="H21" s="4">
        <v>43738</v>
      </c>
      <c r="I21" s="3">
        <v>106.879</v>
      </c>
      <c r="J21" s="4">
        <v>43738</v>
      </c>
      <c r="K21" s="3">
        <v>108.04</v>
      </c>
      <c r="L21" s="1">
        <v>43738</v>
      </c>
      <c r="M21">
        <v>16.239999999999998</v>
      </c>
      <c r="N21" s="1">
        <v>43738</v>
      </c>
      <c r="O21">
        <v>13.163</v>
      </c>
      <c r="P21" s="1">
        <v>43738</v>
      </c>
      <c r="Q21">
        <v>15.828200000000001</v>
      </c>
      <c r="R21" s="1">
        <v>43738</v>
      </c>
      <c r="S21">
        <v>20.25</v>
      </c>
      <c r="T21" s="1">
        <v>43738</v>
      </c>
      <c r="U21">
        <v>2865.4</v>
      </c>
      <c r="V21" s="4">
        <v>43738</v>
      </c>
      <c r="W21" s="3">
        <v>1049160999999.9999</v>
      </c>
      <c r="X21" s="4">
        <v>43738</v>
      </c>
      <c r="Y21" s="3">
        <v>3877099999999.9995</v>
      </c>
      <c r="Z21" s="4">
        <v>43738</v>
      </c>
      <c r="AA21" s="3">
        <v>2469077077000</v>
      </c>
      <c r="AB21" s="4">
        <v>43738</v>
      </c>
      <c r="AC21" s="3">
        <v>8788817616492.7705</v>
      </c>
      <c r="AD21" s="4">
        <v>43738</v>
      </c>
      <c r="AE21" s="3">
        <v>1057018000000</v>
      </c>
      <c r="AF21" s="1">
        <v>43738</v>
      </c>
      <c r="AG21">
        <v>1.0898000000000001</v>
      </c>
      <c r="AH21" s="1">
        <v>43738</v>
      </c>
      <c r="AI21">
        <v>7.8384</v>
      </c>
      <c r="AJ21" s="1">
        <v>43738</v>
      </c>
      <c r="AK21">
        <v>0.67490000000000006</v>
      </c>
      <c r="AL21" s="1">
        <v>43738</v>
      </c>
      <c r="AM21">
        <v>1.2286999999999999</v>
      </c>
      <c r="AN21" s="1">
        <v>43738</v>
      </c>
      <c r="AO21">
        <v>1.3239000000000001</v>
      </c>
      <c r="AP21" s="4">
        <v>43738</v>
      </c>
      <c r="AQ21" s="3">
        <v>2976.74</v>
      </c>
      <c r="AR21" s="4">
        <v>43738</v>
      </c>
      <c r="AS21" s="3">
        <v>12428.08</v>
      </c>
      <c r="AT21" s="4">
        <v>43738</v>
      </c>
      <c r="AU21" s="3">
        <v>1587.8</v>
      </c>
      <c r="AV21" s="4">
        <v>43738</v>
      </c>
      <c r="AW21" s="3">
        <v>26092.27</v>
      </c>
      <c r="AX21" s="4">
        <v>43738</v>
      </c>
      <c r="AY21" s="3">
        <v>16658.63</v>
      </c>
      <c r="AZ21" s="1">
        <v>43738</v>
      </c>
      <c r="BA21">
        <v>0.2</v>
      </c>
      <c r="BB21" s="1">
        <v>43738</v>
      </c>
      <c r="BC21">
        <v>0.2</v>
      </c>
      <c r="BD21" s="1">
        <v>42825</v>
      </c>
      <c r="BE21">
        <v>110.5</v>
      </c>
      <c r="BF21" s="1">
        <v>43738</v>
      </c>
      <c r="BG21">
        <v>0</v>
      </c>
      <c r="BH21" s="1">
        <v>43738</v>
      </c>
      <c r="BI21">
        <v>-0.12844273855176899</v>
      </c>
      <c r="BJ21" s="1">
        <v>43738</v>
      </c>
      <c r="BK21">
        <v>136108000000</v>
      </c>
      <c r="BL21" s="1">
        <v>43738</v>
      </c>
      <c r="BM21">
        <v>196589100000</v>
      </c>
      <c r="BN21" s="1">
        <v>42825</v>
      </c>
      <c r="BO21">
        <v>3.5112508050020699</v>
      </c>
      <c r="BP21" s="1">
        <v>43738</v>
      </c>
      <c r="BQ21">
        <v>-7.3</v>
      </c>
      <c r="BR21" s="1">
        <v>43738</v>
      </c>
      <c r="BS21">
        <v>49381700000</v>
      </c>
      <c r="BT21" s="1">
        <v>43738</v>
      </c>
      <c r="BU21">
        <v>40946000000</v>
      </c>
      <c r="BV21" s="1">
        <v>43738</v>
      </c>
      <c r="BW21">
        <v>826999999999.99988</v>
      </c>
      <c r="BX21" s="1">
        <v>43738</v>
      </c>
      <c r="BY21">
        <v>55529312384.807304</v>
      </c>
      <c r="BZ21" s="1">
        <v>43738</v>
      </c>
      <c r="CA21">
        <v>421555000000</v>
      </c>
      <c r="CB21" s="1">
        <v>43738</v>
      </c>
      <c r="CC21">
        <v>85238000000</v>
      </c>
      <c r="CD21" s="1">
        <v>43738</v>
      </c>
      <c r="CE21">
        <v>3.5</v>
      </c>
      <c r="CF21" s="1">
        <v>43738</v>
      </c>
      <c r="CG21">
        <v>5.2</v>
      </c>
      <c r="CH21" s="1">
        <v>43738</v>
      </c>
      <c r="CI21">
        <v>2.9</v>
      </c>
      <c r="CJ21" s="1">
        <v>43738</v>
      </c>
      <c r="CK21">
        <v>7.5</v>
      </c>
      <c r="CL21" s="1">
        <v>43738</v>
      </c>
      <c r="CM21">
        <v>5.6</v>
      </c>
      <c r="CN21" s="10">
        <v>38717</v>
      </c>
      <c r="CO21" s="11">
        <v>44025.56</v>
      </c>
      <c r="CP21" s="10">
        <v>38717</v>
      </c>
      <c r="CQ21" s="11">
        <v>36046.089999999997</v>
      </c>
      <c r="CR21" s="10">
        <v>38717</v>
      </c>
      <c r="CS21" s="11">
        <v>37919.65</v>
      </c>
      <c r="CT21" s="10">
        <v>38352</v>
      </c>
      <c r="CU21" s="11">
        <v>27810.69</v>
      </c>
      <c r="CV21" s="10">
        <v>38717</v>
      </c>
      <c r="CW21" s="11">
        <v>36242.959999999999</v>
      </c>
    </row>
    <row r="22" spans="1:101">
      <c r="A22" s="2">
        <f t="shared" si="0"/>
        <v>201908</v>
      </c>
      <c r="B22" s="4">
        <v>43708</v>
      </c>
      <c r="C22" s="5">
        <v>101.1640625</v>
      </c>
      <c r="D22" s="4">
        <v>43708</v>
      </c>
      <c r="E22" s="3">
        <v>107.27849999999999</v>
      </c>
      <c r="F22" s="4">
        <v>43708</v>
      </c>
      <c r="G22" s="3">
        <v>121.746</v>
      </c>
      <c r="H22" s="4">
        <v>43708</v>
      </c>
      <c r="I22" s="3">
        <v>107.946</v>
      </c>
      <c r="J22" s="4">
        <v>43708</v>
      </c>
      <c r="K22" s="3">
        <v>109.99</v>
      </c>
      <c r="L22" s="1">
        <v>43708</v>
      </c>
      <c r="M22">
        <v>18.98</v>
      </c>
      <c r="N22" s="1">
        <v>43708</v>
      </c>
      <c r="O22">
        <v>14.352</v>
      </c>
      <c r="P22" s="1">
        <v>43708</v>
      </c>
      <c r="Q22">
        <v>17.668099999999999</v>
      </c>
      <c r="R22" s="1">
        <v>43708</v>
      </c>
      <c r="S22">
        <v>24.15</v>
      </c>
      <c r="T22" s="1">
        <v>43708</v>
      </c>
      <c r="U22">
        <v>2822.36</v>
      </c>
      <c r="V22" s="4">
        <v>43708</v>
      </c>
      <c r="W22" s="3">
        <v>1032910999999.9999</v>
      </c>
      <c r="X22" s="4">
        <v>43708</v>
      </c>
      <c r="Y22" s="3">
        <v>3849799999999.9995</v>
      </c>
      <c r="Z22" s="4">
        <v>43708</v>
      </c>
      <c r="AA22" s="3">
        <v>2420823474000</v>
      </c>
      <c r="AB22" s="4">
        <v>43708</v>
      </c>
      <c r="AC22" s="3">
        <v>8786665632712.9004</v>
      </c>
      <c r="AD22" s="4">
        <v>43708</v>
      </c>
      <c r="AE22" s="3">
        <v>1049193000000</v>
      </c>
      <c r="AF22" s="1">
        <v>43708</v>
      </c>
      <c r="AG22">
        <v>1.0989</v>
      </c>
      <c r="AH22" s="1">
        <v>43708</v>
      </c>
      <c r="AI22">
        <v>7.8433999999999999</v>
      </c>
      <c r="AJ22" s="1">
        <v>43708</v>
      </c>
      <c r="AK22">
        <v>0.67359999999999998</v>
      </c>
      <c r="AL22" s="1">
        <v>43708</v>
      </c>
      <c r="AM22">
        <v>1.2156</v>
      </c>
      <c r="AN22" s="1">
        <v>43708</v>
      </c>
      <c r="AO22">
        <v>1.331</v>
      </c>
      <c r="AP22" s="4">
        <v>43708</v>
      </c>
      <c r="AQ22" s="3">
        <v>2926.46</v>
      </c>
      <c r="AR22" s="4">
        <v>43708</v>
      </c>
      <c r="AS22" s="3">
        <v>11939.28</v>
      </c>
      <c r="AT22" s="4">
        <v>43708</v>
      </c>
      <c r="AU22" s="3">
        <v>1511.86</v>
      </c>
      <c r="AV22" s="4">
        <v>43708</v>
      </c>
      <c r="AW22" s="3">
        <v>25724.73</v>
      </c>
      <c r="AX22" s="4">
        <v>43708</v>
      </c>
      <c r="AY22" s="3">
        <v>16442.07</v>
      </c>
      <c r="AZ22" s="1">
        <v>43708</v>
      </c>
      <c r="BA22">
        <v>0.1</v>
      </c>
      <c r="BB22" s="1">
        <v>43708</v>
      </c>
      <c r="BC22">
        <v>0.1</v>
      </c>
      <c r="BD22" s="1">
        <v>42735</v>
      </c>
      <c r="BE22">
        <v>110</v>
      </c>
      <c r="BF22" s="1">
        <v>43708</v>
      </c>
      <c r="BG22">
        <v>0.2</v>
      </c>
      <c r="BH22" s="1">
        <v>43708</v>
      </c>
      <c r="BI22">
        <v>6.5518258857276898E-2</v>
      </c>
      <c r="BJ22" s="1">
        <v>43708</v>
      </c>
      <c r="BK22">
        <v>137358000000</v>
      </c>
      <c r="BL22" s="1">
        <v>43708</v>
      </c>
      <c r="BM22">
        <v>195312900000</v>
      </c>
      <c r="BN22" s="1">
        <v>42735</v>
      </c>
      <c r="BO22">
        <v>8.1328313430201806</v>
      </c>
      <c r="BP22" s="1">
        <v>43708</v>
      </c>
      <c r="BQ22">
        <v>-6.3</v>
      </c>
      <c r="BR22" s="1">
        <v>43708</v>
      </c>
      <c r="BS22">
        <v>50190300000</v>
      </c>
      <c r="BT22" s="1">
        <v>43708</v>
      </c>
      <c r="BU22">
        <v>41428000000</v>
      </c>
      <c r="BV22" s="1">
        <v>43708</v>
      </c>
      <c r="BW22">
        <v>836499999999.99988</v>
      </c>
      <c r="BX22" s="1">
        <v>43708</v>
      </c>
      <c r="BY22">
        <v>58435927413.9076</v>
      </c>
      <c r="BZ22" s="1">
        <v>43708</v>
      </c>
      <c r="CA22">
        <v>419157000000</v>
      </c>
      <c r="CB22" s="1">
        <v>43708</v>
      </c>
      <c r="CC22">
        <v>86148000000</v>
      </c>
      <c r="CD22" s="1">
        <v>43708</v>
      </c>
      <c r="CE22">
        <v>3.7</v>
      </c>
      <c r="CF22" s="1">
        <v>43708</v>
      </c>
      <c r="CG22">
        <v>5.2</v>
      </c>
      <c r="CH22" s="1">
        <v>43708</v>
      </c>
      <c r="CI22">
        <v>2.9</v>
      </c>
      <c r="CJ22" s="1">
        <v>43708</v>
      </c>
      <c r="CK22">
        <v>7.5</v>
      </c>
      <c r="CL22" s="1">
        <v>43708</v>
      </c>
      <c r="CM22">
        <v>5.8</v>
      </c>
      <c r="CN22" s="10">
        <v>38352</v>
      </c>
      <c r="CO22" s="11">
        <v>41629.86</v>
      </c>
      <c r="CP22" s="10">
        <v>38352</v>
      </c>
      <c r="CQ22" s="11">
        <v>34379.97</v>
      </c>
      <c r="CR22" s="10">
        <v>38352</v>
      </c>
      <c r="CS22" s="11">
        <v>34446.230000000003</v>
      </c>
      <c r="CT22" s="10">
        <v>37986</v>
      </c>
      <c r="CU22" s="11">
        <v>26688.240000000002</v>
      </c>
      <c r="CV22" s="10">
        <v>38352</v>
      </c>
      <c r="CW22" s="11">
        <v>34380.26</v>
      </c>
    </row>
    <row r="23" spans="1:101">
      <c r="A23" s="2">
        <f t="shared" si="0"/>
        <v>201907</v>
      </c>
      <c r="B23" s="4">
        <v>43677</v>
      </c>
      <c r="C23" s="5">
        <v>103.2578125</v>
      </c>
      <c r="D23" s="4">
        <v>43677</v>
      </c>
      <c r="E23" s="3">
        <v>104.55500000000001</v>
      </c>
      <c r="F23" s="4">
        <v>43677</v>
      </c>
      <c r="G23" s="3">
        <v>118.74550000000001</v>
      </c>
      <c r="H23" s="4">
        <v>43677</v>
      </c>
      <c r="I23" s="3">
        <v>103.431</v>
      </c>
      <c r="J23" s="4">
        <v>43677</v>
      </c>
      <c r="K23" s="3">
        <v>107.06</v>
      </c>
      <c r="L23" s="1">
        <v>43677</v>
      </c>
      <c r="M23">
        <v>16.12</v>
      </c>
      <c r="N23" s="1">
        <v>43677</v>
      </c>
      <c r="O23">
        <v>12.324999999999999</v>
      </c>
      <c r="P23" s="1">
        <v>43677</v>
      </c>
      <c r="Q23">
        <v>14.3909</v>
      </c>
      <c r="R23" s="1">
        <v>43677</v>
      </c>
      <c r="S23">
        <v>17.309999999999999</v>
      </c>
      <c r="T23" s="1">
        <v>43677</v>
      </c>
      <c r="U23">
        <v>2765.65</v>
      </c>
      <c r="V23" s="4">
        <v>43677</v>
      </c>
      <c r="W23" s="3">
        <v>1025949999999.9999</v>
      </c>
      <c r="X23" s="4">
        <v>43677</v>
      </c>
      <c r="Y23" s="3">
        <v>3862699999999.9995</v>
      </c>
      <c r="Z23" s="4">
        <v>43677</v>
      </c>
      <c r="AA23" s="3">
        <v>2480232636000</v>
      </c>
      <c r="AB23" s="4">
        <v>43677</v>
      </c>
      <c r="AC23" s="3">
        <v>8697839999954.9795</v>
      </c>
      <c r="AD23" s="4">
        <v>43677</v>
      </c>
      <c r="AE23" s="3">
        <v>1041663000000</v>
      </c>
      <c r="AF23" s="1">
        <v>43677</v>
      </c>
      <c r="AG23">
        <v>1.1073999999999999</v>
      </c>
      <c r="AH23" s="1">
        <v>43677</v>
      </c>
      <c r="AI23">
        <v>7.8277999999999999</v>
      </c>
      <c r="AJ23" s="1">
        <v>43677</v>
      </c>
      <c r="AK23">
        <v>0.68440000000000001</v>
      </c>
      <c r="AL23" s="1">
        <v>43677</v>
      </c>
      <c r="AM23">
        <v>1.2157</v>
      </c>
      <c r="AN23" s="1">
        <v>43677</v>
      </c>
      <c r="AO23">
        <v>1.3189</v>
      </c>
      <c r="AP23" s="4">
        <v>43677</v>
      </c>
      <c r="AQ23" s="3">
        <v>2980.38</v>
      </c>
      <c r="AR23" s="4">
        <v>43677</v>
      </c>
      <c r="AS23" s="3">
        <v>12189.04</v>
      </c>
      <c r="AT23" s="4">
        <v>43677</v>
      </c>
      <c r="AU23" s="3">
        <v>1565.14</v>
      </c>
      <c r="AV23" s="4">
        <v>43677</v>
      </c>
      <c r="AW23" s="3">
        <v>27777.75</v>
      </c>
      <c r="AX23" s="4">
        <v>43677</v>
      </c>
      <c r="AY23" s="3">
        <v>16406.560000000001</v>
      </c>
      <c r="AZ23" s="1">
        <v>43677</v>
      </c>
      <c r="BA23">
        <v>0.2</v>
      </c>
      <c r="BB23" s="1">
        <v>43677</v>
      </c>
      <c r="BC23">
        <v>-0.5</v>
      </c>
      <c r="BD23" s="1">
        <v>42643</v>
      </c>
      <c r="BE23">
        <v>109.4</v>
      </c>
      <c r="BF23" s="1">
        <v>43677</v>
      </c>
      <c r="BG23">
        <v>0.4</v>
      </c>
      <c r="BH23" s="1">
        <v>43677</v>
      </c>
      <c r="BI23">
        <v>0.39148821258329902</v>
      </c>
      <c r="BJ23" s="1">
        <v>43677</v>
      </c>
      <c r="BK23">
        <v>137465000000</v>
      </c>
      <c r="BL23" s="1">
        <v>43677</v>
      </c>
      <c r="BM23">
        <v>194305200000</v>
      </c>
      <c r="BN23" s="1">
        <v>42643</v>
      </c>
      <c r="BO23">
        <v>5.5312666917248601</v>
      </c>
      <c r="BP23" s="1">
        <v>43677</v>
      </c>
      <c r="BQ23">
        <v>-5.7</v>
      </c>
      <c r="BR23" s="1">
        <v>43677</v>
      </c>
      <c r="BS23">
        <v>49842300000</v>
      </c>
      <c r="BT23" s="1">
        <v>43677</v>
      </c>
      <c r="BU23">
        <v>41370000000</v>
      </c>
      <c r="BV23" s="1">
        <v>43677</v>
      </c>
      <c r="BW23">
        <v>797869999999.99988</v>
      </c>
      <c r="BX23" s="1">
        <v>43677</v>
      </c>
      <c r="BY23">
        <v>52230769949.319199</v>
      </c>
      <c r="BZ23" s="1">
        <v>43677</v>
      </c>
      <c r="CA23">
        <v>438737000000</v>
      </c>
      <c r="CB23" s="1">
        <v>43677</v>
      </c>
      <c r="CC23">
        <v>85260000000</v>
      </c>
      <c r="CD23" s="1">
        <v>43677</v>
      </c>
      <c r="CE23">
        <v>3.6</v>
      </c>
      <c r="CF23" s="1">
        <v>43677</v>
      </c>
      <c r="CG23">
        <v>5.2</v>
      </c>
      <c r="CH23" s="1">
        <v>43677</v>
      </c>
      <c r="CI23">
        <v>2.9</v>
      </c>
      <c r="CJ23" s="1">
        <v>43677</v>
      </c>
      <c r="CK23">
        <v>7.5</v>
      </c>
      <c r="CL23" s="1">
        <v>43677</v>
      </c>
      <c r="CM23">
        <v>5.8</v>
      </c>
      <c r="CN23" s="10">
        <v>37986</v>
      </c>
      <c r="CO23" s="11">
        <v>39411.550000000003</v>
      </c>
      <c r="CP23" s="10">
        <v>37986</v>
      </c>
      <c r="CQ23" s="11">
        <v>32507.95</v>
      </c>
      <c r="CR23" s="10">
        <v>37986</v>
      </c>
      <c r="CS23" s="11">
        <v>31011.34</v>
      </c>
      <c r="CT23" s="10">
        <v>37621</v>
      </c>
      <c r="CU23" s="11">
        <v>26142.79</v>
      </c>
      <c r="CV23" s="10">
        <v>37986</v>
      </c>
      <c r="CW23" s="11">
        <v>32782.559999999998</v>
      </c>
    </row>
    <row r="24" spans="1:101">
      <c r="A24" s="2">
        <f t="shared" si="0"/>
        <v>201906</v>
      </c>
      <c r="B24" s="4">
        <v>43646</v>
      </c>
      <c r="C24" s="5">
        <v>103.2890625</v>
      </c>
      <c r="D24" s="4">
        <v>43646</v>
      </c>
      <c r="E24" s="3">
        <v>105.673</v>
      </c>
      <c r="F24" s="4">
        <v>43646</v>
      </c>
      <c r="G24" s="3">
        <v>117.72199999999999</v>
      </c>
      <c r="H24" s="4">
        <v>43646</v>
      </c>
      <c r="I24" s="3">
        <v>103.04600000000001</v>
      </c>
      <c r="J24" s="4">
        <v>43646</v>
      </c>
      <c r="K24" s="3">
        <v>107.23</v>
      </c>
      <c r="L24" s="1">
        <v>43646</v>
      </c>
      <c r="M24">
        <v>15.08</v>
      </c>
      <c r="N24" s="1">
        <v>43646</v>
      </c>
      <c r="O24">
        <v>13.042999999999999</v>
      </c>
      <c r="P24" s="1">
        <v>43646</v>
      </c>
      <c r="Q24">
        <v>13.7342</v>
      </c>
      <c r="R24" s="1">
        <v>43646</v>
      </c>
      <c r="S24">
        <v>17.48</v>
      </c>
      <c r="T24" s="1">
        <v>43646</v>
      </c>
      <c r="U24">
        <v>2751.3</v>
      </c>
      <c r="V24" s="4">
        <v>43646</v>
      </c>
      <c r="W24" s="3">
        <v>909006999999.99988</v>
      </c>
      <c r="X24" s="4">
        <v>43646</v>
      </c>
      <c r="Y24" s="3">
        <v>3830499999999.9995</v>
      </c>
      <c r="Z24" s="4">
        <v>43646</v>
      </c>
      <c r="AA24" s="3">
        <v>2428900551000</v>
      </c>
      <c r="AB24" s="4">
        <v>43646</v>
      </c>
      <c r="AC24" s="3">
        <v>8669121256095.8193</v>
      </c>
      <c r="AD24" s="4">
        <v>43646</v>
      </c>
      <c r="AE24" s="3">
        <v>1031596000000</v>
      </c>
      <c r="AF24" s="1">
        <v>43646</v>
      </c>
      <c r="AG24">
        <v>1.1368</v>
      </c>
      <c r="AH24" s="1">
        <v>43646</v>
      </c>
      <c r="AI24">
        <v>7.8125999999999998</v>
      </c>
      <c r="AJ24" s="1">
        <v>43646</v>
      </c>
      <c r="AK24">
        <v>0.70199999999999996</v>
      </c>
      <c r="AL24" s="1">
        <v>43646</v>
      </c>
      <c r="AM24">
        <v>1.2693000000000001</v>
      </c>
      <c r="AN24" s="1">
        <v>43646</v>
      </c>
      <c r="AO24">
        <v>1.3089999999999999</v>
      </c>
      <c r="AP24" s="4">
        <v>43646</v>
      </c>
      <c r="AQ24" s="3">
        <v>2941.76</v>
      </c>
      <c r="AR24" s="4">
        <v>43646</v>
      </c>
      <c r="AS24" s="3">
        <v>12398.8</v>
      </c>
      <c r="AT24" s="4">
        <v>43646</v>
      </c>
      <c r="AU24" s="3">
        <v>1551.14</v>
      </c>
      <c r="AV24" s="4">
        <v>43646</v>
      </c>
      <c r="AW24" s="3">
        <v>28542.62</v>
      </c>
      <c r="AX24" s="4">
        <v>43646</v>
      </c>
      <c r="AY24" s="3">
        <v>16382.2</v>
      </c>
      <c r="AZ24" s="1">
        <v>43646</v>
      </c>
      <c r="BA24">
        <v>0</v>
      </c>
      <c r="BB24" s="1">
        <v>43646</v>
      </c>
      <c r="BC24">
        <v>0.2</v>
      </c>
      <c r="BD24" s="1">
        <v>42551</v>
      </c>
      <c r="BE24">
        <v>108.6</v>
      </c>
      <c r="BF24" s="1">
        <v>43646</v>
      </c>
      <c r="BG24">
        <v>0.7</v>
      </c>
      <c r="BH24" s="1">
        <v>43646</v>
      </c>
      <c r="BI24">
        <v>-0.24203862060760101</v>
      </c>
      <c r="BJ24" s="1">
        <v>43646</v>
      </c>
      <c r="BK24">
        <v>135542000000</v>
      </c>
      <c r="BL24" s="1">
        <v>43646</v>
      </c>
      <c r="BM24">
        <v>194349800000</v>
      </c>
      <c r="BN24" s="1">
        <v>42551</v>
      </c>
      <c r="BO24">
        <v>9.3135775749945395</v>
      </c>
      <c r="BP24" s="1">
        <v>43646</v>
      </c>
      <c r="BQ24">
        <v>-9</v>
      </c>
      <c r="BR24" s="1">
        <v>43646</v>
      </c>
      <c r="BS24">
        <v>49623400000</v>
      </c>
      <c r="BT24" s="1">
        <v>43646</v>
      </c>
      <c r="BU24">
        <v>42024000000</v>
      </c>
      <c r="BV24" s="1">
        <v>43646</v>
      </c>
      <c r="BW24">
        <v>770779999999.99988</v>
      </c>
      <c r="BX24" s="1">
        <v>43646</v>
      </c>
      <c r="BY24">
        <v>64910235693.308296</v>
      </c>
      <c r="BZ24" s="1">
        <v>43646</v>
      </c>
      <c r="CA24">
        <v>434446000000</v>
      </c>
      <c r="CB24" s="1">
        <v>43646</v>
      </c>
      <c r="CC24">
        <v>86300000000</v>
      </c>
      <c r="CD24" s="1">
        <v>43646</v>
      </c>
      <c r="CE24">
        <v>3.6</v>
      </c>
      <c r="CF24" s="1">
        <v>43646</v>
      </c>
      <c r="CG24">
        <v>5.2</v>
      </c>
      <c r="CH24" s="1">
        <v>43646</v>
      </c>
      <c r="CI24">
        <v>2.8</v>
      </c>
      <c r="CJ24" s="1">
        <v>43646</v>
      </c>
      <c r="CK24">
        <v>7.5</v>
      </c>
      <c r="CL24" s="1">
        <v>43646</v>
      </c>
      <c r="CM24">
        <v>5.6</v>
      </c>
      <c r="CN24" s="10">
        <v>37621</v>
      </c>
      <c r="CO24" s="11">
        <v>37971.279999999999</v>
      </c>
      <c r="CP24" s="10">
        <v>37621</v>
      </c>
      <c r="CQ24" s="11">
        <v>31403.16</v>
      </c>
      <c r="CR24" s="10">
        <v>37621</v>
      </c>
      <c r="CS24" s="11">
        <v>29711.71</v>
      </c>
      <c r="CT24" s="10">
        <v>37256</v>
      </c>
      <c r="CU24" s="11">
        <v>25660.47</v>
      </c>
      <c r="CV24" s="10">
        <v>37621</v>
      </c>
      <c r="CW24" s="11">
        <v>31912.9</v>
      </c>
    </row>
    <row r="25" spans="1:101">
      <c r="A25" s="2">
        <f t="shared" si="0"/>
        <v>201905</v>
      </c>
      <c r="B25" s="4">
        <v>43616</v>
      </c>
      <c r="C25" s="5">
        <v>102.1640625</v>
      </c>
      <c r="D25" s="4">
        <v>43616</v>
      </c>
      <c r="E25" s="3">
        <v>104.4515</v>
      </c>
      <c r="F25" s="4">
        <v>43616</v>
      </c>
      <c r="G25" s="3">
        <v>116.277</v>
      </c>
      <c r="H25" s="4">
        <v>43616</v>
      </c>
      <c r="I25" s="3">
        <v>103.90600000000001</v>
      </c>
      <c r="J25" s="4">
        <v>43616</v>
      </c>
      <c r="K25" s="3">
        <v>107.07</v>
      </c>
      <c r="L25" s="1">
        <v>43616</v>
      </c>
      <c r="M25">
        <v>18.71</v>
      </c>
      <c r="N25" s="1">
        <v>43616</v>
      </c>
      <c r="O25">
        <v>14.914</v>
      </c>
      <c r="P25" s="1">
        <v>43616</v>
      </c>
      <c r="Q25">
        <v>17.421800000000001</v>
      </c>
      <c r="R25" s="1">
        <v>43616</v>
      </c>
      <c r="S25">
        <v>20.85</v>
      </c>
      <c r="T25" s="1">
        <v>43616</v>
      </c>
      <c r="U25">
        <v>2719.04</v>
      </c>
      <c r="V25" s="4">
        <v>43616</v>
      </c>
      <c r="W25" s="3">
        <v>889702999999.99988</v>
      </c>
      <c r="X25" s="4">
        <v>43616</v>
      </c>
      <c r="Y25" s="3">
        <v>3790499999999.9995</v>
      </c>
      <c r="Z25" s="4">
        <v>43616</v>
      </c>
      <c r="AA25" s="3">
        <v>2457569746000</v>
      </c>
      <c r="AB25" s="4">
        <v>43616</v>
      </c>
      <c r="AC25" s="3">
        <v>8575039284782.5605</v>
      </c>
      <c r="AD25" s="4">
        <v>43616</v>
      </c>
      <c r="AE25" s="3">
        <v>1028009000000</v>
      </c>
      <c r="AF25" s="1">
        <v>43616</v>
      </c>
      <c r="AG25">
        <v>1.1167</v>
      </c>
      <c r="AH25" s="1">
        <v>43616</v>
      </c>
      <c r="AI25">
        <v>7.8380999999999998</v>
      </c>
      <c r="AJ25" s="1">
        <v>43616</v>
      </c>
      <c r="AK25">
        <v>0.69379999999999997</v>
      </c>
      <c r="AL25" s="1">
        <v>43616</v>
      </c>
      <c r="AM25">
        <v>1.2630999999999999</v>
      </c>
      <c r="AN25" s="1">
        <v>43616</v>
      </c>
      <c r="AO25">
        <v>1.3512</v>
      </c>
      <c r="AP25" s="4">
        <v>43616</v>
      </c>
      <c r="AQ25" s="3">
        <v>2752.06</v>
      </c>
      <c r="AR25" s="4">
        <v>43616</v>
      </c>
      <c r="AS25" s="3">
        <v>11726.84</v>
      </c>
      <c r="AT25" s="4">
        <v>43616</v>
      </c>
      <c r="AU25" s="3">
        <v>1512.28</v>
      </c>
      <c r="AV25" s="4">
        <v>43616</v>
      </c>
      <c r="AW25" s="3">
        <v>26901.09</v>
      </c>
      <c r="AX25" s="4">
        <v>43616</v>
      </c>
      <c r="AY25" s="3">
        <v>16037.49</v>
      </c>
      <c r="AZ25" s="1">
        <v>43616</v>
      </c>
      <c r="BA25">
        <v>0</v>
      </c>
      <c r="BB25" s="1">
        <v>43616</v>
      </c>
      <c r="BC25">
        <v>0.1</v>
      </c>
      <c r="BD25" s="1">
        <v>42460</v>
      </c>
      <c r="BE25">
        <v>108.2</v>
      </c>
      <c r="BF25" s="1">
        <v>43616</v>
      </c>
      <c r="BG25">
        <v>-0.1</v>
      </c>
      <c r="BH25" s="1">
        <v>43616</v>
      </c>
      <c r="BI25">
        <v>0.356122411303191</v>
      </c>
      <c r="BJ25" s="1">
        <v>43616</v>
      </c>
      <c r="BK25">
        <v>139091000000</v>
      </c>
      <c r="BL25" s="1">
        <v>43616</v>
      </c>
      <c r="BM25">
        <v>195569000000</v>
      </c>
      <c r="BN25" s="1">
        <v>42460</v>
      </c>
      <c r="BO25">
        <v>4.65235585241218</v>
      </c>
      <c r="BP25" s="1">
        <v>43616</v>
      </c>
      <c r="BQ25">
        <v>-2.4</v>
      </c>
      <c r="BR25" s="1">
        <v>43616</v>
      </c>
      <c r="BS25">
        <v>52538900000</v>
      </c>
      <c r="BT25" s="1">
        <v>43616</v>
      </c>
      <c r="BU25">
        <v>41409000000</v>
      </c>
      <c r="BV25" s="1">
        <v>43616</v>
      </c>
      <c r="BW25">
        <v>751149999999.99988</v>
      </c>
      <c r="BX25" s="1">
        <v>43616</v>
      </c>
      <c r="BY25">
        <v>66800568395.106705</v>
      </c>
      <c r="BZ25" s="1">
        <v>43616</v>
      </c>
      <c r="CA25">
        <v>426626000000</v>
      </c>
      <c r="CB25" s="1">
        <v>43616</v>
      </c>
      <c r="CC25">
        <v>85704000000</v>
      </c>
      <c r="CD25" s="1">
        <v>43616</v>
      </c>
      <c r="CE25">
        <v>3.7</v>
      </c>
      <c r="CF25" s="1">
        <v>43616</v>
      </c>
      <c r="CG25">
        <v>5.2</v>
      </c>
      <c r="CH25" s="1">
        <v>43616</v>
      </c>
      <c r="CI25">
        <v>2.8</v>
      </c>
      <c r="CJ25" s="1">
        <v>43616</v>
      </c>
      <c r="CK25">
        <v>7.6</v>
      </c>
      <c r="CL25" s="1">
        <v>43616</v>
      </c>
      <c r="CM25">
        <v>5.4</v>
      </c>
      <c r="CN25" s="10">
        <v>37256</v>
      </c>
      <c r="CO25" s="11">
        <v>37101.1</v>
      </c>
      <c r="CP25" s="10">
        <v>37256</v>
      </c>
      <c r="CQ25" s="11">
        <v>30021.43</v>
      </c>
      <c r="CR25" s="10">
        <v>37256</v>
      </c>
      <c r="CS25" s="11">
        <v>28753.040000000001</v>
      </c>
      <c r="CT25" s="10">
        <v>36891</v>
      </c>
      <c r="CU25" s="11">
        <v>24709.22</v>
      </c>
      <c r="CV25" s="10">
        <v>37256</v>
      </c>
      <c r="CW25" s="11">
        <v>30827.61</v>
      </c>
    </row>
    <row r="26" spans="1:101">
      <c r="A26" s="2">
        <f t="shared" si="0"/>
        <v>201904</v>
      </c>
      <c r="B26" s="4">
        <v>43585</v>
      </c>
      <c r="C26" s="5">
        <v>101.0546875</v>
      </c>
      <c r="D26" s="4">
        <v>43585</v>
      </c>
      <c r="E26" s="3">
        <v>102.3265</v>
      </c>
      <c r="F26" s="4">
        <v>43585</v>
      </c>
      <c r="G26" s="3">
        <v>113.17400000000001</v>
      </c>
      <c r="H26" s="4">
        <v>43585</v>
      </c>
      <c r="I26" s="3">
        <v>107.6725</v>
      </c>
      <c r="J26" s="4">
        <v>43585</v>
      </c>
      <c r="K26" s="3">
        <v>104.98</v>
      </c>
      <c r="L26" s="1">
        <v>43585</v>
      </c>
      <c r="M26">
        <v>13.12</v>
      </c>
      <c r="N26" s="1">
        <v>43585</v>
      </c>
      <c r="O26">
        <v>12.313000000000001</v>
      </c>
      <c r="P26" s="1">
        <v>43585</v>
      </c>
      <c r="Q26">
        <v>13.2624</v>
      </c>
      <c r="R26" s="1">
        <v>43585</v>
      </c>
      <c r="S26">
        <v>14.47</v>
      </c>
      <c r="T26" s="1">
        <v>43585</v>
      </c>
      <c r="U26">
        <v>2746.85</v>
      </c>
      <c r="V26" s="4">
        <v>43585</v>
      </c>
      <c r="W26" s="3">
        <v>887864999999.99988</v>
      </c>
      <c r="X26" s="4">
        <v>43585</v>
      </c>
      <c r="Y26" s="3">
        <v>3822999999999.9995</v>
      </c>
      <c r="Z26" s="4">
        <v>43585</v>
      </c>
      <c r="AA26" s="3">
        <v>2481175279000</v>
      </c>
      <c r="AB26" s="4">
        <v>43585</v>
      </c>
      <c r="AC26" s="3">
        <v>8487676110998.459</v>
      </c>
      <c r="AD26" s="4">
        <v>43585</v>
      </c>
      <c r="AE26" s="3">
        <v>1016958000000</v>
      </c>
      <c r="AF26" s="1">
        <v>43585</v>
      </c>
      <c r="AG26">
        <v>1.1214999999999999</v>
      </c>
      <c r="AH26" s="1">
        <v>43585</v>
      </c>
      <c r="AI26">
        <v>7.8444000000000003</v>
      </c>
      <c r="AJ26" s="1">
        <v>43585</v>
      </c>
      <c r="AK26">
        <v>0.70479999999999998</v>
      </c>
      <c r="AL26" s="1">
        <v>43585</v>
      </c>
      <c r="AM26">
        <v>1.3030999999999999</v>
      </c>
      <c r="AN26" s="1">
        <v>43585</v>
      </c>
      <c r="AO26">
        <v>1.3386</v>
      </c>
      <c r="AP26" s="4">
        <v>43585</v>
      </c>
      <c r="AQ26" s="3">
        <v>2945.83</v>
      </c>
      <c r="AR26" s="4">
        <v>43585</v>
      </c>
      <c r="AS26" s="3">
        <v>12344.08</v>
      </c>
      <c r="AT26" s="4">
        <v>43585</v>
      </c>
      <c r="AU26" s="3">
        <v>1617.93</v>
      </c>
      <c r="AV26" s="4">
        <v>43585</v>
      </c>
      <c r="AW26" s="3">
        <v>29699.11</v>
      </c>
      <c r="AX26" s="4">
        <v>43585</v>
      </c>
      <c r="AY26" s="3">
        <v>16580.73</v>
      </c>
      <c r="AZ26" s="1">
        <v>43585</v>
      </c>
      <c r="BA26">
        <v>0.5</v>
      </c>
      <c r="BB26" s="1">
        <v>43585</v>
      </c>
      <c r="BC26">
        <v>0.7</v>
      </c>
      <c r="BD26" s="1">
        <v>42369</v>
      </c>
      <c r="BE26">
        <v>108.4</v>
      </c>
      <c r="BF26" s="1">
        <v>43585</v>
      </c>
      <c r="BG26">
        <v>0.7</v>
      </c>
      <c r="BH26" s="1">
        <v>43585</v>
      </c>
      <c r="BI26">
        <v>0.45460772517599801</v>
      </c>
      <c r="BJ26" s="1">
        <v>43585</v>
      </c>
      <c r="BK26">
        <v>136436000000</v>
      </c>
      <c r="BL26" s="1">
        <v>43585</v>
      </c>
      <c r="BM26">
        <v>194352700000</v>
      </c>
      <c r="BN26" s="1">
        <v>42369</v>
      </c>
      <c r="BO26">
        <v>6.12656858052567</v>
      </c>
      <c r="BP26" s="1">
        <v>43585</v>
      </c>
      <c r="BQ26">
        <v>-2.6</v>
      </c>
      <c r="BR26" s="1">
        <v>43585</v>
      </c>
      <c r="BS26">
        <v>51099100000</v>
      </c>
      <c r="BT26" s="1">
        <v>43585</v>
      </c>
      <c r="BU26">
        <v>41105000000</v>
      </c>
      <c r="BV26" s="1">
        <v>43585</v>
      </c>
      <c r="BW26">
        <v>740450000000</v>
      </c>
      <c r="BX26" s="1">
        <v>43585</v>
      </c>
      <c r="BY26">
        <v>63578035192.958</v>
      </c>
      <c r="BZ26" s="1">
        <v>43585</v>
      </c>
      <c r="CA26">
        <v>428733000000</v>
      </c>
      <c r="CB26" s="1">
        <v>43585</v>
      </c>
      <c r="CC26">
        <v>84832000000</v>
      </c>
      <c r="CD26" s="1">
        <v>43585</v>
      </c>
      <c r="CE26">
        <v>3.7</v>
      </c>
      <c r="CF26" s="1">
        <v>43585</v>
      </c>
      <c r="CG26">
        <v>5.2</v>
      </c>
      <c r="CH26" s="1">
        <v>43585</v>
      </c>
      <c r="CI26">
        <v>2.8</v>
      </c>
      <c r="CJ26" s="1">
        <v>43585</v>
      </c>
      <c r="CK26">
        <v>7.7</v>
      </c>
      <c r="CL26" s="1">
        <v>43585</v>
      </c>
      <c r="CM26">
        <v>5.8</v>
      </c>
      <c r="CN26" s="10">
        <v>36891</v>
      </c>
      <c r="CO26" s="11">
        <v>36317.74</v>
      </c>
      <c r="CP26" s="10">
        <v>36891</v>
      </c>
      <c r="CQ26" s="11">
        <v>28996.03</v>
      </c>
      <c r="CR26" s="10">
        <v>36891</v>
      </c>
      <c r="CS26" s="11">
        <v>28057.439999999999</v>
      </c>
      <c r="CT26" s="10">
        <v>36525</v>
      </c>
      <c r="CU26" s="11">
        <v>23367.53</v>
      </c>
      <c r="CV26" s="10">
        <v>36891</v>
      </c>
      <c r="CW26" s="11">
        <v>29948.82</v>
      </c>
    </row>
    <row r="27" spans="1:101">
      <c r="A27" s="2">
        <f t="shared" si="0"/>
        <v>201903</v>
      </c>
      <c r="B27" s="4">
        <v>43555</v>
      </c>
      <c r="C27" s="5">
        <v>101.9140625</v>
      </c>
      <c r="D27" s="4">
        <v>43555</v>
      </c>
      <c r="E27" s="3">
        <v>103.21</v>
      </c>
      <c r="F27" s="4">
        <v>43555</v>
      </c>
      <c r="G27" s="3">
        <v>113.54949999999999</v>
      </c>
      <c r="H27" s="4">
        <v>43555</v>
      </c>
      <c r="I27" s="3">
        <v>109.446</v>
      </c>
      <c r="J27" s="4">
        <v>43555</v>
      </c>
      <c r="K27" s="3">
        <v>103.27</v>
      </c>
      <c r="L27" s="1">
        <v>43555</v>
      </c>
      <c r="M27">
        <v>13.71</v>
      </c>
      <c r="N27" s="1">
        <v>43555</v>
      </c>
      <c r="O27">
        <v>11.865</v>
      </c>
      <c r="P27" s="1">
        <v>43555</v>
      </c>
      <c r="Q27">
        <v>15.274800000000001</v>
      </c>
      <c r="R27" s="1">
        <v>43555</v>
      </c>
      <c r="S27">
        <v>14.73</v>
      </c>
      <c r="T27" s="1">
        <v>43555</v>
      </c>
      <c r="U27">
        <v>2686.25</v>
      </c>
      <c r="V27" s="4">
        <v>43555</v>
      </c>
      <c r="W27" s="3">
        <v>878212999999.99988</v>
      </c>
      <c r="X27" s="4">
        <v>43555</v>
      </c>
      <c r="Y27" s="3">
        <v>3757299999999.9995</v>
      </c>
      <c r="Z27" s="4">
        <v>43555</v>
      </c>
      <c r="AA27" s="3">
        <v>2418572288000</v>
      </c>
      <c r="AB27" s="4">
        <v>43555</v>
      </c>
      <c r="AC27" s="3">
        <v>8441719150432.6592</v>
      </c>
      <c r="AD27" s="4">
        <v>43555</v>
      </c>
      <c r="AE27" s="3">
        <v>1009904000000</v>
      </c>
      <c r="AF27" s="1">
        <v>43555</v>
      </c>
      <c r="AG27">
        <v>1.1216999999999999</v>
      </c>
      <c r="AH27" s="1">
        <v>43555</v>
      </c>
      <c r="AI27">
        <v>7.8494999999999999</v>
      </c>
      <c r="AJ27" s="1">
        <v>43555</v>
      </c>
      <c r="AK27">
        <v>0.70940000000000003</v>
      </c>
      <c r="AL27" s="1">
        <v>43555</v>
      </c>
      <c r="AM27">
        <v>1.3030999999999999</v>
      </c>
      <c r="AN27" s="1">
        <v>43555</v>
      </c>
      <c r="AO27">
        <v>1.3344</v>
      </c>
      <c r="AP27" s="4">
        <v>43555</v>
      </c>
      <c r="AQ27" s="3">
        <v>2834.4</v>
      </c>
      <c r="AR27" s="4">
        <v>43555</v>
      </c>
      <c r="AS27" s="3">
        <v>11526.04</v>
      </c>
      <c r="AT27" s="4">
        <v>43555</v>
      </c>
      <c r="AU27" s="3">
        <v>1591.64</v>
      </c>
      <c r="AV27" s="4">
        <v>43555</v>
      </c>
      <c r="AW27" s="3">
        <v>29051.360000000001</v>
      </c>
      <c r="AX27" s="4">
        <v>43555</v>
      </c>
      <c r="AY27" s="3">
        <v>16102.09</v>
      </c>
      <c r="AZ27" s="1">
        <v>43555</v>
      </c>
      <c r="BA27">
        <v>0.5</v>
      </c>
      <c r="BB27" s="1">
        <v>43555</v>
      </c>
      <c r="BC27">
        <v>1</v>
      </c>
      <c r="BD27" s="1">
        <v>42277</v>
      </c>
      <c r="BE27">
        <v>108</v>
      </c>
      <c r="BF27" s="1">
        <v>43555</v>
      </c>
      <c r="BG27">
        <v>-0.3</v>
      </c>
      <c r="BH27" s="1">
        <v>43555</v>
      </c>
      <c r="BI27">
        <v>0.66357371097693196</v>
      </c>
      <c r="BJ27" s="1">
        <v>43555</v>
      </c>
      <c r="BK27">
        <v>140980000000</v>
      </c>
      <c r="BL27" s="1">
        <v>43555</v>
      </c>
      <c r="BM27">
        <v>198527500000</v>
      </c>
      <c r="BN27" s="1">
        <v>42277</v>
      </c>
      <c r="BO27">
        <v>7.3546277025018103</v>
      </c>
      <c r="BP27" s="1">
        <v>43555</v>
      </c>
      <c r="BQ27">
        <v>-1.2</v>
      </c>
      <c r="BR27" s="1">
        <v>43555</v>
      </c>
      <c r="BS27">
        <v>51013100000</v>
      </c>
      <c r="BT27" s="1">
        <v>43555</v>
      </c>
      <c r="BU27">
        <v>41277000000</v>
      </c>
      <c r="BV27" s="1">
        <v>43555</v>
      </c>
      <c r="BW27">
        <v>741139999999.99988</v>
      </c>
      <c r="BX27" s="1">
        <v>43555</v>
      </c>
      <c r="BY27">
        <v>65097000000</v>
      </c>
      <c r="BZ27" s="1">
        <v>43555</v>
      </c>
      <c r="CA27">
        <v>429681000000</v>
      </c>
      <c r="CB27" s="1">
        <v>43555</v>
      </c>
      <c r="CC27">
        <v>83401000000</v>
      </c>
      <c r="CD27" s="1">
        <v>43555</v>
      </c>
      <c r="CE27">
        <v>3.8</v>
      </c>
      <c r="CF27" s="1">
        <v>43555</v>
      </c>
      <c r="CG27">
        <v>5.0999999999999996</v>
      </c>
      <c r="CH27" s="1">
        <v>43555</v>
      </c>
      <c r="CI27">
        <v>2.8</v>
      </c>
      <c r="CJ27" s="1">
        <v>43555</v>
      </c>
      <c r="CK27">
        <v>7.7</v>
      </c>
      <c r="CL27" s="1">
        <v>43555</v>
      </c>
      <c r="CM27">
        <v>5.8</v>
      </c>
      <c r="CN27" s="10">
        <v>36525</v>
      </c>
      <c r="CO27" s="11">
        <v>34494.54</v>
      </c>
      <c r="CP27" s="10">
        <v>36525</v>
      </c>
      <c r="CQ27" s="11">
        <v>27852.29</v>
      </c>
      <c r="CR27" s="10">
        <v>36525</v>
      </c>
      <c r="CS27" s="11">
        <v>25774.34</v>
      </c>
      <c r="CT27" s="10">
        <v>36160</v>
      </c>
      <c r="CU27" s="11">
        <v>22458.7</v>
      </c>
      <c r="CV27" s="10">
        <v>36525</v>
      </c>
      <c r="CW27" s="11">
        <v>28109.07</v>
      </c>
    </row>
    <row r="28" spans="1:101">
      <c r="A28" s="2">
        <f t="shared" si="0"/>
        <v>201902</v>
      </c>
      <c r="B28" s="4">
        <v>43524</v>
      </c>
      <c r="C28" s="5">
        <v>99.2109375</v>
      </c>
      <c r="D28" s="4">
        <v>43524</v>
      </c>
      <c r="E28" s="3">
        <v>100.676</v>
      </c>
      <c r="F28" s="4">
        <v>43524</v>
      </c>
      <c r="G28" s="3">
        <v>110.426</v>
      </c>
      <c r="H28" s="4">
        <v>43524</v>
      </c>
      <c r="I28" s="3">
        <v>106.46550000000001</v>
      </c>
      <c r="J28" s="4">
        <v>43524</v>
      </c>
      <c r="K28" s="3">
        <v>100.5</v>
      </c>
      <c r="L28" s="1">
        <v>43524</v>
      </c>
      <c r="M28">
        <v>14.78</v>
      </c>
      <c r="N28" s="1">
        <v>43524</v>
      </c>
      <c r="O28">
        <v>11.914</v>
      </c>
      <c r="P28" s="1">
        <v>43524</v>
      </c>
      <c r="Q28">
        <v>13.5876</v>
      </c>
      <c r="R28" s="1">
        <v>43524</v>
      </c>
      <c r="S28">
        <v>18.93</v>
      </c>
      <c r="T28" s="1">
        <v>43524</v>
      </c>
      <c r="U28">
        <v>2641.23</v>
      </c>
      <c r="V28" s="4">
        <v>43524</v>
      </c>
      <c r="W28" s="3">
        <v>869519999999.99988</v>
      </c>
      <c r="X28" s="4">
        <v>43524</v>
      </c>
      <c r="Y28" s="3">
        <v>3705099999999.9995</v>
      </c>
      <c r="Z28" s="4">
        <v>43524</v>
      </c>
      <c r="AA28" s="3">
        <v>2450478060000</v>
      </c>
      <c r="AB28" s="4">
        <v>43524</v>
      </c>
      <c r="AC28" s="3">
        <v>8303910042054.29</v>
      </c>
      <c r="AD28" s="4">
        <v>43524</v>
      </c>
      <c r="AE28" s="3">
        <v>1005028000000</v>
      </c>
      <c r="AF28" s="1">
        <v>43524</v>
      </c>
      <c r="AG28">
        <v>1.137</v>
      </c>
      <c r="AH28" s="1">
        <v>43524</v>
      </c>
      <c r="AI28">
        <v>7.8498000000000001</v>
      </c>
      <c r="AJ28" s="1">
        <v>43524</v>
      </c>
      <c r="AK28">
        <v>0.70940000000000003</v>
      </c>
      <c r="AL28" s="1">
        <v>43524</v>
      </c>
      <c r="AM28">
        <v>1.3261000000000001</v>
      </c>
      <c r="AN28" s="1">
        <v>43524</v>
      </c>
      <c r="AO28">
        <v>1.3166</v>
      </c>
      <c r="AP28" s="4">
        <v>43524</v>
      </c>
      <c r="AQ28" s="3">
        <v>2784.49</v>
      </c>
      <c r="AR28" s="4">
        <v>43524</v>
      </c>
      <c r="AS28" s="3">
        <v>11515.64</v>
      </c>
      <c r="AT28" s="4">
        <v>43524</v>
      </c>
      <c r="AU28" s="3">
        <v>1607.66</v>
      </c>
      <c r="AV28" s="4">
        <v>43524</v>
      </c>
      <c r="AW28" s="3">
        <v>28633.18</v>
      </c>
      <c r="AX28" s="4">
        <v>43524</v>
      </c>
      <c r="AY28" s="3">
        <v>15999.01</v>
      </c>
      <c r="AZ28" s="1">
        <v>43524</v>
      </c>
      <c r="BA28">
        <v>0.2</v>
      </c>
      <c r="BB28" s="1">
        <v>43524</v>
      </c>
      <c r="BC28">
        <v>0.3</v>
      </c>
      <c r="BD28" s="1">
        <v>42185</v>
      </c>
      <c r="BE28">
        <v>107.5</v>
      </c>
      <c r="BF28" s="1">
        <v>43524</v>
      </c>
      <c r="BG28">
        <v>0.9</v>
      </c>
      <c r="BH28" s="1">
        <v>43524</v>
      </c>
      <c r="BI28">
        <v>0.33535625052315199</v>
      </c>
      <c r="BJ28" s="1">
        <v>43524</v>
      </c>
      <c r="BK28">
        <v>139190000000</v>
      </c>
      <c r="BL28" s="1">
        <v>43524</v>
      </c>
      <c r="BM28">
        <v>193897100000</v>
      </c>
      <c r="BN28" s="1">
        <v>42185</v>
      </c>
      <c r="BO28">
        <v>4.28729545553192</v>
      </c>
      <c r="BP28" s="1">
        <v>43524</v>
      </c>
      <c r="BQ28">
        <v>-6.9</v>
      </c>
      <c r="BR28" s="1">
        <v>43524</v>
      </c>
      <c r="BS28">
        <v>48614900000</v>
      </c>
      <c r="BT28" s="1">
        <v>43524</v>
      </c>
      <c r="BU28">
        <v>41504000000</v>
      </c>
      <c r="BV28" s="1">
        <v>43524</v>
      </c>
      <c r="BW28">
        <v>732859999999.99988</v>
      </c>
      <c r="BX28" s="1">
        <v>43524</v>
      </c>
      <c r="BY28">
        <v>56469000000</v>
      </c>
      <c r="BZ28" s="1">
        <v>43524</v>
      </c>
      <c r="CA28">
        <v>428477000000</v>
      </c>
      <c r="CB28" s="1">
        <v>43524</v>
      </c>
      <c r="CC28">
        <v>84420000000</v>
      </c>
      <c r="CD28" s="1">
        <v>43524</v>
      </c>
      <c r="CE28">
        <v>3.8</v>
      </c>
      <c r="CF28" s="1">
        <v>43524</v>
      </c>
      <c r="CG28">
        <v>5</v>
      </c>
      <c r="CH28" s="1">
        <v>43524</v>
      </c>
      <c r="CI28">
        <v>2.8</v>
      </c>
      <c r="CJ28" s="1">
        <v>43524</v>
      </c>
      <c r="CK28">
        <v>7.8</v>
      </c>
      <c r="CL28" s="1">
        <v>43524</v>
      </c>
      <c r="CM28">
        <v>5.9</v>
      </c>
      <c r="CN28" s="10">
        <v>36160</v>
      </c>
      <c r="CO28" s="11">
        <v>32833.67</v>
      </c>
      <c r="CP28" s="10">
        <v>36160</v>
      </c>
      <c r="CQ28" s="11">
        <v>26584.5</v>
      </c>
      <c r="CR28" s="10">
        <v>36160</v>
      </c>
      <c r="CS28" s="11">
        <v>24990.21</v>
      </c>
      <c r="CT28" s="10">
        <v>35795</v>
      </c>
      <c r="CU28" s="11">
        <v>21659.360000000001</v>
      </c>
      <c r="CV28" s="10">
        <v>36160</v>
      </c>
      <c r="CW28" s="11">
        <v>26561.31</v>
      </c>
    </row>
    <row r="29" spans="1:101">
      <c r="A29" s="2">
        <f t="shared" si="0"/>
        <v>201901</v>
      </c>
      <c r="B29" s="4">
        <v>43496</v>
      </c>
      <c r="C29" s="5">
        <v>104.2265625</v>
      </c>
      <c r="D29" s="4">
        <v>43496</v>
      </c>
      <c r="E29" s="3">
        <v>101.02500000000001</v>
      </c>
      <c r="F29" s="4">
        <v>43496</v>
      </c>
      <c r="G29" s="3">
        <v>104.55</v>
      </c>
      <c r="H29" s="4">
        <v>43496</v>
      </c>
      <c r="I29" s="3">
        <v>106.211</v>
      </c>
      <c r="J29" s="4">
        <v>43496</v>
      </c>
      <c r="K29" s="3">
        <v>101.05</v>
      </c>
      <c r="L29" s="1">
        <v>43496</v>
      </c>
      <c r="M29">
        <v>16.57</v>
      </c>
      <c r="N29" s="1">
        <v>43496</v>
      </c>
      <c r="O29">
        <v>14.052</v>
      </c>
      <c r="P29" s="1">
        <v>43496</v>
      </c>
      <c r="Q29">
        <v>15.1126</v>
      </c>
      <c r="R29" s="1">
        <v>43496</v>
      </c>
      <c r="S29">
        <v>18.010000000000002</v>
      </c>
      <c r="T29" s="1">
        <v>43496</v>
      </c>
      <c r="U29">
        <v>2564.58</v>
      </c>
      <c r="V29" s="4">
        <v>43496</v>
      </c>
      <c r="W29" s="3">
        <v>877854999999.99988</v>
      </c>
      <c r="X29" s="4">
        <v>43496</v>
      </c>
      <c r="Y29" s="3">
        <v>3748499999999.9995</v>
      </c>
      <c r="Z29" s="4">
        <v>43496</v>
      </c>
      <c r="AA29" s="3">
        <v>2461763655000</v>
      </c>
      <c r="AB29" s="4">
        <v>43496</v>
      </c>
      <c r="AC29" s="3">
        <v>8262898868133.6699</v>
      </c>
      <c r="AD29" s="4">
        <v>43496</v>
      </c>
      <c r="AE29" s="3">
        <v>1003881000000</v>
      </c>
      <c r="AF29" s="1">
        <v>43496</v>
      </c>
      <c r="AG29">
        <v>1.1444000000000001</v>
      </c>
      <c r="AH29" s="1">
        <v>43496</v>
      </c>
      <c r="AI29">
        <v>7.8465999999999996</v>
      </c>
      <c r="AJ29" s="1">
        <v>43496</v>
      </c>
      <c r="AK29">
        <v>0.72719999999999996</v>
      </c>
      <c r="AL29" s="1">
        <v>43496</v>
      </c>
      <c r="AM29">
        <v>1.31</v>
      </c>
      <c r="AN29" s="1">
        <v>43496</v>
      </c>
      <c r="AO29">
        <v>1.3122</v>
      </c>
      <c r="AP29" s="4">
        <v>43496</v>
      </c>
      <c r="AQ29" s="3">
        <v>2704.1</v>
      </c>
      <c r="AR29" s="4">
        <v>43496</v>
      </c>
      <c r="AS29" s="3">
        <v>11173.1</v>
      </c>
      <c r="AT29" s="4">
        <v>43496</v>
      </c>
      <c r="AU29" s="3">
        <v>1567.49</v>
      </c>
      <c r="AV29" s="4">
        <v>43496</v>
      </c>
      <c r="AW29" s="3">
        <v>27942.47</v>
      </c>
      <c r="AX29" s="4">
        <v>43496</v>
      </c>
      <c r="AY29" s="3">
        <v>15540.6</v>
      </c>
      <c r="AZ29" s="1">
        <v>43496</v>
      </c>
      <c r="BA29">
        <v>0</v>
      </c>
      <c r="BB29" s="1">
        <v>43496</v>
      </c>
      <c r="BC29">
        <v>-1</v>
      </c>
      <c r="BD29" s="1">
        <v>42094</v>
      </c>
      <c r="BE29">
        <v>106.8</v>
      </c>
      <c r="BF29" s="1">
        <v>43496</v>
      </c>
      <c r="BG29">
        <v>-0.1</v>
      </c>
      <c r="BH29" s="1">
        <v>43496</v>
      </c>
      <c r="BI29">
        <v>-0.20573622020842899</v>
      </c>
      <c r="BJ29" s="1">
        <v>43496</v>
      </c>
      <c r="BK29">
        <v>138878000000</v>
      </c>
      <c r="BL29" s="1">
        <v>43496</v>
      </c>
      <c r="BM29">
        <v>195131100000</v>
      </c>
      <c r="BN29" s="1">
        <v>42094</v>
      </c>
      <c r="BO29">
        <v>8.36985196328515</v>
      </c>
      <c r="BP29" s="1">
        <v>43496</v>
      </c>
      <c r="BQ29">
        <v>-0.4</v>
      </c>
      <c r="BR29" s="1">
        <v>43496</v>
      </c>
      <c r="BS29">
        <v>48556900000</v>
      </c>
      <c r="BT29" s="1">
        <v>43496</v>
      </c>
      <c r="BU29">
        <v>42063000000</v>
      </c>
      <c r="BV29" s="1">
        <v>43496</v>
      </c>
      <c r="BW29">
        <v>728399999999.99988</v>
      </c>
      <c r="BX29" s="1">
        <v>43496</v>
      </c>
      <c r="BY29">
        <v>49491000000</v>
      </c>
      <c r="BZ29" s="1">
        <v>43496</v>
      </c>
      <c r="CA29">
        <v>425413000000</v>
      </c>
      <c r="CB29" s="1">
        <v>43496</v>
      </c>
      <c r="CC29">
        <v>87872000000</v>
      </c>
      <c r="CD29" s="1">
        <v>43496</v>
      </c>
      <c r="CE29">
        <v>4</v>
      </c>
      <c r="CF29" s="1">
        <v>43496</v>
      </c>
      <c r="CG29">
        <v>5.0999999999999996</v>
      </c>
      <c r="CH29" s="1">
        <v>43496</v>
      </c>
      <c r="CI29">
        <v>2.8</v>
      </c>
      <c r="CJ29" s="1">
        <v>43496</v>
      </c>
      <c r="CK29">
        <v>7.8</v>
      </c>
      <c r="CL29" s="1">
        <v>43496</v>
      </c>
      <c r="CM29">
        <v>5.9</v>
      </c>
      <c r="CN29" s="10">
        <v>35795</v>
      </c>
      <c r="CO29" s="11">
        <v>31440.09</v>
      </c>
      <c r="CP29" s="10">
        <v>35795</v>
      </c>
      <c r="CQ29" s="11">
        <v>25371.56</v>
      </c>
      <c r="CR29" s="10">
        <v>35795</v>
      </c>
      <c r="CS29" s="11">
        <v>26525.39</v>
      </c>
      <c r="CT29" s="10">
        <v>35430</v>
      </c>
      <c r="CU29" s="11">
        <v>20816</v>
      </c>
      <c r="CV29" s="10">
        <v>35795</v>
      </c>
      <c r="CW29" s="11">
        <v>25497.63</v>
      </c>
    </row>
    <row r="30" spans="1:101">
      <c r="A30" s="2">
        <f t="shared" si="0"/>
        <v>201812</v>
      </c>
      <c r="B30" s="4">
        <v>43465</v>
      </c>
      <c r="C30" s="5">
        <v>103.796875</v>
      </c>
      <c r="D30" s="4">
        <v>43465</v>
      </c>
      <c r="E30" s="3">
        <v>100.07899999999999</v>
      </c>
      <c r="F30" s="4">
        <v>43465</v>
      </c>
      <c r="G30" s="3">
        <v>103.7895</v>
      </c>
      <c r="H30" s="4">
        <v>43465</v>
      </c>
      <c r="I30" s="3">
        <v>104.74299999999999</v>
      </c>
      <c r="J30" s="4">
        <v>43465</v>
      </c>
      <c r="K30" s="3">
        <v>100.32</v>
      </c>
      <c r="L30" s="1">
        <v>43465</v>
      </c>
      <c r="M30">
        <v>25.42</v>
      </c>
      <c r="N30" s="1">
        <v>43465</v>
      </c>
      <c r="O30">
        <v>17.928999999999998</v>
      </c>
      <c r="P30" s="1">
        <v>43465</v>
      </c>
      <c r="Q30">
        <v>23.8643</v>
      </c>
      <c r="R30" s="1">
        <v>43465</v>
      </c>
      <c r="S30">
        <v>25.03</v>
      </c>
      <c r="T30" s="1">
        <v>43465</v>
      </c>
      <c r="U30">
        <v>2406.5</v>
      </c>
      <c r="V30" s="4">
        <v>43465</v>
      </c>
      <c r="W30" s="3">
        <v>881690999999.99988</v>
      </c>
      <c r="X30" s="4">
        <v>43465</v>
      </c>
      <c r="Y30" s="3">
        <v>3800999999999.9995</v>
      </c>
      <c r="Z30" s="4">
        <v>43465</v>
      </c>
      <c r="AA30" s="3">
        <v>2421597968000</v>
      </c>
      <c r="AB30" s="4">
        <v>43465</v>
      </c>
      <c r="AC30" s="3">
        <v>8301659186489.7803</v>
      </c>
      <c r="AD30" s="4">
        <v>43465</v>
      </c>
      <c r="AE30" s="3">
        <v>1004057000000</v>
      </c>
      <c r="AF30" s="1">
        <v>43465</v>
      </c>
      <c r="AG30">
        <v>1.1469</v>
      </c>
      <c r="AH30" s="1">
        <v>43465</v>
      </c>
      <c r="AI30">
        <v>7.8315000000000001</v>
      </c>
      <c r="AJ30" s="1">
        <v>43465</v>
      </c>
      <c r="AK30">
        <v>0.70489999999999997</v>
      </c>
      <c r="AL30" s="1">
        <v>43465</v>
      </c>
      <c r="AM30">
        <v>1.2757000000000001</v>
      </c>
      <c r="AN30" s="1">
        <v>43465</v>
      </c>
      <c r="AO30">
        <v>1.3636999999999999</v>
      </c>
      <c r="AP30" s="4">
        <v>43465</v>
      </c>
      <c r="AQ30" s="3">
        <v>2506.85</v>
      </c>
      <c r="AR30" s="4">
        <v>43465</v>
      </c>
      <c r="AS30" s="3">
        <v>10558.96</v>
      </c>
      <c r="AT30" s="4">
        <v>43465</v>
      </c>
      <c r="AU30" s="3">
        <v>1494.09</v>
      </c>
      <c r="AV30" s="4">
        <v>43465</v>
      </c>
      <c r="AW30" s="3">
        <v>25845.7</v>
      </c>
      <c r="AX30" s="4">
        <v>43465</v>
      </c>
      <c r="AY30" s="3">
        <v>14322.86</v>
      </c>
      <c r="AZ30" s="1">
        <v>43465</v>
      </c>
      <c r="BA30">
        <v>-0.1</v>
      </c>
      <c r="BB30" s="1">
        <v>43465</v>
      </c>
      <c r="BC30">
        <v>0</v>
      </c>
      <c r="BD30" s="1">
        <v>42004</v>
      </c>
      <c r="BE30">
        <v>106.6</v>
      </c>
      <c r="BF30" s="1">
        <v>43465</v>
      </c>
      <c r="BG30">
        <v>0.37</v>
      </c>
      <c r="BH30" s="1">
        <v>43465</v>
      </c>
      <c r="BI30">
        <v>0.19936506047571401</v>
      </c>
      <c r="BJ30" s="1">
        <v>43465</v>
      </c>
      <c r="BK30">
        <v>136885000000</v>
      </c>
      <c r="BL30" s="1">
        <v>43465</v>
      </c>
      <c r="BM30">
        <v>193491100000</v>
      </c>
      <c r="BN30" s="1">
        <v>42004</v>
      </c>
      <c r="BO30">
        <v>7.67334774863596</v>
      </c>
      <c r="BP30" s="1">
        <v>43465</v>
      </c>
      <c r="BQ30">
        <v>-5.8</v>
      </c>
      <c r="BR30" s="1">
        <v>43465</v>
      </c>
      <c r="BS30">
        <v>45641900000</v>
      </c>
      <c r="BT30" s="1">
        <v>43465</v>
      </c>
      <c r="BU30">
        <v>41938000000</v>
      </c>
      <c r="BV30" s="1">
        <v>43465</v>
      </c>
      <c r="BW30">
        <v>719049999999.99988</v>
      </c>
      <c r="BX30" s="1">
        <v>43465</v>
      </c>
      <c r="BY30">
        <v>64291000000</v>
      </c>
      <c r="BZ30" s="1">
        <v>43465</v>
      </c>
      <c r="CA30">
        <v>415058000000</v>
      </c>
      <c r="CB30" s="1">
        <v>43465</v>
      </c>
      <c r="CC30">
        <v>83926000000</v>
      </c>
      <c r="CD30" s="1">
        <v>43465</v>
      </c>
      <c r="CE30">
        <v>3.9</v>
      </c>
      <c r="CF30" s="1">
        <v>43465</v>
      </c>
      <c r="CG30">
        <v>5</v>
      </c>
      <c r="CH30" s="1">
        <v>43465</v>
      </c>
      <c r="CI30">
        <v>2.8</v>
      </c>
      <c r="CJ30" s="1">
        <v>43465</v>
      </c>
      <c r="CK30">
        <v>7.8</v>
      </c>
      <c r="CL30" s="1">
        <v>43465</v>
      </c>
      <c r="CM30">
        <v>5.8</v>
      </c>
      <c r="CN30" s="10">
        <v>35430</v>
      </c>
      <c r="CO30" s="11">
        <v>29946.97</v>
      </c>
      <c r="CP30" s="10">
        <v>35430</v>
      </c>
      <c r="CQ30" s="11">
        <v>24086.16</v>
      </c>
      <c r="CR30" s="10">
        <v>35430</v>
      </c>
      <c r="CS30" s="11">
        <v>25002.68</v>
      </c>
      <c r="CT30" s="10">
        <v>35064</v>
      </c>
      <c r="CU30" s="11">
        <v>20189.990000000002</v>
      </c>
      <c r="CV30" s="10">
        <v>35430</v>
      </c>
      <c r="CW30" s="11">
        <v>24278.61</v>
      </c>
    </row>
    <row r="31" spans="1:101">
      <c r="A31" s="2">
        <f t="shared" si="0"/>
        <v>201811</v>
      </c>
      <c r="B31" s="4">
        <v>43434</v>
      </c>
      <c r="C31" s="5">
        <v>101.1328125</v>
      </c>
      <c r="D31" s="4">
        <v>43434</v>
      </c>
      <c r="E31" s="3">
        <v>99.405000000000001</v>
      </c>
      <c r="F31" s="4">
        <v>43434</v>
      </c>
      <c r="G31" s="3">
        <v>101.4225</v>
      </c>
      <c r="H31" s="4">
        <v>43434</v>
      </c>
      <c r="I31" s="3">
        <v>101.98699999999999</v>
      </c>
      <c r="J31" s="4">
        <v>43434</v>
      </c>
      <c r="K31" s="3">
        <v>97.74</v>
      </c>
      <c r="L31" s="1">
        <v>43434</v>
      </c>
      <c r="M31">
        <v>18.07</v>
      </c>
      <c r="N31" s="1">
        <v>43434</v>
      </c>
      <c r="O31">
        <v>17.263999999999999</v>
      </c>
      <c r="P31" s="1">
        <v>43434</v>
      </c>
      <c r="Q31">
        <v>18.493500000000001</v>
      </c>
      <c r="R31" s="1">
        <v>43434</v>
      </c>
      <c r="S31">
        <v>24.14</v>
      </c>
      <c r="T31" s="1">
        <v>43434</v>
      </c>
      <c r="U31">
        <v>2543.1999999999998</v>
      </c>
      <c r="V31" s="4">
        <v>43434</v>
      </c>
      <c r="W31" s="3">
        <v>875820000000</v>
      </c>
      <c r="X31" s="4">
        <v>43434</v>
      </c>
      <c r="Y31" s="3">
        <v>3680299999999.9995</v>
      </c>
      <c r="Z31" s="4">
        <v>43434</v>
      </c>
      <c r="AA31" s="3">
        <v>2450459158000</v>
      </c>
      <c r="AB31" s="4">
        <v>43434</v>
      </c>
      <c r="AC31" s="3">
        <v>8256564581778.0703</v>
      </c>
      <c r="AD31" s="4">
        <v>43434</v>
      </c>
      <c r="AE31" s="3">
        <v>996413000000</v>
      </c>
      <c r="AF31" s="1">
        <v>43434</v>
      </c>
      <c r="AG31">
        <v>1.1315</v>
      </c>
      <c r="AH31" s="1">
        <v>43434</v>
      </c>
      <c r="AI31">
        <v>7.8234000000000004</v>
      </c>
      <c r="AJ31" s="1">
        <v>43434</v>
      </c>
      <c r="AK31">
        <v>0.73150000000000004</v>
      </c>
      <c r="AL31" s="1">
        <v>43434</v>
      </c>
      <c r="AM31">
        <v>1.2750999999999999</v>
      </c>
      <c r="AN31" s="1">
        <v>43434</v>
      </c>
      <c r="AO31">
        <v>1.3292999999999999</v>
      </c>
      <c r="AP31" s="4">
        <v>43434</v>
      </c>
      <c r="AQ31" s="3">
        <v>2760.17</v>
      </c>
      <c r="AR31" s="4">
        <v>43434</v>
      </c>
      <c r="AS31" s="3">
        <v>11257.24</v>
      </c>
      <c r="AT31" s="4">
        <v>43434</v>
      </c>
      <c r="AU31" s="3">
        <v>1667.45</v>
      </c>
      <c r="AV31" s="4">
        <v>43434</v>
      </c>
      <c r="AW31" s="3">
        <v>26506.75</v>
      </c>
      <c r="AX31" s="4">
        <v>43434</v>
      </c>
      <c r="AY31" s="3">
        <v>15197.82</v>
      </c>
      <c r="AZ31" s="1">
        <v>43434</v>
      </c>
      <c r="BA31">
        <v>0</v>
      </c>
      <c r="BB31" s="1">
        <v>43434</v>
      </c>
      <c r="BC31">
        <v>-0.6</v>
      </c>
      <c r="BD31" s="1">
        <v>41912</v>
      </c>
      <c r="BE31">
        <v>106.4</v>
      </c>
      <c r="BF31" s="1">
        <v>43434</v>
      </c>
      <c r="BG31">
        <v>0.19</v>
      </c>
      <c r="BH31" s="1">
        <v>43434</v>
      </c>
      <c r="BI31">
        <v>-0.17581823792882501</v>
      </c>
      <c r="BJ31" s="1">
        <v>43434</v>
      </c>
      <c r="BK31">
        <v>139385000000</v>
      </c>
      <c r="BL31" s="1">
        <v>43434</v>
      </c>
      <c r="BM31">
        <v>193231400000</v>
      </c>
      <c r="BN31" s="1">
        <v>41912</v>
      </c>
      <c r="BO31">
        <v>7.0367465702822196</v>
      </c>
      <c r="BP31" s="1">
        <v>43434</v>
      </c>
      <c r="BQ31">
        <v>-0.8</v>
      </c>
      <c r="BR31" s="1">
        <v>43434</v>
      </c>
      <c r="BS31">
        <v>47395400000</v>
      </c>
      <c r="BT31" s="1">
        <v>43434</v>
      </c>
      <c r="BU31">
        <v>41078000000</v>
      </c>
      <c r="BV31" s="1">
        <v>43434</v>
      </c>
      <c r="BW31">
        <v>700359999999.99988</v>
      </c>
      <c r="BX31" s="1">
        <v>43434</v>
      </c>
      <c r="BY31">
        <v>54949000000</v>
      </c>
      <c r="BZ31" s="1">
        <v>43434</v>
      </c>
      <c r="CA31">
        <v>418975000000</v>
      </c>
      <c r="CB31" s="1">
        <v>43434</v>
      </c>
      <c r="CC31">
        <v>82008000000</v>
      </c>
      <c r="CD31" s="1">
        <v>43434</v>
      </c>
      <c r="CE31">
        <v>3.8</v>
      </c>
      <c r="CF31" s="1">
        <v>43434</v>
      </c>
      <c r="CG31">
        <v>5.0999999999999996</v>
      </c>
      <c r="CH31" s="1">
        <v>43434</v>
      </c>
      <c r="CI31">
        <v>2.8</v>
      </c>
      <c r="CJ31" s="1">
        <v>43434</v>
      </c>
      <c r="CK31">
        <v>7.9</v>
      </c>
      <c r="CL31" s="1">
        <v>43434</v>
      </c>
      <c r="CM31">
        <v>5.7</v>
      </c>
      <c r="CN31" s="10">
        <v>35064</v>
      </c>
      <c r="CO31" s="11">
        <v>28671.48</v>
      </c>
      <c r="CP31" s="10">
        <v>35064</v>
      </c>
      <c r="CQ31" s="11">
        <v>22971.9</v>
      </c>
      <c r="CR31" s="10">
        <v>35064</v>
      </c>
      <c r="CS31" s="11">
        <v>24118.47</v>
      </c>
      <c r="CT31" s="10">
        <v>34699</v>
      </c>
      <c r="CU31" s="11">
        <v>19270.43</v>
      </c>
      <c r="CV31" s="10">
        <v>35064</v>
      </c>
      <c r="CW31" s="11">
        <v>23708.18</v>
      </c>
    </row>
    <row r="32" spans="1:101">
      <c r="A32" s="2">
        <f t="shared" si="0"/>
        <v>201810</v>
      </c>
      <c r="B32" s="4">
        <v>43404</v>
      </c>
      <c r="C32" s="5">
        <v>97.7109375</v>
      </c>
      <c r="D32" s="4">
        <v>43404</v>
      </c>
      <c r="E32" s="3">
        <v>98.715000000000003</v>
      </c>
      <c r="F32" s="4">
        <v>43404</v>
      </c>
      <c r="G32" s="3">
        <v>101.20350000000001</v>
      </c>
      <c r="H32" s="4">
        <v>43404</v>
      </c>
      <c r="I32" s="3">
        <v>100.77549999999999</v>
      </c>
      <c r="J32" s="4">
        <v>43404</v>
      </c>
      <c r="K32" s="3">
        <v>95.84</v>
      </c>
      <c r="L32" s="1">
        <v>43404</v>
      </c>
      <c r="M32">
        <v>21.23</v>
      </c>
      <c r="N32" s="1">
        <v>43404</v>
      </c>
      <c r="O32">
        <v>17.05</v>
      </c>
      <c r="P32" s="1">
        <v>43404</v>
      </c>
      <c r="Q32">
        <v>20.303799999999999</v>
      </c>
      <c r="R32" s="1">
        <v>43404</v>
      </c>
      <c r="S32">
        <v>25.87</v>
      </c>
      <c r="T32" s="1">
        <v>43404</v>
      </c>
      <c r="U32">
        <v>2466.2800000000002</v>
      </c>
      <c r="V32" s="4">
        <v>43404</v>
      </c>
      <c r="W32" s="3">
        <v>875861999999.99988</v>
      </c>
      <c r="X32" s="4">
        <v>43404</v>
      </c>
      <c r="Y32" s="3">
        <v>3722499999999.9995</v>
      </c>
      <c r="Z32" s="4">
        <v>43404</v>
      </c>
      <c r="AA32" s="3">
        <v>2465135551000</v>
      </c>
      <c r="AB32" s="4">
        <v>43404</v>
      </c>
      <c r="AC32" s="3">
        <v>8160070094602.1299</v>
      </c>
      <c r="AD32" s="4">
        <v>43404</v>
      </c>
      <c r="AE32" s="3">
        <v>989589000000</v>
      </c>
      <c r="AF32" s="1">
        <v>43404</v>
      </c>
      <c r="AG32">
        <v>1.131</v>
      </c>
      <c r="AH32" s="1">
        <v>43404</v>
      </c>
      <c r="AI32">
        <v>7.8410000000000002</v>
      </c>
      <c r="AJ32" s="1">
        <v>43404</v>
      </c>
      <c r="AK32">
        <v>0.70730000000000004</v>
      </c>
      <c r="AL32" s="1">
        <v>43404</v>
      </c>
      <c r="AM32">
        <v>1.2765</v>
      </c>
      <c r="AN32" s="1">
        <v>43404</v>
      </c>
      <c r="AO32">
        <v>1.3151999999999999</v>
      </c>
      <c r="AP32" s="4">
        <v>43404</v>
      </c>
      <c r="AQ32" s="3">
        <v>2711.74</v>
      </c>
      <c r="AR32" s="4">
        <v>43404</v>
      </c>
      <c r="AS32" s="3">
        <v>11447.51</v>
      </c>
      <c r="AT32" s="4">
        <v>43404</v>
      </c>
      <c r="AU32" s="3">
        <v>1646.12</v>
      </c>
      <c r="AV32" s="4">
        <v>43404</v>
      </c>
      <c r="AW32" s="3">
        <v>24979.69</v>
      </c>
      <c r="AX32" s="4">
        <v>43404</v>
      </c>
      <c r="AY32" s="3">
        <v>15027.28</v>
      </c>
      <c r="AZ32" s="1">
        <v>43404</v>
      </c>
      <c r="BA32">
        <v>0.3</v>
      </c>
      <c r="BB32" s="1">
        <v>43404</v>
      </c>
      <c r="BC32">
        <v>0.2</v>
      </c>
      <c r="BD32" s="1">
        <v>41820</v>
      </c>
      <c r="BE32">
        <v>105.9</v>
      </c>
      <c r="BF32" s="1">
        <v>43404</v>
      </c>
      <c r="BG32">
        <v>0.28000000000000003</v>
      </c>
      <c r="BH32" s="1">
        <v>43404</v>
      </c>
      <c r="BI32">
        <v>0.17911165423850001</v>
      </c>
      <c r="BJ32" s="1">
        <v>43404</v>
      </c>
      <c r="BK32">
        <v>142290000000</v>
      </c>
      <c r="BL32" s="1">
        <v>43404</v>
      </c>
      <c r="BM32">
        <v>192644700000</v>
      </c>
      <c r="BN32" s="1">
        <v>41820</v>
      </c>
      <c r="BO32">
        <v>4.4154137255124102</v>
      </c>
      <c r="BP32" s="1">
        <v>43404</v>
      </c>
      <c r="BQ32">
        <v>14.6</v>
      </c>
      <c r="BR32" s="1">
        <v>43404</v>
      </c>
      <c r="BS32">
        <v>50346600000</v>
      </c>
      <c r="BT32" s="1">
        <v>43404</v>
      </c>
      <c r="BU32">
        <v>41201000000</v>
      </c>
      <c r="BV32" s="1">
        <v>43404</v>
      </c>
      <c r="BW32">
        <v>696850000000</v>
      </c>
      <c r="BX32" s="1">
        <v>43404</v>
      </c>
      <c r="BY32">
        <v>52600000000</v>
      </c>
      <c r="BZ32" s="1">
        <v>43404</v>
      </c>
      <c r="CA32">
        <v>417989000000</v>
      </c>
      <c r="CB32" s="1">
        <v>43404</v>
      </c>
      <c r="CC32">
        <v>82088000000</v>
      </c>
      <c r="CD32" s="1">
        <v>43404</v>
      </c>
      <c r="CE32">
        <v>3.8</v>
      </c>
      <c r="CF32" s="1">
        <v>43404</v>
      </c>
      <c r="CG32">
        <v>5</v>
      </c>
      <c r="CH32" s="1">
        <v>43404</v>
      </c>
      <c r="CI32">
        <v>2.8</v>
      </c>
      <c r="CJ32" s="1">
        <v>43404</v>
      </c>
      <c r="CK32">
        <v>8</v>
      </c>
      <c r="CL32" s="1">
        <v>43404</v>
      </c>
      <c r="CM32">
        <v>5.9</v>
      </c>
      <c r="CN32" s="10">
        <v>34699</v>
      </c>
      <c r="CO32" s="11">
        <v>27674.02</v>
      </c>
      <c r="CP32" s="10">
        <v>34699</v>
      </c>
      <c r="CQ32" s="11">
        <v>22155.759999999998</v>
      </c>
      <c r="CR32" s="10">
        <v>34699</v>
      </c>
      <c r="CS32" s="11">
        <v>23643.65</v>
      </c>
      <c r="CT32" s="10">
        <v>34334</v>
      </c>
      <c r="CU32" s="11">
        <v>18456.61</v>
      </c>
      <c r="CV32" s="10">
        <v>34699</v>
      </c>
      <c r="CW32" s="11">
        <v>22848.66</v>
      </c>
    </row>
    <row r="33" spans="1:101">
      <c r="A33" s="2">
        <f t="shared" si="0"/>
        <v>201809</v>
      </c>
      <c r="B33" s="4">
        <v>43373</v>
      </c>
      <c r="C33" s="5">
        <v>98.3984375</v>
      </c>
      <c r="D33" s="4">
        <v>43373</v>
      </c>
      <c r="E33" s="3">
        <v>97.88</v>
      </c>
      <c r="F33" s="4">
        <v>43373</v>
      </c>
      <c r="G33" s="3">
        <v>96.488500000000002</v>
      </c>
      <c r="H33" s="4">
        <v>43373</v>
      </c>
      <c r="I33" s="3">
        <v>101.008</v>
      </c>
      <c r="J33" s="4">
        <v>43373</v>
      </c>
      <c r="K33" s="3">
        <v>96.364999999999995</v>
      </c>
      <c r="L33" s="1">
        <v>43373</v>
      </c>
      <c r="M33">
        <v>12.12</v>
      </c>
      <c r="N33" s="1">
        <v>43373</v>
      </c>
      <c r="O33">
        <v>10.851000000000001</v>
      </c>
      <c r="P33" s="1">
        <v>43373</v>
      </c>
      <c r="Q33">
        <v>14.7637</v>
      </c>
      <c r="R33" s="1">
        <v>43373</v>
      </c>
      <c r="S33">
        <v>18.100000000000001</v>
      </c>
      <c r="T33" s="1">
        <v>43373</v>
      </c>
      <c r="U33">
        <v>2567.15</v>
      </c>
      <c r="V33" s="4">
        <v>43373</v>
      </c>
      <c r="W33" s="3">
        <v>877851999999.99988</v>
      </c>
      <c r="X33" s="4">
        <v>43373</v>
      </c>
      <c r="Y33" s="3">
        <v>3675999999999.9995</v>
      </c>
      <c r="Z33" s="4">
        <v>43373</v>
      </c>
      <c r="AA33" s="3">
        <v>2445424106000</v>
      </c>
      <c r="AB33" s="4">
        <v>43373</v>
      </c>
      <c r="AC33" s="3">
        <v>8152460131233.6904</v>
      </c>
      <c r="AD33" s="4">
        <v>43373</v>
      </c>
      <c r="AE33" s="3">
        <v>988596000000</v>
      </c>
      <c r="AF33" s="1">
        <v>43373</v>
      </c>
      <c r="AG33">
        <v>1.1608000000000001</v>
      </c>
      <c r="AH33" s="1">
        <v>43373</v>
      </c>
      <c r="AI33">
        <v>7.8278999999999996</v>
      </c>
      <c r="AJ33" s="1">
        <v>43373</v>
      </c>
      <c r="AK33">
        <v>0.7228</v>
      </c>
      <c r="AL33" s="1">
        <v>43373</v>
      </c>
      <c r="AM33">
        <v>1.3028</v>
      </c>
      <c r="AN33" s="1">
        <v>43373</v>
      </c>
      <c r="AO33">
        <v>1.2904</v>
      </c>
      <c r="AP33" s="4">
        <v>43373</v>
      </c>
      <c r="AQ33" s="3">
        <v>2913.98</v>
      </c>
      <c r="AR33" s="4">
        <v>43373</v>
      </c>
      <c r="AS33" s="3">
        <v>12246.73</v>
      </c>
      <c r="AT33" s="4">
        <v>43373</v>
      </c>
      <c r="AU33" s="3">
        <v>1817.25</v>
      </c>
      <c r="AV33" s="4">
        <v>43373</v>
      </c>
      <c r="AW33" s="3">
        <v>27788.52</v>
      </c>
      <c r="AX33" s="4">
        <v>43373</v>
      </c>
      <c r="AY33" s="3">
        <v>16073.14</v>
      </c>
      <c r="AZ33" s="1">
        <v>43373</v>
      </c>
      <c r="BA33">
        <v>0.2</v>
      </c>
      <c r="BB33" s="1">
        <v>43373</v>
      </c>
      <c r="BC33">
        <v>0.4</v>
      </c>
      <c r="BD33" s="1">
        <v>41729</v>
      </c>
      <c r="BE33">
        <v>105.4</v>
      </c>
      <c r="BF33" s="1">
        <v>43373</v>
      </c>
      <c r="BG33">
        <v>0.19</v>
      </c>
      <c r="BH33" s="1">
        <v>43373</v>
      </c>
      <c r="BI33">
        <v>-0.11015591530256599</v>
      </c>
      <c r="BJ33" s="1">
        <v>43373</v>
      </c>
      <c r="BK33">
        <v>141164000000</v>
      </c>
      <c r="BL33" s="1">
        <v>43373</v>
      </c>
      <c r="BM33">
        <v>191873300000</v>
      </c>
      <c r="BN33" s="1">
        <v>41729</v>
      </c>
      <c r="BO33">
        <v>8.7063173237584</v>
      </c>
      <c r="BP33" s="1">
        <v>43373</v>
      </c>
      <c r="BQ33">
        <v>4.5</v>
      </c>
      <c r="BR33" s="1">
        <v>43373</v>
      </c>
      <c r="BS33">
        <v>50653800000</v>
      </c>
      <c r="BT33" s="1">
        <v>43373</v>
      </c>
      <c r="BU33">
        <v>41745000000</v>
      </c>
      <c r="BV33" s="1">
        <v>43373</v>
      </c>
      <c r="BW33">
        <v>673919999999.99988</v>
      </c>
      <c r="BX33" s="1">
        <v>43373</v>
      </c>
      <c r="BY33">
        <v>62559000000</v>
      </c>
      <c r="BZ33" s="1">
        <v>43373</v>
      </c>
      <c r="CA33">
        <v>419168000000</v>
      </c>
      <c r="CB33" s="1">
        <v>43373</v>
      </c>
      <c r="CC33">
        <v>80683000000</v>
      </c>
      <c r="CD33" s="1">
        <v>43373</v>
      </c>
      <c r="CE33">
        <v>3.7</v>
      </c>
      <c r="CF33" s="1">
        <v>43373</v>
      </c>
      <c r="CG33">
        <v>5</v>
      </c>
      <c r="CH33" s="1">
        <v>43373</v>
      </c>
      <c r="CI33">
        <v>2.8</v>
      </c>
      <c r="CJ33" s="1">
        <v>43373</v>
      </c>
      <c r="CK33">
        <v>8</v>
      </c>
      <c r="CL33" s="1">
        <v>43373</v>
      </c>
      <c r="CM33">
        <v>5.9</v>
      </c>
      <c r="CN33" s="10">
        <v>34334</v>
      </c>
      <c r="CO33" s="11">
        <v>26364.19</v>
      </c>
      <c r="CP33" s="10">
        <v>34334</v>
      </c>
      <c r="CQ33" s="11">
        <v>20882.8</v>
      </c>
      <c r="CR33" s="10">
        <v>34334</v>
      </c>
      <c r="CS33" s="11">
        <v>22273.1</v>
      </c>
      <c r="CT33" s="11"/>
      <c r="CU33" s="11"/>
      <c r="CV33" s="10">
        <v>34334</v>
      </c>
      <c r="CW33" s="11">
        <v>21639.360000000001</v>
      </c>
    </row>
    <row r="34" spans="1:101">
      <c r="A34" s="2">
        <f t="shared" si="0"/>
        <v>201808</v>
      </c>
      <c r="B34" s="4">
        <v>43343</v>
      </c>
      <c r="C34" s="5">
        <v>100.1328125</v>
      </c>
      <c r="D34" s="4">
        <v>43343</v>
      </c>
      <c r="E34" s="3">
        <v>99.245000000000005</v>
      </c>
      <c r="F34" s="4">
        <v>43343</v>
      </c>
      <c r="G34" s="3">
        <v>97.6935</v>
      </c>
      <c r="H34" s="4">
        <v>43343</v>
      </c>
      <c r="I34" s="3">
        <v>103.2</v>
      </c>
      <c r="J34" s="4">
        <v>43343</v>
      </c>
      <c r="K34" s="3">
        <v>98.034999999999997</v>
      </c>
      <c r="L34" s="1">
        <v>43343</v>
      </c>
      <c r="M34">
        <v>12.86</v>
      </c>
      <c r="N34" s="1">
        <v>43343</v>
      </c>
      <c r="O34">
        <v>11.756</v>
      </c>
      <c r="P34" s="1">
        <v>43343</v>
      </c>
      <c r="Q34">
        <v>15.6343</v>
      </c>
      <c r="R34" s="1">
        <v>43343</v>
      </c>
      <c r="S34">
        <v>19.53</v>
      </c>
      <c r="T34" s="1">
        <v>43343</v>
      </c>
      <c r="U34">
        <v>2614.2399999999998</v>
      </c>
      <c r="V34" s="4">
        <v>43343</v>
      </c>
      <c r="W34" s="3">
        <v>875476999999.99988</v>
      </c>
      <c r="X34" s="4">
        <v>43343</v>
      </c>
      <c r="Y34" s="3">
        <v>3691099999999.9995</v>
      </c>
      <c r="Z34" s="4">
        <v>43343</v>
      </c>
      <c r="AA34" s="3">
        <v>2444927445000</v>
      </c>
      <c r="AB34" s="4">
        <v>43343</v>
      </c>
      <c r="AC34" s="3">
        <v>8082058574410.8105</v>
      </c>
      <c r="AD34" s="4">
        <v>43343</v>
      </c>
      <c r="AE34" s="3">
        <v>985522000000</v>
      </c>
      <c r="AF34" s="1">
        <v>43343</v>
      </c>
      <c r="AG34">
        <v>1.1598999999999999</v>
      </c>
      <c r="AH34" s="1">
        <v>43343</v>
      </c>
      <c r="AI34">
        <v>7.8489000000000004</v>
      </c>
      <c r="AJ34" s="1">
        <v>43343</v>
      </c>
      <c r="AK34">
        <v>0.71899999999999997</v>
      </c>
      <c r="AL34" s="1">
        <v>43343</v>
      </c>
      <c r="AM34">
        <v>1.2961</v>
      </c>
      <c r="AN34" s="1">
        <v>43343</v>
      </c>
      <c r="AO34">
        <v>1.3037000000000001</v>
      </c>
      <c r="AP34" s="4">
        <v>43343</v>
      </c>
      <c r="AQ34" s="3">
        <v>2901.52</v>
      </c>
      <c r="AR34" s="4">
        <v>43343</v>
      </c>
      <c r="AS34" s="3">
        <v>12364.06</v>
      </c>
      <c r="AT34" s="4">
        <v>43343</v>
      </c>
      <c r="AU34" s="3">
        <v>1735.35</v>
      </c>
      <c r="AV34" s="4">
        <v>43343</v>
      </c>
      <c r="AW34" s="3">
        <v>27888.55</v>
      </c>
      <c r="AX34" s="4">
        <v>43343</v>
      </c>
      <c r="AY34" s="3">
        <v>16262.88</v>
      </c>
      <c r="AZ34" s="1">
        <v>43343</v>
      </c>
      <c r="BA34">
        <v>0.2</v>
      </c>
      <c r="BB34" s="1">
        <v>43343</v>
      </c>
      <c r="BC34">
        <v>0.2</v>
      </c>
      <c r="BD34" s="1">
        <v>41639</v>
      </c>
      <c r="BE34">
        <v>104.8</v>
      </c>
      <c r="BF34" s="1">
        <v>43343</v>
      </c>
      <c r="BG34">
        <v>0</v>
      </c>
      <c r="BH34" s="1">
        <v>43343</v>
      </c>
      <c r="BI34">
        <v>0.16029988789316499</v>
      </c>
      <c r="BJ34" s="1">
        <v>43343</v>
      </c>
      <c r="BK34">
        <v>139021000000</v>
      </c>
      <c r="BL34" s="1">
        <v>43343</v>
      </c>
      <c r="BM34">
        <v>193769300000</v>
      </c>
      <c r="BN34" s="1">
        <v>41639</v>
      </c>
      <c r="BO34">
        <v>5.6483399420015399</v>
      </c>
      <c r="BP34" s="1">
        <v>43343</v>
      </c>
      <c r="BQ34">
        <v>13.1</v>
      </c>
      <c r="BR34" s="1">
        <v>43343</v>
      </c>
      <c r="BS34">
        <v>50730600000</v>
      </c>
      <c r="BT34" s="1">
        <v>43343</v>
      </c>
      <c r="BU34">
        <v>42065000000</v>
      </c>
      <c r="BV34" s="1">
        <v>43343</v>
      </c>
      <c r="BW34">
        <v>674950000000</v>
      </c>
      <c r="BX34" s="1">
        <v>43343</v>
      </c>
      <c r="BY34">
        <v>59863000000</v>
      </c>
      <c r="BZ34" s="1">
        <v>43343</v>
      </c>
      <c r="CA34">
        <v>418663000000</v>
      </c>
      <c r="CB34" s="1">
        <v>43343</v>
      </c>
      <c r="CC34">
        <v>81238000000</v>
      </c>
      <c r="CD34" s="1">
        <v>43343</v>
      </c>
      <c r="CE34">
        <v>3.8</v>
      </c>
      <c r="CF34" s="1">
        <v>43343</v>
      </c>
      <c r="CG34">
        <v>5.2</v>
      </c>
      <c r="CH34" s="1">
        <v>43343</v>
      </c>
      <c r="CI34">
        <v>2.8</v>
      </c>
      <c r="CJ34" s="1">
        <v>43343</v>
      </c>
      <c r="CK34">
        <v>8</v>
      </c>
      <c r="CL34" s="1">
        <v>43343</v>
      </c>
      <c r="CM34">
        <v>6</v>
      </c>
      <c r="CN34" s="10">
        <v>33969</v>
      </c>
      <c r="CO34" s="11">
        <v>25392.93</v>
      </c>
      <c r="CP34" s="10">
        <v>33969</v>
      </c>
      <c r="CQ34" s="11">
        <v>19814.84</v>
      </c>
      <c r="CR34" s="10">
        <v>33969</v>
      </c>
      <c r="CS34" s="11">
        <v>20871.310000000001</v>
      </c>
      <c r="CT34" s="11"/>
      <c r="CU34" s="11"/>
      <c r="CV34" s="10">
        <v>33969</v>
      </c>
      <c r="CW34" s="11">
        <v>20828.59</v>
      </c>
    </row>
    <row r="35" spans="1:101">
      <c r="A35" s="2">
        <f t="shared" si="0"/>
        <v>201807</v>
      </c>
      <c r="B35" s="4">
        <v>43312</v>
      </c>
      <c r="C35" s="5">
        <v>99.2734375</v>
      </c>
      <c r="D35" s="4">
        <v>43312</v>
      </c>
      <c r="E35" s="3">
        <v>98.13</v>
      </c>
      <c r="F35" s="4">
        <v>43312</v>
      </c>
      <c r="G35" s="3">
        <v>96.427000000000007</v>
      </c>
      <c r="H35" s="4">
        <v>43312</v>
      </c>
      <c r="I35" s="3">
        <v>103.25</v>
      </c>
      <c r="J35" s="4">
        <v>43312</v>
      </c>
      <c r="K35" s="3">
        <v>97.295000000000002</v>
      </c>
      <c r="L35" s="1">
        <v>43312</v>
      </c>
      <c r="M35">
        <v>12.83</v>
      </c>
      <c r="N35" s="1">
        <v>43312</v>
      </c>
      <c r="O35">
        <v>11.865</v>
      </c>
      <c r="P35" s="1">
        <v>43312</v>
      </c>
      <c r="Q35">
        <v>12.5596</v>
      </c>
      <c r="R35" s="1">
        <v>43312</v>
      </c>
      <c r="S35">
        <v>18.29</v>
      </c>
      <c r="T35" s="1">
        <v>43312</v>
      </c>
      <c r="U35">
        <v>2648.6</v>
      </c>
      <c r="V35" s="4">
        <v>43312</v>
      </c>
      <c r="W35" s="3">
        <v>870501999999.99988</v>
      </c>
      <c r="X35" s="4">
        <v>43312</v>
      </c>
      <c r="Y35" s="3">
        <v>3680899999999.9995</v>
      </c>
      <c r="Z35" s="4">
        <v>43312</v>
      </c>
      <c r="AA35" s="3">
        <v>2496242270000</v>
      </c>
      <c r="AB35" s="4">
        <v>43312</v>
      </c>
      <c r="AC35" s="3">
        <v>8080582414878.6299</v>
      </c>
      <c r="AD35" s="4">
        <v>43312</v>
      </c>
      <c r="AE35" s="3">
        <v>983133000000</v>
      </c>
      <c r="AF35" s="1">
        <v>43312</v>
      </c>
      <c r="AG35">
        <v>1.1691</v>
      </c>
      <c r="AH35" s="1">
        <v>43312</v>
      </c>
      <c r="AI35">
        <v>7.8489000000000004</v>
      </c>
      <c r="AJ35" s="1">
        <v>43312</v>
      </c>
      <c r="AK35">
        <v>0.74260000000000004</v>
      </c>
      <c r="AL35" s="1">
        <v>43312</v>
      </c>
      <c r="AM35">
        <v>1.3124</v>
      </c>
      <c r="AN35" s="1">
        <v>43312</v>
      </c>
      <c r="AO35">
        <v>1.3005</v>
      </c>
      <c r="AP35" s="4">
        <v>43312</v>
      </c>
      <c r="AQ35" s="3">
        <v>2816.29</v>
      </c>
      <c r="AR35" s="4">
        <v>43312</v>
      </c>
      <c r="AS35" s="3">
        <v>12805.5</v>
      </c>
      <c r="AT35" s="4">
        <v>43312</v>
      </c>
      <c r="AU35" s="3">
        <v>1753.29</v>
      </c>
      <c r="AV35" s="4">
        <v>43312</v>
      </c>
      <c r="AW35" s="3">
        <v>28583.01</v>
      </c>
      <c r="AX35" s="4">
        <v>43312</v>
      </c>
      <c r="AY35" s="3">
        <v>16434.009999999998</v>
      </c>
      <c r="AZ35" s="1">
        <v>43312</v>
      </c>
      <c r="BA35">
        <v>0.1</v>
      </c>
      <c r="BB35" s="1">
        <v>43312</v>
      </c>
      <c r="BC35">
        <v>-0.2</v>
      </c>
      <c r="BD35" s="1">
        <v>41547</v>
      </c>
      <c r="BE35">
        <v>104</v>
      </c>
      <c r="BF35" s="1">
        <v>43312</v>
      </c>
      <c r="BG35">
        <v>0.37</v>
      </c>
      <c r="BH35" s="1">
        <v>43312</v>
      </c>
      <c r="BI35">
        <v>0.48754432186387697</v>
      </c>
      <c r="BJ35" s="1">
        <v>43312</v>
      </c>
      <c r="BK35">
        <v>139155000000</v>
      </c>
      <c r="BL35" s="1">
        <v>43312</v>
      </c>
      <c r="BM35">
        <v>188944700000</v>
      </c>
      <c r="BN35" s="1">
        <v>41547</v>
      </c>
      <c r="BO35">
        <v>5.1071607770052303</v>
      </c>
      <c r="BP35" s="1">
        <v>43312</v>
      </c>
      <c r="BQ35">
        <v>10</v>
      </c>
      <c r="BR35" s="1">
        <v>43312</v>
      </c>
      <c r="BS35">
        <v>51431600000</v>
      </c>
      <c r="BT35" s="1">
        <v>43312</v>
      </c>
      <c r="BU35">
        <v>42174000000</v>
      </c>
      <c r="BV35" s="1">
        <v>43312</v>
      </c>
      <c r="BW35">
        <v>671889999999.99988</v>
      </c>
      <c r="BX35" s="1">
        <v>43312</v>
      </c>
      <c r="BY35">
        <v>58147000000</v>
      </c>
      <c r="BZ35" s="1">
        <v>43312</v>
      </c>
      <c r="CA35">
        <v>432163000000</v>
      </c>
      <c r="CB35" s="1">
        <v>43312</v>
      </c>
      <c r="CC35">
        <v>81817000000</v>
      </c>
      <c r="CD35" s="1">
        <v>43312</v>
      </c>
      <c r="CE35">
        <v>3.8</v>
      </c>
      <c r="CF35" s="1">
        <v>43312</v>
      </c>
      <c r="CG35">
        <v>5.3</v>
      </c>
      <c r="CH35" s="1">
        <v>43312</v>
      </c>
      <c r="CI35">
        <v>2.8</v>
      </c>
      <c r="CJ35" s="1">
        <v>43312</v>
      </c>
      <c r="CK35">
        <v>8.1</v>
      </c>
      <c r="CL35" s="1">
        <v>43312</v>
      </c>
      <c r="CM35">
        <v>5.8</v>
      </c>
      <c r="CN35" s="10">
        <v>33603</v>
      </c>
      <c r="CO35" s="11">
        <v>24302.78</v>
      </c>
      <c r="CP35" s="10">
        <v>33603</v>
      </c>
      <c r="CQ35" s="11">
        <v>19083.18</v>
      </c>
      <c r="CR35" s="10">
        <v>33603</v>
      </c>
      <c r="CS35" s="11">
        <v>19447.41</v>
      </c>
      <c r="CT35" s="11"/>
      <c r="CU35" s="11"/>
      <c r="CV35" s="10">
        <v>33603</v>
      </c>
      <c r="CW35" s="11">
        <v>20425.82</v>
      </c>
    </row>
    <row r="36" spans="1:101">
      <c r="A36" s="2">
        <f t="shared" si="0"/>
        <v>201806</v>
      </c>
      <c r="B36" s="4">
        <v>43281</v>
      </c>
      <c r="C36" s="5">
        <v>100.1328125</v>
      </c>
      <c r="D36" s="4">
        <v>43281</v>
      </c>
      <c r="E36" s="3">
        <v>101.9</v>
      </c>
      <c r="F36" s="4">
        <v>43281</v>
      </c>
      <c r="G36" s="3">
        <v>96.650999999999996</v>
      </c>
      <c r="H36" s="4">
        <v>43281</v>
      </c>
      <c r="I36" s="3">
        <v>103.05</v>
      </c>
      <c r="J36" s="4">
        <v>43281</v>
      </c>
      <c r="K36" s="3">
        <v>98.534999999999997</v>
      </c>
      <c r="L36" s="1">
        <v>43281</v>
      </c>
      <c r="M36">
        <v>16.09</v>
      </c>
      <c r="N36" s="1">
        <v>43281</v>
      </c>
      <c r="O36">
        <v>12.487</v>
      </c>
      <c r="P36" s="1">
        <v>43281</v>
      </c>
      <c r="Q36">
        <v>16.633299999999998</v>
      </c>
      <c r="R36" s="1">
        <v>43281</v>
      </c>
      <c r="S36">
        <v>20.45</v>
      </c>
      <c r="T36" s="1">
        <v>43281</v>
      </c>
      <c r="U36">
        <v>2621</v>
      </c>
      <c r="V36" s="4">
        <v>43281</v>
      </c>
      <c r="W36" s="3">
        <v>870507999999.99988</v>
      </c>
      <c r="X36" s="4">
        <v>43281</v>
      </c>
      <c r="Y36" s="3">
        <v>3656899999999.9995</v>
      </c>
      <c r="Z36" s="4">
        <v>43281</v>
      </c>
      <c r="AA36" s="3">
        <v>2519925368000</v>
      </c>
      <c r="AB36" s="4">
        <v>43281</v>
      </c>
      <c r="AC36" s="3">
        <v>8086607338928</v>
      </c>
      <c r="AD36" s="4">
        <v>43281</v>
      </c>
      <c r="AE36" s="3">
        <v>983168000000</v>
      </c>
      <c r="AF36" s="1">
        <v>43281</v>
      </c>
      <c r="AG36">
        <v>1.1682999999999999</v>
      </c>
      <c r="AH36" s="1">
        <v>43281</v>
      </c>
      <c r="AI36">
        <v>7.8461999999999996</v>
      </c>
      <c r="AJ36" s="1">
        <v>43281</v>
      </c>
      <c r="AK36">
        <v>0.74019999999999997</v>
      </c>
      <c r="AL36" s="1">
        <v>43281</v>
      </c>
      <c r="AM36">
        <v>1.3207</v>
      </c>
      <c r="AN36" s="1">
        <v>43281</v>
      </c>
      <c r="AO36">
        <v>1.3129999999999999</v>
      </c>
      <c r="AP36" s="4">
        <v>43281</v>
      </c>
      <c r="AQ36" s="3">
        <v>2718.37</v>
      </c>
      <c r="AR36" s="4">
        <v>43281</v>
      </c>
      <c r="AS36" s="3">
        <v>12306</v>
      </c>
      <c r="AT36" s="4">
        <v>43281</v>
      </c>
      <c r="AU36" s="3">
        <v>1730.89</v>
      </c>
      <c r="AV36" s="4">
        <v>43281</v>
      </c>
      <c r="AW36" s="3">
        <v>28955.11</v>
      </c>
      <c r="AX36" s="4">
        <v>43281</v>
      </c>
      <c r="AY36" s="3">
        <v>16277.73</v>
      </c>
      <c r="AZ36" s="1">
        <v>43281</v>
      </c>
      <c r="BA36">
        <v>0.1</v>
      </c>
      <c r="BB36" s="1">
        <v>43281</v>
      </c>
      <c r="BC36">
        <v>0.1</v>
      </c>
      <c r="BD36" s="1">
        <v>41455</v>
      </c>
      <c r="BE36">
        <v>102.8</v>
      </c>
      <c r="BF36" s="1">
        <v>43281</v>
      </c>
      <c r="BG36">
        <v>0.28000000000000003</v>
      </c>
      <c r="BH36" s="1">
        <v>43281</v>
      </c>
      <c r="BI36">
        <v>0.107401775754871</v>
      </c>
      <c r="BJ36" s="1">
        <v>43281</v>
      </c>
      <c r="BK36">
        <v>141368000000</v>
      </c>
      <c r="BL36" s="1">
        <v>43281</v>
      </c>
      <c r="BM36">
        <v>191780400000</v>
      </c>
      <c r="BN36" s="1">
        <v>41455</v>
      </c>
      <c r="BO36">
        <v>6.4746899580176596</v>
      </c>
      <c r="BP36" s="1">
        <v>43281</v>
      </c>
      <c r="BQ36">
        <v>3.3</v>
      </c>
      <c r="BR36" s="1">
        <v>43281</v>
      </c>
      <c r="BS36">
        <v>51342400000</v>
      </c>
      <c r="BT36" s="1">
        <v>43281</v>
      </c>
      <c r="BU36">
        <v>42293000000</v>
      </c>
      <c r="BV36" s="1">
        <v>43281</v>
      </c>
      <c r="BW36">
        <v>690019999999.99988</v>
      </c>
      <c r="BX36" s="1">
        <v>43281</v>
      </c>
      <c r="BY36">
        <v>65139000000</v>
      </c>
      <c r="BZ36" s="1">
        <v>43281</v>
      </c>
      <c r="CA36">
        <v>425884000000</v>
      </c>
      <c r="CB36" s="1">
        <v>43281</v>
      </c>
      <c r="CC36">
        <v>81765000000</v>
      </c>
      <c r="CD36" s="1">
        <v>43281</v>
      </c>
      <c r="CE36">
        <v>4</v>
      </c>
      <c r="CF36" s="1">
        <v>43281</v>
      </c>
      <c r="CG36">
        <v>5.3</v>
      </c>
      <c r="CH36" s="1">
        <v>43281</v>
      </c>
      <c r="CI36">
        <v>2.8</v>
      </c>
      <c r="CJ36" s="1">
        <v>43281</v>
      </c>
      <c r="CK36">
        <v>8.1999999999999993</v>
      </c>
      <c r="CL36" s="1">
        <v>43281</v>
      </c>
      <c r="CM36">
        <v>6.1</v>
      </c>
      <c r="CN36" s="10">
        <v>33238</v>
      </c>
      <c r="CO36" s="11">
        <v>23847.98</v>
      </c>
      <c r="CP36" s="10">
        <v>33238</v>
      </c>
      <c r="CQ36" s="11">
        <v>18872.7</v>
      </c>
      <c r="CR36" s="10">
        <v>33238</v>
      </c>
      <c r="CS36" s="11">
        <v>17992.29</v>
      </c>
      <c r="CT36" s="11"/>
      <c r="CU36" s="11"/>
      <c r="CV36" s="10">
        <v>33238</v>
      </c>
      <c r="CW36" s="11">
        <v>20437.59</v>
      </c>
    </row>
    <row r="37" spans="1:101">
      <c r="A37" s="2">
        <f t="shared" si="0"/>
        <v>201805</v>
      </c>
      <c r="B37" s="4">
        <v>43251</v>
      </c>
      <c r="C37" s="5">
        <v>100.1328125</v>
      </c>
      <c r="D37" s="4">
        <v>43251</v>
      </c>
      <c r="E37" s="3">
        <v>101.545</v>
      </c>
      <c r="F37" s="4">
        <v>43251</v>
      </c>
      <c r="G37" s="3">
        <v>96.5</v>
      </c>
      <c r="H37" s="4">
        <v>43251</v>
      </c>
      <c r="I37" s="3">
        <v>94.6</v>
      </c>
      <c r="J37" s="4">
        <v>43251</v>
      </c>
      <c r="K37" s="3">
        <v>97.825000000000003</v>
      </c>
      <c r="L37" s="1">
        <v>43251</v>
      </c>
      <c r="M37">
        <v>15.43</v>
      </c>
      <c r="N37" s="1">
        <v>43251</v>
      </c>
      <c r="O37">
        <v>12.257</v>
      </c>
      <c r="P37" s="1">
        <v>43251</v>
      </c>
      <c r="Q37">
        <v>17.654699999999998</v>
      </c>
      <c r="R37" s="1">
        <v>43251</v>
      </c>
      <c r="S37">
        <v>18.2</v>
      </c>
      <c r="T37" s="1">
        <v>43251</v>
      </c>
      <c r="U37">
        <v>2589.4</v>
      </c>
      <c r="V37" s="4">
        <v>43251</v>
      </c>
      <c r="W37" s="3">
        <v>865585999999.99988</v>
      </c>
      <c r="X37" s="4">
        <v>43251</v>
      </c>
      <c r="Y37" s="3">
        <v>3655899999999.9995</v>
      </c>
      <c r="Z37" s="4">
        <v>43251</v>
      </c>
      <c r="AA37" s="3">
        <v>2545371427000</v>
      </c>
      <c r="AB37" s="4">
        <v>43251</v>
      </c>
      <c r="AC37" s="3">
        <v>7994791902277.46</v>
      </c>
      <c r="AD37" s="4">
        <v>43251</v>
      </c>
      <c r="AE37" s="3">
        <v>977219000000</v>
      </c>
      <c r="AF37" s="1">
        <v>43251</v>
      </c>
      <c r="AG37">
        <v>1.169</v>
      </c>
      <c r="AH37" s="1">
        <v>43251</v>
      </c>
      <c r="AI37">
        <v>7.8430999999999997</v>
      </c>
      <c r="AJ37" s="1">
        <v>43251</v>
      </c>
      <c r="AK37">
        <v>0.75670000000000004</v>
      </c>
      <c r="AL37" s="1">
        <v>43251</v>
      </c>
      <c r="AM37">
        <v>1.3298000000000001</v>
      </c>
      <c r="AN37" s="1">
        <v>43251</v>
      </c>
      <c r="AO37">
        <v>1.2956000000000001</v>
      </c>
      <c r="AP37" s="4">
        <v>43251</v>
      </c>
      <c r="AQ37" s="3">
        <v>2705.27</v>
      </c>
      <c r="AR37" s="4">
        <v>43251</v>
      </c>
      <c r="AS37" s="3">
        <v>12604.89</v>
      </c>
      <c r="AT37" s="4">
        <v>43251</v>
      </c>
      <c r="AU37" s="3">
        <v>1747.45</v>
      </c>
      <c r="AV37" s="4">
        <v>43251</v>
      </c>
      <c r="AW37" s="3">
        <v>30468.560000000001</v>
      </c>
      <c r="AX37" s="4">
        <v>43251</v>
      </c>
      <c r="AY37" s="3">
        <v>16061.5</v>
      </c>
      <c r="AZ37" s="1">
        <v>43251</v>
      </c>
      <c r="BA37">
        <v>0.2</v>
      </c>
      <c r="BB37" s="1">
        <v>43251</v>
      </c>
      <c r="BC37">
        <v>0.6</v>
      </c>
      <c r="BD37" s="1">
        <v>41364</v>
      </c>
      <c r="BE37">
        <v>102.4</v>
      </c>
      <c r="BF37" s="1">
        <v>43251</v>
      </c>
      <c r="BG37">
        <v>0</v>
      </c>
      <c r="BH37" s="1">
        <v>43251</v>
      </c>
      <c r="BI37">
        <v>-4.85087670117774E-2</v>
      </c>
      <c r="BJ37" s="1">
        <v>43251</v>
      </c>
      <c r="BK37">
        <v>143726000000</v>
      </c>
      <c r="BL37" s="1">
        <v>43251</v>
      </c>
      <c r="BM37">
        <v>189873700000</v>
      </c>
      <c r="BN37" s="1">
        <v>41364</v>
      </c>
      <c r="BO37">
        <v>6.0897879134556199</v>
      </c>
      <c r="BP37" s="1">
        <v>43251</v>
      </c>
      <c r="BQ37">
        <v>15.9</v>
      </c>
      <c r="BR37" s="1">
        <v>43251</v>
      </c>
      <c r="BS37">
        <v>49240600000</v>
      </c>
      <c r="BT37" s="1">
        <v>43251</v>
      </c>
      <c r="BU37">
        <v>42591000000</v>
      </c>
      <c r="BV37" s="1">
        <v>43251</v>
      </c>
      <c r="BW37">
        <v>697639999999.99988</v>
      </c>
      <c r="BX37" s="1">
        <v>43251</v>
      </c>
      <c r="BY37">
        <v>72336000000</v>
      </c>
      <c r="BZ37" s="1">
        <v>43251</v>
      </c>
      <c r="CA37">
        <v>424437000000</v>
      </c>
      <c r="CB37" s="1">
        <v>43251</v>
      </c>
      <c r="CC37">
        <v>80777000000</v>
      </c>
      <c r="CD37" s="1">
        <v>43251</v>
      </c>
      <c r="CE37">
        <v>3.8</v>
      </c>
      <c r="CF37" s="1">
        <v>43251</v>
      </c>
      <c r="CG37">
        <v>5.4</v>
      </c>
      <c r="CH37" s="1">
        <v>43251</v>
      </c>
      <c r="CI37">
        <v>2.8</v>
      </c>
      <c r="CJ37" s="1">
        <v>43251</v>
      </c>
      <c r="CK37">
        <v>8.3000000000000007</v>
      </c>
      <c r="CL37" s="1">
        <v>43251</v>
      </c>
      <c r="CM37">
        <v>6</v>
      </c>
      <c r="CN37" s="10">
        <v>32873</v>
      </c>
      <c r="CO37" s="11">
        <v>22814.080000000002</v>
      </c>
      <c r="CP37" s="10">
        <v>32873</v>
      </c>
      <c r="CQ37" s="11">
        <v>18169.150000000001</v>
      </c>
      <c r="CR37" s="10">
        <v>32873</v>
      </c>
      <c r="CS37" s="11">
        <v>16777.77</v>
      </c>
      <c r="CT37" s="11"/>
      <c r="CU37" s="11"/>
      <c r="CV37" s="10">
        <v>32873</v>
      </c>
      <c r="CW37" s="11">
        <v>19969.62</v>
      </c>
    </row>
    <row r="38" spans="1:101">
      <c r="A38" s="2">
        <f t="shared" si="0"/>
        <v>201804</v>
      </c>
      <c r="B38" s="4">
        <v>43220</v>
      </c>
      <c r="C38" s="5">
        <v>98.2734375</v>
      </c>
      <c r="D38" s="4">
        <v>43220</v>
      </c>
      <c r="E38" s="3">
        <v>99.44</v>
      </c>
      <c r="F38" s="4">
        <v>43220</v>
      </c>
      <c r="G38" s="3">
        <v>95.382999999999996</v>
      </c>
      <c r="H38" s="4">
        <v>43220</v>
      </c>
      <c r="I38" s="3">
        <v>94.5</v>
      </c>
      <c r="J38" s="4">
        <v>43220</v>
      </c>
      <c r="K38" s="3">
        <v>97.27</v>
      </c>
      <c r="L38" s="1">
        <v>43220</v>
      </c>
      <c r="M38">
        <v>15.93</v>
      </c>
      <c r="N38" s="1">
        <v>43220</v>
      </c>
      <c r="O38">
        <v>12.409000000000001</v>
      </c>
      <c r="P38" s="1">
        <v>43220</v>
      </c>
      <c r="Q38">
        <v>13.715400000000001</v>
      </c>
      <c r="R38" s="1">
        <v>43220</v>
      </c>
      <c r="S38">
        <v>17.47</v>
      </c>
      <c r="T38" s="1">
        <v>43220</v>
      </c>
      <c r="U38">
        <v>2545.11</v>
      </c>
      <c r="V38" s="4">
        <v>43220</v>
      </c>
      <c r="W38" s="3">
        <v>860596999999.99988</v>
      </c>
      <c r="X38" s="4">
        <v>43220</v>
      </c>
      <c r="Y38" s="3">
        <v>3698399999999.9995</v>
      </c>
      <c r="Z38" s="4">
        <v>43220</v>
      </c>
      <c r="AA38" s="3">
        <v>2915280401000</v>
      </c>
      <c r="AB38" s="4">
        <v>43220</v>
      </c>
      <c r="AC38" s="3">
        <v>7892057589719.96</v>
      </c>
      <c r="AD38" s="4">
        <v>43220</v>
      </c>
      <c r="AE38" s="3">
        <v>977749000000</v>
      </c>
      <c r="AF38" s="1">
        <v>43220</v>
      </c>
      <c r="AG38">
        <v>1.2077</v>
      </c>
      <c r="AH38" s="1">
        <v>43220</v>
      </c>
      <c r="AI38">
        <v>7.8480999999999996</v>
      </c>
      <c r="AJ38" s="1">
        <v>43220</v>
      </c>
      <c r="AK38">
        <v>0.75309999999999999</v>
      </c>
      <c r="AL38" s="1">
        <v>43220</v>
      </c>
      <c r="AM38">
        <v>1.3769</v>
      </c>
      <c r="AN38" s="1">
        <v>43220</v>
      </c>
      <c r="AO38">
        <v>1.2838000000000001</v>
      </c>
      <c r="AP38" s="4">
        <v>43220</v>
      </c>
      <c r="AQ38" s="3">
        <v>2648.05</v>
      </c>
      <c r="AR38" s="4">
        <v>43220</v>
      </c>
      <c r="AS38" s="3">
        <v>12612.11</v>
      </c>
      <c r="AT38" s="4">
        <v>43220</v>
      </c>
      <c r="AU38" s="3">
        <v>1777.23</v>
      </c>
      <c r="AV38" s="4">
        <v>43220</v>
      </c>
      <c r="AW38" s="3">
        <v>30808.45</v>
      </c>
      <c r="AX38" s="4">
        <v>43220</v>
      </c>
      <c r="AY38" s="3">
        <v>15607.88</v>
      </c>
      <c r="AZ38" s="1">
        <v>43220</v>
      </c>
      <c r="BA38">
        <v>0.3</v>
      </c>
      <c r="BB38" s="1">
        <v>43220</v>
      </c>
      <c r="BC38">
        <v>0.4</v>
      </c>
      <c r="BD38" s="1">
        <v>41274</v>
      </c>
      <c r="BE38">
        <v>102</v>
      </c>
      <c r="BF38" s="1">
        <v>43220</v>
      </c>
      <c r="BG38">
        <v>-0.09</v>
      </c>
      <c r="BH38" s="1">
        <v>43220</v>
      </c>
      <c r="BI38">
        <v>0.27102376550652202</v>
      </c>
      <c r="BJ38" s="1">
        <v>43220</v>
      </c>
      <c r="BK38">
        <v>140965000000</v>
      </c>
      <c r="BL38" s="1">
        <v>43220</v>
      </c>
      <c r="BM38">
        <v>187498100000</v>
      </c>
      <c r="BN38" s="1">
        <v>41274</v>
      </c>
      <c r="BO38">
        <v>3.5647302548512498</v>
      </c>
      <c r="BP38" s="1">
        <v>43220</v>
      </c>
      <c r="BQ38">
        <v>8.1</v>
      </c>
      <c r="BR38" s="1">
        <v>43220</v>
      </c>
      <c r="BS38">
        <v>49334800000</v>
      </c>
      <c r="BT38" s="1">
        <v>43220</v>
      </c>
      <c r="BU38">
        <v>43389000000</v>
      </c>
      <c r="BV38" s="1">
        <v>43220</v>
      </c>
      <c r="BW38">
        <v>676999999999.99988</v>
      </c>
      <c r="BX38" s="1">
        <v>43220</v>
      </c>
      <c r="BY38">
        <v>62274000000</v>
      </c>
      <c r="BZ38" s="1">
        <v>43220</v>
      </c>
      <c r="CA38">
        <v>428762000000</v>
      </c>
      <c r="CB38" s="1">
        <v>43220</v>
      </c>
      <c r="CC38">
        <v>82221000000</v>
      </c>
      <c r="CD38" s="1">
        <v>43220</v>
      </c>
      <c r="CE38">
        <v>4</v>
      </c>
      <c r="CF38" s="1">
        <v>43220</v>
      </c>
      <c r="CG38">
        <v>5.6</v>
      </c>
      <c r="CH38" s="1">
        <v>43220</v>
      </c>
      <c r="CI38">
        <v>2.8</v>
      </c>
      <c r="CJ38" s="1">
        <v>43220</v>
      </c>
      <c r="CK38">
        <v>8.4</v>
      </c>
      <c r="CL38" s="1">
        <v>43220</v>
      </c>
      <c r="CM38">
        <v>5.9</v>
      </c>
      <c r="CN38" s="10">
        <v>32508</v>
      </c>
      <c r="CO38" s="11">
        <v>21376</v>
      </c>
      <c r="CP38" s="10">
        <v>32508</v>
      </c>
      <c r="CQ38" s="11">
        <v>16960.93</v>
      </c>
      <c r="CR38" s="10">
        <v>32508</v>
      </c>
      <c r="CS38" s="11">
        <v>15938.14</v>
      </c>
      <c r="CT38" s="11"/>
      <c r="CU38" s="11"/>
      <c r="CV38" s="10">
        <v>32508</v>
      </c>
      <c r="CW38" s="11">
        <v>19106.39</v>
      </c>
    </row>
    <row r="39" spans="1:101">
      <c r="A39" s="2">
        <f t="shared" si="0"/>
        <v>201803</v>
      </c>
      <c r="B39" s="4">
        <v>43190</v>
      </c>
      <c r="C39" s="5">
        <v>100.0859375</v>
      </c>
      <c r="D39" s="4">
        <v>43190</v>
      </c>
      <c r="E39" s="3">
        <v>100.08499999999999</v>
      </c>
      <c r="F39" s="4">
        <v>43190</v>
      </c>
      <c r="G39" s="3">
        <v>97.138499999999993</v>
      </c>
      <c r="H39" s="4">
        <v>43190</v>
      </c>
      <c r="I39" s="3">
        <v>96.33</v>
      </c>
      <c r="J39" s="4">
        <v>43190</v>
      </c>
      <c r="K39" s="3">
        <v>90.965000000000003</v>
      </c>
      <c r="L39" s="1">
        <v>43190</v>
      </c>
      <c r="M39">
        <v>19.97</v>
      </c>
      <c r="N39" s="1">
        <v>43190</v>
      </c>
      <c r="O39">
        <v>16.608000000000001</v>
      </c>
      <c r="P39" s="1">
        <v>43190</v>
      </c>
      <c r="Q39">
        <v>17.436399999999999</v>
      </c>
      <c r="R39" s="1">
        <v>43190</v>
      </c>
      <c r="S39">
        <v>26.14</v>
      </c>
      <c r="T39" s="1">
        <v>43190</v>
      </c>
      <c r="U39">
        <v>2512.17</v>
      </c>
      <c r="V39" s="4">
        <v>43190</v>
      </c>
      <c r="W39" s="3">
        <v>860769999999.99988</v>
      </c>
      <c r="X39" s="4">
        <v>43190</v>
      </c>
      <c r="Y39" s="3">
        <v>3688599999999.9995</v>
      </c>
      <c r="Z39" s="4">
        <v>43190</v>
      </c>
      <c r="AA39" s="3">
        <v>2473437520000</v>
      </c>
      <c r="AB39" s="4">
        <v>43190</v>
      </c>
      <c r="AC39" s="3">
        <v>7840109712327.4404</v>
      </c>
      <c r="AD39" s="4">
        <v>43190</v>
      </c>
      <c r="AE39" s="3">
        <v>974185000000</v>
      </c>
      <c r="AF39" s="1">
        <v>43190</v>
      </c>
      <c r="AG39">
        <v>1.2321</v>
      </c>
      <c r="AH39" s="1">
        <v>43190</v>
      </c>
      <c r="AI39">
        <v>7.8484999999999996</v>
      </c>
      <c r="AJ39" s="1">
        <v>43190</v>
      </c>
      <c r="AK39">
        <v>0.76780000000000004</v>
      </c>
      <c r="AL39" s="1">
        <v>43190</v>
      </c>
      <c r="AM39">
        <v>1.4015</v>
      </c>
      <c r="AN39" s="1">
        <v>43190</v>
      </c>
      <c r="AO39">
        <v>1.2890999999999999</v>
      </c>
      <c r="AP39" s="4">
        <v>43190</v>
      </c>
      <c r="AQ39" s="3">
        <v>2640.87</v>
      </c>
      <c r="AR39" s="4">
        <v>43190</v>
      </c>
      <c r="AS39" s="3">
        <v>12096.73</v>
      </c>
      <c r="AT39" s="4">
        <v>43190</v>
      </c>
      <c r="AU39" s="3">
        <v>1716.3</v>
      </c>
      <c r="AV39" s="4">
        <v>43190</v>
      </c>
      <c r="AW39" s="3">
        <v>30093.38</v>
      </c>
      <c r="AX39" s="4">
        <v>43190</v>
      </c>
      <c r="AY39" s="3">
        <v>15367.29</v>
      </c>
      <c r="AZ39" s="1">
        <v>43190</v>
      </c>
      <c r="BA39">
        <v>0.1</v>
      </c>
      <c r="BB39" s="1">
        <v>43190</v>
      </c>
      <c r="BC39">
        <v>1.1000000000000001</v>
      </c>
      <c r="BD39" s="1">
        <v>41182</v>
      </c>
      <c r="BE39">
        <v>101.8</v>
      </c>
      <c r="BF39" s="1">
        <v>43190</v>
      </c>
      <c r="BG39">
        <v>-0.28000000000000003</v>
      </c>
      <c r="BH39" s="1">
        <v>43190</v>
      </c>
      <c r="BI39">
        <v>0.19219846984932301</v>
      </c>
      <c r="BJ39" s="1">
        <v>43190</v>
      </c>
      <c r="BK39">
        <v>140700000000</v>
      </c>
      <c r="BL39" s="1">
        <v>43190</v>
      </c>
      <c r="BM39">
        <v>187782900000</v>
      </c>
      <c r="BN39" s="1">
        <v>41182</v>
      </c>
      <c r="BO39">
        <v>5.0777670378227704</v>
      </c>
      <c r="BP39" s="1">
        <v>43190</v>
      </c>
      <c r="BQ39">
        <v>8</v>
      </c>
      <c r="BR39" s="1">
        <v>43190</v>
      </c>
      <c r="BS39">
        <v>48379600000</v>
      </c>
      <c r="BT39" s="1">
        <v>43190</v>
      </c>
      <c r="BU39">
        <v>44425000000</v>
      </c>
      <c r="BV39" s="1">
        <v>43190</v>
      </c>
      <c r="BW39">
        <v>673190000000</v>
      </c>
      <c r="BX39" s="1">
        <v>43190</v>
      </c>
      <c r="BY39">
        <v>66084000000</v>
      </c>
      <c r="BZ39" s="1">
        <v>43190</v>
      </c>
      <c r="CA39">
        <v>434235000000</v>
      </c>
      <c r="CB39" s="1">
        <v>43190</v>
      </c>
      <c r="CC39">
        <v>83295000000</v>
      </c>
      <c r="CD39" s="1">
        <v>43190</v>
      </c>
      <c r="CE39">
        <v>4</v>
      </c>
      <c r="CF39" s="1">
        <v>43190</v>
      </c>
      <c r="CG39">
        <v>5.6</v>
      </c>
      <c r="CH39" s="1">
        <v>43190</v>
      </c>
      <c r="CI39">
        <v>2.9</v>
      </c>
      <c r="CJ39" s="1">
        <v>43190</v>
      </c>
      <c r="CK39">
        <v>8.5</v>
      </c>
      <c r="CL39" s="1">
        <v>43190</v>
      </c>
      <c r="CM39">
        <v>5.9</v>
      </c>
      <c r="CN39" s="10">
        <v>32142</v>
      </c>
      <c r="CO39" s="11">
        <v>20000.97</v>
      </c>
      <c r="CP39" s="10">
        <v>32142</v>
      </c>
      <c r="CQ39" s="11">
        <v>15995.1</v>
      </c>
      <c r="CR39" s="10">
        <v>32142</v>
      </c>
      <c r="CS39" s="11">
        <v>14375.98</v>
      </c>
      <c r="CT39" s="11"/>
      <c r="CU39" s="11"/>
      <c r="CV39" s="10">
        <v>32142</v>
      </c>
      <c r="CW39" s="11">
        <v>17912.79</v>
      </c>
    </row>
    <row r="40" spans="1:101">
      <c r="A40" s="2">
        <f t="shared" si="0"/>
        <v>201802</v>
      </c>
      <c r="B40" s="4">
        <v>43159</v>
      </c>
      <c r="C40" s="5">
        <v>99.0234375</v>
      </c>
      <c r="D40" s="4">
        <v>43159</v>
      </c>
      <c r="E40" s="3">
        <v>98.524000000000001</v>
      </c>
      <c r="F40" s="4">
        <v>43159</v>
      </c>
      <c r="G40" s="3">
        <v>99.786500000000004</v>
      </c>
      <c r="H40" s="4">
        <v>43159</v>
      </c>
      <c r="I40" s="3">
        <v>95.85</v>
      </c>
      <c r="J40" s="4">
        <v>43159</v>
      </c>
      <c r="K40" s="3">
        <v>89.78</v>
      </c>
      <c r="L40" s="1">
        <v>43159</v>
      </c>
      <c r="M40">
        <v>19.850000000000001</v>
      </c>
      <c r="N40" s="1">
        <v>43159</v>
      </c>
      <c r="O40">
        <v>13.57</v>
      </c>
      <c r="P40" s="1">
        <v>43159</v>
      </c>
      <c r="Q40">
        <v>18.0002</v>
      </c>
      <c r="R40" s="1">
        <v>43159</v>
      </c>
      <c r="S40">
        <v>23.11</v>
      </c>
      <c r="T40" s="1">
        <v>43159</v>
      </c>
      <c r="U40">
        <v>2529.67</v>
      </c>
      <c r="V40" s="4">
        <v>43159</v>
      </c>
      <c r="W40" s="3">
        <v>853477999999.99988</v>
      </c>
      <c r="X40" s="4">
        <v>43159</v>
      </c>
      <c r="Y40" s="3">
        <v>3566399999999.9995</v>
      </c>
      <c r="Z40" s="4">
        <v>43159</v>
      </c>
      <c r="AA40" s="3">
        <v>2494860197000</v>
      </c>
      <c r="AB40" s="4">
        <v>43159</v>
      </c>
      <c r="AC40" s="3">
        <v>7777064836202.3398</v>
      </c>
      <c r="AD40" s="4">
        <v>43159</v>
      </c>
      <c r="AE40" s="3">
        <v>968696000000</v>
      </c>
      <c r="AF40" s="1">
        <v>43159</v>
      </c>
      <c r="AG40">
        <v>1.2193000000000001</v>
      </c>
      <c r="AH40" s="1">
        <v>43159</v>
      </c>
      <c r="AI40">
        <v>7.8262</v>
      </c>
      <c r="AJ40" s="1">
        <v>43159</v>
      </c>
      <c r="AK40">
        <v>0.77610000000000001</v>
      </c>
      <c r="AL40" s="1">
        <v>43159</v>
      </c>
      <c r="AM40">
        <v>1.3759999999999999</v>
      </c>
      <c r="AN40" s="1">
        <v>43159</v>
      </c>
      <c r="AO40">
        <v>1.2829999999999999</v>
      </c>
      <c r="AP40" s="4">
        <v>43159</v>
      </c>
      <c r="AQ40" s="3">
        <v>2713.83</v>
      </c>
      <c r="AR40" s="4">
        <v>43159</v>
      </c>
      <c r="AS40" s="3">
        <v>12435.85</v>
      </c>
      <c r="AT40" s="4">
        <v>43159</v>
      </c>
      <c r="AU40" s="3">
        <v>1768.24</v>
      </c>
      <c r="AV40" s="4">
        <v>43159</v>
      </c>
      <c r="AW40" s="3">
        <v>30844.720000000001</v>
      </c>
      <c r="AX40" s="4">
        <v>43159</v>
      </c>
      <c r="AY40" s="3">
        <v>15442.68</v>
      </c>
      <c r="AZ40" s="1">
        <v>43159</v>
      </c>
      <c r="BA40">
        <v>0.2</v>
      </c>
      <c r="BB40" s="1">
        <v>43159</v>
      </c>
      <c r="BC40">
        <v>0.2</v>
      </c>
      <c r="BD40" s="1">
        <v>41090</v>
      </c>
      <c r="BE40">
        <v>100.4</v>
      </c>
      <c r="BF40" s="1">
        <v>43159</v>
      </c>
      <c r="BG40">
        <v>1.33</v>
      </c>
      <c r="BH40" s="1">
        <v>43159</v>
      </c>
      <c r="BI40">
        <v>0.30896013275802497</v>
      </c>
      <c r="BJ40" s="1">
        <v>43159</v>
      </c>
      <c r="BK40">
        <v>137412000000</v>
      </c>
      <c r="BL40" s="1">
        <v>43159</v>
      </c>
      <c r="BM40">
        <v>184279900000</v>
      </c>
      <c r="BN40" s="1">
        <v>41090</v>
      </c>
      <c r="BO40">
        <v>7.4398589796764796</v>
      </c>
      <c r="BP40" s="1">
        <v>43159</v>
      </c>
      <c r="BQ40">
        <v>1.7</v>
      </c>
      <c r="BR40" s="1">
        <v>43159</v>
      </c>
      <c r="BS40">
        <v>46889800000</v>
      </c>
      <c r="BT40" s="1">
        <v>43159</v>
      </c>
      <c r="BU40">
        <v>44123000000</v>
      </c>
      <c r="BV40" s="1">
        <v>43159</v>
      </c>
      <c r="BW40">
        <v>667749999999.99988</v>
      </c>
      <c r="BX40" s="1">
        <v>43159</v>
      </c>
      <c r="BY40">
        <v>60526000000</v>
      </c>
      <c r="BZ40" s="1">
        <v>43159</v>
      </c>
      <c r="CA40">
        <v>438237000000</v>
      </c>
      <c r="CB40" s="1">
        <v>43159</v>
      </c>
      <c r="CC40">
        <v>86486000000</v>
      </c>
      <c r="CD40" s="1">
        <v>43159</v>
      </c>
      <c r="CE40">
        <v>4.0999999999999996</v>
      </c>
      <c r="CF40" s="1">
        <v>43159</v>
      </c>
      <c r="CG40">
        <v>5.6</v>
      </c>
      <c r="CH40" s="1">
        <v>43159</v>
      </c>
      <c r="CI40">
        <v>2.9</v>
      </c>
      <c r="CJ40" s="1">
        <v>43159</v>
      </c>
      <c r="CK40">
        <v>8.5</v>
      </c>
      <c r="CL40" s="1">
        <v>43159</v>
      </c>
      <c r="CM40">
        <v>5.9</v>
      </c>
      <c r="CN40" s="10">
        <v>31777</v>
      </c>
      <c r="CO40" s="11">
        <v>19034.77</v>
      </c>
      <c r="CP40" s="10">
        <v>31777</v>
      </c>
      <c r="CQ40" s="11">
        <v>15116.9</v>
      </c>
      <c r="CR40" s="10">
        <v>31777</v>
      </c>
      <c r="CS40" s="11">
        <v>12441.99</v>
      </c>
      <c r="CT40" s="11"/>
      <c r="CU40" s="11"/>
      <c r="CV40" s="10">
        <v>31777</v>
      </c>
      <c r="CW40" s="11">
        <v>17009.22</v>
      </c>
    </row>
    <row r="41" spans="1:101">
      <c r="A41" s="2">
        <f t="shared" si="0"/>
        <v>201801</v>
      </c>
      <c r="B41" s="4">
        <v>43131</v>
      </c>
      <c r="C41" s="5">
        <v>96.0546875</v>
      </c>
      <c r="D41" s="4">
        <v>43131</v>
      </c>
      <c r="E41" s="3">
        <v>98.13</v>
      </c>
      <c r="F41" s="4">
        <v>43131</v>
      </c>
      <c r="G41" s="3">
        <v>99.668999999999997</v>
      </c>
      <c r="H41" s="4">
        <v>43131</v>
      </c>
      <c r="I41" s="3">
        <v>95.7</v>
      </c>
      <c r="J41" s="4">
        <v>43131</v>
      </c>
      <c r="K41" s="3">
        <v>89.26</v>
      </c>
      <c r="L41" s="1">
        <v>43131</v>
      </c>
      <c r="M41">
        <v>13.54</v>
      </c>
      <c r="N41" s="1">
        <v>43131</v>
      </c>
      <c r="O41">
        <v>12.363</v>
      </c>
      <c r="P41" s="1">
        <v>43131</v>
      </c>
      <c r="Q41">
        <v>15.164400000000001</v>
      </c>
      <c r="R41" s="1">
        <v>43131</v>
      </c>
      <c r="S41">
        <v>18.260000000000002</v>
      </c>
      <c r="T41" s="1">
        <v>43131</v>
      </c>
      <c r="U41">
        <v>2620.42</v>
      </c>
      <c r="V41" s="4">
        <v>43131</v>
      </c>
      <c r="W41" s="3">
        <v>860673999999.99988</v>
      </c>
      <c r="X41" s="4">
        <v>43131</v>
      </c>
      <c r="Y41" s="3">
        <v>3652199999999.9995</v>
      </c>
      <c r="Z41" s="4">
        <v>43131</v>
      </c>
      <c r="AA41" s="3">
        <v>2558814729000</v>
      </c>
      <c r="AB41" s="4">
        <v>43131</v>
      </c>
      <c r="AC41" s="3">
        <v>7767190273401.4102</v>
      </c>
      <c r="AD41" s="4">
        <v>43131</v>
      </c>
      <c r="AE41" s="3">
        <v>962866000000</v>
      </c>
      <c r="AF41" s="1">
        <v>43131</v>
      </c>
      <c r="AG41">
        <v>1.242</v>
      </c>
      <c r="AH41" s="1">
        <v>43131</v>
      </c>
      <c r="AI41">
        <v>7.8226000000000004</v>
      </c>
      <c r="AJ41" s="1">
        <v>43131</v>
      </c>
      <c r="AK41">
        <v>0.8054</v>
      </c>
      <c r="AL41" s="1">
        <v>43131</v>
      </c>
      <c r="AM41">
        <v>1.419</v>
      </c>
      <c r="AN41" s="1">
        <v>43131</v>
      </c>
      <c r="AO41">
        <v>1.2313000000000001</v>
      </c>
      <c r="AP41" s="4">
        <v>43131</v>
      </c>
      <c r="AQ41" s="3">
        <v>2823.81</v>
      </c>
      <c r="AR41" s="4">
        <v>43131</v>
      </c>
      <c r="AS41" s="3">
        <v>13189.48</v>
      </c>
      <c r="AT41" s="4">
        <v>43131</v>
      </c>
      <c r="AU41" s="3">
        <v>1836.71</v>
      </c>
      <c r="AV41" s="4">
        <v>43131</v>
      </c>
      <c r="AW41" s="3">
        <v>32887.269999999997</v>
      </c>
      <c r="AX41" s="4">
        <v>43131</v>
      </c>
      <c r="AY41" s="3">
        <v>15951.67</v>
      </c>
      <c r="AZ41" s="1">
        <v>43131</v>
      </c>
      <c r="BA41">
        <v>0.4</v>
      </c>
      <c r="BB41" s="1">
        <v>43131</v>
      </c>
      <c r="BC41">
        <v>-0.9</v>
      </c>
      <c r="BD41" s="1">
        <v>40999</v>
      </c>
      <c r="BE41">
        <v>99.9</v>
      </c>
      <c r="BF41" s="1">
        <v>43131</v>
      </c>
      <c r="BG41">
        <v>-0.09</v>
      </c>
      <c r="BH41" s="1">
        <v>43131</v>
      </c>
      <c r="BI41">
        <v>0.34774906377038201</v>
      </c>
      <c r="BJ41" s="1">
        <v>43131</v>
      </c>
      <c r="BK41">
        <v>134878000000</v>
      </c>
      <c r="BL41" s="1">
        <v>43131</v>
      </c>
      <c r="BM41">
        <v>191032200000</v>
      </c>
      <c r="BN41" s="1">
        <v>40999</v>
      </c>
      <c r="BO41">
        <v>5.6993648178169902</v>
      </c>
      <c r="BP41" s="1">
        <v>43131</v>
      </c>
      <c r="BQ41">
        <v>18.100000000000001</v>
      </c>
      <c r="BR41" s="1">
        <v>43131</v>
      </c>
      <c r="BS41">
        <v>46125000000</v>
      </c>
      <c r="BT41" s="1">
        <v>43131</v>
      </c>
      <c r="BU41">
        <v>44168000000</v>
      </c>
      <c r="BV41" s="1">
        <v>43131</v>
      </c>
      <c r="BW41">
        <v>663100000000</v>
      </c>
      <c r="BX41" s="1">
        <v>43131</v>
      </c>
      <c r="BY41">
        <v>55351000000</v>
      </c>
      <c r="BZ41" s="1">
        <v>43131</v>
      </c>
      <c r="CA41">
        <v>437480000000</v>
      </c>
      <c r="CB41" s="1">
        <v>43131</v>
      </c>
      <c r="CC41">
        <v>86748000000</v>
      </c>
      <c r="CD41" s="1">
        <v>43131</v>
      </c>
      <c r="CE41">
        <v>4</v>
      </c>
      <c r="CF41" s="1">
        <v>43131</v>
      </c>
      <c r="CG41">
        <v>5.5</v>
      </c>
      <c r="CH41" s="1">
        <v>43131</v>
      </c>
      <c r="CI41">
        <v>2.9</v>
      </c>
      <c r="CJ41" s="1">
        <v>43131</v>
      </c>
      <c r="CK41">
        <v>8.6</v>
      </c>
      <c r="CL41" s="1">
        <v>43131</v>
      </c>
      <c r="CM41">
        <v>6</v>
      </c>
      <c r="CN41" s="10">
        <v>31412</v>
      </c>
      <c r="CO41" s="11">
        <v>18199.32</v>
      </c>
      <c r="CP41" s="10">
        <v>31412</v>
      </c>
      <c r="CQ41" s="11">
        <v>14681.16</v>
      </c>
      <c r="CR41" s="10">
        <v>31412</v>
      </c>
      <c r="CS41" s="11">
        <v>11107.84</v>
      </c>
      <c r="CT41" s="11"/>
      <c r="CU41" s="11"/>
      <c r="CV41" s="10">
        <v>31412</v>
      </c>
      <c r="CW41" s="11">
        <v>16484.22</v>
      </c>
    </row>
    <row r="42" spans="1:101">
      <c r="A42" s="2">
        <f t="shared" si="0"/>
        <v>201712</v>
      </c>
      <c r="B42" s="4">
        <v>43100</v>
      </c>
      <c r="C42" s="5">
        <v>98.6484375</v>
      </c>
      <c r="D42" s="4">
        <v>43100</v>
      </c>
      <c r="E42" s="3">
        <v>100.715</v>
      </c>
      <c r="F42" s="4">
        <v>43100</v>
      </c>
      <c r="G42" s="3">
        <v>100.85850000000001</v>
      </c>
      <c r="H42" s="4">
        <v>43100</v>
      </c>
      <c r="I42" s="3">
        <v>97.63</v>
      </c>
      <c r="J42" s="4">
        <v>43100</v>
      </c>
      <c r="K42" s="3">
        <v>91.15</v>
      </c>
      <c r="L42" s="1">
        <v>43100</v>
      </c>
      <c r="M42">
        <v>11.04</v>
      </c>
      <c r="N42" s="1">
        <v>43100</v>
      </c>
      <c r="O42">
        <v>10.138999999999999</v>
      </c>
      <c r="P42" s="1">
        <v>43100</v>
      </c>
      <c r="Q42">
        <v>13.5114</v>
      </c>
      <c r="R42" s="1">
        <v>43100</v>
      </c>
      <c r="S42">
        <v>14.6</v>
      </c>
      <c r="T42" s="1">
        <v>43100</v>
      </c>
      <c r="U42">
        <v>2677.2</v>
      </c>
      <c r="V42" s="4">
        <v>43100</v>
      </c>
      <c r="W42" s="3">
        <v>861648999999.99988</v>
      </c>
      <c r="X42" s="4">
        <v>43100</v>
      </c>
      <c r="Y42" s="3">
        <v>3652699999999.9995</v>
      </c>
      <c r="Z42" s="4">
        <v>43100</v>
      </c>
      <c r="AA42" s="3">
        <v>2431461131000</v>
      </c>
      <c r="AB42" s="4">
        <v>43100</v>
      </c>
      <c r="AC42" s="3">
        <v>7786268429167.25</v>
      </c>
      <c r="AD42" s="4">
        <v>43100</v>
      </c>
      <c r="AE42" s="3">
        <v>961536000000</v>
      </c>
      <c r="AF42" s="1">
        <v>43100</v>
      </c>
      <c r="AG42">
        <v>1.1996</v>
      </c>
      <c r="AH42" s="1">
        <v>43100</v>
      </c>
      <c r="AI42">
        <v>7.8125999999999998</v>
      </c>
      <c r="AJ42" s="1">
        <v>43100</v>
      </c>
      <c r="AK42">
        <v>0.78010000000000002</v>
      </c>
      <c r="AL42" s="1">
        <v>43100</v>
      </c>
      <c r="AM42">
        <v>1.3512</v>
      </c>
      <c r="AN42" s="1">
        <v>43100</v>
      </c>
      <c r="AO42">
        <v>1.2577</v>
      </c>
      <c r="AP42" s="4">
        <v>43100</v>
      </c>
      <c r="AQ42" s="3">
        <v>2673.61</v>
      </c>
      <c r="AR42" s="4">
        <v>43100</v>
      </c>
      <c r="AS42" s="3">
        <v>12917.64</v>
      </c>
      <c r="AT42" s="4">
        <v>43100</v>
      </c>
      <c r="AU42" s="3">
        <v>1817.56</v>
      </c>
      <c r="AV42" s="4">
        <v>43100</v>
      </c>
      <c r="AW42" s="3">
        <v>29919.15</v>
      </c>
      <c r="AX42" s="4">
        <v>43100</v>
      </c>
      <c r="AY42" s="3">
        <v>16209.13</v>
      </c>
      <c r="AZ42" s="1">
        <v>43100</v>
      </c>
      <c r="BA42">
        <v>0.1</v>
      </c>
      <c r="BB42" s="1">
        <v>43100</v>
      </c>
      <c r="BC42">
        <v>0.3</v>
      </c>
      <c r="BD42" s="1">
        <v>40908</v>
      </c>
      <c r="BE42">
        <v>99.8</v>
      </c>
      <c r="BF42" s="1">
        <v>43100</v>
      </c>
      <c r="BG42">
        <v>0.38</v>
      </c>
      <c r="BH42" s="1">
        <v>43100</v>
      </c>
      <c r="BI42">
        <v>-4.2747319553768502E-2</v>
      </c>
      <c r="BJ42" s="1">
        <v>43100</v>
      </c>
      <c r="BK42">
        <v>138268000000</v>
      </c>
      <c r="BL42" s="1">
        <v>43100</v>
      </c>
      <c r="BM42">
        <v>190330400000</v>
      </c>
      <c r="BN42" s="1">
        <v>40908</v>
      </c>
      <c r="BO42">
        <v>2.84284309523209</v>
      </c>
      <c r="BP42" s="1">
        <v>43100</v>
      </c>
      <c r="BQ42">
        <v>6</v>
      </c>
      <c r="BR42" s="1">
        <v>43100</v>
      </c>
      <c r="BS42">
        <v>47079400000</v>
      </c>
      <c r="BT42" s="1">
        <v>43100</v>
      </c>
      <c r="BU42">
        <v>42775000000</v>
      </c>
      <c r="BV42" s="1">
        <v>43100</v>
      </c>
      <c r="BW42">
        <v>669679999999.99988</v>
      </c>
      <c r="BX42" s="1">
        <v>43100</v>
      </c>
      <c r="BY42">
        <v>75308000000</v>
      </c>
      <c r="BZ42" s="1">
        <v>43100</v>
      </c>
      <c r="CA42">
        <v>415862000000</v>
      </c>
      <c r="CB42" s="1">
        <v>43100</v>
      </c>
      <c r="CC42">
        <v>86625000000</v>
      </c>
      <c r="CD42" s="1">
        <v>43100</v>
      </c>
      <c r="CE42">
        <v>4.0999999999999996</v>
      </c>
      <c r="CF42" s="1">
        <v>43100</v>
      </c>
      <c r="CG42">
        <v>5.6</v>
      </c>
      <c r="CH42" s="1">
        <v>43100</v>
      </c>
      <c r="CI42">
        <v>3</v>
      </c>
      <c r="CJ42" s="1">
        <v>43100</v>
      </c>
      <c r="CK42">
        <v>8.6999999999999993</v>
      </c>
      <c r="CL42" s="1">
        <v>43100</v>
      </c>
      <c r="CM42">
        <v>5.9</v>
      </c>
      <c r="CN42" s="10">
        <v>31047</v>
      </c>
      <c r="CO42" s="11">
        <v>17086.439999999999</v>
      </c>
      <c r="CP42" s="10">
        <v>31047</v>
      </c>
      <c r="CQ42" s="11">
        <v>13686.93</v>
      </c>
      <c r="CR42" s="10">
        <v>31047</v>
      </c>
      <c r="CS42" s="11">
        <v>10827.66</v>
      </c>
      <c r="CT42" s="11"/>
      <c r="CU42" s="11"/>
      <c r="CV42" s="10">
        <v>31047</v>
      </c>
      <c r="CW42" s="11">
        <v>15397.14</v>
      </c>
    </row>
    <row r="43" spans="1:101">
      <c r="A43" s="2">
        <f t="shared" si="0"/>
        <v>201711</v>
      </c>
      <c r="B43" s="4">
        <v>43069</v>
      </c>
      <c r="C43" s="5">
        <v>98.5546875</v>
      </c>
      <c r="D43" s="4">
        <v>43069</v>
      </c>
      <c r="E43" s="3">
        <v>101.285</v>
      </c>
      <c r="F43" s="4">
        <v>43069</v>
      </c>
      <c r="G43" s="3">
        <v>102.1965</v>
      </c>
      <c r="H43" s="4">
        <v>43069</v>
      </c>
      <c r="I43" s="3">
        <v>91.07</v>
      </c>
      <c r="J43" s="4">
        <v>43069</v>
      </c>
      <c r="K43" s="3">
        <v>92.37</v>
      </c>
      <c r="L43" s="1">
        <v>43069</v>
      </c>
      <c r="M43">
        <v>11.28</v>
      </c>
      <c r="N43" s="1">
        <v>43069</v>
      </c>
      <c r="O43">
        <v>12.47</v>
      </c>
      <c r="P43" s="1">
        <v>43069</v>
      </c>
      <c r="Q43">
        <v>13.470800000000001</v>
      </c>
      <c r="R43" s="1">
        <v>43069</v>
      </c>
      <c r="S43">
        <v>17.690000000000001</v>
      </c>
      <c r="T43" s="1">
        <v>43069</v>
      </c>
      <c r="U43">
        <v>2684.74</v>
      </c>
      <c r="V43" s="4">
        <v>43069</v>
      </c>
      <c r="W43" s="3">
        <v>855106999999.99988</v>
      </c>
      <c r="X43" s="4">
        <v>43069</v>
      </c>
      <c r="Y43" s="3">
        <v>3603299999999.9995</v>
      </c>
      <c r="Z43" s="4">
        <v>43069</v>
      </c>
      <c r="AA43" s="3">
        <v>2458476012000</v>
      </c>
      <c r="AB43" s="4">
        <v>43069</v>
      </c>
      <c r="AC43" s="3">
        <v>7723960464906.9697</v>
      </c>
      <c r="AD43" s="4">
        <v>43069</v>
      </c>
      <c r="AE43" s="3">
        <v>952952000000</v>
      </c>
      <c r="AF43" s="1">
        <v>43069</v>
      </c>
      <c r="AG43">
        <v>1.1901999999999999</v>
      </c>
      <c r="AH43" s="1">
        <v>43069</v>
      </c>
      <c r="AI43">
        <v>7.8097000000000003</v>
      </c>
      <c r="AJ43" s="1">
        <v>43069</v>
      </c>
      <c r="AK43">
        <v>0.75660000000000005</v>
      </c>
      <c r="AL43" s="1">
        <v>43069</v>
      </c>
      <c r="AM43">
        <v>1.3525</v>
      </c>
      <c r="AN43" s="1">
        <v>43069</v>
      </c>
      <c r="AO43">
        <v>1.2894000000000001</v>
      </c>
      <c r="AP43" s="4">
        <v>43069</v>
      </c>
      <c r="AQ43" s="3">
        <v>2647.58</v>
      </c>
      <c r="AR43" s="4">
        <v>43069</v>
      </c>
      <c r="AS43" s="3">
        <v>13023.98</v>
      </c>
      <c r="AT43" s="4">
        <v>43069</v>
      </c>
      <c r="AU43" s="3">
        <v>1792.08</v>
      </c>
      <c r="AV43" s="4">
        <v>43069</v>
      </c>
      <c r="AW43" s="3">
        <v>29177.35</v>
      </c>
      <c r="AX43" s="4">
        <v>43069</v>
      </c>
      <c r="AY43" s="3">
        <v>16067.48</v>
      </c>
      <c r="AZ43" s="1">
        <v>43069</v>
      </c>
      <c r="BA43">
        <v>0.3</v>
      </c>
      <c r="BB43" s="1">
        <v>43069</v>
      </c>
      <c r="BC43">
        <v>-0.2</v>
      </c>
      <c r="BD43" s="1">
        <v>40816</v>
      </c>
      <c r="BE43">
        <v>99.8</v>
      </c>
      <c r="BF43" s="1">
        <v>43069</v>
      </c>
      <c r="BG43">
        <v>0.28999999999999998</v>
      </c>
      <c r="BH43" s="1">
        <v>43069</v>
      </c>
      <c r="BI43">
        <v>0.57722650300045997</v>
      </c>
      <c r="BJ43" s="1">
        <v>43069</v>
      </c>
      <c r="BK43">
        <v>135282000000</v>
      </c>
      <c r="BL43" s="1">
        <v>43069</v>
      </c>
      <c r="BM43">
        <v>189487000000</v>
      </c>
      <c r="BN43" s="1">
        <v>40816</v>
      </c>
      <c r="BO43">
        <v>2.5224900580430099</v>
      </c>
      <c r="BP43" s="1">
        <v>43069</v>
      </c>
      <c r="BQ43">
        <v>7.8</v>
      </c>
      <c r="BR43" s="1">
        <v>43069</v>
      </c>
      <c r="BS43">
        <v>46728900000</v>
      </c>
      <c r="BT43" s="1">
        <v>43069</v>
      </c>
      <c r="BU43">
        <v>42567000000</v>
      </c>
      <c r="BV43" s="1">
        <v>43069</v>
      </c>
      <c r="BW43">
        <v>673320000000</v>
      </c>
      <c r="BX43" s="1">
        <v>43069</v>
      </c>
      <c r="BY43">
        <v>70374000000</v>
      </c>
      <c r="BZ43" s="1">
        <v>43069</v>
      </c>
      <c r="CA43">
        <v>413550000000</v>
      </c>
      <c r="CB43" s="1">
        <v>43069</v>
      </c>
      <c r="CC43">
        <v>86805000000</v>
      </c>
      <c r="CD43" s="1">
        <v>43069</v>
      </c>
      <c r="CE43">
        <v>4.2</v>
      </c>
      <c r="CF43" s="1">
        <v>43069</v>
      </c>
      <c r="CG43">
        <v>5.4</v>
      </c>
      <c r="CH43" s="1">
        <v>43069</v>
      </c>
      <c r="CI43">
        <v>3</v>
      </c>
      <c r="CJ43" s="1">
        <v>43069</v>
      </c>
      <c r="CK43">
        <v>8.6999999999999993</v>
      </c>
      <c r="CL43" s="1">
        <v>43069</v>
      </c>
      <c r="CM43">
        <v>6</v>
      </c>
      <c r="CN43" s="10">
        <v>30681</v>
      </c>
      <c r="CO43" s="11">
        <v>15513.68</v>
      </c>
      <c r="CP43" s="10">
        <v>30681</v>
      </c>
      <c r="CQ43" s="11">
        <v>12577.42</v>
      </c>
      <c r="CR43" s="10">
        <v>30681</v>
      </c>
      <c r="CS43" s="11">
        <v>9643.9599999999991</v>
      </c>
      <c r="CT43" s="11"/>
      <c r="CU43" s="11"/>
      <c r="CV43" s="10">
        <v>30681</v>
      </c>
      <c r="CW43" s="11">
        <v>14165.18</v>
      </c>
    </row>
    <row r="44" spans="1:101">
      <c r="A44" s="2">
        <f t="shared" si="0"/>
        <v>201710</v>
      </c>
      <c r="B44" s="4">
        <v>43039</v>
      </c>
      <c r="C44" s="5">
        <v>98.8984375</v>
      </c>
      <c r="D44" s="4">
        <v>43039</v>
      </c>
      <c r="E44" s="3">
        <v>101.325</v>
      </c>
      <c r="F44" s="4">
        <v>43039</v>
      </c>
      <c r="G44" s="3">
        <v>100.70050000000001</v>
      </c>
      <c r="H44" s="4">
        <v>43039</v>
      </c>
      <c r="I44" s="3">
        <v>91.4</v>
      </c>
      <c r="J44" s="4">
        <v>43039</v>
      </c>
      <c r="K44" s="3">
        <v>91.745000000000005</v>
      </c>
      <c r="L44" s="1">
        <v>43039</v>
      </c>
      <c r="M44">
        <v>10.18</v>
      </c>
      <c r="N44" s="1">
        <v>43039</v>
      </c>
      <c r="O44">
        <v>11.284000000000001</v>
      </c>
      <c r="P44" s="1">
        <v>43039</v>
      </c>
      <c r="Q44">
        <v>11.9864</v>
      </c>
      <c r="R44" s="1">
        <v>43039</v>
      </c>
      <c r="S44">
        <v>15.04</v>
      </c>
      <c r="T44" s="1">
        <v>43039</v>
      </c>
      <c r="U44">
        <v>2678.49</v>
      </c>
      <c r="V44" s="4">
        <v>43039</v>
      </c>
      <c r="W44" s="3">
        <v>844065999999.99988</v>
      </c>
      <c r="X44" s="4">
        <v>43039</v>
      </c>
      <c r="Y44" s="3">
        <v>3601599999999.9995</v>
      </c>
      <c r="Z44" s="4">
        <v>43039</v>
      </c>
      <c r="AA44" s="3">
        <v>2997256889000</v>
      </c>
      <c r="AB44" s="4">
        <v>43039</v>
      </c>
      <c r="AC44" s="3">
        <v>7646117557338.1992</v>
      </c>
      <c r="AD44" s="4">
        <v>43039</v>
      </c>
      <c r="AE44" s="3">
        <v>951221000000</v>
      </c>
      <c r="AF44" s="1">
        <v>43039</v>
      </c>
      <c r="AG44">
        <v>1.1644000000000001</v>
      </c>
      <c r="AH44" s="1">
        <v>43039</v>
      </c>
      <c r="AI44">
        <v>7.8009000000000004</v>
      </c>
      <c r="AJ44" s="1">
        <v>43039</v>
      </c>
      <c r="AK44">
        <v>0.76549999999999996</v>
      </c>
      <c r="AL44" s="1">
        <v>43039</v>
      </c>
      <c r="AM44">
        <v>1.3282</v>
      </c>
      <c r="AN44" s="1">
        <v>43039</v>
      </c>
      <c r="AO44">
        <v>1.2884</v>
      </c>
      <c r="AP44" s="4">
        <v>43039</v>
      </c>
      <c r="AQ44" s="3">
        <v>2575.2600000000002</v>
      </c>
      <c r="AR44" s="4">
        <v>43039</v>
      </c>
      <c r="AS44" s="3">
        <v>13229.57</v>
      </c>
      <c r="AT44" s="4">
        <v>43039</v>
      </c>
      <c r="AU44" s="3">
        <v>1765.96</v>
      </c>
      <c r="AV44" s="4">
        <v>43039</v>
      </c>
      <c r="AW44" s="3">
        <v>28245.54</v>
      </c>
      <c r="AX44" s="4">
        <v>43039</v>
      </c>
      <c r="AY44" s="3">
        <v>16025.59</v>
      </c>
      <c r="AZ44" s="1">
        <v>43039</v>
      </c>
      <c r="BA44">
        <v>0</v>
      </c>
      <c r="BB44" s="1">
        <v>43039</v>
      </c>
      <c r="BC44">
        <v>0</v>
      </c>
      <c r="BD44" s="1">
        <v>40724</v>
      </c>
      <c r="BE44">
        <v>99.2</v>
      </c>
      <c r="BF44" s="1">
        <v>43039</v>
      </c>
      <c r="BG44">
        <v>0.28999999999999998</v>
      </c>
      <c r="BH44" s="1">
        <v>43039</v>
      </c>
      <c r="BI44">
        <v>6.5933300153822602E-3</v>
      </c>
      <c r="BJ44" s="1">
        <v>43039</v>
      </c>
      <c r="BK44">
        <v>131732000000</v>
      </c>
      <c r="BL44" s="1">
        <v>43039</v>
      </c>
      <c r="BM44">
        <v>180367500000</v>
      </c>
      <c r="BN44" s="1">
        <v>40724</v>
      </c>
      <c r="BO44">
        <v>-2.4096537940979301</v>
      </c>
      <c r="BP44" s="1">
        <v>43039</v>
      </c>
      <c r="BQ44">
        <v>6.7</v>
      </c>
      <c r="BR44" s="1">
        <v>43039</v>
      </c>
      <c r="BS44">
        <v>44638000000</v>
      </c>
      <c r="BT44" s="1">
        <v>43039</v>
      </c>
      <c r="BU44">
        <v>41831000000</v>
      </c>
      <c r="BV44" s="1">
        <v>43039</v>
      </c>
      <c r="BW44">
        <v>676489999999.99988</v>
      </c>
      <c r="BX44" s="1">
        <v>43039</v>
      </c>
      <c r="BY44">
        <v>63774000000</v>
      </c>
      <c r="BZ44" s="1">
        <v>43039</v>
      </c>
      <c r="CA44">
        <v>411481000000</v>
      </c>
      <c r="CB44" s="1">
        <v>43039</v>
      </c>
      <c r="CC44">
        <v>83387000000</v>
      </c>
      <c r="CD44" s="1">
        <v>43039</v>
      </c>
      <c r="CE44">
        <v>4.0999999999999996</v>
      </c>
      <c r="CF44" s="1">
        <v>43039</v>
      </c>
      <c r="CG44">
        <v>5.4</v>
      </c>
      <c r="CH44" s="1">
        <v>43039</v>
      </c>
      <c r="CI44">
        <v>3.1</v>
      </c>
      <c r="CJ44" s="1">
        <v>43039</v>
      </c>
      <c r="CK44">
        <v>8.8000000000000007</v>
      </c>
      <c r="CL44" s="1">
        <v>43039</v>
      </c>
      <c r="CM44">
        <v>6.3</v>
      </c>
      <c r="CN44" s="10">
        <v>30316</v>
      </c>
      <c r="CO44" s="11">
        <v>14404.99</v>
      </c>
      <c r="CP44" s="10">
        <v>30316</v>
      </c>
      <c r="CQ44" s="11">
        <v>12315.78</v>
      </c>
      <c r="CR44" s="10">
        <v>30316</v>
      </c>
      <c r="CS44" s="11">
        <v>8903.76</v>
      </c>
      <c r="CT44" s="11"/>
      <c r="CU44" s="11"/>
      <c r="CV44" s="10">
        <v>30316</v>
      </c>
      <c r="CW44" s="11">
        <v>13419.73</v>
      </c>
    </row>
    <row r="45" spans="1:101">
      <c r="A45" s="2">
        <f t="shared" si="0"/>
        <v>201709</v>
      </c>
      <c r="B45" s="4">
        <v>43008</v>
      </c>
      <c r="C45" s="5">
        <v>99.2265625</v>
      </c>
      <c r="D45" s="4">
        <v>43008</v>
      </c>
      <c r="E45" s="3">
        <v>100.38</v>
      </c>
      <c r="F45" s="4">
        <v>43008</v>
      </c>
      <c r="G45" s="3">
        <v>99.293999999999997</v>
      </c>
      <c r="H45" s="4">
        <v>43008</v>
      </c>
      <c r="I45" s="3">
        <v>92.28</v>
      </c>
      <c r="J45" s="4">
        <v>43008</v>
      </c>
      <c r="K45" s="3">
        <v>90.465000000000003</v>
      </c>
      <c r="L45" s="1">
        <v>43008</v>
      </c>
      <c r="M45">
        <v>9.51</v>
      </c>
      <c r="N45" s="1">
        <v>43008</v>
      </c>
      <c r="O45">
        <v>11.074</v>
      </c>
      <c r="P45" s="1">
        <v>43008</v>
      </c>
      <c r="Q45">
        <v>12.120799999999999</v>
      </c>
      <c r="R45" s="1">
        <v>43008</v>
      </c>
      <c r="S45">
        <v>14.01</v>
      </c>
      <c r="T45" s="1">
        <v>43008</v>
      </c>
      <c r="U45">
        <v>2611.5100000000002</v>
      </c>
      <c r="V45" s="4">
        <v>43008</v>
      </c>
      <c r="W45" s="3">
        <v>840524999999.99988</v>
      </c>
      <c r="X45" s="4">
        <v>43008</v>
      </c>
      <c r="Y45" s="3">
        <v>3542199999999.9995</v>
      </c>
      <c r="Z45" s="4">
        <v>43008</v>
      </c>
      <c r="AA45" s="3">
        <v>2393467051000</v>
      </c>
      <c r="AB45" s="4">
        <v>43008</v>
      </c>
      <c r="AC45" s="3">
        <v>7620420754408.2002</v>
      </c>
      <c r="AD45" s="4">
        <v>43008</v>
      </c>
      <c r="AE45" s="3">
        <v>945972000000</v>
      </c>
      <c r="AF45" s="1">
        <v>43008</v>
      </c>
      <c r="AG45">
        <v>1.1812</v>
      </c>
      <c r="AH45" s="1">
        <v>43008</v>
      </c>
      <c r="AI45">
        <v>7.8110999999999997</v>
      </c>
      <c r="AJ45" s="1">
        <v>43008</v>
      </c>
      <c r="AK45">
        <v>0.7833</v>
      </c>
      <c r="AL45" s="1">
        <v>43008</v>
      </c>
      <c r="AM45">
        <v>1.3395999999999999</v>
      </c>
      <c r="AN45" s="1">
        <v>43008</v>
      </c>
      <c r="AO45">
        <v>1.2466999999999999</v>
      </c>
      <c r="AP45" s="4">
        <v>43008</v>
      </c>
      <c r="AQ45" s="3">
        <v>2519.36</v>
      </c>
      <c r="AR45" s="4">
        <v>43008</v>
      </c>
      <c r="AS45" s="3">
        <v>12828.86</v>
      </c>
      <c r="AT45" s="4">
        <v>43008</v>
      </c>
      <c r="AU45" s="3">
        <v>1674.75</v>
      </c>
      <c r="AV45" s="4">
        <v>43008</v>
      </c>
      <c r="AW45" s="3">
        <v>27554.3</v>
      </c>
      <c r="AX45" s="4">
        <v>43008</v>
      </c>
      <c r="AY45" s="3">
        <v>15634.94</v>
      </c>
      <c r="AZ45" s="1">
        <v>43008</v>
      </c>
      <c r="BA45">
        <v>0.5</v>
      </c>
      <c r="BB45" s="1">
        <v>43008</v>
      </c>
      <c r="BC45">
        <v>0.4</v>
      </c>
      <c r="BD45" s="1">
        <v>40633</v>
      </c>
      <c r="BE45">
        <v>98.3</v>
      </c>
      <c r="BF45" s="1">
        <v>43008</v>
      </c>
      <c r="BG45">
        <v>-0.19</v>
      </c>
      <c r="BH45" s="1">
        <v>43008</v>
      </c>
      <c r="BI45">
        <v>0.50510861307488397</v>
      </c>
      <c r="BJ45" s="1">
        <v>43008</v>
      </c>
      <c r="BK45">
        <v>130519000000</v>
      </c>
      <c r="BL45" s="1">
        <v>43008</v>
      </c>
      <c r="BM45">
        <v>184569200000</v>
      </c>
      <c r="BN45" s="1">
        <v>40633</v>
      </c>
      <c r="BO45">
        <v>-3.5390630007049899</v>
      </c>
      <c r="BP45" s="1">
        <v>43008</v>
      </c>
      <c r="BQ45">
        <v>9.4</v>
      </c>
      <c r="BR45" s="1">
        <v>43008</v>
      </c>
      <c r="BS45">
        <v>43763800000</v>
      </c>
      <c r="BT45" s="1">
        <v>43008</v>
      </c>
      <c r="BU45">
        <v>42339000000</v>
      </c>
      <c r="BV45" s="1">
        <v>43008</v>
      </c>
      <c r="BW45">
        <v>674840000000</v>
      </c>
      <c r="BX45" s="1">
        <v>43008</v>
      </c>
      <c r="BY45">
        <v>61852000000</v>
      </c>
      <c r="BZ45" s="1">
        <v>43008</v>
      </c>
      <c r="CA45">
        <v>407015000000</v>
      </c>
      <c r="CB45" s="1">
        <v>43008</v>
      </c>
      <c r="CC45">
        <v>84339000000</v>
      </c>
      <c r="CD45" s="1">
        <v>43008</v>
      </c>
      <c r="CE45">
        <v>4.2</v>
      </c>
      <c r="CF45" s="1">
        <v>43008</v>
      </c>
      <c r="CG45">
        <v>5.4</v>
      </c>
      <c r="CH45" s="1">
        <v>43008</v>
      </c>
      <c r="CI45">
        <v>3.1</v>
      </c>
      <c r="CJ45" s="1">
        <v>43008</v>
      </c>
      <c r="CK45">
        <v>8.9</v>
      </c>
      <c r="CL45" s="1">
        <v>43008</v>
      </c>
      <c r="CM45">
        <v>6.2</v>
      </c>
      <c r="CN45" s="10">
        <v>29951</v>
      </c>
      <c r="CO45" s="11">
        <v>13948.7</v>
      </c>
      <c r="CP45" s="10">
        <v>29951</v>
      </c>
      <c r="CQ45" s="11">
        <v>11784.31</v>
      </c>
      <c r="CR45" s="10">
        <v>29951</v>
      </c>
      <c r="CS45" s="11">
        <v>8276.25</v>
      </c>
      <c r="CT45" s="11"/>
      <c r="CU45" s="11"/>
      <c r="CV45" s="10">
        <v>29951</v>
      </c>
      <c r="CW45" s="11">
        <v>13212.08</v>
      </c>
    </row>
    <row r="46" spans="1:101">
      <c r="A46" s="2">
        <f t="shared" si="0"/>
        <v>201708</v>
      </c>
      <c r="B46" s="4">
        <v>42978</v>
      </c>
      <c r="C46" s="5">
        <v>101.1640625</v>
      </c>
      <c r="D46" s="4">
        <v>42978</v>
      </c>
      <c r="E46" s="3">
        <v>101.38500000000001</v>
      </c>
      <c r="F46" s="4">
        <v>42978</v>
      </c>
      <c r="G46" s="3">
        <v>100.3305</v>
      </c>
      <c r="H46" s="4">
        <v>42978</v>
      </c>
      <c r="I46" s="3">
        <v>94.3</v>
      </c>
      <c r="J46" s="4">
        <v>42978</v>
      </c>
      <c r="K46" s="3">
        <v>92.495000000000005</v>
      </c>
      <c r="L46" s="1">
        <v>42978</v>
      </c>
      <c r="M46">
        <v>10.59</v>
      </c>
      <c r="N46" s="1">
        <v>42978</v>
      </c>
      <c r="O46">
        <v>12.442</v>
      </c>
      <c r="P46" s="1">
        <v>42978</v>
      </c>
      <c r="Q46">
        <v>15.6317</v>
      </c>
      <c r="R46" s="1">
        <v>42978</v>
      </c>
      <c r="S46">
        <v>17.329999999999998</v>
      </c>
      <c r="T46" s="1">
        <v>42978</v>
      </c>
      <c r="U46">
        <v>2556.71</v>
      </c>
      <c r="V46" s="4">
        <v>42978</v>
      </c>
      <c r="W46" s="3">
        <v>833131999999.99988</v>
      </c>
      <c r="X46" s="4">
        <v>42978</v>
      </c>
      <c r="Y46" s="3">
        <v>3588599999999.9995</v>
      </c>
      <c r="Z46" s="4">
        <v>42978</v>
      </c>
      <c r="AA46" s="3">
        <v>2333407047000</v>
      </c>
      <c r="AB46" s="4">
        <v>42978</v>
      </c>
      <c r="AC46" s="3">
        <v>7571611403768.9795</v>
      </c>
      <c r="AD46" s="4">
        <v>42978</v>
      </c>
      <c r="AE46" s="3">
        <v>945268000000</v>
      </c>
      <c r="AF46" s="1">
        <v>42978</v>
      </c>
      <c r="AG46">
        <v>1.1908000000000001</v>
      </c>
      <c r="AH46" s="1">
        <v>42978</v>
      </c>
      <c r="AI46">
        <v>7.8258000000000001</v>
      </c>
      <c r="AJ46" s="1">
        <v>42978</v>
      </c>
      <c r="AK46">
        <v>0.79459999999999997</v>
      </c>
      <c r="AL46" s="1">
        <v>42978</v>
      </c>
      <c r="AM46">
        <v>1.2928999999999999</v>
      </c>
      <c r="AN46" s="1">
        <v>42978</v>
      </c>
      <c r="AO46">
        <v>1.248</v>
      </c>
      <c r="AP46" s="4">
        <v>42978</v>
      </c>
      <c r="AQ46" s="3">
        <v>2471.65</v>
      </c>
      <c r="AR46" s="4">
        <v>42978</v>
      </c>
      <c r="AS46" s="3">
        <v>12055.84</v>
      </c>
      <c r="AT46" s="4">
        <v>42978</v>
      </c>
      <c r="AU46" s="3">
        <v>1617.41</v>
      </c>
      <c r="AV46" s="4">
        <v>42978</v>
      </c>
      <c r="AW46" s="3">
        <v>27970.3</v>
      </c>
      <c r="AX46" s="4">
        <v>42978</v>
      </c>
      <c r="AY46" s="3">
        <v>15211.87</v>
      </c>
      <c r="AZ46" s="1">
        <v>42978</v>
      </c>
      <c r="BA46">
        <v>0.4</v>
      </c>
      <c r="BB46" s="1">
        <v>42978</v>
      </c>
      <c r="BC46">
        <v>0.3</v>
      </c>
      <c r="BD46" s="1">
        <v>40543</v>
      </c>
      <c r="BE46">
        <v>96.9</v>
      </c>
      <c r="BF46" s="1">
        <v>42978</v>
      </c>
      <c r="BG46">
        <v>0.1</v>
      </c>
      <c r="BH46" s="1">
        <v>42978</v>
      </c>
      <c r="BI46">
        <v>0.29252376365030103</v>
      </c>
      <c r="BJ46" s="1">
        <v>42978</v>
      </c>
      <c r="BK46">
        <v>128753000000</v>
      </c>
      <c r="BL46" s="1">
        <v>42978</v>
      </c>
      <c r="BM46">
        <v>182890200000</v>
      </c>
      <c r="BN46" s="1">
        <v>40543</v>
      </c>
      <c r="BO46">
        <v>4.8872081030333501</v>
      </c>
      <c r="BP46" s="1">
        <v>42978</v>
      </c>
      <c r="BQ46">
        <v>7.4</v>
      </c>
      <c r="BR46" s="1">
        <v>42978</v>
      </c>
      <c r="BS46">
        <v>43560100000</v>
      </c>
      <c r="BT46" s="1">
        <v>42978</v>
      </c>
      <c r="BU46">
        <v>42908000000</v>
      </c>
      <c r="BV46" s="1">
        <v>42978</v>
      </c>
      <c r="BW46">
        <v>673739999999.99988</v>
      </c>
      <c r="BX46" s="1">
        <v>42978</v>
      </c>
      <c r="BY46">
        <v>62083000000</v>
      </c>
      <c r="BZ46" s="1">
        <v>42978</v>
      </c>
      <c r="CA46">
        <v>404950000000</v>
      </c>
      <c r="CB46" s="1">
        <v>42978</v>
      </c>
      <c r="CC46">
        <v>85103000000</v>
      </c>
      <c r="CD46" s="1">
        <v>42978</v>
      </c>
      <c r="CE46">
        <v>4.4000000000000004</v>
      </c>
      <c r="CF46" s="1">
        <v>42978</v>
      </c>
      <c r="CG46">
        <v>5.5</v>
      </c>
      <c r="CH46" s="1">
        <v>42978</v>
      </c>
      <c r="CI46">
        <v>3.1</v>
      </c>
      <c r="CJ46" s="1">
        <v>42978</v>
      </c>
      <c r="CK46">
        <v>9</v>
      </c>
      <c r="CL46" s="1">
        <v>42978</v>
      </c>
      <c r="CM46">
        <v>6.2</v>
      </c>
      <c r="CN46" s="10">
        <v>29586</v>
      </c>
      <c r="CO46" s="11">
        <v>12552.94</v>
      </c>
      <c r="CP46" s="10">
        <v>29586</v>
      </c>
      <c r="CQ46" s="11">
        <v>10504.9</v>
      </c>
      <c r="CR46" s="10">
        <v>29586</v>
      </c>
      <c r="CS46" s="11">
        <v>7088.59</v>
      </c>
      <c r="CT46" s="11"/>
      <c r="CU46" s="11"/>
      <c r="CV46" s="10">
        <v>29586</v>
      </c>
      <c r="CW46" s="11">
        <v>11811.18</v>
      </c>
    </row>
    <row r="47" spans="1:101">
      <c r="A47" s="2">
        <f t="shared" si="0"/>
        <v>201707</v>
      </c>
      <c r="B47" s="4">
        <v>42947</v>
      </c>
      <c r="C47" s="5">
        <v>100.6953125</v>
      </c>
      <c r="D47" s="4">
        <v>42947</v>
      </c>
      <c r="E47" s="3">
        <v>99.694999999999993</v>
      </c>
      <c r="F47" s="4">
        <v>42947</v>
      </c>
      <c r="G47" s="3">
        <v>100.6015</v>
      </c>
      <c r="H47" s="4">
        <v>42947</v>
      </c>
      <c r="I47" s="3">
        <v>94.03</v>
      </c>
      <c r="J47" s="4">
        <v>42947</v>
      </c>
      <c r="K47" s="3">
        <v>90.674999999999997</v>
      </c>
      <c r="L47" s="1">
        <v>42947</v>
      </c>
      <c r="M47">
        <v>10.26</v>
      </c>
      <c r="N47" s="1">
        <v>42947</v>
      </c>
      <c r="O47">
        <v>12.929</v>
      </c>
      <c r="P47" s="1">
        <v>42947</v>
      </c>
      <c r="Q47">
        <v>13.9033</v>
      </c>
      <c r="R47" s="1">
        <v>42947</v>
      </c>
      <c r="S47">
        <v>13.43</v>
      </c>
      <c r="T47" s="1">
        <v>42947</v>
      </c>
      <c r="U47">
        <v>2553.5100000000002</v>
      </c>
      <c r="V47" s="4">
        <v>42947</v>
      </c>
      <c r="W47" s="3">
        <v>832732999999.99988</v>
      </c>
      <c r="X47" s="4">
        <v>42947</v>
      </c>
      <c r="Y47" s="3">
        <v>3548199999999.9995</v>
      </c>
      <c r="Z47" s="4">
        <v>42947</v>
      </c>
      <c r="AA47" s="3">
        <v>2406032276000</v>
      </c>
      <c r="AB47" s="4">
        <v>42947</v>
      </c>
      <c r="AC47" s="3">
        <v>7544126813704.9795</v>
      </c>
      <c r="AD47" s="4">
        <v>42947</v>
      </c>
      <c r="AE47" s="3">
        <v>946954000000</v>
      </c>
      <c r="AF47" s="1">
        <v>42947</v>
      </c>
      <c r="AG47">
        <v>1.1839999999999999</v>
      </c>
      <c r="AH47" s="1">
        <v>42947</v>
      </c>
      <c r="AI47">
        <v>7.81</v>
      </c>
      <c r="AJ47" s="1">
        <v>42947</v>
      </c>
      <c r="AK47">
        <v>0.80020000000000002</v>
      </c>
      <c r="AL47" s="1">
        <v>42947</v>
      </c>
      <c r="AM47">
        <v>1.3211999999999999</v>
      </c>
      <c r="AN47" s="1">
        <v>42947</v>
      </c>
      <c r="AO47">
        <v>1.2477</v>
      </c>
      <c r="AP47" s="4">
        <v>42947</v>
      </c>
      <c r="AQ47" s="3">
        <v>2470.3000000000002</v>
      </c>
      <c r="AR47" s="4">
        <v>42947</v>
      </c>
      <c r="AS47" s="3">
        <v>12118.25</v>
      </c>
      <c r="AT47" s="4">
        <v>42947</v>
      </c>
      <c r="AU47" s="3">
        <v>1618.61</v>
      </c>
      <c r="AV47" s="4">
        <v>42947</v>
      </c>
      <c r="AW47" s="3">
        <v>27323.99</v>
      </c>
      <c r="AX47" s="4">
        <v>42947</v>
      </c>
      <c r="AY47" s="3">
        <v>15143.87</v>
      </c>
      <c r="AZ47" s="1">
        <v>42947</v>
      </c>
      <c r="BA47">
        <v>0</v>
      </c>
      <c r="BB47" s="1">
        <v>42947</v>
      </c>
      <c r="BC47">
        <v>-0.5</v>
      </c>
      <c r="BD47" s="1">
        <v>40451</v>
      </c>
      <c r="BE47">
        <v>96.5</v>
      </c>
      <c r="BF47" s="1">
        <v>42947</v>
      </c>
      <c r="BG47">
        <v>0.38</v>
      </c>
      <c r="BH47" s="1">
        <v>42947</v>
      </c>
      <c r="BI47">
        <v>-3.6833151042548903E-2</v>
      </c>
      <c r="BJ47" s="1">
        <v>42947</v>
      </c>
      <c r="BK47">
        <v>127371000000</v>
      </c>
      <c r="BL47" s="1">
        <v>42947</v>
      </c>
      <c r="BM47">
        <v>178989500000</v>
      </c>
      <c r="BN47" s="1">
        <v>40451</v>
      </c>
      <c r="BO47">
        <v>4.8695558284858196</v>
      </c>
      <c r="BP47" s="1">
        <v>42947</v>
      </c>
      <c r="BQ47">
        <v>7.3</v>
      </c>
      <c r="BR47" s="1">
        <v>42947</v>
      </c>
      <c r="BS47">
        <v>43807000000</v>
      </c>
      <c r="BT47" s="1">
        <v>42947</v>
      </c>
      <c r="BU47">
        <v>42714000000</v>
      </c>
      <c r="BV47" s="1">
        <v>42947</v>
      </c>
      <c r="BW47">
        <v>668759999999.99988</v>
      </c>
      <c r="BX47" s="1">
        <v>42947</v>
      </c>
      <c r="BY47">
        <v>56987000000</v>
      </c>
      <c r="BZ47" s="1">
        <v>42947</v>
      </c>
      <c r="CA47">
        <v>406479000000</v>
      </c>
      <c r="CB47" s="1">
        <v>42947</v>
      </c>
      <c r="CC47">
        <v>84948000000</v>
      </c>
      <c r="CD47" s="1">
        <v>42947</v>
      </c>
      <c r="CE47">
        <v>4.3</v>
      </c>
      <c r="CF47" s="1">
        <v>42947</v>
      </c>
      <c r="CG47">
        <v>5.6</v>
      </c>
      <c r="CH47" s="1">
        <v>42947</v>
      </c>
      <c r="CI47">
        <v>3.2</v>
      </c>
      <c r="CJ47" s="1">
        <v>42947</v>
      </c>
      <c r="CK47">
        <v>9.1</v>
      </c>
      <c r="CL47" s="1">
        <v>42947</v>
      </c>
      <c r="CM47">
        <v>6.3</v>
      </c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>
      <c r="A48" s="2">
        <f t="shared" si="0"/>
        <v>201706</v>
      </c>
      <c r="B48" s="4">
        <v>42916</v>
      </c>
      <c r="C48" s="5">
        <v>100.6328125</v>
      </c>
      <c r="D48" s="4">
        <v>42916</v>
      </c>
      <c r="E48" s="3">
        <v>97.99</v>
      </c>
      <c r="F48" s="4">
        <v>42916</v>
      </c>
      <c r="G48" s="3">
        <v>118.578</v>
      </c>
      <c r="H48" s="4">
        <v>42916</v>
      </c>
      <c r="I48" s="3">
        <v>93.9</v>
      </c>
      <c r="J48" s="4">
        <v>42916</v>
      </c>
      <c r="K48" s="3">
        <v>93.13</v>
      </c>
      <c r="L48" s="1">
        <v>42916</v>
      </c>
      <c r="M48">
        <v>11.18</v>
      </c>
      <c r="N48" s="1">
        <v>42916</v>
      </c>
      <c r="O48">
        <v>13.388999999999999</v>
      </c>
      <c r="P48" s="1">
        <v>42916</v>
      </c>
      <c r="Q48">
        <v>17.253299999999999</v>
      </c>
      <c r="R48" s="1">
        <v>42916</v>
      </c>
      <c r="S48">
        <v>14.01</v>
      </c>
      <c r="T48" s="1">
        <v>42916</v>
      </c>
      <c r="U48">
        <v>2575.75</v>
      </c>
      <c r="V48" s="4">
        <v>42916</v>
      </c>
      <c r="W48" s="3">
        <v>825892000000</v>
      </c>
      <c r="X48" s="4">
        <v>42916</v>
      </c>
      <c r="Y48" s="3">
        <v>3527699999999.9995</v>
      </c>
      <c r="Z48" s="4">
        <v>42916</v>
      </c>
      <c r="AA48" s="3">
        <v>2299020320000</v>
      </c>
      <c r="AB48" s="4">
        <v>42916</v>
      </c>
      <c r="AC48" s="3">
        <v>7515756928994.25</v>
      </c>
      <c r="AD48" s="4">
        <v>42916</v>
      </c>
      <c r="AE48" s="3">
        <v>944515000000</v>
      </c>
      <c r="AF48" s="1">
        <v>42916</v>
      </c>
      <c r="AG48">
        <v>1.1423000000000001</v>
      </c>
      <c r="AH48" s="1">
        <v>42916</v>
      </c>
      <c r="AI48">
        <v>7.8068</v>
      </c>
      <c r="AJ48" s="1">
        <v>42916</v>
      </c>
      <c r="AK48">
        <v>0.76859999999999995</v>
      </c>
      <c r="AL48" s="1">
        <v>42916</v>
      </c>
      <c r="AM48">
        <v>1.3025</v>
      </c>
      <c r="AN48" s="1">
        <v>42916</v>
      </c>
      <c r="AO48">
        <v>1.2962</v>
      </c>
      <c r="AP48" s="4">
        <v>42916</v>
      </c>
      <c r="AQ48" s="3">
        <v>2423.41</v>
      </c>
      <c r="AR48" s="4">
        <v>42916</v>
      </c>
      <c r="AS48" s="3">
        <v>12325.12</v>
      </c>
      <c r="AT48" s="4">
        <v>42916</v>
      </c>
      <c r="AU48" s="3">
        <v>1611.9</v>
      </c>
      <c r="AV48" s="4">
        <v>42916</v>
      </c>
      <c r="AW48" s="3">
        <v>25764.58</v>
      </c>
      <c r="AX48" s="4">
        <v>42916</v>
      </c>
      <c r="AY48" s="3">
        <v>15182.19</v>
      </c>
      <c r="AZ48" s="1">
        <v>42916</v>
      </c>
      <c r="BA48">
        <v>0.1</v>
      </c>
      <c r="BB48" s="1">
        <v>42916</v>
      </c>
      <c r="BC48">
        <v>0.1</v>
      </c>
      <c r="BD48" s="1">
        <v>40359</v>
      </c>
      <c r="BE48">
        <v>95.8</v>
      </c>
      <c r="BF48" s="1">
        <v>42916</v>
      </c>
      <c r="BG48">
        <v>0</v>
      </c>
      <c r="BH48" s="1">
        <v>42916</v>
      </c>
      <c r="BI48">
        <v>4.2385680322997296E-3</v>
      </c>
      <c r="BJ48" s="1">
        <v>42916</v>
      </c>
      <c r="BK48">
        <v>127878000000</v>
      </c>
      <c r="BL48" s="1">
        <v>42916</v>
      </c>
      <c r="BM48">
        <v>180206100000</v>
      </c>
      <c r="BN48" s="1">
        <v>40359</v>
      </c>
      <c r="BO48">
        <v>8.5366355935693807</v>
      </c>
      <c r="BP48" s="1">
        <v>42916</v>
      </c>
      <c r="BQ48">
        <v>11.1</v>
      </c>
      <c r="BR48" s="1">
        <v>42916</v>
      </c>
      <c r="BS48">
        <v>45712000000</v>
      </c>
      <c r="BT48" s="1">
        <v>42916</v>
      </c>
      <c r="BU48">
        <v>41508000000</v>
      </c>
      <c r="BV48" s="1">
        <v>42916</v>
      </c>
      <c r="BW48">
        <v>682700000000</v>
      </c>
      <c r="BX48" s="1">
        <v>42916</v>
      </c>
      <c r="BY48">
        <v>70057000000</v>
      </c>
      <c r="BZ48" s="1">
        <v>42916</v>
      </c>
      <c r="CA48">
        <v>400675000000</v>
      </c>
      <c r="CB48" s="1">
        <v>42916</v>
      </c>
      <c r="CC48">
        <v>84626000000</v>
      </c>
      <c r="CD48" s="1">
        <v>42916</v>
      </c>
      <c r="CE48">
        <v>4.3</v>
      </c>
      <c r="CF48" s="1">
        <v>42916</v>
      </c>
      <c r="CG48">
        <v>5.6</v>
      </c>
      <c r="CH48" s="1">
        <v>42916</v>
      </c>
      <c r="CI48">
        <v>3.1</v>
      </c>
      <c r="CJ48" s="1">
        <v>42916</v>
      </c>
      <c r="CK48">
        <v>9.1</v>
      </c>
      <c r="CL48" s="1">
        <v>42916</v>
      </c>
      <c r="CM48">
        <v>6.5</v>
      </c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>
      <c r="A49" s="2">
        <f t="shared" si="0"/>
        <v>201705</v>
      </c>
      <c r="B49" s="4">
        <v>42886</v>
      </c>
      <c r="C49" s="5">
        <v>101.5078125</v>
      </c>
      <c r="D49" s="4">
        <v>42886</v>
      </c>
      <c r="E49" s="3">
        <v>99.454999999999998</v>
      </c>
      <c r="F49" s="4">
        <v>42886</v>
      </c>
      <c r="G49" s="3">
        <v>120.74</v>
      </c>
      <c r="H49" s="4">
        <v>42886</v>
      </c>
      <c r="I49" s="3">
        <v>102.47</v>
      </c>
      <c r="J49" s="4">
        <v>42886</v>
      </c>
      <c r="K49" s="3">
        <v>96.165000000000006</v>
      </c>
      <c r="L49" s="1">
        <v>42886</v>
      </c>
      <c r="M49">
        <v>10.41</v>
      </c>
      <c r="N49" s="1">
        <v>42886</v>
      </c>
      <c r="O49">
        <v>11.855</v>
      </c>
      <c r="P49" s="1">
        <v>42886</v>
      </c>
      <c r="Q49">
        <v>14.553800000000001</v>
      </c>
      <c r="R49" s="1">
        <v>42886</v>
      </c>
      <c r="S49">
        <v>11.92</v>
      </c>
      <c r="T49" s="1">
        <v>42886</v>
      </c>
      <c r="U49">
        <v>2599.83</v>
      </c>
      <c r="V49" s="4">
        <v>42886</v>
      </c>
      <c r="W49" s="3">
        <v>812851999999.99988</v>
      </c>
      <c r="X49" s="4">
        <v>42886</v>
      </c>
      <c r="Y49" s="3">
        <v>3517099999999.9995</v>
      </c>
      <c r="Z49" s="4">
        <v>42886</v>
      </c>
      <c r="AA49" s="3">
        <v>2299679886000</v>
      </c>
      <c r="AB49" s="4">
        <v>42886</v>
      </c>
      <c r="AC49" s="3">
        <v>7436956682471.9297</v>
      </c>
      <c r="AD49" s="4">
        <v>42886</v>
      </c>
      <c r="AE49" s="3">
        <v>940231000000</v>
      </c>
      <c r="AF49" s="1">
        <v>42886</v>
      </c>
      <c r="AG49">
        <v>1.1241000000000001</v>
      </c>
      <c r="AH49" s="1">
        <v>42886</v>
      </c>
      <c r="AI49">
        <v>7.7915000000000001</v>
      </c>
      <c r="AJ49" s="1">
        <v>42886</v>
      </c>
      <c r="AK49">
        <v>0.7429</v>
      </c>
      <c r="AL49" s="1">
        <v>42886</v>
      </c>
      <c r="AM49">
        <v>1.2887999999999999</v>
      </c>
      <c r="AN49" s="1">
        <v>42886</v>
      </c>
      <c r="AO49">
        <v>1.3499000000000001</v>
      </c>
      <c r="AP49" s="4">
        <v>42886</v>
      </c>
      <c r="AQ49" s="3">
        <v>2411.8000000000002</v>
      </c>
      <c r="AR49" s="4">
        <v>42886</v>
      </c>
      <c r="AS49" s="3">
        <v>12615.06</v>
      </c>
      <c r="AT49" s="4">
        <v>42886</v>
      </c>
      <c r="AU49" s="3">
        <v>1568.37</v>
      </c>
      <c r="AV49" s="4">
        <v>42886</v>
      </c>
      <c r="AW49" s="3">
        <v>25660.65</v>
      </c>
      <c r="AX49" s="4">
        <v>42886</v>
      </c>
      <c r="AY49" s="3">
        <v>15349.91</v>
      </c>
      <c r="AZ49" s="1">
        <v>42886</v>
      </c>
      <c r="BA49">
        <v>-0.1</v>
      </c>
      <c r="BB49" s="1">
        <v>42886</v>
      </c>
      <c r="BC49">
        <v>-0.1</v>
      </c>
      <c r="BD49" s="1">
        <v>40268</v>
      </c>
      <c r="BE49">
        <v>95.2</v>
      </c>
      <c r="BF49" s="1">
        <v>42886</v>
      </c>
      <c r="BG49">
        <v>-0.19</v>
      </c>
      <c r="BH49" s="1">
        <v>42886</v>
      </c>
      <c r="BI49">
        <v>-9.2294193156913201E-2</v>
      </c>
      <c r="BJ49" s="1">
        <v>42886</v>
      </c>
      <c r="BK49">
        <v>126185000000</v>
      </c>
      <c r="BL49" s="1">
        <v>42886</v>
      </c>
      <c r="BM49">
        <v>184372400000</v>
      </c>
      <c r="BN49" s="1">
        <v>40268</v>
      </c>
      <c r="BO49">
        <v>4.6464836152432598</v>
      </c>
      <c r="BP49" s="1">
        <v>42886</v>
      </c>
      <c r="BQ49">
        <v>4</v>
      </c>
      <c r="BR49" s="1">
        <v>42886</v>
      </c>
      <c r="BS49">
        <v>47988400000</v>
      </c>
      <c r="BT49" s="1">
        <v>42886</v>
      </c>
      <c r="BU49">
        <v>41383000000</v>
      </c>
      <c r="BV49" s="1">
        <v>42886</v>
      </c>
      <c r="BW49">
        <v>699479999999.99988</v>
      </c>
      <c r="BX49" s="1">
        <v>42886</v>
      </c>
      <c r="BY49">
        <v>69810000000</v>
      </c>
      <c r="BZ49" s="1">
        <v>42886</v>
      </c>
      <c r="CA49">
        <v>393244000000</v>
      </c>
      <c r="CB49" s="1">
        <v>42886</v>
      </c>
      <c r="CC49">
        <v>85589000000</v>
      </c>
      <c r="CD49" s="1">
        <v>42886</v>
      </c>
      <c r="CE49">
        <v>4.4000000000000004</v>
      </c>
      <c r="CF49" s="1">
        <v>42886</v>
      </c>
      <c r="CG49">
        <v>5.5</v>
      </c>
      <c r="CH49" s="1">
        <v>42886</v>
      </c>
      <c r="CI49">
        <v>3.2</v>
      </c>
      <c r="CJ49" s="1">
        <v>42886</v>
      </c>
      <c r="CK49">
        <v>9.1999999999999993</v>
      </c>
      <c r="CL49" s="1">
        <v>42886</v>
      </c>
      <c r="CM49">
        <v>6.6</v>
      </c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>
      <c r="A50" s="2">
        <f t="shared" si="0"/>
        <v>201704</v>
      </c>
      <c r="B50" s="4">
        <v>42855</v>
      </c>
      <c r="C50" s="5">
        <v>99.6640625</v>
      </c>
      <c r="D50" s="4">
        <v>42855</v>
      </c>
      <c r="E50" s="3">
        <v>99.33</v>
      </c>
      <c r="F50" s="4">
        <v>42855</v>
      </c>
      <c r="G50" s="3">
        <v>119.03100000000001</v>
      </c>
      <c r="H50" s="4">
        <v>42855</v>
      </c>
      <c r="I50" s="3">
        <v>101.15</v>
      </c>
      <c r="J50" s="4">
        <v>42855</v>
      </c>
      <c r="K50" s="3">
        <v>94.915000000000006</v>
      </c>
      <c r="L50" s="1">
        <v>42855</v>
      </c>
      <c r="M50">
        <v>10.82</v>
      </c>
      <c r="N50" s="1">
        <v>42855</v>
      </c>
      <c r="O50">
        <v>11.359</v>
      </c>
      <c r="P50" s="1">
        <v>42855</v>
      </c>
      <c r="Q50">
        <v>17.049499999999998</v>
      </c>
      <c r="R50" s="1">
        <v>42855</v>
      </c>
      <c r="S50">
        <v>11.68</v>
      </c>
      <c r="T50" s="1">
        <v>42855</v>
      </c>
      <c r="U50">
        <v>2636.63</v>
      </c>
      <c r="V50" s="4">
        <v>42855</v>
      </c>
      <c r="W50" s="3">
        <v>806327999999.99988</v>
      </c>
      <c r="X50" s="4">
        <v>42855</v>
      </c>
      <c r="Y50" s="3">
        <v>3489099999999.9995</v>
      </c>
      <c r="Z50" s="4">
        <v>42855</v>
      </c>
      <c r="AA50" s="3">
        <v>2238903730000</v>
      </c>
      <c r="AB50" s="4">
        <v>42855</v>
      </c>
      <c r="AC50" s="3">
        <v>7406432298029.1699</v>
      </c>
      <c r="AD50" s="4">
        <v>42855</v>
      </c>
      <c r="AE50" s="3">
        <v>928014000000</v>
      </c>
      <c r="AF50" s="1">
        <v>42855</v>
      </c>
      <c r="AG50">
        <v>1.0894999999999999</v>
      </c>
      <c r="AH50" s="1">
        <v>42855</v>
      </c>
      <c r="AI50">
        <v>7.7778</v>
      </c>
      <c r="AJ50" s="1">
        <v>42855</v>
      </c>
      <c r="AK50">
        <v>0.74839999999999995</v>
      </c>
      <c r="AL50" s="1">
        <v>42855</v>
      </c>
      <c r="AM50">
        <v>1.2946</v>
      </c>
      <c r="AN50" s="1">
        <v>42855</v>
      </c>
      <c r="AO50">
        <v>1.365</v>
      </c>
      <c r="AP50" s="4">
        <v>42855</v>
      </c>
      <c r="AQ50" s="3">
        <v>2384.1999999999998</v>
      </c>
      <c r="AR50" s="4">
        <v>42855</v>
      </c>
      <c r="AS50" s="3">
        <v>12438.01</v>
      </c>
      <c r="AT50" s="4">
        <v>42855</v>
      </c>
      <c r="AU50" s="3">
        <v>1531.8</v>
      </c>
      <c r="AV50" s="4">
        <v>42855</v>
      </c>
      <c r="AW50" s="3">
        <v>24615.13</v>
      </c>
      <c r="AX50" s="4">
        <v>42855</v>
      </c>
      <c r="AY50" s="3">
        <v>15586.13</v>
      </c>
      <c r="AZ50" s="1">
        <v>42855</v>
      </c>
      <c r="BA50">
        <v>0.2</v>
      </c>
      <c r="BB50" s="1">
        <v>42855</v>
      </c>
      <c r="BC50">
        <v>0.6</v>
      </c>
      <c r="BD50" s="1">
        <v>40178</v>
      </c>
      <c r="BE50">
        <v>94.3</v>
      </c>
      <c r="BF50" s="1">
        <v>42855</v>
      </c>
      <c r="BG50">
        <v>0.57999999999999996</v>
      </c>
      <c r="BH50" s="1">
        <v>42855</v>
      </c>
      <c r="BI50">
        <v>0.24650748131672401</v>
      </c>
      <c r="BJ50" s="1">
        <v>42855</v>
      </c>
      <c r="BK50">
        <v>126675000000</v>
      </c>
      <c r="BL50" s="1">
        <v>42855</v>
      </c>
      <c r="BM50">
        <v>181408400000</v>
      </c>
      <c r="BN50" s="1">
        <v>40178</v>
      </c>
      <c r="BO50">
        <v>4.4875514659150602</v>
      </c>
      <c r="BP50" s="1">
        <v>42855</v>
      </c>
      <c r="BQ50">
        <v>7.1</v>
      </c>
      <c r="BR50" s="1">
        <v>42855</v>
      </c>
      <c r="BS50">
        <v>47390300000</v>
      </c>
      <c r="BT50" s="1">
        <v>42855</v>
      </c>
      <c r="BU50">
        <v>40532000000</v>
      </c>
      <c r="BV50" s="1">
        <v>42855</v>
      </c>
      <c r="BW50">
        <v>716129999999.99988</v>
      </c>
      <c r="BX50" s="1">
        <v>42855</v>
      </c>
      <c r="BY50">
        <v>65314000000</v>
      </c>
      <c r="BZ50" s="1">
        <v>42855</v>
      </c>
      <c r="CA50">
        <v>388592000000</v>
      </c>
      <c r="CB50" s="1">
        <v>42855</v>
      </c>
      <c r="CC50">
        <v>84710000000</v>
      </c>
      <c r="CD50" s="1">
        <v>42855</v>
      </c>
      <c r="CE50">
        <v>4.5</v>
      </c>
      <c r="CF50" s="1">
        <v>42855</v>
      </c>
      <c r="CG50">
        <v>5.6</v>
      </c>
      <c r="CH50" s="1">
        <v>42855</v>
      </c>
      <c r="CI50">
        <v>3.2</v>
      </c>
      <c r="CJ50" s="1">
        <v>42855</v>
      </c>
      <c r="CK50">
        <v>9.1999999999999993</v>
      </c>
      <c r="CL50" s="1">
        <v>42855</v>
      </c>
      <c r="CM50">
        <v>6.5</v>
      </c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>
      <c r="A51" s="2">
        <f t="shared" si="0"/>
        <v>201703</v>
      </c>
      <c r="B51" s="4">
        <v>42825</v>
      </c>
      <c r="C51" s="5">
        <v>98.7890625</v>
      </c>
      <c r="D51" s="4">
        <v>42825</v>
      </c>
      <c r="E51" s="3">
        <v>99.245000000000005</v>
      </c>
      <c r="F51" s="4">
        <v>42825</v>
      </c>
      <c r="G51" s="3">
        <v>117.87949999999999</v>
      </c>
      <c r="H51" s="4">
        <v>42825</v>
      </c>
      <c r="I51" s="3">
        <v>99.6</v>
      </c>
      <c r="J51" s="4">
        <v>42825</v>
      </c>
      <c r="K51" s="3">
        <v>98.984999999999999</v>
      </c>
      <c r="L51" s="1">
        <v>42825</v>
      </c>
      <c r="M51">
        <v>12.37</v>
      </c>
      <c r="N51" s="1">
        <v>42825</v>
      </c>
      <c r="O51">
        <v>11.202</v>
      </c>
      <c r="P51" s="1">
        <v>42825</v>
      </c>
      <c r="Q51">
        <v>16.522099999999998</v>
      </c>
      <c r="R51" s="1">
        <v>42825</v>
      </c>
      <c r="S51">
        <v>12.56</v>
      </c>
      <c r="T51" s="1">
        <v>42825</v>
      </c>
      <c r="U51">
        <v>2596.8200000000002</v>
      </c>
      <c r="V51" s="4">
        <v>42825</v>
      </c>
      <c r="W51" s="3">
        <v>798306000000</v>
      </c>
      <c r="X51" s="4">
        <v>42825</v>
      </c>
      <c r="Y51" s="3">
        <v>3477300000000</v>
      </c>
      <c r="Z51" s="4">
        <v>42825</v>
      </c>
      <c r="AA51" s="3">
        <v>2228809809000</v>
      </c>
      <c r="AB51" s="4">
        <v>42825</v>
      </c>
      <c r="AC51" s="3">
        <v>7309105585063.8496</v>
      </c>
      <c r="AD51" s="4">
        <v>42825</v>
      </c>
      <c r="AE51" s="3">
        <v>915745000000</v>
      </c>
      <c r="AF51" s="1">
        <v>42825</v>
      </c>
      <c r="AG51">
        <v>1.0649</v>
      </c>
      <c r="AH51" s="1">
        <v>42825</v>
      </c>
      <c r="AI51">
        <v>7.7708000000000004</v>
      </c>
      <c r="AJ51" s="1">
        <v>42825</v>
      </c>
      <c r="AK51">
        <v>0.76280000000000003</v>
      </c>
      <c r="AL51" s="1">
        <v>42825</v>
      </c>
      <c r="AM51">
        <v>1.2544999999999999</v>
      </c>
      <c r="AN51" s="1">
        <v>42825</v>
      </c>
      <c r="AO51">
        <v>1.3310999999999999</v>
      </c>
      <c r="AP51" s="4">
        <v>42825</v>
      </c>
      <c r="AQ51" s="3">
        <v>2362.7199999999998</v>
      </c>
      <c r="AR51" s="4">
        <v>42825</v>
      </c>
      <c r="AS51" s="3">
        <v>12312.87</v>
      </c>
      <c r="AT51" s="4">
        <v>42825</v>
      </c>
      <c r="AU51" s="3">
        <v>1512.6</v>
      </c>
      <c r="AV51" s="4">
        <v>42825</v>
      </c>
      <c r="AW51" s="3">
        <v>24111.59</v>
      </c>
      <c r="AX51" s="4">
        <v>42825</v>
      </c>
      <c r="AY51" s="3">
        <v>15547.75</v>
      </c>
      <c r="AZ51" s="1">
        <v>42825</v>
      </c>
      <c r="BA51">
        <v>0</v>
      </c>
      <c r="BB51" s="1">
        <v>42825</v>
      </c>
      <c r="BC51">
        <v>0.8</v>
      </c>
      <c r="BD51" s="1">
        <v>40086</v>
      </c>
      <c r="BE51">
        <v>93.8</v>
      </c>
      <c r="BF51" s="1">
        <v>42825</v>
      </c>
      <c r="BG51">
        <v>0.19</v>
      </c>
      <c r="BH51" s="1">
        <v>42825</v>
      </c>
      <c r="BI51">
        <v>-0.201587408275539</v>
      </c>
      <c r="BJ51" s="1">
        <v>42825</v>
      </c>
      <c r="BK51">
        <v>127612000000</v>
      </c>
      <c r="BL51" s="1">
        <v>42825</v>
      </c>
      <c r="BM51">
        <v>183913400000</v>
      </c>
      <c r="BN51" s="1">
        <v>40086</v>
      </c>
      <c r="BO51">
        <v>1.14256852681009</v>
      </c>
      <c r="BP51" s="1">
        <v>42825</v>
      </c>
      <c r="BQ51">
        <v>16.899999999999999</v>
      </c>
      <c r="BR51" s="1">
        <v>42825</v>
      </c>
      <c r="BS51">
        <v>46769300000</v>
      </c>
      <c r="BT51" s="1">
        <v>42825</v>
      </c>
      <c r="BU51">
        <v>40108000000</v>
      </c>
      <c r="BV51" s="1">
        <v>42825</v>
      </c>
      <c r="BW51">
        <v>726549999999.99988</v>
      </c>
      <c r="BX51" s="1">
        <v>42825</v>
      </c>
      <c r="BY51">
        <v>66427000000</v>
      </c>
      <c r="BZ51" s="1">
        <v>42825</v>
      </c>
      <c r="CA51">
        <v>385149000000</v>
      </c>
      <c r="CB51" s="1">
        <v>42825</v>
      </c>
      <c r="CC51">
        <v>82554000000</v>
      </c>
      <c r="CD51" s="1">
        <v>42825</v>
      </c>
      <c r="CE51">
        <v>4.4000000000000004</v>
      </c>
      <c r="CF51" s="1">
        <v>42825</v>
      </c>
      <c r="CG51">
        <v>5.9</v>
      </c>
      <c r="CH51" s="1">
        <v>42825</v>
      </c>
      <c r="CI51">
        <v>3.3</v>
      </c>
      <c r="CJ51" s="1">
        <v>42825</v>
      </c>
      <c r="CK51">
        <v>9.4</v>
      </c>
      <c r="CL51" s="1">
        <v>42825</v>
      </c>
      <c r="CM51">
        <v>6.7</v>
      </c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>
      <c r="A52" s="2">
        <f t="shared" si="0"/>
        <v>201702</v>
      </c>
      <c r="B52" s="4">
        <v>42794</v>
      </c>
      <c r="C52" s="5">
        <v>98.7109375</v>
      </c>
      <c r="D52" s="4">
        <v>42794</v>
      </c>
      <c r="E52" s="3">
        <v>100.437</v>
      </c>
      <c r="F52" s="4">
        <v>42794</v>
      </c>
      <c r="G52" s="3">
        <v>117.79900000000001</v>
      </c>
      <c r="H52" s="4">
        <v>42794</v>
      </c>
      <c r="I52" s="3">
        <v>98</v>
      </c>
      <c r="J52" s="4">
        <v>42794</v>
      </c>
      <c r="K52" s="3">
        <v>98.885000000000005</v>
      </c>
      <c r="L52" s="1">
        <v>42794</v>
      </c>
      <c r="M52">
        <v>12.92</v>
      </c>
      <c r="N52" s="1">
        <v>42794</v>
      </c>
      <c r="O52">
        <v>12.398</v>
      </c>
      <c r="P52" s="1">
        <v>42794</v>
      </c>
      <c r="Q52">
        <v>16.2849</v>
      </c>
      <c r="R52" s="1">
        <v>42794</v>
      </c>
      <c r="S52">
        <v>14.01</v>
      </c>
      <c r="T52" s="1">
        <v>42794</v>
      </c>
      <c r="U52">
        <v>2571.29</v>
      </c>
      <c r="V52" s="4">
        <v>42794</v>
      </c>
      <c r="W52" s="3">
        <v>791695000000</v>
      </c>
      <c r="X52" s="4">
        <v>42794</v>
      </c>
      <c r="Y52" s="3">
        <v>3357999999999.9995</v>
      </c>
      <c r="Z52" s="4">
        <v>42794</v>
      </c>
      <c r="AA52" s="3">
        <v>2223228090000</v>
      </c>
      <c r="AB52" s="4">
        <v>42794</v>
      </c>
      <c r="AC52" s="3">
        <v>7218433022786.1699</v>
      </c>
      <c r="AD52" s="4">
        <v>42794</v>
      </c>
      <c r="AE52" s="3">
        <v>906560000000</v>
      </c>
      <c r="AF52" s="1">
        <v>42794</v>
      </c>
      <c r="AG52">
        <v>1.0575000000000001</v>
      </c>
      <c r="AH52" s="1">
        <v>42794</v>
      </c>
      <c r="AI52">
        <v>7.7621000000000002</v>
      </c>
      <c r="AJ52" s="1">
        <v>42794</v>
      </c>
      <c r="AK52">
        <v>0.76570000000000005</v>
      </c>
      <c r="AL52" s="1">
        <v>42794</v>
      </c>
      <c r="AM52">
        <v>1.238</v>
      </c>
      <c r="AN52" s="1">
        <v>42794</v>
      </c>
      <c r="AO52">
        <v>1.3299000000000001</v>
      </c>
      <c r="AP52" s="4">
        <v>42794</v>
      </c>
      <c r="AQ52" s="3">
        <v>2363.64</v>
      </c>
      <c r="AR52" s="4">
        <v>42794</v>
      </c>
      <c r="AS52" s="3">
        <v>11834.41</v>
      </c>
      <c r="AT52" s="4">
        <v>42794</v>
      </c>
      <c r="AU52" s="3">
        <v>1535.32</v>
      </c>
      <c r="AV52" s="4">
        <v>42794</v>
      </c>
      <c r="AW52" s="3">
        <v>23740.73</v>
      </c>
      <c r="AX52" s="4">
        <v>42794</v>
      </c>
      <c r="AY52" s="3">
        <v>15399.24</v>
      </c>
      <c r="AZ52" s="1">
        <v>42794</v>
      </c>
      <c r="BA52">
        <v>0.1</v>
      </c>
      <c r="BB52" s="1">
        <v>42794</v>
      </c>
      <c r="BC52">
        <v>0.4</v>
      </c>
      <c r="BD52" s="1">
        <v>39994</v>
      </c>
      <c r="BE52">
        <v>92.9</v>
      </c>
      <c r="BF52" s="1">
        <v>42794</v>
      </c>
      <c r="BG52">
        <v>-0.1</v>
      </c>
      <c r="BH52" s="1">
        <v>42794</v>
      </c>
      <c r="BI52">
        <v>-0.21190240240887601</v>
      </c>
      <c r="BJ52" s="1">
        <v>42794</v>
      </c>
      <c r="BK52">
        <v>128439000000</v>
      </c>
      <c r="BL52" s="1">
        <v>42794</v>
      </c>
      <c r="BM52">
        <v>179734700000</v>
      </c>
      <c r="BN52" s="1">
        <v>39994</v>
      </c>
      <c r="BO52">
        <v>-0.79268874027866698</v>
      </c>
      <c r="BP52" s="1">
        <v>42794</v>
      </c>
      <c r="BQ52">
        <v>18.2</v>
      </c>
      <c r="BR52" s="1">
        <v>42794</v>
      </c>
      <c r="BS52">
        <v>46110400000</v>
      </c>
      <c r="BT52" s="1">
        <v>42794</v>
      </c>
      <c r="BU52">
        <v>39838000000</v>
      </c>
      <c r="BV52" s="1">
        <v>42794</v>
      </c>
      <c r="BW52">
        <v>735710000000</v>
      </c>
      <c r="BX52" s="1">
        <v>42794</v>
      </c>
      <c r="BY52">
        <v>49919000000</v>
      </c>
      <c r="BZ52" s="1">
        <v>42794</v>
      </c>
      <c r="CA52">
        <v>383502000000</v>
      </c>
      <c r="CB52" s="1">
        <v>42794</v>
      </c>
      <c r="CC52">
        <v>82091000000</v>
      </c>
      <c r="CD52" s="1">
        <v>42794</v>
      </c>
      <c r="CE52">
        <v>4.5999999999999996</v>
      </c>
      <c r="CF52" s="1">
        <v>42794</v>
      </c>
      <c r="CG52">
        <v>5.9</v>
      </c>
      <c r="CH52" s="1">
        <v>42794</v>
      </c>
      <c r="CI52">
        <v>3.3</v>
      </c>
      <c r="CJ52" s="1">
        <v>42794</v>
      </c>
      <c r="CK52">
        <v>9.4</v>
      </c>
      <c r="CL52" s="1">
        <v>42794</v>
      </c>
      <c r="CM52">
        <v>6.6</v>
      </c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>
      <c r="A53" s="2">
        <f t="shared" si="0"/>
        <v>201701</v>
      </c>
      <c r="B53" s="4">
        <v>42766</v>
      </c>
      <c r="C53" s="5">
        <v>95.9765625</v>
      </c>
      <c r="D53" s="4">
        <v>42766</v>
      </c>
      <c r="E53" s="3">
        <v>98.195999999999998</v>
      </c>
      <c r="F53" s="4">
        <v>42766</v>
      </c>
      <c r="G53" s="3">
        <v>117.999</v>
      </c>
      <c r="H53" s="4">
        <v>42766</v>
      </c>
      <c r="I53" s="3">
        <v>96.75</v>
      </c>
      <c r="J53" s="4">
        <v>42766</v>
      </c>
      <c r="K53" s="3">
        <v>97.825000000000003</v>
      </c>
      <c r="L53" s="1">
        <v>42766</v>
      </c>
      <c r="M53">
        <v>11.99</v>
      </c>
      <c r="N53" s="1">
        <v>42766</v>
      </c>
      <c r="O53">
        <v>13.792</v>
      </c>
      <c r="P53" s="1">
        <v>42766</v>
      </c>
      <c r="Q53">
        <v>17.368200000000002</v>
      </c>
      <c r="R53" s="1">
        <v>42766</v>
      </c>
      <c r="S53">
        <v>12.76</v>
      </c>
      <c r="T53" s="1">
        <v>42766</v>
      </c>
      <c r="U53">
        <v>2564.36</v>
      </c>
      <c r="V53" s="4">
        <v>42766</v>
      </c>
      <c r="W53" s="3">
        <v>795994999999.99988</v>
      </c>
      <c r="X53" s="4">
        <v>42766</v>
      </c>
      <c r="Y53" s="3">
        <v>3388599999999.9995</v>
      </c>
      <c r="Z53" s="4">
        <v>42766</v>
      </c>
      <c r="AA53" s="3">
        <v>2194429964000.0002</v>
      </c>
      <c r="AB53" s="4">
        <v>42766</v>
      </c>
      <c r="AC53" s="3">
        <v>7183653915137.71</v>
      </c>
      <c r="AD53" s="4">
        <v>42766</v>
      </c>
      <c r="AE53" s="3">
        <v>908387000000</v>
      </c>
      <c r="AF53" s="1">
        <v>42766</v>
      </c>
      <c r="AG53">
        <v>1.0794999999999999</v>
      </c>
      <c r="AH53" s="1">
        <v>42766</v>
      </c>
      <c r="AI53">
        <v>7.7587999999999999</v>
      </c>
      <c r="AJ53" s="1">
        <v>42766</v>
      </c>
      <c r="AK53">
        <v>0.75829999999999997</v>
      </c>
      <c r="AL53" s="1">
        <v>42766</v>
      </c>
      <c r="AM53">
        <v>1.2577</v>
      </c>
      <c r="AN53" s="1">
        <v>42766</v>
      </c>
      <c r="AO53">
        <v>1.3028</v>
      </c>
      <c r="AP53" s="4">
        <v>42766</v>
      </c>
      <c r="AQ53" s="3">
        <v>2278.87</v>
      </c>
      <c r="AR53" s="4">
        <v>42766</v>
      </c>
      <c r="AS53" s="3">
        <v>11535.31</v>
      </c>
      <c r="AT53" s="4">
        <v>42766</v>
      </c>
      <c r="AU53" s="3">
        <v>1521.67</v>
      </c>
      <c r="AV53" s="4">
        <v>42766</v>
      </c>
      <c r="AW53" s="3">
        <v>23360.78</v>
      </c>
      <c r="AX53" s="4">
        <v>42766</v>
      </c>
      <c r="AY53" s="3">
        <v>15385.96</v>
      </c>
      <c r="AZ53" s="1">
        <v>42766</v>
      </c>
      <c r="BA53">
        <v>0.4</v>
      </c>
      <c r="BB53" s="1">
        <v>42766</v>
      </c>
      <c r="BC53">
        <v>-0.9</v>
      </c>
      <c r="BD53" s="1">
        <v>39903</v>
      </c>
      <c r="BE53">
        <v>92.5</v>
      </c>
      <c r="BF53" s="1">
        <v>42766</v>
      </c>
      <c r="BG53">
        <v>0</v>
      </c>
      <c r="BH53" s="1">
        <v>42766</v>
      </c>
      <c r="BI53">
        <v>0.63301601239011296</v>
      </c>
      <c r="BJ53" s="1">
        <v>42766</v>
      </c>
      <c r="BK53">
        <v>128288000000</v>
      </c>
      <c r="BL53" s="1">
        <v>42766</v>
      </c>
      <c r="BM53">
        <v>178309300000</v>
      </c>
      <c r="BN53" s="1">
        <v>39903</v>
      </c>
      <c r="BO53">
        <v>3.16763997675127</v>
      </c>
      <c r="BP53" s="1">
        <v>42766</v>
      </c>
      <c r="BQ53">
        <v>-1.2</v>
      </c>
      <c r="BR53" s="1">
        <v>42766</v>
      </c>
      <c r="BS53">
        <v>46977100000</v>
      </c>
      <c r="BT53" s="1">
        <v>42766</v>
      </c>
      <c r="BU53">
        <v>40126000000</v>
      </c>
      <c r="BV53" s="1">
        <v>42766</v>
      </c>
      <c r="BW53">
        <v>706960000000</v>
      </c>
      <c r="BX53" s="1">
        <v>42766</v>
      </c>
      <c r="BY53">
        <v>49500000000</v>
      </c>
      <c r="BZ53" s="1">
        <v>42766</v>
      </c>
      <c r="CA53">
        <v>382866000000</v>
      </c>
      <c r="CB53" s="1">
        <v>42766</v>
      </c>
      <c r="CC53">
        <v>84783000000</v>
      </c>
      <c r="CD53" s="1">
        <v>42766</v>
      </c>
      <c r="CE53">
        <v>4.7</v>
      </c>
      <c r="CF53" s="1">
        <v>42766</v>
      </c>
      <c r="CG53">
        <v>5.7</v>
      </c>
      <c r="CH53" s="1">
        <v>42766</v>
      </c>
      <c r="CI53">
        <v>3.3</v>
      </c>
      <c r="CJ53" s="1">
        <v>42766</v>
      </c>
      <c r="CK53">
        <v>9.6</v>
      </c>
      <c r="CL53" s="1">
        <v>42766</v>
      </c>
      <c r="CM53">
        <v>6.8</v>
      </c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>
      <c r="A54" s="2">
        <f t="shared" si="0"/>
        <v>201612</v>
      </c>
      <c r="B54" s="4">
        <v>42735</v>
      </c>
      <c r="C54" s="5">
        <v>96.1171875</v>
      </c>
      <c r="D54" s="4">
        <v>42735</v>
      </c>
      <c r="E54" s="3">
        <v>98.063000000000002</v>
      </c>
      <c r="F54" s="4">
        <v>42735</v>
      </c>
      <c r="G54" s="3">
        <v>117.7325</v>
      </c>
      <c r="H54" s="4">
        <v>42735</v>
      </c>
      <c r="I54" s="3">
        <v>97</v>
      </c>
      <c r="J54" s="4">
        <v>42735</v>
      </c>
      <c r="K54" s="3">
        <v>98.185000000000002</v>
      </c>
      <c r="L54" s="1">
        <v>42735</v>
      </c>
      <c r="M54">
        <v>14.04</v>
      </c>
      <c r="N54" s="1">
        <v>42735</v>
      </c>
      <c r="O54">
        <v>12.762</v>
      </c>
      <c r="P54" s="1">
        <v>42735</v>
      </c>
      <c r="Q54">
        <v>18.123000000000001</v>
      </c>
      <c r="R54" s="1">
        <v>42735</v>
      </c>
      <c r="S54">
        <v>16.89</v>
      </c>
      <c r="T54" s="1">
        <v>42735</v>
      </c>
      <c r="U54">
        <v>2564.9299999999998</v>
      </c>
      <c r="V54" s="4">
        <v>42735</v>
      </c>
      <c r="W54" s="3">
        <v>791344999999.99988</v>
      </c>
      <c r="X54" s="4">
        <v>42735</v>
      </c>
      <c r="Y54" s="3">
        <v>3383999999999.9995</v>
      </c>
      <c r="Z54" s="4">
        <v>42735</v>
      </c>
      <c r="AA54" s="3">
        <v>2213969989000</v>
      </c>
      <c r="AB54" s="4">
        <v>42735</v>
      </c>
      <c r="AC54" s="3">
        <v>7194126265959.25</v>
      </c>
      <c r="AD54" s="4">
        <v>42735</v>
      </c>
      <c r="AE54" s="3">
        <v>895146000000</v>
      </c>
      <c r="AF54" s="1">
        <v>42735</v>
      </c>
      <c r="AG54">
        <v>1.0512999999999999</v>
      </c>
      <c r="AH54" s="1">
        <v>42735</v>
      </c>
      <c r="AI54">
        <v>7.7541000000000002</v>
      </c>
      <c r="AJ54" s="1">
        <v>42735</v>
      </c>
      <c r="AK54">
        <v>0.72150000000000003</v>
      </c>
      <c r="AL54" s="1">
        <v>42735</v>
      </c>
      <c r="AM54">
        <v>1.2336</v>
      </c>
      <c r="AN54" s="1">
        <v>42735</v>
      </c>
      <c r="AO54">
        <v>1.343</v>
      </c>
      <c r="AP54" s="4">
        <v>42735</v>
      </c>
      <c r="AQ54" s="3">
        <v>2238.83</v>
      </c>
      <c r="AR54" s="4">
        <v>42735</v>
      </c>
      <c r="AS54" s="3">
        <v>11481.06</v>
      </c>
      <c r="AT54" s="4">
        <v>42735</v>
      </c>
      <c r="AU54" s="3">
        <v>1518.61</v>
      </c>
      <c r="AV54" s="4">
        <v>42735</v>
      </c>
      <c r="AW54" s="3">
        <v>22000.560000000001</v>
      </c>
      <c r="AX54" s="4">
        <v>42735</v>
      </c>
      <c r="AY54" s="3">
        <v>15287.59</v>
      </c>
      <c r="AZ54" s="1">
        <v>42735</v>
      </c>
      <c r="BA54">
        <v>0.3</v>
      </c>
      <c r="BB54" s="1">
        <v>42735</v>
      </c>
      <c r="BC54">
        <v>0.5</v>
      </c>
      <c r="BD54" s="1">
        <v>39813</v>
      </c>
      <c r="BE54">
        <v>92.4</v>
      </c>
      <c r="BF54" s="1">
        <v>42735</v>
      </c>
      <c r="BG54">
        <v>0.19</v>
      </c>
      <c r="BH54" s="1">
        <v>42735</v>
      </c>
      <c r="BI54">
        <v>0.34151520807052999</v>
      </c>
      <c r="BJ54" s="1">
        <v>42735</v>
      </c>
      <c r="BK54">
        <v>127064000000</v>
      </c>
      <c r="BL54" s="1">
        <v>42735</v>
      </c>
      <c r="BM54">
        <v>176319100000</v>
      </c>
      <c r="BN54" s="1">
        <v>39813</v>
      </c>
      <c r="BO54">
        <v>3.0511853064711301</v>
      </c>
      <c r="BP54" s="1">
        <v>42735</v>
      </c>
      <c r="BQ54">
        <v>10.1</v>
      </c>
      <c r="BR54" s="1">
        <v>42735</v>
      </c>
      <c r="BS54">
        <v>46116700000</v>
      </c>
      <c r="BT54" s="1">
        <v>42735</v>
      </c>
      <c r="BU54">
        <v>39023000000</v>
      </c>
      <c r="BV54" s="1">
        <v>42735</v>
      </c>
      <c r="BW54">
        <v>707629999999.99988</v>
      </c>
      <c r="BX54" s="1">
        <v>42735</v>
      </c>
      <c r="BY54">
        <v>64146000000</v>
      </c>
      <c r="BZ54" s="1">
        <v>42735</v>
      </c>
      <c r="CA54">
        <v>373992000000</v>
      </c>
      <c r="CB54" s="1">
        <v>42735</v>
      </c>
      <c r="CC54">
        <v>82718000000</v>
      </c>
      <c r="CD54" s="1">
        <v>42735</v>
      </c>
      <c r="CE54">
        <v>4.7</v>
      </c>
      <c r="CF54" s="1">
        <v>42735</v>
      </c>
      <c r="CG54">
        <v>5.8</v>
      </c>
      <c r="CH54" s="1">
        <v>42735</v>
      </c>
      <c r="CI54">
        <v>3.3</v>
      </c>
      <c r="CJ54" s="1">
        <v>42735</v>
      </c>
      <c r="CK54">
        <v>9.6999999999999993</v>
      </c>
      <c r="CL54" s="1">
        <v>42735</v>
      </c>
      <c r="CM54">
        <v>7</v>
      </c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>
      <c r="A55" s="2">
        <f t="shared" si="0"/>
        <v>201611</v>
      </c>
      <c r="B55" s="4">
        <v>42704</v>
      </c>
      <c r="C55" s="5">
        <v>96.578125</v>
      </c>
      <c r="D55" s="4">
        <v>42704</v>
      </c>
      <c r="E55" s="3">
        <v>97.391000000000005</v>
      </c>
      <c r="F55" s="4">
        <v>42704</v>
      </c>
      <c r="G55" s="3">
        <v>118.181</v>
      </c>
      <c r="H55" s="4">
        <v>42704</v>
      </c>
      <c r="I55" s="3">
        <v>106.65</v>
      </c>
      <c r="J55" s="4">
        <v>42704</v>
      </c>
      <c r="K55" s="3">
        <v>99.284999999999997</v>
      </c>
      <c r="L55" s="1">
        <v>42704</v>
      </c>
      <c r="M55">
        <v>13.33</v>
      </c>
      <c r="N55" s="1">
        <v>42704</v>
      </c>
      <c r="O55">
        <v>12.536</v>
      </c>
      <c r="P55" s="1">
        <v>42704</v>
      </c>
      <c r="Q55">
        <v>21.437200000000001</v>
      </c>
      <c r="R55" s="1">
        <v>42704</v>
      </c>
      <c r="S55">
        <v>16.87</v>
      </c>
      <c r="T55" s="1">
        <v>42704</v>
      </c>
      <c r="U55">
        <v>2521.1999999999998</v>
      </c>
      <c r="V55" s="4">
        <v>42704</v>
      </c>
      <c r="W55" s="3">
        <v>781427999999.99988</v>
      </c>
      <c r="X55" s="4">
        <v>42704</v>
      </c>
      <c r="Y55" s="3">
        <v>3328499999999.9995</v>
      </c>
      <c r="Z55" s="4">
        <v>42704</v>
      </c>
      <c r="AA55" s="3">
        <v>2261225354000</v>
      </c>
      <c r="AB55" s="4">
        <v>42704</v>
      </c>
      <c r="AC55" s="3">
        <v>7145988484610.5498</v>
      </c>
      <c r="AD55" s="4">
        <v>42704</v>
      </c>
      <c r="AE55" s="3">
        <v>889909000000</v>
      </c>
      <c r="AF55" s="1">
        <v>42704</v>
      </c>
      <c r="AG55">
        <v>1.0585</v>
      </c>
      <c r="AH55" s="1">
        <v>42704</v>
      </c>
      <c r="AI55">
        <v>7.7563000000000004</v>
      </c>
      <c r="AJ55" s="1">
        <v>42704</v>
      </c>
      <c r="AK55">
        <v>0.73819999999999997</v>
      </c>
      <c r="AL55" s="1">
        <v>42704</v>
      </c>
      <c r="AM55">
        <v>1.2504</v>
      </c>
      <c r="AN55" s="1">
        <v>42704</v>
      </c>
      <c r="AO55">
        <v>1.3432999999999999</v>
      </c>
      <c r="AP55" s="4">
        <v>42704</v>
      </c>
      <c r="AQ55" s="3">
        <v>2198.81</v>
      </c>
      <c r="AR55" s="4">
        <v>42704</v>
      </c>
      <c r="AS55" s="3">
        <v>10640.3</v>
      </c>
      <c r="AT55" s="4">
        <v>42704</v>
      </c>
      <c r="AU55" s="3">
        <v>1469.43</v>
      </c>
      <c r="AV55" s="4">
        <v>42704</v>
      </c>
      <c r="AW55" s="3">
        <v>22789.77</v>
      </c>
      <c r="AX55" s="4">
        <v>42704</v>
      </c>
      <c r="AY55" s="3">
        <v>15082.85</v>
      </c>
      <c r="AZ55" s="1">
        <v>42704</v>
      </c>
      <c r="BA55">
        <v>0.1</v>
      </c>
      <c r="BB55" s="1">
        <v>42704</v>
      </c>
      <c r="BC55">
        <v>-0.4</v>
      </c>
      <c r="BD55" s="1">
        <v>39721</v>
      </c>
      <c r="BE55">
        <v>92.7</v>
      </c>
      <c r="BF55" s="1">
        <v>42704</v>
      </c>
      <c r="BG55">
        <v>0.28999999999999998</v>
      </c>
      <c r="BH55" s="1">
        <v>42704</v>
      </c>
      <c r="BI55">
        <v>-4.8379148404480203E-2</v>
      </c>
      <c r="BJ55" s="1">
        <v>42704</v>
      </c>
      <c r="BK55">
        <v>122358000000</v>
      </c>
      <c r="BL55" s="1">
        <v>42704</v>
      </c>
      <c r="BM55">
        <v>175029200000</v>
      </c>
      <c r="BN55" s="1">
        <v>39721</v>
      </c>
      <c r="BO55">
        <v>4.3161267354930599</v>
      </c>
      <c r="BP55" s="1">
        <v>42704</v>
      </c>
      <c r="BQ55">
        <v>8.1</v>
      </c>
      <c r="BR55" s="1">
        <v>42704</v>
      </c>
      <c r="BS55">
        <v>46456400000</v>
      </c>
      <c r="BT55" s="1">
        <v>42704</v>
      </c>
      <c r="BU55">
        <v>39422000000</v>
      </c>
      <c r="BV55" s="1">
        <v>42704</v>
      </c>
      <c r="BW55">
        <v>706570000000</v>
      </c>
      <c r="BX55" s="1">
        <v>42704</v>
      </c>
      <c r="BY55">
        <v>51278000000</v>
      </c>
      <c r="BZ55" s="1">
        <v>42704</v>
      </c>
      <c r="CA55">
        <v>375241000000</v>
      </c>
      <c r="CB55" s="1">
        <v>42704</v>
      </c>
      <c r="CC55">
        <v>83130000000</v>
      </c>
      <c r="CD55" s="1">
        <v>42704</v>
      </c>
      <c r="CE55">
        <v>4.7</v>
      </c>
      <c r="CF55" s="1">
        <v>42704</v>
      </c>
      <c r="CG55">
        <v>5.8</v>
      </c>
      <c r="CH55" s="1">
        <v>42704</v>
      </c>
      <c r="CI55">
        <v>3.4</v>
      </c>
      <c r="CJ55" s="1">
        <v>42704</v>
      </c>
      <c r="CK55">
        <v>9.8000000000000007</v>
      </c>
      <c r="CL55" s="1">
        <v>42704</v>
      </c>
      <c r="CM55">
        <v>6.9</v>
      </c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  <row r="56" spans="1:101">
      <c r="A56" s="2">
        <f t="shared" si="0"/>
        <v>201610</v>
      </c>
      <c r="B56" s="4">
        <v>42674</v>
      </c>
      <c r="C56" s="5">
        <v>97.1015625</v>
      </c>
      <c r="D56" s="4">
        <v>42674</v>
      </c>
      <c r="E56" s="3">
        <v>98.44</v>
      </c>
      <c r="F56" s="4">
        <v>42674</v>
      </c>
      <c r="G56" s="3">
        <v>122.17449999999999</v>
      </c>
      <c r="H56" s="4">
        <v>42674</v>
      </c>
      <c r="I56" s="3">
        <v>109.65</v>
      </c>
      <c r="J56" s="4">
        <v>42674</v>
      </c>
      <c r="K56" s="3">
        <v>102.765</v>
      </c>
      <c r="L56" s="1">
        <v>42674</v>
      </c>
      <c r="M56">
        <v>17.059999999999999</v>
      </c>
      <c r="N56" s="1">
        <v>42674</v>
      </c>
      <c r="O56">
        <v>15.789</v>
      </c>
      <c r="P56" s="1">
        <v>42674</v>
      </c>
      <c r="Q56">
        <v>21.444900000000001</v>
      </c>
      <c r="R56" s="1">
        <v>42674</v>
      </c>
      <c r="S56">
        <v>18.84</v>
      </c>
      <c r="T56" s="1">
        <v>42674</v>
      </c>
      <c r="U56">
        <v>2518.39</v>
      </c>
      <c r="V56" s="4">
        <v>42674</v>
      </c>
      <c r="W56" s="3">
        <v>766960000000</v>
      </c>
      <c r="X56" s="4">
        <v>42674</v>
      </c>
      <c r="Y56" s="3">
        <v>3327699999999.9995</v>
      </c>
      <c r="Z56" s="4">
        <v>42674</v>
      </c>
      <c r="AA56" s="3">
        <v>2220491611000</v>
      </c>
      <c r="AB56" s="4">
        <v>42674</v>
      </c>
      <c r="AC56" s="3">
        <v>7043698346488.7305</v>
      </c>
      <c r="AD56" s="4">
        <v>42674</v>
      </c>
      <c r="AE56" s="3">
        <v>883642000000</v>
      </c>
      <c r="AF56" s="1">
        <v>42674</v>
      </c>
      <c r="AG56">
        <v>1.0979000000000001</v>
      </c>
      <c r="AH56" s="1">
        <v>42674</v>
      </c>
      <c r="AI56">
        <v>7.7549000000000001</v>
      </c>
      <c r="AJ56" s="1">
        <v>42674</v>
      </c>
      <c r="AK56">
        <v>0.76090000000000002</v>
      </c>
      <c r="AL56" s="1">
        <v>42674</v>
      </c>
      <c r="AM56">
        <v>1.2242</v>
      </c>
      <c r="AN56" s="1">
        <v>42674</v>
      </c>
      <c r="AO56">
        <v>1.3408</v>
      </c>
      <c r="AP56" s="4">
        <v>42674</v>
      </c>
      <c r="AQ56" s="3">
        <v>2126.15</v>
      </c>
      <c r="AR56" s="4">
        <v>42674</v>
      </c>
      <c r="AS56" s="3">
        <v>10665.01</v>
      </c>
      <c r="AT56" s="4">
        <v>42674</v>
      </c>
      <c r="AU56" s="3">
        <v>1393.02</v>
      </c>
      <c r="AV56" s="4">
        <v>42674</v>
      </c>
      <c r="AW56" s="3">
        <v>22934.54</v>
      </c>
      <c r="AX56" s="4">
        <v>42674</v>
      </c>
      <c r="AY56" s="3">
        <v>14787.27</v>
      </c>
      <c r="AZ56" s="1">
        <v>42674</v>
      </c>
      <c r="BA56">
        <v>0.2</v>
      </c>
      <c r="BB56" s="1">
        <v>42674</v>
      </c>
      <c r="BC56">
        <v>0.2</v>
      </c>
      <c r="BD56" s="1">
        <v>39629</v>
      </c>
      <c r="BE56">
        <v>91.6</v>
      </c>
      <c r="BF56" s="1">
        <v>42674</v>
      </c>
      <c r="BG56">
        <v>0.19</v>
      </c>
      <c r="BH56" s="1">
        <v>42674</v>
      </c>
      <c r="BI56">
        <v>0.21690497666373099</v>
      </c>
      <c r="BJ56" s="1">
        <v>42674</v>
      </c>
      <c r="BK56">
        <v>123865000000</v>
      </c>
      <c r="BL56" s="1">
        <v>42674</v>
      </c>
      <c r="BM56">
        <v>171136800000</v>
      </c>
      <c r="BN56" s="1">
        <v>39629</v>
      </c>
      <c r="BO56">
        <v>5.6554086140651298</v>
      </c>
      <c r="BP56" s="1">
        <v>42674</v>
      </c>
      <c r="BQ56">
        <v>-1.8</v>
      </c>
      <c r="BR56" s="1">
        <v>42674</v>
      </c>
      <c r="BS56">
        <v>44407900000</v>
      </c>
      <c r="BT56" s="1">
        <v>42674</v>
      </c>
      <c r="BU56">
        <v>41706000000</v>
      </c>
      <c r="BV56" s="1">
        <v>42674</v>
      </c>
      <c r="BW56">
        <v>717289999999.99988</v>
      </c>
      <c r="BX56" s="1">
        <v>42674</v>
      </c>
      <c r="BY56">
        <v>46962000000</v>
      </c>
      <c r="BZ56" s="1">
        <v>42674</v>
      </c>
      <c r="CA56">
        <v>376501000000</v>
      </c>
      <c r="CB56" s="1">
        <v>42674</v>
      </c>
      <c r="CC56">
        <v>83383000000</v>
      </c>
      <c r="CD56" s="1">
        <v>42674</v>
      </c>
      <c r="CE56">
        <v>4.9000000000000004</v>
      </c>
      <c r="CF56" s="1">
        <v>42674</v>
      </c>
      <c r="CG56">
        <v>5.6</v>
      </c>
      <c r="CH56" s="1">
        <v>42674</v>
      </c>
      <c r="CI56">
        <v>3.4</v>
      </c>
      <c r="CJ56" s="1">
        <v>42674</v>
      </c>
      <c r="CK56">
        <v>9.8000000000000007</v>
      </c>
      <c r="CL56" s="1">
        <v>42674</v>
      </c>
      <c r="CM56">
        <v>7</v>
      </c>
      <c r="CN56" s="11"/>
      <c r="CO56" s="11"/>
      <c r="CP56" s="11"/>
      <c r="CQ56" s="11"/>
      <c r="CR56" s="11"/>
      <c r="CS56" s="11"/>
      <c r="CT56" s="11"/>
      <c r="CU56" s="11"/>
      <c r="CV56" s="11"/>
      <c r="CW56" s="11"/>
    </row>
    <row r="57" spans="1:101">
      <c r="A57" s="2">
        <f t="shared" si="0"/>
        <v>201609</v>
      </c>
      <c r="B57" s="4">
        <v>42643</v>
      </c>
      <c r="C57" s="5">
        <v>99.1171875</v>
      </c>
      <c r="D57" s="4">
        <v>42643</v>
      </c>
      <c r="E57" s="3">
        <v>101.212</v>
      </c>
      <c r="F57" s="4">
        <v>42643</v>
      </c>
      <c r="G57" s="3">
        <v>126.476</v>
      </c>
      <c r="H57" s="4">
        <v>42643</v>
      </c>
      <c r="I57" s="3">
        <v>110.97</v>
      </c>
      <c r="J57" s="4">
        <v>42643</v>
      </c>
      <c r="K57" s="3">
        <v>104.645</v>
      </c>
      <c r="L57" s="1">
        <v>42643</v>
      </c>
      <c r="M57">
        <v>13.29</v>
      </c>
      <c r="N57" s="1">
        <v>42643</v>
      </c>
      <c r="O57">
        <v>13.481</v>
      </c>
      <c r="P57" s="1">
        <v>42643</v>
      </c>
      <c r="Q57">
        <v>19.769300000000001</v>
      </c>
      <c r="R57" s="1">
        <v>42643</v>
      </c>
      <c r="S57">
        <v>19.97</v>
      </c>
      <c r="T57" s="1">
        <v>42643</v>
      </c>
      <c r="U57">
        <v>2520.9299999999998</v>
      </c>
      <c r="V57" s="4">
        <v>42643</v>
      </c>
      <c r="W57" s="3">
        <v>766698999999.99988</v>
      </c>
      <c r="X57" s="4">
        <v>42643</v>
      </c>
      <c r="Y57" s="3">
        <v>3296399999999.9995</v>
      </c>
      <c r="Z57" s="4">
        <v>42643</v>
      </c>
      <c r="AA57" s="3">
        <v>2234443675000</v>
      </c>
      <c r="AB57" s="4">
        <v>42643</v>
      </c>
      <c r="AC57" s="3">
        <v>6984640057362.9805</v>
      </c>
      <c r="AD57" s="4">
        <v>42643</v>
      </c>
      <c r="AE57" s="3">
        <v>875802000000</v>
      </c>
      <c r="AF57" s="1">
        <v>42643</v>
      </c>
      <c r="AG57">
        <v>1.1237999999999999</v>
      </c>
      <c r="AH57" s="1">
        <v>42643</v>
      </c>
      <c r="AI57">
        <v>7.7556000000000003</v>
      </c>
      <c r="AJ57" s="1">
        <v>42643</v>
      </c>
      <c r="AK57">
        <v>0.76539999999999997</v>
      </c>
      <c r="AL57" s="1">
        <v>42643</v>
      </c>
      <c r="AM57">
        <v>1.2975000000000001</v>
      </c>
      <c r="AN57" s="1">
        <v>42643</v>
      </c>
      <c r="AO57">
        <v>1.3127</v>
      </c>
      <c r="AP57" s="4">
        <v>42643</v>
      </c>
      <c r="AQ57" s="3">
        <v>2168.27</v>
      </c>
      <c r="AR57" s="4">
        <v>42643</v>
      </c>
      <c r="AS57" s="3">
        <v>10511.02</v>
      </c>
      <c r="AT57" s="4">
        <v>42643</v>
      </c>
      <c r="AU57" s="3">
        <v>1322.78</v>
      </c>
      <c r="AV57" s="4">
        <v>42643</v>
      </c>
      <c r="AW57" s="3">
        <v>23297.15</v>
      </c>
      <c r="AX57" s="4">
        <v>42643</v>
      </c>
      <c r="AY57" s="3">
        <v>14725.86</v>
      </c>
      <c r="AZ57" s="1">
        <v>42643</v>
      </c>
      <c r="BA57">
        <v>0.3</v>
      </c>
      <c r="BB57" s="1">
        <v>42643</v>
      </c>
      <c r="BC57">
        <v>0.4</v>
      </c>
      <c r="BD57" s="1">
        <v>39538</v>
      </c>
      <c r="BE57">
        <v>90.3</v>
      </c>
      <c r="BF57" s="1">
        <v>42643</v>
      </c>
      <c r="BG57">
        <v>0.28999999999999998</v>
      </c>
      <c r="BH57" s="1">
        <v>42643</v>
      </c>
      <c r="BI57">
        <v>0.24187003372809701</v>
      </c>
      <c r="BJ57" s="1">
        <v>42643</v>
      </c>
      <c r="BK57">
        <v>124419000000</v>
      </c>
      <c r="BL57" s="1">
        <v>42643</v>
      </c>
      <c r="BM57">
        <v>170455600000</v>
      </c>
      <c r="BN57" s="1">
        <v>39538</v>
      </c>
      <c r="BO57">
        <v>4.5865717221715698</v>
      </c>
      <c r="BP57" s="1">
        <v>42643</v>
      </c>
      <c r="BQ57">
        <v>3.6</v>
      </c>
      <c r="BR57" s="1">
        <v>42643</v>
      </c>
      <c r="BS57">
        <v>44001000000</v>
      </c>
      <c r="BT57" s="1">
        <v>42643</v>
      </c>
      <c r="BU57">
        <v>42988000000</v>
      </c>
      <c r="BV57" s="1">
        <v>42643</v>
      </c>
      <c r="BW57">
        <v>727019999999.99988</v>
      </c>
      <c r="BX57" s="1">
        <v>42643</v>
      </c>
      <c r="BY57">
        <v>51964000000</v>
      </c>
      <c r="BZ57" s="1">
        <v>42643</v>
      </c>
      <c r="CA57">
        <v>353868000000</v>
      </c>
      <c r="CB57" s="1">
        <v>42643</v>
      </c>
      <c r="CC57">
        <v>84195000000</v>
      </c>
      <c r="CD57" s="1">
        <v>42643</v>
      </c>
      <c r="CE57">
        <v>5</v>
      </c>
      <c r="CF57" s="1">
        <v>42643</v>
      </c>
      <c r="CG57">
        <v>5.6</v>
      </c>
      <c r="CH57" s="1">
        <v>42643</v>
      </c>
      <c r="CI57">
        <v>3.4</v>
      </c>
      <c r="CJ57" s="1">
        <v>42643</v>
      </c>
      <c r="CK57">
        <v>9.9</v>
      </c>
      <c r="CL57" s="1">
        <v>42643</v>
      </c>
      <c r="CM57">
        <v>7</v>
      </c>
      <c r="CN57" s="11"/>
      <c r="CO57" s="11"/>
      <c r="CP57" s="11"/>
      <c r="CQ57" s="11"/>
      <c r="CR57" s="11"/>
      <c r="CS57" s="11"/>
      <c r="CT57" s="11"/>
      <c r="CU57" s="11"/>
      <c r="CV57" s="11"/>
      <c r="CW57" s="11"/>
    </row>
    <row r="58" spans="1:101">
      <c r="A58" s="2">
        <f t="shared" si="0"/>
        <v>201608</v>
      </c>
      <c r="B58" s="4">
        <v>42613</v>
      </c>
      <c r="C58" s="5">
        <v>99.2890625</v>
      </c>
      <c r="D58" s="4">
        <v>42613</v>
      </c>
      <c r="E58" s="3">
        <v>100.661</v>
      </c>
      <c r="F58" s="4">
        <v>42613</v>
      </c>
      <c r="G58" s="3">
        <v>127.5155</v>
      </c>
      <c r="H58" s="4">
        <v>42613</v>
      </c>
      <c r="I58" s="3">
        <v>111</v>
      </c>
      <c r="J58" s="4">
        <v>42613</v>
      </c>
      <c r="K58" s="3">
        <v>104.425</v>
      </c>
      <c r="L58" s="1">
        <v>42613</v>
      </c>
      <c r="M58">
        <v>13.42</v>
      </c>
      <c r="N58" s="1">
        <v>42613</v>
      </c>
      <c r="O58">
        <v>13.679</v>
      </c>
      <c r="P58" s="1">
        <v>42613</v>
      </c>
      <c r="Q58">
        <v>19.416599999999999</v>
      </c>
      <c r="R58" s="1">
        <v>42613</v>
      </c>
      <c r="S58">
        <v>16.100000000000001</v>
      </c>
      <c r="T58" s="1">
        <v>42613</v>
      </c>
      <c r="U58">
        <v>2509.36</v>
      </c>
      <c r="V58" s="4">
        <v>42613</v>
      </c>
      <c r="W58" s="3">
        <v>755059999999.99988</v>
      </c>
      <c r="X58" s="4">
        <v>42613</v>
      </c>
      <c r="Y58" s="3">
        <v>3318999999999.9995</v>
      </c>
      <c r="Z58" s="4">
        <v>42613</v>
      </c>
      <c r="AA58" s="3">
        <v>2150640958000</v>
      </c>
      <c r="AB58" s="4">
        <v>42613</v>
      </c>
      <c r="AC58" s="3">
        <v>6961950758033.0498</v>
      </c>
      <c r="AD58" s="4">
        <v>42613</v>
      </c>
      <c r="AE58" s="3">
        <v>867111000000</v>
      </c>
      <c r="AF58" s="1">
        <v>42613</v>
      </c>
      <c r="AG58">
        <v>1.1155999999999999</v>
      </c>
      <c r="AH58" s="1">
        <v>42613</v>
      </c>
      <c r="AI58">
        <v>7.7565</v>
      </c>
      <c r="AJ58" s="1">
        <v>42613</v>
      </c>
      <c r="AK58">
        <v>0.75139999999999996</v>
      </c>
      <c r="AL58" s="1">
        <v>42613</v>
      </c>
      <c r="AM58">
        <v>1.3137000000000001</v>
      </c>
      <c r="AN58" s="1">
        <v>42613</v>
      </c>
      <c r="AO58">
        <v>1.3104</v>
      </c>
      <c r="AP58" s="4">
        <v>42613</v>
      </c>
      <c r="AQ58" s="3">
        <v>2170.9499999999998</v>
      </c>
      <c r="AR58" s="4">
        <v>42613</v>
      </c>
      <c r="AS58" s="3">
        <v>10592.69</v>
      </c>
      <c r="AT58" s="4">
        <v>42613</v>
      </c>
      <c r="AU58" s="3">
        <v>1329.54</v>
      </c>
      <c r="AV58" s="4">
        <v>42613</v>
      </c>
      <c r="AW58" s="3">
        <v>22976.880000000001</v>
      </c>
      <c r="AX58" s="4">
        <v>42613</v>
      </c>
      <c r="AY58" s="3">
        <v>14597.95</v>
      </c>
      <c r="AZ58" s="1">
        <v>42613</v>
      </c>
      <c r="BA58">
        <v>0.2</v>
      </c>
      <c r="BB58" s="1">
        <v>42613</v>
      </c>
      <c r="BC58">
        <v>0.1</v>
      </c>
      <c r="BD58" s="1">
        <v>39447</v>
      </c>
      <c r="BE58">
        <v>89.1</v>
      </c>
      <c r="BF58" s="1">
        <v>42613</v>
      </c>
      <c r="BG58">
        <v>0.1</v>
      </c>
      <c r="BH58" s="1">
        <v>42613</v>
      </c>
      <c r="BI58">
        <v>1.0190533630492601E-2</v>
      </c>
      <c r="BJ58" s="1">
        <v>42613</v>
      </c>
      <c r="BK58">
        <v>123531000000</v>
      </c>
      <c r="BL58" s="1">
        <v>42613</v>
      </c>
      <c r="BM58">
        <v>170939400000</v>
      </c>
      <c r="BN58" s="1">
        <v>39447</v>
      </c>
      <c r="BO58">
        <v>2.3237179487179498</v>
      </c>
      <c r="BP58" s="1">
        <v>42613</v>
      </c>
      <c r="BQ58">
        <v>0.8</v>
      </c>
      <c r="BR58" s="1">
        <v>42613</v>
      </c>
      <c r="BS58">
        <v>44151300000</v>
      </c>
      <c r="BT58" s="1">
        <v>42613</v>
      </c>
      <c r="BU58">
        <v>42403000000</v>
      </c>
      <c r="BV58" s="1">
        <v>42613</v>
      </c>
      <c r="BW58">
        <v>718340000000</v>
      </c>
      <c r="BX58" s="1">
        <v>42613</v>
      </c>
      <c r="BY58">
        <v>45994000000</v>
      </c>
      <c r="BZ58" s="1">
        <v>42613</v>
      </c>
      <c r="CA58">
        <v>353968000000</v>
      </c>
      <c r="CB58" s="1">
        <v>42613</v>
      </c>
      <c r="CC58">
        <v>83756000000</v>
      </c>
      <c r="CD58" s="1">
        <v>42613</v>
      </c>
      <c r="CE58">
        <v>4.9000000000000004</v>
      </c>
      <c r="CF58" s="1">
        <v>42613</v>
      </c>
      <c r="CG58">
        <v>5.6</v>
      </c>
      <c r="CH58" s="1">
        <v>42613</v>
      </c>
      <c r="CI58">
        <v>3.4</v>
      </c>
      <c r="CJ58" s="1">
        <v>42613</v>
      </c>
      <c r="CK58">
        <v>9.9</v>
      </c>
      <c r="CL58" s="1">
        <v>42613</v>
      </c>
      <c r="CM58">
        <v>7</v>
      </c>
      <c r="CN58" s="11"/>
      <c r="CO58" s="11"/>
      <c r="CP58" s="11"/>
      <c r="CQ58" s="11"/>
      <c r="CR58" s="11"/>
      <c r="CS58" s="11"/>
      <c r="CT58" s="11"/>
      <c r="CU58" s="11"/>
      <c r="CV58" s="11"/>
      <c r="CW58" s="11"/>
    </row>
    <row r="59" spans="1:101">
      <c r="A59" s="2">
        <f t="shared" si="0"/>
        <v>201607</v>
      </c>
      <c r="B59" s="4">
        <v>42582</v>
      </c>
      <c r="C59" s="5">
        <v>101.6015625</v>
      </c>
      <c r="D59" s="4">
        <v>42582</v>
      </c>
      <c r="E59" s="3">
        <v>101.232</v>
      </c>
      <c r="F59" s="4">
        <v>42582</v>
      </c>
      <c r="G59" s="3">
        <v>121.15600000000001</v>
      </c>
      <c r="H59" s="4">
        <v>42582</v>
      </c>
      <c r="I59" s="3">
        <v>111.4</v>
      </c>
      <c r="J59" s="4">
        <v>42582</v>
      </c>
      <c r="K59" s="3">
        <v>104.425</v>
      </c>
      <c r="L59" s="1">
        <v>42582</v>
      </c>
      <c r="M59">
        <v>11.87</v>
      </c>
      <c r="N59" s="1">
        <v>42582</v>
      </c>
      <c r="O59">
        <v>14.198</v>
      </c>
      <c r="P59" s="1">
        <v>42582</v>
      </c>
      <c r="Q59">
        <v>20.245100000000001</v>
      </c>
      <c r="R59" s="1">
        <v>42582</v>
      </c>
      <c r="S59">
        <v>18.27</v>
      </c>
      <c r="T59" s="1">
        <v>42582</v>
      </c>
      <c r="U59">
        <v>2520.44</v>
      </c>
      <c r="V59" s="4">
        <v>42582</v>
      </c>
      <c r="W59" s="3">
        <v>757922999999.99988</v>
      </c>
      <c r="X59" s="4">
        <v>42582</v>
      </c>
      <c r="Y59" s="3">
        <v>3244699999999.9995</v>
      </c>
      <c r="Z59" s="4">
        <v>42582</v>
      </c>
      <c r="AA59" s="3">
        <v>2144565679000</v>
      </c>
      <c r="AB59" s="4">
        <v>42582</v>
      </c>
      <c r="AC59" s="3">
        <v>6967678452124.5898</v>
      </c>
      <c r="AD59" s="4">
        <v>42582</v>
      </c>
      <c r="AE59" s="3">
        <v>859918000000</v>
      </c>
      <c r="AF59" s="1">
        <v>42582</v>
      </c>
      <c r="AG59">
        <v>1.117</v>
      </c>
      <c r="AH59" s="1">
        <v>42582</v>
      </c>
      <c r="AI59">
        <v>7.7571000000000003</v>
      </c>
      <c r="AJ59" s="1">
        <v>42582</v>
      </c>
      <c r="AK59">
        <v>0.75949999999999995</v>
      </c>
      <c r="AL59" s="1">
        <v>42582</v>
      </c>
      <c r="AM59">
        <v>1.3226</v>
      </c>
      <c r="AN59" s="1">
        <v>42582</v>
      </c>
      <c r="AO59">
        <v>1.3028</v>
      </c>
      <c r="AP59" s="4">
        <v>42582</v>
      </c>
      <c r="AQ59" s="3">
        <v>2173.6</v>
      </c>
      <c r="AR59" s="4">
        <v>42582</v>
      </c>
      <c r="AS59" s="3">
        <v>10337.5</v>
      </c>
      <c r="AT59" s="4">
        <v>42582</v>
      </c>
      <c r="AU59" s="3">
        <v>1322.74</v>
      </c>
      <c r="AV59" s="4">
        <v>42582</v>
      </c>
      <c r="AW59" s="3">
        <v>21891.37</v>
      </c>
      <c r="AX59" s="4">
        <v>42582</v>
      </c>
      <c r="AY59" s="3">
        <v>14582.74</v>
      </c>
      <c r="AZ59" s="1">
        <v>42582</v>
      </c>
      <c r="BA59">
        <v>-0.1</v>
      </c>
      <c r="BB59" s="1">
        <v>42582</v>
      </c>
      <c r="BC59">
        <v>-0.5</v>
      </c>
      <c r="BD59" s="1">
        <v>39355</v>
      </c>
      <c r="BE59">
        <v>88.3</v>
      </c>
      <c r="BF59" s="1">
        <v>42582</v>
      </c>
      <c r="BG59">
        <v>0.39</v>
      </c>
      <c r="BH59" s="1">
        <v>42582</v>
      </c>
      <c r="BI59">
        <v>-7.5485218943084603E-2</v>
      </c>
      <c r="BJ59" s="1">
        <v>42582</v>
      </c>
      <c r="BK59">
        <v>120874000000</v>
      </c>
      <c r="BL59" s="1">
        <v>42582</v>
      </c>
      <c r="BM59">
        <v>168136800000</v>
      </c>
      <c r="BN59" s="1">
        <v>39355</v>
      </c>
      <c r="BO59">
        <v>3.4393872440712898</v>
      </c>
      <c r="BP59" s="1">
        <v>42582</v>
      </c>
      <c r="BQ59">
        <v>-5.0999999999999996</v>
      </c>
      <c r="BR59" s="1">
        <v>42582</v>
      </c>
      <c r="BS59">
        <v>43174400000</v>
      </c>
      <c r="BT59" s="1">
        <v>42582</v>
      </c>
      <c r="BU59">
        <v>42642000000</v>
      </c>
      <c r="BV59" s="1">
        <v>42582</v>
      </c>
      <c r="BW59">
        <v>724609999999.99988</v>
      </c>
      <c r="BX59" s="1">
        <v>42582</v>
      </c>
      <c r="BY59">
        <v>48036000000</v>
      </c>
      <c r="BZ59" s="1">
        <v>42582</v>
      </c>
      <c r="CA59">
        <v>353460000000</v>
      </c>
      <c r="CB59" s="1">
        <v>42582</v>
      </c>
      <c r="CC59">
        <v>82904000000</v>
      </c>
      <c r="CD59" s="1">
        <v>42582</v>
      </c>
      <c r="CE59">
        <v>4.8</v>
      </c>
      <c r="CF59" s="1">
        <v>42582</v>
      </c>
      <c r="CG59">
        <v>5.7</v>
      </c>
      <c r="CH59" s="1">
        <v>42582</v>
      </c>
      <c r="CI59">
        <v>3.4</v>
      </c>
      <c r="CJ59" s="1">
        <v>42582</v>
      </c>
      <c r="CK59">
        <v>10</v>
      </c>
      <c r="CL59" s="1">
        <v>42582</v>
      </c>
      <c r="CM59">
        <v>7</v>
      </c>
      <c r="CN59" s="11"/>
      <c r="CO59" s="11"/>
      <c r="CP59" s="11"/>
      <c r="CQ59" s="11"/>
      <c r="CR59" s="11"/>
      <c r="CS59" s="11"/>
      <c r="CT59" s="11"/>
      <c r="CU59" s="11"/>
      <c r="CV59" s="11"/>
      <c r="CW59" s="11"/>
    </row>
    <row r="60" spans="1:101">
      <c r="A60" s="2">
        <f t="shared" si="0"/>
        <v>201606</v>
      </c>
      <c r="B60" s="4">
        <v>42551</v>
      </c>
      <c r="C60" s="5">
        <v>101.3828125</v>
      </c>
      <c r="D60" s="4">
        <v>42551</v>
      </c>
      <c r="E60" s="3">
        <v>106.096</v>
      </c>
      <c r="F60" s="4">
        <v>42551</v>
      </c>
      <c r="G60" s="3">
        <v>119.97150000000001</v>
      </c>
      <c r="H60" s="4">
        <v>42551</v>
      </c>
      <c r="I60" s="3">
        <v>110.35</v>
      </c>
      <c r="J60" s="4">
        <v>42551</v>
      </c>
      <c r="K60" s="3">
        <v>104.155</v>
      </c>
      <c r="L60" s="1">
        <v>42551</v>
      </c>
      <c r="M60">
        <v>15.63</v>
      </c>
      <c r="N60" s="1">
        <v>42551</v>
      </c>
      <c r="O60">
        <v>19.376000000000001</v>
      </c>
      <c r="P60" s="1">
        <v>42551</v>
      </c>
      <c r="Q60">
        <v>26.076499999999999</v>
      </c>
      <c r="R60" s="1">
        <v>42551</v>
      </c>
      <c r="S60">
        <v>21.72</v>
      </c>
      <c r="T60" s="1">
        <v>42551</v>
      </c>
      <c r="U60">
        <v>2449.15</v>
      </c>
      <c r="V60" s="4">
        <v>42551</v>
      </c>
      <c r="W60" s="3">
        <v>751234999999.99988</v>
      </c>
      <c r="X60" s="4">
        <v>42551</v>
      </c>
      <c r="Y60" s="3">
        <v>3246999999999.9995</v>
      </c>
      <c r="Z60" s="4">
        <v>42551</v>
      </c>
      <c r="AA60" s="3">
        <v>2089931896000</v>
      </c>
      <c r="AB60" s="4">
        <v>42551</v>
      </c>
      <c r="AC60" s="3">
        <v>6901554668818.7402</v>
      </c>
      <c r="AD60" s="4">
        <v>42551</v>
      </c>
      <c r="AE60" s="3">
        <v>844136000000</v>
      </c>
      <c r="AF60" s="1">
        <v>42551</v>
      </c>
      <c r="AG60">
        <v>1.1104000000000001</v>
      </c>
      <c r="AH60" s="1">
        <v>42551</v>
      </c>
      <c r="AI60">
        <v>7.7590000000000003</v>
      </c>
      <c r="AJ60" s="1">
        <v>42551</v>
      </c>
      <c r="AK60">
        <v>0.745</v>
      </c>
      <c r="AL60" s="1">
        <v>42551</v>
      </c>
      <c r="AM60">
        <v>1.3306</v>
      </c>
      <c r="AN60" s="1">
        <v>42551</v>
      </c>
      <c r="AO60">
        <v>1.2923</v>
      </c>
      <c r="AP60" s="4">
        <v>42551</v>
      </c>
      <c r="AQ60" s="3">
        <v>2098.86</v>
      </c>
      <c r="AR60" s="4">
        <v>42551</v>
      </c>
      <c r="AS60" s="3">
        <v>9680.09</v>
      </c>
      <c r="AT60" s="4">
        <v>42551</v>
      </c>
      <c r="AU60" s="3">
        <v>1245.82</v>
      </c>
      <c r="AV60" s="4">
        <v>42551</v>
      </c>
      <c r="AW60" s="3">
        <v>20794.37</v>
      </c>
      <c r="AX60" s="4">
        <v>42551</v>
      </c>
      <c r="AY60" s="3">
        <v>14064.54</v>
      </c>
      <c r="AZ60" s="1">
        <v>42551</v>
      </c>
      <c r="BA60">
        <v>0.3</v>
      </c>
      <c r="BB60" s="1">
        <v>42551</v>
      </c>
      <c r="BC60">
        <v>0.2</v>
      </c>
      <c r="BD60" s="1">
        <v>39263</v>
      </c>
      <c r="BE60">
        <v>87.7</v>
      </c>
      <c r="BF60" s="1">
        <v>42551</v>
      </c>
      <c r="BG60">
        <v>0</v>
      </c>
      <c r="BH60" s="1">
        <v>42551</v>
      </c>
      <c r="BI60">
        <v>0.245692617850817</v>
      </c>
      <c r="BJ60" s="1">
        <v>42551</v>
      </c>
      <c r="BK60">
        <v>120346000000</v>
      </c>
      <c r="BL60" s="1">
        <v>42551</v>
      </c>
      <c r="BM60">
        <v>167802300000</v>
      </c>
      <c r="BN60" s="1">
        <v>39263</v>
      </c>
      <c r="BO60">
        <v>3.4338532984043799</v>
      </c>
      <c r="BP60" s="1">
        <v>42551</v>
      </c>
      <c r="BQ60">
        <v>-1</v>
      </c>
      <c r="BR60" s="1">
        <v>42551</v>
      </c>
      <c r="BS60">
        <v>41120500000</v>
      </c>
      <c r="BT60" s="1">
        <v>42551</v>
      </c>
      <c r="BU60">
        <v>42267000000</v>
      </c>
      <c r="BV60" s="1">
        <v>42551</v>
      </c>
      <c r="BW60">
        <v>721809999999.99988</v>
      </c>
      <c r="BX60" s="1">
        <v>42551</v>
      </c>
      <c r="BY60">
        <v>52485000000</v>
      </c>
      <c r="BZ60" s="1">
        <v>42551</v>
      </c>
      <c r="CA60">
        <v>351144000000</v>
      </c>
      <c r="CB60" s="1">
        <v>42551</v>
      </c>
      <c r="CC60">
        <v>83521000000</v>
      </c>
      <c r="CD60" s="1">
        <v>42551</v>
      </c>
      <c r="CE60">
        <v>4.9000000000000004</v>
      </c>
      <c r="CF60" s="1">
        <v>42551</v>
      </c>
      <c r="CG60">
        <v>5.7</v>
      </c>
      <c r="CH60" s="1">
        <v>42551</v>
      </c>
      <c r="CI60">
        <v>3.4</v>
      </c>
      <c r="CJ60" s="1">
        <v>42551</v>
      </c>
      <c r="CK60">
        <v>10.1</v>
      </c>
      <c r="CL60" s="1">
        <v>42551</v>
      </c>
      <c r="CM60">
        <v>6.9</v>
      </c>
      <c r="CN60" s="11"/>
      <c r="CO60" s="11"/>
      <c r="CP60" s="11"/>
      <c r="CQ60" s="11"/>
      <c r="CR60" s="11"/>
      <c r="CS60" s="11"/>
      <c r="CT60" s="11"/>
      <c r="CU60" s="11"/>
      <c r="CV60" s="11"/>
      <c r="CW60" s="11"/>
    </row>
    <row r="61" spans="1:101">
      <c r="A61" s="2">
        <f t="shared" si="0"/>
        <v>201605</v>
      </c>
      <c r="B61" s="4">
        <v>42521</v>
      </c>
      <c r="C61" s="5">
        <v>97.9609375</v>
      </c>
      <c r="D61" s="4">
        <v>42521</v>
      </c>
      <c r="E61" s="3">
        <v>103.41500000000001</v>
      </c>
      <c r="F61" s="4">
        <v>42521</v>
      </c>
      <c r="G61" s="3">
        <v>117.21</v>
      </c>
      <c r="H61" s="4">
        <v>42521</v>
      </c>
      <c r="I61" s="3">
        <v>118.7</v>
      </c>
      <c r="J61" s="4">
        <v>42521</v>
      </c>
      <c r="K61" s="3">
        <v>101.705</v>
      </c>
      <c r="L61" s="1">
        <v>42521</v>
      </c>
      <c r="M61">
        <v>14.19</v>
      </c>
      <c r="N61" s="1">
        <v>42521</v>
      </c>
      <c r="O61">
        <v>16.518000000000001</v>
      </c>
      <c r="P61" s="1">
        <v>42521</v>
      </c>
      <c r="Q61">
        <v>22.114899999999999</v>
      </c>
      <c r="R61" s="1">
        <v>42521</v>
      </c>
      <c r="S61">
        <v>21.77</v>
      </c>
      <c r="T61" s="1">
        <v>42521</v>
      </c>
      <c r="U61">
        <v>2434.58</v>
      </c>
      <c r="V61" s="4">
        <v>42521</v>
      </c>
      <c r="W61" s="3">
        <v>737404999999.99988</v>
      </c>
      <c r="X61" s="4">
        <v>42521</v>
      </c>
      <c r="Y61" s="3">
        <v>3234800000000</v>
      </c>
      <c r="Z61" s="4">
        <v>42521</v>
      </c>
      <c r="AA61" s="3">
        <v>2052437665000</v>
      </c>
      <c r="AB61" s="4">
        <v>42521</v>
      </c>
      <c r="AC61" s="3">
        <v>6867587827146.4502</v>
      </c>
      <c r="AD61" s="4">
        <v>42521</v>
      </c>
      <c r="AE61" s="3">
        <v>839032000000</v>
      </c>
      <c r="AF61" s="1">
        <v>42521</v>
      </c>
      <c r="AG61">
        <v>1.1129</v>
      </c>
      <c r="AH61" s="1">
        <v>42521</v>
      </c>
      <c r="AI61">
        <v>7.7708000000000004</v>
      </c>
      <c r="AJ61" s="1">
        <v>42521</v>
      </c>
      <c r="AK61">
        <v>0.72289999999999999</v>
      </c>
      <c r="AL61" s="1">
        <v>42521</v>
      </c>
      <c r="AM61">
        <v>1.4477</v>
      </c>
      <c r="AN61" s="1">
        <v>42521</v>
      </c>
      <c r="AO61">
        <v>1.3091999999999999</v>
      </c>
      <c r="AP61" s="4">
        <v>42521</v>
      </c>
      <c r="AQ61" s="3">
        <v>2096.96</v>
      </c>
      <c r="AR61" s="4">
        <v>42521</v>
      </c>
      <c r="AS61" s="3">
        <v>10262.74</v>
      </c>
      <c r="AT61" s="4">
        <v>42521</v>
      </c>
      <c r="AU61" s="3">
        <v>1379.8</v>
      </c>
      <c r="AV61" s="4">
        <v>42521</v>
      </c>
      <c r="AW61" s="3">
        <v>20815.09</v>
      </c>
      <c r="AX61" s="4">
        <v>42521</v>
      </c>
      <c r="AY61" s="3">
        <v>14065.78</v>
      </c>
      <c r="AZ61" s="1">
        <v>42521</v>
      </c>
      <c r="BA61">
        <v>0.2</v>
      </c>
      <c r="BB61" s="1">
        <v>42521</v>
      </c>
      <c r="BC61">
        <v>0.4</v>
      </c>
      <c r="BD61" s="1">
        <v>39172</v>
      </c>
      <c r="BE61">
        <v>86.6</v>
      </c>
      <c r="BF61" s="1">
        <v>42521</v>
      </c>
      <c r="BG61">
        <v>-0.1</v>
      </c>
      <c r="BH61" s="1">
        <v>42521</v>
      </c>
      <c r="BI61">
        <v>0.21478842179720201</v>
      </c>
      <c r="BJ61" s="1">
        <v>42521</v>
      </c>
      <c r="BK61">
        <v>119457000000</v>
      </c>
      <c r="BL61" s="1">
        <v>42521</v>
      </c>
      <c r="BM61">
        <v>168602700000</v>
      </c>
      <c r="BN61" s="1">
        <v>39172</v>
      </c>
      <c r="BO61">
        <v>4.4663511695066402</v>
      </c>
      <c r="BP61" s="1">
        <v>42521</v>
      </c>
      <c r="BQ61">
        <v>-0.1</v>
      </c>
      <c r="BR61" s="1">
        <v>42521</v>
      </c>
      <c r="BS61">
        <v>40944800000</v>
      </c>
      <c r="BT61" s="1">
        <v>42521</v>
      </c>
      <c r="BU61">
        <v>41183000000</v>
      </c>
      <c r="BV61" s="1">
        <v>42521</v>
      </c>
      <c r="BW61">
        <v>682739999999.99988</v>
      </c>
      <c r="BX61" s="1">
        <v>42521</v>
      </c>
      <c r="BY61">
        <v>60782000000</v>
      </c>
      <c r="BZ61" s="1">
        <v>42521</v>
      </c>
      <c r="CA61">
        <v>352414000000</v>
      </c>
      <c r="CB61" s="1">
        <v>42521</v>
      </c>
      <c r="CC61">
        <v>84298000000</v>
      </c>
      <c r="CD61" s="1">
        <v>42521</v>
      </c>
      <c r="CE61">
        <v>4.8</v>
      </c>
      <c r="CF61" s="1">
        <v>42521</v>
      </c>
      <c r="CG61">
        <v>5.7</v>
      </c>
      <c r="CH61" s="1">
        <v>42521</v>
      </c>
      <c r="CI61">
        <v>3.4</v>
      </c>
      <c r="CJ61" s="1">
        <v>42521</v>
      </c>
      <c r="CK61">
        <v>10.199999999999999</v>
      </c>
      <c r="CL61" s="1">
        <v>42521</v>
      </c>
      <c r="CM61">
        <v>7</v>
      </c>
      <c r="CN61" s="11"/>
      <c r="CO61" s="11"/>
      <c r="CP61" s="11"/>
      <c r="CQ61" s="11"/>
      <c r="CR61" s="11"/>
      <c r="CS61" s="11"/>
      <c r="CT61" s="11"/>
      <c r="CU61" s="11"/>
      <c r="CV61" s="11"/>
      <c r="CW61" s="11"/>
    </row>
    <row r="62" spans="1:101">
      <c r="A62" s="2">
        <f t="shared" si="0"/>
        <v>201604</v>
      </c>
      <c r="B62" s="4">
        <v>42490</v>
      </c>
      <c r="C62" s="5">
        <v>98.1328125</v>
      </c>
      <c r="D62" s="4">
        <v>42490</v>
      </c>
      <c r="E62" s="3">
        <v>102.12</v>
      </c>
      <c r="F62" s="4">
        <v>42490</v>
      </c>
      <c r="G62" s="3">
        <v>115.264</v>
      </c>
      <c r="H62" s="4">
        <v>42490</v>
      </c>
      <c r="I62" s="3">
        <v>118.92</v>
      </c>
      <c r="J62" s="4">
        <v>42490</v>
      </c>
      <c r="K62" s="3">
        <v>99.894999999999996</v>
      </c>
      <c r="L62" s="1">
        <v>42490</v>
      </c>
      <c r="M62">
        <v>15.7</v>
      </c>
      <c r="N62" s="1">
        <v>42490</v>
      </c>
      <c r="O62">
        <v>17.745000000000001</v>
      </c>
      <c r="P62" s="1">
        <v>42490</v>
      </c>
      <c r="Q62">
        <v>24.033000000000001</v>
      </c>
      <c r="R62" s="1">
        <v>42490</v>
      </c>
      <c r="S62">
        <v>20.78</v>
      </c>
      <c r="T62" s="1">
        <v>42490</v>
      </c>
      <c r="U62">
        <v>2401.35</v>
      </c>
      <c r="V62" s="4">
        <v>42490</v>
      </c>
      <c r="W62" s="3">
        <v>738023999999.99988</v>
      </c>
      <c r="X62" s="4">
        <v>42490</v>
      </c>
      <c r="Y62" s="3">
        <v>3234499999999.9995</v>
      </c>
      <c r="Z62" s="4">
        <v>42490</v>
      </c>
      <c r="AA62" s="3">
        <v>2052446008000</v>
      </c>
      <c r="AB62" s="4">
        <v>42490</v>
      </c>
      <c r="AC62" s="3">
        <v>6815410818010.29</v>
      </c>
      <c r="AD62" s="4">
        <v>42490</v>
      </c>
      <c r="AE62" s="3">
        <v>834127000000</v>
      </c>
      <c r="AF62" s="1">
        <v>42490</v>
      </c>
      <c r="AG62">
        <v>1.1454</v>
      </c>
      <c r="AH62" s="1">
        <v>42490</v>
      </c>
      <c r="AI62">
        <v>7.7568000000000001</v>
      </c>
      <c r="AJ62" s="1">
        <v>42490</v>
      </c>
      <c r="AK62">
        <v>0.76019999999999999</v>
      </c>
      <c r="AL62" s="1">
        <v>42490</v>
      </c>
      <c r="AM62">
        <v>1.4611000000000001</v>
      </c>
      <c r="AN62" s="1">
        <v>42490</v>
      </c>
      <c r="AO62">
        <v>1.2551000000000001</v>
      </c>
      <c r="AP62" s="4">
        <v>42490</v>
      </c>
      <c r="AQ62" s="3">
        <v>2065.3000000000002</v>
      </c>
      <c r="AR62" s="4">
        <v>42490</v>
      </c>
      <c r="AS62" s="3">
        <v>10038.969999999999</v>
      </c>
      <c r="AT62" s="4">
        <v>42490</v>
      </c>
      <c r="AU62" s="3">
        <v>1340.55</v>
      </c>
      <c r="AV62" s="4">
        <v>42490</v>
      </c>
      <c r="AW62" s="3">
        <v>21067.05</v>
      </c>
      <c r="AX62" s="4">
        <v>42490</v>
      </c>
      <c r="AY62" s="3">
        <v>13951.45</v>
      </c>
      <c r="AZ62" s="1">
        <v>42490</v>
      </c>
      <c r="BA62">
        <v>0.4</v>
      </c>
      <c r="BB62" s="1">
        <v>42490</v>
      </c>
      <c r="BC62">
        <v>0.2</v>
      </c>
      <c r="BD62" s="1">
        <v>39082</v>
      </c>
      <c r="BE62">
        <v>86.6</v>
      </c>
      <c r="BF62" s="1">
        <v>42490</v>
      </c>
      <c r="BG62">
        <v>-0.97</v>
      </c>
      <c r="BH62" s="1">
        <v>42490</v>
      </c>
      <c r="BI62">
        <v>0.204277969461748</v>
      </c>
      <c r="BJ62" s="1">
        <v>42490</v>
      </c>
      <c r="BK62">
        <v>119820000000</v>
      </c>
      <c r="BL62" s="1">
        <v>42490</v>
      </c>
      <c r="BM62">
        <v>170256900000</v>
      </c>
      <c r="BN62" s="1">
        <v>39082</v>
      </c>
      <c r="BO62">
        <v>3.5028725666118801</v>
      </c>
      <c r="BP62" s="1">
        <v>42490</v>
      </c>
      <c r="BQ62">
        <v>-2.2999999999999998</v>
      </c>
      <c r="BR62" s="1">
        <v>42490</v>
      </c>
      <c r="BS62">
        <v>41552400000</v>
      </c>
      <c r="BT62" s="1">
        <v>42490</v>
      </c>
      <c r="BU62">
        <v>42459000000</v>
      </c>
      <c r="BV62" s="1">
        <v>42490</v>
      </c>
      <c r="BW62">
        <v>686580000000</v>
      </c>
      <c r="BX62" s="1">
        <v>42490</v>
      </c>
      <c r="BY62">
        <v>48301000000</v>
      </c>
      <c r="BZ62" s="1">
        <v>42490</v>
      </c>
      <c r="CA62">
        <v>349526000000</v>
      </c>
      <c r="CB62" s="1">
        <v>42490</v>
      </c>
      <c r="CC62">
        <v>83922000000</v>
      </c>
      <c r="CD62" s="1">
        <v>42490</v>
      </c>
      <c r="CE62">
        <v>5.0999999999999996</v>
      </c>
      <c r="CF62" s="1">
        <v>42490</v>
      </c>
      <c r="CG62">
        <v>5.7</v>
      </c>
      <c r="CH62" s="1">
        <v>42490</v>
      </c>
      <c r="CI62">
        <v>3.4</v>
      </c>
      <c r="CJ62" s="1">
        <v>42490</v>
      </c>
      <c r="CK62">
        <v>10.199999999999999</v>
      </c>
      <c r="CL62" s="1">
        <v>42490</v>
      </c>
      <c r="CM62">
        <v>7.2</v>
      </c>
      <c r="CN62" s="11"/>
      <c r="CO62" s="11"/>
      <c r="CP62" s="11"/>
      <c r="CQ62" s="11"/>
      <c r="CR62" s="11"/>
      <c r="CS62" s="11"/>
      <c r="CT62" s="11"/>
      <c r="CU62" s="11"/>
      <c r="CV62" s="11"/>
      <c r="CW62" s="11"/>
    </row>
    <row r="63" spans="1:101">
      <c r="A63" s="2">
        <f t="shared" si="0"/>
        <v>201603</v>
      </c>
      <c r="B63" s="4">
        <v>42460</v>
      </c>
      <c r="C63" s="5">
        <v>98.6953125</v>
      </c>
      <c r="D63" s="4">
        <v>42460</v>
      </c>
      <c r="E63" s="3">
        <v>103.38500000000001</v>
      </c>
      <c r="F63" s="4">
        <v>42460</v>
      </c>
      <c r="G63" s="3">
        <v>115.67749999999999</v>
      </c>
      <c r="H63" s="4">
        <v>42460</v>
      </c>
      <c r="I63" s="3">
        <v>119.5</v>
      </c>
      <c r="J63" s="4">
        <v>42460</v>
      </c>
      <c r="K63" s="3">
        <v>108.86499999999999</v>
      </c>
      <c r="L63" s="1">
        <v>42460</v>
      </c>
      <c r="M63">
        <v>13.95</v>
      </c>
      <c r="N63" s="1">
        <v>42460</v>
      </c>
      <c r="O63">
        <v>16.327000000000002</v>
      </c>
      <c r="P63" s="1">
        <v>42460</v>
      </c>
      <c r="Q63">
        <v>23.448699999999999</v>
      </c>
      <c r="R63" s="1">
        <v>42460</v>
      </c>
      <c r="S63">
        <v>20.45</v>
      </c>
      <c r="T63" s="1">
        <v>42460</v>
      </c>
      <c r="U63">
        <v>2399.48</v>
      </c>
      <c r="V63" s="4">
        <v>42460</v>
      </c>
      <c r="W63" s="3">
        <v>735129999999.99988</v>
      </c>
      <c r="X63" s="4">
        <v>42460</v>
      </c>
      <c r="Y63" s="3">
        <v>3179800000000</v>
      </c>
      <c r="Z63" s="4">
        <v>42460</v>
      </c>
      <c r="AA63" s="3">
        <v>2076633889000</v>
      </c>
      <c r="AB63" s="4">
        <v>42460</v>
      </c>
      <c r="AC63" s="3">
        <v>6721635911560.5303</v>
      </c>
      <c r="AD63" s="4">
        <v>42460</v>
      </c>
      <c r="AE63" s="3">
        <v>831456000000</v>
      </c>
      <c r="AF63" s="1">
        <v>42460</v>
      </c>
      <c r="AG63">
        <v>1.1377999999999999</v>
      </c>
      <c r="AH63" s="1">
        <v>42460</v>
      </c>
      <c r="AI63">
        <v>7.7565</v>
      </c>
      <c r="AJ63" s="1">
        <v>42460</v>
      </c>
      <c r="AK63">
        <v>0.76539999999999997</v>
      </c>
      <c r="AL63" s="1">
        <v>42460</v>
      </c>
      <c r="AM63">
        <v>1.4358</v>
      </c>
      <c r="AN63" s="1">
        <v>42460</v>
      </c>
      <c r="AO63">
        <v>1.3004</v>
      </c>
      <c r="AP63" s="4">
        <v>42460</v>
      </c>
      <c r="AQ63" s="3">
        <v>2059.7399999999998</v>
      </c>
      <c r="AR63" s="4">
        <v>42460</v>
      </c>
      <c r="AS63" s="3">
        <v>9965.51</v>
      </c>
      <c r="AT63" s="4">
        <v>42460</v>
      </c>
      <c r="AU63" s="3">
        <v>1347.2</v>
      </c>
      <c r="AV63" s="4">
        <v>42460</v>
      </c>
      <c r="AW63" s="3">
        <v>20776.7</v>
      </c>
      <c r="AX63" s="4">
        <v>42460</v>
      </c>
      <c r="AY63" s="3">
        <v>13494.36</v>
      </c>
      <c r="AZ63" s="1">
        <v>42460</v>
      </c>
      <c r="BA63">
        <v>0.3</v>
      </c>
      <c r="BB63" s="1">
        <v>42460</v>
      </c>
      <c r="BC63">
        <v>1.2</v>
      </c>
      <c r="BD63" s="1">
        <v>38990</v>
      </c>
      <c r="BE63">
        <v>86.7</v>
      </c>
      <c r="BF63" s="1">
        <v>42460</v>
      </c>
      <c r="BG63">
        <v>-0.39</v>
      </c>
      <c r="BH63" s="1">
        <v>42460</v>
      </c>
      <c r="BI63">
        <v>0.29558263753857</v>
      </c>
      <c r="BJ63" s="1">
        <v>42460</v>
      </c>
      <c r="BK63">
        <v>118262000000</v>
      </c>
      <c r="BL63" s="1">
        <v>42460</v>
      </c>
      <c r="BM63">
        <v>168490700000</v>
      </c>
      <c r="BN63" s="1">
        <v>38990</v>
      </c>
      <c r="BO63">
        <v>5.2019896796987597</v>
      </c>
      <c r="BP63" s="1">
        <v>42460</v>
      </c>
      <c r="BQ63">
        <v>-7</v>
      </c>
      <c r="BR63" s="1">
        <v>42460</v>
      </c>
      <c r="BS63">
        <v>41507400000</v>
      </c>
      <c r="BT63" s="1">
        <v>42460</v>
      </c>
      <c r="BU63">
        <v>41490000000</v>
      </c>
      <c r="BV63" s="1">
        <v>42460</v>
      </c>
      <c r="BW63">
        <v>675269999999.99988</v>
      </c>
      <c r="BX63" s="1">
        <v>42460</v>
      </c>
      <c r="BY63">
        <v>49236000000</v>
      </c>
      <c r="BZ63" s="1">
        <v>42460</v>
      </c>
      <c r="CA63">
        <v>349124000000</v>
      </c>
      <c r="CB63" s="1">
        <v>42460</v>
      </c>
      <c r="CC63">
        <v>82192000000</v>
      </c>
      <c r="CD63" s="1">
        <v>42460</v>
      </c>
      <c r="CE63">
        <v>5</v>
      </c>
      <c r="CF63" s="1">
        <v>42460</v>
      </c>
      <c r="CG63">
        <v>5.7</v>
      </c>
      <c r="CH63" s="1">
        <v>42460</v>
      </c>
      <c r="CI63">
        <v>3.4</v>
      </c>
      <c r="CJ63" s="1">
        <v>42460</v>
      </c>
      <c r="CK63">
        <v>10.3</v>
      </c>
      <c r="CL63" s="1">
        <v>42460</v>
      </c>
      <c r="CM63">
        <v>7.1</v>
      </c>
      <c r="CN63" s="11"/>
      <c r="CO63" s="11"/>
      <c r="CP63" s="11"/>
      <c r="CQ63" s="11"/>
      <c r="CR63" s="11"/>
      <c r="CS63" s="11"/>
      <c r="CT63" s="11"/>
      <c r="CU63" s="11"/>
      <c r="CV63" s="11"/>
      <c r="CW63" s="11"/>
    </row>
    <row r="64" spans="1:101">
      <c r="A64" s="2">
        <f t="shared" si="0"/>
        <v>201602</v>
      </c>
      <c r="B64" s="4">
        <v>42429</v>
      </c>
      <c r="C64" s="5">
        <v>98.9765625</v>
      </c>
      <c r="D64" s="4">
        <v>42429</v>
      </c>
      <c r="E64" s="3">
        <v>103.895</v>
      </c>
      <c r="F64" s="4">
        <v>42429</v>
      </c>
      <c r="G64" s="3">
        <v>116.6795</v>
      </c>
      <c r="H64" s="4">
        <v>42429</v>
      </c>
      <c r="I64" s="3">
        <v>119</v>
      </c>
      <c r="J64" s="4">
        <v>42429</v>
      </c>
      <c r="K64" s="3">
        <v>109.27500000000001</v>
      </c>
      <c r="L64" s="1">
        <v>42429</v>
      </c>
      <c r="M64">
        <v>20.55</v>
      </c>
      <c r="N64" s="1">
        <v>42429</v>
      </c>
      <c r="O64">
        <v>22.175000000000001</v>
      </c>
      <c r="P64" s="1">
        <v>42429</v>
      </c>
      <c r="Q64">
        <v>29.729800000000001</v>
      </c>
      <c r="R64" s="1">
        <v>42429</v>
      </c>
      <c r="S64">
        <v>27.85</v>
      </c>
      <c r="T64" s="1">
        <v>42429</v>
      </c>
      <c r="U64">
        <v>2282.35</v>
      </c>
      <c r="V64" s="4">
        <v>42429</v>
      </c>
      <c r="W64" s="3">
        <v>729268000000</v>
      </c>
      <c r="X64" s="4">
        <v>42429</v>
      </c>
      <c r="Y64" s="3">
        <v>3096599999999.9995</v>
      </c>
      <c r="Z64" s="4">
        <v>42429</v>
      </c>
      <c r="AA64" s="3">
        <v>2002007900000</v>
      </c>
      <c r="AB64" s="4">
        <v>42429</v>
      </c>
      <c r="AC64" s="3">
        <v>6688444113397.1504</v>
      </c>
      <c r="AD64" s="4">
        <v>42429</v>
      </c>
      <c r="AE64" s="3">
        <v>829780000000</v>
      </c>
      <c r="AF64" s="1">
        <v>42429</v>
      </c>
      <c r="AG64">
        <v>1.0871</v>
      </c>
      <c r="AH64" s="1">
        <v>42429</v>
      </c>
      <c r="AI64">
        <v>7.7770000000000001</v>
      </c>
      <c r="AJ64" s="1">
        <v>42429</v>
      </c>
      <c r="AK64">
        <v>0.71379999999999999</v>
      </c>
      <c r="AL64" s="1">
        <v>42429</v>
      </c>
      <c r="AM64">
        <v>1.3915</v>
      </c>
      <c r="AN64" s="1">
        <v>42429</v>
      </c>
      <c r="AO64">
        <v>1.3537999999999999</v>
      </c>
      <c r="AP64" s="4">
        <v>42429</v>
      </c>
      <c r="AQ64" s="3">
        <v>1932.23</v>
      </c>
      <c r="AR64" s="4">
        <v>42429</v>
      </c>
      <c r="AS64" s="3">
        <v>9495.4</v>
      </c>
      <c r="AT64" s="4">
        <v>42429</v>
      </c>
      <c r="AU64" s="3">
        <v>1297.8499999999999</v>
      </c>
      <c r="AV64" s="4">
        <v>42429</v>
      </c>
      <c r="AW64" s="3">
        <v>19111.93</v>
      </c>
      <c r="AX64" s="4">
        <v>42429</v>
      </c>
      <c r="AY64" s="3">
        <v>12860.35</v>
      </c>
      <c r="AZ64" s="1">
        <v>42429</v>
      </c>
      <c r="BA64">
        <v>-0.1</v>
      </c>
      <c r="BB64" s="1">
        <v>42429</v>
      </c>
      <c r="BC64">
        <v>0.2</v>
      </c>
      <c r="BD64" s="1">
        <v>38898</v>
      </c>
      <c r="BE64">
        <v>85.9</v>
      </c>
      <c r="BF64" s="1">
        <v>42429</v>
      </c>
      <c r="BG64">
        <v>1.27</v>
      </c>
      <c r="BH64" s="1">
        <v>42429</v>
      </c>
      <c r="BI64">
        <v>-0.155421031601919</v>
      </c>
      <c r="BJ64" s="1">
        <v>42429</v>
      </c>
      <c r="BK64">
        <v>119836000000</v>
      </c>
      <c r="BL64" s="1">
        <v>42429</v>
      </c>
      <c r="BM64">
        <v>167928400000</v>
      </c>
      <c r="BN64" s="1">
        <v>38898</v>
      </c>
      <c r="BO64">
        <v>3.2710280373831799</v>
      </c>
      <c r="BP64" s="1">
        <v>42429</v>
      </c>
      <c r="BQ64">
        <v>-10.4</v>
      </c>
      <c r="BR64" s="1">
        <v>42429</v>
      </c>
      <c r="BS64">
        <v>43349700000</v>
      </c>
      <c r="BT64" s="1">
        <v>42429</v>
      </c>
      <c r="BU64">
        <v>40279000000</v>
      </c>
      <c r="BV64" s="1">
        <v>42429</v>
      </c>
      <c r="BW64">
        <v>699559999999.99988</v>
      </c>
      <c r="BX64" s="1">
        <v>42429</v>
      </c>
      <c r="BY64">
        <v>42570000000</v>
      </c>
      <c r="BZ64" s="1">
        <v>42429</v>
      </c>
      <c r="CA64">
        <v>346263000000</v>
      </c>
      <c r="CB64" s="1">
        <v>42429</v>
      </c>
      <c r="CC64">
        <v>81290000000</v>
      </c>
      <c r="CD64" s="1">
        <v>42429</v>
      </c>
      <c r="CE64">
        <v>4.9000000000000004</v>
      </c>
      <c r="CF64" s="1">
        <v>42429</v>
      </c>
      <c r="CG64">
        <v>5.7</v>
      </c>
      <c r="CH64" s="1">
        <v>42429</v>
      </c>
      <c r="CI64">
        <v>3.4</v>
      </c>
      <c r="CJ64" s="1">
        <v>42429</v>
      </c>
      <c r="CK64">
        <v>10.4</v>
      </c>
      <c r="CL64" s="1">
        <v>42429</v>
      </c>
      <c r="CM64">
        <v>7.3</v>
      </c>
      <c r="CN64" s="11"/>
      <c r="CO64" s="11"/>
      <c r="CP64" s="11"/>
      <c r="CQ64" s="11"/>
      <c r="CR64" s="11"/>
      <c r="CS64" s="11"/>
      <c r="CT64" s="11"/>
      <c r="CU64" s="11"/>
      <c r="CV64" s="11"/>
      <c r="CW64" s="11"/>
    </row>
    <row r="65" spans="1:101">
      <c r="A65" s="2">
        <f t="shared" si="0"/>
        <v>201601</v>
      </c>
      <c r="B65" s="4">
        <v>42400</v>
      </c>
      <c r="C65" s="5">
        <v>102.9140625</v>
      </c>
      <c r="D65" s="4">
        <v>42400</v>
      </c>
      <c r="E65" s="3">
        <v>101.6555</v>
      </c>
      <c r="F65" s="4">
        <v>42400</v>
      </c>
      <c r="G65" s="3">
        <v>114.1545</v>
      </c>
      <c r="H65" s="4">
        <v>42400</v>
      </c>
      <c r="I65" s="3">
        <v>115.9</v>
      </c>
      <c r="J65" s="4">
        <v>42400</v>
      </c>
      <c r="K65" s="3">
        <v>109.08499999999999</v>
      </c>
      <c r="L65" s="1">
        <v>42400</v>
      </c>
      <c r="M65">
        <v>20.2</v>
      </c>
      <c r="N65" s="1">
        <v>42400</v>
      </c>
      <c r="O65">
        <v>20.678000000000001</v>
      </c>
      <c r="P65" s="1">
        <v>42400</v>
      </c>
      <c r="Q65">
        <v>27.388999999999999</v>
      </c>
      <c r="R65" s="1">
        <v>42400</v>
      </c>
      <c r="S65">
        <v>26.5</v>
      </c>
      <c r="T65" s="1">
        <v>42400</v>
      </c>
      <c r="U65">
        <v>2260.77</v>
      </c>
      <c r="V65" s="4">
        <v>42400</v>
      </c>
      <c r="W65" s="3">
        <v>733465999999.99988</v>
      </c>
      <c r="X65" s="4">
        <v>42400</v>
      </c>
      <c r="Y65" s="3">
        <v>3093999999999.9995</v>
      </c>
      <c r="Z65" s="4">
        <v>42400</v>
      </c>
      <c r="AA65" s="3">
        <v>2029821370000</v>
      </c>
      <c r="AB65" s="4">
        <v>42400</v>
      </c>
      <c r="AC65" s="3">
        <v>6666031904515.8193</v>
      </c>
      <c r="AD65" s="4">
        <v>42400</v>
      </c>
      <c r="AE65" s="3">
        <v>823196000000</v>
      </c>
      <c r="AF65" s="1">
        <v>42400</v>
      </c>
      <c r="AG65">
        <v>1.0833999999999999</v>
      </c>
      <c r="AH65" s="1">
        <v>42400</v>
      </c>
      <c r="AI65">
        <v>7.7801</v>
      </c>
      <c r="AJ65" s="1">
        <v>42400</v>
      </c>
      <c r="AK65">
        <v>0.70820000000000005</v>
      </c>
      <c r="AL65" s="1">
        <v>42400</v>
      </c>
      <c r="AM65">
        <v>1.4245000000000001</v>
      </c>
      <c r="AN65" s="1">
        <v>42400</v>
      </c>
      <c r="AO65">
        <v>1.3971</v>
      </c>
      <c r="AP65" s="4">
        <v>42400</v>
      </c>
      <c r="AQ65" s="3">
        <v>1940.24</v>
      </c>
      <c r="AR65" s="4">
        <v>42400</v>
      </c>
      <c r="AS65" s="3">
        <v>9798.11</v>
      </c>
      <c r="AT65" s="4">
        <v>42400</v>
      </c>
      <c r="AU65" s="3">
        <v>1432.07</v>
      </c>
      <c r="AV65" s="4">
        <v>42400</v>
      </c>
      <c r="AW65" s="3">
        <v>19683.11</v>
      </c>
      <c r="AX65" s="4">
        <v>42400</v>
      </c>
      <c r="AY65" s="3">
        <v>12822.13</v>
      </c>
      <c r="AZ65" s="1">
        <v>42400</v>
      </c>
      <c r="BA65">
        <v>0</v>
      </c>
      <c r="BB65" s="1">
        <v>42400</v>
      </c>
      <c r="BC65">
        <v>-1.5</v>
      </c>
      <c r="BD65" s="1">
        <v>38807</v>
      </c>
      <c r="BE65">
        <v>84.5</v>
      </c>
      <c r="BF65" s="1">
        <v>42400</v>
      </c>
      <c r="BG65">
        <v>-0.1</v>
      </c>
      <c r="BH65" s="1">
        <v>42400</v>
      </c>
      <c r="BI65">
        <v>1.34785450850167E-2</v>
      </c>
      <c r="BJ65" s="1">
        <v>42400</v>
      </c>
      <c r="BK65">
        <v>117560000000</v>
      </c>
      <c r="BL65" s="1">
        <v>42400</v>
      </c>
      <c r="BM65">
        <v>166372600000</v>
      </c>
      <c r="BN65" s="1">
        <v>38807</v>
      </c>
      <c r="BO65">
        <v>1.66315692392825</v>
      </c>
      <c r="BP65" s="1">
        <v>42400</v>
      </c>
      <c r="BQ65">
        <v>-3.8</v>
      </c>
      <c r="BR65" s="1">
        <v>42400</v>
      </c>
      <c r="BS65">
        <v>45518400000</v>
      </c>
      <c r="BT65" s="1">
        <v>42400</v>
      </c>
      <c r="BU65">
        <v>39086000000</v>
      </c>
      <c r="BV65" s="1">
        <v>42400</v>
      </c>
      <c r="BW65">
        <v>659529999999.99988</v>
      </c>
      <c r="BX65" s="1">
        <v>42400</v>
      </c>
      <c r="BY65">
        <v>43513000000</v>
      </c>
      <c r="BZ65" s="1">
        <v>42400</v>
      </c>
      <c r="CA65">
        <v>343882000000</v>
      </c>
      <c r="CB65" s="1">
        <v>42400</v>
      </c>
      <c r="CC65">
        <v>81182000000</v>
      </c>
      <c r="CD65" s="1">
        <v>42400</v>
      </c>
      <c r="CE65">
        <v>4.8</v>
      </c>
      <c r="CF65" s="1">
        <v>42400</v>
      </c>
      <c r="CG65">
        <v>6</v>
      </c>
      <c r="CH65" s="1">
        <v>42400</v>
      </c>
      <c r="CI65">
        <v>3.4</v>
      </c>
      <c r="CJ65" s="1">
        <v>42400</v>
      </c>
      <c r="CK65">
        <v>10.4</v>
      </c>
      <c r="CL65" s="1">
        <v>42400</v>
      </c>
      <c r="CM65">
        <v>7.2</v>
      </c>
      <c r="CN65" s="11"/>
      <c r="CO65" s="11"/>
      <c r="CP65" s="11"/>
      <c r="CQ65" s="11"/>
      <c r="CR65" s="11"/>
      <c r="CS65" s="11"/>
      <c r="CT65" s="11"/>
      <c r="CU65" s="11"/>
      <c r="CV65" s="11"/>
      <c r="CW65" s="11"/>
    </row>
    <row r="66" spans="1:101">
      <c r="A66" s="2">
        <f t="shared" si="0"/>
        <v>201512</v>
      </c>
      <c r="B66" s="4">
        <v>42369</v>
      </c>
      <c r="C66" s="5">
        <v>99.8359375</v>
      </c>
      <c r="D66" s="4">
        <v>42369</v>
      </c>
      <c r="E66" s="3">
        <v>103.426</v>
      </c>
      <c r="F66" s="4">
        <v>42369</v>
      </c>
      <c r="G66" s="3">
        <v>112.15</v>
      </c>
      <c r="H66" s="4">
        <v>42369</v>
      </c>
      <c r="I66" s="3">
        <v>116.7</v>
      </c>
      <c r="J66" s="4">
        <v>42369</v>
      </c>
      <c r="K66" s="3">
        <v>107.565</v>
      </c>
      <c r="L66" s="1">
        <v>42369</v>
      </c>
      <c r="M66">
        <v>18.21</v>
      </c>
      <c r="N66" s="1">
        <v>42369</v>
      </c>
      <c r="O66">
        <v>16.309999999999999</v>
      </c>
      <c r="P66" s="1">
        <v>42369</v>
      </c>
      <c r="Q66">
        <v>22.174499999999998</v>
      </c>
      <c r="R66" s="1">
        <v>42369</v>
      </c>
      <c r="S66">
        <v>18.489999999999998</v>
      </c>
      <c r="T66" s="1">
        <v>42369</v>
      </c>
      <c r="U66">
        <v>2252.09</v>
      </c>
      <c r="V66" s="4">
        <v>42369</v>
      </c>
      <c r="W66" s="3">
        <v>731647999999.99988</v>
      </c>
      <c r="X66" s="4">
        <v>42369</v>
      </c>
      <c r="Y66" s="3">
        <v>3141099999999.9995</v>
      </c>
      <c r="Z66" s="4">
        <v>42369</v>
      </c>
      <c r="AA66" s="3">
        <v>1971145921000</v>
      </c>
      <c r="AB66" s="4">
        <v>42369</v>
      </c>
      <c r="AC66" s="3">
        <v>6631820961403.6904</v>
      </c>
      <c r="AD66" s="4">
        <v>42369</v>
      </c>
      <c r="AE66" s="3">
        <v>815904000000</v>
      </c>
      <c r="AF66" s="1">
        <v>42369</v>
      </c>
      <c r="AG66">
        <v>1.0860000000000001</v>
      </c>
      <c r="AH66" s="1">
        <v>42369</v>
      </c>
      <c r="AI66">
        <v>7.7500999999999998</v>
      </c>
      <c r="AJ66" s="1">
        <v>42369</v>
      </c>
      <c r="AK66">
        <v>0.72750000000000004</v>
      </c>
      <c r="AL66" s="1">
        <v>42369</v>
      </c>
      <c r="AM66">
        <v>1.4738</v>
      </c>
      <c r="AN66" s="1">
        <v>42369</v>
      </c>
      <c r="AO66">
        <v>1.3838999999999999</v>
      </c>
      <c r="AP66" s="4">
        <v>42369</v>
      </c>
      <c r="AQ66" s="3">
        <v>2043.94</v>
      </c>
      <c r="AR66" s="4">
        <v>42369</v>
      </c>
      <c r="AS66" s="3">
        <v>10743.01</v>
      </c>
      <c r="AT66" s="4">
        <v>42369</v>
      </c>
      <c r="AU66" s="3">
        <v>1547.3</v>
      </c>
      <c r="AV66" s="4">
        <v>42369</v>
      </c>
      <c r="AW66" s="3">
        <v>21914.400000000001</v>
      </c>
      <c r="AX66" s="4">
        <v>42369</v>
      </c>
      <c r="AY66" s="3">
        <v>13009.95</v>
      </c>
      <c r="AZ66" s="1">
        <v>42369</v>
      </c>
      <c r="BA66">
        <v>-0.1</v>
      </c>
      <c r="BB66" s="1">
        <v>42369</v>
      </c>
      <c r="BC66">
        <v>0</v>
      </c>
      <c r="BD66" s="1">
        <v>38717</v>
      </c>
      <c r="BE66">
        <v>83.8</v>
      </c>
      <c r="BF66" s="1">
        <v>42369</v>
      </c>
      <c r="BG66">
        <v>0.28999999999999998</v>
      </c>
      <c r="BH66" s="1">
        <v>42369</v>
      </c>
      <c r="BI66">
        <v>5.9018815134206697E-2</v>
      </c>
      <c r="BJ66" s="1">
        <v>42369</v>
      </c>
      <c r="BK66">
        <v>120441000000</v>
      </c>
      <c r="BL66" s="1">
        <v>42369</v>
      </c>
      <c r="BM66">
        <v>169998300000</v>
      </c>
      <c r="BN66" s="1">
        <v>38717</v>
      </c>
      <c r="BO66">
        <v>4.4987551605685301</v>
      </c>
      <c r="BP66" s="1">
        <v>42369</v>
      </c>
      <c r="BQ66">
        <v>-1.1000000000000001</v>
      </c>
      <c r="BR66" s="1">
        <v>42369</v>
      </c>
      <c r="BS66">
        <v>44499700000</v>
      </c>
      <c r="BT66" s="1">
        <v>42369</v>
      </c>
      <c r="BU66">
        <v>39242000000</v>
      </c>
      <c r="BV66" s="1">
        <v>42369</v>
      </c>
      <c r="BW66">
        <v>644239999999.99988</v>
      </c>
      <c r="BX66" s="1">
        <v>42369</v>
      </c>
      <c r="BY66">
        <v>51317000000</v>
      </c>
      <c r="BZ66" s="1">
        <v>42369</v>
      </c>
      <c r="CA66">
        <v>346625000000</v>
      </c>
      <c r="CB66" s="1">
        <v>42369</v>
      </c>
      <c r="CC66">
        <v>79753000000</v>
      </c>
      <c r="CD66" s="1">
        <v>42369</v>
      </c>
      <c r="CE66">
        <v>5</v>
      </c>
      <c r="CF66" s="1">
        <v>42369</v>
      </c>
      <c r="CG66">
        <v>5.7</v>
      </c>
      <c r="CH66" s="1">
        <v>42369</v>
      </c>
      <c r="CI66">
        <v>3.3</v>
      </c>
      <c r="CJ66" s="1">
        <v>42369</v>
      </c>
      <c r="CK66">
        <v>10.5</v>
      </c>
      <c r="CL66" s="1">
        <v>42369</v>
      </c>
      <c r="CM66">
        <v>7.2</v>
      </c>
      <c r="CN66" s="11"/>
      <c r="CO66" s="11"/>
      <c r="CP66" s="11"/>
      <c r="CQ66" s="11"/>
      <c r="CR66" s="11"/>
      <c r="CS66" s="11"/>
      <c r="CT66" s="11"/>
      <c r="CU66" s="11"/>
      <c r="CV66" s="11"/>
      <c r="CW66" s="11"/>
    </row>
    <row r="67" spans="1:101">
      <c r="A67" s="2">
        <f t="shared" si="0"/>
        <v>201511</v>
      </c>
      <c r="B67" s="4">
        <v>42338</v>
      </c>
      <c r="C67" s="5">
        <v>100.3828125</v>
      </c>
      <c r="D67" s="4">
        <v>42338</v>
      </c>
      <c r="E67" s="3">
        <v>104.979</v>
      </c>
      <c r="F67" s="4">
        <v>42338</v>
      </c>
      <c r="G67" s="3">
        <v>103.32899999999999</v>
      </c>
      <c r="H67" s="4">
        <v>42338</v>
      </c>
      <c r="I67" s="3">
        <v>107.7</v>
      </c>
      <c r="J67" s="4">
        <v>42338</v>
      </c>
      <c r="K67" s="3">
        <v>106.005</v>
      </c>
      <c r="L67" s="1">
        <v>42338</v>
      </c>
      <c r="M67">
        <v>16.13</v>
      </c>
      <c r="N67" s="1">
        <v>42338</v>
      </c>
      <c r="O67">
        <v>17.312999999999999</v>
      </c>
      <c r="P67" s="1">
        <v>42338</v>
      </c>
      <c r="Q67">
        <v>23.650300000000001</v>
      </c>
      <c r="R67" s="1">
        <v>42338</v>
      </c>
      <c r="S67">
        <v>24.16</v>
      </c>
      <c r="T67" s="1">
        <v>42338</v>
      </c>
      <c r="U67">
        <v>2331.6</v>
      </c>
      <c r="V67" s="4">
        <v>42338</v>
      </c>
      <c r="W67" s="3">
        <v>725147999999.99988</v>
      </c>
      <c r="X67" s="4">
        <v>42338</v>
      </c>
      <c r="Y67" s="3">
        <v>3056199999999.9995</v>
      </c>
      <c r="Z67" s="4">
        <v>42338</v>
      </c>
      <c r="AA67" s="3">
        <v>2024878849000</v>
      </c>
      <c r="AB67" s="4">
        <v>42338</v>
      </c>
      <c r="AC67" s="3">
        <v>6592451446357.29</v>
      </c>
      <c r="AD67" s="4">
        <v>42338</v>
      </c>
      <c r="AE67" s="3">
        <v>813116000000</v>
      </c>
      <c r="AF67" s="1">
        <v>42338</v>
      </c>
      <c r="AG67">
        <v>1.0563</v>
      </c>
      <c r="AH67" s="1">
        <v>42338</v>
      </c>
      <c r="AI67">
        <v>7.7523</v>
      </c>
      <c r="AJ67" s="1">
        <v>42338</v>
      </c>
      <c r="AK67">
        <v>0.72260000000000002</v>
      </c>
      <c r="AL67" s="1">
        <v>42338</v>
      </c>
      <c r="AM67">
        <v>1.5054000000000001</v>
      </c>
      <c r="AN67" s="1">
        <v>42338</v>
      </c>
      <c r="AO67">
        <v>1.3362000000000001</v>
      </c>
      <c r="AP67" s="4">
        <v>42338</v>
      </c>
      <c r="AQ67" s="3">
        <v>2080.41</v>
      </c>
      <c r="AR67" s="4">
        <v>42338</v>
      </c>
      <c r="AS67" s="3">
        <v>11382.23</v>
      </c>
      <c r="AT67" s="4">
        <v>42338</v>
      </c>
      <c r="AU67" s="3">
        <v>1580.25</v>
      </c>
      <c r="AV67" s="4">
        <v>42338</v>
      </c>
      <c r="AW67" s="3">
        <v>21996.42</v>
      </c>
      <c r="AX67" s="4">
        <v>42338</v>
      </c>
      <c r="AY67" s="3">
        <v>13469.83</v>
      </c>
      <c r="AZ67" s="1">
        <v>42338</v>
      </c>
      <c r="BA67">
        <v>0.1</v>
      </c>
      <c r="BB67" s="1">
        <v>42338</v>
      </c>
      <c r="BC67">
        <v>-0.4</v>
      </c>
      <c r="BD67" s="1">
        <v>38625</v>
      </c>
      <c r="BE67">
        <v>83.4</v>
      </c>
      <c r="BF67" s="1">
        <v>42338</v>
      </c>
      <c r="BG67">
        <v>0.2</v>
      </c>
      <c r="BH67" s="1">
        <v>42338</v>
      </c>
      <c r="BI67">
        <v>0.17072666074634199</v>
      </c>
      <c r="BJ67" s="1">
        <v>42338</v>
      </c>
      <c r="BK67">
        <v>121367000000</v>
      </c>
      <c r="BL67" s="1">
        <v>42338</v>
      </c>
      <c r="BM67">
        <v>168282400000</v>
      </c>
      <c r="BN67" s="1">
        <v>38625</v>
      </c>
      <c r="BO67">
        <v>2.4739976181024201</v>
      </c>
      <c r="BP67" s="1">
        <v>42338</v>
      </c>
      <c r="BQ67">
        <v>-3.5</v>
      </c>
      <c r="BR67" s="1">
        <v>42338</v>
      </c>
      <c r="BS67">
        <v>43055700000</v>
      </c>
      <c r="BT67" s="1">
        <v>42338</v>
      </c>
      <c r="BU67">
        <v>38219000000</v>
      </c>
      <c r="BV67" s="1">
        <v>42338</v>
      </c>
      <c r="BW67">
        <v>653249999999.99988</v>
      </c>
      <c r="BX67" s="1">
        <v>42338</v>
      </c>
      <c r="BY67">
        <v>48605000000</v>
      </c>
      <c r="BZ67" s="1">
        <v>42338</v>
      </c>
      <c r="CA67">
        <v>346935000000</v>
      </c>
      <c r="CB67" s="1">
        <v>42338</v>
      </c>
      <c r="CC67">
        <v>78212000000</v>
      </c>
      <c r="CD67" s="1">
        <v>42338</v>
      </c>
      <c r="CE67">
        <v>5.0999999999999996</v>
      </c>
      <c r="CF67" s="1">
        <v>42338</v>
      </c>
      <c r="CG67">
        <v>5.9</v>
      </c>
      <c r="CH67" s="1">
        <v>42338</v>
      </c>
      <c r="CI67">
        <v>3.3</v>
      </c>
      <c r="CJ67" s="1">
        <v>42338</v>
      </c>
      <c r="CK67">
        <v>10.5</v>
      </c>
      <c r="CL67" s="1">
        <v>42338</v>
      </c>
      <c r="CM67">
        <v>7.1</v>
      </c>
      <c r="CN67" s="11"/>
      <c r="CO67" s="11"/>
      <c r="CP67" s="11"/>
      <c r="CQ67" s="11"/>
      <c r="CR67" s="11"/>
      <c r="CS67" s="11"/>
      <c r="CT67" s="11"/>
      <c r="CU67" s="11"/>
      <c r="CV67" s="11"/>
      <c r="CW67" s="11"/>
    </row>
    <row r="68" spans="1:101">
      <c r="A68" s="2">
        <f t="shared" si="0"/>
        <v>201510</v>
      </c>
      <c r="B68" s="4">
        <v>42308</v>
      </c>
      <c r="C68" s="5">
        <v>98.7265625</v>
      </c>
      <c r="D68" s="4">
        <v>42308</v>
      </c>
      <c r="E68" s="3">
        <v>104.56</v>
      </c>
      <c r="F68" s="4">
        <v>42308</v>
      </c>
      <c r="G68" s="3">
        <v>105.24</v>
      </c>
      <c r="H68" s="4">
        <v>42308</v>
      </c>
      <c r="I68" s="3">
        <v>107.9</v>
      </c>
      <c r="J68" s="4">
        <v>42308</v>
      </c>
      <c r="K68" s="3">
        <v>106.325</v>
      </c>
      <c r="L68" s="1">
        <v>42308</v>
      </c>
      <c r="M68">
        <v>15.07</v>
      </c>
      <c r="N68" s="1">
        <v>42308</v>
      </c>
      <c r="O68">
        <v>19.189</v>
      </c>
      <c r="P68" s="1">
        <v>42308</v>
      </c>
      <c r="Q68">
        <v>20.3569</v>
      </c>
      <c r="R68" s="1">
        <v>42308</v>
      </c>
      <c r="S68">
        <v>22.46</v>
      </c>
      <c r="T68" s="1">
        <v>42308</v>
      </c>
      <c r="U68">
        <v>2336.17</v>
      </c>
      <c r="V68" s="4">
        <v>42308</v>
      </c>
      <c r="W68" s="3">
        <v>720534999999.99988</v>
      </c>
      <c r="X68" s="4">
        <v>42308</v>
      </c>
      <c r="Y68" s="3">
        <v>3011899999999.9995</v>
      </c>
      <c r="Z68" s="4">
        <v>42308</v>
      </c>
      <c r="AA68" s="3">
        <v>2018872325000</v>
      </c>
      <c r="AB68" s="4">
        <v>42308</v>
      </c>
      <c r="AC68" s="3">
        <v>6525534767470.3398</v>
      </c>
      <c r="AD68" s="4">
        <v>42308</v>
      </c>
      <c r="AE68" s="3">
        <v>809158000000</v>
      </c>
      <c r="AF68" s="1">
        <v>42308</v>
      </c>
      <c r="AG68">
        <v>1.1005</v>
      </c>
      <c r="AH68" s="1">
        <v>42308</v>
      </c>
      <c r="AI68">
        <v>7.7504999999999997</v>
      </c>
      <c r="AJ68" s="1">
        <v>42308</v>
      </c>
      <c r="AK68">
        <v>0.7137</v>
      </c>
      <c r="AL68" s="1">
        <v>42308</v>
      </c>
      <c r="AM68">
        <v>1.5427999999999999</v>
      </c>
      <c r="AN68" s="1">
        <v>42308</v>
      </c>
      <c r="AO68">
        <v>1.3076000000000001</v>
      </c>
      <c r="AP68" s="4">
        <v>42308</v>
      </c>
      <c r="AQ68" s="3">
        <v>2079.36</v>
      </c>
      <c r="AR68" s="4">
        <v>42308</v>
      </c>
      <c r="AS68" s="3">
        <v>10850.14</v>
      </c>
      <c r="AT68" s="4">
        <v>42308</v>
      </c>
      <c r="AU68" s="3">
        <v>1558.2</v>
      </c>
      <c r="AV68" s="4">
        <v>42308</v>
      </c>
      <c r="AW68" s="3">
        <v>22640.04</v>
      </c>
      <c r="AX68" s="4">
        <v>42308</v>
      </c>
      <c r="AY68" s="3">
        <v>13529.17</v>
      </c>
      <c r="AZ68" s="1">
        <v>42308</v>
      </c>
      <c r="BA68">
        <v>0.1</v>
      </c>
      <c r="BB68" s="1">
        <v>42308</v>
      </c>
      <c r="BC68">
        <v>0.1</v>
      </c>
      <c r="BD68" s="1">
        <v>38533</v>
      </c>
      <c r="BE68">
        <v>82.6</v>
      </c>
      <c r="BF68" s="1">
        <v>42308</v>
      </c>
      <c r="BG68">
        <v>1.59</v>
      </c>
      <c r="BH68" s="1">
        <v>42308</v>
      </c>
      <c r="BI68">
        <v>0.16858194373076901</v>
      </c>
      <c r="BJ68" s="1">
        <v>42308</v>
      </c>
      <c r="BK68">
        <v>123524000000</v>
      </c>
      <c r="BL68" s="1">
        <v>42308</v>
      </c>
      <c r="BM68">
        <v>169271800000</v>
      </c>
      <c r="BN68" s="1">
        <v>38533</v>
      </c>
      <c r="BO68">
        <v>1.9798410483908899</v>
      </c>
      <c r="BP68" s="1">
        <v>42308</v>
      </c>
      <c r="BQ68">
        <v>-3.7</v>
      </c>
      <c r="BR68" s="1">
        <v>42308</v>
      </c>
      <c r="BS68">
        <v>43348800000</v>
      </c>
      <c r="BT68" s="1">
        <v>42308</v>
      </c>
      <c r="BU68">
        <v>39581000000</v>
      </c>
      <c r="BV68" s="1">
        <v>42308</v>
      </c>
      <c r="BW68">
        <v>654659999999.99988</v>
      </c>
      <c r="BX68" s="1">
        <v>42308</v>
      </c>
      <c r="BY68">
        <v>42655000000</v>
      </c>
      <c r="BZ68" s="1">
        <v>42308</v>
      </c>
      <c r="CA68">
        <v>344702000000</v>
      </c>
      <c r="CB68" s="1">
        <v>42308</v>
      </c>
      <c r="CC68">
        <v>79153000000</v>
      </c>
      <c r="CD68" s="1">
        <v>42308</v>
      </c>
      <c r="CE68">
        <v>5</v>
      </c>
      <c r="CF68" s="1">
        <v>42308</v>
      </c>
      <c r="CG68">
        <v>5.9</v>
      </c>
      <c r="CH68" s="1">
        <v>42308</v>
      </c>
      <c r="CI68">
        <v>3.3</v>
      </c>
      <c r="CJ68" s="1">
        <v>42308</v>
      </c>
      <c r="CK68">
        <v>10.6</v>
      </c>
      <c r="CL68" s="1">
        <v>42308</v>
      </c>
      <c r="CM68">
        <v>6.9</v>
      </c>
      <c r="CN68" s="11"/>
      <c r="CO68" s="11"/>
      <c r="CP68" s="11"/>
      <c r="CQ68" s="11"/>
      <c r="CR68" s="11"/>
      <c r="CS68" s="11"/>
      <c r="CT68" s="11"/>
      <c r="CU68" s="11"/>
      <c r="CV68" s="11"/>
      <c r="CW68" s="11"/>
    </row>
    <row r="69" spans="1:101">
      <c r="A69" s="2">
        <f t="shared" si="0"/>
        <v>201509</v>
      </c>
      <c r="B69" s="4">
        <v>42277</v>
      </c>
      <c r="C69" s="5">
        <v>99.6953125</v>
      </c>
      <c r="D69" s="4">
        <v>42277</v>
      </c>
      <c r="E69" s="3">
        <v>103.95650000000001</v>
      </c>
      <c r="F69" s="4">
        <v>42277</v>
      </c>
      <c r="G69" s="3">
        <v>105.5035</v>
      </c>
      <c r="H69" s="4">
        <v>42277</v>
      </c>
      <c r="I69" s="3">
        <v>107.85</v>
      </c>
      <c r="J69" s="4">
        <v>42277</v>
      </c>
      <c r="K69" s="3">
        <v>107.375</v>
      </c>
      <c r="L69" s="1">
        <v>42277</v>
      </c>
      <c r="M69">
        <v>24.5</v>
      </c>
      <c r="N69" s="1">
        <v>42277</v>
      </c>
      <c r="O69">
        <v>26.303999999999998</v>
      </c>
      <c r="P69" s="1">
        <v>42277</v>
      </c>
      <c r="Q69">
        <v>32.045900000000003</v>
      </c>
      <c r="R69" s="1">
        <v>42277</v>
      </c>
      <c r="S69">
        <v>29.23</v>
      </c>
      <c r="T69" s="1">
        <v>42277</v>
      </c>
      <c r="U69">
        <v>2282.2399999999998</v>
      </c>
      <c r="V69" s="4">
        <v>42277</v>
      </c>
      <c r="W69" s="3">
        <v>713607999999.99988</v>
      </c>
      <c r="X69" s="4">
        <v>42277</v>
      </c>
      <c r="Y69" s="3">
        <v>3016300000000</v>
      </c>
      <c r="Z69" s="4">
        <v>42277</v>
      </c>
      <c r="AA69" s="3">
        <v>2018827954000</v>
      </c>
      <c r="AB69" s="4">
        <v>42277</v>
      </c>
      <c r="AC69" s="3">
        <v>6438390128109.2295</v>
      </c>
      <c r="AD69" s="4">
        <v>42277</v>
      </c>
      <c r="AE69" s="3">
        <v>806454000000</v>
      </c>
      <c r="AF69" s="1">
        <v>42277</v>
      </c>
      <c r="AG69">
        <v>1.1175999999999999</v>
      </c>
      <c r="AH69" s="1">
        <v>42277</v>
      </c>
      <c r="AI69">
        <v>7.7499000000000002</v>
      </c>
      <c r="AJ69" s="1">
        <v>42277</v>
      </c>
      <c r="AK69">
        <v>0.70169999999999999</v>
      </c>
      <c r="AL69" s="1">
        <v>42277</v>
      </c>
      <c r="AM69">
        <v>1.5126999999999999</v>
      </c>
      <c r="AN69" s="1">
        <v>42277</v>
      </c>
      <c r="AO69">
        <v>1.3311999999999999</v>
      </c>
      <c r="AP69" s="4">
        <v>42277</v>
      </c>
      <c r="AQ69" s="3">
        <v>1920.03</v>
      </c>
      <c r="AR69" s="4">
        <v>42277</v>
      </c>
      <c r="AS69" s="3">
        <v>9660.44</v>
      </c>
      <c r="AT69" s="4">
        <v>42277</v>
      </c>
      <c r="AU69" s="3">
        <v>1411.16</v>
      </c>
      <c r="AV69" s="4">
        <v>42277</v>
      </c>
      <c r="AW69" s="3">
        <v>20846.3</v>
      </c>
      <c r="AX69" s="4">
        <v>42277</v>
      </c>
      <c r="AY69" s="3">
        <v>13306.96</v>
      </c>
      <c r="AZ69" s="1">
        <v>42277</v>
      </c>
      <c r="BA69">
        <v>-0.2</v>
      </c>
      <c r="BB69" s="1">
        <v>42277</v>
      </c>
      <c r="BC69">
        <v>0.2</v>
      </c>
      <c r="BD69" s="1">
        <v>38442</v>
      </c>
      <c r="BE69">
        <v>82.1</v>
      </c>
      <c r="BF69" s="1">
        <v>42277</v>
      </c>
      <c r="BG69">
        <v>1.93</v>
      </c>
      <c r="BH69" s="1">
        <v>42277</v>
      </c>
      <c r="BI69">
        <v>-0.10615645373037701</v>
      </c>
      <c r="BJ69" s="1">
        <v>42277</v>
      </c>
      <c r="BK69">
        <v>125167000000</v>
      </c>
      <c r="BL69" s="1">
        <v>42277</v>
      </c>
      <c r="BM69">
        <v>166629500000</v>
      </c>
      <c r="BN69" s="1">
        <v>38442</v>
      </c>
      <c r="BO69">
        <v>4.5932475884244397</v>
      </c>
      <c r="BP69" s="1">
        <v>42277</v>
      </c>
      <c r="BQ69">
        <v>-4.5999999999999996</v>
      </c>
      <c r="BR69" s="1">
        <v>42277</v>
      </c>
      <c r="BS69">
        <v>44345500000</v>
      </c>
      <c r="BT69" s="1">
        <v>42277</v>
      </c>
      <c r="BU69">
        <v>39954000000</v>
      </c>
      <c r="BV69" s="1">
        <v>42277</v>
      </c>
      <c r="BW69">
        <v>644220000000</v>
      </c>
      <c r="BX69" s="1">
        <v>42277</v>
      </c>
      <c r="BY69">
        <v>54203000000</v>
      </c>
      <c r="BZ69" s="1">
        <v>42277</v>
      </c>
      <c r="CA69">
        <v>331361000000</v>
      </c>
      <c r="CB69" s="1">
        <v>42277</v>
      </c>
      <c r="CC69">
        <v>78436000000</v>
      </c>
      <c r="CD69" s="1">
        <v>42277</v>
      </c>
      <c r="CE69">
        <v>5</v>
      </c>
      <c r="CF69" s="1">
        <v>42277</v>
      </c>
      <c r="CG69">
        <v>6.1</v>
      </c>
      <c r="CH69" s="1">
        <v>42277</v>
      </c>
      <c r="CI69">
        <v>3.3</v>
      </c>
      <c r="CJ69" s="1">
        <v>42277</v>
      </c>
      <c r="CK69">
        <v>10.7</v>
      </c>
      <c r="CL69" s="1">
        <v>42277</v>
      </c>
      <c r="CM69">
        <v>7.1</v>
      </c>
      <c r="CN69" s="11"/>
      <c r="CO69" s="11"/>
      <c r="CP69" s="11"/>
      <c r="CQ69" s="11"/>
      <c r="CR69" s="11"/>
      <c r="CS69" s="11"/>
      <c r="CT69" s="11"/>
      <c r="CU69" s="11"/>
      <c r="CV69" s="11"/>
      <c r="CW69" s="11"/>
    </row>
    <row r="70" spans="1:101">
      <c r="A70" s="2">
        <f t="shared" si="0"/>
        <v>201508</v>
      </c>
      <c r="B70" s="4">
        <v>42247</v>
      </c>
      <c r="C70" s="5">
        <v>98.1015625</v>
      </c>
      <c r="D70" s="4">
        <v>42247</v>
      </c>
      <c r="E70" s="3">
        <v>101.965</v>
      </c>
      <c r="F70" s="4">
        <v>42247</v>
      </c>
      <c r="G70" s="3">
        <v>104.8865</v>
      </c>
      <c r="H70" s="4">
        <v>42247</v>
      </c>
      <c r="I70" s="3">
        <v>105.25</v>
      </c>
      <c r="J70" s="4">
        <v>42247</v>
      </c>
      <c r="K70" s="3">
        <v>106.875</v>
      </c>
      <c r="L70" s="1">
        <v>42247</v>
      </c>
      <c r="M70">
        <v>28.43</v>
      </c>
      <c r="N70" s="1">
        <v>42247</v>
      </c>
      <c r="O70">
        <v>26.079000000000001</v>
      </c>
      <c r="P70" s="1">
        <v>42247</v>
      </c>
      <c r="Q70">
        <v>31.0718</v>
      </c>
      <c r="R70" s="1">
        <v>42247</v>
      </c>
      <c r="S70">
        <v>35.49</v>
      </c>
      <c r="T70" s="1">
        <v>42247</v>
      </c>
      <c r="U70">
        <v>2314.2199999999998</v>
      </c>
      <c r="V70" s="4">
        <v>42247</v>
      </c>
      <c r="W70" s="3">
        <v>700996999999.99988</v>
      </c>
      <c r="X70" s="4">
        <v>42247</v>
      </c>
      <c r="Y70" s="3">
        <v>3022300000000</v>
      </c>
      <c r="Z70" s="4">
        <v>42247</v>
      </c>
      <c r="AA70" s="3">
        <v>1947129629000</v>
      </c>
      <c r="AB70" s="4">
        <v>42247</v>
      </c>
      <c r="AC70" s="3">
        <v>6416267673876.8799</v>
      </c>
      <c r="AD70" s="4">
        <v>42247</v>
      </c>
      <c r="AE70" s="3">
        <v>800711000000</v>
      </c>
      <c r="AF70" s="1">
        <v>42247</v>
      </c>
      <c r="AG70">
        <v>1.1211</v>
      </c>
      <c r="AH70" s="1">
        <v>42247</v>
      </c>
      <c r="AI70">
        <v>7.7495000000000003</v>
      </c>
      <c r="AJ70" s="1">
        <v>42247</v>
      </c>
      <c r="AK70">
        <v>0.71099999999999997</v>
      </c>
      <c r="AL70" s="1">
        <v>42247</v>
      </c>
      <c r="AM70">
        <v>1.5342</v>
      </c>
      <c r="AN70" s="1">
        <v>42247</v>
      </c>
      <c r="AO70">
        <v>1.3134999999999999</v>
      </c>
      <c r="AP70" s="4">
        <v>42247</v>
      </c>
      <c r="AQ70" s="3">
        <v>1972.18</v>
      </c>
      <c r="AR70" s="4">
        <v>42247</v>
      </c>
      <c r="AS70" s="3">
        <v>10259.459999999999</v>
      </c>
      <c r="AT70" s="4">
        <v>42247</v>
      </c>
      <c r="AU70" s="3">
        <v>1537.05</v>
      </c>
      <c r="AV70" s="4">
        <v>42247</v>
      </c>
      <c r="AW70" s="3">
        <v>21670.58</v>
      </c>
      <c r="AX70" s="4">
        <v>42247</v>
      </c>
      <c r="AY70" s="3">
        <v>13859.12</v>
      </c>
      <c r="AZ70" s="1">
        <v>42247</v>
      </c>
      <c r="BA70">
        <v>0</v>
      </c>
      <c r="BB70" s="1">
        <v>42247</v>
      </c>
      <c r="BC70">
        <v>0</v>
      </c>
      <c r="BD70" s="1">
        <v>38352</v>
      </c>
      <c r="BE70">
        <v>81.5</v>
      </c>
      <c r="BF70" s="1">
        <v>42247</v>
      </c>
      <c r="BG70">
        <v>-1.69</v>
      </c>
      <c r="BH70" s="1">
        <v>42247</v>
      </c>
      <c r="BI70">
        <v>0.148019069549751</v>
      </c>
      <c r="BJ70" s="1">
        <v>42247</v>
      </c>
      <c r="BK70">
        <v>123935000000</v>
      </c>
      <c r="BL70" s="1">
        <v>42247</v>
      </c>
      <c r="BM70">
        <v>166982000000</v>
      </c>
      <c r="BN70" s="1">
        <v>38352</v>
      </c>
      <c r="BO70">
        <v>2.4886548989841901</v>
      </c>
      <c r="BP70" s="1">
        <v>42247</v>
      </c>
      <c r="BQ70">
        <v>-6.1</v>
      </c>
      <c r="BR70" s="1">
        <v>42247</v>
      </c>
      <c r="BS70">
        <v>44755300000</v>
      </c>
      <c r="BT70" s="1">
        <v>42247</v>
      </c>
      <c r="BU70">
        <v>39833000000</v>
      </c>
      <c r="BV70" s="1">
        <v>42247</v>
      </c>
      <c r="BW70">
        <v>637359999999.99988</v>
      </c>
      <c r="BX70" s="1">
        <v>42247</v>
      </c>
      <c r="BY70">
        <v>50142000000</v>
      </c>
      <c r="BZ70" s="1">
        <v>42247</v>
      </c>
      <c r="CA70">
        <v>322366000000</v>
      </c>
      <c r="CB70" s="1">
        <v>42247</v>
      </c>
      <c r="CC70">
        <v>77853000000</v>
      </c>
      <c r="CD70" s="1">
        <v>42247</v>
      </c>
      <c r="CE70">
        <v>5.0999999999999996</v>
      </c>
      <c r="CF70" s="1">
        <v>42247</v>
      </c>
      <c r="CG70">
        <v>6.1</v>
      </c>
      <c r="CH70" s="1">
        <v>42247</v>
      </c>
      <c r="CI70">
        <v>3.3</v>
      </c>
      <c r="CJ70" s="1">
        <v>42247</v>
      </c>
      <c r="CK70">
        <v>10.7</v>
      </c>
      <c r="CL70" s="1">
        <v>42247</v>
      </c>
      <c r="CM70">
        <v>7</v>
      </c>
      <c r="CN70" s="11"/>
      <c r="CO70" s="11"/>
      <c r="CP70" s="11"/>
      <c r="CQ70" s="11"/>
      <c r="CR70" s="11"/>
      <c r="CS70" s="11"/>
      <c r="CT70" s="11"/>
      <c r="CU70" s="11"/>
      <c r="CV70" s="11"/>
      <c r="CW70" s="11"/>
    </row>
    <row r="71" spans="1:101">
      <c r="A71" s="2">
        <f t="shared" ref="A71:A134" si="1">+YEAR(B71)*100+MONTH(B71)</f>
        <v>201507</v>
      </c>
      <c r="B71" s="4">
        <v>42216</v>
      </c>
      <c r="C71" s="5">
        <v>99.4609375</v>
      </c>
      <c r="D71" s="4">
        <v>42216</v>
      </c>
      <c r="E71" s="3">
        <v>103.43</v>
      </c>
      <c r="F71" s="4">
        <v>42216</v>
      </c>
      <c r="G71" s="3">
        <v>104.1885</v>
      </c>
      <c r="H71" s="4">
        <v>42216</v>
      </c>
      <c r="I71" s="3">
        <v>106</v>
      </c>
      <c r="J71" s="4">
        <v>42216</v>
      </c>
      <c r="K71" s="3">
        <v>107.41500000000001</v>
      </c>
      <c r="L71" s="1">
        <v>42216</v>
      </c>
      <c r="M71">
        <v>12.12</v>
      </c>
      <c r="N71" s="1">
        <v>42216</v>
      </c>
      <c r="O71">
        <v>14.548999999999999</v>
      </c>
      <c r="P71" s="1">
        <v>42216</v>
      </c>
      <c r="Q71">
        <v>19.287800000000001</v>
      </c>
      <c r="R71" s="1">
        <v>42216</v>
      </c>
      <c r="S71">
        <v>20.41</v>
      </c>
      <c r="T71" s="1">
        <v>42216</v>
      </c>
      <c r="U71">
        <v>2396.9</v>
      </c>
      <c r="V71" s="4">
        <v>42216</v>
      </c>
      <c r="W71" s="3">
        <v>695606999999.99988</v>
      </c>
      <c r="X71" s="4">
        <v>42216</v>
      </c>
      <c r="Y71" s="3">
        <v>3038399999999.9995</v>
      </c>
      <c r="Z71" s="4">
        <v>42216</v>
      </c>
      <c r="AA71" s="3">
        <v>1892096135000</v>
      </c>
      <c r="AB71" s="4">
        <v>42216</v>
      </c>
      <c r="AC71" s="3">
        <v>6408578650844.5098</v>
      </c>
      <c r="AD71" s="4">
        <v>42216</v>
      </c>
      <c r="AE71" s="3">
        <v>792650000000</v>
      </c>
      <c r="AF71" s="1">
        <v>42216</v>
      </c>
      <c r="AG71">
        <v>1.0987</v>
      </c>
      <c r="AH71" s="1">
        <v>42216</v>
      </c>
      <c r="AI71">
        <v>7.7527999999999997</v>
      </c>
      <c r="AJ71" s="1">
        <v>42216</v>
      </c>
      <c r="AK71">
        <v>0.73019999999999996</v>
      </c>
      <c r="AL71" s="1">
        <v>42216</v>
      </c>
      <c r="AM71">
        <v>1.5622</v>
      </c>
      <c r="AN71" s="1">
        <v>42216</v>
      </c>
      <c r="AO71">
        <v>1.3086</v>
      </c>
      <c r="AP71" s="4">
        <v>42216</v>
      </c>
      <c r="AQ71" s="3">
        <v>2103.84</v>
      </c>
      <c r="AR71" s="4">
        <v>42216</v>
      </c>
      <c r="AS71" s="3">
        <v>11308.99</v>
      </c>
      <c r="AT71" s="4">
        <v>42216</v>
      </c>
      <c r="AU71" s="3">
        <v>1659.52</v>
      </c>
      <c r="AV71" s="4">
        <v>42216</v>
      </c>
      <c r="AW71" s="3">
        <v>24636.28</v>
      </c>
      <c r="AX71" s="4">
        <v>42216</v>
      </c>
      <c r="AY71" s="3">
        <v>14468.44</v>
      </c>
      <c r="AZ71" s="1">
        <v>42216</v>
      </c>
      <c r="BA71">
        <v>0.2</v>
      </c>
      <c r="BB71" s="1">
        <v>42216</v>
      </c>
      <c r="BC71">
        <v>-0.6</v>
      </c>
      <c r="BD71" s="1">
        <v>38260</v>
      </c>
      <c r="BE71">
        <v>80.900000000000006</v>
      </c>
      <c r="BF71" s="1">
        <v>42216</v>
      </c>
      <c r="BG71">
        <v>0.5</v>
      </c>
      <c r="BH71" s="1">
        <v>42216</v>
      </c>
      <c r="BI71">
        <v>0.24103978551487501</v>
      </c>
      <c r="BJ71" s="1">
        <v>42216</v>
      </c>
      <c r="BK71">
        <v>126898000000</v>
      </c>
      <c r="BL71" s="1">
        <v>42216</v>
      </c>
      <c r="BM71">
        <v>172660500000</v>
      </c>
      <c r="BN71" s="1">
        <v>38260</v>
      </c>
      <c r="BO71">
        <v>4.8552256947335097</v>
      </c>
      <c r="BP71" s="1">
        <v>42216</v>
      </c>
      <c r="BQ71">
        <v>-1.6</v>
      </c>
      <c r="BR71" s="1">
        <v>42216</v>
      </c>
      <c r="BS71">
        <v>45566100000</v>
      </c>
      <c r="BT71" s="1">
        <v>42216</v>
      </c>
      <c r="BU71">
        <v>39134000000</v>
      </c>
      <c r="BV71" s="1">
        <v>42216</v>
      </c>
      <c r="BW71">
        <v>634619999999.99988</v>
      </c>
      <c r="BX71" s="1">
        <v>42216</v>
      </c>
      <c r="BY71">
        <v>51337000000</v>
      </c>
      <c r="BZ71" s="1">
        <v>42216</v>
      </c>
      <c r="CA71">
        <v>325450000000</v>
      </c>
      <c r="CB71" s="1">
        <v>42216</v>
      </c>
      <c r="CC71">
        <v>76981000000</v>
      </c>
      <c r="CD71" s="1">
        <v>42216</v>
      </c>
      <c r="CE71">
        <v>5.2</v>
      </c>
      <c r="CF71" s="1">
        <v>42216</v>
      </c>
      <c r="CG71">
        <v>6.3</v>
      </c>
      <c r="CH71" s="1">
        <v>42216</v>
      </c>
      <c r="CI71">
        <v>3.3</v>
      </c>
      <c r="CJ71" s="1">
        <v>42216</v>
      </c>
      <c r="CK71">
        <v>10.8</v>
      </c>
      <c r="CL71" s="1">
        <v>42216</v>
      </c>
      <c r="CM71">
        <v>6.9</v>
      </c>
      <c r="CN71" s="11"/>
      <c r="CO71" s="11"/>
      <c r="CP71" s="11"/>
      <c r="CQ71" s="11"/>
      <c r="CR71" s="11"/>
      <c r="CS71" s="11"/>
      <c r="CT71" s="11"/>
      <c r="CU71" s="11"/>
      <c r="CV71" s="11"/>
      <c r="CW71" s="11"/>
    </row>
    <row r="72" spans="1:101">
      <c r="A72" s="2">
        <f t="shared" si="1"/>
        <v>201506</v>
      </c>
      <c r="B72" s="4">
        <v>42185</v>
      </c>
      <c r="C72" s="5">
        <v>98.0390625</v>
      </c>
      <c r="D72" s="4">
        <v>42185</v>
      </c>
      <c r="E72" s="3">
        <v>97.528000000000006</v>
      </c>
      <c r="F72" s="4">
        <v>42185</v>
      </c>
      <c r="G72" s="3">
        <v>102.29900000000001</v>
      </c>
      <c r="H72" s="4">
        <v>42185</v>
      </c>
      <c r="I72" s="3">
        <v>105.91</v>
      </c>
      <c r="J72" s="4">
        <v>42185</v>
      </c>
      <c r="K72" s="3">
        <v>105.145</v>
      </c>
      <c r="L72" s="1">
        <v>42185</v>
      </c>
      <c r="M72">
        <v>18.23</v>
      </c>
      <c r="N72" s="1">
        <v>42185</v>
      </c>
      <c r="O72">
        <v>19.902999999999999</v>
      </c>
      <c r="P72" s="1">
        <v>42185</v>
      </c>
      <c r="Q72">
        <v>32.307099999999998</v>
      </c>
      <c r="R72" s="1">
        <v>42185</v>
      </c>
      <c r="S72">
        <v>21.9</v>
      </c>
      <c r="T72" s="1">
        <v>42185</v>
      </c>
      <c r="U72">
        <v>2362.8200000000002</v>
      </c>
      <c r="V72" s="4">
        <v>42185</v>
      </c>
      <c r="W72" s="3">
        <v>683717999999.99988</v>
      </c>
      <c r="X72" s="4">
        <v>42185</v>
      </c>
      <c r="Y72" s="3">
        <v>3020699999999.9995</v>
      </c>
      <c r="Z72" s="4">
        <v>42185</v>
      </c>
      <c r="AA72" s="3">
        <v>1916959742000</v>
      </c>
      <c r="AB72" s="4">
        <v>42185</v>
      </c>
      <c r="AC72" s="3">
        <v>6361567104554.0996</v>
      </c>
      <c r="AD72" s="4">
        <v>42185</v>
      </c>
      <c r="AE72" s="3">
        <v>781445000000</v>
      </c>
      <c r="AF72" s="1">
        <v>42185</v>
      </c>
      <c r="AG72">
        <v>1.1134999999999999</v>
      </c>
      <c r="AH72" s="1">
        <v>42185</v>
      </c>
      <c r="AI72">
        <v>7.7508999999999997</v>
      </c>
      <c r="AJ72" s="1">
        <v>42185</v>
      </c>
      <c r="AK72">
        <v>0.77039999999999997</v>
      </c>
      <c r="AL72" s="1">
        <v>42185</v>
      </c>
      <c r="AM72">
        <v>1.5705</v>
      </c>
      <c r="AN72" s="1">
        <v>42185</v>
      </c>
      <c r="AO72">
        <v>1.2491000000000001</v>
      </c>
      <c r="AP72" s="4">
        <v>42185</v>
      </c>
      <c r="AQ72" s="3">
        <v>2063.11</v>
      </c>
      <c r="AR72" s="4">
        <v>42185</v>
      </c>
      <c r="AS72" s="3">
        <v>10944.97</v>
      </c>
      <c r="AT72" s="4">
        <v>42185</v>
      </c>
      <c r="AU72" s="3">
        <v>1630.4</v>
      </c>
      <c r="AV72" s="4">
        <v>42185</v>
      </c>
      <c r="AW72" s="3">
        <v>26250.03</v>
      </c>
      <c r="AX72" s="4">
        <v>42185</v>
      </c>
      <c r="AY72" s="3">
        <v>14553.33</v>
      </c>
      <c r="AZ72" s="1">
        <v>42185</v>
      </c>
      <c r="BA72">
        <v>0.3</v>
      </c>
      <c r="BB72" s="1">
        <v>42185</v>
      </c>
      <c r="BC72">
        <v>0</v>
      </c>
      <c r="BD72" s="1">
        <v>38168</v>
      </c>
      <c r="BE72">
        <v>80.599999999999994</v>
      </c>
      <c r="BF72" s="1">
        <v>42185</v>
      </c>
      <c r="BG72">
        <v>0.1</v>
      </c>
      <c r="BH72" s="1">
        <v>42185</v>
      </c>
      <c r="BI72">
        <v>0.266777286313157</v>
      </c>
      <c r="BJ72" s="1">
        <v>42185</v>
      </c>
      <c r="BK72">
        <v>127095000000</v>
      </c>
      <c r="BL72" s="1">
        <v>42185</v>
      </c>
      <c r="BM72">
        <v>171807700000</v>
      </c>
      <c r="BN72" s="1">
        <v>38168</v>
      </c>
      <c r="BO72">
        <v>7.4951554469626798</v>
      </c>
      <c r="BP72" s="1">
        <v>42185</v>
      </c>
      <c r="BQ72">
        <v>-3.1</v>
      </c>
      <c r="BR72" s="1">
        <v>42185</v>
      </c>
      <c r="BS72">
        <v>44835400000</v>
      </c>
      <c r="BT72" s="1">
        <v>42185</v>
      </c>
      <c r="BU72">
        <v>39631000000</v>
      </c>
      <c r="BV72" s="1">
        <v>42185</v>
      </c>
      <c r="BW72">
        <v>658470000000</v>
      </c>
      <c r="BX72" s="1">
        <v>42185</v>
      </c>
      <c r="BY72">
        <v>51577000000</v>
      </c>
      <c r="BZ72" s="1">
        <v>42185</v>
      </c>
      <c r="CA72">
        <v>326859000000</v>
      </c>
      <c r="CB72" s="1">
        <v>42185</v>
      </c>
      <c r="CC72">
        <v>76395000000</v>
      </c>
      <c r="CD72" s="1">
        <v>42185</v>
      </c>
      <c r="CE72">
        <v>5.3</v>
      </c>
      <c r="CF72" s="1">
        <v>42185</v>
      </c>
      <c r="CG72">
        <v>6</v>
      </c>
      <c r="CH72" s="1">
        <v>42185</v>
      </c>
      <c r="CI72">
        <v>3.3</v>
      </c>
      <c r="CJ72" s="1">
        <v>42185</v>
      </c>
      <c r="CK72">
        <v>11</v>
      </c>
      <c r="CL72" s="1">
        <v>42185</v>
      </c>
      <c r="CM72">
        <v>6.9</v>
      </c>
      <c r="CN72" s="11"/>
      <c r="CO72" s="11"/>
      <c r="CP72" s="11"/>
      <c r="CQ72" s="11"/>
      <c r="CR72" s="11"/>
      <c r="CS72" s="11"/>
      <c r="CT72" s="11"/>
      <c r="CU72" s="11"/>
      <c r="CV72" s="11"/>
      <c r="CW72" s="11"/>
    </row>
    <row r="73" spans="1:101">
      <c r="A73" s="2">
        <f t="shared" si="1"/>
        <v>201505</v>
      </c>
      <c r="B73" s="4">
        <v>42155</v>
      </c>
      <c r="C73" s="5">
        <v>100.0234375</v>
      </c>
      <c r="D73" s="4">
        <v>42155</v>
      </c>
      <c r="E73" s="3">
        <v>100.155</v>
      </c>
      <c r="F73" s="4">
        <v>42155</v>
      </c>
      <c r="G73" s="3">
        <v>104.4845</v>
      </c>
      <c r="H73" s="4">
        <v>42155</v>
      </c>
      <c r="I73" s="3">
        <v>102.53</v>
      </c>
      <c r="J73" s="4">
        <v>42155</v>
      </c>
      <c r="K73" s="3">
        <v>105.80500000000001</v>
      </c>
      <c r="L73" s="1">
        <v>42155</v>
      </c>
      <c r="M73">
        <v>13.84</v>
      </c>
      <c r="N73" s="1">
        <v>42155</v>
      </c>
      <c r="O73">
        <v>15.308</v>
      </c>
      <c r="P73" s="1">
        <v>42155</v>
      </c>
      <c r="Q73">
        <v>23.538599999999999</v>
      </c>
      <c r="R73" s="1">
        <v>42155</v>
      </c>
      <c r="S73">
        <v>19.36</v>
      </c>
      <c r="T73" s="1">
        <v>42155</v>
      </c>
      <c r="U73">
        <v>2417.02</v>
      </c>
      <c r="V73" s="4">
        <v>42155</v>
      </c>
      <c r="W73" s="3">
        <v>668996999999.99988</v>
      </c>
      <c r="X73" s="4">
        <v>42155</v>
      </c>
      <c r="Y73" s="3">
        <v>2975899999999.9995</v>
      </c>
      <c r="Z73" s="4">
        <v>42155</v>
      </c>
      <c r="AA73" s="3">
        <v>1926278750000</v>
      </c>
      <c r="AB73" s="4">
        <v>42155</v>
      </c>
      <c r="AC73" s="3">
        <v>6302867431649.5605</v>
      </c>
      <c r="AD73" s="4">
        <v>42155</v>
      </c>
      <c r="AE73" s="3">
        <v>774070000000</v>
      </c>
      <c r="AF73" s="1">
        <v>42155</v>
      </c>
      <c r="AG73">
        <v>1.0987</v>
      </c>
      <c r="AH73" s="1">
        <v>42155</v>
      </c>
      <c r="AI73">
        <v>7.7529000000000003</v>
      </c>
      <c r="AJ73" s="1">
        <v>42155</v>
      </c>
      <c r="AK73">
        <v>0.76359999999999995</v>
      </c>
      <c r="AL73" s="1">
        <v>42155</v>
      </c>
      <c r="AM73">
        <v>1.5287999999999999</v>
      </c>
      <c r="AN73" s="1">
        <v>42155</v>
      </c>
      <c r="AO73">
        <v>1.2444999999999999</v>
      </c>
      <c r="AP73" s="4">
        <v>42155</v>
      </c>
      <c r="AQ73" s="3">
        <v>2107.39</v>
      </c>
      <c r="AR73" s="4">
        <v>42155</v>
      </c>
      <c r="AS73" s="3">
        <v>11413.82</v>
      </c>
      <c r="AT73" s="4">
        <v>42155</v>
      </c>
      <c r="AU73" s="3">
        <v>1673.65</v>
      </c>
      <c r="AV73" s="4">
        <v>42155</v>
      </c>
      <c r="AW73" s="3">
        <v>27424.19</v>
      </c>
      <c r="AX73" s="4">
        <v>42155</v>
      </c>
      <c r="AY73" s="3">
        <v>15014.09</v>
      </c>
      <c r="AZ73" s="1">
        <v>42155</v>
      </c>
      <c r="BA73">
        <v>0.3</v>
      </c>
      <c r="BB73" s="1">
        <v>42155</v>
      </c>
      <c r="BC73">
        <v>0.3</v>
      </c>
      <c r="BD73" s="1">
        <v>38077</v>
      </c>
      <c r="BE73">
        <v>80.2</v>
      </c>
      <c r="BF73" s="1">
        <v>42155</v>
      </c>
      <c r="BG73">
        <v>0</v>
      </c>
      <c r="BH73" s="1">
        <v>42155</v>
      </c>
      <c r="BI73">
        <v>0.32452505779693802</v>
      </c>
      <c r="BJ73" s="1">
        <v>42155</v>
      </c>
      <c r="BK73">
        <v>127791000000</v>
      </c>
      <c r="BL73" s="1">
        <v>42155</v>
      </c>
      <c r="BM73">
        <v>173720300000</v>
      </c>
      <c r="BN73" s="1">
        <v>38077</v>
      </c>
      <c r="BO73">
        <v>0.17393545062165799</v>
      </c>
      <c r="BP73" s="1">
        <v>42155</v>
      </c>
      <c r="BQ73">
        <v>-4.5999999999999996</v>
      </c>
      <c r="BR73" s="1">
        <v>42155</v>
      </c>
      <c r="BS73">
        <v>42493500000</v>
      </c>
      <c r="BT73" s="1">
        <v>42155</v>
      </c>
      <c r="BU73">
        <v>39045000000</v>
      </c>
      <c r="BV73" s="1">
        <v>42155</v>
      </c>
      <c r="BW73">
        <v>672330000000</v>
      </c>
      <c r="BX73" s="1">
        <v>42155</v>
      </c>
      <c r="BY73">
        <v>56818000000</v>
      </c>
      <c r="BZ73" s="1">
        <v>42155</v>
      </c>
      <c r="CA73">
        <v>327861000000</v>
      </c>
      <c r="CB73" s="1">
        <v>42155</v>
      </c>
      <c r="CC73">
        <v>77269000000</v>
      </c>
      <c r="CD73" s="1">
        <v>42155</v>
      </c>
      <c r="CE73">
        <v>5.6</v>
      </c>
      <c r="CF73" s="1">
        <v>42155</v>
      </c>
      <c r="CG73">
        <v>5.9</v>
      </c>
      <c r="CH73" s="1">
        <v>42155</v>
      </c>
      <c r="CI73">
        <v>3.3</v>
      </c>
      <c r="CJ73" s="1">
        <v>42155</v>
      </c>
      <c r="CK73">
        <v>11.1</v>
      </c>
      <c r="CL73" s="1">
        <v>42155</v>
      </c>
      <c r="CM73">
        <v>6.9</v>
      </c>
      <c r="CN73" s="11"/>
      <c r="CO73" s="11"/>
      <c r="CP73" s="11"/>
      <c r="CQ73" s="11"/>
      <c r="CR73" s="11"/>
      <c r="CS73" s="11"/>
      <c r="CT73" s="11"/>
      <c r="CU73" s="11"/>
      <c r="CV73" s="11"/>
      <c r="CW73" s="11"/>
    </row>
    <row r="74" spans="1:101">
      <c r="A74" s="2">
        <f t="shared" si="1"/>
        <v>201504</v>
      </c>
      <c r="B74" s="4">
        <v>42124</v>
      </c>
      <c r="C74" s="5">
        <v>99.6953125</v>
      </c>
      <c r="D74" s="4">
        <v>42124</v>
      </c>
      <c r="E74" s="3">
        <v>101.33199999999999</v>
      </c>
      <c r="F74" s="4">
        <v>42124</v>
      </c>
      <c r="G74" s="3">
        <v>105.2</v>
      </c>
      <c r="H74" s="4">
        <v>42124</v>
      </c>
      <c r="I74" s="3">
        <v>103.2</v>
      </c>
      <c r="J74" s="4">
        <v>42124</v>
      </c>
      <c r="K74" s="3">
        <v>106.255</v>
      </c>
      <c r="L74" s="1">
        <v>42124</v>
      </c>
      <c r="M74">
        <v>14.55</v>
      </c>
      <c r="N74" s="1">
        <v>42124</v>
      </c>
      <c r="O74">
        <v>18.084</v>
      </c>
      <c r="P74" s="1">
        <v>42124</v>
      </c>
      <c r="Q74">
        <v>24.212800000000001</v>
      </c>
      <c r="R74" s="1">
        <v>42124</v>
      </c>
      <c r="S74">
        <v>22.26</v>
      </c>
      <c r="T74" s="1">
        <v>42124</v>
      </c>
      <c r="U74">
        <v>2479.69</v>
      </c>
      <c r="V74" s="4">
        <v>42124</v>
      </c>
      <c r="W74" s="3">
        <v>663984000000</v>
      </c>
      <c r="X74" s="4">
        <v>42124</v>
      </c>
      <c r="Y74" s="3">
        <v>3035399999999.9995</v>
      </c>
      <c r="Z74" s="4">
        <v>42124</v>
      </c>
      <c r="AA74" s="3">
        <v>1847286625000</v>
      </c>
      <c r="AB74" s="4">
        <v>42124</v>
      </c>
      <c r="AC74" s="3">
        <v>6203808280016.4609</v>
      </c>
      <c r="AD74" s="4">
        <v>42124</v>
      </c>
      <c r="AE74" s="3">
        <v>771243000000</v>
      </c>
      <c r="AF74" s="1">
        <v>42124</v>
      </c>
      <c r="AG74">
        <v>1.1222000000000001</v>
      </c>
      <c r="AH74" s="1">
        <v>42124</v>
      </c>
      <c r="AI74">
        <v>7.75</v>
      </c>
      <c r="AJ74" s="1">
        <v>42124</v>
      </c>
      <c r="AK74">
        <v>0.78969999999999996</v>
      </c>
      <c r="AL74" s="1">
        <v>42124</v>
      </c>
      <c r="AM74">
        <v>1.5348999999999999</v>
      </c>
      <c r="AN74" s="1">
        <v>42124</v>
      </c>
      <c r="AO74">
        <v>1.2075</v>
      </c>
      <c r="AP74" s="4">
        <v>42124</v>
      </c>
      <c r="AQ74" s="3">
        <v>2085.5100000000002</v>
      </c>
      <c r="AR74" s="4">
        <v>42124</v>
      </c>
      <c r="AS74" s="3">
        <v>11454.38</v>
      </c>
      <c r="AT74" s="4">
        <v>42124</v>
      </c>
      <c r="AU74" s="3">
        <v>1592.79</v>
      </c>
      <c r="AV74" s="4">
        <v>42124</v>
      </c>
      <c r="AW74" s="3">
        <v>28133</v>
      </c>
      <c r="AX74" s="4">
        <v>42124</v>
      </c>
      <c r="AY74" s="3">
        <v>15224.52</v>
      </c>
      <c r="AZ74" s="1">
        <v>42124</v>
      </c>
      <c r="BA74">
        <v>0.1</v>
      </c>
      <c r="BB74" s="1">
        <v>42124</v>
      </c>
      <c r="BC74">
        <v>0.4</v>
      </c>
      <c r="BD74" s="1">
        <v>37986</v>
      </c>
      <c r="BE74">
        <v>79.5</v>
      </c>
      <c r="BF74" s="1">
        <v>42124</v>
      </c>
      <c r="BG74">
        <v>-0.8</v>
      </c>
      <c r="BH74" s="1">
        <v>42124</v>
      </c>
      <c r="BI74">
        <v>-0.118645997900024</v>
      </c>
      <c r="BJ74" s="1">
        <v>42124</v>
      </c>
      <c r="BK74">
        <v>129260000000</v>
      </c>
      <c r="BL74" s="1">
        <v>42124</v>
      </c>
      <c r="BM74">
        <v>173513300000</v>
      </c>
      <c r="BN74" s="1">
        <v>37986</v>
      </c>
      <c r="BO74">
        <v>-7.7458083880649994E-2</v>
      </c>
      <c r="BP74" s="1">
        <v>42124</v>
      </c>
      <c r="BQ74">
        <v>2.2000000000000002</v>
      </c>
      <c r="BR74" s="1">
        <v>42124</v>
      </c>
      <c r="BS74">
        <v>42892200000</v>
      </c>
      <c r="BT74" s="1">
        <v>42124</v>
      </c>
      <c r="BU74">
        <v>39924000000</v>
      </c>
      <c r="BV74" s="1">
        <v>42124</v>
      </c>
      <c r="BW74">
        <v>668239999999.99988</v>
      </c>
      <c r="BX74" s="1">
        <v>42124</v>
      </c>
      <c r="BY74">
        <v>51839000000</v>
      </c>
      <c r="BZ74" s="1">
        <v>42124</v>
      </c>
      <c r="CA74">
        <v>330962000000</v>
      </c>
      <c r="CB74" s="1">
        <v>42124</v>
      </c>
      <c r="CC74">
        <v>77843000000</v>
      </c>
      <c r="CD74" s="1">
        <v>42124</v>
      </c>
      <c r="CE74">
        <v>5.4</v>
      </c>
      <c r="CF74" s="1">
        <v>42124</v>
      </c>
      <c r="CG74">
        <v>6.1</v>
      </c>
      <c r="CH74" s="1">
        <v>42124</v>
      </c>
      <c r="CI74">
        <v>3.3</v>
      </c>
      <c r="CJ74" s="1">
        <v>42124</v>
      </c>
      <c r="CK74">
        <v>11.1</v>
      </c>
      <c r="CL74" s="1">
        <v>42124</v>
      </c>
      <c r="CM74">
        <v>6.9</v>
      </c>
      <c r="CN74" s="11"/>
      <c r="CO74" s="11"/>
      <c r="CP74" s="11"/>
      <c r="CQ74" s="11"/>
      <c r="CR74" s="11"/>
      <c r="CS74" s="11"/>
      <c r="CT74" s="11"/>
      <c r="CU74" s="11"/>
      <c r="CV74" s="11"/>
      <c r="CW74" s="11"/>
    </row>
    <row r="75" spans="1:101">
      <c r="A75" s="2">
        <f t="shared" si="1"/>
        <v>201503</v>
      </c>
      <c r="B75" s="4">
        <v>42094</v>
      </c>
      <c r="C75" s="5">
        <v>100.6640625</v>
      </c>
      <c r="D75" s="4">
        <v>42094</v>
      </c>
      <c r="E75" s="3">
        <v>103.107</v>
      </c>
      <c r="F75" s="4">
        <v>42094</v>
      </c>
      <c r="G75" s="3">
        <v>108.276</v>
      </c>
      <c r="H75" s="4">
        <v>42094</v>
      </c>
      <c r="I75" s="3">
        <v>103.6</v>
      </c>
      <c r="J75" s="4">
        <v>42094</v>
      </c>
      <c r="K75" s="3">
        <v>108.47499999999999</v>
      </c>
      <c r="L75" s="1">
        <v>42094</v>
      </c>
      <c r="M75">
        <v>15.29</v>
      </c>
      <c r="N75" s="1">
        <v>42094</v>
      </c>
      <c r="O75">
        <v>14.272</v>
      </c>
      <c r="P75" s="1">
        <v>42094</v>
      </c>
      <c r="Q75">
        <v>21.1004</v>
      </c>
      <c r="R75" s="1">
        <v>42094</v>
      </c>
      <c r="S75">
        <v>12.75</v>
      </c>
      <c r="T75" s="1">
        <v>42094</v>
      </c>
      <c r="U75">
        <v>2459.4299999999998</v>
      </c>
      <c r="V75" s="4">
        <v>42094</v>
      </c>
      <c r="W75" s="3">
        <v>655719000000</v>
      </c>
      <c r="X75" s="4">
        <v>42094</v>
      </c>
      <c r="Y75" s="3">
        <v>3023899999999.9995</v>
      </c>
      <c r="Z75" s="4">
        <v>42094</v>
      </c>
      <c r="AA75" s="3">
        <v>1941490409000</v>
      </c>
      <c r="AB75" s="4">
        <v>42094</v>
      </c>
      <c r="AC75" s="3">
        <v>6119642833501.2598</v>
      </c>
      <c r="AD75" s="4">
        <v>42094</v>
      </c>
      <c r="AE75" s="3">
        <v>766809000000</v>
      </c>
      <c r="AF75" s="1">
        <v>42094</v>
      </c>
      <c r="AG75">
        <v>1.073</v>
      </c>
      <c r="AH75" s="1">
        <v>42094</v>
      </c>
      <c r="AI75">
        <v>7.7523</v>
      </c>
      <c r="AJ75" s="1">
        <v>42094</v>
      </c>
      <c r="AK75">
        <v>0.76049999999999995</v>
      </c>
      <c r="AL75" s="1">
        <v>42094</v>
      </c>
      <c r="AM75">
        <v>1.4816</v>
      </c>
      <c r="AN75" s="1">
        <v>42094</v>
      </c>
      <c r="AO75">
        <v>1.2685999999999999</v>
      </c>
      <c r="AP75" s="4">
        <v>42094</v>
      </c>
      <c r="AQ75" s="3">
        <v>2067.89</v>
      </c>
      <c r="AR75" s="4">
        <v>42094</v>
      </c>
      <c r="AS75" s="3">
        <v>11966.17</v>
      </c>
      <c r="AT75" s="4">
        <v>42094</v>
      </c>
      <c r="AU75" s="3">
        <v>1543.11</v>
      </c>
      <c r="AV75" s="4">
        <v>42094</v>
      </c>
      <c r="AW75" s="3">
        <v>24900.89</v>
      </c>
      <c r="AX75" s="4">
        <v>42094</v>
      </c>
      <c r="AY75" s="3">
        <v>14902.44</v>
      </c>
      <c r="AZ75" s="1">
        <v>42094</v>
      </c>
      <c r="BA75">
        <v>0.3</v>
      </c>
      <c r="BB75" s="1">
        <v>42094</v>
      </c>
      <c r="BC75">
        <v>1.2</v>
      </c>
      <c r="BD75" s="1">
        <v>37894</v>
      </c>
      <c r="BE75">
        <v>79.099999999999994</v>
      </c>
      <c r="BF75" s="1">
        <v>42094</v>
      </c>
      <c r="BG75">
        <v>-0.3</v>
      </c>
      <c r="BH75" s="1">
        <v>42094</v>
      </c>
      <c r="BI75">
        <v>0.38754156980377602</v>
      </c>
      <c r="BJ75" s="1">
        <v>42094</v>
      </c>
      <c r="BK75">
        <v>127813000000</v>
      </c>
      <c r="BL75" s="1">
        <v>42094</v>
      </c>
      <c r="BM75">
        <v>170404700000</v>
      </c>
      <c r="BN75" s="1">
        <v>37894</v>
      </c>
      <c r="BO75">
        <v>-2.1999674320143301</v>
      </c>
      <c r="BP75" s="1">
        <v>42094</v>
      </c>
      <c r="BQ75">
        <v>-1.8</v>
      </c>
      <c r="BR75" s="1">
        <v>42094</v>
      </c>
      <c r="BS75">
        <v>43147500000</v>
      </c>
      <c r="BT75" s="1">
        <v>42094</v>
      </c>
      <c r="BU75">
        <v>38986000000</v>
      </c>
      <c r="BV75" s="1">
        <v>42094</v>
      </c>
      <c r="BW75">
        <v>690399999999.99988</v>
      </c>
      <c r="BX75" s="1">
        <v>42094</v>
      </c>
      <c r="BY75">
        <v>60204000000</v>
      </c>
      <c r="BZ75" s="1">
        <v>42094</v>
      </c>
      <c r="CA75">
        <v>320858000000</v>
      </c>
      <c r="CB75" s="1">
        <v>42094</v>
      </c>
      <c r="CC75">
        <v>77681000000</v>
      </c>
      <c r="CD75" s="1">
        <v>42094</v>
      </c>
      <c r="CE75">
        <v>5.4</v>
      </c>
      <c r="CF75" s="1">
        <v>42094</v>
      </c>
      <c r="CG75">
        <v>6.1</v>
      </c>
      <c r="CH75" s="1">
        <v>42094</v>
      </c>
      <c r="CI75">
        <v>3.3</v>
      </c>
      <c r="CJ75" s="1">
        <v>42094</v>
      </c>
      <c r="CK75">
        <v>11.2</v>
      </c>
      <c r="CL75" s="1">
        <v>42094</v>
      </c>
      <c r="CM75">
        <v>6.9</v>
      </c>
      <c r="CN75" s="11"/>
      <c r="CO75" s="11"/>
      <c r="CP75" s="11"/>
      <c r="CQ75" s="11"/>
      <c r="CR75" s="11"/>
      <c r="CS75" s="11"/>
      <c r="CT75" s="11"/>
      <c r="CU75" s="11"/>
      <c r="CV75" s="11"/>
      <c r="CW75" s="11"/>
    </row>
    <row r="76" spans="1:101">
      <c r="A76" s="2">
        <f t="shared" si="1"/>
        <v>201502</v>
      </c>
      <c r="B76" s="4">
        <v>42063</v>
      </c>
      <c r="C76" s="5">
        <v>100.046875</v>
      </c>
      <c r="D76" s="4">
        <v>42063</v>
      </c>
      <c r="E76" s="3">
        <v>101.735</v>
      </c>
      <c r="F76" s="4">
        <v>42063</v>
      </c>
      <c r="G76" s="3">
        <v>106.92449999999999</v>
      </c>
      <c r="H76" s="4">
        <v>42063</v>
      </c>
      <c r="I76" s="3">
        <v>102.9</v>
      </c>
      <c r="J76" s="4">
        <v>42063</v>
      </c>
      <c r="K76" s="3">
        <v>109.11499999999999</v>
      </c>
      <c r="L76" s="1">
        <v>42063</v>
      </c>
      <c r="M76">
        <v>13.34</v>
      </c>
      <c r="N76" s="1">
        <v>42063</v>
      </c>
      <c r="O76">
        <v>13.608000000000001</v>
      </c>
      <c r="P76" s="1">
        <v>42063</v>
      </c>
      <c r="Q76">
        <v>17.752800000000001</v>
      </c>
      <c r="R76" s="1">
        <v>42063</v>
      </c>
      <c r="S76">
        <v>13.86</v>
      </c>
      <c r="T76" s="1">
        <v>42063</v>
      </c>
      <c r="U76">
        <v>2489.6999999999998</v>
      </c>
      <c r="V76" s="4">
        <v>42063</v>
      </c>
      <c r="W76" s="3">
        <v>648985999999.99988</v>
      </c>
      <c r="X76" s="4">
        <v>42063</v>
      </c>
      <c r="Y76" s="3">
        <v>2979599999999.9995</v>
      </c>
      <c r="Z76" s="4">
        <v>42063</v>
      </c>
      <c r="AA76" s="3">
        <v>1727207616000</v>
      </c>
      <c r="AB76" s="4">
        <v>42063</v>
      </c>
      <c r="AC76" s="3">
        <v>6061479406350.7705</v>
      </c>
      <c r="AD76" s="4">
        <v>42063</v>
      </c>
      <c r="AE76" s="3">
        <v>762334000000</v>
      </c>
      <c r="AF76" s="1">
        <v>42063</v>
      </c>
      <c r="AG76">
        <v>1.1193</v>
      </c>
      <c r="AH76" s="1">
        <v>42063</v>
      </c>
      <c r="AI76">
        <v>7.7557</v>
      </c>
      <c r="AJ76" s="1">
        <v>42063</v>
      </c>
      <c r="AK76">
        <v>0.78090000000000004</v>
      </c>
      <c r="AL76" s="1">
        <v>42063</v>
      </c>
      <c r="AM76">
        <v>1.5431999999999999</v>
      </c>
      <c r="AN76" s="1">
        <v>42063</v>
      </c>
      <c r="AO76">
        <v>1.2505999999999999</v>
      </c>
      <c r="AP76" s="4">
        <v>42063</v>
      </c>
      <c r="AQ76" s="3">
        <v>2104.5</v>
      </c>
      <c r="AR76" s="4">
        <v>42063</v>
      </c>
      <c r="AS76" s="3">
        <v>11401.66</v>
      </c>
      <c r="AT76" s="4">
        <v>42063</v>
      </c>
      <c r="AU76" s="3">
        <v>1523.85</v>
      </c>
      <c r="AV76" s="4">
        <v>42063</v>
      </c>
      <c r="AW76" s="3">
        <v>24823.29</v>
      </c>
      <c r="AX76" s="4">
        <v>42063</v>
      </c>
      <c r="AY76" s="3">
        <v>15234.34</v>
      </c>
      <c r="AZ76" s="1">
        <v>42063</v>
      </c>
      <c r="BA76">
        <v>0.3</v>
      </c>
      <c r="BB76" s="1">
        <v>42063</v>
      </c>
      <c r="BC76">
        <v>0.6</v>
      </c>
      <c r="BD76" s="1">
        <v>37802</v>
      </c>
      <c r="BE76">
        <v>78.599999999999994</v>
      </c>
      <c r="BF76" s="1">
        <v>42063</v>
      </c>
      <c r="BG76">
        <v>0.8</v>
      </c>
      <c r="BH76" s="1">
        <v>42063</v>
      </c>
      <c r="BI76">
        <v>0.35305356613178401</v>
      </c>
      <c r="BJ76" s="1">
        <v>42063</v>
      </c>
      <c r="BK76">
        <v>127893000000</v>
      </c>
      <c r="BL76" s="1">
        <v>42063</v>
      </c>
      <c r="BM76">
        <v>168302000000</v>
      </c>
      <c r="BN76" s="1">
        <v>37802</v>
      </c>
      <c r="BO76">
        <v>-3.75602082353514</v>
      </c>
      <c r="BP76" s="1">
        <v>42063</v>
      </c>
      <c r="BQ76">
        <v>7.2</v>
      </c>
      <c r="BR76" s="1">
        <v>42063</v>
      </c>
      <c r="BS76">
        <v>42834500000</v>
      </c>
      <c r="BT76" s="1">
        <v>42063</v>
      </c>
      <c r="BU76">
        <v>40005000000</v>
      </c>
      <c r="BV76" s="1">
        <v>42063</v>
      </c>
      <c r="BW76">
        <v>671200000000</v>
      </c>
      <c r="BX76" s="1">
        <v>42063</v>
      </c>
      <c r="BY76">
        <v>48532000000</v>
      </c>
      <c r="BZ76" s="1">
        <v>42063</v>
      </c>
      <c r="CA76">
        <v>320055000000</v>
      </c>
      <c r="CB76" s="1">
        <v>42063</v>
      </c>
      <c r="CC76">
        <v>74768000000</v>
      </c>
      <c r="CD76" s="1">
        <v>42063</v>
      </c>
      <c r="CE76">
        <v>5.5</v>
      </c>
      <c r="CF76" s="1">
        <v>42063</v>
      </c>
      <c r="CG76">
        <v>6.2</v>
      </c>
      <c r="CH76" s="1">
        <v>42063</v>
      </c>
      <c r="CI76">
        <v>3.3</v>
      </c>
      <c r="CJ76" s="1">
        <v>42063</v>
      </c>
      <c r="CK76">
        <v>11.2</v>
      </c>
      <c r="CL76" s="1">
        <v>42063</v>
      </c>
      <c r="CM76">
        <v>6.8</v>
      </c>
      <c r="CN76" s="11"/>
      <c r="CO76" s="11"/>
      <c r="CP76" s="11"/>
      <c r="CQ76" s="11"/>
      <c r="CR76" s="11"/>
      <c r="CS76" s="11"/>
      <c r="CT76" s="11"/>
      <c r="CU76" s="11"/>
      <c r="CV76" s="11"/>
      <c r="CW76" s="11"/>
    </row>
    <row r="77" spans="1:101">
      <c r="A77" s="2">
        <f t="shared" si="1"/>
        <v>201501</v>
      </c>
      <c r="B77" s="4">
        <v>42035</v>
      </c>
      <c r="C77" s="5">
        <v>105.515625</v>
      </c>
      <c r="D77" s="4">
        <v>42035</v>
      </c>
      <c r="E77" s="3">
        <v>101.86199999999999</v>
      </c>
      <c r="F77" s="4">
        <v>42035</v>
      </c>
      <c r="G77" s="3">
        <v>107.0545</v>
      </c>
      <c r="H77" s="4">
        <v>42035</v>
      </c>
      <c r="I77" s="3">
        <v>104.7</v>
      </c>
      <c r="J77" s="4">
        <v>42035</v>
      </c>
      <c r="K77" s="3">
        <v>109.66500000000001</v>
      </c>
      <c r="L77" s="1">
        <v>42035</v>
      </c>
      <c r="M77">
        <v>20.97</v>
      </c>
      <c r="N77" s="1">
        <v>42035</v>
      </c>
      <c r="O77">
        <v>14.333</v>
      </c>
      <c r="P77" s="1">
        <v>42035</v>
      </c>
      <c r="Q77">
        <v>24.731000000000002</v>
      </c>
      <c r="R77" s="1">
        <v>42035</v>
      </c>
      <c r="S77">
        <v>15.63</v>
      </c>
      <c r="T77" s="1">
        <v>42035</v>
      </c>
      <c r="U77">
        <v>2439.83</v>
      </c>
      <c r="V77" s="4">
        <v>42035</v>
      </c>
      <c r="W77" s="3">
        <v>641464000000</v>
      </c>
      <c r="X77" s="4">
        <v>42035</v>
      </c>
      <c r="Y77" s="3">
        <v>2941099999999.9995</v>
      </c>
      <c r="Z77" s="4">
        <v>42035</v>
      </c>
      <c r="AA77" s="3">
        <v>1779562004000</v>
      </c>
      <c r="AB77" s="4">
        <v>42035</v>
      </c>
      <c r="AC77" s="3">
        <v>6031109526304.5996</v>
      </c>
      <c r="AD77" s="4">
        <v>42035</v>
      </c>
      <c r="AE77" s="3">
        <v>755073000000</v>
      </c>
      <c r="AF77" s="1">
        <v>42035</v>
      </c>
      <c r="AG77">
        <v>1.1286</v>
      </c>
      <c r="AH77" s="1">
        <v>42035</v>
      </c>
      <c r="AI77">
        <v>7.7516999999999996</v>
      </c>
      <c r="AJ77" s="1">
        <v>42035</v>
      </c>
      <c r="AK77">
        <v>0.77659999999999996</v>
      </c>
      <c r="AL77" s="1">
        <v>42035</v>
      </c>
      <c r="AM77">
        <v>1.5065999999999999</v>
      </c>
      <c r="AN77" s="1">
        <v>42035</v>
      </c>
      <c r="AO77">
        <v>1.2729999999999999</v>
      </c>
      <c r="AP77" s="4">
        <v>42035</v>
      </c>
      <c r="AQ77" s="3">
        <v>1994.99</v>
      </c>
      <c r="AR77" s="4">
        <v>42035</v>
      </c>
      <c r="AS77" s="3">
        <v>10694.32</v>
      </c>
      <c r="AT77" s="4">
        <v>42035</v>
      </c>
      <c r="AU77" s="3">
        <v>1415.07</v>
      </c>
      <c r="AV77" s="4">
        <v>42035</v>
      </c>
      <c r="AW77" s="3">
        <v>24507.05</v>
      </c>
      <c r="AX77" s="4">
        <v>42035</v>
      </c>
      <c r="AY77" s="3">
        <v>14673.48</v>
      </c>
      <c r="AZ77" s="1">
        <v>42035</v>
      </c>
      <c r="BA77">
        <v>-0.6</v>
      </c>
      <c r="BB77" s="1">
        <v>42035</v>
      </c>
      <c r="BC77">
        <v>-1.5</v>
      </c>
      <c r="BD77" s="1">
        <v>37711</v>
      </c>
      <c r="BE77">
        <v>78.599999999999994</v>
      </c>
      <c r="BF77" s="1">
        <v>42035</v>
      </c>
      <c r="BG77">
        <v>-0.3</v>
      </c>
      <c r="BH77" s="1">
        <v>42035</v>
      </c>
      <c r="BI77">
        <v>-0.32437395947818998</v>
      </c>
      <c r="BJ77" s="1">
        <v>42035</v>
      </c>
      <c r="BK77">
        <v>130199000000</v>
      </c>
      <c r="BL77" s="1">
        <v>42035</v>
      </c>
      <c r="BM77">
        <v>164519100000</v>
      </c>
      <c r="BN77" s="1">
        <v>37711</v>
      </c>
      <c r="BO77">
        <v>1.5936385352923901</v>
      </c>
      <c r="BP77" s="1">
        <v>42035</v>
      </c>
      <c r="BQ77">
        <v>2.8</v>
      </c>
      <c r="BR77" s="1">
        <v>42035</v>
      </c>
      <c r="BS77">
        <v>42271900000</v>
      </c>
      <c r="BT77" s="1">
        <v>42035</v>
      </c>
      <c r="BU77">
        <v>40504000000</v>
      </c>
      <c r="BV77" s="1">
        <v>42035</v>
      </c>
      <c r="BW77">
        <v>677950000000</v>
      </c>
      <c r="BX77" s="1">
        <v>42035</v>
      </c>
      <c r="BY77">
        <v>44879000000</v>
      </c>
      <c r="BZ77" s="1">
        <v>42035</v>
      </c>
      <c r="CA77">
        <v>312672000000</v>
      </c>
      <c r="CB77" s="1">
        <v>42035</v>
      </c>
      <c r="CC77">
        <v>74837000000</v>
      </c>
      <c r="CD77" s="1">
        <v>42035</v>
      </c>
      <c r="CE77">
        <v>5.7</v>
      </c>
      <c r="CF77" s="1">
        <v>42035</v>
      </c>
      <c r="CG77">
        <v>6.4</v>
      </c>
      <c r="CH77" s="1">
        <v>42035</v>
      </c>
      <c r="CI77">
        <v>3.3</v>
      </c>
      <c r="CJ77" s="1">
        <v>42035</v>
      </c>
      <c r="CK77">
        <v>11.3</v>
      </c>
      <c r="CL77" s="1">
        <v>42035</v>
      </c>
      <c r="CM77">
        <v>6.7</v>
      </c>
      <c r="CN77" s="11"/>
      <c r="CO77" s="11"/>
      <c r="CP77" s="11"/>
      <c r="CQ77" s="11"/>
      <c r="CR77" s="11"/>
      <c r="CS77" s="11"/>
      <c r="CT77" s="11"/>
      <c r="CU77" s="11"/>
      <c r="CV77" s="11"/>
      <c r="CW77" s="11"/>
    </row>
    <row r="78" spans="1:101">
      <c r="A78" s="2">
        <f t="shared" si="1"/>
        <v>201412</v>
      </c>
      <c r="B78" s="4">
        <v>42004</v>
      </c>
      <c r="C78" s="5">
        <v>100.7109375</v>
      </c>
      <c r="D78" s="4">
        <v>42004</v>
      </c>
      <c r="E78" s="3">
        <v>104.315</v>
      </c>
      <c r="F78" s="4">
        <v>42004</v>
      </c>
      <c r="G78" s="3">
        <v>103.86799999999999</v>
      </c>
      <c r="H78" s="4">
        <v>42004</v>
      </c>
      <c r="I78" s="3">
        <v>99.88</v>
      </c>
      <c r="J78" s="4">
        <v>42004</v>
      </c>
      <c r="K78" s="3">
        <v>106.1335</v>
      </c>
      <c r="L78" s="1">
        <v>42004</v>
      </c>
      <c r="M78">
        <v>19.2</v>
      </c>
      <c r="N78" s="1">
        <v>42004</v>
      </c>
      <c r="O78">
        <v>14.581</v>
      </c>
      <c r="P78" s="1">
        <v>42004</v>
      </c>
      <c r="Q78">
        <v>26.1876</v>
      </c>
      <c r="R78" s="1">
        <v>42004</v>
      </c>
      <c r="S78">
        <v>17.54</v>
      </c>
      <c r="T78" s="1">
        <v>42004</v>
      </c>
      <c r="U78">
        <v>2412.44</v>
      </c>
      <c r="V78" s="4">
        <v>42004</v>
      </c>
      <c r="W78" s="3">
        <v>643633999999.99988</v>
      </c>
      <c r="X78" s="4">
        <v>42004</v>
      </c>
      <c r="Y78" s="3">
        <v>2991999999999.9995</v>
      </c>
      <c r="Z78" s="4">
        <v>42004</v>
      </c>
      <c r="AA78" s="3">
        <v>1708724181000</v>
      </c>
      <c r="AB78" s="4">
        <v>42004</v>
      </c>
      <c r="AC78" s="3">
        <v>5967949319556.21</v>
      </c>
      <c r="AD78" s="4">
        <v>42004</v>
      </c>
      <c r="AE78" s="3">
        <v>753656000000</v>
      </c>
      <c r="AF78" s="1">
        <v>42004</v>
      </c>
      <c r="AG78">
        <v>1.2097</v>
      </c>
      <c r="AH78" s="1">
        <v>42004</v>
      </c>
      <c r="AI78">
        <v>7.7538</v>
      </c>
      <c r="AJ78" s="1">
        <v>42004</v>
      </c>
      <c r="AK78">
        <v>0.81679999999999997</v>
      </c>
      <c r="AL78" s="1">
        <v>42004</v>
      </c>
      <c r="AM78">
        <v>1.5572999999999999</v>
      </c>
      <c r="AN78" s="1">
        <v>42004</v>
      </c>
      <c r="AO78">
        <v>1.1617999999999999</v>
      </c>
      <c r="AP78" s="4">
        <v>42004</v>
      </c>
      <c r="AQ78" s="3">
        <v>2058.9</v>
      </c>
      <c r="AR78" s="4">
        <v>42004</v>
      </c>
      <c r="AS78" s="3">
        <v>9805.5499999999993</v>
      </c>
      <c r="AT78" s="4">
        <v>42004</v>
      </c>
      <c r="AU78" s="3">
        <v>1407.51</v>
      </c>
      <c r="AV78" s="4">
        <v>42004</v>
      </c>
      <c r="AW78" s="3">
        <v>23605.040000000001</v>
      </c>
      <c r="AX78" s="4">
        <v>42004</v>
      </c>
      <c r="AY78" s="3">
        <v>14632.44</v>
      </c>
      <c r="AZ78" s="1">
        <v>42004</v>
      </c>
      <c r="BA78">
        <v>-0.3</v>
      </c>
      <c r="BB78" s="1">
        <v>42004</v>
      </c>
      <c r="BC78">
        <v>-0.1</v>
      </c>
      <c r="BD78" s="1">
        <v>37621</v>
      </c>
      <c r="BE78">
        <v>77.599999999999994</v>
      </c>
      <c r="BF78" s="1">
        <v>42004</v>
      </c>
      <c r="BG78">
        <v>0.3</v>
      </c>
      <c r="BH78" s="1">
        <v>42004</v>
      </c>
      <c r="BI78">
        <v>-0.171997990126907</v>
      </c>
      <c r="BJ78" s="1">
        <v>42004</v>
      </c>
      <c r="BK78">
        <v>134456000000</v>
      </c>
      <c r="BL78" s="1">
        <v>42004</v>
      </c>
      <c r="BM78">
        <v>166846300000</v>
      </c>
      <c r="BN78" s="1">
        <v>37621</v>
      </c>
      <c r="BO78">
        <v>4.0813584373267897</v>
      </c>
      <c r="BP78" s="1">
        <v>42004</v>
      </c>
      <c r="BQ78">
        <v>0.6</v>
      </c>
      <c r="BR78" s="1">
        <v>42004</v>
      </c>
      <c r="BS78">
        <v>43542300000</v>
      </c>
      <c r="BT78" s="1">
        <v>42004</v>
      </c>
      <c r="BU78">
        <v>41944000000</v>
      </c>
      <c r="BV78" s="1">
        <v>42004</v>
      </c>
      <c r="BW78">
        <v>612299999999.99988</v>
      </c>
      <c r="BX78" s="1">
        <v>42004</v>
      </c>
      <c r="BY78">
        <v>54474000000</v>
      </c>
      <c r="BZ78" s="1">
        <v>42004</v>
      </c>
      <c r="CA78">
        <v>316195000000</v>
      </c>
      <c r="CB78" s="1">
        <v>42004</v>
      </c>
      <c r="CC78">
        <v>74700000000</v>
      </c>
      <c r="CD78" s="1">
        <v>42004</v>
      </c>
      <c r="CE78">
        <v>5.6</v>
      </c>
      <c r="CF78" s="1">
        <v>42004</v>
      </c>
      <c r="CG78">
        <v>6.1</v>
      </c>
      <c r="CH78" s="1">
        <v>42004</v>
      </c>
      <c r="CI78">
        <v>3.3</v>
      </c>
      <c r="CJ78" s="1">
        <v>42004</v>
      </c>
      <c r="CK78">
        <v>11.4</v>
      </c>
      <c r="CL78" s="1">
        <v>42004</v>
      </c>
      <c r="CM78">
        <v>6.7</v>
      </c>
      <c r="CN78" s="11"/>
      <c r="CO78" s="11"/>
      <c r="CP78" s="11"/>
      <c r="CQ78" s="11"/>
      <c r="CR78" s="11"/>
      <c r="CS78" s="11"/>
      <c r="CT78" s="11"/>
      <c r="CU78" s="11"/>
      <c r="CV78" s="11"/>
      <c r="CW78" s="11"/>
    </row>
    <row r="79" spans="1:101">
      <c r="A79" s="2">
        <f t="shared" si="1"/>
        <v>201411</v>
      </c>
      <c r="B79" s="4">
        <v>41973</v>
      </c>
      <c r="C79" s="5">
        <v>100.6953125</v>
      </c>
      <c r="D79" s="4">
        <v>41973</v>
      </c>
      <c r="E79" s="3">
        <v>102.815</v>
      </c>
      <c r="F79" s="4">
        <v>41973</v>
      </c>
      <c r="G79" s="3">
        <v>97.63</v>
      </c>
      <c r="H79" s="4">
        <v>41973</v>
      </c>
      <c r="I79" s="3">
        <v>102.2</v>
      </c>
      <c r="J79" s="4">
        <v>41973</v>
      </c>
      <c r="K79" s="3">
        <v>105.675</v>
      </c>
      <c r="L79" s="1">
        <v>41973</v>
      </c>
      <c r="M79">
        <v>13.33</v>
      </c>
      <c r="N79" s="1">
        <v>41973</v>
      </c>
      <c r="O79">
        <v>14.616</v>
      </c>
      <c r="P79" s="1">
        <v>41973</v>
      </c>
      <c r="Q79">
        <v>18.025300000000001</v>
      </c>
      <c r="R79" s="1">
        <v>41973</v>
      </c>
      <c r="S79">
        <v>14.38</v>
      </c>
      <c r="T79" s="1">
        <v>41973</v>
      </c>
      <c r="U79">
        <v>2401.6</v>
      </c>
      <c r="V79" s="4">
        <v>41973</v>
      </c>
      <c r="W79" s="3">
        <v>625293999999.99988</v>
      </c>
      <c r="X79" s="4">
        <v>41973</v>
      </c>
      <c r="Y79" s="3">
        <v>2861099999999.9995</v>
      </c>
      <c r="Z79" s="4">
        <v>41973</v>
      </c>
      <c r="AA79" s="3">
        <v>1704806914000</v>
      </c>
      <c r="AB79" s="4">
        <v>41973</v>
      </c>
      <c r="AC79" s="3">
        <v>5808010900339.3096</v>
      </c>
      <c r="AD79" s="4">
        <v>41973</v>
      </c>
      <c r="AE79" s="3">
        <v>749238000000</v>
      </c>
      <c r="AF79" s="1">
        <v>41973</v>
      </c>
      <c r="AG79">
        <v>1.2450000000000001</v>
      </c>
      <c r="AH79" s="1">
        <v>41973</v>
      </c>
      <c r="AI79">
        <v>7.7545000000000002</v>
      </c>
      <c r="AJ79" s="1">
        <v>41973</v>
      </c>
      <c r="AK79">
        <v>0.85089999999999999</v>
      </c>
      <c r="AL79" s="1">
        <v>41973</v>
      </c>
      <c r="AM79">
        <v>1.5646</v>
      </c>
      <c r="AN79" s="1">
        <v>41973</v>
      </c>
      <c r="AO79">
        <v>1.1413</v>
      </c>
      <c r="AP79" s="4">
        <v>41973</v>
      </c>
      <c r="AQ79" s="3">
        <v>2067.56</v>
      </c>
      <c r="AR79" s="4">
        <v>41973</v>
      </c>
      <c r="AS79" s="3">
        <v>9980.85</v>
      </c>
      <c r="AT79" s="4">
        <v>41973</v>
      </c>
      <c r="AU79" s="3">
        <v>1410.34</v>
      </c>
      <c r="AV79" s="4">
        <v>41973</v>
      </c>
      <c r="AW79" s="3">
        <v>23987.45</v>
      </c>
      <c r="AX79" s="4">
        <v>41973</v>
      </c>
      <c r="AY79" s="3">
        <v>14744.7</v>
      </c>
      <c r="AZ79" s="1">
        <v>41973</v>
      </c>
      <c r="BA79">
        <v>-0.2</v>
      </c>
      <c r="BB79" s="1">
        <v>41973</v>
      </c>
      <c r="BC79">
        <v>-0.2</v>
      </c>
      <c r="BD79" s="1">
        <v>37529</v>
      </c>
      <c r="BE79">
        <v>77.099999999999994</v>
      </c>
      <c r="BF79" s="1">
        <v>41973</v>
      </c>
      <c r="BG79">
        <v>0.2</v>
      </c>
      <c r="BH79" s="1">
        <v>41973</v>
      </c>
      <c r="BI79">
        <v>-6.5773434401548495E-2</v>
      </c>
      <c r="BJ79" s="1">
        <v>41973</v>
      </c>
      <c r="BK79">
        <v>135528000000</v>
      </c>
      <c r="BL79" s="1">
        <v>41973</v>
      </c>
      <c r="BM79">
        <v>163440400000</v>
      </c>
      <c r="BN79" s="1">
        <v>37529</v>
      </c>
      <c r="BO79">
        <v>0.20560015664773801</v>
      </c>
      <c r="BP79" s="1">
        <v>41973</v>
      </c>
      <c r="BQ79">
        <v>0.4</v>
      </c>
      <c r="BR79" s="1">
        <v>41973</v>
      </c>
      <c r="BS79">
        <v>43634100000</v>
      </c>
      <c r="BT79" s="1">
        <v>41973</v>
      </c>
      <c r="BU79">
        <v>42818000000</v>
      </c>
      <c r="BV79" s="1">
        <v>41973</v>
      </c>
      <c r="BW79">
        <v>592389999999.99988</v>
      </c>
      <c r="BX79" s="1">
        <v>41973</v>
      </c>
      <c r="BY79">
        <v>50578000000</v>
      </c>
      <c r="BZ79" s="1">
        <v>41973</v>
      </c>
      <c r="CA79">
        <v>315681000000</v>
      </c>
      <c r="CB79" s="1">
        <v>41973</v>
      </c>
      <c r="CC79">
        <v>74111000000</v>
      </c>
      <c r="CD79" s="1">
        <v>41973</v>
      </c>
      <c r="CE79">
        <v>5.8</v>
      </c>
      <c r="CF79" s="1">
        <v>41973</v>
      </c>
      <c r="CG79">
        <v>6.3</v>
      </c>
      <c r="CH79" s="1">
        <v>41973</v>
      </c>
      <c r="CI79">
        <v>3.3</v>
      </c>
      <c r="CJ79" s="1">
        <v>41973</v>
      </c>
      <c r="CK79">
        <v>11.6</v>
      </c>
      <c r="CL79" s="1">
        <v>41973</v>
      </c>
      <c r="CM79">
        <v>6.7</v>
      </c>
      <c r="CN79" s="11"/>
      <c r="CO79" s="11"/>
      <c r="CP79" s="11"/>
      <c r="CQ79" s="11"/>
      <c r="CR79" s="11"/>
      <c r="CS79" s="11"/>
      <c r="CT79" s="11"/>
      <c r="CU79" s="11"/>
      <c r="CV79" s="11"/>
      <c r="CW79" s="11"/>
    </row>
    <row r="80" spans="1:101">
      <c r="A80" s="2">
        <f t="shared" si="1"/>
        <v>201410</v>
      </c>
      <c r="B80" s="4">
        <v>41943</v>
      </c>
      <c r="C80" s="5">
        <v>100.3515625</v>
      </c>
      <c r="D80" s="4">
        <v>41943</v>
      </c>
      <c r="E80" s="3">
        <v>101.502</v>
      </c>
      <c r="F80" s="4">
        <v>41943</v>
      </c>
      <c r="G80" s="3">
        <v>95.763000000000005</v>
      </c>
      <c r="H80" s="4">
        <v>41943</v>
      </c>
      <c r="I80" s="3">
        <v>101</v>
      </c>
      <c r="J80" s="4">
        <v>41943</v>
      </c>
      <c r="K80" s="3">
        <v>103.935</v>
      </c>
      <c r="L80" s="1">
        <v>41943</v>
      </c>
      <c r="M80">
        <v>14.03</v>
      </c>
      <c r="N80" s="1">
        <v>41943</v>
      </c>
      <c r="O80">
        <v>12.536</v>
      </c>
      <c r="P80" s="1">
        <v>41943</v>
      </c>
      <c r="Q80">
        <v>20.3172</v>
      </c>
      <c r="R80" s="1">
        <v>41943</v>
      </c>
      <c r="S80">
        <v>16.36</v>
      </c>
      <c r="T80" s="1">
        <v>41943</v>
      </c>
      <c r="U80">
        <v>2342.5500000000002</v>
      </c>
      <c r="V80" s="4">
        <v>41943</v>
      </c>
      <c r="W80" s="3">
        <v>618881999999.99988</v>
      </c>
      <c r="X80" s="4">
        <v>41943</v>
      </c>
      <c r="Y80" s="3">
        <v>2864999999999.9995</v>
      </c>
      <c r="Z80" s="4">
        <v>41943</v>
      </c>
      <c r="AA80" s="3">
        <v>1750329709000</v>
      </c>
      <c r="AB80" s="4">
        <v>41943</v>
      </c>
      <c r="AC80" s="3">
        <v>5707826012019.8994</v>
      </c>
      <c r="AD80" s="4">
        <v>41943</v>
      </c>
      <c r="AE80" s="3">
        <v>747696000000</v>
      </c>
      <c r="AF80" s="1">
        <v>41943</v>
      </c>
      <c r="AG80">
        <v>1.2524</v>
      </c>
      <c r="AH80" s="1">
        <v>41943</v>
      </c>
      <c r="AI80">
        <v>7.7544000000000004</v>
      </c>
      <c r="AJ80" s="1">
        <v>41943</v>
      </c>
      <c r="AK80">
        <v>0.87939999999999996</v>
      </c>
      <c r="AL80" s="1">
        <v>41943</v>
      </c>
      <c r="AM80">
        <v>1.5994999999999999</v>
      </c>
      <c r="AN80" s="1">
        <v>41943</v>
      </c>
      <c r="AO80">
        <v>1.1265000000000001</v>
      </c>
      <c r="AP80" s="4">
        <v>41943</v>
      </c>
      <c r="AQ80" s="3">
        <v>2018.05</v>
      </c>
      <c r="AR80" s="4">
        <v>41943</v>
      </c>
      <c r="AS80" s="3">
        <v>9326.8700000000008</v>
      </c>
      <c r="AT80" s="4">
        <v>41943</v>
      </c>
      <c r="AU80" s="3">
        <v>1333.64</v>
      </c>
      <c r="AV80" s="4">
        <v>41943</v>
      </c>
      <c r="AW80" s="3">
        <v>23998.06</v>
      </c>
      <c r="AX80" s="4">
        <v>41943</v>
      </c>
      <c r="AY80" s="3">
        <v>14613.32</v>
      </c>
      <c r="AZ80" s="1">
        <v>41943</v>
      </c>
      <c r="BA80">
        <v>0</v>
      </c>
      <c r="BB80" s="1">
        <v>41943</v>
      </c>
      <c r="BC80">
        <v>-0.1</v>
      </c>
      <c r="BD80" s="1">
        <v>37437</v>
      </c>
      <c r="BE80">
        <v>76.599999999999994</v>
      </c>
      <c r="BF80" s="1">
        <v>41943</v>
      </c>
      <c r="BG80">
        <v>1.32</v>
      </c>
      <c r="BH80" s="1">
        <v>41943</v>
      </c>
      <c r="BI80">
        <v>0.12595694361791501</v>
      </c>
      <c r="BJ80" s="1">
        <v>41943</v>
      </c>
      <c r="BK80">
        <v>137767000000</v>
      </c>
      <c r="BL80" s="1">
        <v>41943</v>
      </c>
      <c r="BM80">
        <v>164774400000</v>
      </c>
      <c r="BN80" s="1">
        <v>37437</v>
      </c>
      <c r="BO80">
        <v>-0.74049033338162595</v>
      </c>
      <c r="BP80" s="1">
        <v>41943</v>
      </c>
      <c r="BQ80">
        <v>2.7</v>
      </c>
      <c r="BR80" s="1">
        <v>41943</v>
      </c>
      <c r="BS80">
        <v>45009700000</v>
      </c>
      <c r="BT80" s="1">
        <v>41943</v>
      </c>
      <c r="BU80">
        <v>43935000000</v>
      </c>
      <c r="BV80" s="1">
        <v>41943</v>
      </c>
      <c r="BW80">
        <v>585950000000</v>
      </c>
      <c r="BX80" s="1">
        <v>41943</v>
      </c>
      <c r="BY80">
        <v>42925000000</v>
      </c>
      <c r="BZ80" s="1">
        <v>41943</v>
      </c>
      <c r="CA80">
        <v>313576000000</v>
      </c>
      <c r="CB80" s="1">
        <v>41943</v>
      </c>
      <c r="CC80">
        <v>73912000000</v>
      </c>
      <c r="CD80" s="1">
        <v>41943</v>
      </c>
      <c r="CE80">
        <v>5.7</v>
      </c>
      <c r="CF80" s="1">
        <v>41943</v>
      </c>
      <c r="CG80">
        <v>6.4</v>
      </c>
      <c r="CH80" s="1">
        <v>41943</v>
      </c>
      <c r="CI80">
        <v>3.3</v>
      </c>
      <c r="CJ80" s="1">
        <v>41943</v>
      </c>
      <c r="CK80">
        <v>11.6</v>
      </c>
      <c r="CL80" s="1">
        <v>41943</v>
      </c>
      <c r="CM80">
        <v>6.7</v>
      </c>
      <c r="CN80" s="11"/>
      <c r="CO80" s="11"/>
      <c r="CP80" s="11"/>
      <c r="CQ80" s="11"/>
      <c r="CR80" s="11"/>
      <c r="CS80" s="11"/>
      <c r="CT80" s="11"/>
      <c r="CU80" s="11"/>
      <c r="CV80" s="11"/>
      <c r="CW80" s="11"/>
    </row>
    <row r="81" spans="1:101">
      <c r="A81" s="2">
        <f t="shared" si="1"/>
        <v>201409</v>
      </c>
      <c r="B81" s="4">
        <v>41912</v>
      </c>
      <c r="C81" s="5">
        <v>98.9609375</v>
      </c>
      <c r="D81" s="4">
        <v>41912</v>
      </c>
      <c r="E81" s="3">
        <v>100.53</v>
      </c>
      <c r="F81" s="4">
        <v>41912</v>
      </c>
      <c r="G81" s="3">
        <v>94.177000000000007</v>
      </c>
      <c r="H81" s="4">
        <v>41912</v>
      </c>
      <c r="I81" s="3">
        <v>99.83</v>
      </c>
      <c r="J81" s="4">
        <v>41912</v>
      </c>
      <c r="K81" s="3">
        <v>103.105</v>
      </c>
      <c r="L81" s="1">
        <v>41912</v>
      </c>
      <c r="M81">
        <v>16.309999999999999</v>
      </c>
      <c r="N81" s="1">
        <v>41912</v>
      </c>
      <c r="O81">
        <v>15.146000000000001</v>
      </c>
      <c r="P81" s="1">
        <v>41912</v>
      </c>
      <c r="Q81">
        <v>17.851400000000002</v>
      </c>
      <c r="R81" s="1">
        <v>41912</v>
      </c>
      <c r="S81">
        <v>20.04</v>
      </c>
      <c r="T81" s="1">
        <v>41912</v>
      </c>
      <c r="U81">
        <v>2340.5300000000002</v>
      </c>
      <c r="V81" s="4">
        <v>41912</v>
      </c>
      <c r="W81" s="3">
        <v>618668999999.99988</v>
      </c>
      <c r="X81" s="4">
        <v>41912</v>
      </c>
      <c r="Y81" s="3">
        <v>2834599999999.9995</v>
      </c>
      <c r="Z81" s="4">
        <v>41912</v>
      </c>
      <c r="AA81" s="3">
        <v>1677934277000</v>
      </c>
      <c r="AB81" s="4">
        <v>41912</v>
      </c>
      <c r="AC81" s="3">
        <v>5668999520508.4297</v>
      </c>
      <c r="AD81" s="4">
        <v>41912</v>
      </c>
      <c r="AE81" s="3">
        <v>740468000000</v>
      </c>
      <c r="AF81" s="1">
        <v>41912</v>
      </c>
      <c r="AG81">
        <v>1.2630999999999999</v>
      </c>
      <c r="AH81" s="1">
        <v>41912</v>
      </c>
      <c r="AI81">
        <v>7.7649999999999997</v>
      </c>
      <c r="AJ81" s="1">
        <v>41912</v>
      </c>
      <c r="AK81">
        <v>0.87450000000000006</v>
      </c>
      <c r="AL81" s="1">
        <v>41912</v>
      </c>
      <c r="AM81">
        <v>1.6212</v>
      </c>
      <c r="AN81" s="1">
        <v>41912</v>
      </c>
      <c r="AO81">
        <v>1.1195999999999999</v>
      </c>
      <c r="AP81" s="4">
        <v>41912</v>
      </c>
      <c r="AQ81" s="3">
        <v>1972.29</v>
      </c>
      <c r="AR81" s="4">
        <v>41912</v>
      </c>
      <c r="AS81" s="3">
        <v>9474.2999999999993</v>
      </c>
      <c r="AT81" s="4">
        <v>41912</v>
      </c>
      <c r="AU81" s="3">
        <v>1326.29</v>
      </c>
      <c r="AV81" s="4">
        <v>41912</v>
      </c>
      <c r="AW81" s="3">
        <v>22932.98</v>
      </c>
      <c r="AX81" s="4">
        <v>41912</v>
      </c>
      <c r="AY81" s="3">
        <v>14960.51</v>
      </c>
      <c r="AZ81" s="1">
        <v>41912</v>
      </c>
      <c r="BA81">
        <v>0</v>
      </c>
      <c r="BB81" s="1">
        <v>41912</v>
      </c>
      <c r="BC81">
        <v>0.4</v>
      </c>
      <c r="BD81" s="1">
        <v>37346</v>
      </c>
      <c r="BE81">
        <v>76.099999999999994</v>
      </c>
      <c r="BF81" s="1">
        <v>41912</v>
      </c>
      <c r="BG81">
        <v>3.03</v>
      </c>
      <c r="BH81" s="1">
        <v>41912</v>
      </c>
      <c r="BI81">
        <v>0.12522529347236599</v>
      </c>
      <c r="BJ81" s="1">
        <v>41912</v>
      </c>
      <c r="BK81">
        <v>136162000000</v>
      </c>
      <c r="BL81" s="1">
        <v>41912</v>
      </c>
      <c r="BM81">
        <v>165892100000</v>
      </c>
      <c r="BN81" s="1">
        <v>37346</v>
      </c>
      <c r="BO81">
        <v>-0.303405976771499</v>
      </c>
      <c r="BP81" s="1">
        <v>41912</v>
      </c>
      <c r="BQ81">
        <v>4.5</v>
      </c>
      <c r="BR81" s="1">
        <v>41912</v>
      </c>
      <c r="BS81">
        <v>44952000000</v>
      </c>
      <c r="BT81" s="1">
        <v>41912</v>
      </c>
      <c r="BU81">
        <v>44506000000</v>
      </c>
      <c r="BV81" s="1">
        <v>41912</v>
      </c>
      <c r="BW81">
        <v>596999999999.99988</v>
      </c>
      <c r="BX81" s="1">
        <v>41912</v>
      </c>
      <c r="BY81">
        <v>49947000000</v>
      </c>
      <c r="BZ81" s="1">
        <v>41912</v>
      </c>
      <c r="CA81">
        <v>315543000000</v>
      </c>
      <c r="CB81" s="1">
        <v>41912</v>
      </c>
      <c r="CC81">
        <v>73687000000</v>
      </c>
      <c r="CD81" s="1">
        <v>41912</v>
      </c>
      <c r="CE81">
        <v>5.9</v>
      </c>
      <c r="CF81" s="1">
        <v>41912</v>
      </c>
      <c r="CG81">
        <v>6.2</v>
      </c>
      <c r="CH81" s="1">
        <v>41912</v>
      </c>
      <c r="CI81">
        <v>3.3</v>
      </c>
      <c r="CJ81" s="1">
        <v>41912</v>
      </c>
      <c r="CK81">
        <v>11.5</v>
      </c>
      <c r="CL81" s="1">
        <v>41912</v>
      </c>
      <c r="CM81">
        <v>6.9</v>
      </c>
      <c r="CN81" s="11"/>
      <c r="CO81" s="11"/>
      <c r="CP81" s="11"/>
      <c r="CQ81" s="11"/>
      <c r="CR81" s="11"/>
      <c r="CS81" s="11"/>
      <c r="CT81" s="11"/>
      <c r="CU81" s="11"/>
      <c r="CV81" s="11"/>
      <c r="CW81" s="11"/>
    </row>
    <row r="82" spans="1:101">
      <c r="A82" s="2">
        <f t="shared" si="1"/>
        <v>201408</v>
      </c>
      <c r="B82" s="4">
        <v>41882</v>
      </c>
      <c r="C82" s="5">
        <v>100.2734375</v>
      </c>
      <c r="D82" s="4">
        <v>41882</v>
      </c>
      <c r="E82" s="3">
        <v>105.682</v>
      </c>
      <c r="F82" s="4">
        <v>41882</v>
      </c>
      <c r="G82" s="3">
        <v>95.54</v>
      </c>
      <c r="H82" s="4">
        <v>41882</v>
      </c>
      <c r="I82" s="3">
        <v>101.1</v>
      </c>
      <c r="J82" s="4">
        <v>41882</v>
      </c>
      <c r="K82" s="3">
        <v>104.455</v>
      </c>
      <c r="L82" s="1">
        <v>41882</v>
      </c>
      <c r="M82">
        <v>11.98</v>
      </c>
      <c r="N82" s="1">
        <v>41882</v>
      </c>
      <c r="O82">
        <v>10.827</v>
      </c>
      <c r="P82" s="1">
        <v>41882</v>
      </c>
      <c r="Q82">
        <v>17.188800000000001</v>
      </c>
      <c r="R82" s="1">
        <v>41882</v>
      </c>
      <c r="S82">
        <v>13.32</v>
      </c>
      <c r="T82" s="1">
        <v>41882</v>
      </c>
      <c r="U82">
        <v>2413.38</v>
      </c>
      <c r="V82" s="4">
        <v>41882</v>
      </c>
      <c r="W82" s="3">
        <v>604981999999.99988</v>
      </c>
      <c r="X82" s="4">
        <v>41882</v>
      </c>
      <c r="Y82" s="3">
        <v>2790199999999.9995</v>
      </c>
      <c r="Z82" s="4">
        <v>41882</v>
      </c>
      <c r="AA82" s="3">
        <v>1655511700000</v>
      </c>
      <c r="AB82" s="4">
        <v>41882</v>
      </c>
      <c r="AC82" s="3">
        <v>5629172591170.3701</v>
      </c>
      <c r="AD82" s="4">
        <v>41882</v>
      </c>
      <c r="AE82" s="3">
        <v>735188000000</v>
      </c>
      <c r="AF82" s="1">
        <v>41882</v>
      </c>
      <c r="AG82">
        <v>1.3131999999999999</v>
      </c>
      <c r="AH82" s="1">
        <v>41882</v>
      </c>
      <c r="AI82">
        <v>7.75</v>
      </c>
      <c r="AJ82" s="1">
        <v>41882</v>
      </c>
      <c r="AK82">
        <v>0.93330000000000002</v>
      </c>
      <c r="AL82" s="1">
        <v>41882</v>
      </c>
      <c r="AM82">
        <v>1.6597</v>
      </c>
      <c r="AN82" s="1">
        <v>41882</v>
      </c>
      <c r="AO82">
        <v>1.0874999999999999</v>
      </c>
      <c r="AP82" s="4">
        <v>41882</v>
      </c>
      <c r="AQ82" s="3">
        <v>2003.37</v>
      </c>
      <c r="AR82" s="4">
        <v>41882</v>
      </c>
      <c r="AS82" s="3">
        <v>9470.17</v>
      </c>
      <c r="AT82" s="4">
        <v>41882</v>
      </c>
      <c r="AU82" s="3">
        <v>1277.97</v>
      </c>
      <c r="AV82" s="4">
        <v>41882</v>
      </c>
      <c r="AW82" s="3">
        <v>24742.06</v>
      </c>
      <c r="AX82" s="4">
        <v>41882</v>
      </c>
      <c r="AY82" s="3">
        <v>15625.73</v>
      </c>
      <c r="AZ82" s="1">
        <v>41882</v>
      </c>
      <c r="BA82">
        <v>0</v>
      </c>
      <c r="BB82" s="1">
        <v>41882</v>
      </c>
      <c r="BC82">
        <v>0.1</v>
      </c>
      <c r="BD82" s="1">
        <v>37256</v>
      </c>
      <c r="BE82">
        <v>75.400000000000006</v>
      </c>
      <c r="BF82" s="1">
        <v>41882</v>
      </c>
      <c r="BG82">
        <v>-2.35</v>
      </c>
      <c r="BH82" s="1">
        <v>41882</v>
      </c>
      <c r="BI82">
        <v>9.6574190269586399E-2</v>
      </c>
      <c r="BJ82" s="1">
        <v>41882</v>
      </c>
      <c r="BK82">
        <v>139035000000</v>
      </c>
      <c r="BL82" s="1">
        <v>41882</v>
      </c>
      <c r="BM82">
        <v>160263700000</v>
      </c>
      <c r="BN82" s="1">
        <v>37256</v>
      </c>
      <c r="BO82">
        <v>-0.55784744375594997</v>
      </c>
      <c r="BP82" s="1">
        <v>41882</v>
      </c>
      <c r="BQ82">
        <v>6.4</v>
      </c>
      <c r="BR82" s="1">
        <v>41882</v>
      </c>
      <c r="BS82">
        <v>44760400000</v>
      </c>
      <c r="BT82" s="1">
        <v>41882</v>
      </c>
      <c r="BU82">
        <v>46557000000</v>
      </c>
      <c r="BV82" s="1">
        <v>41882</v>
      </c>
      <c r="BW82">
        <v>594129999999.99988</v>
      </c>
      <c r="BX82" s="1">
        <v>41882</v>
      </c>
      <c r="BY82">
        <v>49433000000</v>
      </c>
      <c r="BZ82" s="1">
        <v>41882</v>
      </c>
      <c r="CA82">
        <v>318860000000</v>
      </c>
      <c r="CB82" s="1">
        <v>41882</v>
      </c>
      <c r="CC82">
        <v>75614000000</v>
      </c>
      <c r="CD82" s="1">
        <v>41882</v>
      </c>
      <c r="CE82">
        <v>6.1</v>
      </c>
      <c r="CF82" s="1">
        <v>41882</v>
      </c>
      <c r="CG82">
        <v>6.1</v>
      </c>
      <c r="CH82" s="1">
        <v>41882</v>
      </c>
      <c r="CI82">
        <v>3.3</v>
      </c>
      <c r="CJ82" s="1">
        <v>41882</v>
      </c>
      <c r="CK82">
        <v>11.5</v>
      </c>
      <c r="CL82" s="1">
        <v>41882</v>
      </c>
      <c r="CM82">
        <v>7</v>
      </c>
      <c r="CN82" s="11"/>
      <c r="CO82" s="11"/>
      <c r="CP82" s="11"/>
      <c r="CQ82" s="11"/>
      <c r="CR82" s="11"/>
      <c r="CS82" s="11"/>
      <c r="CT82" s="11"/>
      <c r="CU82" s="11"/>
      <c r="CV82" s="11"/>
      <c r="CW82" s="11"/>
    </row>
    <row r="83" spans="1:101">
      <c r="A83" s="2">
        <f t="shared" si="1"/>
        <v>201407</v>
      </c>
      <c r="B83" s="4">
        <v>41851</v>
      </c>
      <c r="C83" s="5">
        <v>99.4765625</v>
      </c>
      <c r="D83" s="4">
        <v>41851</v>
      </c>
      <c r="E83" s="3">
        <v>103.062</v>
      </c>
      <c r="F83" s="4">
        <v>41851</v>
      </c>
      <c r="G83" s="3">
        <v>93.771000000000001</v>
      </c>
      <c r="H83" s="4">
        <v>41851</v>
      </c>
      <c r="I83" s="3">
        <v>99.53</v>
      </c>
      <c r="J83" s="4">
        <v>41851</v>
      </c>
      <c r="K83" s="3">
        <v>103.02500000000001</v>
      </c>
      <c r="L83" s="1">
        <v>41851</v>
      </c>
      <c r="M83">
        <v>16.95</v>
      </c>
      <c r="N83" s="1">
        <v>41851</v>
      </c>
      <c r="O83">
        <v>10.949</v>
      </c>
      <c r="P83" s="1">
        <v>41851</v>
      </c>
      <c r="Q83">
        <v>19.1221</v>
      </c>
      <c r="R83" s="1">
        <v>41851</v>
      </c>
      <c r="S83">
        <v>16.36</v>
      </c>
      <c r="T83" s="1">
        <v>41851</v>
      </c>
      <c r="U83">
        <v>2354.0100000000002</v>
      </c>
      <c r="V83" s="4">
        <v>41851</v>
      </c>
      <c r="W83" s="3">
        <v>603294999999.99988</v>
      </c>
      <c r="X83" s="4">
        <v>41851</v>
      </c>
      <c r="Y83" s="3">
        <v>2841199999999.9995</v>
      </c>
      <c r="Z83" s="4">
        <v>41851</v>
      </c>
      <c r="AA83" s="3">
        <v>1701310434000</v>
      </c>
      <c r="AB83" s="4">
        <v>41851</v>
      </c>
      <c r="AC83" s="3">
        <v>5592578340272.1504</v>
      </c>
      <c r="AD83" s="4">
        <v>41851</v>
      </c>
      <c r="AE83" s="3">
        <v>728370000000</v>
      </c>
      <c r="AF83" s="1">
        <v>41851</v>
      </c>
      <c r="AG83">
        <v>1.3388</v>
      </c>
      <c r="AH83" s="1">
        <v>41851</v>
      </c>
      <c r="AI83">
        <v>7.7497999999999996</v>
      </c>
      <c r="AJ83" s="1">
        <v>41851</v>
      </c>
      <c r="AK83">
        <v>0.92949999999999999</v>
      </c>
      <c r="AL83" s="1">
        <v>41851</v>
      </c>
      <c r="AM83">
        <v>1.6883999999999999</v>
      </c>
      <c r="AN83" s="1">
        <v>41851</v>
      </c>
      <c r="AO83">
        <v>1.0904</v>
      </c>
      <c r="AP83" s="4">
        <v>41851</v>
      </c>
      <c r="AQ83" s="3">
        <v>1930.67</v>
      </c>
      <c r="AR83" s="4">
        <v>41851</v>
      </c>
      <c r="AS83" s="3">
        <v>9407.48</v>
      </c>
      <c r="AT83" s="4">
        <v>41851</v>
      </c>
      <c r="AU83" s="3">
        <v>1289.42</v>
      </c>
      <c r="AV83" s="4">
        <v>41851</v>
      </c>
      <c r="AW83" s="3">
        <v>24756.85</v>
      </c>
      <c r="AX83" s="4">
        <v>41851</v>
      </c>
      <c r="AY83" s="3">
        <v>15330.74</v>
      </c>
      <c r="AZ83" s="1">
        <v>41851</v>
      </c>
      <c r="BA83">
        <v>0.1</v>
      </c>
      <c r="BB83" s="1">
        <v>41851</v>
      </c>
      <c r="BC83">
        <v>-0.6</v>
      </c>
      <c r="BD83" s="1">
        <v>37164</v>
      </c>
      <c r="BE83">
        <v>74.7</v>
      </c>
      <c r="BF83" s="1">
        <v>41851</v>
      </c>
      <c r="BG83">
        <v>1.03</v>
      </c>
      <c r="BH83" s="1">
        <v>41851</v>
      </c>
      <c r="BI83">
        <v>1.21344395522229E-3</v>
      </c>
      <c r="BJ83" s="1">
        <v>41851</v>
      </c>
      <c r="BK83">
        <v>137619000000</v>
      </c>
      <c r="BL83" s="1">
        <v>41851</v>
      </c>
      <c r="BM83">
        <v>161321700000</v>
      </c>
      <c r="BN83" s="1">
        <v>37164</v>
      </c>
      <c r="BO83">
        <v>-0.59044900077861395</v>
      </c>
      <c r="BP83" s="1">
        <v>41851</v>
      </c>
      <c r="BQ83">
        <v>6.8</v>
      </c>
      <c r="BR83" s="1">
        <v>41851</v>
      </c>
      <c r="BS83">
        <v>45317800000</v>
      </c>
      <c r="BT83" s="1">
        <v>41851</v>
      </c>
      <c r="BU83">
        <v>47285000000</v>
      </c>
      <c r="BV83" s="1">
        <v>41851</v>
      </c>
      <c r="BW83">
        <v>585119999999.99988</v>
      </c>
      <c r="BX83" s="1">
        <v>41851</v>
      </c>
      <c r="BY83">
        <v>51998000000</v>
      </c>
      <c r="BZ83" s="1">
        <v>41851</v>
      </c>
      <c r="CA83">
        <v>313617000000</v>
      </c>
      <c r="CB83" s="1">
        <v>41851</v>
      </c>
      <c r="CC83">
        <v>75466000000</v>
      </c>
      <c r="CD83" s="1">
        <v>41851</v>
      </c>
      <c r="CE83">
        <v>6.2</v>
      </c>
      <c r="CF83" s="1">
        <v>41851</v>
      </c>
      <c r="CG83">
        <v>6.2</v>
      </c>
      <c r="CH83" s="1">
        <v>41851</v>
      </c>
      <c r="CI83">
        <v>3.3</v>
      </c>
      <c r="CJ83" s="1">
        <v>41851</v>
      </c>
      <c r="CK83">
        <v>11.6</v>
      </c>
      <c r="CL83" s="1">
        <v>41851</v>
      </c>
      <c r="CM83">
        <v>7.1</v>
      </c>
      <c r="CN83" s="11"/>
      <c r="CO83" s="11"/>
      <c r="CP83" s="11"/>
      <c r="CQ83" s="11"/>
      <c r="CR83" s="11"/>
      <c r="CS83" s="11"/>
      <c r="CT83" s="11"/>
      <c r="CU83" s="11"/>
      <c r="CV83" s="11"/>
      <c r="CW83" s="11"/>
    </row>
    <row r="84" spans="1:101">
      <c r="A84" s="2">
        <f t="shared" si="1"/>
        <v>201406</v>
      </c>
      <c r="B84" s="4">
        <v>41820</v>
      </c>
      <c r="C84" s="5">
        <v>99.7265625</v>
      </c>
      <c r="D84" s="4">
        <v>41820</v>
      </c>
      <c r="E84" s="3">
        <v>102.32</v>
      </c>
      <c r="F84" s="4">
        <v>41820</v>
      </c>
      <c r="G84" s="3">
        <v>93.527000000000001</v>
      </c>
      <c r="H84" s="4">
        <v>41820</v>
      </c>
      <c r="I84" s="3">
        <v>99.65</v>
      </c>
      <c r="J84" s="4">
        <v>41820</v>
      </c>
      <c r="K84" s="3">
        <v>102.355</v>
      </c>
      <c r="L84" s="1">
        <v>41820</v>
      </c>
      <c r="M84">
        <v>11.57</v>
      </c>
      <c r="N84" s="1">
        <v>41820</v>
      </c>
      <c r="O84">
        <v>11.801</v>
      </c>
      <c r="P84" s="1">
        <v>41820</v>
      </c>
      <c r="Q84">
        <v>15.269</v>
      </c>
      <c r="R84" s="1">
        <v>41820</v>
      </c>
      <c r="S84">
        <v>12.86</v>
      </c>
      <c r="T84" s="1">
        <v>41820</v>
      </c>
      <c r="U84">
        <v>2297.91</v>
      </c>
      <c r="V84" s="4">
        <v>41820</v>
      </c>
      <c r="W84" s="3">
        <v>600168999999.99988</v>
      </c>
      <c r="X84" s="4">
        <v>41820</v>
      </c>
      <c r="Y84" s="3">
        <v>2824800000000</v>
      </c>
      <c r="Z84" s="4">
        <v>41820</v>
      </c>
      <c r="AA84" s="3">
        <v>1628108713000</v>
      </c>
      <c r="AB84" s="4">
        <v>41820</v>
      </c>
      <c r="AC84" s="3">
        <v>5582073885051.3301</v>
      </c>
      <c r="AD84" s="4">
        <v>41820</v>
      </c>
      <c r="AE84" s="3">
        <v>725893000000</v>
      </c>
      <c r="AF84" s="1">
        <v>41820</v>
      </c>
      <c r="AG84">
        <v>1.3691</v>
      </c>
      <c r="AH84" s="1">
        <v>41820</v>
      </c>
      <c r="AI84">
        <v>7.7503000000000002</v>
      </c>
      <c r="AJ84" s="1">
        <v>41820</v>
      </c>
      <c r="AK84">
        <v>0.94299999999999995</v>
      </c>
      <c r="AL84" s="1">
        <v>41820</v>
      </c>
      <c r="AM84">
        <v>1.7102999999999999</v>
      </c>
      <c r="AN84" s="1">
        <v>41820</v>
      </c>
      <c r="AO84">
        <v>1.0667</v>
      </c>
      <c r="AP84" s="4">
        <v>41820</v>
      </c>
      <c r="AQ84" s="3">
        <v>1960.23</v>
      </c>
      <c r="AR84" s="4">
        <v>41820</v>
      </c>
      <c r="AS84" s="3">
        <v>9833.07</v>
      </c>
      <c r="AT84" s="4">
        <v>41820</v>
      </c>
      <c r="AU84" s="3">
        <v>1262.56</v>
      </c>
      <c r="AV84" s="4">
        <v>41820</v>
      </c>
      <c r="AW84" s="3">
        <v>23190.720000000001</v>
      </c>
      <c r="AX84" s="4">
        <v>41820</v>
      </c>
      <c r="AY84" s="3">
        <v>15146.01</v>
      </c>
      <c r="AZ84" s="1">
        <v>41820</v>
      </c>
      <c r="BA84">
        <v>0.1</v>
      </c>
      <c r="BB84" s="1">
        <v>41820</v>
      </c>
      <c r="BC84">
        <v>0.1</v>
      </c>
      <c r="BD84" s="1">
        <v>37072</v>
      </c>
      <c r="BE84">
        <v>74.5</v>
      </c>
      <c r="BF84" s="1">
        <v>41820</v>
      </c>
      <c r="BG84">
        <v>0</v>
      </c>
      <c r="BH84" s="1">
        <v>41820</v>
      </c>
      <c r="BI84">
        <v>0.157589235023538</v>
      </c>
      <c r="BJ84" s="1">
        <v>41820</v>
      </c>
      <c r="BK84">
        <v>137005000000</v>
      </c>
      <c r="BL84" s="1">
        <v>41820</v>
      </c>
      <c r="BM84">
        <v>162185700000</v>
      </c>
      <c r="BN84" s="1">
        <v>37072</v>
      </c>
      <c r="BO84">
        <v>6.3788615658606798</v>
      </c>
      <c r="BP84" s="1">
        <v>41820</v>
      </c>
      <c r="BQ84">
        <v>11.4</v>
      </c>
      <c r="BR84" s="1">
        <v>41820</v>
      </c>
      <c r="BS84">
        <v>45124900000</v>
      </c>
      <c r="BT84" s="1">
        <v>41820</v>
      </c>
      <c r="BU84">
        <v>48188000000</v>
      </c>
      <c r="BV84" s="1">
        <v>41820</v>
      </c>
      <c r="BW84">
        <v>583049999999.99988</v>
      </c>
      <c r="BX84" s="1">
        <v>41820</v>
      </c>
      <c r="BY84">
        <v>52100000000</v>
      </c>
      <c r="BZ84" s="1">
        <v>41820</v>
      </c>
      <c r="CA84">
        <v>310483000000</v>
      </c>
      <c r="CB84" s="1">
        <v>41820</v>
      </c>
      <c r="CC84">
        <v>75874000000</v>
      </c>
      <c r="CD84" s="1">
        <v>41820</v>
      </c>
      <c r="CE84">
        <v>6.1</v>
      </c>
      <c r="CF84" s="1">
        <v>41820</v>
      </c>
      <c r="CG84">
        <v>6</v>
      </c>
      <c r="CH84" s="1">
        <v>41820</v>
      </c>
      <c r="CI84">
        <v>3.2</v>
      </c>
      <c r="CJ84" s="1">
        <v>41820</v>
      </c>
      <c r="CK84">
        <v>11.6</v>
      </c>
      <c r="CL84" s="1">
        <v>41820</v>
      </c>
      <c r="CM84">
        <v>7.1</v>
      </c>
      <c r="CN84" s="11"/>
      <c r="CO84" s="11"/>
      <c r="CP84" s="11"/>
      <c r="CQ84" s="11"/>
      <c r="CR84" s="11"/>
      <c r="CS84" s="11"/>
      <c r="CT84" s="11"/>
      <c r="CU84" s="11"/>
      <c r="CV84" s="11"/>
      <c r="CW84" s="11"/>
    </row>
    <row r="85" spans="1:101">
      <c r="A85" s="2">
        <f t="shared" si="1"/>
        <v>201405</v>
      </c>
      <c r="B85" s="4">
        <v>41790</v>
      </c>
      <c r="C85" s="5">
        <v>100.2265625</v>
      </c>
      <c r="D85" s="4">
        <v>41790</v>
      </c>
      <c r="E85" s="3">
        <v>101.334</v>
      </c>
      <c r="F85" s="4">
        <v>41790</v>
      </c>
      <c r="G85" s="3">
        <v>92.411500000000004</v>
      </c>
      <c r="H85" s="4">
        <v>41790</v>
      </c>
      <c r="I85" s="3">
        <v>100.39</v>
      </c>
      <c r="J85" s="4">
        <v>41790</v>
      </c>
      <c r="K85" s="3">
        <v>102.285</v>
      </c>
      <c r="L85" s="1">
        <v>41790</v>
      </c>
      <c r="M85">
        <v>11.4</v>
      </c>
      <c r="N85" s="1">
        <v>41790</v>
      </c>
      <c r="O85">
        <v>11.053000000000001</v>
      </c>
      <c r="P85" s="1">
        <v>41790</v>
      </c>
      <c r="Q85">
        <v>15.7845</v>
      </c>
      <c r="R85" s="1">
        <v>41790</v>
      </c>
      <c r="S85">
        <v>14.75</v>
      </c>
      <c r="T85" s="1">
        <v>41790</v>
      </c>
      <c r="U85">
        <v>2242.6799999999998</v>
      </c>
      <c r="V85" s="4">
        <v>41790</v>
      </c>
      <c r="W85" s="3">
        <v>582166000000</v>
      </c>
      <c r="X85" s="4">
        <v>41790</v>
      </c>
      <c r="Y85" s="3">
        <v>2782199999999.9995</v>
      </c>
      <c r="Z85" s="4">
        <v>41790</v>
      </c>
      <c r="AA85" s="3">
        <v>1558666266000</v>
      </c>
      <c r="AB85" s="4">
        <v>41790</v>
      </c>
      <c r="AC85" s="3">
        <v>5537554375727.9404</v>
      </c>
      <c r="AD85" s="4">
        <v>41790</v>
      </c>
      <c r="AE85" s="3">
        <v>723029000000</v>
      </c>
      <c r="AF85" s="1">
        <v>41790</v>
      </c>
      <c r="AG85">
        <v>1.363</v>
      </c>
      <c r="AH85" s="1">
        <v>41790</v>
      </c>
      <c r="AI85">
        <v>7.7526000000000002</v>
      </c>
      <c r="AJ85" s="1">
        <v>41790</v>
      </c>
      <c r="AK85">
        <v>0.93089999999999995</v>
      </c>
      <c r="AL85" s="1">
        <v>41790</v>
      </c>
      <c r="AM85">
        <v>1.675</v>
      </c>
      <c r="AN85" s="1">
        <v>41790</v>
      </c>
      <c r="AO85">
        <v>1.0841000000000001</v>
      </c>
      <c r="AP85" s="4">
        <v>41790</v>
      </c>
      <c r="AQ85" s="3">
        <v>1923.57</v>
      </c>
      <c r="AR85" s="4">
        <v>41790</v>
      </c>
      <c r="AS85" s="3">
        <v>9943.27</v>
      </c>
      <c r="AT85" s="4">
        <v>41790</v>
      </c>
      <c r="AU85" s="3">
        <v>1201.4100000000001</v>
      </c>
      <c r="AV85" s="4">
        <v>41790</v>
      </c>
      <c r="AW85" s="3">
        <v>23081.65</v>
      </c>
      <c r="AX85" s="4">
        <v>41790</v>
      </c>
      <c r="AY85" s="3">
        <v>14604.16</v>
      </c>
      <c r="AZ85" s="1">
        <v>41790</v>
      </c>
      <c r="BA85">
        <v>0.2</v>
      </c>
      <c r="BB85" s="1">
        <v>41790</v>
      </c>
      <c r="BC85">
        <v>-0.1</v>
      </c>
      <c r="BD85" s="1">
        <v>36981</v>
      </c>
      <c r="BE85">
        <v>73.900000000000006</v>
      </c>
      <c r="BF85" s="1">
        <v>41790</v>
      </c>
      <c r="BG85">
        <v>-0.1</v>
      </c>
      <c r="BH85" s="1">
        <v>41790</v>
      </c>
      <c r="BI85">
        <v>0.26878067603209299</v>
      </c>
      <c r="BJ85" s="1">
        <v>41790</v>
      </c>
      <c r="BK85">
        <v>137841000000</v>
      </c>
      <c r="BL85" s="1">
        <v>41790</v>
      </c>
      <c r="BM85">
        <v>159657800000</v>
      </c>
      <c r="BN85" s="1">
        <v>36981</v>
      </c>
      <c r="BO85">
        <v>7.2479487762635397</v>
      </c>
      <c r="BP85" s="1">
        <v>41790</v>
      </c>
      <c r="BQ85">
        <v>4.9000000000000004</v>
      </c>
      <c r="BR85" s="1">
        <v>41790</v>
      </c>
      <c r="BS85">
        <v>45246700000</v>
      </c>
      <c r="BT85" s="1">
        <v>41790</v>
      </c>
      <c r="BU85">
        <v>47977000000</v>
      </c>
      <c r="BV85" s="1">
        <v>41790</v>
      </c>
      <c r="BW85">
        <v>568820000000</v>
      </c>
      <c r="BX85" s="1">
        <v>41790</v>
      </c>
      <c r="BY85">
        <v>54205000000</v>
      </c>
      <c r="BZ85" s="1">
        <v>41790</v>
      </c>
      <c r="CA85">
        <v>307646000000</v>
      </c>
      <c r="CB85" s="1">
        <v>41790</v>
      </c>
      <c r="CC85">
        <v>77885000000</v>
      </c>
      <c r="CD85" s="1">
        <v>41790</v>
      </c>
      <c r="CE85">
        <v>6.3</v>
      </c>
      <c r="CF85" s="1">
        <v>41790</v>
      </c>
      <c r="CG85">
        <v>5.9</v>
      </c>
      <c r="CH85" s="1">
        <v>41790</v>
      </c>
      <c r="CI85">
        <v>3.2</v>
      </c>
      <c r="CJ85" s="1">
        <v>41790</v>
      </c>
      <c r="CK85">
        <v>11.7</v>
      </c>
      <c r="CL85" s="1">
        <v>41790</v>
      </c>
      <c r="CM85">
        <v>7.1</v>
      </c>
      <c r="CN85" s="11"/>
      <c r="CO85" s="11"/>
      <c r="CP85" s="11"/>
      <c r="CQ85" s="11"/>
      <c r="CR85" s="11"/>
      <c r="CS85" s="11"/>
      <c r="CT85" s="11"/>
      <c r="CU85" s="11"/>
      <c r="CV85" s="11"/>
      <c r="CW85" s="11"/>
    </row>
    <row r="86" spans="1:101">
      <c r="A86" s="2">
        <f t="shared" si="1"/>
        <v>201404</v>
      </c>
      <c r="B86" s="4">
        <v>41759</v>
      </c>
      <c r="C86" s="5">
        <v>100.8984375</v>
      </c>
      <c r="D86" s="4">
        <v>41759</v>
      </c>
      <c r="E86" s="3">
        <v>102.536</v>
      </c>
      <c r="F86" s="4">
        <v>41759</v>
      </c>
      <c r="G86" s="3">
        <v>90.168499999999995</v>
      </c>
      <c r="H86" s="4">
        <v>41759</v>
      </c>
      <c r="I86" s="3">
        <v>98.18</v>
      </c>
      <c r="J86" s="4">
        <v>41759</v>
      </c>
      <c r="K86" s="3">
        <v>100.875</v>
      </c>
      <c r="L86" s="1">
        <v>41759</v>
      </c>
      <c r="M86">
        <v>13.41</v>
      </c>
      <c r="N86" s="1">
        <v>41759</v>
      </c>
      <c r="O86">
        <v>12.356</v>
      </c>
      <c r="P86" s="1">
        <v>41759</v>
      </c>
      <c r="Q86">
        <v>17.071300000000001</v>
      </c>
      <c r="R86" s="1">
        <v>41759</v>
      </c>
      <c r="S86">
        <v>14.85</v>
      </c>
      <c r="T86" s="1">
        <v>41759</v>
      </c>
      <c r="U86">
        <v>2255.34</v>
      </c>
      <c r="V86" s="4">
        <v>41759</v>
      </c>
      <c r="W86" s="3">
        <v>579568999999.99988</v>
      </c>
      <c r="X86" s="4">
        <v>41759</v>
      </c>
      <c r="Y86" s="3">
        <v>2809599999999.9995</v>
      </c>
      <c r="Z86" s="4">
        <v>41759</v>
      </c>
      <c r="AA86" s="3">
        <v>1565992476000</v>
      </c>
      <c r="AB86" s="4">
        <v>41759</v>
      </c>
      <c r="AC86" s="3">
        <v>5479978383560.6602</v>
      </c>
      <c r="AD86" s="4">
        <v>41759</v>
      </c>
      <c r="AE86" s="3">
        <v>717214000000</v>
      </c>
      <c r="AF86" s="1">
        <v>41759</v>
      </c>
      <c r="AG86">
        <v>1.3866000000000001</v>
      </c>
      <c r="AH86" s="1">
        <v>41759</v>
      </c>
      <c r="AI86">
        <v>7.7525000000000004</v>
      </c>
      <c r="AJ86" s="1">
        <v>41759</v>
      </c>
      <c r="AK86">
        <v>0.92830000000000001</v>
      </c>
      <c r="AL86" s="1">
        <v>41759</v>
      </c>
      <c r="AM86">
        <v>1.6870000000000001</v>
      </c>
      <c r="AN86" s="1">
        <v>41759</v>
      </c>
      <c r="AO86">
        <v>1.0958000000000001</v>
      </c>
      <c r="AP86" s="4">
        <v>41759</v>
      </c>
      <c r="AQ86" s="3">
        <v>1883.95</v>
      </c>
      <c r="AR86" s="4">
        <v>41759</v>
      </c>
      <c r="AS86" s="3">
        <v>9603.23</v>
      </c>
      <c r="AT86" s="4">
        <v>41759</v>
      </c>
      <c r="AU86" s="3">
        <v>1162.44</v>
      </c>
      <c r="AV86" s="4">
        <v>41759</v>
      </c>
      <c r="AW86" s="3">
        <v>22133.97</v>
      </c>
      <c r="AX86" s="4">
        <v>41759</v>
      </c>
      <c r="AY86" s="3">
        <v>14651.87</v>
      </c>
      <c r="AZ86" s="1">
        <v>41759</v>
      </c>
      <c r="BA86">
        <v>0.2</v>
      </c>
      <c r="BB86" s="1">
        <v>41759</v>
      </c>
      <c r="BC86">
        <v>0.1</v>
      </c>
      <c r="BD86" s="1">
        <v>36891</v>
      </c>
      <c r="BE86">
        <v>73.099999999999994</v>
      </c>
      <c r="BF86" s="1">
        <v>41759</v>
      </c>
      <c r="BG86">
        <v>0.73</v>
      </c>
      <c r="BH86" s="1">
        <v>41759</v>
      </c>
      <c r="BI86">
        <v>0.27040165847019199</v>
      </c>
      <c r="BJ86" s="1">
        <v>41759</v>
      </c>
      <c r="BK86">
        <v>136036000000</v>
      </c>
      <c r="BL86" s="1">
        <v>41759</v>
      </c>
      <c r="BM86">
        <v>159025800000</v>
      </c>
      <c r="BN86" s="1">
        <v>36891</v>
      </c>
      <c r="BO86">
        <v>6.4144035262334702</v>
      </c>
      <c r="BP86" s="1">
        <v>41759</v>
      </c>
      <c r="BQ86">
        <v>-1.6</v>
      </c>
      <c r="BR86" s="1">
        <v>41759</v>
      </c>
      <c r="BS86">
        <v>43696700000</v>
      </c>
      <c r="BT86" s="1">
        <v>41759</v>
      </c>
      <c r="BU86">
        <v>48396000000</v>
      </c>
      <c r="BV86" s="1">
        <v>41759</v>
      </c>
      <c r="BW86">
        <v>568049999999.99988</v>
      </c>
      <c r="BX86" s="1">
        <v>41759</v>
      </c>
      <c r="BY86">
        <v>51125000000</v>
      </c>
      <c r="BZ86" s="1">
        <v>41759</v>
      </c>
      <c r="CA86">
        <v>310642000000</v>
      </c>
      <c r="CB86" s="1">
        <v>41759</v>
      </c>
      <c r="CC86">
        <v>77295000000</v>
      </c>
      <c r="CD86" s="1">
        <v>41759</v>
      </c>
      <c r="CE86">
        <v>6.2</v>
      </c>
      <c r="CF86" s="1">
        <v>41759</v>
      </c>
      <c r="CG86">
        <v>5.8</v>
      </c>
      <c r="CH86" s="1">
        <v>41759</v>
      </c>
      <c r="CI86">
        <v>3.2</v>
      </c>
      <c r="CJ86" s="1">
        <v>41759</v>
      </c>
      <c r="CK86">
        <v>11.8</v>
      </c>
      <c r="CL86" s="1">
        <v>41759</v>
      </c>
      <c r="CM86">
        <v>7.1</v>
      </c>
      <c r="CN86" s="11"/>
      <c r="CO86" s="11"/>
      <c r="CP86" s="11"/>
      <c r="CQ86" s="11"/>
      <c r="CR86" s="11"/>
      <c r="CS86" s="11"/>
      <c r="CT86" s="11"/>
      <c r="CU86" s="11"/>
      <c r="CV86" s="11"/>
      <c r="CW86" s="11"/>
    </row>
    <row r="87" spans="1:101">
      <c r="A87" s="2">
        <f t="shared" si="1"/>
        <v>201403</v>
      </c>
      <c r="B87" s="4">
        <v>41729</v>
      </c>
      <c r="C87" s="5">
        <v>100.2734375</v>
      </c>
      <c r="D87" s="4">
        <v>41729</v>
      </c>
      <c r="E87" s="3">
        <v>101.66</v>
      </c>
      <c r="F87" s="4">
        <v>41729</v>
      </c>
      <c r="G87" s="3">
        <v>89.073999999999998</v>
      </c>
      <c r="H87" s="4">
        <v>41729</v>
      </c>
      <c r="I87" s="3">
        <v>96.96</v>
      </c>
      <c r="J87" s="4">
        <v>41729</v>
      </c>
      <c r="K87" s="3">
        <v>100.38500000000001</v>
      </c>
      <c r="L87" s="1">
        <v>41729</v>
      </c>
      <c r="M87">
        <v>13.88</v>
      </c>
      <c r="N87" s="1">
        <v>41729</v>
      </c>
      <c r="O87">
        <v>12.202</v>
      </c>
      <c r="P87" s="1">
        <v>41729</v>
      </c>
      <c r="Q87">
        <v>17.663900000000002</v>
      </c>
      <c r="R87" s="1">
        <v>41729</v>
      </c>
      <c r="S87">
        <v>16.37</v>
      </c>
      <c r="T87" s="1">
        <v>41729</v>
      </c>
      <c r="U87">
        <v>2206.92</v>
      </c>
      <c r="V87" s="4">
        <v>41729</v>
      </c>
      <c r="W87" s="3">
        <v>573666000000</v>
      </c>
      <c r="X87" s="4">
        <v>41729</v>
      </c>
      <c r="Y87" s="3">
        <v>2773300000000</v>
      </c>
      <c r="Z87" s="4">
        <v>41729</v>
      </c>
      <c r="AA87" s="3">
        <v>1522508662000</v>
      </c>
      <c r="AB87" s="4">
        <v>41729</v>
      </c>
      <c r="AC87" s="3">
        <v>5442027553339.7998</v>
      </c>
      <c r="AD87" s="4">
        <v>41729</v>
      </c>
      <c r="AE87" s="3">
        <v>717899000000</v>
      </c>
      <c r="AF87" s="1">
        <v>41729</v>
      </c>
      <c r="AG87">
        <v>1.377</v>
      </c>
      <c r="AH87" s="1">
        <v>41729</v>
      </c>
      <c r="AI87">
        <v>7.7565</v>
      </c>
      <c r="AJ87" s="1">
        <v>41729</v>
      </c>
      <c r="AK87">
        <v>0.92620000000000002</v>
      </c>
      <c r="AL87" s="1">
        <v>41729</v>
      </c>
      <c r="AM87">
        <v>1.6661999999999999</v>
      </c>
      <c r="AN87" s="1">
        <v>41729</v>
      </c>
      <c r="AO87">
        <v>1.1048</v>
      </c>
      <c r="AP87" s="4">
        <v>41729</v>
      </c>
      <c r="AQ87" s="3">
        <v>1872.34</v>
      </c>
      <c r="AR87" s="4">
        <v>41729</v>
      </c>
      <c r="AS87" s="3">
        <v>9555.91</v>
      </c>
      <c r="AT87" s="4">
        <v>41729</v>
      </c>
      <c r="AU87" s="3">
        <v>1202.8900000000001</v>
      </c>
      <c r="AV87" s="4">
        <v>41729</v>
      </c>
      <c r="AW87" s="3">
        <v>22151.06</v>
      </c>
      <c r="AX87" s="4">
        <v>41729</v>
      </c>
      <c r="AY87" s="3">
        <v>14335.31</v>
      </c>
      <c r="AZ87" s="1">
        <v>41729</v>
      </c>
      <c r="BA87">
        <v>0.2</v>
      </c>
      <c r="BB87" s="1">
        <v>41729</v>
      </c>
      <c r="BC87">
        <v>0.9</v>
      </c>
      <c r="BD87" s="1">
        <v>36799</v>
      </c>
      <c r="BE87">
        <v>72.900000000000006</v>
      </c>
      <c r="BF87" s="1">
        <v>41729</v>
      </c>
      <c r="BG87">
        <v>-0.21</v>
      </c>
      <c r="BH87" s="1">
        <v>41729</v>
      </c>
      <c r="BI87">
        <v>0.17824512835455</v>
      </c>
      <c r="BJ87" s="1">
        <v>41729</v>
      </c>
      <c r="BK87">
        <v>137312000000</v>
      </c>
      <c r="BL87" s="1">
        <v>41729</v>
      </c>
      <c r="BM87">
        <v>158458900000</v>
      </c>
      <c r="BN87" s="1">
        <v>36799</v>
      </c>
      <c r="BO87">
        <v>14.9291573452647</v>
      </c>
      <c r="BP87" s="1">
        <v>41729</v>
      </c>
      <c r="BQ87">
        <v>3.4</v>
      </c>
      <c r="BR87" s="1">
        <v>41729</v>
      </c>
      <c r="BS87">
        <v>44432500000</v>
      </c>
      <c r="BT87" s="1">
        <v>41729</v>
      </c>
      <c r="BU87">
        <v>48030000000</v>
      </c>
      <c r="BV87" s="1">
        <v>41729</v>
      </c>
      <c r="BW87">
        <v>570649999999.99988</v>
      </c>
      <c r="BX87" s="1">
        <v>41729</v>
      </c>
      <c r="BY87">
        <v>51124000000</v>
      </c>
      <c r="BZ87" s="1">
        <v>41729</v>
      </c>
      <c r="CA87">
        <v>306756000000</v>
      </c>
      <c r="CB87" s="1">
        <v>41729</v>
      </c>
      <c r="CC87">
        <v>76450000000</v>
      </c>
      <c r="CD87" s="1">
        <v>41729</v>
      </c>
      <c r="CE87">
        <v>6.7</v>
      </c>
      <c r="CF87" s="1">
        <v>41729</v>
      </c>
      <c r="CG87">
        <v>5.9</v>
      </c>
      <c r="CH87" s="1">
        <v>41729</v>
      </c>
      <c r="CI87">
        <v>3.2</v>
      </c>
      <c r="CJ87" s="1">
        <v>41729</v>
      </c>
      <c r="CK87">
        <v>11.8</v>
      </c>
      <c r="CL87" s="1">
        <v>41729</v>
      </c>
      <c r="CM87">
        <v>7</v>
      </c>
      <c r="CN87" s="11"/>
      <c r="CO87" s="11"/>
      <c r="CP87" s="11"/>
      <c r="CQ87" s="11"/>
      <c r="CR87" s="11"/>
      <c r="CS87" s="11"/>
      <c r="CT87" s="11"/>
      <c r="CU87" s="11"/>
      <c r="CV87" s="11"/>
      <c r="CW87" s="11"/>
    </row>
    <row r="88" spans="1:101">
      <c r="A88" s="2">
        <f t="shared" si="1"/>
        <v>201402</v>
      </c>
      <c r="B88" s="4">
        <v>41698</v>
      </c>
      <c r="C88" s="5">
        <v>100.8828125</v>
      </c>
      <c r="D88" s="4">
        <v>41698</v>
      </c>
      <c r="E88" s="3">
        <v>101.14100000000001</v>
      </c>
      <c r="F88" s="4">
        <v>41698</v>
      </c>
      <c r="G88" s="3">
        <v>89.477000000000004</v>
      </c>
      <c r="H88" s="4">
        <v>41698</v>
      </c>
      <c r="I88" s="3">
        <v>97.98</v>
      </c>
      <c r="J88" s="4">
        <v>41698</v>
      </c>
      <c r="K88" s="3">
        <v>100.705</v>
      </c>
      <c r="L88" s="1">
        <v>41698</v>
      </c>
      <c r="M88">
        <v>14</v>
      </c>
      <c r="N88" s="1">
        <v>41698</v>
      </c>
      <c r="O88">
        <v>13.113</v>
      </c>
      <c r="P88" s="1">
        <v>41698</v>
      </c>
      <c r="Q88">
        <v>16.7667</v>
      </c>
      <c r="R88" s="1">
        <v>41698</v>
      </c>
      <c r="S88">
        <v>16.760000000000002</v>
      </c>
      <c r="T88" s="1">
        <v>41698</v>
      </c>
      <c r="U88">
        <v>2176.65</v>
      </c>
      <c r="V88" s="4">
        <v>41698</v>
      </c>
      <c r="W88" s="3">
        <v>567317000000</v>
      </c>
      <c r="X88" s="4">
        <v>41698</v>
      </c>
      <c r="Y88" s="3">
        <v>2706199999999.9995</v>
      </c>
      <c r="Z88" s="4">
        <v>41698</v>
      </c>
      <c r="AA88" s="3">
        <v>1658246644000</v>
      </c>
      <c r="AB88" s="4">
        <v>41698</v>
      </c>
      <c r="AC88" s="3">
        <v>5409151314022.9902</v>
      </c>
      <c r="AD88" s="4">
        <v>41698</v>
      </c>
      <c r="AE88" s="3">
        <v>714033000000</v>
      </c>
      <c r="AF88" s="1">
        <v>41698</v>
      </c>
      <c r="AG88">
        <v>1.3802000000000001</v>
      </c>
      <c r="AH88" s="1">
        <v>41698</v>
      </c>
      <c r="AI88">
        <v>7.7601000000000004</v>
      </c>
      <c r="AJ88" s="1">
        <v>41698</v>
      </c>
      <c r="AK88">
        <v>0.89259999999999995</v>
      </c>
      <c r="AL88" s="1">
        <v>41698</v>
      </c>
      <c r="AM88">
        <v>1.6742999999999999</v>
      </c>
      <c r="AN88" s="1">
        <v>41698</v>
      </c>
      <c r="AO88">
        <v>1.1064000000000001</v>
      </c>
      <c r="AP88" s="4">
        <v>41698</v>
      </c>
      <c r="AQ88" s="3">
        <v>1859.45</v>
      </c>
      <c r="AR88" s="4">
        <v>41698</v>
      </c>
      <c r="AS88" s="3">
        <v>9692.08</v>
      </c>
      <c r="AT88" s="4">
        <v>41698</v>
      </c>
      <c r="AU88" s="3">
        <v>1211.6600000000001</v>
      </c>
      <c r="AV88" s="4">
        <v>41698</v>
      </c>
      <c r="AW88" s="3">
        <v>22836.959999999999</v>
      </c>
      <c r="AX88" s="4">
        <v>41698</v>
      </c>
      <c r="AY88" s="3">
        <v>14209.59</v>
      </c>
      <c r="AZ88" s="1">
        <v>41698</v>
      </c>
      <c r="BA88">
        <v>0.1</v>
      </c>
      <c r="BB88" s="1">
        <v>41698</v>
      </c>
      <c r="BC88">
        <v>0.3</v>
      </c>
      <c r="BD88" s="1">
        <v>36707</v>
      </c>
      <c r="BE88">
        <v>70.2</v>
      </c>
      <c r="BF88" s="1">
        <v>41698</v>
      </c>
      <c r="BG88">
        <v>0.42</v>
      </c>
      <c r="BH88" s="1">
        <v>41698</v>
      </c>
      <c r="BI88">
        <v>0.227930001406279</v>
      </c>
      <c r="BJ88" s="1">
        <v>41698</v>
      </c>
      <c r="BK88">
        <v>132989000000</v>
      </c>
      <c r="BL88" s="1">
        <v>41698</v>
      </c>
      <c r="BM88">
        <v>160443100000</v>
      </c>
      <c r="BN88" s="1">
        <v>36707</v>
      </c>
      <c r="BO88">
        <v>13.256143209014599</v>
      </c>
      <c r="BP88" s="1">
        <v>41698</v>
      </c>
      <c r="BQ88">
        <v>-1.3</v>
      </c>
      <c r="BR88" s="1">
        <v>41698</v>
      </c>
      <c r="BS88">
        <v>43191700000</v>
      </c>
      <c r="BT88" s="1">
        <v>41698</v>
      </c>
      <c r="BU88">
        <v>48237000000</v>
      </c>
      <c r="BV88" s="1">
        <v>41698</v>
      </c>
      <c r="BW88">
        <v>578580000000</v>
      </c>
      <c r="BX88" s="1">
        <v>41698</v>
      </c>
      <c r="BY88">
        <v>40251000000</v>
      </c>
      <c r="BZ88" s="1">
        <v>41698</v>
      </c>
      <c r="CA88">
        <v>305812000000</v>
      </c>
      <c r="CB88" s="1">
        <v>41698</v>
      </c>
      <c r="CC88">
        <v>77169000000</v>
      </c>
      <c r="CD88" s="1">
        <v>41698</v>
      </c>
      <c r="CE88">
        <v>6.7</v>
      </c>
      <c r="CF88" s="1">
        <v>41698</v>
      </c>
      <c r="CG88">
        <v>5.9</v>
      </c>
      <c r="CH88" s="1">
        <v>41698</v>
      </c>
      <c r="CI88">
        <v>3.1</v>
      </c>
      <c r="CJ88" s="1">
        <v>41698</v>
      </c>
      <c r="CK88">
        <v>11.9</v>
      </c>
      <c r="CL88" s="1">
        <v>41698</v>
      </c>
      <c r="CM88">
        <v>7.1</v>
      </c>
      <c r="CN88" s="11"/>
      <c r="CO88" s="11"/>
      <c r="CP88" s="11"/>
      <c r="CQ88" s="11"/>
      <c r="CR88" s="11"/>
      <c r="CS88" s="11"/>
      <c r="CT88" s="11"/>
      <c r="CU88" s="11"/>
      <c r="CV88" s="11"/>
      <c r="CW88" s="11"/>
    </row>
    <row r="89" spans="1:101">
      <c r="A89" s="2">
        <f t="shared" si="1"/>
        <v>201401</v>
      </c>
      <c r="B89" s="4">
        <v>41670</v>
      </c>
      <c r="C89" s="5">
        <v>100.9140625</v>
      </c>
      <c r="D89" s="4">
        <v>41670</v>
      </c>
      <c r="E89" s="3">
        <v>100.87</v>
      </c>
      <c r="F89" s="4">
        <v>41670</v>
      </c>
      <c r="G89" s="3">
        <v>89.384500000000003</v>
      </c>
      <c r="H89" s="4">
        <v>41670</v>
      </c>
      <c r="I89" s="3">
        <v>97.5</v>
      </c>
      <c r="J89" s="4">
        <v>41670</v>
      </c>
      <c r="K89" s="3">
        <v>93.055000000000007</v>
      </c>
      <c r="L89" s="1">
        <v>41670</v>
      </c>
      <c r="M89">
        <v>18.41</v>
      </c>
      <c r="N89" s="1">
        <v>41670</v>
      </c>
      <c r="O89">
        <v>15.584</v>
      </c>
      <c r="P89" s="1">
        <v>41670</v>
      </c>
      <c r="Q89">
        <v>21.8188</v>
      </c>
      <c r="R89" s="1">
        <v>41670</v>
      </c>
      <c r="S89">
        <v>18.3</v>
      </c>
      <c r="T89" s="1">
        <v>41670</v>
      </c>
      <c r="U89">
        <v>2116.38</v>
      </c>
      <c r="V89" s="4">
        <v>41670</v>
      </c>
      <c r="W89" s="3">
        <v>572038999999.99988</v>
      </c>
      <c r="X89" s="4">
        <v>41670</v>
      </c>
      <c r="Y89" s="3">
        <v>2701699999999.9995</v>
      </c>
      <c r="Z89" s="4">
        <v>41670</v>
      </c>
      <c r="AA89" s="3">
        <v>1504818336000</v>
      </c>
      <c r="AB89" s="4">
        <v>41670</v>
      </c>
      <c r="AC89" s="3">
        <v>5399964698764.0996</v>
      </c>
      <c r="AD89" s="4">
        <v>41670</v>
      </c>
      <c r="AE89" s="3">
        <v>713601000000</v>
      </c>
      <c r="AF89" s="1">
        <v>41670</v>
      </c>
      <c r="AG89">
        <v>1.3485</v>
      </c>
      <c r="AH89" s="1">
        <v>41670</v>
      </c>
      <c r="AI89">
        <v>7.7632000000000003</v>
      </c>
      <c r="AJ89" s="1">
        <v>41670</v>
      </c>
      <c r="AK89">
        <v>0.87529999999999997</v>
      </c>
      <c r="AL89" s="1">
        <v>41670</v>
      </c>
      <c r="AM89">
        <v>1.6432</v>
      </c>
      <c r="AN89" s="1">
        <v>41670</v>
      </c>
      <c r="AO89">
        <v>1.1126</v>
      </c>
      <c r="AP89" s="4">
        <v>41670</v>
      </c>
      <c r="AQ89" s="3">
        <v>1782.59</v>
      </c>
      <c r="AR89" s="4">
        <v>41670</v>
      </c>
      <c r="AS89" s="3">
        <v>9306.48</v>
      </c>
      <c r="AT89" s="4">
        <v>41670</v>
      </c>
      <c r="AU89" s="3">
        <v>1220.6400000000001</v>
      </c>
      <c r="AV89" s="4">
        <v>41670</v>
      </c>
      <c r="AW89" s="3">
        <v>22035.42</v>
      </c>
      <c r="AX89" s="4">
        <v>41670</v>
      </c>
      <c r="AY89" s="3">
        <v>13694.94</v>
      </c>
      <c r="AZ89" s="1">
        <v>41670</v>
      </c>
      <c r="BA89">
        <v>0.2</v>
      </c>
      <c r="BB89" s="1">
        <v>41670</v>
      </c>
      <c r="BC89">
        <v>-1.1000000000000001</v>
      </c>
      <c r="BD89" s="1">
        <v>36616</v>
      </c>
      <c r="BE89">
        <v>69.7</v>
      </c>
      <c r="BF89" s="1">
        <v>41670</v>
      </c>
      <c r="BG89">
        <v>0.52</v>
      </c>
      <c r="BH89" s="1">
        <v>41670</v>
      </c>
      <c r="BI89">
        <v>0.24395102057530901</v>
      </c>
      <c r="BJ89" s="1">
        <v>41670</v>
      </c>
      <c r="BK89">
        <v>133813000000</v>
      </c>
      <c r="BL89" s="1">
        <v>41670</v>
      </c>
      <c r="BM89">
        <v>159872600000</v>
      </c>
      <c r="BN89" s="1">
        <v>36616</v>
      </c>
      <c r="BO89">
        <v>12.1023730143165</v>
      </c>
      <c r="BP89" s="1">
        <v>41670</v>
      </c>
      <c r="BQ89">
        <v>-0.4</v>
      </c>
      <c r="BR89" s="1">
        <v>41670</v>
      </c>
      <c r="BS89">
        <v>40424800000</v>
      </c>
      <c r="BT89" s="1">
        <v>41670</v>
      </c>
      <c r="BU89">
        <v>47523000000</v>
      </c>
      <c r="BV89" s="1">
        <v>41670</v>
      </c>
      <c r="BW89">
        <v>570779999999.99988</v>
      </c>
      <c r="BX89" s="1">
        <v>41670</v>
      </c>
      <c r="BY89">
        <v>41396000000</v>
      </c>
      <c r="BZ89" s="1">
        <v>41670</v>
      </c>
      <c r="CA89">
        <v>302794000000</v>
      </c>
      <c r="CB89" s="1">
        <v>41670</v>
      </c>
      <c r="CC89">
        <v>72778000000</v>
      </c>
      <c r="CD89" s="1">
        <v>41670</v>
      </c>
      <c r="CE89">
        <v>6.6</v>
      </c>
      <c r="CF89" s="1">
        <v>41670</v>
      </c>
      <c r="CG89">
        <v>5.9</v>
      </c>
      <c r="CH89" s="1">
        <v>41670</v>
      </c>
      <c r="CI89">
        <v>3.2</v>
      </c>
      <c r="CJ89" s="1">
        <v>41670</v>
      </c>
      <c r="CK89">
        <v>11.9</v>
      </c>
      <c r="CL89" s="1">
        <v>41670</v>
      </c>
      <c r="CM89">
        <v>7.1</v>
      </c>
      <c r="CN89" s="11"/>
      <c r="CO89" s="11"/>
      <c r="CP89" s="11"/>
      <c r="CQ89" s="11"/>
      <c r="CR89" s="11"/>
      <c r="CS89" s="11"/>
      <c r="CT89" s="11"/>
      <c r="CU89" s="11"/>
      <c r="CV89" s="11"/>
      <c r="CW89" s="11"/>
    </row>
    <row r="90" spans="1:101">
      <c r="A90" s="2">
        <f t="shared" si="1"/>
        <v>201312</v>
      </c>
      <c r="B90" s="4">
        <v>41639</v>
      </c>
      <c r="C90" s="5">
        <v>97.6640625</v>
      </c>
      <c r="D90" s="4">
        <v>41639</v>
      </c>
      <c r="E90" s="3">
        <v>100.536</v>
      </c>
      <c r="F90" s="4">
        <v>41639</v>
      </c>
      <c r="G90" s="3">
        <v>87.726500000000001</v>
      </c>
      <c r="H90" s="4">
        <v>41639</v>
      </c>
      <c r="I90" s="3">
        <v>97.03</v>
      </c>
      <c r="J90" s="4">
        <v>41639</v>
      </c>
      <c r="K90" s="3">
        <v>89.545000000000002</v>
      </c>
      <c r="L90" s="1">
        <v>41639</v>
      </c>
      <c r="M90">
        <v>13.72</v>
      </c>
      <c r="N90" s="1">
        <v>41639</v>
      </c>
      <c r="O90">
        <v>11.561999999999999</v>
      </c>
      <c r="P90" s="1">
        <v>41639</v>
      </c>
      <c r="Q90">
        <v>17.254899999999999</v>
      </c>
      <c r="R90" s="1">
        <v>41639</v>
      </c>
      <c r="S90">
        <v>13.54</v>
      </c>
      <c r="T90" s="1">
        <v>41639</v>
      </c>
      <c r="U90">
        <v>2124.14</v>
      </c>
      <c r="V90" s="4">
        <v>41639</v>
      </c>
      <c r="W90" s="3">
        <v>576918999999.99988</v>
      </c>
      <c r="X90" s="4">
        <v>41639</v>
      </c>
      <c r="Y90" s="3">
        <v>2715699999999.9995</v>
      </c>
      <c r="Z90" s="4">
        <v>41639</v>
      </c>
      <c r="AA90" s="3">
        <v>1510895348000</v>
      </c>
      <c r="AB90" s="4">
        <v>41639</v>
      </c>
      <c r="AC90" s="3">
        <v>5425926358809.0801</v>
      </c>
      <c r="AD90" s="4">
        <v>41639</v>
      </c>
      <c r="AE90" s="3">
        <v>705300000000</v>
      </c>
      <c r="AF90" s="1">
        <v>41639</v>
      </c>
      <c r="AG90">
        <v>1.3745000000000001</v>
      </c>
      <c r="AH90" s="1">
        <v>41639</v>
      </c>
      <c r="AI90">
        <v>7.7538</v>
      </c>
      <c r="AJ90" s="1">
        <v>41639</v>
      </c>
      <c r="AK90">
        <v>0.89129999999999998</v>
      </c>
      <c r="AL90" s="1">
        <v>41639</v>
      </c>
      <c r="AM90">
        <v>1.6556</v>
      </c>
      <c r="AN90" s="1">
        <v>41639</v>
      </c>
      <c r="AO90">
        <v>1.0620000000000001</v>
      </c>
      <c r="AP90" s="4">
        <v>41639</v>
      </c>
      <c r="AQ90" s="3">
        <v>1848.36</v>
      </c>
      <c r="AR90" s="4">
        <v>41639</v>
      </c>
      <c r="AS90" s="3">
        <v>9552.16</v>
      </c>
      <c r="AT90" s="4">
        <v>41639</v>
      </c>
      <c r="AU90" s="3">
        <v>1302.29</v>
      </c>
      <c r="AV90" s="4">
        <v>41639</v>
      </c>
      <c r="AW90" s="3">
        <v>23306.39</v>
      </c>
      <c r="AX90" s="4">
        <v>41639</v>
      </c>
      <c r="AY90" s="3">
        <v>13621.55</v>
      </c>
      <c r="AZ90" s="1">
        <v>41639</v>
      </c>
      <c r="BA90">
        <v>0.3</v>
      </c>
      <c r="BB90" s="1">
        <v>41639</v>
      </c>
      <c r="BC90">
        <v>0.4</v>
      </c>
      <c r="BD90" s="1">
        <v>36525</v>
      </c>
      <c r="BE90">
        <v>69.099999999999994</v>
      </c>
      <c r="BF90" s="1">
        <v>41639</v>
      </c>
      <c r="BG90">
        <v>0.42</v>
      </c>
      <c r="BH90" s="1">
        <v>41639</v>
      </c>
      <c r="BI90">
        <v>0.39311959529803298</v>
      </c>
      <c r="BJ90" s="1">
        <v>41639</v>
      </c>
      <c r="BK90">
        <v>134737000000</v>
      </c>
      <c r="BL90" s="1">
        <v>41639</v>
      </c>
      <c r="BM90">
        <v>159204400000</v>
      </c>
      <c r="BN90" s="1">
        <v>36525</v>
      </c>
      <c r="BO90">
        <v>8.5611746772917598</v>
      </c>
      <c r="BP90" s="1">
        <v>41639</v>
      </c>
      <c r="BQ90">
        <v>0</v>
      </c>
      <c r="BR90" s="1">
        <v>41639</v>
      </c>
      <c r="BS90">
        <v>40527500000</v>
      </c>
      <c r="BT90" s="1">
        <v>41639</v>
      </c>
      <c r="BU90">
        <v>47599000000</v>
      </c>
      <c r="BV90" s="1">
        <v>41639</v>
      </c>
      <c r="BW90">
        <v>542080000000</v>
      </c>
      <c r="BX90" s="1">
        <v>41639</v>
      </c>
      <c r="BY90">
        <v>47978000000</v>
      </c>
      <c r="BZ90" s="1">
        <v>41639</v>
      </c>
      <c r="CA90">
        <v>303240000000</v>
      </c>
      <c r="CB90" s="1">
        <v>41639</v>
      </c>
      <c r="CC90">
        <v>71937000000</v>
      </c>
      <c r="CD90" s="1">
        <v>41639</v>
      </c>
      <c r="CE90">
        <v>6.7</v>
      </c>
      <c r="CF90" s="1">
        <v>41639</v>
      </c>
      <c r="CG90">
        <v>5.9</v>
      </c>
      <c r="CH90" s="1">
        <v>41639</v>
      </c>
      <c r="CI90">
        <v>3.2</v>
      </c>
      <c r="CJ90" s="1">
        <v>41639</v>
      </c>
      <c r="CK90">
        <v>11.9</v>
      </c>
      <c r="CL90" s="1">
        <v>41639</v>
      </c>
      <c r="CM90">
        <v>7.3</v>
      </c>
      <c r="CN90" s="11"/>
      <c r="CO90" s="11"/>
      <c r="CP90" s="11"/>
      <c r="CQ90" s="11"/>
      <c r="CR90" s="11"/>
      <c r="CS90" s="11"/>
      <c r="CT90" s="11"/>
      <c r="CU90" s="11"/>
      <c r="CV90" s="11"/>
      <c r="CW90" s="11"/>
    </row>
    <row r="91" spans="1:101">
      <c r="A91" s="2">
        <f t="shared" si="1"/>
        <v>201311</v>
      </c>
      <c r="B91" s="4">
        <v>41608</v>
      </c>
      <c r="C91" s="5">
        <v>100.0390625</v>
      </c>
      <c r="D91" s="4">
        <v>41608</v>
      </c>
      <c r="E91" s="3">
        <v>102.74299999999999</v>
      </c>
      <c r="F91" s="4">
        <v>41608</v>
      </c>
      <c r="G91" s="3">
        <v>87.656999999999996</v>
      </c>
      <c r="H91" s="4">
        <v>41608</v>
      </c>
      <c r="I91" s="3">
        <v>98.68</v>
      </c>
      <c r="J91" s="4">
        <v>41608</v>
      </c>
      <c r="K91" s="3">
        <v>91.224999999999994</v>
      </c>
      <c r="L91" s="1">
        <v>41608</v>
      </c>
      <c r="M91">
        <v>13.7</v>
      </c>
      <c r="N91" s="1">
        <v>41608</v>
      </c>
      <c r="O91">
        <v>12.821999999999999</v>
      </c>
      <c r="P91" s="1">
        <v>41608</v>
      </c>
      <c r="Q91">
        <v>14.6502</v>
      </c>
      <c r="R91" s="1">
        <v>41608</v>
      </c>
      <c r="S91">
        <v>15.29</v>
      </c>
      <c r="T91" s="1">
        <v>41608</v>
      </c>
      <c r="U91">
        <v>2092.5100000000002</v>
      </c>
      <c r="V91" s="4">
        <v>41608</v>
      </c>
      <c r="W91" s="3">
        <v>560359000000</v>
      </c>
      <c r="X91" s="4">
        <v>41608</v>
      </c>
      <c r="Y91" s="3">
        <v>2607199999999.9995</v>
      </c>
      <c r="Z91" s="4">
        <v>41608</v>
      </c>
      <c r="AA91" s="3">
        <v>1512950264000</v>
      </c>
      <c r="AB91" s="4">
        <v>41608</v>
      </c>
      <c r="AC91" s="3">
        <v>5412907250880.1299</v>
      </c>
      <c r="AD91" s="4">
        <v>41608</v>
      </c>
      <c r="AE91" s="3">
        <v>699625000000</v>
      </c>
      <c r="AF91" s="1">
        <v>41608</v>
      </c>
      <c r="AG91">
        <v>1.3589</v>
      </c>
      <c r="AH91" s="1">
        <v>41608</v>
      </c>
      <c r="AI91">
        <v>7.7525000000000004</v>
      </c>
      <c r="AJ91" s="1">
        <v>41608</v>
      </c>
      <c r="AK91">
        <v>0.91100000000000003</v>
      </c>
      <c r="AL91" s="1">
        <v>41608</v>
      </c>
      <c r="AM91">
        <v>1.6365000000000001</v>
      </c>
      <c r="AN91" s="1">
        <v>41608</v>
      </c>
      <c r="AO91">
        <v>1.0613999999999999</v>
      </c>
      <c r="AP91" s="4">
        <v>41608</v>
      </c>
      <c r="AQ91" s="3">
        <v>1805.81</v>
      </c>
      <c r="AR91" s="4">
        <v>41608</v>
      </c>
      <c r="AS91" s="3">
        <v>9405.2999999999993</v>
      </c>
      <c r="AT91" s="4">
        <v>41608</v>
      </c>
      <c r="AU91" s="3">
        <v>1258.6600000000001</v>
      </c>
      <c r="AV91" s="4">
        <v>41608</v>
      </c>
      <c r="AW91" s="3">
        <v>23881.29</v>
      </c>
      <c r="AX91" s="4">
        <v>41608</v>
      </c>
      <c r="AY91" s="3">
        <v>13395.4</v>
      </c>
      <c r="AZ91" s="1">
        <v>41608</v>
      </c>
      <c r="BA91">
        <v>0.2</v>
      </c>
      <c r="BB91" s="1">
        <v>41608</v>
      </c>
      <c r="BC91">
        <v>-0.1</v>
      </c>
      <c r="BD91" s="1">
        <v>36433</v>
      </c>
      <c r="BE91">
        <v>68.7</v>
      </c>
      <c r="BF91" s="1">
        <v>41608</v>
      </c>
      <c r="BG91">
        <v>0.32</v>
      </c>
      <c r="BH91" s="1">
        <v>41608</v>
      </c>
      <c r="BI91">
        <v>0.240652146364526</v>
      </c>
      <c r="BJ91" s="1">
        <v>41608</v>
      </c>
      <c r="BK91">
        <v>136235000000</v>
      </c>
      <c r="BL91" s="1">
        <v>41608</v>
      </c>
      <c r="BM91">
        <v>159986100000</v>
      </c>
      <c r="BN91" s="1">
        <v>36433</v>
      </c>
      <c r="BO91">
        <v>5.6175793017898297</v>
      </c>
      <c r="BP91" s="1">
        <v>41608</v>
      </c>
      <c r="BQ91">
        <v>5.8</v>
      </c>
      <c r="BR91" s="1">
        <v>41608</v>
      </c>
      <c r="BS91">
        <v>40155000000</v>
      </c>
      <c r="BT91" s="1">
        <v>41608</v>
      </c>
      <c r="BU91">
        <v>47692000000</v>
      </c>
      <c r="BV91" s="1">
        <v>41608</v>
      </c>
      <c r="BW91">
        <v>561470000000</v>
      </c>
      <c r="BX91" s="1">
        <v>41608</v>
      </c>
      <c r="BY91">
        <v>48480000000</v>
      </c>
      <c r="BZ91" s="1">
        <v>41608</v>
      </c>
      <c r="CA91">
        <v>297430000000</v>
      </c>
      <c r="CB91" s="1">
        <v>41608</v>
      </c>
      <c r="CC91">
        <v>72038000000</v>
      </c>
      <c r="CD91" s="1">
        <v>41608</v>
      </c>
      <c r="CE91">
        <v>6.9</v>
      </c>
      <c r="CF91" s="1">
        <v>41608</v>
      </c>
      <c r="CG91">
        <v>5.8</v>
      </c>
      <c r="CH91" s="1">
        <v>41608</v>
      </c>
      <c r="CI91">
        <v>3.3</v>
      </c>
      <c r="CJ91" s="1">
        <v>41608</v>
      </c>
      <c r="CK91">
        <v>12</v>
      </c>
      <c r="CL91" s="1">
        <v>41608</v>
      </c>
      <c r="CM91">
        <v>7</v>
      </c>
      <c r="CN91" s="11"/>
      <c r="CO91" s="11"/>
      <c r="CP91" s="11"/>
      <c r="CQ91" s="11"/>
      <c r="CR91" s="11"/>
      <c r="CS91" s="11"/>
      <c r="CT91" s="11"/>
      <c r="CU91" s="11"/>
      <c r="CV91" s="11"/>
      <c r="CW91" s="11"/>
    </row>
    <row r="92" spans="1:101">
      <c r="A92" s="2">
        <f t="shared" si="1"/>
        <v>201310</v>
      </c>
      <c r="B92" s="4">
        <v>41578</v>
      </c>
      <c r="C92" s="5">
        <v>99.5546875</v>
      </c>
      <c r="D92" s="4">
        <v>41578</v>
      </c>
      <c r="E92" s="3">
        <v>102.895</v>
      </c>
      <c r="F92" s="4">
        <v>41578</v>
      </c>
      <c r="G92" s="3">
        <v>89.111500000000007</v>
      </c>
      <c r="H92" s="4">
        <v>41578</v>
      </c>
      <c r="I92" s="3">
        <v>93.67</v>
      </c>
      <c r="J92" s="4">
        <v>41578</v>
      </c>
      <c r="K92" s="3">
        <v>92.185000000000002</v>
      </c>
      <c r="L92" s="1">
        <v>41578</v>
      </c>
      <c r="M92">
        <v>13.75</v>
      </c>
      <c r="N92" s="1">
        <v>41578</v>
      </c>
      <c r="O92">
        <v>12.192</v>
      </c>
      <c r="P92" s="1">
        <v>41578</v>
      </c>
      <c r="Q92">
        <v>15.888</v>
      </c>
      <c r="R92" s="1">
        <v>41578</v>
      </c>
      <c r="S92">
        <v>14.81</v>
      </c>
      <c r="T92" s="1">
        <v>41578</v>
      </c>
      <c r="U92">
        <v>2100.42</v>
      </c>
      <c r="V92" s="4">
        <v>41578</v>
      </c>
      <c r="W92" s="3">
        <v>552873000000</v>
      </c>
      <c r="X92" s="4">
        <v>41578</v>
      </c>
      <c r="Y92" s="3">
        <v>2618400000000</v>
      </c>
      <c r="Z92" s="4">
        <v>41578</v>
      </c>
      <c r="AA92" s="3">
        <v>1501902303000</v>
      </c>
      <c r="AB92" s="4">
        <v>41578</v>
      </c>
      <c r="AC92" s="3">
        <v>5365732790548.7998</v>
      </c>
      <c r="AD92" s="4">
        <v>41578</v>
      </c>
      <c r="AE92" s="3">
        <v>691851000000</v>
      </c>
      <c r="AF92" s="1">
        <v>41578</v>
      </c>
      <c r="AG92">
        <v>1.3582000000000001</v>
      </c>
      <c r="AH92" s="1">
        <v>41578</v>
      </c>
      <c r="AI92">
        <v>7.7525000000000004</v>
      </c>
      <c r="AJ92" s="1">
        <v>41578</v>
      </c>
      <c r="AK92">
        <v>0.94579999999999997</v>
      </c>
      <c r="AL92" s="1">
        <v>41578</v>
      </c>
      <c r="AM92">
        <v>1.6040000000000001</v>
      </c>
      <c r="AN92" s="1">
        <v>41578</v>
      </c>
      <c r="AO92">
        <v>1.0427999999999999</v>
      </c>
      <c r="AP92" s="4">
        <v>41578</v>
      </c>
      <c r="AQ92" s="3">
        <v>1756.54</v>
      </c>
      <c r="AR92" s="4">
        <v>41578</v>
      </c>
      <c r="AS92" s="3">
        <v>9033.92</v>
      </c>
      <c r="AT92" s="4">
        <v>41578</v>
      </c>
      <c r="AU92" s="3">
        <v>1194.26</v>
      </c>
      <c r="AV92" s="4">
        <v>41578</v>
      </c>
      <c r="AW92" s="3">
        <v>23206.37</v>
      </c>
      <c r="AX92" s="4">
        <v>41578</v>
      </c>
      <c r="AY92" s="3">
        <v>13361.26</v>
      </c>
      <c r="AZ92" s="1">
        <v>41578</v>
      </c>
      <c r="BA92">
        <v>0.1</v>
      </c>
      <c r="BB92" s="1">
        <v>41578</v>
      </c>
      <c r="BC92">
        <v>-0.1</v>
      </c>
      <c r="BD92" s="1">
        <v>36341</v>
      </c>
      <c r="BE92">
        <v>68.099999999999994</v>
      </c>
      <c r="BF92" s="1">
        <v>41578</v>
      </c>
      <c r="BG92">
        <v>2.71</v>
      </c>
      <c r="BH92" s="1">
        <v>41578</v>
      </c>
      <c r="BI92">
        <v>-0.17768019826551501</v>
      </c>
      <c r="BJ92" s="1">
        <v>41578</v>
      </c>
      <c r="BK92">
        <v>135485000000</v>
      </c>
      <c r="BL92" s="1">
        <v>41578</v>
      </c>
      <c r="BM92">
        <v>158224200000</v>
      </c>
      <c r="BN92" s="1">
        <v>36341</v>
      </c>
      <c r="BO92">
        <v>1.2012012012012001</v>
      </c>
      <c r="BP92" s="1">
        <v>41578</v>
      </c>
      <c r="BQ92">
        <v>8.8000000000000007</v>
      </c>
      <c r="BR92" s="1">
        <v>41578</v>
      </c>
      <c r="BS92">
        <v>40318500000</v>
      </c>
      <c r="BT92" s="1">
        <v>41578</v>
      </c>
      <c r="BU92">
        <v>48458000000</v>
      </c>
      <c r="BV92" s="1">
        <v>41578</v>
      </c>
      <c r="BW92">
        <v>579559999999.99988</v>
      </c>
      <c r="BX92" s="1">
        <v>41578</v>
      </c>
      <c r="BY92">
        <v>45976000000</v>
      </c>
      <c r="BZ92" s="1">
        <v>41578</v>
      </c>
      <c r="CA92">
        <v>299314000000</v>
      </c>
      <c r="CB92" s="1">
        <v>41578</v>
      </c>
      <c r="CC92">
        <v>71497000000</v>
      </c>
      <c r="CD92" s="1">
        <v>41578</v>
      </c>
      <c r="CE92">
        <v>7.2</v>
      </c>
      <c r="CF92" s="1">
        <v>41578</v>
      </c>
      <c r="CG92">
        <v>5.8</v>
      </c>
      <c r="CH92" s="1">
        <v>41578</v>
      </c>
      <c r="CI92">
        <v>3.3</v>
      </c>
      <c r="CJ92" s="1">
        <v>41578</v>
      </c>
      <c r="CK92">
        <v>12</v>
      </c>
      <c r="CL92" s="1">
        <v>41578</v>
      </c>
      <c r="CM92">
        <v>7.1</v>
      </c>
      <c r="CN92" s="11"/>
      <c r="CO92" s="11"/>
      <c r="CP92" s="11"/>
      <c r="CQ92" s="11"/>
      <c r="CR92" s="11"/>
      <c r="CS92" s="11"/>
      <c r="CT92" s="11"/>
      <c r="CU92" s="11"/>
      <c r="CV92" s="11"/>
      <c r="CW92" s="11"/>
    </row>
    <row r="93" spans="1:101">
      <c r="A93" s="2">
        <f t="shared" si="1"/>
        <v>201309</v>
      </c>
      <c r="B93" s="4">
        <v>41547</v>
      </c>
      <c r="C93" s="5">
        <v>99.0078125</v>
      </c>
      <c r="D93" s="4">
        <v>41547</v>
      </c>
      <c r="E93" s="3">
        <v>101.985</v>
      </c>
      <c r="F93" s="4">
        <v>41547</v>
      </c>
      <c r="G93" s="3">
        <v>90.223500000000001</v>
      </c>
      <c r="H93" s="4">
        <v>41547</v>
      </c>
      <c r="I93" s="3">
        <v>91.59</v>
      </c>
      <c r="J93" s="4">
        <v>41547</v>
      </c>
      <c r="K93" s="3">
        <v>91.144999999999996</v>
      </c>
      <c r="L93" s="1">
        <v>41547</v>
      </c>
      <c r="M93">
        <v>16.600000000000001</v>
      </c>
      <c r="N93" s="1">
        <v>41547</v>
      </c>
      <c r="O93">
        <v>15.077999999999999</v>
      </c>
      <c r="P93" s="1">
        <v>41547</v>
      </c>
      <c r="Q93">
        <v>19.450299999999999</v>
      </c>
      <c r="R93" s="1">
        <v>41547</v>
      </c>
      <c r="S93">
        <v>16.95</v>
      </c>
      <c r="T93" s="1">
        <v>41547</v>
      </c>
      <c r="U93">
        <v>2005.46</v>
      </c>
      <c r="V93" s="4">
        <v>41547</v>
      </c>
      <c r="W93" s="3">
        <v>547633999999.99994</v>
      </c>
      <c r="X93" s="4">
        <v>41547</v>
      </c>
      <c r="Y93" s="3">
        <v>2555800000000</v>
      </c>
      <c r="Z93" s="4">
        <v>41547</v>
      </c>
      <c r="AA93" s="3">
        <v>1483998065000</v>
      </c>
      <c r="AB93" s="4">
        <v>41547</v>
      </c>
      <c r="AC93" s="3">
        <v>5329051559369.3496</v>
      </c>
      <c r="AD93" s="4">
        <v>41547</v>
      </c>
      <c r="AE93" s="3">
        <v>687343000000</v>
      </c>
      <c r="AF93" s="1">
        <v>41547</v>
      </c>
      <c r="AG93">
        <v>1.3524</v>
      </c>
      <c r="AH93" s="1">
        <v>41547</v>
      </c>
      <c r="AI93">
        <v>7.7557999999999998</v>
      </c>
      <c r="AJ93" s="1">
        <v>41547</v>
      </c>
      <c r="AK93">
        <v>0.93120000000000003</v>
      </c>
      <c r="AL93" s="1">
        <v>41547</v>
      </c>
      <c r="AM93">
        <v>1.6184000000000001</v>
      </c>
      <c r="AN93" s="1">
        <v>41547</v>
      </c>
      <c r="AO93">
        <v>1.0307999999999999</v>
      </c>
      <c r="AP93" s="4">
        <v>41547</v>
      </c>
      <c r="AQ93" s="3">
        <v>1681.55</v>
      </c>
      <c r="AR93" s="4">
        <v>41547</v>
      </c>
      <c r="AS93" s="3">
        <v>8594.4</v>
      </c>
      <c r="AT93" s="4">
        <v>41547</v>
      </c>
      <c r="AU93" s="3">
        <v>1194.0999999999999</v>
      </c>
      <c r="AV93" s="4">
        <v>41547</v>
      </c>
      <c r="AW93" s="3">
        <v>22859.86</v>
      </c>
      <c r="AX93" s="4">
        <v>41547</v>
      </c>
      <c r="AY93" s="3">
        <v>12787.19</v>
      </c>
      <c r="AZ93" s="1">
        <v>41547</v>
      </c>
      <c r="BA93">
        <v>0</v>
      </c>
      <c r="BB93" s="1">
        <v>41547</v>
      </c>
      <c r="BC93">
        <v>0.5</v>
      </c>
      <c r="BD93" s="1">
        <v>36250</v>
      </c>
      <c r="BE93">
        <v>67.8</v>
      </c>
      <c r="BF93" s="1">
        <v>41547</v>
      </c>
      <c r="BG93">
        <v>0.54</v>
      </c>
      <c r="BH93" s="1">
        <v>41547</v>
      </c>
      <c r="BI93">
        <v>0.18150233400684701</v>
      </c>
      <c r="BJ93" s="1">
        <v>41547</v>
      </c>
      <c r="BK93">
        <v>131743000000</v>
      </c>
      <c r="BL93" s="1">
        <v>41547</v>
      </c>
      <c r="BM93">
        <v>158226900000</v>
      </c>
      <c r="BN93" s="1">
        <v>36250</v>
      </c>
      <c r="BO93">
        <v>3.4133084551889201</v>
      </c>
      <c r="BP93" s="1">
        <v>41547</v>
      </c>
      <c r="BQ93">
        <v>1.5</v>
      </c>
      <c r="BR93" s="1">
        <v>41547</v>
      </c>
      <c r="BS93">
        <v>41044800000</v>
      </c>
      <c r="BT93" s="1">
        <v>41547</v>
      </c>
      <c r="BU93">
        <v>48278000000</v>
      </c>
      <c r="BV93" s="1">
        <v>41547</v>
      </c>
      <c r="BW93">
        <v>586749999999.99988</v>
      </c>
      <c r="BX93" s="1">
        <v>41547</v>
      </c>
      <c r="BY93">
        <v>41942000000</v>
      </c>
      <c r="BZ93" s="1">
        <v>41547</v>
      </c>
      <c r="CA93">
        <v>293134000000</v>
      </c>
      <c r="CB93" s="1">
        <v>41547</v>
      </c>
      <c r="CC93">
        <v>71392000000</v>
      </c>
      <c r="CD93" s="1">
        <v>41547</v>
      </c>
      <c r="CE93">
        <v>7.2</v>
      </c>
      <c r="CF93" s="1">
        <v>41547</v>
      </c>
      <c r="CG93">
        <v>5.7</v>
      </c>
      <c r="CH93" s="1">
        <v>41547</v>
      </c>
      <c r="CI93">
        <v>3.3</v>
      </c>
      <c r="CJ93" s="1">
        <v>41547</v>
      </c>
      <c r="CK93">
        <v>12.1</v>
      </c>
      <c r="CL93" s="1">
        <v>41547</v>
      </c>
      <c r="CM93">
        <v>7.1</v>
      </c>
      <c r="CN93" s="11"/>
      <c r="CO93" s="11"/>
      <c r="CP93" s="11"/>
      <c r="CQ93" s="11"/>
      <c r="CR93" s="11"/>
      <c r="CS93" s="11"/>
      <c r="CT93" s="11"/>
      <c r="CU93" s="11"/>
      <c r="CV93" s="11"/>
      <c r="CW93" s="11"/>
    </row>
    <row r="94" spans="1:101">
      <c r="A94" s="2">
        <f t="shared" si="1"/>
        <v>201308</v>
      </c>
      <c r="B94" s="4">
        <v>41517</v>
      </c>
      <c r="C94" s="5">
        <v>97.5078125</v>
      </c>
      <c r="D94" s="4">
        <v>41517</v>
      </c>
      <c r="E94" s="3">
        <v>96.88</v>
      </c>
      <c r="F94" s="4">
        <v>41517</v>
      </c>
      <c r="G94" s="3">
        <v>112.7235</v>
      </c>
      <c r="H94" s="4">
        <v>41517</v>
      </c>
      <c r="I94" s="3">
        <v>89.35</v>
      </c>
      <c r="J94" s="4">
        <v>41517</v>
      </c>
      <c r="K94" s="3">
        <v>90.454999999999998</v>
      </c>
      <c r="L94" s="1">
        <v>41517</v>
      </c>
      <c r="M94">
        <v>17.010000000000002</v>
      </c>
      <c r="N94" s="1">
        <v>41517</v>
      </c>
      <c r="O94">
        <v>14.705</v>
      </c>
      <c r="P94" s="1">
        <v>41517</v>
      </c>
      <c r="Q94">
        <v>23.4785</v>
      </c>
      <c r="R94" s="1">
        <v>41517</v>
      </c>
      <c r="S94">
        <v>19.059999999999999</v>
      </c>
      <c r="T94" s="1">
        <v>41517</v>
      </c>
      <c r="U94">
        <v>1987.29</v>
      </c>
      <c r="V94" s="4">
        <v>41517</v>
      </c>
      <c r="W94" s="3">
        <v>534304999999.99988</v>
      </c>
      <c r="X94" s="4">
        <v>41517</v>
      </c>
      <c r="Y94" s="3">
        <v>2537400000000</v>
      </c>
      <c r="Z94" s="4">
        <v>41517</v>
      </c>
      <c r="AA94" s="3">
        <v>1441852048000</v>
      </c>
      <c r="AB94" s="4">
        <v>41517</v>
      </c>
      <c r="AC94" s="3">
        <v>5307183354922.9209</v>
      </c>
      <c r="AD94" s="4">
        <v>41517</v>
      </c>
      <c r="AE94" s="3">
        <v>684908000000</v>
      </c>
      <c r="AF94" s="1">
        <v>41517</v>
      </c>
      <c r="AG94">
        <v>1.3220000000000001</v>
      </c>
      <c r="AH94" s="1">
        <v>41517</v>
      </c>
      <c r="AI94">
        <v>7.7545000000000002</v>
      </c>
      <c r="AJ94" s="1">
        <v>41517</v>
      </c>
      <c r="AK94">
        <v>0.88959999999999995</v>
      </c>
      <c r="AL94" s="1">
        <v>41517</v>
      </c>
      <c r="AM94">
        <v>1.5508</v>
      </c>
      <c r="AN94" s="1">
        <v>41517</v>
      </c>
      <c r="AO94">
        <v>1.0533999999999999</v>
      </c>
      <c r="AP94" s="4">
        <v>41517</v>
      </c>
      <c r="AQ94" s="3">
        <v>1632.97</v>
      </c>
      <c r="AR94" s="4">
        <v>41517</v>
      </c>
      <c r="AS94" s="3">
        <v>8103.15</v>
      </c>
      <c r="AT94" s="4">
        <v>41517</v>
      </c>
      <c r="AU94" s="3">
        <v>1106.05</v>
      </c>
      <c r="AV94" s="4">
        <v>41517</v>
      </c>
      <c r="AW94" s="3">
        <v>21731.37</v>
      </c>
      <c r="AX94" s="4">
        <v>41517</v>
      </c>
      <c r="AY94" s="3">
        <v>12653.9</v>
      </c>
      <c r="AZ94" s="1">
        <v>41517</v>
      </c>
      <c r="BA94">
        <v>0.2</v>
      </c>
      <c r="BB94" s="1">
        <v>41517</v>
      </c>
      <c r="BC94">
        <v>0.1</v>
      </c>
      <c r="BD94" s="1">
        <v>36160</v>
      </c>
      <c r="BE94">
        <v>67.8</v>
      </c>
      <c r="BF94" s="1">
        <v>41517</v>
      </c>
      <c r="BG94">
        <v>-2.34</v>
      </c>
      <c r="BH94" s="1">
        <v>41517</v>
      </c>
      <c r="BI94">
        <v>2.28653872877983E-2</v>
      </c>
      <c r="BJ94" s="1">
        <v>41517</v>
      </c>
      <c r="BK94">
        <v>132361000000</v>
      </c>
      <c r="BL94" s="1">
        <v>41517</v>
      </c>
      <c r="BM94">
        <v>159107800000</v>
      </c>
      <c r="BN94" s="1">
        <v>36160</v>
      </c>
      <c r="BO94">
        <v>3.5939155289931799</v>
      </c>
      <c r="BP94" s="1">
        <v>41517</v>
      </c>
      <c r="BQ94">
        <v>-1.3</v>
      </c>
      <c r="BR94" s="1">
        <v>41517</v>
      </c>
      <c r="BS94">
        <v>40671800000</v>
      </c>
      <c r="BT94" s="1">
        <v>41517</v>
      </c>
      <c r="BU94">
        <v>47543000000</v>
      </c>
      <c r="BV94" s="1">
        <v>41517</v>
      </c>
      <c r="BW94">
        <v>613039999999.99988</v>
      </c>
      <c r="BX94" s="1">
        <v>41517</v>
      </c>
      <c r="BY94">
        <v>44097000000</v>
      </c>
      <c r="BZ94" s="1">
        <v>41517</v>
      </c>
      <c r="CA94">
        <v>291597000000</v>
      </c>
      <c r="CB94" s="1">
        <v>41517</v>
      </c>
      <c r="CC94">
        <v>69928000000</v>
      </c>
      <c r="CD94" s="1">
        <v>41517</v>
      </c>
      <c r="CE94">
        <v>7.2</v>
      </c>
      <c r="CF94" s="1">
        <v>41517</v>
      </c>
      <c r="CG94">
        <v>5.8</v>
      </c>
      <c r="CH94" s="1">
        <v>41517</v>
      </c>
      <c r="CI94">
        <v>3.3</v>
      </c>
      <c r="CJ94" s="1">
        <v>41517</v>
      </c>
      <c r="CK94">
        <v>12.1</v>
      </c>
      <c r="CL94" s="1">
        <v>41517</v>
      </c>
      <c r="CM94">
        <v>7.1</v>
      </c>
      <c r="CN94" s="11"/>
      <c r="CO94" s="11"/>
      <c r="CP94" s="11"/>
      <c r="CQ94" s="11"/>
      <c r="CR94" s="11"/>
      <c r="CS94" s="11"/>
      <c r="CT94" s="11"/>
      <c r="CU94" s="11"/>
      <c r="CV94" s="11"/>
      <c r="CW94" s="11"/>
    </row>
    <row r="95" spans="1:101">
      <c r="A95" s="2">
        <f t="shared" si="1"/>
        <v>201307</v>
      </c>
      <c r="B95" s="4">
        <v>41486</v>
      </c>
      <c r="C95" s="5">
        <v>92.8046875</v>
      </c>
      <c r="D95" s="4">
        <v>41486</v>
      </c>
      <c r="E95" s="3">
        <v>98.461500000000001</v>
      </c>
      <c r="F95" s="4">
        <v>41486</v>
      </c>
      <c r="G95" s="3">
        <v>114.3605</v>
      </c>
      <c r="H95" s="4">
        <v>41486</v>
      </c>
      <c r="I95" s="3">
        <v>89.6</v>
      </c>
      <c r="J95" s="4">
        <v>41486</v>
      </c>
      <c r="K95" s="3">
        <v>91.734999999999999</v>
      </c>
      <c r="L95" s="1">
        <v>41486</v>
      </c>
      <c r="M95">
        <v>13.45</v>
      </c>
      <c r="N95" s="1">
        <v>41486</v>
      </c>
      <c r="O95">
        <v>14.721</v>
      </c>
      <c r="P95" s="1">
        <v>41486</v>
      </c>
      <c r="Q95">
        <v>19.064399999999999</v>
      </c>
      <c r="R95" s="1">
        <v>41486</v>
      </c>
      <c r="S95">
        <v>18.13</v>
      </c>
      <c r="T95" s="1">
        <v>41486</v>
      </c>
      <c r="U95">
        <v>1991.78</v>
      </c>
      <c r="V95" s="4">
        <v>41486</v>
      </c>
      <c r="W95" s="3">
        <v>530715999999.99994</v>
      </c>
      <c r="X95" s="4">
        <v>41486</v>
      </c>
      <c r="Y95" s="3">
        <v>2543699999999.9995</v>
      </c>
      <c r="Z95" s="4">
        <v>41486</v>
      </c>
      <c r="AA95" s="3">
        <v>1446217144000</v>
      </c>
      <c r="AB95" s="4">
        <v>41486</v>
      </c>
      <c r="AC95" s="3">
        <v>5281270904797.4004</v>
      </c>
      <c r="AD95" s="4">
        <v>41486</v>
      </c>
      <c r="AE95" s="3">
        <v>679369000000</v>
      </c>
      <c r="AF95" s="1">
        <v>41486</v>
      </c>
      <c r="AG95">
        <v>1.33</v>
      </c>
      <c r="AH95" s="1">
        <v>41486</v>
      </c>
      <c r="AI95">
        <v>7.7556000000000003</v>
      </c>
      <c r="AJ95" s="1">
        <v>41486</v>
      </c>
      <c r="AK95">
        <v>0.89800000000000002</v>
      </c>
      <c r="AL95" s="1">
        <v>41486</v>
      </c>
      <c r="AM95">
        <v>1.5206</v>
      </c>
      <c r="AN95" s="1">
        <v>41486</v>
      </c>
      <c r="AO95">
        <v>1.0275000000000001</v>
      </c>
      <c r="AP95" s="4">
        <v>41486</v>
      </c>
      <c r="AQ95" s="3">
        <v>1685.73</v>
      </c>
      <c r="AR95" s="4">
        <v>41486</v>
      </c>
      <c r="AS95" s="3">
        <v>8275.9699999999993</v>
      </c>
      <c r="AT95" s="4">
        <v>41486</v>
      </c>
      <c r="AU95" s="3">
        <v>1131.7</v>
      </c>
      <c r="AV95" s="4">
        <v>41486</v>
      </c>
      <c r="AW95" s="3">
        <v>21883.66</v>
      </c>
      <c r="AX95" s="4">
        <v>41486</v>
      </c>
      <c r="AY95" s="3">
        <v>12486.64</v>
      </c>
      <c r="AZ95" s="1">
        <v>41486</v>
      </c>
      <c r="BA95">
        <v>0.2</v>
      </c>
      <c r="BB95" s="1">
        <v>41486</v>
      </c>
      <c r="BC95">
        <v>-0.5</v>
      </c>
      <c r="BD95" s="1">
        <v>36068</v>
      </c>
      <c r="BE95">
        <v>67.5</v>
      </c>
      <c r="BF95" s="1">
        <v>41486</v>
      </c>
      <c r="BG95">
        <v>0.53</v>
      </c>
      <c r="BH95" s="1">
        <v>41486</v>
      </c>
      <c r="BI95">
        <v>0.18633026544522199</v>
      </c>
      <c r="BJ95" s="1">
        <v>41486</v>
      </c>
      <c r="BK95">
        <v>132030000000</v>
      </c>
      <c r="BL95" s="1">
        <v>41486</v>
      </c>
      <c r="BM95">
        <v>156462800000</v>
      </c>
      <c r="BN95" s="1">
        <v>36068</v>
      </c>
      <c r="BO95">
        <v>-0.46643802057814798</v>
      </c>
      <c r="BP95" s="1">
        <v>41486</v>
      </c>
      <c r="BQ95">
        <v>10.6</v>
      </c>
      <c r="BR95" s="1">
        <v>41486</v>
      </c>
      <c r="BS95">
        <v>38657900000</v>
      </c>
      <c r="BT95" s="1">
        <v>41486</v>
      </c>
      <c r="BU95">
        <v>47688000000</v>
      </c>
      <c r="BV95" s="1">
        <v>41486</v>
      </c>
      <c r="BW95">
        <v>588730000000</v>
      </c>
      <c r="BX95" s="1">
        <v>41486</v>
      </c>
      <c r="BY95">
        <v>44109000000</v>
      </c>
      <c r="BZ95" s="1">
        <v>41486</v>
      </c>
      <c r="CA95">
        <v>291139000000</v>
      </c>
      <c r="CB95" s="1">
        <v>41486</v>
      </c>
      <c r="CC95">
        <v>69757000000</v>
      </c>
      <c r="CD95" s="1">
        <v>41486</v>
      </c>
      <c r="CE95">
        <v>7.3</v>
      </c>
      <c r="CF95" s="1">
        <v>41486</v>
      </c>
      <c r="CG95">
        <v>5.6</v>
      </c>
      <c r="CH95" s="1">
        <v>41486</v>
      </c>
      <c r="CI95">
        <v>3.3</v>
      </c>
      <c r="CJ95" s="1">
        <v>41486</v>
      </c>
      <c r="CK95">
        <v>12.1</v>
      </c>
      <c r="CL95" s="1">
        <v>41486</v>
      </c>
      <c r="CM95">
        <v>7.1</v>
      </c>
      <c r="CN95" s="11"/>
      <c r="CO95" s="11"/>
      <c r="CP95" s="11"/>
      <c r="CQ95" s="11"/>
      <c r="CR95" s="11"/>
      <c r="CS95" s="11"/>
      <c r="CT95" s="11"/>
      <c r="CU95" s="11"/>
      <c r="CV95" s="11"/>
      <c r="CW95" s="11"/>
    </row>
    <row r="96" spans="1:101">
      <c r="A96" s="2">
        <f t="shared" si="1"/>
        <v>201306</v>
      </c>
      <c r="B96" s="4">
        <v>41455</v>
      </c>
      <c r="C96" s="5">
        <v>93.62</v>
      </c>
      <c r="D96" s="4">
        <v>41455</v>
      </c>
      <c r="E96" s="3">
        <v>97.947000000000003</v>
      </c>
      <c r="F96" s="4">
        <v>41455</v>
      </c>
      <c r="G96" s="3">
        <v>114.1525</v>
      </c>
      <c r="H96" s="4">
        <v>41455</v>
      </c>
      <c r="I96" s="3">
        <v>91.8</v>
      </c>
      <c r="J96" s="4">
        <v>41455</v>
      </c>
      <c r="K96" s="3">
        <v>91.79</v>
      </c>
      <c r="L96" s="1">
        <v>41455</v>
      </c>
      <c r="M96">
        <v>16.86</v>
      </c>
      <c r="N96" s="1">
        <v>41455</v>
      </c>
      <c r="O96">
        <v>17.643000000000001</v>
      </c>
      <c r="P96" s="1">
        <v>41455</v>
      </c>
      <c r="Q96">
        <v>21.817499999999999</v>
      </c>
      <c r="R96" s="1">
        <v>41455</v>
      </c>
      <c r="S96">
        <v>20.170000000000002</v>
      </c>
      <c r="T96" s="1">
        <v>41455</v>
      </c>
      <c r="U96">
        <v>1938.24</v>
      </c>
      <c r="V96" s="4">
        <v>41455</v>
      </c>
      <c r="W96" s="3">
        <v>530815000000</v>
      </c>
      <c r="X96" s="4">
        <v>41455</v>
      </c>
      <c r="Y96" s="3">
        <v>2523499999999.9995</v>
      </c>
      <c r="Z96" s="4">
        <v>41455</v>
      </c>
      <c r="AA96" s="3">
        <v>1428399917000</v>
      </c>
      <c r="AB96" s="4">
        <v>41455</v>
      </c>
      <c r="AC96" s="3">
        <v>5291404721788.0801</v>
      </c>
      <c r="AD96" s="4">
        <v>41455</v>
      </c>
      <c r="AE96" s="3">
        <v>676324000000</v>
      </c>
      <c r="AF96" s="1">
        <v>41455</v>
      </c>
      <c r="AG96">
        <v>1.3008</v>
      </c>
      <c r="AH96" s="1">
        <v>41455</v>
      </c>
      <c r="AI96">
        <v>7.7561999999999998</v>
      </c>
      <c r="AJ96" s="1">
        <v>41455</v>
      </c>
      <c r="AK96">
        <v>0.91359999999999997</v>
      </c>
      <c r="AL96" s="1">
        <v>41455</v>
      </c>
      <c r="AM96">
        <v>1.5209999999999999</v>
      </c>
      <c r="AN96" s="1">
        <v>41455</v>
      </c>
      <c r="AO96">
        <v>1.0518000000000001</v>
      </c>
      <c r="AP96" s="4">
        <v>41455</v>
      </c>
      <c r="AQ96" s="3">
        <v>1606.28</v>
      </c>
      <c r="AR96" s="4">
        <v>41455</v>
      </c>
      <c r="AS96" s="3">
        <v>7959.22</v>
      </c>
      <c r="AT96" s="4">
        <v>41455</v>
      </c>
      <c r="AU96" s="3">
        <v>1133.8399999999999</v>
      </c>
      <c r="AV96" s="4">
        <v>41455</v>
      </c>
      <c r="AW96" s="3">
        <v>20803.29</v>
      </c>
      <c r="AX96" s="4">
        <v>41455</v>
      </c>
      <c r="AY96" s="3">
        <v>12129.11</v>
      </c>
      <c r="AZ96" s="1">
        <v>41455</v>
      </c>
      <c r="BA96">
        <v>0.2</v>
      </c>
      <c r="BB96" s="1">
        <v>41455</v>
      </c>
      <c r="BC96">
        <v>0.1</v>
      </c>
      <c r="BD96" s="1">
        <v>35976</v>
      </c>
      <c r="BE96">
        <v>67.400000000000006</v>
      </c>
      <c r="BF96" s="1">
        <v>41455</v>
      </c>
      <c r="BG96">
        <v>0.21</v>
      </c>
      <c r="BH96" s="1">
        <v>41455</v>
      </c>
      <c r="BI96">
        <v>0.27858246014187699</v>
      </c>
      <c r="BJ96" s="1">
        <v>41455</v>
      </c>
      <c r="BK96">
        <v>133359000000</v>
      </c>
      <c r="BL96" s="1">
        <v>41455</v>
      </c>
      <c r="BM96">
        <v>156471000000</v>
      </c>
      <c r="BN96" s="1">
        <v>35976</v>
      </c>
      <c r="BO96">
        <v>-4.7415163129849498</v>
      </c>
      <c r="BP96" s="1">
        <v>41455</v>
      </c>
      <c r="BQ96">
        <v>-0.2</v>
      </c>
      <c r="BR96" s="1">
        <v>41455</v>
      </c>
      <c r="BS96">
        <v>39535400000</v>
      </c>
      <c r="BT96" s="1">
        <v>41455</v>
      </c>
      <c r="BU96">
        <v>46920000000</v>
      </c>
      <c r="BV96" s="1">
        <v>41455</v>
      </c>
      <c r="BW96">
        <v>564330000000</v>
      </c>
      <c r="BX96" s="1">
        <v>41455</v>
      </c>
      <c r="BY96">
        <v>41164000000</v>
      </c>
      <c r="BZ96" s="1">
        <v>41455</v>
      </c>
      <c r="CA96">
        <v>291505000000</v>
      </c>
      <c r="CB96" s="1">
        <v>41455</v>
      </c>
      <c r="CC96">
        <v>68886000000</v>
      </c>
      <c r="CD96" s="1">
        <v>41455</v>
      </c>
      <c r="CE96">
        <v>7.5</v>
      </c>
      <c r="CF96" s="1">
        <v>41455</v>
      </c>
      <c r="CG96">
        <v>5.7</v>
      </c>
      <c r="CH96" s="1">
        <v>41455</v>
      </c>
      <c r="CI96">
        <v>3.4</v>
      </c>
      <c r="CJ96" s="1">
        <v>41455</v>
      </c>
      <c r="CK96">
        <v>12.1</v>
      </c>
      <c r="CL96" s="1">
        <v>41455</v>
      </c>
      <c r="CM96">
        <v>7.2</v>
      </c>
      <c r="CN96" s="11"/>
      <c r="CO96" s="11"/>
      <c r="CP96" s="11"/>
      <c r="CQ96" s="11"/>
      <c r="CR96" s="11"/>
      <c r="CS96" s="11"/>
      <c r="CT96" s="11"/>
      <c r="CU96" s="11"/>
      <c r="CV96" s="11"/>
      <c r="CW96" s="11"/>
    </row>
    <row r="97" spans="1:101">
      <c r="A97" s="2">
        <f t="shared" si="1"/>
        <v>201305</v>
      </c>
      <c r="B97" s="4">
        <v>41425</v>
      </c>
      <c r="C97" s="5">
        <v>96.594999999999999</v>
      </c>
      <c r="D97" s="4">
        <v>41425</v>
      </c>
      <c r="E97" s="3">
        <v>99.915000000000006</v>
      </c>
      <c r="F97" s="4">
        <v>41425</v>
      </c>
      <c r="G97" s="3">
        <v>117.797</v>
      </c>
      <c r="H97" s="4">
        <v>41425</v>
      </c>
      <c r="I97" s="3">
        <v>92.3</v>
      </c>
      <c r="J97" s="4">
        <v>41425</v>
      </c>
      <c r="K97" s="3">
        <v>94.944999999999993</v>
      </c>
      <c r="L97" s="1">
        <v>41425</v>
      </c>
      <c r="M97">
        <v>16.3</v>
      </c>
      <c r="N97" s="1">
        <v>41425</v>
      </c>
      <c r="O97">
        <v>16.579999999999998</v>
      </c>
      <c r="P97" s="1">
        <v>41425</v>
      </c>
      <c r="Q97">
        <v>19.604800000000001</v>
      </c>
      <c r="R97" s="1">
        <v>41425</v>
      </c>
      <c r="S97">
        <v>16.59</v>
      </c>
      <c r="T97" s="1">
        <v>41425</v>
      </c>
      <c r="U97">
        <v>2001.59</v>
      </c>
      <c r="V97" s="4">
        <v>41425</v>
      </c>
      <c r="W97" s="3">
        <v>519264999999.99994</v>
      </c>
      <c r="X97" s="4">
        <v>41425</v>
      </c>
      <c r="Y97" s="3">
        <v>2518499999999.9995</v>
      </c>
      <c r="Z97" s="4">
        <v>41425</v>
      </c>
      <c r="AA97" s="3">
        <v>1443954091000</v>
      </c>
      <c r="AB97" s="4">
        <v>41425</v>
      </c>
      <c r="AC97" s="3">
        <v>5247021825005.1807</v>
      </c>
      <c r="AD97" s="4">
        <v>41425</v>
      </c>
      <c r="AE97" s="3">
        <v>672589000000</v>
      </c>
      <c r="AF97" s="1">
        <v>41425</v>
      </c>
      <c r="AG97">
        <v>1.2995000000000001</v>
      </c>
      <c r="AH97" s="1">
        <v>41425</v>
      </c>
      <c r="AI97">
        <v>7.7625999999999999</v>
      </c>
      <c r="AJ97" s="1">
        <v>41425</v>
      </c>
      <c r="AK97">
        <v>0.95699999999999996</v>
      </c>
      <c r="AL97" s="1">
        <v>41425</v>
      </c>
      <c r="AM97">
        <v>1.5198</v>
      </c>
      <c r="AN97" s="1">
        <v>41425</v>
      </c>
      <c r="AO97">
        <v>1.0375000000000001</v>
      </c>
      <c r="AP97" s="4">
        <v>41425</v>
      </c>
      <c r="AQ97" s="3">
        <v>1630.74</v>
      </c>
      <c r="AR97" s="4">
        <v>41425</v>
      </c>
      <c r="AS97" s="3">
        <v>8348.84</v>
      </c>
      <c r="AT97" s="4">
        <v>41425</v>
      </c>
      <c r="AU97" s="3">
        <v>1135.78</v>
      </c>
      <c r="AV97" s="4">
        <v>41425</v>
      </c>
      <c r="AW97" s="3">
        <v>22392.16</v>
      </c>
      <c r="AX97" s="4">
        <v>41425</v>
      </c>
      <c r="AY97" s="3">
        <v>12650.42</v>
      </c>
      <c r="AZ97" s="1">
        <v>41425</v>
      </c>
      <c r="BA97">
        <v>0</v>
      </c>
      <c r="BB97" s="1">
        <v>41425</v>
      </c>
      <c r="BC97">
        <v>0.1</v>
      </c>
      <c r="BD97" s="1">
        <v>35885</v>
      </c>
      <c r="BE97">
        <v>67</v>
      </c>
      <c r="BF97" s="1">
        <v>41425</v>
      </c>
      <c r="BG97">
        <v>-0.11</v>
      </c>
      <c r="BH97" s="1">
        <v>41425</v>
      </c>
      <c r="BI97">
        <v>4.4426194857289502E-3</v>
      </c>
      <c r="BJ97" s="1">
        <v>41425</v>
      </c>
      <c r="BK97">
        <v>130799000000</v>
      </c>
      <c r="BL97" s="1">
        <v>41425</v>
      </c>
      <c r="BM97">
        <v>158768600000</v>
      </c>
      <c r="BN97" s="1">
        <v>35885</v>
      </c>
      <c r="BO97">
        <v>2.9674643946038501</v>
      </c>
      <c r="BP97" s="1">
        <v>41425</v>
      </c>
      <c r="BQ97">
        <v>-1</v>
      </c>
      <c r="BR97" s="1">
        <v>41425</v>
      </c>
      <c r="BS97">
        <v>39631300000</v>
      </c>
      <c r="BT97" s="1">
        <v>41425</v>
      </c>
      <c r="BU97">
        <v>46556000000</v>
      </c>
      <c r="BV97" s="1">
        <v>41425</v>
      </c>
      <c r="BW97">
        <v>621379999999.99988</v>
      </c>
      <c r="BX97" s="1">
        <v>41425</v>
      </c>
      <c r="BY97">
        <v>40851000000</v>
      </c>
      <c r="BZ97" s="1">
        <v>41425</v>
      </c>
      <c r="CA97">
        <v>294048000000</v>
      </c>
      <c r="CB97" s="1">
        <v>41425</v>
      </c>
      <c r="CC97">
        <v>70695000000</v>
      </c>
      <c r="CD97" s="1">
        <v>41425</v>
      </c>
      <c r="CE97">
        <v>7.5</v>
      </c>
      <c r="CF97" s="1">
        <v>41425</v>
      </c>
      <c r="CG97">
        <v>5.6</v>
      </c>
      <c r="CH97" s="1">
        <v>41425</v>
      </c>
      <c r="CI97">
        <v>3.5</v>
      </c>
      <c r="CJ97" s="1">
        <v>41425</v>
      </c>
      <c r="CK97">
        <v>12.1</v>
      </c>
      <c r="CL97" s="1">
        <v>41425</v>
      </c>
      <c r="CM97">
        <v>7</v>
      </c>
      <c r="CN97" s="11"/>
      <c r="CO97" s="11"/>
      <c r="CP97" s="11"/>
      <c r="CQ97" s="11"/>
      <c r="CR97" s="11"/>
      <c r="CS97" s="11"/>
      <c r="CT97" s="11"/>
      <c r="CU97" s="11"/>
      <c r="CV97" s="11"/>
      <c r="CW97" s="11"/>
    </row>
    <row r="98" spans="1:101">
      <c r="A98" s="2">
        <f t="shared" si="1"/>
        <v>201304</v>
      </c>
      <c r="B98" s="4">
        <v>41394</v>
      </c>
      <c r="C98" s="5">
        <v>102.94499999999999</v>
      </c>
      <c r="D98" s="4">
        <v>41394</v>
      </c>
      <c r="E98" s="3">
        <v>102.6865</v>
      </c>
      <c r="F98" s="4">
        <v>41394</v>
      </c>
      <c r="G98" s="3">
        <v>120.6095</v>
      </c>
      <c r="H98" s="4">
        <v>41394</v>
      </c>
      <c r="I98" s="3">
        <v>97.3</v>
      </c>
      <c r="J98" s="4">
        <v>41394</v>
      </c>
      <c r="K98" s="3">
        <v>98.215000000000003</v>
      </c>
      <c r="L98" s="1">
        <v>41394</v>
      </c>
      <c r="M98">
        <v>13.52</v>
      </c>
      <c r="N98" s="1">
        <v>41394</v>
      </c>
      <c r="O98">
        <v>14.387</v>
      </c>
      <c r="P98" s="1">
        <v>41394</v>
      </c>
      <c r="Q98">
        <v>20.260999999999999</v>
      </c>
      <c r="R98" s="1">
        <v>41394</v>
      </c>
      <c r="S98">
        <v>15.42</v>
      </c>
      <c r="T98" s="1">
        <v>41394</v>
      </c>
      <c r="U98">
        <v>1998.68</v>
      </c>
      <c r="V98" s="4">
        <v>41394</v>
      </c>
      <c r="W98" s="3">
        <v>510995999999.99994</v>
      </c>
      <c r="X98" s="4">
        <v>41394</v>
      </c>
      <c r="Y98" s="3">
        <v>2542300000000</v>
      </c>
      <c r="Z98" s="4">
        <v>41394</v>
      </c>
      <c r="AA98" s="3">
        <v>1416334247000</v>
      </c>
      <c r="AB98" s="4">
        <v>41394</v>
      </c>
      <c r="AC98" s="3">
        <v>5221702322888</v>
      </c>
      <c r="AD98" s="4">
        <v>41394</v>
      </c>
      <c r="AE98" s="3">
        <v>672515000000</v>
      </c>
      <c r="AF98" s="1">
        <v>41394</v>
      </c>
      <c r="AG98">
        <v>1.3166</v>
      </c>
      <c r="AH98" s="1">
        <v>41394</v>
      </c>
      <c r="AI98">
        <v>7.7595999999999998</v>
      </c>
      <c r="AJ98" s="1">
        <v>41394</v>
      </c>
      <c r="AK98">
        <v>1.0368999999999999</v>
      </c>
      <c r="AL98" s="1">
        <v>41394</v>
      </c>
      <c r="AM98">
        <v>1.5530999999999999</v>
      </c>
      <c r="AN98" s="1">
        <v>41394</v>
      </c>
      <c r="AO98">
        <v>1.0071000000000001</v>
      </c>
      <c r="AP98" s="4">
        <v>41394</v>
      </c>
      <c r="AQ98" s="3">
        <v>1597.57</v>
      </c>
      <c r="AR98" s="4">
        <v>41394</v>
      </c>
      <c r="AS98" s="3">
        <v>7913.71</v>
      </c>
      <c r="AT98" s="4">
        <v>41394</v>
      </c>
      <c r="AU98" s="3">
        <v>1165.1300000000001</v>
      </c>
      <c r="AV98" s="4">
        <v>41394</v>
      </c>
      <c r="AW98" s="3">
        <v>22737.01</v>
      </c>
      <c r="AX98" s="4">
        <v>41394</v>
      </c>
      <c r="AY98" s="3">
        <v>12456.5</v>
      </c>
      <c r="AZ98" s="1">
        <v>41394</v>
      </c>
      <c r="BA98">
        <v>-0.2</v>
      </c>
      <c r="BB98" s="1">
        <v>41394</v>
      </c>
      <c r="BC98">
        <v>-0.1</v>
      </c>
      <c r="BD98" s="1">
        <v>35795</v>
      </c>
      <c r="BE98">
        <v>66.8</v>
      </c>
      <c r="BF98" s="1">
        <v>41394</v>
      </c>
      <c r="BG98">
        <v>0.86</v>
      </c>
      <c r="BH98" s="1">
        <v>41394</v>
      </c>
      <c r="BI98">
        <v>-0.19090391734881701</v>
      </c>
      <c r="BJ98" s="1">
        <v>41394</v>
      </c>
      <c r="BK98">
        <v>131932000000</v>
      </c>
      <c r="BL98" s="1">
        <v>41394</v>
      </c>
      <c r="BM98">
        <v>159466500000</v>
      </c>
      <c r="BN98" s="1">
        <v>35795</v>
      </c>
      <c r="BO98">
        <v>8.0166681060540608</v>
      </c>
      <c r="BP98" s="1">
        <v>41394</v>
      </c>
      <c r="BQ98">
        <v>9</v>
      </c>
      <c r="BR98" s="1">
        <v>41394</v>
      </c>
      <c r="BS98">
        <v>40565400000</v>
      </c>
      <c r="BT98" s="1">
        <v>41394</v>
      </c>
      <c r="BU98">
        <v>47556000000</v>
      </c>
      <c r="BV98" s="1">
        <v>41394</v>
      </c>
      <c r="BW98">
        <v>639940000000</v>
      </c>
      <c r="BX98" s="1">
        <v>41394</v>
      </c>
      <c r="BY98">
        <v>39561000000</v>
      </c>
      <c r="BZ98" s="1">
        <v>41394</v>
      </c>
      <c r="CA98">
        <v>297871000000</v>
      </c>
      <c r="CB98" s="1">
        <v>41394</v>
      </c>
      <c r="CC98">
        <v>71635000000</v>
      </c>
      <c r="CD98" s="1">
        <v>41394</v>
      </c>
      <c r="CE98">
        <v>7.6</v>
      </c>
      <c r="CF98" s="1">
        <v>41394</v>
      </c>
      <c r="CG98">
        <v>5.6</v>
      </c>
      <c r="CH98" s="1">
        <v>41394</v>
      </c>
      <c r="CI98">
        <v>3.5</v>
      </c>
      <c r="CJ98" s="1">
        <v>41394</v>
      </c>
      <c r="CK98">
        <v>12.1</v>
      </c>
      <c r="CL98" s="1">
        <v>41394</v>
      </c>
      <c r="CM98">
        <v>7.2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</row>
    <row r="99" spans="1:101">
      <c r="A99" s="2">
        <f t="shared" si="1"/>
        <v>201303</v>
      </c>
      <c r="B99" s="4">
        <v>41364</v>
      </c>
      <c r="C99" s="5">
        <v>101.375</v>
      </c>
      <c r="D99" s="4">
        <v>41364</v>
      </c>
      <c r="E99" s="3">
        <v>102.0205</v>
      </c>
      <c r="F99" s="4">
        <v>41364</v>
      </c>
      <c r="G99" s="3">
        <v>117.6</v>
      </c>
      <c r="H99" s="4">
        <v>41364</v>
      </c>
      <c r="I99" s="3">
        <v>95</v>
      </c>
      <c r="J99" s="4">
        <v>41364</v>
      </c>
      <c r="K99" s="3">
        <v>96.594999999999999</v>
      </c>
      <c r="L99" s="1">
        <v>41364</v>
      </c>
      <c r="M99">
        <v>12.7</v>
      </c>
      <c r="N99" s="1">
        <v>41364</v>
      </c>
      <c r="O99">
        <v>14.103999999999999</v>
      </c>
      <c r="P99" s="1">
        <v>41364</v>
      </c>
      <c r="Q99">
        <v>20.894400000000001</v>
      </c>
      <c r="R99" s="1">
        <v>41364</v>
      </c>
      <c r="S99">
        <v>14.69</v>
      </c>
      <c r="T99" s="1">
        <v>41364</v>
      </c>
      <c r="U99">
        <v>2016.95</v>
      </c>
      <c r="V99" s="4">
        <v>41364</v>
      </c>
      <c r="W99" s="3">
        <v>509964999999.99994</v>
      </c>
      <c r="X99" s="4">
        <v>41364</v>
      </c>
      <c r="Y99" s="3">
        <v>2497199999999.9995</v>
      </c>
      <c r="Z99" s="4">
        <v>41364</v>
      </c>
      <c r="AA99" s="3">
        <v>1390746137000</v>
      </c>
      <c r="AB99" s="4">
        <v>41364</v>
      </c>
      <c r="AC99" s="3">
        <v>5152532157477.4199</v>
      </c>
      <c r="AD99" s="4">
        <v>41364</v>
      </c>
      <c r="AE99" s="3">
        <v>669691000000</v>
      </c>
      <c r="AF99" s="1">
        <v>41364</v>
      </c>
      <c r="AG99">
        <v>1.2818000000000001</v>
      </c>
      <c r="AH99" s="1">
        <v>41364</v>
      </c>
      <c r="AI99">
        <v>7.7629999999999999</v>
      </c>
      <c r="AJ99" s="1">
        <v>41364</v>
      </c>
      <c r="AK99">
        <v>1.0417000000000001</v>
      </c>
      <c r="AL99" s="1">
        <v>41364</v>
      </c>
      <c r="AM99">
        <v>1.5201</v>
      </c>
      <c r="AN99" s="1">
        <v>41364</v>
      </c>
      <c r="AO99">
        <v>1.0172000000000001</v>
      </c>
      <c r="AP99" s="4">
        <v>41364</v>
      </c>
      <c r="AQ99" s="3">
        <v>1569.19</v>
      </c>
      <c r="AR99" s="4">
        <v>41364</v>
      </c>
      <c r="AS99" s="3">
        <v>7795.31</v>
      </c>
      <c r="AT99" s="4">
        <v>41364</v>
      </c>
      <c r="AU99" s="3">
        <v>1034.71</v>
      </c>
      <c r="AV99" s="4">
        <v>41364</v>
      </c>
      <c r="AW99" s="3">
        <v>22299.63</v>
      </c>
      <c r="AX99" s="4">
        <v>41364</v>
      </c>
      <c r="AY99" s="3">
        <v>12749.9</v>
      </c>
      <c r="AZ99" s="1">
        <v>41364</v>
      </c>
      <c r="BA99">
        <v>-0.3</v>
      </c>
      <c r="BB99" s="1">
        <v>41364</v>
      </c>
      <c r="BC99">
        <v>1.2</v>
      </c>
      <c r="BD99" s="1">
        <v>35703</v>
      </c>
      <c r="BE99">
        <v>66.599999999999994</v>
      </c>
      <c r="BF99" s="1">
        <v>41364</v>
      </c>
      <c r="BG99">
        <v>-0.11</v>
      </c>
      <c r="BH99" s="1">
        <v>41364</v>
      </c>
      <c r="BI99">
        <v>-0.28358110460799002</v>
      </c>
      <c r="BJ99" s="1">
        <v>41364</v>
      </c>
      <c r="BK99">
        <v>130539000000</v>
      </c>
      <c r="BL99" s="1">
        <v>41364</v>
      </c>
      <c r="BM99">
        <v>161129900000</v>
      </c>
      <c r="BN99" s="1">
        <v>35703</v>
      </c>
      <c r="BO99">
        <v>13.874754508123599</v>
      </c>
      <c r="BP99" s="1">
        <v>41364</v>
      </c>
      <c r="BQ99">
        <v>11.2</v>
      </c>
      <c r="BR99" s="1">
        <v>41364</v>
      </c>
      <c r="BS99">
        <v>40031800000</v>
      </c>
      <c r="BT99" s="1">
        <v>41364</v>
      </c>
      <c r="BU99">
        <v>47544000000</v>
      </c>
      <c r="BV99" s="1">
        <v>41364</v>
      </c>
      <c r="BW99">
        <v>687830000000</v>
      </c>
      <c r="BX99" s="1">
        <v>41364</v>
      </c>
      <c r="BY99">
        <v>38247000000</v>
      </c>
      <c r="BZ99" s="1">
        <v>41364</v>
      </c>
      <c r="CA99">
        <v>292395000000</v>
      </c>
      <c r="CB99" s="1">
        <v>41364</v>
      </c>
      <c r="CC99">
        <v>70208000000</v>
      </c>
      <c r="CD99" s="1">
        <v>41364</v>
      </c>
      <c r="CE99">
        <v>7.5</v>
      </c>
      <c r="CF99" s="1">
        <v>41364</v>
      </c>
      <c r="CG99">
        <v>5.6</v>
      </c>
      <c r="CH99" s="1">
        <v>41364</v>
      </c>
      <c r="CI99">
        <v>3.5</v>
      </c>
      <c r="CJ99" s="1">
        <v>41364</v>
      </c>
      <c r="CK99">
        <v>12.1</v>
      </c>
      <c r="CL99" s="1">
        <v>41364</v>
      </c>
      <c r="CM99">
        <v>7.3</v>
      </c>
      <c r="CN99" s="11"/>
      <c r="CO99" s="11"/>
      <c r="CP99" s="11"/>
      <c r="CQ99" s="11"/>
      <c r="CR99" s="11"/>
      <c r="CS99" s="11"/>
      <c r="CT99" s="11"/>
      <c r="CU99" s="11"/>
      <c r="CV99" s="11"/>
      <c r="CW99" s="11"/>
    </row>
    <row r="100" spans="1:101">
      <c r="A100" s="2">
        <f t="shared" si="1"/>
        <v>201302</v>
      </c>
      <c r="B100" s="4">
        <v>41333</v>
      </c>
      <c r="C100" s="5">
        <v>101.1</v>
      </c>
      <c r="D100" s="4">
        <v>41333</v>
      </c>
      <c r="E100" s="3">
        <v>100.4</v>
      </c>
      <c r="F100" s="4">
        <v>41333</v>
      </c>
      <c r="G100" s="3">
        <v>118.26349999999999</v>
      </c>
      <c r="H100" s="4">
        <v>41333</v>
      </c>
      <c r="I100" s="3">
        <v>94.48</v>
      </c>
      <c r="J100" s="4">
        <v>41333</v>
      </c>
      <c r="K100" s="3">
        <v>107.715</v>
      </c>
      <c r="L100" s="1">
        <v>41333</v>
      </c>
      <c r="M100">
        <v>15.51</v>
      </c>
      <c r="N100" s="1">
        <v>41333</v>
      </c>
      <c r="O100">
        <v>15.406000000000001</v>
      </c>
      <c r="P100" s="1">
        <v>41333</v>
      </c>
      <c r="Q100">
        <v>21.0046</v>
      </c>
      <c r="R100" s="1">
        <v>41333</v>
      </c>
      <c r="S100">
        <v>15.19</v>
      </c>
      <c r="T100" s="1">
        <v>41333</v>
      </c>
      <c r="U100">
        <v>2017.83</v>
      </c>
      <c r="V100" s="4">
        <v>41333</v>
      </c>
      <c r="W100" s="3">
        <v>503163999999.99994</v>
      </c>
      <c r="X100" s="4">
        <v>41333</v>
      </c>
      <c r="Y100" s="3">
        <v>2455699999999.9995</v>
      </c>
      <c r="Z100" s="4">
        <v>41333</v>
      </c>
      <c r="AA100" s="3">
        <v>1428799163000</v>
      </c>
      <c r="AB100" s="4">
        <v>41333</v>
      </c>
      <c r="AC100" s="3">
        <v>5101876656392.4004</v>
      </c>
      <c r="AD100" s="4">
        <v>41333</v>
      </c>
      <c r="AE100" s="3">
        <v>662746000000</v>
      </c>
      <c r="AF100" s="1">
        <v>41333</v>
      </c>
      <c r="AG100">
        <v>1.3056000000000001</v>
      </c>
      <c r="AH100" s="1">
        <v>41333</v>
      </c>
      <c r="AI100">
        <v>7.7549000000000001</v>
      </c>
      <c r="AJ100" s="1">
        <v>41333</v>
      </c>
      <c r="AK100">
        <v>1.0212000000000001</v>
      </c>
      <c r="AL100" s="1">
        <v>41333</v>
      </c>
      <c r="AM100">
        <v>1.516</v>
      </c>
      <c r="AN100" s="1">
        <v>41333</v>
      </c>
      <c r="AO100">
        <v>1.0303</v>
      </c>
      <c r="AP100" s="4">
        <v>41333</v>
      </c>
      <c r="AQ100" s="3">
        <v>1514.68</v>
      </c>
      <c r="AR100" s="4">
        <v>41333</v>
      </c>
      <c r="AS100" s="3">
        <v>7741.7</v>
      </c>
      <c r="AT100" s="4">
        <v>41333</v>
      </c>
      <c r="AU100" s="3">
        <v>975.66</v>
      </c>
      <c r="AV100" s="4">
        <v>41333</v>
      </c>
      <c r="AW100" s="3">
        <v>23020.27</v>
      </c>
      <c r="AX100" s="4">
        <v>41333</v>
      </c>
      <c r="AY100" s="3">
        <v>12821.83</v>
      </c>
      <c r="AZ100" s="1">
        <v>41333</v>
      </c>
      <c r="BA100">
        <v>0.5</v>
      </c>
      <c r="BB100" s="1">
        <v>41333</v>
      </c>
      <c r="BC100">
        <v>0.4</v>
      </c>
      <c r="BD100" s="1">
        <v>35611</v>
      </c>
      <c r="BE100">
        <v>66.900000000000006</v>
      </c>
      <c r="BF100" s="1">
        <v>41333</v>
      </c>
      <c r="BG100">
        <v>0.98</v>
      </c>
      <c r="BH100" s="1">
        <v>41333</v>
      </c>
      <c r="BI100">
        <v>0.59266534509063395</v>
      </c>
      <c r="BJ100" s="1">
        <v>41333</v>
      </c>
      <c r="BK100">
        <v>133289000000</v>
      </c>
      <c r="BL100" s="1">
        <v>41333</v>
      </c>
      <c r="BM100">
        <v>156070100000</v>
      </c>
      <c r="BN100" s="1">
        <v>35611</v>
      </c>
      <c r="BO100">
        <v>17.9278564183975</v>
      </c>
      <c r="BP100" s="1">
        <v>41333</v>
      </c>
      <c r="BQ100">
        <v>-16.899999999999999</v>
      </c>
      <c r="BR100" s="1">
        <v>41333</v>
      </c>
      <c r="BS100">
        <v>39491200000</v>
      </c>
      <c r="BT100" s="1">
        <v>41333</v>
      </c>
      <c r="BU100">
        <v>48396000000</v>
      </c>
      <c r="BV100" s="1">
        <v>41333</v>
      </c>
      <c r="BW100">
        <v>671759999999.99988</v>
      </c>
      <c r="BX100" s="1">
        <v>41333</v>
      </c>
      <c r="BY100">
        <v>33037000000</v>
      </c>
      <c r="BZ100" s="1">
        <v>41333</v>
      </c>
      <c r="CA100">
        <v>291939000000</v>
      </c>
      <c r="CB100" s="1">
        <v>41333</v>
      </c>
      <c r="CC100">
        <v>69358000000</v>
      </c>
      <c r="CD100" s="1">
        <v>41333</v>
      </c>
      <c r="CE100">
        <v>7.7</v>
      </c>
      <c r="CF100" s="1">
        <v>41333</v>
      </c>
      <c r="CG100">
        <v>5.4</v>
      </c>
      <c r="CH100" s="1">
        <v>41333</v>
      </c>
      <c r="CI100">
        <v>3.5</v>
      </c>
      <c r="CJ100" s="1">
        <v>41333</v>
      </c>
      <c r="CK100">
        <v>12.1</v>
      </c>
      <c r="CL100" s="1">
        <v>41333</v>
      </c>
      <c r="CM100">
        <v>7.1</v>
      </c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</row>
    <row r="101" spans="1:101">
      <c r="A101" s="2">
        <f t="shared" si="1"/>
        <v>201301</v>
      </c>
      <c r="B101" s="4">
        <v>41305</v>
      </c>
      <c r="C101" s="5">
        <v>96.81</v>
      </c>
      <c r="D101" s="4">
        <v>41305</v>
      </c>
      <c r="E101" s="3">
        <v>98.394999999999996</v>
      </c>
      <c r="F101" s="4">
        <v>41305</v>
      </c>
      <c r="G101" s="3">
        <v>117.551</v>
      </c>
      <c r="H101" s="4">
        <v>41305</v>
      </c>
      <c r="I101" s="3">
        <v>93.95</v>
      </c>
      <c r="J101" s="4">
        <v>41305</v>
      </c>
      <c r="K101" s="3">
        <v>106.465</v>
      </c>
      <c r="L101" s="1">
        <v>41305</v>
      </c>
      <c r="M101">
        <v>14.28</v>
      </c>
      <c r="N101" s="1">
        <v>41305</v>
      </c>
      <c r="O101">
        <v>12.872</v>
      </c>
      <c r="P101" s="1">
        <v>41305</v>
      </c>
      <c r="Q101">
        <v>16.639500000000002</v>
      </c>
      <c r="R101" s="1">
        <v>41305</v>
      </c>
      <c r="S101">
        <v>13.5</v>
      </c>
      <c r="T101" s="1">
        <v>41305</v>
      </c>
      <c r="U101">
        <v>1988.95</v>
      </c>
      <c r="V101" s="4">
        <v>41305</v>
      </c>
      <c r="W101" s="3">
        <v>503680999999.99994</v>
      </c>
      <c r="X101" s="4">
        <v>41305</v>
      </c>
      <c r="Y101" s="3">
        <v>2481300000000</v>
      </c>
      <c r="Z101" s="4">
        <v>41305</v>
      </c>
      <c r="AA101" s="3">
        <v>1397478233000</v>
      </c>
      <c r="AB101" s="4">
        <v>41305</v>
      </c>
      <c r="AC101" s="3">
        <v>5092403515641.9697</v>
      </c>
      <c r="AD101" s="4">
        <v>41305</v>
      </c>
      <c r="AE101" s="3">
        <v>649357000000</v>
      </c>
      <c r="AF101" s="1">
        <v>41305</v>
      </c>
      <c r="AG101">
        <v>1.3577999999999999</v>
      </c>
      <c r="AH101" s="1">
        <v>41305</v>
      </c>
      <c r="AI101">
        <v>7.7550999999999997</v>
      </c>
      <c r="AJ101" s="1">
        <v>41305</v>
      </c>
      <c r="AK101">
        <v>1.0422</v>
      </c>
      <c r="AL101" s="1">
        <v>41305</v>
      </c>
      <c r="AM101">
        <v>1.5853999999999999</v>
      </c>
      <c r="AN101" s="1">
        <v>41305</v>
      </c>
      <c r="AO101">
        <v>0.99690000000000001</v>
      </c>
      <c r="AP101" s="4">
        <v>41305</v>
      </c>
      <c r="AQ101" s="3">
        <v>1498.11</v>
      </c>
      <c r="AR101" s="4">
        <v>41305</v>
      </c>
      <c r="AS101" s="3">
        <v>7776.05</v>
      </c>
      <c r="AT101" s="4">
        <v>41305</v>
      </c>
      <c r="AU101" s="3">
        <v>940.25</v>
      </c>
      <c r="AV101" s="4">
        <v>41305</v>
      </c>
      <c r="AW101" s="3">
        <v>23729.53</v>
      </c>
      <c r="AX101" s="4">
        <v>41305</v>
      </c>
      <c r="AY101" s="3">
        <v>12685.24</v>
      </c>
      <c r="AZ101" s="1">
        <v>41305</v>
      </c>
      <c r="BA101">
        <v>0.2</v>
      </c>
      <c r="BB101" s="1">
        <v>41305</v>
      </c>
      <c r="BC101">
        <v>-1</v>
      </c>
      <c r="BD101" s="1">
        <v>35520</v>
      </c>
      <c r="BE101">
        <v>67.099999999999994</v>
      </c>
      <c r="BF101" s="1">
        <v>41305</v>
      </c>
      <c r="BG101">
        <v>0.22</v>
      </c>
      <c r="BH101" s="1">
        <v>41305</v>
      </c>
      <c r="BI101">
        <v>5.3552846823108201E-2</v>
      </c>
      <c r="BJ101" s="1">
        <v>41305</v>
      </c>
      <c r="BK101">
        <v>131197000000</v>
      </c>
      <c r="BL101" s="1">
        <v>41305</v>
      </c>
      <c r="BM101">
        <v>157525000000</v>
      </c>
      <c r="BN101" s="1">
        <v>35520</v>
      </c>
      <c r="BO101">
        <v>8.03871579089863</v>
      </c>
      <c r="BP101" s="1">
        <v>41305</v>
      </c>
      <c r="BQ101">
        <v>17.600000000000001</v>
      </c>
      <c r="BR101" s="1">
        <v>41305</v>
      </c>
      <c r="BS101">
        <v>38594100000</v>
      </c>
      <c r="BT101" s="1">
        <v>41305</v>
      </c>
      <c r="BU101">
        <v>49708000000</v>
      </c>
      <c r="BV101" s="1">
        <v>41305</v>
      </c>
      <c r="BW101">
        <v>675320000000</v>
      </c>
      <c r="BX101" s="1">
        <v>41305</v>
      </c>
      <c r="BY101">
        <v>35573000000</v>
      </c>
      <c r="BZ101" s="1">
        <v>41305</v>
      </c>
      <c r="CA101">
        <v>295640000000</v>
      </c>
      <c r="CB101" s="1">
        <v>41305</v>
      </c>
      <c r="CC101">
        <v>68890000000</v>
      </c>
      <c r="CD101" s="1">
        <v>41305</v>
      </c>
      <c r="CE101">
        <v>8</v>
      </c>
      <c r="CF101" s="1">
        <v>41305</v>
      </c>
      <c r="CG101">
        <v>5.4</v>
      </c>
      <c r="CH101" s="1">
        <v>41305</v>
      </c>
      <c r="CI101">
        <v>3.5</v>
      </c>
      <c r="CJ101" s="1">
        <v>41305</v>
      </c>
      <c r="CK101">
        <v>12.1</v>
      </c>
      <c r="CL101" s="1">
        <v>41305</v>
      </c>
      <c r="CM101">
        <v>7.1</v>
      </c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</row>
    <row r="102" spans="1:101">
      <c r="A102" s="2">
        <f t="shared" si="1"/>
        <v>201212</v>
      </c>
      <c r="B102" s="4">
        <v>41274</v>
      </c>
      <c r="C102" s="5">
        <v>98.814999999999998</v>
      </c>
      <c r="D102" s="4">
        <v>41274</v>
      </c>
      <c r="E102" s="3">
        <v>101.768</v>
      </c>
      <c r="F102" s="4">
        <v>41274</v>
      </c>
      <c r="G102" s="3">
        <v>119.30549999999999</v>
      </c>
      <c r="H102" s="4">
        <v>41274</v>
      </c>
      <c r="I102" s="3">
        <v>99.55</v>
      </c>
      <c r="J102" s="4">
        <v>41274</v>
      </c>
      <c r="K102" s="3">
        <v>108.21</v>
      </c>
      <c r="L102" s="1">
        <v>41274</v>
      </c>
      <c r="M102">
        <v>18.02</v>
      </c>
      <c r="N102" s="1">
        <v>41274</v>
      </c>
      <c r="O102">
        <v>14.702999999999999</v>
      </c>
      <c r="P102" s="1">
        <v>41274</v>
      </c>
      <c r="Q102">
        <v>21.353400000000001</v>
      </c>
      <c r="R102" s="1">
        <v>41274</v>
      </c>
      <c r="S102">
        <v>17.82</v>
      </c>
      <c r="T102" s="1">
        <v>41274</v>
      </c>
      <c r="U102">
        <v>1961.22</v>
      </c>
      <c r="V102" s="4">
        <v>41274</v>
      </c>
      <c r="W102" s="3">
        <v>503524999999.99994</v>
      </c>
      <c r="X102" s="4">
        <v>41274</v>
      </c>
      <c r="Y102" s="3">
        <v>2509699999999.9995</v>
      </c>
      <c r="Z102" s="4">
        <v>41274</v>
      </c>
      <c r="AA102" s="3">
        <v>1377359432000</v>
      </c>
      <c r="AB102" s="4">
        <v>41274</v>
      </c>
      <c r="AC102" s="3">
        <v>5151391391632.5908</v>
      </c>
      <c r="AD102" s="4">
        <v>41274</v>
      </c>
      <c r="AE102" s="3">
        <v>645790000000</v>
      </c>
      <c r="AF102" s="1">
        <v>41274</v>
      </c>
      <c r="AG102">
        <v>1.3193999999999999</v>
      </c>
      <c r="AH102" s="1">
        <v>41274</v>
      </c>
      <c r="AI102">
        <v>7.75</v>
      </c>
      <c r="AJ102" s="1">
        <v>41274</v>
      </c>
      <c r="AK102">
        <v>1.0392999999999999</v>
      </c>
      <c r="AL102" s="1">
        <v>41274</v>
      </c>
      <c r="AM102">
        <v>1.6251</v>
      </c>
      <c r="AN102" s="1">
        <v>41274</v>
      </c>
      <c r="AO102">
        <v>0.99209999999999998</v>
      </c>
      <c r="AP102" s="4">
        <v>41274</v>
      </c>
      <c r="AQ102" s="3">
        <v>1426.19</v>
      </c>
      <c r="AR102" s="4">
        <v>41274</v>
      </c>
      <c r="AS102" s="3">
        <v>7612.39</v>
      </c>
      <c r="AT102" s="4">
        <v>41274</v>
      </c>
      <c r="AU102" s="3">
        <v>859.8</v>
      </c>
      <c r="AV102" s="4">
        <v>41274</v>
      </c>
      <c r="AW102" s="3">
        <v>22656.92</v>
      </c>
      <c r="AX102" s="4">
        <v>41274</v>
      </c>
      <c r="AY102" s="3">
        <v>12433.53</v>
      </c>
      <c r="AZ102" s="1">
        <v>41274</v>
      </c>
      <c r="BA102">
        <v>0</v>
      </c>
      <c r="BB102" s="1">
        <v>41274</v>
      </c>
      <c r="BC102">
        <v>0.4</v>
      </c>
      <c r="BD102" s="1">
        <v>35430</v>
      </c>
      <c r="BE102">
        <v>67</v>
      </c>
      <c r="BF102" s="1">
        <v>41274</v>
      </c>
      <c r="BG102">
        <v>0.55000000000000004</v>
      </c>
      <c r="BH102" s="1">
        <v>41274</v>
      </c>
      <c r="BI102">
        <v>-3.0920083396080498E-3</v>
      </c>
      <c r="BJ102" s="1">
        <v>41274</v>
      </c>
      <c r="BK102">
        <v>133100000000</v>
      </c>
      <c r="BL102" s="1">
        <v>41274</v>
      </c>
      <c r="BM102">
        <v>157960700000</v>
      </c>
      <c r="BN102" s="1">
        <v>35430</v>
      </c>
      <c r="BO102">
        <v>10.2998261532233</v>
      </c>
      <c r="BP102" s="1">
        <v>41274</v>
      </c>
      <c r="BQ102">
        <v>14.4</v>
      </c>
      <c r="BR102" s="1">
        <v>41274</v>
      </c>
      <c r="BS102">
        <v>38476900000</v>
      </c>
      <c r="BT102" s="1">
        <v>41274</v>
      </c>
      <c r="BU102">
        <v>49922000000</v>
      </c>
      <c r="BV102" s="1">
        <v>41274</v>
      </c>
      <c r="BW102">
        <v>689350000000</v>
      </c>
      <c r="BX102" s="1">
        <v>41274</v>
      </c>
      <c r="BY102">
        <v>36446000000</v>
      </c>
      <c r="BZ102" s="1">
        <v>41274</v>
      </c>
      <c r="CA102">
        <v>306043000000</v>
      </c>
      <c r="CB102" s="1">
        <v>41274</v>
      </c>
      <c r="CC102">
        <v>68546000000</v>
      </c>
      <c r="CD102" s="1">
        <v>41274</v>
      </c>
      <c r="CE102">
        <v>7.9</v>
      </c>
      <c r="CF102" s="1">
        <v>41274</v>
      </c>
      <c r="CG102">
        <v>5.4</v>
      </c>
      <c r="CH102" s="1">
        <v>41274</v>
      </c>
      <c r="CI102">
        <v>3.2</v>
      </c>
      <c r="CJ102" s="1">
        <v>41274</v>
      </c>
      <c r="CK102">
        <v>11.9</v>
      </c>
      <c r="CL102" s="1">
        <v>41274</v>
      </c>
      <c r="CM102">
        <v>7.3</v>
      </c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</row>
    <row r="103" spans="1:101">
      <c r="A103" s="2">
        <f t="shared" si="1"/>
        <v>201211</v>
      </c>
      <c r="B103" s="4">
        <v>41243</v>
      </c>
      <c r="C103" s="5">
        <v>100.095</v>
      </c>
      <c r="D103" s="4">
        <v>41243</v>
      </c>
      <c r="E103" s="3">
        <v>101.06950000000001</v>
      </c>
      <c r="F103" s="4">
        <v>41243</v>
      </c>
      <c r="G103" s="3">
        <v>120.5855</v>
      </c>
      <c r="H103" s="4">
        <v>41243</v>
      </c>
      <c r="I103" s="3">
        <v>103.83</v>
      </c>
      <c r="J103" s="4">
        <v>41243</v>
      </c>
      <c r="K103" s="3">
        <v>109.21</v>
      </c>
      <c r="L103" s="1">
        <v>41243</v>
      </c>
      <c r="M103">
        <v>15.87</v>
      </c>
      <c r="N103" s="1">
        <v>41243</v>
      </c>
      <c r="O103">
        <v>12.112</v>
      </c>
      <c r="P103" s="1">
        <v>41243</v>
      </c>
      <c r="Q103">
        <v>16.5548</v>
      </c>
      <c r="R103" s="1">
        <v>41243</v>
      </c>
      <c r="S103">
        <v>14.79</v>
      </c>
      <c r="T103" s="1">
        <v>41243</v>
      </c>
      <c r="U103">
        <v>1924.97</v>
      </c>
      <c r="V103" s="4">
        <v>41243</v>
      </c>
      <c r="W103" s="3">
        <v>486127999999.99994</v>
      </c>
      <c r="X103" s="4">
        <v>41243</v>
      </c>
      <c r="Y103" s="3">
        <v>2415199999999.9995</v>
      </c>
      <c r="Z103" s="4">
        <v>41243</v>
      </c>
      <c r="AA103" s="3">
        <v>1348117139000</v>
      </c>
      <c r="AB103" s="4">
        <v>41243</v>
      </c>
      <c r="AC103" s="3">
        <v>5091615606282.0596</v>
      </c>
      <c r="AD103" s="4">
        <v>41243</v>
      </c>
      <c r="AE103" s="3">
        <v>642870000000</v>
      </c>
      <c r="AF103" s="1">
        <v>41243</v>
      </c>
      <c r="AG103">
        <v>1.2984</v>
      </c>
      <c r="AH103" s="1">
        <v>41243</v>
      </c>
      <c r="AI103">
        <v>7.75</v>
      </c>
      <c r="AJ103" s="1">
        <v>41243</v>
      </c>
      <c r="AK103">
        <v>1.0426</v>
      </c>
      <c r="AL103" s="1">
        <v>41243</v>
      </c>
      <c r="AM103">
        <v>1.601</v>
      </c>
      <c r="AN103" s="1">
        <v>41243</v>
      </c>
      <c r="AO103">
        <v>0.99419999999999997</v>
      </c>
      <c r="AP103" s="4">
        <v>41243</v>
      </c>
      <c r="AQ103" s="3">
        <v>1416.18</v>
      </c>
      <c r="AR103" s="4">
        <v>41243</v>
      </c>
      <c r="AS103" s="3">
        <v>7405.5</v>
      </c>
      <c r="AT103" s="4">
        <v>41243</v>
      </c>
      <c r="AU103" s="3">
        <v>781.46</v>
      </c>
      <c r="AV103" s="4">
        <v>41243</v>
      </c>
      <c r="AW103" s="3">
        <v>22030.39</v>
      </c>
      <c r="AX103" s="4">
        <v>41243</v>
      </c>
      <c r="AY103" s="3">
        <v>12239.36</v>
      </c>
      <c r="AZ103" s="1">
        <v>41243</v>
      </c>
      <c r="BA103">
        <v>-0.2</v>
      </c>
      <c r="BB103" s="1">
        <v>41243</v>
      </c>
      <c r="BC103">
        <v>-0.2</v>
      </c>
      <c r="BD103" s="1">
        <v>35338</v>
      </c>
      <c r="BE103">
        <v>66.900000000000006</v>
      </c>
      <c r="BF103" s="1">
        <v>41243</v>
      </c>
      <c r="BG103">
        <v>0.22</v>
      </c>
      <c r="BH103" s="1">
        <v>41243</v>
      </c>
      <c r="BI103">
        <v>-6.9694902435805898E-3</v>
      </c>
      <c r="BJ103" s="1">
        <v>41243</v>
      </c>
      <c r="BK103">
        <v>129697000000</v>
      </c>
      <c r="BL103" s="1">
        <v>41243</v>
      </c>
      <c r="BM103">
        <v>157067900000</v>
      </c>
      <c r="BN103" s="1">
        <v>35338</v>
      </c>
      <c r="BO103">
        <v>6.8561753273078496</v>
      </c>
      <c r="BP103" s="1">
        <v>41243</v>
      </c>
      <c r="BQ103">
        <v>10.5</v>
      </c>
      <c r="BR103" s="1">
        <v>41243</v>
      </c>
      <c r="BS103">
        <v>38471900000</v>
      </c>
      <c r="BT103" s="1">
        <v>41243</v>
      </c>
      <c r="BU103">
        <v>50590000000</v>
      </c>
      <c r="BV103" s="1">
        <v>41243</v>
      </c>
      <c r="BW103">
        <v>718229999999.99988</v>
      </c>
      <c r="BX103" s="1">
        <v>41243</v>
      </c>
      <c r="BY103">
        <v>35224000000</v>
      </c>
      <c r="BZ103" s="1">
        <v>41243</v>
      </c>
      <c r="CA103">
        <v>293590000000</v>
      </c>
      <c r="CB103" s="1">
        <v>41243</v>
      </c>
      <c r="CC103">
        <v>68222000000</v>
      </c>
      <c r="CD103" s="1">
        <v>41243</v>
      </c>
      <c r="CE103">
        <v>7.7</v>
      </c>
      <c r="CF103" s="1">
        <v>41243</v>
      </c>
      <c r="CG103">
        <v>5.3</v>
      </c>
      <c r="CH103" s="1">
        <v>41243</v>
      </c>
      <c r="CI103">
        <v>3.4</v>
      </c>
      <c r="CJ103" s="1">
        <v>41243</v>
      </c>
      <c r="CK103">
        <v>11.9</v>
      </c>
      <c r="CL103" s="1">
        <v>41243</v>
      </c>
      <c r="CM103">
        <v>7.4</v>
      </c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</row>
    <row r="104" spans="1:101">
      <c r="A104" s="2">
        <f t="shared" si="1"/>
        <v>201210</v>
      </c>
      <c r="B104" s="4">
        <v>41213</v>
      </c>
      <c r="C104" s="5">
        <v>99.405000000000001</v>
      </c>
      <c r="D104" s="4">
        <v>41213</v>
      </c>
      <c r="E104" s="3">
        <v>100.379</v>
      </c>
      <c r="F104" s="4">
        <v>41213</v>
      </c>
      <c r="G104" s="3">
        <v>121.07299999999999</v>
      </c>
      <c r="H104" s="4">
        <v>41213</v>
      </c>
      <c r="I104" s="3">
        <v>102.8</v>
      </c>
      <c r="J104" s="4">
        <v>41213</v>
      </c>
      <c r="K104" s="3">
        <v>108.485</v>
      </c>
      <c r="L104" s="1">
        <v>41213</v>
      </c>
      <c r="M104">
        <v>18.600000000000001</v>
      </c>
      <c r="N104" s="1">
        <v>41213</v>
      </c>
      <c r="O104">
        <v>13.356</v>
      </c>
      <c r="P104" s="1">
        <v>41213</v>
      </c>
      <c r="Q104">
        <v>22.212299999999999</v>
      </c>
      <c r="R104" s="1">
        <v>41213</v>
      </c>
      <c r="S104">
        <v>15.97</v>
      </c>
      <c r="T104" s="1">
        <v>41213</v>
      </c>
      <c r="U104">
        <v>1956.7</v>
      </c>
      <c r="V104" s="4">
        <v>41213</v>
      </c>
      <c r="W104" s="3">
        <v>481833999999.99994</v>
      </c>
      <c r="X104" s="4">
        <v>41213</v>
      </c>
      <c r="Y104" s="3">
        <v>2416199999999.9995</v>
      </c>
      <c r="Z104" s="4">
        <v>41213</v>
      </c>
      <c r="AA104" s="3">
        <v>1338028693000</v>
      </c>
      <c r="AB104" s="4">
        <v>41213</v>
      </c>
      <c r="AC104" s="3">
        <v>5056469796716.7305</v>
      </c>
      <c r="AD104" s="4">
        <v>41213</v>
      </c>
      <c r="AE104" s="3">
        <v>636379000000</v>
      </c>
      <c r="AF104" s="1">
        <v>41213</v>
      </c>
      <c r="AG104">
        <v>1.2958000000000001</v>
      </c>
      <c r="AH104" s="1">
        <v>41213</v>
      </c>
      <c r="AI104">
        <v>7.7496</v>
      </c>
      <c r="AJ104" s="1">
        <v>41213</v>
      </c>
      <c r="AK104">
        <v>1.0373000000000001</v>
      </c>
      <c r="AL104" s="1">
        <v>41213</v>
      </c>
      <c r="AM104">
        <v>1.6128</v>
      </c>
      <c r="AN104" s="1">
        <v>41213</v>
      </c>
      <c r="AO104">
        <v>0.99909999999999999</v>
      </c>
      <c r="AP104" s="4">
        <v>41213</v>
      </c>
      <c r="AQ104" s="3">
        <v>1412.16</v>
      </c>
      <c r="AR104" s="4">
        <v>41213</v>
      </c>
      <c r="AS104" s="3">
        <v>7260.63</v>
      </c>
      <c r="AT104" s="4">
        <v>41213</v>
      </c>
      <c r="AU104" s="3">
        <v>742.33</v>
      </c>
      <c r="AV104" s="4">
        <v>41213</v>
      </c>
      <c r="AW104" s="3">
        <v>21641.82</v>
      </c>
      <c r="AX104" s="4">
        <v>41213</v>
      </c>
      <c r="AY104" s="3">
        <v>12422.91</v>
      </c>
      <c r="AZ104" s="1">
        <v>41213</v>
      </c>
      <c r="BA104">
        <v>0.3</v>
      </c>
      <c r="BB104" s="1">
        <v>41213</v>
      </c>
      <c r="BC104">
        <v>0.2</v>
      </c>
      <c r="BD104" s="1">
        <v>35246</v>
      </c>
      <c r="BE104">
        <v>66.7</v>
      </c>
      <c r="BF104" s="1">
        <v>41213</v>
      </c>
      <c r="BG104">
        <v>3.06</v>
      </c>
      <c r="BH104" s="1">
        <v>41213</v>
      </c>
      <c r="BI104">
        <v>0.18994189770002401</v>
      </c>
      <c r="BJ104" s="1">
        <v>41213</v>
      </c>
      <c r="BK104">
        <v>127616000000</v>
      </c>
      <c r="BL104" s="1">
        <v>41213</v>
      </c>
      <c r="BM104">
        <v>157897500000</v>
      </c>
      <c r="BN104" s="1">
        <v>35246</v>
      </c>
      <c r="BO104">
        <v>13.771824202287799</v>
      </c>
      <c r="BP104" s="1">
        <v>41213</v>
      </c>
      <c r="BQ104">
        <v>-2.8</v>
      </c>
      <c r="BR104" s="1">
        <v>41213</v>
      </c>
      <c r="BS104">
        <v>38287800000</v>
      </c>
      <c r="BT104" s="1">
        <v>41213</v>
      </c>
      <c r="BU104">
        <v>51192000000</v>
      </c>
      <c r="BV104" s="1">
        <v>41213</v>
      </c>
      <c r="BW104">
        <v>715799999999.99988</v>
      </c>
      <c r="BX104" s="1">
        <v>41213</v>
      </c>
      <c r="BY104">
        <v>38469000000</v>
      </c>
      <c r="BZ104" s="1">
        <v>41213</v>
      </c>
      <c r="CA104">
        <v>292235000000</v>
      </c>
      <c r="CB104" s="1">
        <v>41213</v>
      </c>
      <c r="CC104">
        <v>68053000000</v>
      </c>
      <c r="CD104" s="1">
        <v>41213</v>
      </c>
      <c r="CE104">
        <v>7.8</v>
      </c>
      <c r="CF104" s="1">
        <v>41213</v>
      </c>
      <c r="CG104">
        <v>5.4</v>
      </c>
      <c r="CH104" s="1">
        <v>41213</v>
      </c>
      <c r="CI104">
        <v>3.4</v>
      </c>
      <c r="CJ104" s="1">
        <v>41213</v>
      </c>
      <c r="CK104">
        <v>11.8</v>
      </c>
      <c r="CL104" s="1">
        <v>41213</v>
      </c>
      <c r="CM104">
        <v>7.5</v>
      </c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</row>
    <row r="105" spans="1:101">
      <c r="A105" s="2">
        <f t="shared" si="1"/>
        <v>201209</v>
      </c>
      <c r="B105" s="4">
        <v>41182</v>
      </c>
      <c r="C105" s="5">
        <v>99.915000000000006</v>
      </c>
      <c r="D105" s="4">
        <v>41182</v>
      </c>
      <c r="E105" s="3">
        <v>100.622</v>
      </c>
      <c r="F105" s="4">
        <v>41182</v>
      </c>
      <c r="G105" s="3">
        <v>122.1785</v>
      </c>
      <c r="H105" s="4">
        <v>41182</v>
      </c>
      <c r="I105" s="3">
        <v>102.3</v>
      </c>
      <c r="J105" s="4">
        <v>41182</v>
      </c>
      <c r="K105" s="3">
        <v>109.13</v>
      </c>
      <c r="L105" s="1">
        <v>41182</v>
      </c>
      <c r="M105">
        <v>15.73</v>
      </c>
      <c r="N105" s="1">
        <v>41182</v>
      </c>
      <c r="O105">
        <v>11.58</v>
      </c>
      <c r="P105" s="1">
        <v>41182</v>
      </c>
      <c r="Q105">
        <v>23.383600000000001</v>
      </c>
      <c r="R105" s="1">
        <v>41182</v>
      </c>
      <c r="S105">
        <v>15.28</v>
      </c>
      <c r="T105" s="1">
        <v>41182</v>
      </c>
      <c r="U105">
        <v>1941.62</v>
      </c>
      <c r="V105" s="4">
        <v>41182</v>
      </c>
      <c r="W105" s="3">
        <v>487433999999.99994</v>
      </c>
      <c r="X105" s="4">
        <v>41182</v>
      </c>
      <c r="Y105" s="3">
        <v>2357999999999.9995</v>
      </c>
      <c r="Z105" s="4">
        <v>41182</v>
      </c>
      <c r="AA105" s="3">
        <v>1294493468000</v>
      </c>
      <c r="AB105" s="4">
        <v>41182</v>
      </c>
      <c r="AC105" s="3">
        <v>5022848366950.29</v>
      </c>
      <c r="AD105" s="4">
        <v>41182</v>
      </c>
      <c r="AE105" s="3">
        <v>636174000000</v>
      </c>
      <c r="AF105" s="1">
        <v>41182</v>
      </c>
      <c r="AG105">
        <v>1.2858000000000001</v>
      </c>
      <c r="AH105" s="1">
        <v>41182</v>
      </c>
      <c r="AI105">
        <v>7.7541000000000002</v>
      </c>
      <c r="AJ105" s="1">
        <v>41182</v>
      </c>
      <c r="AK105">
        <v>1.0377000000000001</v>
      </c>
      <c r="AL105" s="1">
        <v>41182</v>
      </c>
      <c r="AM105">
        <v>1.6164000000000001</v>
      </c>
      <c r="AN105" s="1">
        <v>41182</v>
      </c>
      <c r="AO105">
        <v>0.98350000000000004</v>
      </c>
      <c r="AP105" s="4">
        <v>41182</v>
      </c>
      <c r="AQ105" s="3">
        <v>1440.67</v>
      </c>
      <c r="AR105" s="4">
        <v>41182</v>
      </c>
      <c r="AS105" s="3">
        <v>7216.15</v>
      </c>
      <c r="AT105" s="4">
        <v>41182</v>
      </c>
      <c r="AU105" s="3">
        <v>737.42</v>
      </c>
      <c r="AV105" s="4">
        <v>41182</v>
      </c>
      <c r="AW105" s="3">
        <v>20840.38</v>
      </c>
      <c r="AX105" s="4">
        <v>41182</v>
      </c>
      <c r="AY105" s="3">
        <v>12317.46</v>
      </c>
      <c r="AZ105" s="1">
        <v>41182</v>
      </c>
      <c r="BA105">
        <v>0.5</v>
      </c>
      <c r="BB105" s="1">
        <v>41182</v>
      </c>
      <c r="BC105">
        <v>0.7</v>
      </c>
      <c r="BD105" s="1">
        <v>35155</v>
      </c>
      <c r="BE105">
        <v>66.2</v>
      </c>
      <c r="BF105" s="1">
        <v>41182</v>
      </c>
      <c r="BG105">
        <v>0.34</v>
      </c>
      <c r="BH105" s="1">
        <v>41182</v>
      </c>
      <c r="BI105">
        <v>0.14062345581937899</v>
      </c>
      <c r="BJ105" s="1">
        <v>41182</v>
      </c>
      <c r="BK105">
        <v>133580000000</v>
      </c>
      <c r="BL105" s="1">
        <v>41182</v>
      </c>
      <c r="BM105">
        <v>158383600000</v>
      </c>
      <c r="BN105" s="1">
        <v>35155</v>
      </c>
      <c r="BO105">
        <v>10.3907748250355</v>
      </c>
      <c r="BP105" s="1">
        <v>41182</v>
      </c>
      <c r="BQ105">
        <v>15.2</v>
      </c>
      <c r="BR105" s="1">
        <v>41182</v>
      </c>
      <c r="BS105">
        <v>37852800000</v>
      </c>
      <c r="BT105" s="1">
        <v>41182</v>
      </c>
      <c r="BU105">
        <v>51554000000</v>
      </c>
      <c r="BV105" s="1">
        <v>41182</v>
      </c>
      <c r="BW105">
        <v>733769999999.99988</v>
      </c>
      <c r="BX105" s="1">
        <v>41182</v>
      </c>
      <c r="BY105">
        <v>33951000000</v>
      </c>
      <c r="BZ105" s="1">
        <v>41182</v>
      </c>
      <c r="CA105">
        <v>291210000000</v>
      </c>
      <c r="CB105" s="1">
        <v>41182</v>
      </c>
      <c r="CC105">
        <v>68141000000</v>
      </c>
      <c r="CD105" s="1">
        <v>41182</v>
      </c>
      <c r="CE105">
        <v>7.8</v>
      </c>
      <c r="CF105" s="1">
        <v>41182</v>
      </c>
      <c r="CG105">
        <v>5.5</v>
      </c>
      <c r="CH105" s="1">
        <v>41182</v>
      </c>
      <c r="CI105">
        <v>3.4</v>
      </c>
      <c r="CJ105" s="1">
        <v>41182</v>
      </c>
      <c r="CK105">
        <v>11.7</v>
      </c>
      <c r="CL105" s="1">
        <v>41182</v>
      </c>
      <c r="CM105">
        <v>7.3</v>
      </c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</row>
    <row r="106" spans="1:101">
      <c r="A106" s="2">
        <f t="shared" si="1"/>
        <v>201208</v>
      </c>
      <c r="B106" s="4">
        <v>41152</v>
      </c>
      <c r="C106" s="5">
        <v>100.61</v>
      </c>
      <c r="D106" s="4">
        <v>41152</v>
      </c>
      <c r="E106" s="3">
        <v>103.76300000000001</v>
      </c>
      <c r="F106" s="4">
        <v>41152</v>
      </c>
      <c r="G106" s="3">
        <v>123.003</v>
      </c>
      <c r="H106" s="4">
        <v>41152</v>
      </c>
      <c r="I106" s="3">
        <v>102.9</v>
      </c>
      <c r="J106" s="4">
        <v>41152</v>
      </c>
      <c r="K106" s="3">
        <v>108.735</v>
      </c>
      <c r="L106" s="1">
        <v>41152</v>
      </c>
      <c r="M106">
        <v>17.47</v>
      </c>
      <c r="N106" s="1">
        <v>41152</v>
      </c>
      <c r="O106">
        <v>16.545999999999999</v>
      </c>
      <c r="P106" s="1">
        <v>41152</v>
      </c>
      <c r="Q106">
        <v>25.703399999999998</v>
      </c>
      <c r="R106" s="1">
        <v>41152</v>
      </c>
      <c r="S106">
        <v>21.16</v>
      </c>
      <c r="T106" s="1">
        <v>41152</v>
      </c>
      <c r="U106">
        <v>1891.87</v>
      </c>
      <c r="V106" s="4">
        <v>41152</v>
      </c>
      <c r="W106" s="3">
        <v>477738999999.99994</v>
      </c>
      <c r="X106" s="4">
        <v>41152</v>
      </c>
      <c r="Y106" s="3">
        <v>2334599999999.9995</v>
      </c>
      <c r="Z106" s="4">
        <v>41152</v>
      </c>
      <c r="AA106" s="3">
        <v>1272121487000</v>
      </c>
      <c r="AB106" s="4">
        <v>41152</v>
      </c>
      <c r="AC106" s="3">
        <v>4979011312673.7402</v>
      </c>
      <c r="AD106" s="4">
        <v>41152</v>
      </c>
      <c r="AE106" s="3">
        <v>637607000000</v>
      </c>
      <c r="AF106" s="1">
        <v>41152</v>
      </c>
      <c r="AG106">
        <v>1.2575000000000001</v>
      </c>
      <c r="AH106" s="1">
        <v>41152</v>
      </c>
      <c r="AI106">
        <v>7.7556000000000003</v>
      </c>
      <c r="AJ106" s="1">
        <v>41152</v>
      </c>
      <c r="AK106">
        <v>1.032</v>
      </c>
      <c r="AL106" s="1">
        <v>41152</v>
      </c>
      <c r="AM106">
        <v>1.5864</v>
      </c>
      <c r="AN106" s="1">
        <v>41152</v>
      </c>
      <c r="AO106">
        <v>0.98619999999999997</v>
      </c>
      <c r="AP106" s="4">
        <v>41152</v>
      </c>
      <c r="AQ106" s="3">
        <v>1406.58</v>
      </c>
      <c r="AR106" s="4">
        <v>41152</v>
      </c>
      <c r="AS106" s="3">
        <v>6970.79</v>
      </c>
      <c r="AT106" s="4">
        <v>41152</v>
      </c>
      <c r="AU106" s="3">
        <v>731.64</v>
      </c>
      <c r="AV106" s="4">
        <v>41152</v>
      </c>
      <c r="AW106" s="3">
        <v>19482.57</v>
      </c>
      <c r="AX106" s="4">
        <v>41152</v>
      </c>
      <c r="AY106" s="3">
        <v>11949.26</v>
      </c>
      <c r="AZ106" s="1">
        <v>41152</v>
      </c>
      <c r="BA106">
        <v>0.6</v>
      </c>
      <c r="BB106" s="1">
        <v>41152</v>
      </c>
      <c r="BC106">
        <v>0.4</v>
      </c>
      <c r="BD106" s="1">
        <v>35064</v>
      </c>
      <c r="BE106">
        <v>66</v>
      </c>
      <c r="BF106" s="1">
        <v>41152</v>
      </c>
      <c r="BG106">
        <v>0</v>
      </c>
      <c r="BH106" s="1">
        <v>41152</v>
      </c>
      <c r="BI106">
        <v>0.29646852321771799</v>
      </c>
      <c r="BJ106" s="1">
        <v>41152</v>
      </c>
      <c r="BK106">
        <v>128352000000</v>
      </c>
      <c r="BL106" s="1">
        <v>41152</v>
      </c>
      <c r="BM106">
        <v>162666500000</v>
      </c>
      <c r="BN106" s="1">
        <v>35064</v>
      </c>
      <c r="BO106">
        <v>7.3032990059540497</v>
      </c>
      <c r="BP106" s="1">
        <v>41152</v>
      </c>
      <c r="BQ106">
        <v>0.6</v>
      </c>
      <c r="BR106" s="1">
        <v>41152</v>
      </c>
      <c r="BS106">
        <v>37988800000</v>
      </c>
      <c r="BT106" s="1">
        <v>41152</v>
      </c>
      <c r="BU106">
        <v>50819000000</v>
      </c>
      <c r="BV106" s="1">
        <v>41152</v>
      </c>
      <c r="BW106">
        <v>716059999999.99988</v>
      </c>
      <c r="BX106" s="1">
        <v>41152</v>
      </c>
      <c r="BY106">
        <v>33356000000</v>
      </c>
      <c r="BZ106" s="1">
        <v>41152</v>
      </c>
      <c r="CA106">
        <v>288464000000</v>
      </c>
      <c r="CB106" s="1">
        <v>41152</v>
      </c>
      <c r="CC106">
        <v>67182000000</v>
      </c>
      <c r="CD106" s="1">
        <v>41152</v>
      </c>
      <c r="CE106">
        <v>8.1</v>
      </c>
      <c r="CF106" s="1">
        <v>41152</v>
      </c>
      <c r="CG106">
        <v>5.2</v>
      </c>
      <c r="CH106" s="1">
        <v>41152</v>
      </c>
      <c r="CI106">
        <v>3.3</v>
      </c>
      <c r="CJ106" s="1">
        <v>41152</v>
      </c>
      <c r="CK106">
        <v>11.6</v>
      </c>
      <c r="CL106" s="1">
        <v>41152</v>
      </c>
      <c r="CM106">
        <v>7.3</v>
      </c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</row>
    <row r="107" spans="1:101">
      <c r="A107" s="2">
        <f t="shared" si="1"/>
        <v>201207</v>
      </c>
      <c r="B107" s="4">
        <v>41121</v>
      </c>
      <c r="C107" s="5">
        <v>102.575</v>
      </c>
      <c r="D107" s="4">
        <v>41121</v>
      </c>
      <c r="E107" s="3">
        <v>104.3355</v>
      </c>
      <c r="F107" s="4">
        <v>41121</v>
      </c>
      <c r="G107" s="3">
        <v>123.40300000000001</v>
      </c>
      <c r="H107" s="4">
        <v>41121</v>
      </c>
      <c r="I107" s="3">
        <v>103.25</v>
      </c>
      <c r="J107" s="4">
        <v>41121</v>
      </c>
      <c r="K107" s="3">
        <v>109.675</v>
      </c>
      <c r="L107" s="1">
        <v>41121</v>
      </c>
      <c r="M107">
        <v>18.93</v>
      </c>
      <c r="N107" s="1">
        <v>41121</v>
      </c>
      <c r="O107">
        <v>17.007000000000001</v>
      </c>
      <c r="P107" s="1">
        <v>41121</v>
      </c>
      <c r="Q107">
        <v>28.008800000000001</v>
      </c>
      <c r="R107" s="1">
        <v>41121</v>
      </c>
      <c r="S107">
        <v>20.69</v>
      </c>
      <c r="T107" s="1">
        <v>41121</v>
      </c>
      <c r="U107">
        <v>1861.59</v>
      </c>
      <c r="V107" s="4">
        <v>41121</v>
      </c>
      <c r="W107" s="3">
        <v>473507999999.99994</v>
      </c>
      <c r="X107" s="4">
        <v>41121</v>
      </c>
      <c r="Y107" s="3">
        <v>2314599999999.9995</v>
      </c>
      <c r="Z107" s="4">
        <v>41121</v>
      </c>
      <c r="AA107" s="3">
        <v>1264199487000</v>
      </c>
      <c r="AB107" s="4">
        <v>41121</v>
      </c>
      <c r="AC107" s="3">
        <v>4982750393324.8799</v>
      </c>
      <c r="AD107" s="4">
        <v>41121</v>
      </c>
      <c r="AE107" s="3">
        <v>636160000000</v>
      </c>
      <c r="AF107" s="1">
        <v>41121</v>
      </c>
      <c r="AG107">
        <v>1.2302999999999999</v>
      </c>
      <c r="AH107" s="1">
        <v>41121</v>
      </c>
      <c r="AI107">
        <v>7.7542</v>
      </c>
      <c r="AJ107" s="1">
        <v>41121</v>
      </c>
      <c r="AK107">
        <v>1.05</v>
      </c>
      <c r="AL107" s="1">
        <v>41121</v>
      </c>
      <c r="AM107">
        <v>1.5676000000000001</v>
      </c>
      <c r="AN107" s="1">
        <v>41121</v>
      </c>
      <c r="AO107">
        <v>1.0027999999999999</v>
      </c>
      <c r="AP107" s="4">
        <v>41121</v>
      </c>
      <c r="AQ107" s="3">
        <v>1379.32</v>
      </c>
      <c r="AR107" s="4">
        <v>41121</v>
      </c>
      <c r="AS107" s="3">
        <v>6772.26</v>
      </c>
      <c r="AT107" s="4">
        <v>41121</v>
      </c>
      <c r="AU107" s="3">
        <v>736.31</v>
      </c>
      <c r="AV107" s="4">
        <v>41121</v>
      </c>
      <c r="AW107" s="3">
        <v>19796.810000000001</v>
      </c>
      <c r="AX107" s="4">
        <v>41121</v>
      </c>
      <c r="AY107" s="3">
        <v>11664.71</v>
      </c>
      <c r="AZ107" s="1">
        <v>41121</v>
      </c>
      <c r="BA107">
        <v>0</v>
      </c>
      <c r="BB107" s="1">
        <v>41121</v>
      </c>
      <c r="BC107">
        <v>-0.5</v>
      </c>
      <c r="BD107" s="1">
        <v>34972</v>
      </c>
      <c r="BE107">
        <v>65.5</v>
      </c>
      <c r="BF107" s="1">
        <v>41121</v>
      </c>
      <c r="BG107">
        <v>-2.11</v>
      </c>
      <c r="BH107" s="1">
        <v>41121</v>
      </c>
      <c r="BI107">
        <v>-5.5523810106544301E-2</v>
      </c>
      <c r="BJ107" s="1">
        <v>41121</v>
      </c>
      <c r="BK107">
        <v>130145000000</v>
      </c>
      <c r="BL107" s="1">
        <v>41121</v>
      </c>
      <c r="BM107">
        <v>157115000000</v>
      </c>
      <c r="BN107" s="1">
        <v>34972</v>
      </c>
      <c r="BO107">
        <v>8.2756661846725894</v>
      </c>
      <c r="BP107" s="1">
        <v>41121</v>
      </c>
      <c r="BQ107">
        <v>-3.5</v>
      </c>
      <c r="BR107" s="1">
        <v>41121</v>
      </c>
      <c r="BS107">
        <v>37517600000</v>
      </c>
      <c r="BT107" s="1">
        <v>41121</v>
      </c>
      <c r="BU107">
        <v>50293000000</v>
      </c>
      <c r="BV107" s="1">
        <v>41121</v>
      </c>
      <c r="BW107">
        <v>724799999999.99988</v>
      </c>
      <c r="BX107" s="1">
        <v>41121</v>
      </c>
      <c r="BY107">
        <v>36440000000</v>
      </c>
      <c r="BZ107" s="1">
        <v>41121</v>
      </c>
      <c r="CA107">
        <v>291195000000</v>
      </c>
      <c r="CB107" s="1">
        <v>41121</v>
      </c>
      <c r="CC107">
        <v>66321000000</v>
      </c>
      <c r="CD107" s="1">
        <v>41121</v>
      </c>
      <c r="CE107">
        <v>8.1999999999999993</v>
      </c>
      <c r="CF107" s="1">
        <v>41121</v>
      </c>
      <c r="CG107">
        <v>5.2</v>
      </c>
      <c r="CH107" s="1">
        <v>41121</v>
      </c>
      <c r="CI107">
        <v>3.2</v>
      </c>
      <c r="CJ107" s="1">
        <v>41121</v>
      </c>
      <c r="CK107">
        <v>11.5</v>
      </c>
      <c r="CL107" s="1">
        <v>41121</v>
      </c>
      <c r="CM107">
        <v>7.3</v>
      </c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</row>
    <row r="108" spans="1:101">
      <c r="A108" s="2">
        <f t="shared" si="1"/>
        <v>201206</v>
      </c>
      <c r="B108" s="4">
        <v>41090</v>
      </c>
      <c r="C108" s="5">
        <v>100.905</v>
      </c>
      <c r="D108" s="4">
        <v>41090</v>
      </c>
      <c r="E108" s="3">
        <v>101.6</v>
      </c>
      <c r="F108" s="4">
        <v>41090</v>
      </c>
      <c r="G108" s="3">
        <v>122.91200000000001</v>
      </c>
      <c r="H108" s="4">
        <v>41090</v>
      </c>
      <c r="I108" s="3">
        <v>100.25</v>
      </c>
      <c r="J108" s="4">
        <v>41090</v>
      </c>
      <c r="K108" s="3">
        <v>109.19499999999999</v>
      </c>
      <c r="L108" s="1">
        <v>41090</v>
      </c>
      <c r="M108">
        <v>17.079999999999998</v>
      </c>
      <c r="N108" s="1">
        <v>41090</v>
      </c>
      <c r="O108">
        <v>17.850000000000001</v>
      </c>
      <c r="P108" s="1">
        <v>41090</v>
      </c>
      <c r="Q108">
        <v>24.946300000000001</v>
      </c>
      <c r="R108" s="1">
        <v>41090</v>
      </c>
      <c r="S108">
        <v>20.399999999999999</v>
      </c>
      <c r="T108" s="1">
        <v>41090</v>
      </c>
      <c r="U108">
        <v>1847.5</v>
      </c>
      <c r="V108" s="4">
        <v>41090</v>
      </c>
      <c r="W108" s="3">
        <v>460301999999.99994</v>
      </c>
      <c r="X108" s="4">
        <v>41090</v>
      </c>
      <c r="Y108" s="3">
        <v>2270999999999.9995</v>
      </c>
      <c r="Z108" s="4">
        <v>41090</v>
      </c>
      <c r="AA108" s="3">
        <v>1216980595000</v>
      </c>
      <c r="AB108" s="4">
        <v>41090</v>
      </c>
      <c r="AC108" s="3">
        <v>4958226651209.8203</v>
      </c>
      <c r="AD108" s="4">
        <v>41090</v>
      </c>
      <c r="AE108" s="3">
        <v>632008000000</v>
      </c>
      <c r="AF108" s="1">
        <v>41090</v>
      </c>
      <c r="AG108">
        <v>1.2658</v>
      </c>
      <c r="AH108" s="1">
        <v>41090</v>
      </c>
      <c r="AI108">
        <v>7.7568999999999999</v>
      </c>
      <c r="AJ108" s="1">
        <v>41090</v>
      </c>
      <c r="AK108">
        <v>1.0233000000000001</v>
      </c>
      <c r="AL108" s="1">
        <v>41090</v>
      </c>
      <c r="AM108">
        <v>1.5705</v>
      </c>
      <c r="AN108" s="1">
        <v>41090</v>
      </c>
      <c r="AO108">
        <v>1.0165</v>
      </c>
      <c r="AP108" s="4">
        <v>41090</v>
      </c>
      <c r="AQ108" s="3">
        <v>1362.16</v>
      </c>
      <c r="AR108" s="4">
        <v>41090</v>
      </c>
      <c r="AS108" s="3">
        <v>6416.28</v>
      </c>
      <c r="AT108" s="4">
        <v>41090</v>
      </c>
      <c r="AU108" s="3">
        <v>770.08</v>
      </c>
      <c r="AV108" s="4">
        <v>41090</v>
      </c>
      <c r="AW108" s="3">
        <v>19441.46</v>
      </c>
      <c r="AX108" s="4">
        <v>41090</v>
      </c>
      <c r="AY108" s="3">
        <v>11596.56</v>
      </c>
      <c r="AZ108" s="1">
        <v>41090</v>
      </c>
      <c r="BA108">
        <v>-0.1</v>
      </c>
      <c r="BB108" s="1">
        <v>41090</v>
      </c>
      <c r="BC108">
        <v>-0.1</v>
      </c>
      <c r="BD108" s="1">
        <v>34880</v>
      </c>
      <c r="BE108">
        <v>64.7</v>
      </c>
      <c r="BF108" s="1">
        <v>41090</v>
      </c>
      <c r="BG108">
        <v>0</v>
      </c>
      <c r="BH108" s="1">
        <v>41090</v>
      </c>
      <c r="BI108">
        <v>-5.6098043415154397E-2</v>
      </c>
      <c r="BJ108" s="1">
        <v>41090</v>
      </c>
      <c r="BK108">
        <v>130717000000</v>
      </c>
      <c r="BL108" s="1">
        <v>41090</v>
      </c>
      <c r="BM108">
        <v>157434200000</v>
      </c>
      <c r="BN108" s="1">
        <v>34880</v>
      </c>
      <c r="BO108">
        <v>2.1028097226135301</v>
      </c>
      <c r="BP108" s="1">
        <v>41090</v>
      </c>
      <c r="BQ108">
        <v>-4.8</v>
      </c>
      <c r="BR108" s="1">
        <v>41090</v>
      </c>
      <c r="BS108">
        <v>38187800000</v>
      </c>
      <c r="BT108" s="1">
        <v>41090</v>
      </c>
      <c r="BU108">
        <v>50519000000</v>
      </c>
      <c r="BV108" s="1">
        <v>41090</v>
      </c>
      <c r="BW108">
        <v>701460000000</v>
      </c>
      <c r="BX108" s="1">
        <v>41090</v>
      </c>
      <c r="BY108">
        <v>36550000000</v>
      </c>
      <c r="BZ108" s="1">
        <v>41090</v>
      </c>
      <c r="CA108">
        <v>287014000000</v>
      </c>
      <c r="CB108" s="1">
        <v>41090</v>
      </c>
      <c r="CC108">
        <v>66218000000</v>
      </c>
      <c r="CD108" s="1">
        <v>41090</v>
      </c>
      <c r="CE108">
        <v>8.1999999999999993</v>
      </c>
      <c r="CF108" s="1">
        <v>41090</v>
      </c>
      <c r="CG108">
        <v>5.2</v>
      </c>
      <c r="CH108" s="1">
        <v>41090</v>
      </c>
      <c r="CI108">
        <v>3.3</v>
      </c>
      <c r="CJ108" s="1">
        <v>41090</v>
      </c>
      <c r="CK108">
        <v>11.5</v>
      </c>
      <c r="CL108" s="1">
        <v>41090</v>
      </c>
      <c r="CM108">
        <v>7.2</v>
      </c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</row>
    <row r="109" spans="1:101">
      <c r="A109" s="2">
        <f t="shared" si="1"/>
        <v>201205</v>
      </c>
      <c r="B109" s="4">
        <v>41060</v>
      </c>
      <c r="C109" s="5">
        <v>101.715</v>
      </c>
      <c r="D109" s="4">
        <v>41060</v>
      </c>
      <c r="E109" s="3">
        <v>105.1</v>
      </c>
      <c r="F109" s="4">
        <v>41060</v>
      </c>
      <c r="G109" s="3">
        <v>124.84050000000001</v>
      </c>
      <c r="H109" s="4">
        <v>41060</v>
      </c>
      <c r="I109" s="3">
        <v>101.85</v>
      </c>
      <c r="J109" s="4">
        <v>41060</v>
      </c>
      <c r="K109" s="3">
        <v>109.245</v>
      </c>
      <c r="L109" s="1">
        <v>41060</v>
      </c>
      <c r="M109">
        <v>24.06</v>
      </c>
      <c r="N109" s="1">
        <v>41060</v>
      </c>
      <c r="O109">
        <v>22.983000000000001</v>
      </c>
      <c r="P109" s="1">
        <v>41060</v>
      </c>
      <c r="Q109">
        <v>34.947800000000001</v>
      </c>
      <c r="R109" s="1">
        <v>41060</v>
      </c>
      <c r="S109">
        <v>28.32</v>
      </c>
      <c r="V109" s="4">
        <v>41060</v>
      </c>
      <c r="W109" s="3">
        <v>447666999999.99994</v>
      </c>
      <c r="X109" s="4">
        <v>41060</v>
      </c>
      <c r="Y109" s="3">
        <v>2248400000000</v>
      </c>
      <c r="Z109" s="4">
        <v>41060</v>
      </c>
      <c r="AA109" s="3">
        <v>1215371023000</v>
      </c>
      <c r="AB109" s="4">
        <v>41060</v>
      </c>
      <c r="AC109" s="3">
        <v>4883084625162.3896</v>
      </c>
      <c r="AD109" s="4">
        <v>41060</v>
      </c>
      <c r="AE109" s="3">
        <v>625973000000</v>
      </c>
      <c r="AF109" s="1">
        <v>41060</v>
      </c>
      <c r="AG109">
        <v>1.2356</v>
      </c>
      <c r="AH109" s="1">
        <v>41060</v>
      </c>
      <c r="AI109">
        <v>7.7619999999999996</v>
      </c>
      <c r="AJ109" s="1">
        <v>41060</v>
      </c>
      <c r="AK109">
        <v>0.97270000000000001</v>
      </c>
      <c r="AL109" s="1">
        <v>41060</v>
      </c>
      <c r="AM109">
        <v>1.5403</v>
      </c>
      <c r="AN109" s="1">
        <v>41060</v>
      </c>
      <c r="AO109">
        <v>1.0330999999999999</v>
      </c>
      <c r="AP109" s="4">
        <v>41060</v>
      </c>
      <c r="AQ109" s="3">
        <v>1310.33</v>
      </c>
      <c r="AR109" s="4">
        <v>41060</v>
      </c>
      <c r="AS109" s="3">
        <v>6264.38</v>
      </c>
      <c r="AT109" s="4">
        <v>41060</v>
      </c>
      <c r="AU109" s="3">
        <v>719.49</v>
      </c>
      <c r="AV109" s="4">
        <v>41060</v>
      </c>
      <c r="AW109" s="3">
        <v>18629.52</v>
      </c>
      <c r="AX109" s="4">
        <v>41060</v>
      </c>
      <c r="AY109" s="3">
        <v>11513.21</v>
      </c>
      <c r="AZ109" s="1">
        <v>41060</v>
      </c>
      <c r="BA109">
        <v>-0.2</v>
      </c>
      <c r="BB109" s="1">
        <v>41060</v>
      </c>
      <c r="BC109">
        <v>-0.1</v>
      </c>
      <c r="BD109" s="1">
        <v>34789</v>
      </c>
      <c r="BE109">
        <v>63.8</v>
      </c>
      <c r="BF109" s="1">
        <v>41060</v>
      </c>
      <c r="BG109">
        <v>0</v>
      </c>
      <c r="BH109" s="1">
        <v>41060</v>
      </c>
      <c r="BI109">
        <v>-0.24571547495944901</v>
      </c>
      <c r="BJ109" s="1">
        <v>41060</v>
      </c>
      <c r="BK109">
        <v>130724000000</v>
      </c>
      <c r="BL109" s="1">
        <v>41060</v>
      </c>
      <c r="BM109">
        <v>157138400000</v>
      </c>
      <c r="BN109" s="1">
        <v>34789</v>
      </c>
      <c r="BO109">
        <v>4.6416471201459499</v>
      </c>
      <c r="BP109" s="1">
        <v>41060</v>
      </c>
      <c r="BQ109">
        <v>5.2</v>
      </c>
      <c r="BR109" s="1">
        <v>41060</v>
      </c>
      <c r="BS109">
        <v>38523700000</v>
      </c>
      <c r="BT109" s="1">
        <v>41060</v>
      </c>
      <c r="BU109">
        <v>50295000000</v>
      </c>
      <c r="BV109" s="1">
        <v>41060</v>
      </c>
      <c r="BW109">
        <v>695700000000</v>
      </c>
      <c r="BX109" s="1">
        <v>41060</v>
      </c>
      <c r="BY109">
        <v>42127000000</v>
      </c>
      <c r="BZ109" s="1">
        <v>41060</v>
      </c>
      <c r="CA109">
        <v>282699000000</v>
      </c>
      <c r="CB109" s="1">
        <v>41060</v>
      </c>
      <c r="CC109">
        <v>68699000000</v>
      </c>
      <c r="CD109" s="1">
        <v>41060</v>
      </c>
      <c r="CE109">
        <v>8.1999999999999993</v>
      </c>
      <c r="CF109" s="1">
        <v>41060</v>
      </c>
      <c r="CG109">
        <v>5.2</v>
      </c>
      <c r="CH109" s="1">
        <v>41060</v>
      </c>
      <c r="CI109">
        <v>3.2</v>
      </c>
      <c r="CJ109" s="1">
        <v>41060</v>
      </c>
      <c r="CK109">
        <v>11.4</v>
      </c>
      <c r="CL109" s="1">
        <v>41060</v>
      </c>
      <c r="CM109">
        <v>7.4</v>
      </c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</row>
    <row r="110" spans="1:101">
      <c r="A110" s="2">
        <f t="shared" si="1"/>
        <v>201204</v>
      </c>
      <c r="B110" s="4">
        <v>41029</v>
      </c>
      <c r="C110" s="5">
        <v>100.76</v>
      </c>
      <c r="D110" s="4">
        <v>41029</v>
      </c>
      <c r="E110" s="3">
        <v>100.815</v>
      </c>
      <c r="F110" s="4">
        <v>41029</v>
      </c>
      <c r="G110" s="3">
        <v>117.327</v>
      </c>
      <c r="H110" s="4">
        <v>41029</v>
      </c>
      <c r="I110" s="3">
        <v>100.4</v>
      </c>
      <c r="J110" s="4">
        <v>41029</v>
      </c>
      <c r="K110" s="3">
        <v>110.02500000000001</v>
      </c>
      <c r="L110" s="1">
        <v>41029</v>
      </c>
      <c r="M110">
        <v>17.149999999999999</v>
      </c>
      <c r="N110" s="1">
        <v>41029</v>
      </c>
      <c r="O110">
        <v>15.03</v>
      </c>
      <c r="P110" s="1">
        <v>41029</v>
      </c>
      <c r="Q110">
        <v>26.9511</v>
      </c>
      <c r="R110" s="1">
        <v>41029</v>
      </c>
      <c r="S110">
        <v>18.98</v>
      </c>
      <c r="V110" s="4">
        <v>41029</v>
      </c>
      <c r="W110" s="3">
        <v>442045999999.99994</v>
      </c>
      <c r="X110" s="4">
        <v>41029</v>
      </c>
      <c r="Y110" s="3">
        <v>2268599999999.9995</v>
      </c>
      <c r="Z110" s="4">
        <v>41029</v>
      </c>
      <c r="AA110" s="3">
        <v>1217516451000</v>
      </c>
      <c r="AB110" s="4">
        <v>41029</v>
      </c>
      <c r="AC110" s="3">
        <v>4837149443621.4902</v>
      </c>
      <c r="AD110" s="4">
        <v>41029</v>
      </c>
      <c r="AE110" s="3">
        <v>618802000000</v>
      </c>
      <c r="AF110" s="1">
        <v>41029</v>
      </c>
      <c r="AG110">
        <v>1.3240000000000001</v>
      </c>
      <c r="AH110" s="1">
        <v>41029</v>
      </c>
      <c r="AI110">
        <v>7.758</v>
      </c>
      <c r="AJ110" s="1">
        <v>41029</v>
      </c>
      <c r="AK110">
        <v>1.0423</v>
      </c>
      <c r="AL110" s="1">
        <v>41029</v>
      </c>
      <c r="AM110">
        <v>1.6231</v>
      </c>
      <c r="AN110" s="1">
        <v>41029</v>
      </c>
      <c r="AO110">
        <v>0.98699999999999999</v>
      </c>
      <c r="AP110" s="4">
        <v>41029</v>
      </c>
      <c r="AQ110" s="3">
        <v>1397.91</v>
      </c>
      <c r="AR110" s="4">
        <v>41029</v>
      </c>
      <c r="AS110" s="3">
        <v>6761.19</v>
      </c>
      <c r="AT110" s="4">
        <v>41029</v>
      </c>
      <c r="AU110" s="3">
        <v>804.27</v>
      </c>
      <c r="AV110" s="4">
        <v>41029</v>
      </c>
      <c r="AW110" s="3">
        <v>21094.21</v>
      </c>
      <c r="AX110" s="4">
        <v>41029</v>
      </c>
      <c r="AY110" s="3">
        <v>12292.69</v>
      </c>
      <c r="AZ110" s="1">
        <v>41029</v>
      </c>
      <c r="BA110">
        <v>0.2</v>
      </c>
      <c r="BB110" s="1">
        <v>41029</v>
      </c>
      <c r="BC110">
        <v>0.5</v>
      </c>
      <c r="BD110" s="1">
        <v>34699</v>
      </c>
      <c r="BE110">
        <v>62.8</v>
      </c>
      <c r="BF110" s="1">
        <v>41029</v>
      </c>
      <c r="BG110">
        <v>0.56000000000000005</v>
      </c>
      <c r="BH110" s="1">
        <v>41029</v>
      </c>
      <c r="BI110">
        <v>0.31632319820131199</v>
      </c>
      <c r="BJ110" s="1">
        <v>41029</v>
      </c>
      <c r="BK110">
        <v>130538000000</v>
      </c>
      <c r="BL110" s="1">
        <v>41029</v>
      </c>
      <c r="BM110">
        <v>154981600000</v>
      </c>
      <c r="BN110" s="1">
        <v>34699</v>
      </c>
      <c r="BO110">
        <v>5.0212012237668402</v>
      </c>
      <c r="BP110" s="1">
        <v>41029</v>
      </c>
      <c r="BQ110">
        <v>5.6</v>
      </c>
      <c r="BR110" s="1">
        <v>41029</v>
      </c>
      <c r="BS110">
        <v>38587500000</v>
      </c>
      <c r="BT110" s="1">
        <v>41029</v>
      </c>
      <c r="BU110">
        <v>51675000000</v>
      </c>
      <c r="BV110" s="1">
        <v>41029</v>
      </c>
      <c r="BW110">
        <v>679710000000</v>
      </c>
      <c r="BX110" s="1">
        <v>41029</v>
      </c>
      <c r="BY110">
        <v>36929000000</v>
      </c>
      <c r="BZ110" s="1">
        <v>41029</v>
      </c>
      <c r="CA110">
        <v>286855000000</v>
      </c>
      <c r="CB110" s="1">
        <v>41029</v>
      </c>
      <c r="CC110">
        <v>69544000000</v>
      </c>
      <c r="CD110" s="1">
        <v>41029</v>
      </c>
      <c r="CE110">
        <v>8.1999999999999993</v>
      </c>
      <c r="CF110" s="1">
        <v>41029</v>
      </c>
      <c r="CG110">
        <v>5</v>
      </c>
      <c r="CH110" s="1">
        <v>41029</v>
      </c>
      <c r="CI110">
        <v>3.3</v>
      </c>
      <c r="CJ110" s="1">
        <v>41029</v>
      </c>
      <c r="CK110">
        <v>11.3</v>
      </c>
      <c r="CL110" s="1">
        <v>41029</v>
      </c>
      <c r="CM110">
        <v>7.3</v>
      </c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</row>
    <row r="111" spans="1:101">
      <c r="A111" s="2">
        <f t="shared" si="1"/>
        <v>201203</v>
      </c>
      <c r="B111" s="4">
        <v>40999</v>
      </c>
      <c r="C111" s="5">
        <v>98.11</v>
      </c>
      <c r="D111" s="4">
        <v>40999</v>
      </c>
      <c r="E111" s="3">
        <v>101.813</v>
      </c>
      <c r="F111" s="4">
        <v>40999</v>
      </c>
      <c r="G111" s="3">
        <v>113.96899999999999</v>
      </c>
      <c r="H111" s="4">
        <v>40999</v>
      </c>
      <c r="I111" s="3">
        <v>99.65</v>
      </c>
      <c r="J111" s="4">
        <v>40999</v>
      </c>
      <c r="K111" s="3">
        <v>109.465</v>
      </c>
      <c r="L111" s="1">
        <v>40999</v>
      </c>
      <c r="M111">
        <v>15.5</v>
      </c>
      <c r="N111" s="1">
        <v>40999</v>
      </c>
      <c r="O111">
        <v>14.565</v>
      </c>
      <c r="P111" s="1">
        <v>40999</v>
      </c>
      <c r="Q111">
        <v>22.546299999999999</v>
      </c>
      <c r="R111" s="1">
        <v>40999</v>
      </c>
      <c r="S111">
        <v>20.239999999999998</v>
      </c>
      <c r="V111" s="4">
        <v>40999</v>
      </c>
      <c r="W111" s="3">
        <v>440980999999.99994</v>
      </c>
      <c r="X111" s="4">
        <v>40999</v>
      </c>
      <c r="Y111" s="3">
        <v>2245999999999.9995</v>
      </c>
      <c r="Z111" s="4">
        <v>40999</v>
      </c>
      <c r="AA111" s="3">
        <v>1179310965000</v>
      </c>
      <c r="AB111" s="4">
        <v>40999</v>
      </c>
      <c r="AC111" s="3">
        <v>4831825640779.9102</v>
      </c>
      <c r="AD111" s="4">
        <v>40999</v>
      </c>
      <c r="AE111" s="3">
        <v>611193000000</v>
      </c>
      <c r="AF111" s="1">
        <v>40999</v>
      </c>
      <c r="AG111">
        <v>1.3343</v>
      </c>
      <c r="AH111" s="1">
        <v>40999</v>
      </c>
      <c r="AI111">
        <v>7.7656000000000001</v>
      </c>
      <c r="AJ111" s="1">
        <v>40999</v>
      </c>
      <c r="AK111">
        <v>1.0341</v>
      </c>
      <c r="AL111" s="1">
        <v>40999</v>
      </c>
      <c r="AM111">
        <v>1.601</v>
      </c>
      <c r="AN111" s="1">
        <v>40999</v>
      </c>
      <c r="AO111">
        <v>0.99780000000000002</v>
      </c>
      <c r="AP111" s="4">
        <v>40999</v>
      </c>
      <c r="AQ111" s="3">
        <v>1408.47</v>
      </c>
      <c r="AR111" s="4">
        <v>40999</v>
      </c>
      <c r="AS111" s="3">
        <v>6946.83</v>
      </c>
      <c r="AT111" s="4">
        <v>40999</v>
      </c>
      <c r="AU111" s="3">
        <v>854.35</v>
      </c>
      <c r="AV111" s="4">
        <v>40999</v>
      </c>
      <c r="AW111" s="3">
        <v>20555.580000000002</v>
      </c>
      <c r="AX111" s="4">
        <v>40999</v>
      </c>
      <c r="AY111" s="3">
        <v>12392.18</v>
      </c>
      <c r="AZ111" s="1">
        <v>40999</v>
      </c>
      <c r="BA111">
        <v>0.2</v>
      </c>
      <c r="BB111" s="1">
        <v>40999</v>
      </c>
      <c r="BC111">
        <v>1.3</v>
      </c>
      <c r="BD111" s="1">
        <v>34607</v>
      </c>
      <c r="BE111">
        <v>62.3</v>
      </c>
      <c r="BF111" s="1">
        <v>40999</v>
      </c>
      <c r="BG111">
        <v>0.45</v>
      </c>
      <c r="BH111" s="1">
        <v>40999</v>
      </c>
      <c r="BI111">
        <v>0.118794337539885</v>
      </c>
      <c r="BJ111" s="1">
        <v>40999</v>
      </c>
      <c r="BK111">
        <v>132015000000</v>
      </c>
      <c r="BL111" s="1">
        <v>40999</v>
      </c>
      <c r="BM111">
        <v>154135900000</v>
      </c>
      <c r="BN111" s="1">
        <v>34607</v>
      </c>
      <c r="BO111">
        <v>6.0198746201648001</v>
      </c>
      <c r="BP111" s="1">
        <v>40999</v>
      </c>
      <c r="BQ111">
        <v>-6.8</v>
      </c>
      <c r="BR111" s="1">
        <v>40999</v>
      </c>
      <c r="BS111">
        <v>38336500000</v>
      </c>
      <c r="BT111" s="1">
        <v>40999</v>
      </c>
      <c r="BU111">
        <v>51141000000</v>
      </c>
      <c r="BV111" s="1">
        <v>40999</v>
      </c>
      <c r="BW111">
        <v>671190000000</v>
      </c>
      <c r="BX111" s="1">
        <v>40999</v>
      </c>
      <c r="BY111">
        <v>39257000000</v>
      </c>
      <c r="BZ111" s="1">
        <v>40999</v>
      </c>
      <c r="CA111">
        <v>284991000000</v>
      </c>
      <c r="CB111" s="1">
        <v>40999</v>
      </c>
      <c r="CC111">
        <v>69350000000</v>
      </c>
      <c r="CD111" s="1">
        <v>40999</v>
      </c>
      <c r="CE111">
        <v>8.1999999999999993</v>
      </c>
      <c r="CF111" s="1">
        <v>40999</v>
      </c>
      <c r="CG111">
        <v>5.2</v>
      </c>
      <c r="CH111" s="1">
        <v>40999</v>
      </c>
      <c r="CI111">
        <v>3.3</v>
      </c>
      <c r="CJ111" s="1">
        <v>40999</v>
      </c>
      <c r="CK111">
        <v>11.1</v>
      </c>
      <c r="CL111" s="1">
        <v>40999</v>
      </c>
      <c r="CM111">
        <v>7.3</v>
      </c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</row>
    <row r="112" spans="1:101">
      <c r="A112" s="2">
        <f t="shared" si="1"/>
        <v>201202</v>
      </c>
      <c r="B112" s="4">
        <v>40968</v>
      </c>
      <c r="C112" s="5">
        <v>100.22</v>
      </c>
      <c r="D112" s="4">
        <v>40968</v>
      </c>
      <c r="E112" s="3">
        <v>101.706</v>
      </c>
      <c r="F112" s="4">
        <v>40968</v>
      </c>
      <c r="G112" s="3">
        <v>113.8335</v>
      </c>
      <c r="H112" s="4">
        <v>40968</v>
      </c>
      <c r="I112" s="3">
        <v>99.35</v>
      </c>
      <c r="J112" s="4">
        <v>40968</v>
      </c>
      <c r="K112" s="3">
        <v>110.645</v>
      </c>
      <c r="L112" s="1">
        <v>40968</v>
      </c>
      <c r="M112">
        <v>18.43</v>
      </c>
      <c r="N112" s="1">
        <v>40968</v>
      </c>
      <c r="O112">
        <v>17.643999999999998</v>
      </c>
      <c r="P112" s="1">
        <v>40968</v>
      </c>
      <c r="Q112">
        <v>23.928899999999999</v>
      </c>
      <c r="R112" s="1">
        <v>40968</v>
      </c>
      <c r="S112">
        <v>21.21</v>
      </c>
      <c r="V112" s="4">
        <v>40968</v>
      </c>
      <c r="W112" s="3">
        <v>440401999999.99994</v>
      </c>
      <c r="X112" s="4">
        <v>40968</v>
      </c>
      <c r="Y112" s="3">
        <v>2194499999999.9998</v>
      </c>
      <c r="Z112" s="4">
        <v>40968</v>
      </c>
      <c r="AA112" s="3">
        <v>1203729290000</v>
      </c>
      <c r="AB112" s="4">
        <v>40968</v>
      </c>
      <c r="AC112" s="3">
        <v>4781845793678.3398</v>
      </c>
      <c r="AD112" s="4">
        <v>40968</v>
      </c>
      <c r="AE112" s="3">
        <v>608998000000</v>
      </c>
      <c r="AF112" s="1">
        <v>40968</v>
      </c>
      <c r="AG112">
        <v>1.3324</v>
      </c>
      <c r="AH112" s="1">
        <v>40968</v>
      </c>
      <c r="AI112">
        <v>7.7557999999999998</v>
      </c>
      <c r="AJ112" s="1">
        <v>40968</v>
      </c>
      <c r="AK112">
        <v>1.0729</v>
      </c>
      <c r="AL112" s="1">
        <v>40968</v>
      </c>
      <c r="AM112">
        <v>1.5915999999999999</v>
      </c>
      <c r="AN112" s="1">
        <v>40968</v>
      </c>
      <c r="AO112">
        <v>0.98939999999999995</v>
      </c>
      <c r="AP112" s="4">
        <v>40968</v>
      </c>
      <c r="AQ112" s="3">
        <v>1365.68</v>
      </c>
      <c r="AR112" s="4">
        <v>40968</v>
      </c>
      <c r="AS112" s="3">
        <v>6856.08</v>
      </c>
      <c r="AT112" s="4">
        <v>40968</v>
      </c>
      <c r="AU112" s="3">
        <v>835.96</v>
      </c>
      <c r="AV112" s="4">
        <v>40968</v>
      </c>
      <c r="AW112" s="3">
        <v>21680.080000000002</v>
      </c>
      <c r="AX112" s="4">
        <v>40968</v>
      </c>
      <c r="AY112" s="3">
        <v>12644.01</v>
      </c>
      <c r="AZ112" s="1">
        <v>40968</v>
      </c>
      <c r="BA112">
        <v>0.2</v>
      </c>
      <c r="BB112" s="1">
        <v>40968</v>
      </c>
      <c r="BC112">
        <v>0.5</v>
      </c>
      <c r="BD112" s="1">
        <v>34515</v>
      </c>
      <c r="BE112">
        <v>61.9</v>
      </c>
      <c r="BF112" s="1">
        <v>40968</v>
      </c>
      <c r="BG112">
        <v>-0.22</v>
      </c>
      <c r="BH112" s="1">
        <v>40968</v>
      </c>
      <c r="BI112">
        <v>-4.5451082773631399E-2</v>
      </c>
      <c r="BJ112" s="1">
        <v>40968</v>
      </c>
      <c r="BK112">
        <v>128801000000</v>
      </c>
      <c r="BL112" s="1">
        <v>40968</v>
      </c>
      <c r="BM112">
        <v>154580800000</v>
      </c>
      <c r="BN112" s="1">
        <v>34515</v>
      </c>
      <c r="BO112">
        <v>10.3564261284943</v>
      </c>
      <c r="BP112" s="1">
        <v>40968</v>
      </c>
      <c r="BQ112">
        <v>14</v>
      </c>
      <c r="BR112" s="1">
        <v>40968</v>
      </c>
      <c r="BS112">
        <v>39609300000</v>
      </c>
      <c r="BT112" s="1">
        <v>40968</v>
      </c>
      <c r="BU112">
        <v>51532000000</v>
      </c>
      <c r="BV112" s="1">
        <v>40968</v>
      </c>
      <c r="BW112">
        <v>696419999999.99988</v>
      </c>
      <c r="BX112" s="1">
        <v>40968</v>
      </c>
      <c r="BY112">
        <v>38581000000</v>
      </c>
      <c r="BZ112" s="1">
        <v>40968</v>
      </c>
      <c r="CA112">
        <v>283925000000</v>
      </c>
      <c r="CB112" s="1">
        <v>40968</v>
      </c>
      <c r="CC112">
        <v>69795000000</v>
      </c>
      <c r="CD112" s="1">
        <v>40968</v>
      </c>
      <c r="CE112">
        <v>8.3000000000000007</v>
      </c>
      <c r="CF112" s="1">
        <v>40968</v>
      </c>
      <c r="CG112">
        <v>5.2</v>
      </c>
      <c r="CH112" s="1">
        <v>40968</v>
      </c>
      <c r="CI112">
        <v>3.4</v>
      </c>
      <c r="CJ112" s="1">
        <v>40968</v>
      </c>
      <c r="CK112">
        <v>11</v>
      </c>
      <c r="CL112" s="1">
        <v>40968</v>
      </c>
      <c r="CM112">
        <v>7.5</v>
      </c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</row>
    <row r="113" spans="1:101">
      <c r="A113" s="2">
        <f t="shared" si="1"/>
        <v>201201</v>
      </c>
      <c r="B113" s="4">
        <v>40939</v>
      </c>
      <c r="C113" s="5">
        <v>101.845</v>
      </c>
      <c r="D113" s="4">
        <v>40939</v>
      </c>
      <c r="E113" s="3">
        <v>101.9015</v>
      </c>
      <c r="F113" s="4">
        <v>40939</v>
      </c>
      <c r="G113" s="3">
        <v>116.16849999999999</v>
      </c>
      <c r="H113" s="4">
        <v>40939</v>
      </c>
      <c r="I113" s="3">
        <v>99.4</v>
      </c>
      <c r="J113" s="4">
        <v>40939</v>
      </c>
      <c r="K113" s="3">
        <v>111.565</v>
      </c>
      <c r="L113" s="1">
        <v>40939</v>
      </c>
      <c r="M113">
        <v>19.440000000000001</v>
      </c>
      <c r="N113" s="1">
        <v>40939</v>
      </c>
      <c r="O113">
        <v>18.898</v>
      </c>
      <c r="P113" s="1">
        <v>40939</v>
      </c>
      <c r="Q113">
        <v>26.3081</v>
      </c>
      <c r="R113" s="1">
        <v>40939</v>
      </c>
      <c r="S113">
        <v>23.62</v>
      </c>
      <c r="V113" s="4">
        <v>40939</v>
      </c>
      <c r="W113" s="3">
        <v>448008999999.99994</v>
      </c>
      <c r="X113" s="4">
        <v>40939</v>
      </c>
      <c r="Y113" s="3">
        <v>2209199999999.9995</v>
      </c>
      <c r="Z113" s="4">
        <v>40939</v>
      </c>
      <c r="AA113" s="3">
        <v>1122608082000</v>
      </c>
      <c r="AB113" s="4">
        <v>40939</v>
      </c>
      <c r="AC113" s="3">
        <v>4815735631549.79</v>
      </c>
      <c r="AD113" s="4">
        <v>40939</v>
      </c>
      <c r="AE113" s="3">
        <v>607058000000</v>
      </c>
      <c r="AF113" s="1">
        <v>40939</v>
      </c>
      <c r="AG113">
        <v>1.3078000000000001</v>
      </c>
      <c r="AH113" s="1">
        <v>40939</v>
      </c>
      <c r="AI113">
        <v>7.7549000000000001</v>
      </c>
      <c r="AJ113" s="1">
        <v>40939</v>
      </c>
      <c r="AK113">
        <v>1.0613999999999999</v>
      </c>
      <c r="AL113" s="1">
        <v>40939</v>
      </c>
      <c r="AM113">
        <v>1.5755999999999999</v>
      </c>
      <c r="AN113" s="1">
        <v>40939</v>
      </c>
      <c r="AO113">
        <v>1.0025999999999999</v>
      </c>
      <c r="AP113" s="4">
        <v>40939</v>
      </c>
      <c r="AQ113" s="3">
        <v>1312.41</v>
      </c>
      <c r="AR113" s="4">
        <v>40939</v>
      </c>
      <c r="AS113" s="3">
        <v>6458.91</v>
      </c>
      <c r="AT113" s="4">
        <v>40939</v>
      </c>
      <c r="AU113" s="3">
        <v>755.27</v>
      </c>
      <c r="AV113" s="4">
        <v>40939</v>
      </c>
      <c r="AW113" s="3">
        <v>20390.490000000002</v>
      </c>
      <c r="AX113" s="4">
        <v>40939</v>
      </c>
      <c r="AY113" s="3">
        <v>12452.15</v>
      </c>
      <c r="AZ113" s="1">
        <v>40939</v>
      </c>
      <c r="BA113">
        <v>0.3</v>
      </c>
      <c r="BB113" s="1">
        <v>40939</v>
      </c>
      <c r="BC113">
        <v>-0.8</v>
      </c>
      <c r="BD113" s="1">
        <v>34424</v>
      </c>
      <c r="BE113">
        <v>61.5</v>
      </c>
      <c r="BF113" s="1">
        <v>40939</v>
      </c>
      <c r="BG113">
        <v>0.9</v>
      </c>
      <c r="BH113" s="1">
        <v>40939</v>
      </c>
      <c r="BI113">
        <v>0.35023298931201302</v>
      </c>
      <c r="BJ113" s="1">
        <v>40939</v>
      </c>
      <c r="BK113">
        <v>127345000000</v>
      </c>
      <c r="BL113" s="1">
        <v>40939</v>
      </c>
      <c r="BM113">
        <v>152011600000</v>
      </c>
      <c r="BN113" s="1">
        <v>34424</v>
      </c>
      <c r="BO113">
        <v>10.6273786183831</v>
      </c>
      <c r="BP113" s="1">
        <v>40939</v>
      </c>
      <c r="BQ113">
        <v>-8.6</v>
      </c>
      <c r="BR113" s="1">
        <v>40939</v>
      </c>
      <c r="BS113">
        <v>39670600000</v>
      </c>
      <c r="BT113" s="1">
        <v>40939</v>
      </c>
      <c r="BU113">
        <v>52279000000</v>
      </c>
      <c r="BV113" s="1">
        <v>40939</v>
      </c>
      <c r="BW113">
        <v>702399999999.99988</v>
      </c>
      <c r="BX113" s="1">
        <v>40939</v>
      </c>
      <c r="BY113">
        <v>36172000000</v>
      </c>
      <c r="BZ113" s="1">
        <v>40939</v>
      </c>
      <c r="CA113">
        <v>285352000000</v>
      </c>
      <c r="CB113" s="1">
        <v>40939</v>
      </c>
      <c r="CC113">
        <v>66376000000</v>
      </c>
      <c r="CD113" s="1">
        <v>40939</v>
      </c>
      <c r="CE113">
        <v>8.3000000000000007</v>
      </c>
      <c r="CF113" s="1">
        <v>40939</v>
      </c>
      <c r="CG113">
        <v>5</v>
      </c>
      <c r="CH113" s="1">
        <v>40939</v>
      </c>
      <c r="CI113">
        <v>3.2</v>
      </c>
      <c r="CJ113" s="1">
        <v>40939</v>
      </c>
      <c r="CK113">
        <v>10.8</v>
      </c>
      <c r="CL113" s="1">
        <v>40939</v>
      </c>
      <c r="CM113">
        <v>7.7</v>
      </c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</row>
    <row r="114" spans="1:101">
      <c r="A114" s="2">
        <f t="shared" si="1"/>
        <v>201112</v>
      </c>
      <c r="B114" s="4">
        <v>40908</v>
      </c>
      <c r="C114" s="5">
        <v>101.16</v>
      </c>
      <c r="D114" s="4">
        <v>40908</v>
      </c>
      <c r="E114" s="3">
        <v>101.63500000000001</v>
      </c>
      <c r="F114" s="4">
        <v>40908</v>
      </c>
      <c r="G114" s="3">
        <v>116.88249999999999</v>
      </c>
      <c r="H114" s="4">
        <v>40908</v>
      </c>
      <c r="I114" s="3">
        <v>97.6</v>
      </c>
      <c r="J114" s="4">
        <v>40908</v>
      </c>
      <c r="K114" s="3">
        <v>111.19499999999999</v>
      </c>
      <c r="L114" s="1">
        <v>40908</v>
      </c>
      <c r="M114">
        <v>23.4</v>
      </c>
      <c r="N114" s="1">
        <v>40908</v>
      </c>
      <c r="O114">
        <v>24.856000000000002</v>
      </c>
      <c r="P114" s="1">
        <v>40908</v>
      </c>
      <c r="Q114">
        <v>32.154400000000003</v>
      </c>
      <c r="R114" s="1">
        <v>40908</v>
      </c>
      <c r="S114">
        <v>24.62</v>
      </c>
      <c r="V114" s="4">
        <v>40908</v>
      </c>
      <c r="W114" s="3">
        <v>453889999999.99994</v>
      </c>
      <c r="X114" s="4">
        <v>40908</v>
      </c>
      <c r="Y114" s="3">
        <v>2208099999999.9995</v>
      </c>
      <c r="Z114" s="4">
        <v>40908</v>
      </c>
      <c r="AA114" s="3">
        <v>1127319882000</v>
      </c>
      <c r="AB114" s="4">
        <v>40908</v>
      </c>
      <c r="AC114" s="3">
        <v>4866634050399.6201</v>
      </c>
      <c r="AD114" s="4">
        <v>40908</v>
      </c>
      <c r="AE114" s="3">
        <v>596155000000</v>
      </c>
      <c r="AF114" s="1">
        <v>40908</v>
      </c>
      <c r="AG114">
        <v>1.2945</v>
      </c>
      <c r="AH114" s="1">
        <v>40908</v>
      </c>
      <c r="AI114">
        <v>7.7660999999999998</v>
      </c>
      <c r="AJ114" s="1">
        <v>40908</v>
      </c>
      <c r="AK114">
        <v>1.0225</v>
      </c>
      <c r="AL114" s="1">
        <v>40908</v>
      </c>
      <c r="AM114">
        <v>1.5535000000000001</v>
      </c>
      <c r="AN114" s="1">
        <v>40908</v>
      </c>
      <c r="AO114">
        <v>1.0193000000000001</v>
      </c>
      <c r="AP114" s="4">
        <v>40908</v>
      </c>
      <c r="AQ114" s="3">
        <v>1257.5999999999999</v>
      </c>
      <c r="AR114" s="4">
        <v>40908</v>
      </c>
      <c r="AS114" s="3">
        <v>5898.35</v>
      </c>
      <c r="AT114" s="4">
        <v>40908</v>
      </c>
      <c r="AU114" s="3">
        <v>728.61</v>
      </c>
      <c r="AV114" s="4">
        <v>40908</v>
      </c>
      <c r="AW114" s="3">
        <v>18434.39</v>
      </c>
      <c r="AX114" s="4">
        <v>40908</v>
      </c>
      <c r="AY114" s="3">
        <v>11955.09</v>
      </c>
      <c r="AZ114" s="1">
        <v>40908</v>
      </c>
      <c r="BA114">
        <v>0</v>
      </c>
      <c r="BB114" s="1">
        <v>40908</v>
      </c>
      <c r="BC114">
        <v>0.3</v>
      </c>
      <c r="BD114" s="1">
        <v>34334</v>
      </c>
      <c r="BE114">
        <v>61.2</v>
      </c>
      <c r="BF114" s="1">
        <v>40908</v>
      </c>
      <c r="BG114">
        <v>0.56999999999999995</v>
      </c>
      <c r="BH114" s="1">
        <v>40908</v>
      </c>
      <c r="BI114">
        <v>-7.8674614843073906E-2</v>
      </c>
      <c r="BJ114" s="1">
        <v>40908</v>
      </c>
      <c r="BK114">
        <v>128286000000</v>
      </c>
      <c r="BL114" s="1">
        <v>40908</v>
      </c>
      <c r="BM114">
        <v>148892200000</v>
      </c>
      <c r="BN114" s="1">
        <v>34334</v>
      </c>
      <c r="BO114">
        <v>7.9307148650214296</v>
      </c>
      <c r="BP114" s="1">
        <v>40908</v>
      </c>
      <c r="BQ114">
        <v>7.4</v>
      </c>
      <c r="BR114" s="1">
        <v>40908</v>
      </c>
      <c r="BS114">
        <v>41803100000</v>
      </c>
      <c r="BT114" s="1">
        <v>40908</v>
      </c>
      <c r="BU114">
        <v>51878000000</v>
      </c>
      <c r="BV114" s="1">
        <v>40908</v>
      </c>
      <c r="BW114">
        <v>667080000000</v>
      </c>
      <c r="BX114" s="1">
        <v>40908</v>
      </c>
      <c r="BY114">
        <v>35450000000</v>
      </c>
      <c r="BZ114" s="1">
        <v>40908</v>
      </c>
      <c r="CA114">
        <v>275894000000</v>
      </c>
      <c r="CB114" s="1">
        <v>40908</v>
      </c>
      <c r="CC114">
        <v>65819000000</v>
      </c>
      <c r="CD114" s="1">
        <v>40908</v>
      </c>
      <c r="CE114">
        <v>8.5</v>
      </c>
      <c r="CF114" s="1">
        <v>40908</v>
      </c>
      <c r="CG114">
        <v>5.2</v>
      </c>
      <c r="CH114" s="1">
        <v>40908</v>
      </c>
      <c r="CI114">
        <v>3.3</v>
      </c>
      <c r="CJ114" s="1">
        <v>40908</v>
      </c>
      <c r="CK114">
        <v>10.8</v>
      </c>
      <c r="CL114" s="1">
        <v>40908</v>
      </c>
      <c r="CM114">
        <v>7.5</v>
      </c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</row>
    <row r="115" spans="1:101">
      <c r="A115" s="2">
        <f t="shared" si="1"/>
        <v>201111</v>
      </c>
      <c r="B115" s="4">
        <v>40877</v>
      </c>
      <c r="C115" s="5">
        <v>99.334999999999994</v>
      </c>
      <c r="D115" s="4">
        <v>40877</v>
      </c>
      <c r="E115" s="3">
        <v>97.528999999999996</v>
      </c>
      <c r="F115" s="4">
        <v>40877</v>
      </c>
      <c r="G115" s="3">
        <v>114.0305</v>
      </c>
      <c r="H115" s="4">
        <v>40877</v>
      </c>
      <c r="I115" s="3">
        <v>108.9</v>
      </c>
      <c r="J115" s="4">
        <v>40877</v>
      </c>
      <c r="K115" s="3">
        <v>109.425</v>
      </c>
      <c r="L115" s="1">
        <v>40877</v>
      </c>
      <c r="M115">
        <v>27.8</v>
      </c>
      <c r="N115" s="1">
        <v>40877</v>
      </c>
      <c r="O115">
        <v>20.109000000000002</v>
      </c>
      <c r="P115" s="1">
        <v>40877</v>
      </c>
      <c r="Q115">
        <v>37.082900000000002</v>
      </c>
      <c r="R115" s="1">
        <v>40877</v>
      </c>
      <c r="S115">
        <v>30.88</v>
      </c>
      <c r="V115" s="4">
        <v>40877</v>
      </c>
      <c r="W115" s="3">
        <v>451336999999.99994</v>
      </c>
      <c r="X115" s="4">
        <v>40877</v>
      </c>
      <c r="Y115" s="3">
        <v>2164399999999.9998</v>
      </c>
      <c r="Z115" s="4">
        <v>40877</v>
      </c>
      <c r="AA115" s="3">
        <v>1121596218000</v>
      </c>
      <c r="AB115" s="4">
        <v>40877</v>
      </c>
      <c r="AC115" s="3">
        <v>4782427962465.75</v>
      </c>
      <c r="AD115" s="4">
        <v>40877</v>
      </c>
      <c r="AE115" s="3">
        <v>594149000000</v>
      </c>
      <c r="AF115" s="1">
        <v>40877</v>
      </c>
      <c r="AG115">
        <v>1.3441000000000001</v>
      </c>
      <c r="AH115" s="1">
        <v>40877</v>
      </c>
      <c r="AI115">
        <v>7.7675999999999998</v>
      </c>
      <c r="AJ115" s="1">
        <v>40877</v>
      </c>
      <c r="AK115">
        <v>1.0275000000000001</v>
      </c>
      <c r="AL115" s="1">
        <v>40877</v>
      </c>
      <c r="AM115">
        <v>1.5693999999999999</v>
      </c>
      <c r="AN115" s="1">
        <v>40877</v>
      </c>
      <c r="AO115">
        <v>1.0192000000000001</v>
      </c>
      <c r="AP115" s="4">
        <v>40877</v>
      </c>
      <c r="AQ115" s="3">
        <v>1246.96</v>
      </c>
      <c r="AR115" s="4">
        <v>40877</v>
      </c>
      <c r="AS115" s="3">
        <v>6088.84</v>
      </c>
      <c r="AT115" s="4">
        <v>40877</v>
      </c>
      <c r="AU115" s="3">
        <v>728.46</v>
      </c>
      <c r="AV115" s="4">
        <v>40877</v>
      </c>
      <c r="AW115" s="3">
        <v>17989.349999999999</v>
      </c>
      <c r="AX115" s="4">
        <v>40877</v>
      </c>
      <c r="AY115" s="3">
        <v>12204.11</v>
      </c>
      <c r="AZ115" s="1">
        <v>40877</v>
      </c>
      <c r="BA115">
        <v>0.2</v>
      </c>
      <c r="BB115" s="1">
        <v>40877</v>
      </c>
      <c r="BC115">
        <v>0.1</v>
      </c>
      <c r="BD115" s="1">
        <v>34242</v>
      </c>
      <c r="BE115">
        <v>61.1</v>
      </c>
      <c r="BF115" s="1">
        <v>40877</v>
      </c>
      <c r="BG115">
        <v>0.23</v>
      </c>
      <c r="BH115" s="1">
        <v>40877</v>
      </c>
      <c r="BI115">
        <v>0.150520823455083</v>
      </c>
      <c r="BJ115" s="1">
        <v>40877</v>
      </c>
      <c r="BK115">
        <v>127077000000</v>
      </c>
      <c r="BL115" s="1">
        <v>40877</v>
      </c>
      <c r="BM115">
        <v>148786500000</v>
      </c>
      <c r="BN115" s="1">
        <v>34242</v>
      </c>
      <c r="BO115">
        <v>8.9994927341628603</v>
      </c>
      <c r="BP115" s="1">
        <v>40877</v>
      </c>
      <c r="BQ115">
        <v>2</v>
      </c>
      <c r="BR115" s="1">
        <v>40877</v>
      </c>
      <c r="BS115">
        <v>40149100000</v>
      </c>
      <c r="BT115" s="1">
        <v>40877</v>
      </c>
      <c r="BU115">
        <v>52684000000</v>
      </c>
      <c r="BV115" s="1">
        <v>40877</v>
      </c>
      <c r="BW115">
        <v>683450000000</v>
      </c>
      <c r="BX115" s="1">
        <v>40877</v>
      </c>
      <c r="BY115">
        <v>33662000000</v>
      </c>
      <c r="BZ115" s="1">
        <v>40877</v>
      </c>
      <c r="CA115">
        <v>274936000000</v>
      </c>
      <c r="CB115" s="1">
        <v>40877</v>
      </c>
      <c r="CC115">
        <v>65740000000</v>
      </c>
      <c r="CD115" s="1">
        <v>40877</v>
      </c>
      <c r="CE115">
        <v>8.6</v>
      </c>
      <c r="CF115" s="1">
        <v>40877</v>
      </c>
      <c r="CG115">
        <v>5.2</v>
      </c>
      <c r="CH115" s="1">
        <v>40877</v>
      </c>
      <c r="CI115">
        <v>3.3</v>
      </c>
      <c r="CJ115" s="1">
        <v>40877</v>
      </c>
      <c r="CK115">
        <v>10.7</v>
      </c>
      <c r="CL115" s="1">
        <v>40877</v>
      </c>
      <c r="CM115">
        <v>7.6</v>
      </c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</row>
    <row r="116" spans="1:101">
      <c r="A116" s="2">
        <f t="shared" si="1"/>
        <v>201110</v>
      </c>
      <c r="B116" s="4">
        <v>40847</v>
      </c>
      <c r="C116" s="5">
        <v>100.125</v>
      </c>
      <c r="D116" s="4">
        <v>40847</v>
      </c>
      <c r="E116" s="3">
        <v>102.011</v>
      </c>
      <c r="F116" s="4">
        <v>40847</v>
      </c>
      <c r="G116" s="3">
        <v>109.398</v>
      </c>
      <c r="H116" s="4">
        <v>40847</v>
      </c>
      <c r="I116" s="3">
        <v>107.1695</v>
      </c>
      <c r="J116" s="4">
        <v>40847</v>
      </c>
      <c r="K116" s="3">
        <v>108.27500000000001</v>
      </c>
      <c r="L116" s="1">
        <v>40847</v>
      </c>
      <c r="M116">
        <v>29.96</v>
      </c>
      <c r="N116" s="1">
        <v>40847</v>
      </c>
      <c r="O116">
        <v>25.286000000000001</v>
      </c>
      <c r="P116" s="1">
        <v>40847</v>
      </c>
      <c r="Q116">
        <v>35.119799999999998</v>
      </c>
      <c r="R116" s="1">
        <v>40847</v>
      </c>
      <c r="S116">
        <v>32.1</v>
      </c>
      <c r="V116" s="4">
        <v>40847</v>
      </c>
      <c r="W116" s="3">
        <v>447526999999.99994</v>
      </c>
      <c r="X116" s="4">
        <v>40847</v>
      </c>
      <c r="Y116" s="3">
        <v>2128099999999.9998</v>
      </c>
      <c r="Z116" s="4">
        <v>40847</v>
      </c>
      <c r="AA116" s="3">
        <v>1128028428000</v>
      </c>
      <c r="AB116" s="4">
        <v>40847</v>
      </c>
      <c r="AC116" s="3">
        <v>4765507456946.1602</v>
      </c>
      <c r="AD116" s="4">
        <v>40847</v>
      </c>
      <c r="AE116" s="3">
        <v>593573000000</v>
      </c>
      <c r="AF116" s="1">
        <v>40847</v>
      </c>
      <c r="AG116">
        <v>1.3855999999999999</v>
      </c>
      <c r="AH116" s="1">
        <v>40847</v>
      </c>
      <c r="AI116">
        <v>7.7682000000000002</v>
      </c>
      <c r="AJ116" s="1">
        <v>40847</v>
      </c>
      <c r="AK116">
        <v>1.0535000000000001</v>
      </c>
      <c r="AL116" s="1">
        <v>40847</v>
      </c>
      <c r="AM116">
        <v>1.6088</v>
      </c>
      <c r="AN116" s="1">
        <v>40847</v>
      </c>
      <c r="AO116">
        <v>0.99950000000000006</v>
      </c>
      <c r="AP116" s="4">
        <v>40847</v>
      </c>
      <c r="AQ116" s="3">
        <v>1253.3</v>
      </c>
      <c r="AR116" s="4">
        <v>40847</v>
      </c>
      <c r="AS116" s="3">
        <v>6141.34</v>
      </c>
      <c r="AT116" s="4">
        <v>40847</v>
      </c>
      <c r="AU116" s="3">
        <v>764.06</v>
      </c>
      <c r="AV116" s="4">
        <v>40847</v>
      </c>
      <c r="AW116" s="3">
        <v>19864.87</v>
      </c>
      <c r="AX116" s="4">
        <v>40847</v>
      </c>
      <c r="AY116" s="3">
        <v>12252.06</v>
      </c>
      <c r="AZ116" s="1">
        <v>40847</v>
      </c>
      <c r="BA116">
        <v>0.1</v>
      </c>
      <c r="BB116" s="1">
        <v>40847</v>
      </c>
      <c r="BC116">
        <v>0.4</v>
      </c>
      <c r="BD116" s="1">
        <v>34150</v>
      </c>
      <c r="BE116">
        <v>60.8</v>
      </c>
      <c r="BF116" s="1">
        <v>40847</v>
      </c>
      <c r="BG116">
        <v>3.06</v>
      </c>
      <c r="BH116" s="1">
        <v>40847</v>
      </c>
      <c r="BI116">
        <v>0.23544281481275101</v>
      </c>
      <c r="BJ116" s="1">
        <v>40847</v>
      </c>
      <c r="BK116">
        <v>128747000000</v>
      </c>
      <c r="BL116" s="1">
        <v>40847</v>
      </c>
      <c r="BM116">
        <v>146706300000</v>
      </c>
      <c r="BN116" s="1">
        <v>34150</v>
      </c>
      <c r="BO116">
        <v>7.6167300380228102</v>
      </c>
      <c r="BP116" s="1">
        <v>40847</v>
      </c>
      <c r="BQ116">
        <v>11.5</v>
      </c>
      <c r="BR116" s="1">
        <v>40847</v>
      </c>
      <c r="BS116">
        <v>39087200000</v>
      </c>
      <c r="BT116" s="1">
        <v>40847</v>
      </c>
      <c r="BU116">
        <v>53583000000</v>
      </c>
      <c r="BV116" s="1">
        <v>40847</v>
      </c>
      <c r="BW116">
        <v>651600000000</v>
      </c>
      <c r="BX116" s="1">
        <v>40847</v>
      </c>
      <c r="BY116">
        <v>34177000000</v>
      </c>
      <c r="BZ116" s="1">
        <v>40847</v>
      </c>
      <c r="CA116">
        <v>271344000000</v>
      </c>
      <c r="CB116" s="1">
        <v>40847</v>
      </c>
      <c r="CC116">
        <v>65428000000</v>
      </c>
      <c r="CD116" s="1">
        <v>40847</v>
      </c>
      <c r="CE116">
        <v>8.8000000000000007</v>
      </c>
      <c r="CF116" s="1">
        <v>40847</v>
      </c>
      <c r="CG116">
        <v>5.2</v>
      </c>
      <c r="CH116" s="1">
        <v>40847</v>
      </c>
      <c r="CI116">
        <v>3.3</v>
      </c>
      <c r="CJ116" s="1">
        <v>40847</v>
      </c>
      <c r="CK116">
        <v>10.5</v>
      </c>
      <c r="CL116" s="1">
        <v>40847</v>
      </c>
      <c r="CM116">
        <v>7.4</v>
      </c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</row>
    <row r="117" spans="1:101">
      <c r="A117" s="2">
        <f t="shared" si="1"/>
        <v>201109</v>
      </c>
      <c r="B117" s="4">
        <v>40816</v>
      </c>
      <c r="C117" s="5">
        <v>101.86</v>
      </c>
      <c r="D117" s="4">
        <v>40816</v>
      </c>
      <c r="E117" s="3">
        <v>103.27800000000001</v>
      </c>
      <c r="F117" s="4">
        <v>40816</v>
      </c>
      <c r="G117" s="3">
        <v>111.81100000000001</v>
      </c>
      <c r="H117" s="4">
        <v>40816</v>
      </c>
      <c r="I117" s="3">
        <v>109.6545</v>
      </c>
      <c r="J117" s="4">
        <v>40816</v>
      </c>
      <c r="K117" s="3">
        <v>109.505</v>
      </c>
      <c r="L117" s="1">
        <v>40816</v>
      </c>
      <c r="M117">
        <v>42.96</v>
      </c>
      <c r="N117" s="1">
        <v>40816</v>
      </c>
      <c r="O117">
        <v>37.185000000000002</v>
      </c>
      <c r="P117" s="1">
        <v>40816</v>
      </c>
      <c r="Q117">
        <v>46.679600000000001</v>
      </c>
      <c r="R117" s="1">
        <v>40816</v>
      </c>
      <c r="S117">
        <v>42.77</v>
      </c>
      <c r="V117" s="4">
        <v>40816</v>
      </c>
      <c r="W117" s="3">
        <v>448667999999.99994</v>
      </c>
      <c r="X117" s="4">
        <v>40816</v>
      </c>
      <c r="Y117" s="3">
        <v>2099099999999.9998</v>
      </c>
      <c r="Z117" s="4">
        <v>40816</v>
      </c>
      <c r="AA117" s="3">
        <v>1119185478000</v>
      </c>
      <c r="AB117" s="4">
        <v>40816</v>
      </c>
      <c r="AC117" s="3">
        <v>4758479814513.0498</v>
      </c>
      <c r="AD117" s="4">
        <v>40816</v>
      </c>
      <c r="AE117" s="3">
        <v>588000000000</v>
      </c>
      <c r="AF117" s="1">
        <v>40816</v>
      </c>
      <c r="AG117">
        <v>1.3384</v>
      </c>
      <c r="AH117" s="1">
        <v>40816</v>
      </c>
      <c r="AI117">
        <v>7.7840999999999996</v>
      </c>
      <c r="AJ117" s="1">
        <v>40816</v>
      </c>
      <c r="AK117">
        <v>0.96579999999999999</v>
      </c>
      <c r="AL117" s="1">
        <v>40816</v>
      </c>
      <c r="AM117">
        <v>1.5582</v>
      </c>
      <c r="AN117" s="1">
        <v>40816</v>
      </c>
      <c r="AO117">
        <v>1.0499000000000001</v>
      </c>
      <c r="AP117" s="4">
        <v>40816</v>
      </c>
      <c r="AQ117" s="3">
        <v>1131.42</v>
      </c>
      <c r="AR117" s="4">
        <v>40816</v>
      </c>
      <c r="AS117" s="3">
        <v>5502.02</v>
      </c>
      <c r="AT117" s="4">
        <v>40816</v>
      </c>
      <c r="AU117" s="3">
        <v>761.17</v>
      </c>
      <c r="AV117" s="4">
        <v>40816</v>
      </c>
      <c r="AW117" s="3">
        <v>17592.41</v>
      </c>
      <c r="AX117" s="4">
        <v>40816</v>
      </c>
      <c r="AY117" s="3">
        <v>11623.84</v>
      </c>
      <c r="AZ117" s="1">
        <v>40816</v>
      </c>
      <c r="BA117">
        <v>0.2</v>
      </c>
      <c r="BB117" s="1">
        <v>40816</v>
      </c>
      <c r="BC117">
        <v>0.7</v>
      </c>
      <c r="BD117" s="1">
        <v>34059</v>
      </c>
      <c r="BE117">
        <v>60.6</v>
      </c>
      <c r="BF117" s="1">
        <v>40816</v>
      </c>
      <c r="BG117">
        <v>0.35</v>
      </c>
      <c r="BH117" s="1">
        <v>40816</v>
      </c>
      <c r="BI117">
        <v>0.247772672419483</v>
      </c>
      <c r="BJ117" s="1">
        <v>40816</v>
      </c>
      <c r="BK117">
        <v>128738000000</v>
      </c>
      <c r="BL117" s="1">
        <v>40816</v>
      </c>
      <c r="BM117">
        <v>146583000000</v>
      </c>
      <c r="BN117" s="1">
        <v>34059</v>
      </c>
      <c r="BO117">
        <v>9.1275210017934096</v>
      </c>
      <c r="BP117" s="1">
        <v>40816</v>
      </c>
      <c r="BQ117">
        <v>-3</v>
      </c>
      <c r="BR117" s="1">
        <v>40816</v>
      </c>
      <c r="BS117">
        <v>39881500000</v>
      </c>
      <c r="BT117" s="1">
        <v>40816</v>
      </c>
      <c r="BU117">
        <v>52766000000</v>
      </c>
      <c r="BV117" s="1">
        <v>40816</v>
      </c>
      <c r="BW117">
        <v>646619999999.99988</v>
      </c>
      <c r="BX117" s="1">
        <v>40816</v>
      </c>
      <c r="BY117">
        <v>33637000000</v>
      </c>
      <c r="BZ117" s="1">
        <v>40816</v>
      </c>
      <c r="CA117">
        <v>266297000000</v>
      </c>
      <c r="CB117" s="1">
        <v>40816</v>
      </c>
      <c r="CC117">
        <v>63718000000</v>
      </c>
      <c r="CD117" s="1">
        <v>40816</v>
      </c>
      <c r="CE117">
        <v>9</v>
      </c>
      <c r="CF117" s="1">
        <v>40816</v>
      </c>
      <c r="CG117">
        <v>5.2</v>
      </c>
      <c r="CH117" s="1">
        <v>40816</v>
      </c>
      <c r="CI117">
        <v>3.3</v>
      </c>
      <c r="CJ117" s="1">
        <v>40816</v>
      </c>
      <c r="CK117">
        <v>10.4</v>
      </c>
      <c r="CL117" s="1">
        <v>40816</v>
      </c>
      <c r="CM117">
        <v>7.4</v>
      </c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</row>
    <row r="118" spans="1:101">
      <c r="A118" s="2">
        <f t="shared" si="1"/>
        <v>201108</v>
      </c>
      <c r="B118" s="4">
        <v>40786</v>
      </c>
      <c r="C118" s="5">
        <v>99.11</v>
      </c>
      <c r="D118" s="4">
        <v>40786</v>
      </c>
      <c r="E118" s="3">
        <v>100.265</v>
      </c>
      <c r="F118" s="4">
        <v>40786</v>
      </c>
      <c r="G118" s="3">
        <v>110.67700000000001</v>
      </c>
      <c r="H118" s="4">
        <v>40786</v>
      </c>
      <c r="I118" s="3">
        <v>105.16249999999999</v>
      </c>
      <c r="J118" s="4">
        <v>40786</v>
      </c>
      <c r="K118" s="3">
        <v>106.52500000000001</v>
      </c>
      <c r="L118" s="1">
        <v>40786</v>
      </c>
      <c r="M118">
        <v>31.62</v>
      </c>
      <c r="N118" s="1">
        <v>40786</v>
      </c>
      <c r="O118">
        <v>28.553000000000001</v>
      </c>
      <c r="P118" s="1">
        <v>40786</v>
      </c>
      <c r="Q118">
        <v>35.649500000000003</v>
      </c>
      <c r="R118" s="1">
        <v>40786</v>
      </c>
      <c r="S118">
        <v>27.9</v>
      </c>
      <c r="V118" s="4">
        <v>40786</v>
      </c>
      <c r="W118" s="3">
        <v>438869999999.99994</v>
      </c>
      <c r="X118" s="4">
        <v>40786</v>
      </c>
      <c r="Y118" s="3">
        <v>2101899999999.9998</v>
      </c>
      <c r="Z118" s="4">
        <v>40786</v>
      </c>
      <c r="AA118" s="3">
        <v>1115754648000</v>
      </c>
      <c r="AB118" s="4">
        <v>40786</v>
      </c>
      <c r="AC118" s="3">
        <v>4732791543129.6904</v>
      </c>
      <c r="AD118" s="4">
        <v>40786</v>
      </c>
      <c r="AE118" s="3">
        <v>574604000000</v>
      </c>
      <c r="AF118" s="1">
        <v>40786</v>
      </c>
      <c r="AG118">
        <v>1.4377</v>
      </c>
      <c r="AH118" s="1">
        <v>40786</v>
      </c>
      <c r="AI118">
        <v>7.7854000000000001</v>
      </c>
      <c r="AJ118" s="1">
        <v>40786</v>
      </c>
      <c r="AK118">
        <v>1.0701000000000001</v>
      </c>
      <c r="AL118" s="1">
        <v>40786</v>
      </c>
      <c r="AM118">
        <v>1.6252</v>
      </c>
      <c r="AN118" s="1">
        <v>40786</v>
      </c>
      <c r="AO118">
        <v>0.97770000000000001</v>
      </c>
      <c r="AP118" s="4">
        <v>40786</v>
      </c>
      <c r="AQ118" s="3">
        <v>1218.8900000000001</v>
      </c>
      <c r="AR118" s="4">
        <v>40786</v>
      </c>
      <c r="AS118" s="3">
        <v>5784.85</v>
      </c>
      <c r="AT118" s="4">
        <v>40786</v>
      </c>
      <c r="AU118" s="3">
        <v>770.6</v>
      </c>
      <c r="AV118" s="4">
        <v>40786</v>
      </c>
      <c r="AW118" s="3">
        <v>20534.849999999999</v>
      </c>
      <c r="AX118" s="4">
        <v>40786</v>
      </c>
      <c r="AY118" s="3">
        <v>12768.7</v>
      </c>
      <c r="AZ118" s="1">
        <v>40786</v>
      </c>
      <c r="BA118">
        <v>0.3</v>
      </c>
      <c r="BB118" s="1">
        <v>40786</v>
      </c>
      <c r="BC118">
        <v>0.2</v>
      </c>
      <c r="BD118" s="1">
        <v>33969</v>
      </c>
      <c r="BE118">
        <v>60.1</v>
      </c>
      <c r="BF118" s="1">
        <v>40786</v>
      </c>
      <c r="BG118">
        <v>-1.97</v>
      </c>
      <c r="BH118" s="1">
        <v>40786</v>
      </c>
      <c r="BI118">
        <v>0.311306290171524</v>
      </c>
      <c r="BJ118" s="1">
        <v>40786</v>
      </c>
      <c r="BK118">
        <v>126475000000</v>
      </c>
      <c r="BL118" s="1">
        <v>40786</v>
      </c>
      <c r="BM118">
        <v>147034100000</v>
      </c>
      <c r="BN118" s="1">
        <v>33969</v>
      </c>
      <c r="BO118">
        <v>7.8403198600612196</v>
      </c>
      <c r="BP118" s="1">
        <v>40786</v>
      </c>
      <c r="BQ118">
        <v>6.8</v>
      </c>
      <c r="BR118" s="1">
        <v>40786</v>
      </c>
      <c r="BS118">
        <v>38730100000</v>
      </c>
      <c r="BT118" s="1">
        <v>40786</v>
      </c>
      <c r="BU118">
        <v>54933000000</v>
      </c>
      <c r="BV118" s="1">
        <v>40786</v>
      </c>
      <c r="BW118">
        <v>656359999999.99988</v>
      </c>
      <c r="BX118" s="1">
        <v>40786</v>
      </c>
      <c r="BY118">
        <v>33078000000</v>
      </c>
      <c r="BZ118" s="1">
        <v>40786</v>
      </c>
      <c r="CA118">
        <v>269507000000</v>
      </c>
      <c r="CB118" s="1">
        <v>40786</v>
      </c>
      <c r="CC118">
        <v>64493000000</v>
      </c>
      <c r="CD118" s="1">
        <v>40786</v>
      </c>
      <c r="CE118">
        <v>9</v>
      </c>
      <c r="CF118" s="1">
        <v>40786</v>
      </c>
      <c r="CG118">
        <v>5.3</v>
      </c>
      <c r="CH118" s="1">
        <v>40786</v>
      </c>
      <c r="CI118">
        <v>3.3</v>
      </c>
      <c r="CJ118" s="1">
        <v>40786</v>
      </c>
      <c r="CK118">
        <v>10.3</v>
      </c>
      <c r="CL118" s="1">
        <v>40786</v>
      </c>
      <c r="CM118">
        <v>7.3</v>
      </c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</row>
    <row r="119" spans="1:101">
      <c r="A119" s="2">
        <f t="shared" si="1"/>
        <v>201107</v>
      </c>
      <c r="B119" s="4">
        <v>40755</v>
      </c>
      <c r="C119" s="5">
        <v>102.79</v>
      </c>
      <c r="D119" s="4">
        <v>40755</v>
      </c>
      <c r="E119" s="3">
        <v>106.122</v>
      </c>
      <c r="F119" s="4">
        <v>40755</v>
      </c>
      <c r="G119" s="3">
        <v>107.13549999999999</v>
      </c>
      <c r="H119" s="4">
        <v>40755</v>
      </c>
      <c r="I119" s="3">
        <v>100.608</v>
      </c>
      <c r="J119" s="4">
        <v>40755</v>
      </c>
      <c r="K119" s="3">
        <v>103.97499999999999</v>
      </c>
      <c r="L119" s="1">
        <v>40755</v>
      </c>
      <c r="M119">
        <v>25.25</v>
      </c>
      <c r="N119" s="1">
        <v>40755</v>
      </c>
      <c r="O119">
        <v>24.312000000000001</v>
      </c>
      <c r="P119" s="1">
        <v>40755</v>
      </c>
      <c r="Q119">
        <v>27.623799999999999</v>
      </c>
      <c r="R119" s="1">
        <v>40755</v>
      </c>
      <c r="S119">
        <v>21.43</v>
      </c>
      <c r="V119" s="4">
        <v>40755</v>
      </c>
      <c r="W119" s="3">
        <v>432982999999.99994</v>
      </c>
      <c r="X119" s="4">
        <v>40755</v>
      </c>
      <c r="Y119" s="3">
        <v>1994499999999.9998</v>
      </c>
      <c r="Z119" s="4">
        <v>40755</v>
      </c>
      <c r="AA119" s="3">
        <v>1136089353000</v>
      </c>
      <c r="AB119" s="4">
        <v>40755</v>
      </c>
      <c r="AC119" s="3">
        <v>4751435621530.3301</v>
      </c>
      <c r="AD119" s="4">
        <v>40755</v>
      </c>
      <c r="AE119" s="3">
        <v>571598000000</v>
      </c>
      <c r="AF119" s="1">
        <v>40755</v>
      </c>
      <c r="AG119">
        <v>1.4395</v>
      </c>
      <c r="AH119" s="1">
        <v>40755</v>
      </c>
      <c r="AI119">
        <v>7.7938000000000001</v>
      </c>
      <c r="AJ119" s="1">
        <v>40755</v>
      </c>
      <c r="AK119">
        <v>1.0988</v>
      </c>
      <c r="AL119" s="1">
        <v>40755</v>
      </c>
      <c r="AM119">
        <v>1.6417999999999999</v>
      </c>
      <c r="AN119" s="1">
        <v>40755</v>
      </c>
      <c r="AO119">
        <v>0.95509999999999995</v>
      </c>
      <c r="AP119" s="4">
        <v>40755</v>
      </c>
      <c r="AQ119" s="3">
        <v>1292.28</v>
      </c>
      <c r="AR119" s="4">
        <v>40755</v>
      </c>
      <c r="AS119" s="3">
        <v>7158.77</v>
      </c>
      <c r="AT119" s="4">
        <v>40755</v>
      </c>
      <c r="AU119" s="3">
        <v>841.37</v>
      </c>
      <c r="AV119" s="4">
        <v>40755</v>
      </c>
      <c r="AW119" s="3">
        <v>22440.25</v>
      </c>
      <c r="AX119" s="4">
        <v>40755</v>
      </c>
      <c r="AY119" s="3">
        <v>12945.63</v>
      </c>
      <c r="AZ119" s="1">
        <v>40755</v>
      </c>
      <c r="BA119">
        <v>0.3</v>
      </c>
      <c r="BB119" s="1">
        <v>40755</v>
      </c>
      <c r="BC119">
        <v>-0.6</v>
      </c>
      <c r="BD119" s="1">
        <v>33877</v>
      </c>
      <c r="BE119">
        <v>59.8</v>
      </c>
      <c r="BF119" s="1">
        <v>40755</v>
      </c>
      <c r="BG119">
        <v>-0.23</v>
      </c>
      <c r="BH119" s="1">
        <v>40755</v>
      </c>
      <c r="BI119">
        <v>0.23795393398159001</v>
      </c>
      <c r="BJ119" s="1">
        <v>40755</v>
      </c>
      <c r="BK119">
        <v>126452000000</v>
      </c>
      <c r="BL119" s="1">
        <v>40755</v>
      </c>
      <c r="BM119">
        <v>145453000000</v>
      </c>
      <c r="BN119" s="1">
        <v>33877</v>
      </c>
      <c r="BO119">
        <v>5.0564263322884004</v>
      </c>
      <c r="BP119" s="1">
        <v>40755</v>
      </c>
      <c r="BQ119">
        <v>9.3000000000000007</v>
      </c>
      <c r="BR119" s="1">
        <v>40755</v>
      </c>
      <c r="BS119">
        <v>37664600000</v>
      </c>
      <c r="BT119" s="1">
        <v>40755</v>
      </c>
      <c r="BU119">
        <v>54635000000</v>
      </c>
      <c r="BV119" s="1">
        <v>40755</v>
      </c>
      <c r="BW119">
        <v>621509999999.99988</v>
      </c>
      <c r="BX119" s="1">
        <v>40755</v>
      </c>
      <c r="BY119">
        <v>30718000000</v>
      </c>
      <c r="BZ119" s="1">
        <v>40755</v>
      </c>
      <c r="CA119">
        <v>269017000000</v>
      </c>
      <c r="CB119" s="1">
        <v>40755</v>
      </c>
      <c r="CC119">
        <v>63238000000</v>
      </c>
      <c r="CD119" s="1">
        <v>40755</v>
      </c>
      <c r="CE119">
        <v>9</v>
      </c>
      <c r="CF119" s="1">
        <v>40755</v>
      </c>
      <c r="CG119">
        <v>5.0999999999999996</v>
      </c>
      <c r="CH119" s="1">
        <v>40755</v>
      </c>
      <c r="CI119">
        <v>3.5</v>
      </c>
      <c r="CJ119" s="1">
        <v>40755</v>
      </c>
      <c r="CK119">
        <v>10.199999999999999</v>
      </c>
      <c r="CL119" s="1">
        <v>40755</v>
      </c>
      <c r="CM119">
        <v>7.3</v>
      </c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</row>
    <row r="120" spans="1:101">
      <c r="A120" s="2">
        <f t="shared" si="1"/>
        <v>201106</v>
      </c>
      <c r="B120" s="4">
        <v>40724</v>
      </c>
      <c r="C120" s="5">
        <v>99.665000000000006</v>
      </c>
      <c r="D120" s="4">
        <v>40724</v>
      </c>
      <c r="E120" s="3">
        <v>101.895</v>
      </c>
      <c r="F120" s="4">
        <v>40724</v>
      </c>
      <c r="G120" s="3">
        <v>103.944</v>
      </c>
      <c r="H120" s="4">
        <v>40724</v>
      </c>
      <c r="I120" s="3">
        <v>100.47199999999999</v>
      </c>
      <c r="J120" s="4">
        <v>40724</v>
      </c>
      <c r="K120" s="3">
        <v>101.075</v>
      </c>
      <c r="L120" s="1">
        <v>40724</v>
      </c>
      <c r="M120">
        <v>16.52</v>
      </c>
      <c r="N120" s="1">
        <v>40724</v>
      </c>
      <c r="O120">
        <v>18.509</v>
      </c>
      <c r="P120" s="1">
        <v>40724</v>
      </c>
      <c r="Q120">
        <v>21.562200000000001</v>
      </c>
      <c r="R120" s="1">
        <v>40724</v>
      </c>
      <c r="S120">
        <v>18.54</v>
      </c>
      <c r="V120" s="4">
        <v>40724</v>
      </c>
      <c r="W120" s="3">
        <v>438059000000</v>
      </c>
      <c r="X120" s="4">
        <v>40724</v>
      </c>
      <c r="Y120" s="3">
        <v>1954099999999.9998</v>
      </c>
      <c r="Z120" s="4">
        <v>40724</v>
      </c>
      <c r="AA120" s="3">
        <v>1093569607000.0001</v>
      </c>
      <c r="AB120" s="4">
        <v>40724</v>
      </c>
      <c r="AC120" s="3">
        <v>4769348296674.29</v>
      </c>
      <c r="AD120" s="4">
        <v>40724</v>
      </c>
      <c r="AE120" s="3">
        <v>567932000000</v>
      </c>
      <c r="AF120" s="1">
        <v>40724</v>
      </c>
      <c r="AG120">
        <v>1.4503999999999999</v>
      </c>
      <c r="AH120" s="1">
        <v>40724</v>
      </c>
      <c r="AI120">
        <v>7.782</v>
      </c>
      <c r="AJ120" s="1">
        <v>40724</v>
      </c>
      <c r="AK120">
        <v>1.0717000000000001</v>
      </c>
      <c r="AL120" s="1">
        <v>40724</v>
      </c>
      <c r="AM120">
        <v>1.6047</v>
      </c>
      <c r="AN120" s="1">
        <v>40724</v>
      </c>
      <c r="AO120">
        <v>0.96330000000000005</v>
      </c>
      <c r="AP120" s="4">
        <v>40724</v>
      </c>
      <c r="AQ120" s="3">
        <v>1320.64</v>
      </c>
      <c r="AR120" s="4">
        <v>40724</v>
      </c>
      <c r="AS120" s="3">
        <v>7376.24</v>
      </c>
      <c r="AT120" s="4">
        <v>40724</v>
      </c>
      <c r="AU120" s="3">
        <v>849.22</v>
      </c>
      <c r="AV120" s="4">
        <v>40724</v>
      </c>
      <c r="AW120" s="3">
        <v>22398.1</v>
      </c>
      <c r="AX120" s="4">
        <v>40724</v>
      </c>
      <c r="AY120" s="3">
        <v>13300.87</v>
      </c>
      <c r="AZ120" s="1">
        <v>40724</v>
      </c>
      <c r="BA120">
        <v>0</v>
      </c>
      <c r="BB120" s="1">
        <v>40724</v>
      </c>
      <c r="BC120">
        <v>0</v>
      </c>
      <c r="BD120" s="1">
        <v>33785</v>
      </c>
      <c r="BE120">
        <v>59.7</v>
      </c>
      <c r="BF120" s="1">
        <v>40724</v>
      </c>
      <c r="BG120">
        <v>0.46</v>
      </c>
      <c r="BH120" s="1">
        <v>40724</v>
      </c>
      <c r="BI120">
        <v>-0.37345115548553798</v>
      </c>
      <c r="BJ120" s="1">
        <v>40724</v>
      </c>
      <c r="BK120">
        <v>122625000000</v>
      </c>
      <c r="BL120" s="1">
        <v>40724</v>
      </c>
      <c r="BM120">
        <v>142695200000</v>
      </c>
      <c r="BN120" s="1">
        <v>33785</v>
      </c>
      <c r="BO120">
        <v>5.3685897435897401</v>
      </c>
      <c r="BP120" s="1">
        <v>40724</v>
      </c>
      <c r="BQ120">
        <v>9.1999999999999993</v>
      </c>
      <c r="BR120" s="1">
        <v>40724</v>
      </c>
      <c r="BS120">
        <v>36308300000</v>
      </c>
      <c r="BT120" s="1">
        <v>40724</v>
      </c>
      <c r="BU120">
        <v>53843000000</v>
      </c>
      <c r="BV120" s="1">
        <v>40724</v>
      </c>
      <c r="BW120">
        <v>580850000000</v>
      </c>
      <c r="BX120" s="1">
        <v>40724</v>
      </c>
      <c r="BY120">
        <v>31363000000</v>
      </c>
      <c r="BZ120" s="1">
        <v>40724</v>
      </c>
      <c r="CA120">
        <v>266249000000</v>
      </c>
      <c r="CB120" s="1">
        <v>40724</v>
      </c>
      <c r="CC120">
        <v>62488000000</v>
      </c>
      <c r="CD120" s="1">
        <v>40724</v>
      </c>
      <c r="CE120">
        <v>9.1</v>
      </c>
      <c r="CF120" s="1">
        <v>40724</v>
      </c>
      <c r="CG120">
        <v>4.9000000000000004</v>
      </c>
      <c r="CH120" s="1">
        <v>40724</v>
      </c>
      <c r="CI120">
        <v>3.6</v>
      </c>
      <c r="CJ120" s="1">
        <v>40724</v>
      </c>
      <c r="CK120">
        <v>10.1</v>
      </c>
      <c r="CL120" s="1">
        <v>40724</v>
      </c>
      <c r="CM120">
        <v>7.6</v>
      </c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</row>
    <row r="121" spans="1:101">
      <c r="A121" s="2">
        <f t="shared" si="1"/>
        <v>201105</v>
      </c>
      <c r="B121" s="4">
        <v>40694</v>
      </c>
      <c r="C121" s="5">
        <v>100.56</v>
      </c>
      <c r="D121" s="4">
        <v>40694</v>
      </c>
      <c r="E121" s="3">
        <v>101.955</v>
      </c>
      <c r="F121" s="4">
        <v>40694</v>
      </c>
      <c r="G121" s="3">
        <v>104.1635</v>
      </c>
      <c r="H121" s="4">
        <v>40694</v>
      </c>
      <c r="I121" s="3">
        <v>100.60299999999999</v>
      </c>
      <c r="J121" s="4">
        <v>40694</v>
      </c>
      <c r="K121" s="3">
        <v>101.505</v>
      </c>
      <c r="L121" s="1">
        <v>40694</v>
      </c>
      <c r="M121">
        <v>15.45</v>
      </c>
      <c r="N121" s="1">
        <v>40694</v>
      </c>
      <c r="O121">
        <v>18.103000000000002</v>
      </c>
      <c r="P121" s="1">
        <v>40694</v>
      </c>
      <c r="Q121">
        <v>20.353000000000002</v>
      </c>
      <c r="R121" s="1">
        <v>40694</v>
      </c>
      <c r="S121">
        <v>17.260000000000002</v>
      </c>
      <c r="V121" s="4">
        <v>40694</v>
      </c>
      <c r="W121" s="3">
        <v>440804999999.99994</v>
      </c>
      <c r="X121" s="4">
        <v>40694</v>
      </c>
      <c r="Y121" s="3">
        <v>1934199999999.9998</v>
      </c>
      <c r="Z121" s="4">
        <v>40694</v>
      </c>
      <c r="AA121" s="3">
        <v>1132850055000</v>
      </c>
      <c r="AB121" s="4">
        <v>40694</v>
      </c>
      <c r="AC121" s="3">
        <v>4714712291770.3799</v>
      </c>
      <c r="AD121" s="4">
        <v>40694</v>
      </c>
      <c r="AE121" s="3">
        <v>562807000000</v>
      </c>
      <c r="AF121" s="1">
        <v>40694</v>
      </c>
      <c r="AG121">
        <v>1.4394</v>
      </c>
      <c r="AH121" s="1">
        <v>40694</v>
      </c>
      <c r="AI121">
        <v>7.7771999999999997</v>
      </c>
      <c r="AJ121" s="1">
        <v>40694</v>
      </c>
      <c r="AK121">
        <v>1.0668</v>
      </c>
      <c r="AL121" s="1">
        <v>40694</v>
      </c>
      <c r="AM121">
        <v>1.6449</v>
      </c>
      <c r="AN121" s="1">
        <v>40694</v>
      </c>
      <c r="AO121">
        <v>0.96819999999999995</v>
      </c>
      <c r="AP121" s="4">
        <v>40694</v>
      </c>
      <c r="AQ121" s="3">
        <v>1345.2</v>
      </c>
      <c r="AR121" s="4">
        <v>40694</v>
      </c>
      <c r="AS121" s="3">
        <v>7293.69</v>
      </c>
      <c r="AT121" s="4">
        <v>40694</v>
      </c>
      <c r="AU121" s="3">
        <v>838.48</v>
      </c>
      <c r="AV121" s="4">
        <v>40694</v>
      </c>
      <c r="AW121" s="3">
        <v>23684.13</v>
      </c>
      <c r="AX121" s="4">
        <v>40694</v>
      </c>
      <c r="AY121" s="3">
        <v>13802.88</v>
      </c>
      <c r="AZ121" s="1">
        <v>40694</v>
      </c>
      <c r="BA121">
        <v>0.3</v>
      </c>
      <c r="BB121" s="1">
        <v>40694</v>
      </c>
      <c r="BC121">
        <v>0</v>
      </c>
      <c r="BD121" s="1">
        <v>33694</v>
      </c>
      <c r="BE121">
        <v>59.9</v>
      </c>
      <c r="BF121" s="1">
        <v>40694</v>
      </c>
      <c r="BG121">
        <v>0.57999999999999996</v>
      </c>
      <c r="BH121" s="1">
        <v>40694</v>
      </c>
      <c r="BI121">
        <v>0.43166153939176199</v>
      </c>
      <c r="BJ121" s="1">
        <v>40694</v>
      </c>
      <c r="BK121">
        <v>125031000000</v>
      </c>
      <c r="BL121" s="1">
        <v>40694</v>
      </c>
      <c r="BM121">
        <v>143473300000</v>
      </c>
      <c r="BN121" s="1">
        <v>33694</v>
      </c>
      <c r="BO121">
        <v>6.9486506494380498</v>
      </c>
      <c r="BP121" s="1">
        <v>40694</v>
      </c>
      <c r="BQ121">
        <v>10.1</v>
      </c>
      <c r="BR121" s="1">
        <v>40694</v>
      </c>
      <c r="BS121">
        <v>36652100000</v>
      </c>
      <c r="BT121" s="1">
        <v>40694</v>
      </c>
      <c r="BU121">
        <v>53301000000</v>
      </c>
      <c r="BV121" s="1">
        <v>40694</v>
      </c>
      <c r="BW121">
        <v>592739999999.99988</v>
      </c>
      <c r="BX121" s="1">
        <v>40694</v>
      </c>
      <c r="BY121">
        <v>30495000000</v>
      </c>
      <c r="BZ121" s="1">
        <v>40694</v>
      </c>
      <c r="CA121">
        <v>268526000000</v>
      </c>
      <c r="CB121" s="1">
        <v>40694</v>
      </c>
      <c r="CC121">
        <v>64002000000</v>
      </c>
      <c r="CD121" s="1">
        <v>40694</v>
      </c>
      <c r="CE121">
        <v>9</v>
      </c>
      <c r="CF121" s="1">
        <v>40694</v>
      </c>
      <c r="CG121">
        <v>5</v>
      </c>
      <c r="CH121" s="1">
        <v>40694</v>
      </c>
      <c r="CI121">
        <v>3.6</v>
      </c>
      <c r="CJ121" s="1">
        <v>40694</v>
      </c>
      <c r="CK121">
        <v>10.1</v>
      </c>
      <c r="CL121" s="1">
        <v>40694</v>
      </c>
      <c r="CM121">
        <v>7.6</v>
      </c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</row>
    <row r="122" spans="1:101">
      <c r="A122" s="2">
        <f t="shared" si="1"/>
        <v>201104</v>
      </c>
      <c r="B122" s="4">
        <v>40663</v>
      </c>
      <c r="C122" s="5">
        <v>102.83499999999999</v>
      </c>
      <c r="D122" s="4">
        <v>40663</v>
      </c>
      <c r="E122" s="3">
        <v>100.125</v>
      </c>
      <c r="F122" s="4">
        <v>40663</v>
      </c>
      <c r="G122" s="3">
        <v>102.40949999999999</v>
      </c>
      <c r="H122" s="4">
        <v>40663</v>
      </c>
      <c r="I122" s="3">
        <v>99.145499999999998</v>
      </c>
      <c r="J122" s="4">
        <v>40663</v>
      </c>
      <c r="K122" s="3">
        <v>102.3</v>
      </c>
      <c r="L122" s="1">
        <v>40663</v>
      </c>
      <c r="M122">
        <v>14.75</v>
      </c>
      <c r="N122" s="1">
        <v>40663</v>
      </c>
      <c r="O122">
        <v>18.423999999999999</v>
      </c>
      <c r="P122" s="1">
        <v>40663</v>
      </c>
      <c r="Q122">
        <v>18.4785</v>
      </c>
      <c r="R122" s="1">
        <v>40663</v>
      </c>
      <c r="S122">
        <v>17.16</v>
      </c>
      <c r="V122" s="4">
        <v>40663</v>
      </c>
      <c r="W122" s="3">
        <v>443263999999.99994</v>
      </c>
      <c r="X122" s="4">
        <v>40663</v>
      </c>
      <c r="Y122" s="3">
        <v>1917999999999.9998</v>
      </c>
      <c r="Z122" s="4">
        <v>40663</v>
      </c>
      <c r="AA122" s="3">
        <v>1090588031999.9999</v>
      </c>
      <c r="AB122" s="4">
        <v>40663</v>
      </c>
      <c r="AC122" s="3">
        <v>4726866134815.2402</v>
      </c>
      <c r="AD122" s="4">
        <v>40663</v>
      </c>
      <c r="AE122" s="3">
        <v>559941000000</v>
      </c>
      <c r="AF122" s="1">
        <v>40663</v>
      </c>
      <c r="AG122">
        <v>1.4799</v>
      </c>
      <c r="AH122" s="1">
        <v>40663</v>
      </c>
      <c r="AI122">
        <v>7.7659000000000002</v>
      </c>
      <c r="AJ122" s="1">
        <v>40663</v>
      </c>
      <c r="AK122">
        <v>1.0965</v>
      </c>
      <c r="AL122" s="1">
        <v>40663</v>
      </c>
      <c r="AM122">
        <v>1.6700999999999999</v>
      </c>
      <c r="AN122" s="1">
        <v>40663</v>
      </c>
      <c r="AO122">
        <v>0.94440000000000002</v>
      </c>
      <c r="AP122" s="4">
        <v>40663</v>
      </c>
      <c r="AQ122" s="3">
        <v>1363.61</v>
      </c>
      <c r="AR122" s="4">
        <v>40663</v>
      </c>
      <c r="AS122" s="3">
        <v>7514.46</v>
      </c>
      <c r="AT122" s="4">
        <v>40663</v>
      </c>
      <c r="AU122" s="3">
        <v>851.85</v>
      </c>
      <c r="AV122" s="4">
        <v>40663</v>
      </c>
      <c r="AW122" s="3">
        <v>23720.81</v>
      </c>
      <c r="AX122" s="4">
        <v>40663</v>
      </c>
      <c r="AY122" s="3">
        <v>13944.79</v>
      </c>
      <c r="AZ122" s="1">
        <v>40663</v>
      </c>
      <c r="BA122">
        <v>0.5</v>
      </c>
      <c r="BB122" s="1">
        <v>40663</v>
      </c>
      <c r="BC122">
        <v>0.6</v>
      </c>
      <c r="BD122" s="1">
        <v>33603</v>
      </c>
      <c r="BE122">
        <v>59.9</v>
      </c>
      <c r="BF122" s="1">
        <v>40663</v>
      </c>
      <c r="BG122">
        <v>0.7</v>
      </c>
      <c r="BH122" s="1">
        <v>40663</v>
      </c>
      <c r="BI122">
        <v>0.27941068770989502</v>
      </c>
      <c r="BJ122" s="1">
        <v>40663</v>
      </c>
      <c r="BK122">
        <v>125835000000</v>
      </c>
      <c r="BL122" s="1">
        <v>40663</v>
      </c>
      <c r="BM122">
        <v>144903800000</v>
      </c>
      <c r="BN122" s="1">
        <v>33603</v>
      </c>
      <c r="BO122">
        <v>12.345592363840501</v>
      </c>
      <c r="BP122" s="1">
        <v>40663</v>
      </c>
      <c r="BQ122">
        <v>4.0999999999999996</v>
      </c>
      <c r="BR122" s="1">
        <v>40663</v>
      </c>
      <c r="BS122">
        <v>36806300000</v>
      </c>
      <c r="BT122" s="1">
        <v>40663</v>
      </c>
      <c r="BU122">
        <v>54191000000</v>
      </c>
      <c r="BV122" s="1">
        <v>40663</v>
      </c>
      <c r="BW122">
        <v>571679999999.99988</v>
      </c>
      <c r="BX122" s="1">
        <v>40663</v>
      </c>
      <c r="BY122">
        <v>28963000000</v>
      </c>
      <c r="BZ122" s="1">
        <v>40663</v>
      </c>
      <c r="CA122">
        <v>266601000000</v>
      </c>
      <c r="CB122" s="1">
        <v>40663</v>
      </c>
      <c r="CC122">
        <v>63018000000</v>
      </c>
      <c r="CD122" s="1">
        <v>40663</v>
      </c>
      <c r="CE122">
        <v>9.1</v>
      </c>
      <c r="CF122" s="1">
        <v>40663</v>
      </c>
      <c r="CG122">
        <v>5</v>
      </c>
      <c r="CH122" s="1">
        <v>40663</v>
      </c>
      <c r="CI122">
        <v>3.6</v>
      </c>
      <c r="CJ122" s="1">
        <v>40663</v>
      </c>
      <c r="CK122">
        <v>10</v>
      </c>
      <c r="CL122" s="1">
        <v>40663</v>
      </c>
      <c r="CM122">
        <v>7.7</v>
      </c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</row>
    <row r="123" spans="1:101">
      <c r="A123" s="2">
        <f t="shared" si="1"/>
        <v>201103</v>
      </c>
      <c r="B123" s="4">
        <v>40633</v>
      </c>
      <c r="C123" s="5">
        <v>101.285</v>
      </c>
      <c r="D123" s="4">
        <v>40633</v>
      </c>
      <c r="E123" s="3">
        <v>92.972999999999999</v>
      </c>
      <c r="F123" s="4">
        <v>40633</v>
      </c>
      <c r="G123" s="3">
        <v>101.8965</v>
      </c>
      <c r="H123" s="4">
        <v>40633</v>
      </c>
      <c r="I123" s="3">
        <v>98.228499999999997</v>
      </c>
      <c r="J123" s="4">
        <v>40633</v>
      </c>
      <c r="K123" s="3">
        <v>101.2</v>
      </c>
      <c r="L123" s="1">
        <v>40633</v>
      </c>
      <c r="M123">
        <v>17.739999999999998</v>
      </c>
      <c r="N123" s="1">
        <v>40633</v>
      </c>
      <c r="O123">
        <v>14.786</v>
      </c>
      <c r="P123" s="1">
        <v>40633</v>
      </c>
      <c r="Q123">
        <v>22.08</v>
      </c>
      <c r="R123" s="1">
        <v>40633</v>
      </c>
      <c r="S123">
        <v>17.579999999999998</v>
      </c>
      <c r="V123" s="4">
        <v>40633</v>
      </c>
      <c r="W123" s="3">
        <v>442937999999.99994</v>
      </c>
      <c r="X123" s="4">
        <v>40633</v>
      </c>
      <c r="Y123" s="3">
        <v>1909399999999.9998</v>
      </c>
      <c r="Z123" s="4">
        <v>40633</v>
      </c>
      <c r="AA123" s="3">
        <v>1047137442000</v>
      </c>
      <c r="AB123" s="4">
        <v>40633</v>
      </c>
      <c r="AC123" s="3">
        <v>4692935657879.0498</v>
      </c>
      <c r="AD123" s="4">
        <v>40633</v>
      </c>
      <c r="AE123" s="3">
        <v>558922000000</v>
      </c>
      <c r="AF123" s="1">
        <v>40633</v>
      </c>
      <c r="AG123">
        <v>1.4165000000000001</v>
      </c>
      <c r="AH123" s="1">
        <v>40633</v>
      </c>
      <c r="AI123">
        <v>7.7786</v>
      </c>
      <c r="AJ123" s="1">
        <v>40633</v>
      </c>
      <c r="AK123">
        <v>1.0327</v>
      </c>
      <c r="AL123" s="1">
        <v>40633</v>
      </c>
      <c r="AM123">
        <v>1.6031</v>
      </c>
      <c r="AN123" s="1">
        <v>40633</v>
      </c>
      <c r="AO123">
        <v>0.97</v>
      </c>
      <c r="AP123" s="4">
        <v>40633</v>
      </c>
      <c r="AQ123" s="3">
        <v>1325.83</v>
      </c>
      <c r="AR123" s="4">
        <v>40633</v>
      </c>
      <c r="AS123" s="3">
        <v>7041.31</v>
      </c>
      <c r="AT123" s="4">
        <v>40633</v>
      </c>
      <c r="AU123" s="3">
        <v>869.38</v>
      </c>
      <c r="AV123" s="4">
        <v>40633</v>
      </c>
      <c r="AW123" s="3">
        <v>23527.52</v>
      </c>
      <c r="AX123" s="4">
        <v>40633</v>
      </c>
      <c r="AY123" s="3">
        <v>14116.1</v>
      </c>
      <c r="AZ123" s="1">
        <v>40633</v>
      </c>
      <c r="BA123">
        <v>0.5</v>
      </c>
      <c r="BB123" s="1">
        <v>40633</v>
      </c>
      <c r="BC123">
        <v>1.3</v>
      </c>
      <c r="BD123" s="1">
        <v>33511</v>
      </c>
      <c r="BE123">
        <v>59.3</v>
      </c>
      <c r="BF123" s="1">
        <v>40633</v>
      </c>
      <c r="BG123">
        <v>0.24</v>
      </c>
      <c r="BH123" s="1">
        <v>40633</v>
      </c>
      <c r="BI123">
        <v>0.83456719297961501</v>
      </c>
      <c r="BJ123" s="1">
        <v>40633</v>
      </c>
      <c r="BK123">
        <v>124039000000</v>
      </c>
      <c r="BL123" s="1">
        <v>40633</v>
      </c>
      <c r="BM123">
        <v>143196100000</v>
      </c>
      <c r="BN123" s="1">
        <v>33511</v>
      </c>
      <c r="BO123">
        <v>13.717382004848099</v>
      </c>
      <c r="BP123" s="1">
        <v>40633</v>
      </c>
      <c r="BQ123">
        <v>21.5</v>
      </c>
      <c r="BR123" s="1">
        <v>40633</v>
      </c>
      <c r="BS123">
        <v>36331900000</v>
      </c>
      <c r="BT123" s="1">
        <v>40633</v>
      </c>
      <c r="BU123">
        <v>52399000000</v>
      </c>
      <c r="BV123" s="1">
        <v>40633</v>
      </c>
      <c r="BW123">
        <v>576590000000</v>
      </c>
      <c r="BX123" s="1">
        <v>40633</v>
      </c>
      <c r="BY123">
        <v>26163000000</v>
      </c>
      <c r="BZ123" s="1">
        <v>40633</v>
      </c>
      <c r="CA123">
        <v>261731000000</v>
      </c>
      <c r="CB123" s="1">
        <v>40633</v>
      </c>
      <c r="CC123">
        <v>60606000000</v>
      </c>
      <c r="CD123" s="1">
        <v>40633</v>
      </c>
      <c r="CE123">
        <v>9</v>
      </c>
      <c r="CF123" s="1">
        <v>40633</v>
      </c>
      <c r="CG123">
        <v>4.9000000000000004</v>
      </c>
      <c r="CH123" s="1">
        <v>40633</v>
      </c>
      <c r="CI123">
        <v>3.5</v>
      </c>
      <c r="CJ123" s="1">
        <v>40633</v>
      </c>
      <c r="CK123">
        <v>10.1</v>
      </c>
      <c r="CL123" s="1">
        <v>40633</v>
      </c>
      <c r="CM123">
        <v>7.7</v>
      </c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</row>
    <row r="124" spans="1:101">
      <c r="A124" s="2">
        <f t="shared" si="1"/>
        <v>201102</v>
      </c>
      <c r="B124" s="4">
        <v>40602</v>
      </c>
      <c r="C124" s="5">
        <v>101.65</v>
      </c>
      <c r="D124" s="4">
        <v>40602</v>
      </c>
      <c r="E124" s="3">
        <v>94.415999999999997</v>
      </c>
      <c r="F124" s="4">
        <v>40602</v>
      </c>
      <c r="G124" s="3">
        <v>93.158000000000001</v>
      </c>
      <c r="H124" s="4">
        <v>40602</v>
      </c>
      <c r="I124" s="3">
        <v>97.325000000000003</v>
      </c>
      <c r="J124" s="4">
        <v>40602</v>
      </c>
      <c r="K124" s="3">
        <v>101.61499999999999</v>
      </c>
      <c r="L124" s="1">
        <v>40602</v>
      </c>
      <c r="M124">
        <v>18.350000000000001</v>
      </c>
      <c r="N124" s="1">
        <v>40602</v>
      </c>
      <c r="O124">
        <v>17.382000000000001</v>
      </c>
      <c r="P124" s="1">
        <v>40602</v>
      </c>
      <c r="Q124">
        <v>22.714099999999998</v>
      </c>
      <c r="R124" s="1">
        <v>40602</v>
      </c>
      <c r="S124">
        <v>18.73</v>
      </c>
      <c r="V124" s="4">
        <v>40602</v>
      </c>
      <c r="W124" s="3">
        <v>440467999999.99994</v>
      </c>
      <c r="X124" s="4">
        <v>40602</v>
      </c>
      <c r="Y124" s="3">
        <v>1858699999999.9998</v>
      </c>
      <c r="Z124" s="4">
        <v>40602</v>
      </c>
      <c r="AA124" s="3">
        <v>1067383685000</v>
      </c>
      <c r="AB124" s="4">
        <v>40602</v>
      </c>
      <c r="AC124" s="3">
        <v>4677691098605.8203</v>
      </c>
      <c r="AD124" s="4">
        <v>40602</v>
      </c>
      <c r="AE124" s="3">
        <v>556445000000</v>
      </c>
      <c r="AF124" s="1">
        <v>40602</v>
      </c>
      <c r="AG124">
        <v>1.3801000000000001</v>
      </c>
      <c r="AH124" s="1">
        <v>40602</v>
      </c>
      <c r="AI124">
        <v>7.7873000000000001</v>
      </c>
      <c r="AJ124" s="1">
        <v>40602</v>
      </c>
      <c r="AK124">
        <v>1.0183</v>
      </c>
      <c r="AL124" s="1">
        <v>40602</v>
      </c>
      <c r="AM124">
        <v>1.6255999999999999</v>
      </c>
      <c r="AN124" s="1">
        <v>40602</v>
      </c>
      <c r="AO124">
        <v>0.97150000000000003</v>
      </c>
      <c r="AP124" s="4">
        <v>40602</v>
      </c>
      <c r="AQ124" s="3">
        <v>1327.22</v>
      </c>
      <c r="AR124" s="4">
        <v>40602</v>
      </c>
      <c r="AS124" s="3">
        <v>7272.32</v>
      </c>
      <c r="AT124" s="4">
        <v>40602</v>
      </c>
      <c r="AU124" s="3">
        <v>951.27</v>
      </c>
      <c r="AV124" s="4">
        <v>40602</v>
      </c>
      <c r="AW124" s="3">
        <v>23338.02</v>
      </c>
      <c r="AX124" s="4">
        <v>40602</v>
      </c>
      <c r="AY124" s="3">
        <v>14136.5</v>
      </c>
      <c r="AZ124" s="1">
        <v>40602</v>
      </c>
      <c r="BA124">
        <v>0.3</v>
      </c>
      <c r="BB124" s="1">
        <v>40602</v>
      </c>
      <c r="BC124">
        <v>0.4</v>
      </c>
      <c r="BD124" s="1">
        <v>33419</v>
      </c>
      <c r="BE124">
        <v>59</v>
      </c>
      <c r="BF124" s="1">
        <v>40602</v>
      </c>
      <c r="BG124">
        <v>1.07</v>
      </c>
      <c r="BH124" s="1">
        <v>40602</v>
      </c>
      <c r="BI124">
        <v>-0.23271291848666401</v>
      </c>
      <c r="BJ124" s="1">
        <v>40602</v>
      </c>
      <c r="BK124">
        <v>117018000000</v>
      </c>
      <c r="BL124" s="1">
        <v>40602</v>
      </c>
      <c r="BM124">
        <v>141740200000</v>
      </c>
      <c r="BN124" s="1">
        <v>33419</v>
      </c>
      <c r="BO124">
        <v>15.6155043355814</v>
      </c>
      <c r="BP124" s="1">
        <v>40602</v>
      </c>
      <c r="BQ124">
        <v>24.9</v>
      </c>
      <c r="BR124" s="1">
        <v>40602</v>
      </c>
      <c r="BS124">
        <v>35660600000</v>
      </c>
      <c r="BT124" s="1">
        <v>40602</v>
      </c>
      <c r="BU124">
        <v>52754000000</v>
      </c>
      <c r="BV124" s="1">
        <v>40602</v>
      </c>
      <c r="BW124">
        <v>577529999999.99988</v>
      </c>
      <c r="BX124" s="1">
        <v>40602</v>
      </c>
      <c r="BY124">
        <v>30254000000</v>
      </c>
      <c r="BZ124" s="1">
        <v>40602</v>
      </c>
      <c r="CA124">
        <v>265015000000</v>
      </c>
      <c r="CB124" s="1">
        <v>40602</v>
      </c>
      <c r="CC124">
        <v>60332000000</v>
      </c>
      <c r="CD124" s="1">
        <v>40602</v>
      </c>
      <c r="CE124">
        <v>9</v>
      </c>
      <c r="CF124" s="1">
        <v>40602</v>
      </c>
      <c r="CG124">
        <v>5</v>
      </c>
      <c r="CH124" s="1">
        <v>40602</v>
      </c>
      <c r="CI124">
        <v>3.6</v>
      </c>
      <c r="CJ124" s="1">
        <v>40602</v>
      </c>
      <c r="CK124">
        <v>10.1</v>
      </c>
      <c r="CL124" s="1">
        <v>40602</v>
      </c>
      <c r="CM124">
        <v>7.7</v>
      </c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</row>
    <row r="125" spans="1:101">
      <c r="A125" s="2">
        <f t="shared" si="1"/>
        <v>201101</v>
      </c>
      <c r="B125" s="4">
        <v>40574</v>
      </c>
      <c r="C125" s="5">
        <v>93.8</v>
      </c>
      <c r="D125" s="4">
        <v>40574</v>
      </c>
      <c r="E125" s="3">
        <v>94.504999999999995</v>
      </c>
      <c r="F125" s="4">
        <v>40574</v>
      </c>
      <c r="G125" s="3">
        <v>93.001499999999993</v>
      </c>
      <c r="H125" s="4">
        <v>40574</v>
      </c>
      <c r="I125" s="3">
        <v>97.34</v>
      </c>
      <c r="J125" s="4">
        <v>40574</v>
      </c>
      <c r="K125" s="3">
        <v>101.675</v>
      </c>
      <c r="L125" s="1">
        <v>40574</v>
      </c>
      <c r="M125">
        <v>19.53</v>
      </c>
      <c r="N125" s="1">
        <v>40574</v>
      </c>
      <c r="O125">
        <v>16.945</v>
      </c>
      <c r="P125" s="1">
        <v>40574</v>
      </c>
      <c r="Q125">
        <v>22.733899999999998</v>
      </c>
      <c r="R125" s="1">
        <v>40574</v>
      </c>
      <c r="S125">
        <v>17.3</v>
      </c>
      <c r="V125" s="4">
        <v>40574</v>
      </c>
      <c r="W125" s="3">
        <v>442970999999.99994</v>
      </c>
      <c r="X125" s="4">
        <v>40574</v>
      </c>
      <c r="Y125" s="3">
        <v>1855599999999.9998</v>
      </c>
      <c r="Z125" s="4">
        <v>40574</v>
      </c>
      <c r="AA125" s="3">
        <v>1070038210000</v>
      </c>
      <c r="AB125" s="4">
        <v>40574</v>
      </c>
      <c r="AC125" s="3">
        <v>4711971178914.6191</v>
      </c>
      <c r="AD125" s="4">
        <v>40574</v>
      </c>
      <c r="AE125" s="3">
        <v>553112000000</v>
      </c>
      <c r="AF125" s="1">
        <v>40574</v>
      </c>
      <c r="AG125">
        <v>1.3685</v>
      </c>
      <c r="AH125" s="1">
        <v>40574</v>
      </c>
      <c r="AI125">
        <v>7.7962999999999996</v>
      </c>
      <c r="AJ125" s="1">
        <v>40574</v>
      </c>
      <c r="AK125">
        <v>0.99629999999999996</v>
      </c>
      <c r="AL125" s="1">
        <v>40574</v>
      </c>
      <c r="AM125">
        <v>1.6013999999999999</v>
      </c>
      <c r="AN125" s="1">
        <v>40574</v>
      </c>
      <c r="AO125">
        <v>1.0009999999999999</v>
      </c>
      <c r="AP125" s="4">
        <v>40574</v>
      </c>
      <c r="AQ125" s="3">
        <v>1286.1199999999999</v>
      </c>
      <c r="AR125" s="4">
        <v>40574</v>
      </c>
      <c r="AS125" s="3">
        <v>7077.48</v>
      </c>
      <c r="AT125" s="4">
        <v>40574</v>
      </c>
      <c r="AU125" s="3">
        <v>910.08</v>
      </c>
      <c r="AV125" s="4">
        <v>40574</v>
      </c>
      <c r="AW125" s="3">
        <v>23447.34</v>
      </c>
      <c r="AX125" s="4">
        <v>40574</v>
      </c>
      <c r="AY125" s="3">
        <v>13551.99</v>
      </c>
      <c r="AZ125" s="1">
        <v>40574</v>
      </c>
      <c r="BA125">
        <v>0.3</v>
      </c>
      <c r="BB125" s="1">
        <v>40574</v>
      </c>
      <c r="BC125">
        <v>-0.7</v>
      </c>
      <c r="BD125" s="1">
        <v>33328</v>
      </c>
      <c r="BE125">
        <v>58.9</v>
      </c>
      <c r="BF125" s="1">
        <v>40574</v>
      </c>
      <c r="BG125">
        <v>0.6</v>
      </c>
      <c r="BH125" s="1">
        <v>40574</v>
      </c>
      <c r="BI125">
        <v>0.16606393123350399</v>
      </c>
      <c r="BJ125" s="1">
        <v>40574</v>
      </c>
      <c r="BK125">
        <v>118563000000</v>
      </c>
      <c r="BL125" s="1">
        <v>40574</v>
      </c>
      <c r="BM125">
        <v>141311300000</v>
      </c>
      <c r="BN125" s="1">
        <v>33328</v>
      </c>
      <c r="BO125">
        <v>10.303615173335301</v>
      </c>
      <c r="BP125" s="1">
        <v>40574</v>
      </c>
      <c r="BQ125">
        <v>27.6</v>
      </c>
      <c r="BR125" s="1">
        <v>40574</v>
      </c>
      <c r="BS125">
        <v>37537700000</v>
      </c>
      <c r="BT125" s="1">
        <v>40574</v>
      </c>
      <c r="BU125">
        <v>52544000000</v>
      </c>
      <c r="BV125" s="1">
        <v>40574</v>
      </c>
      <c r="BW125">
        <v>562299999999.99988</v>
      </c>
      <c r="BX125" s="1">
        <v>40574</v>
      </c>
      <c r="BY125">
        <v>31200000000</v>
      </c>
      <c r="BZ125" s="1">
        <v>40574</v>
      </c>
      <c r="CA125">
        <v>272190000000</v>
      </c>
      <c r="CB125" s="1">
        <v>40574</v>
      </c>
      <c r="CC125">
        <v>58707000000</v>
      </c>
      <c r="CD125" s="1">
        <v>40574</v>
      </c>
      <c r="CE125">
        <v>9.1</v>
      </c>
      <c r="CF125" s="1">
        <v>40574</v>
      </c>
      <c r="CG125">
        <v>5</v>
      </c>
      <c r="CH125" s="1">
        <v>40574</v>
      </c>
      <c r="CI125">
        <v>3.8</v>
      </c>
      <c r="CJ125" s="1">
        <v>40574</v>
      </c>
      <c r="CK125">
        <v>10.1</v>
      </c>
      <c r="CL125" s="1">
        <v>40574</v>
      </c>
      <c r="CM125">
        <v>7.8</v>
      </c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</row>
    <row r="126" spans="1:101">
      <c r="A126" s="2">
        <f t="shared" si="1"/>
        <v>201012</v>
      </c>
      <c r="B126" s="4">
        <v>40543</v>
      </c>
      <c r="C126" s="5">
        <v>94.424999999999997</v>
      </c>
      <c r="D126" s="4">
        <v>40543</v>
      </c>
      <c r="E126" s="3">
        <v>96.17</v>
      </c>
      <c r="F126" s="4">
        <v>40543</v>
      </c>
      <c r="G126" s="3">
        <v>92.770499999999998</v>
      </c>
      <c r="H126" s="4">
        <v>40543</v>
      </c>
      <c r="I126" s="3">
        <v>96.728999999999999</v>
      </c>
      <c r="J126" s="4">
        <v>40543</v>
      </c>
      <c r="K126" s="3">
        <v>103.125</v>
      </c>
      <c r="L126" s="1">
        <v>40543</v>
      </c>
      <c r="M126">
        <v>17.75</v>
      </c>
      <c r="N126" s="1">
        <v>40543</v>
      </c>
      <c r="O126">
        <v>16.042000000000002</v>
      </c>
      <c r="P126" s="1">
        <v>40543</v>
      </c>
      <c r="Q126">
        <v>23.916499999999999</v>
      </c>
      <c r="R126" s="1">
        <v>40543</v>
      </c>
      <c r="S126">
        <v>18.09</v>
      </c>
      <c r="V126" s="4">
        <v>40543</v>
      </c>
      <c r="W126" s="3">
        <v>445513999999.99994</v>
      </c>
      <c r="X126" s="4">
        <v>40543</v>
      </c>
      <c r="Y126" s="3">
        <v>1871399999999.9998</v>
      </c>
      <c r="Z126" s="4">
        <v>40543</v>
      </c>
      <c r="AA126" s="3">
        <v>1017226532000</v>
      </c>
      <c r="AB126" s="4">
        <v>40543</v>
      </c>
      <c r="AC126" s="3">
        <v>4754389915845.04</v>
      </c>
      <c r="AD126" s="4">
        <v>40543</v>
      </c>
      <c r="AE126" s="3">
        <v>550280000000</v>
      </c>
      <c r="AF126" s="1">
        <v>40543</v>
      </c>
      <c r="AG126">
        <v>1.3376999999999999</v>
      </c>
      <c r="AH126" s="1">
        <v>40543</v>
      </c>
      <c r="AI126">
        <v>7.7725</v>
      </c>
      <c r="AJ126" s="1">
        <v>40543</v>
      </c>
      <c r="AK126">
        <v>1.0203</v>
      </c>
      <c r="AL126" s="1">
        <v>40543</v>
      </c>
      <c r="AM126">
        <v>1.5599000000000001</v>
      </c>
      <c r="AN126" s="1">
        <v>40543</v>
      </c>
      <c r="AO126">
        <v>0.99670000000000003</v>
      </c>
      <c r="AP126" s="4">
        <v>40543</v>
      </c>
      <c r="AQ126" s="3">
        <v>1257.6400000000001</v>
      </c>
      <c r="AR126" s="4">
        <v>40543</v>
      </c>
      <c r="AS126" s="3">
        <v>6914.19</v>
      </c>
      <c r="AT126" s="4">
        <v>40543</v>
      </c>
      <c r="AU126" s="3">
        <v>898.8</v>
      </c>
      <c r="AV126" s="4">
        <v>40543</v>
      </c>
      <c r="AW126" s="3">
        <v>23035.45</v>
      </c>
      <c r="AX126" s="4">
        <v>40543</v>
      </c>
      <c r="AY126" s="3">
        <v>13443.22</v>
      </c>
      <c r="AZ126" s="1">
        <v>40543</v>
      </c>
      <c r="BA126">
        <v>0.4</v>
      </c>
      <c r="BB126" s="1">
        <v>40543</v>
      </c>
      <c r="BC126">
        <v>0.6</v>
      </c>
      <c r="BD126" s="1">
        <v>33238</v>
      </c>
      <c r="BE126">
        <v>59</v>
      </c>
      <c r="BF126" s="1">
        <v>40543</v>
      </c>
      <c r="BG126">
        <v>0.48</v>
      </c>
      <c r="BH126" s="1">
        <v>40543</v>
      </c>
      <c r="BI126">
        <v>0.55536794316700899</v>
      </c>
      <c r="BJ126" s="1">
        <v>40543</v>
      </c>
      <c r="BK126">
        <v>117196000000</v>
      </c>
      <c r="BL126" s="1">
        <v>40543</v>
      </c>
      <c r="BM126">
        <v>132960100000</v>
      </c>
      <c r="BN126" s="1">
        <v>33238</v>
      </c>
      <c r="BO126">
        <v>10.918220388462901</v>
      </c>
      <c r="BP126" s="1">
        <v>40543</v>
      </c>
      <c r="BQ126">
        <v>12.5</v>
      </c>
      <c r="BR126" s="1">
        <v>40543</v>
      </c>
      <c r="BS126">
        <v>36554000000</v>
      </c>
      <c r="BT126" s="1">
        <v>40543</v>
      </c>
      <c r="BU126">
        <v>52075000000</v>
      </c>
      <c r="BV126" s="1">
        <v>40543</v>
      </c>
      <c r="BW126">
        <v>591200000000</v>
      </c>
      <c r="BX126" s="1">
        <v>40543</v>
      </c>
      <c r="BY126">
        <v>32267000000</v>
      </c>
      <c r="BZ126" s="1">
        <v>40543</v>
      </c>
      <c r="CA126">
        <v>258103000000</v>
      </c>
      <c r="CB126" s="1">
        <v>40543</v>
      </c>
      <c r="CC126">
        <v>57151000000</v>
      </c>
      <c r="CD126" s="1">
        <v>40543</v>
      </c>
      <c r="CE126">
        <v>9.3000000000000007</v>
      </c>
      <c r="CF126" s="1">
        <v>40543</v>
      </c>
      <c r="CG126">
        <v>4.9000000000000004</v>
      </c>
      <c r="CH126" s="1">
        <v>40543</v>
      </c>
      <c r="CI126">
        <v>3.9</v>
      </c>
      <c r="CJ126" s="1">
        <v>40543</v>
      </c>
      <c r="CK126">
        <v>10.199999999999999</v>
      </c>
      <c r="CL126" s="1">
        <v>40543</v>
      </c>
      <c r="CM126">
        <v>7.7</v>
      </c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</row>
    <row r="127" spans="1:101">
      <c r="A127" s="2">
        <f t="shared" si="1"/>
        <v>201011</v>
      </c>
      <c r="B127" s="4">
        <v>40512</v>
      </c>
      <c r="C127" s="5">
        <v>98.525000000000006</v>
      </c>
      <c r="D127" s="4">
        <v>40512</v>
      </c>
      <c r="E127" s="3">
        <v>98.575000000000003</v>
      </c>
      <c r="F127" s="4">
        <v>40512</v>
      </c>
      <c r="G127" s="3">
        <v>93.376000000000005</v>
      </c>
      <c r="H127" s="4">
        <v>40512</v>
      </c>
      <c r="I127" s="3">
        <v>100.5945</v>
      </c>
      <c r="J127" s="4">
        <v>40512</v>
      </c>
      <c r="K127" s="3">
        <v>103.625</v>
      </c>
      <c r="L127" s="1">
        <v>40512</v>
      </c>
      <c r="M127">
        <v>23.54</v>
      </c>
      <c r="N127" s="1">
        <v>40512</v>
      </c>
      <c r="O127">
        <v>18.727</v>
      </c>
      <c r="P127" s="1">
        <v>40512</v>
      </c>
      <c r="Q127">
        <v>31.072800000000001</v>
      </c>
      <c r="R127" s="1">
        <v>40512</v>
      </c>
      <c r="S127">
        <v>22.73</v>
      </c>
      <c r="V127" s="4">
        <v>40512</v>
      </c>
      <c r="W127" s="3">
        <v>438888999999.99994</v>
      </c>
      <c r="X127" s="4">
        <v>40512</v>
      </c>
      <c r="Y127" s="3">
        <v>1828699999999.9998</v>
      </c>
      <c r="Z127" s="4">
        <v>40512</v>
      </c>
      <c r="AA127" s="3">
        <v>1034553066000</v>
      </c>
      <c r="AB127" s="4">
        <v>40512</v>
      </c>
      <c r="AC127" s="3">
        <v>4687751732891.4697</v>
      </c>
      <c r="AD127" s="4">
        <v>40512</v>
      </c>
      <c r="AE127" s="3">
        <v>546230000000</v>
      </c>
      <c r="AF127" s="1">
        <v>40512</v>
      </c>
      <c r="AG127">
        <v>1.2977000000000001</v>
      </c>
      <c r="AH127" s="1">
        <v>40512</v>
      </c>
      <c r="AI127">
        <v>7.7648000000000001</v>
      </c>
      <c r="AJ127" s="1">
        <v>40512</v>
      </c>
      <c r="AK127">
        <v>0.95750000000000002</v>
      </c>
      <c r="AL127" s="1">
        <v>40512</v>
      </c>
      <c r="AM127">
        <v>1.5550999999999999</v>
      </c>
      <c r="AN127" s="1">
        <v>40512</v>
      </c>
      <c r="AO127">
        <v>1.0263</v>
      </c>
      <c r="AP127" s="4">
        <v>40512</v>
      </c>
      <c r="AQ127" s="3">
        <v>1180.55</v>
      </c>
      <c r="AR127" s="4">
        <v>40512</v>
      </c>
      <c r="AS127" s="3">
        <v>6688.49</v>
      </c>
      <c r="AT127" s="4">
        <v>40512</v>
      </c>
      <c r="AU127" s="3">
        <v>860.94</v>
      </c>
      <c r="AV127" s="4">
        <v>40512</v>
      </c>
      <c r="AW127" s="3">
        <v>23007.99</v>
      </c>
      <c r="AX127" s="4">
        <v>40512</v>
      </c>
      <c r="AY127" s="3">
        <v>12952.88</v>
      </c>
      <c r="AZ127" s="1">
        <v>40512</v>
      </c>
      <c r="BA127">
        <v>0.3</v>
      </c>
      <c r="BB127" s="1">
        <v>40512</v>
      </c>
      <c r="BC127">
        <v>0.1</v>
      </c>
      <c r="BD127" s="1">
        <v>33146</v>
      </c>
      <c r="BE127">
        <v>57.5</v>
      </c>
      <c r="BF127" s="1">
        <v>40512</v>
      </c>
      <c r="BG127">
        <v>0.36</v>
      </c>
      <c r="BH127" s="1">
        <v>40512</v>
      </c>
      <c r="BI127">
        <v>0.19085157228198099</v>
      </c>
      <c r="BJ127" s="1">
        <v>40512</v>
      </c>
      <c r="BK127">
        <v>114639000000</v>
      </c>
      <c r="BL127" s="1">
        <v>40512</v>
      </c>
      <c r="BM127">
        <v>135579700000.00002</v>
      </c>
      <c r="BN127" s="1">
        <v>33146</v>
      </c>
      <c r="BO127">
        <v>8.0460655548280293</v>
      </c>
      <c r="BP127" s="1">
        <v>40512</v>
      </c>
      <c r="BQ127">
        <v>16.600000000000001</v>
      </c>
      <c r="BR127" s="1">
        <v>40512</v>
      </c>
      <c r="BS127">
        <v>34743700000</v>
      </c>
      <c r="BT127" s="1">
        <v>40512</v>
      </c>
      <c r="BU127">
        <v>50588000000</v>
      </c>
      <c r="BV127" s="1">
        <v>40512</v>
      </c>
      <c r="BW127">
        <v>597519999999.99988</v>
      </c>
      <c r="BX127" s="1">
        <v>40512</v>
      </c>
      <c r="BY127">
        <v>33854000000</v>
      </c>
      <c r="BZ127" s="1">
        <v>40512</v>
      </c>
      <c r="CA127">
        <v>260798000000</v>
      </c>
      <c r="CB127" s="1">
        <v>40512</v>
      </c>
      <c r="CC127">
        <v>56571000000</v>
      </c>
      <c r="CD127" s="1">
        <v>40512</v>
      </c>
      <c r="CE127">
        <v>9.8000000000000007</v>
      </c>
      <c r="CF127" s="1">
        <v>40512</v>
      </c>
      <c r="CG127">
        <v>5.0999999999999996</v>
      </c>
      <c r="CH127" s="1">
        <v>40512</v>
      </c>
      <c r="CI127">
        <v>4</v>
      </c>
      <c r="CJ127" s="1">
        <v>40512</v>
      </c>
      <c r="CK127">
        <v>10.199999999999999</v>
      </c>
      <c r="CL127" s="1">
        <v>40512</v>
      </c>
      <c r="CM127">
        <v>7.7</v>
      </c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</row>
    <row r="128" spans="1:101">
      <c r="A128" s="2">
        <f t="shared" si="1"/>
        <v>201010</v>
      </c>
      <c r="B128" s="4">
        <v>40482</v>
      </c>
      <c r="C128" s="5">
        <v>100.17</v>
      </c>
      <c r="D128" s="4">
        <v>40482</v>
      </c>
      <c r="E128" s="3">
        <v>97.742999999999995</v>
      </c>
      <c r="F128" s="4">
        <v>40482</v>
      </c>
      <c r="G128" s="3">
        <v>94.913499999999999</v>
      </c>
      <c r="H128" s="4">
        <v>40482</v>
      </c>
      <c r="I128" s="3">
        <v>103.5415</v>
      </c>
      <c r="J128" s="4">
        <v>40482</v>
      </c>
      <c r="K128" s="3">
        <v>105.825</v>
      </c>
      <c r="L128" s="1">
        <v>40482</v>
      </c>
      <c r="M128">
        <v>21.2</v>
      </c>
      <c r="N128" s="1">
        <v>40482</v>
      </c>
      <c r="O128">
        <v>20.315000000000001</v>
      </c>
      <c r="P128" s="1">
        <v>40482</v>
      </c>
      <c r="Q128">
        <v>23.388400000000001</v>
      </c>
      <c r="R128" s="1">
        <v>40482</v>
      </c>
      <c r="S128">
        <v>21.37</v>
      </c>
      <c r="V128" s="4">
        <v>40482</v>
      </c>
      <c r="W128" s="3">
        <v>433735999999.99994</v>
      </c>
      <c r="X128" s="4">
        <v>40482</v>
      </c>
      <c r="Y128" s="3">
        <v>1767400000000</v>
      </c>
      <c r="Z128" s="4">
        <v>40482</v>
      </c>
      <c r="AA128" s="3">
        <v>1123801070000</v>
      </c>
      <c r="AB128" s="4">
        <v>40482</v>
      </c>
      <c r="AC128" s="3">
        <v>4671805274676.3096</v>
      </c>
      <c r="AD128" s="4">
        <v>40482</v>
      </c>
      <c r="AE128" s="3">
        <v>543676000000</v>
      </c>
      <c r="AF128" s="1">
        <v>40482</v>
      </c>
      <c r="AG128">
        <v>1.3947000000000001</v>
      </c>
      <c r="AH128" s="1">
        <v>40482</v>
      </c>
      <c r="AI128">
        <v>7.7507000000000001</v>
      </c>
      <c r="AJ128" s="1">
        <v>40482</v>
      </c>
      <c r="AK128">
        <v>0.98340000000000005</v>
      </c>
      <c r="AL128" s="1">
        <v>40482</v>
      </c>
      <c r="AM128">
        <v>1.6037999999999999</v>
      </c>
      <c r="AN128" s="1">
        <v>40482</v>
      </c>
      <c r="AO128">
        <v>1.0186999999999999</v>
      </c>
      <c r="AP128" s="4">
        <v>40482</v>
      </c>
      <c r="AQ128" s="3">
        <v>1183.26</v>
      </c>
      <c r="AR128" s="4">
        <v>40482</v>
      </c>
      <c r="AS128" s="3">
        <v>6601.37</v>
      </c>
      <c r="AT128" s="4">
        <v>40482</v>
      </c>
      <c r="AU128" s="3">
        <v>810.91</v>
      </c>
      <c r="AV128" s="4">
        <v>40482</v>
      </c>
      <c r="AW128" s="3">
        <v>23096.32</v>
      </c>
      <c r="AX128" s="4">
        <v>40482</v>
      </c>
      <c r="AY128" s="3">
        <v>12676.24</v>
      </c>
      <c r="AZ128" s="1">
        <v>40482</v>
      </c>
      <c r="BA128">
        <v>0.3</v>
      </c>
      <c r="BB128" s="1">
        <v>40482</v>
      </c>
      <c r="BC128">
        <v>0.3</v>
      </c>
      <c r="BD128" s="1">
        <v>33054</v>
      </c>
      <c r="BE128">
        <v>57.1</v>
      </c>
      <c r="BF128" s="1">
        <v>40482</v>
      </c>
      <c r="BG128">
        <v>3.11</v>
      </c>
      <c r="BH128" s="1">
        <v>40482</v>
      </c>
      <c r="BI128">
        <v>0.64260137745350498</v>
      </c>
      <c r="BJ128" s="1">
        <v>40482</v>
      </c>
      <c r="BK128">
        <v>113684000000</v>
      </c>
      <c r="BL128" s="1">
        <v>40482</v>
      </c>
      <c r="BM128">
        <v>136013100000</v>
      </c>
      <c r="BN128" s="1">
        <v>33054</v>
      </c>
      <c r="BO128">
        <v>3.1535491762547299</v>
      </c>
      <c r="BP128" s="1">
        <v>40482</v>
      </c>
      <c r="BQ128">
        <v>13.9</v>
      </c>
      <c r="BR128" s="1">
        <v>40482</v>
      </c>
      <c r="BS128">
        <v>34208699999.999996</v>
      </c>
      <c r="BT128" s="1">
        <v>40482</v>
      </c>
      <c r="BU128">
        <v>53241000000</v>
      </c>
      <c r="BV128" s="1">
        <v>40482</v>
      </c>
      <c r="BW128">
        <v>555570000000</v>
      </c>
      <c r="BX128" s="1">
        <v>40482</v>
      </c>
      <c r="BY128">
        <v>34313000000</v>
      </c>
      <c r="BZ128" s="1">
        <v>40482</v>
      </c>
      <c r="CA128">
        <v>256828000000</v>
      </c>
      <c r="CB128" s="1">
        <v>40482</v>
      </c>
      <c r="CC128">
        <v>58948000000</v>
      </c>
      <c r="CD128" s="1">
        <v>40482</v>
      </c>
      <c r="CE128">
        <v>9.4</v>
      </c>
      <c r="CF128" s="1">
        <v>40482</v>
      </c>
      <c r="CG128">
        <v>5.3</v>
      </c>
      <c r="CH128" s="1">
        <v>40482</v>
      </c>
      <c r="CI128">
        <v>4.2</v>
      </c>
      <c r="CJ128" s="1">
        <v>40482</v>
      </c>
      <c r="CK128">
        <v>10.199999999999999</v>
      </c>
      <c r="CL128" s="1">
        <v>40482</v>
      </c>
      <c r="CM128">
        <v>8</v>
      </c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</row>
    <row r="129" spans="1:101">
      <c r="A129" s="2">
        <f t="shared" si="1"/>
        <v>201009</v>
      </c>
      <c r="B129" s="4">
        <v>40451</v>
      </c>
      <c r="C129" s="5">
        <v>101.02</v>
      </c>
      <c r="D129" s="4">
        <v>40451</v>
      </c>
      <c r="E129" s="3">
        <v>99.8</v>
      </c>
      <c r="F129" s="4">
        <v>40451</v>
      </c>
      <c r="G129" s="3">
        <v>96.430499999999995</v>
      </c>
      <c r="H129" s="4">
        <v>40451</v>
      </c>
      <c r="I129" s="3">
        <v>104.8905</v>
      </c>
      <c r="J129" s="4">
        <v>40451</v>
      </c>
      <c r="K129" s="3">
        <v>106.265</v>
      </c>
      <c r="L129" s="1">
        <v>40451</v>
      </c>
      <c r="M129">
        <v>23.7</v>
      </c>
      <c r="N129" s="1">
        <v>40451</v>
      </c>
      <c r="O129">
        <v>19.71</v>
      </c>
      <c r="P129" s="1">
        <v>40451</v>
      </c>
      <c r="Q129">
        <v>26.112400000000001</v>
      </c>
      <c r="R129" s="1">
        <v>40451</v>
      </c>
      <c r="S129">
        <v>18.79</v>
      </c>
      <c r="V129" s="4">
        <v>40451</v>
      </c>
      <c r="W129" s="3">
        <v>436333000000</v>
      </c>
      <c r="X129" s="4">
        <v>40451</v>
      </c>
      <c r="Y129" s="3">
        <v>1741400000000</v>
      </c>
      <c r="Z129" s="4">
        <v>40451</v>
      </c>
      <c r="AA129" s="3">
        <v>1075764293000.0001</v>
      </c>
      <c r="AB129" s="4">
        <v>40451</v>
      </c>
      <c r="AC129" s="3">
        <v>4664406818170.8604</v>
      </c>
      <c r="AD129" s="4">
        <v>40451</v>
      </c>
      <c r="AE129" s="3">
        <v>540594000000</v>
      </c>
      <c r="AF129" s="1">
        <v>40451</v>
      </c>
      <c r="AG129">
        <v>1.363</v>
      </c>
      <c r="AH129" s="1">
        <v>40451</v>
      </c>
      <c r="AI129">
        <v>7.7594000000000003</v>
      </c>
      <c r="AJ129" s="1">
        <v>40451</v>
      </c>
      <c r="AK129">
        <v>0.9667</v>
      </c>
      <c r="AL129" s="1">
        <v>40451</v>
      </c>
      <c r="AM129">
        <v>1.5710999999999999</v>
      </c>
      <c r="AN129" s="1">
        <v>40451</v>
      </c>
      <c r="AO129">
        <v>1.0286999999999999</v>
      </c>
      <c r="AP129" s="4">
        <v>40451</v>
      </c>
      <c r="AQ129" s="3">
        <v>1141.2</v>
      </c>
      <c r="AR129" s="4">
        <v>40451</v>
      </c>
      <c r="AS129" s="3">
        <v>6229.02</v>
      </c>
      <c r="AT129" s="4">
        <v>40451</v>
      </c>
      <c r="AU129" s="3">
        <v>829.51</v>
      </c>
      <c r="AV129" s="4">
        <v>40451</v>
      </c>
      <c r="AW129" s="3">
        <v>22358.17</v>
      </c>
      <c r="AX129" s="4">
        <v>40451</v>
      </c>
      <c r="AY129" s="3">
        <v>12368.65</v>
      </c>
      <c r="AZ129" s="1">
        <v>40451</v>
      </c>
      <c r="BA129">
        <v>0.2</v>
      </c>
      <c r="BB129" s="1">
        <v>40451</v>
      </c>
      <c r="BC129">
        <v>0.3</v>
      </c>
      <c r="BD129" s="1">
        <v>32963</v>
      </c>
      <c r="BE129">
        <v>56.2</v>
      </c>
      <c r="BF129" s="1">
        <v>40451</v>
      </c>
      <c r="BG129">
        <v>0.25</v>
      </c>
      <c r="BH129" s="1">
        <v>40451</v>
      </c>
      <c r="BI129">
        <v>0.18453632572172801</v>
      </c>
      <c r="BJ129" s="1">
        <v>40451</v>
      </c>
      <c r="BK129">
        <v>108638000000</v>
      </c>
      <c r="BL129" s="1">
        <v>40451</v>
      </c>
      <c r="BM129">
        <v>133062700000.00002</v>
      </c>
      <c r="BN129" s="1">
        <v>32963</v>
      </c>
      <c r="BO129">
        <v>8.0229341245339008</v>
      </c>
      <c r="BP129" s="1">
        <v>40451</v>
      </c>
      <c r="BQ129">
        <v>24.1</v>
      </c>
      <c r="BR129" s="1">
        <v>40451</v>
      </c>
      <c r="BS129">
        <v>33280800000.000004</v>
      </c>
      <c r="BT129" s="1">
        <v>40451</v>
      </c>
      <c r="BU129">
        <v>51709000000</v>
      </c>
      <c r="BV129" s="1">
        <v>40451</v>
      </c>
      <c r="BW129">
        <v>552230000000</v>
      </c>
      <c r="BX129" s="1">
        <v>40451</v>
      </c>
      <c r="BY129">
        <v>33260000000</v>
      </c>
      <c r="BZ129" s="1">
        <v>40451</v>
      </c>
      <c r="CA129">
        <v>256205000000</v>
      </c>
      <c r="CB129" s="1">
        <v>40451</v>
      </c>
      <c r="CC129">
        <v>59546000000</v>
      </c>
      <c r="CD129" s="1">
        <v>40451</v>
      </c>
      <c r="CE129">
        <v>9.5</v>
      </c>
      <c r="CF129" s="1">
        <v>40451</v>
      </c>
      <c r="CG129">
        <v>5.0999999999999996</v>
      </c>
      <c r="CH129" s="1">
        <v>40451</v>
      </c>
      <c r="CI129">
        <v>4.2</v>
      </c>
      <c r="CJ129" s="1">
        <v>40451</v>
      </c>
      <c r="CK129">
        <v>10.199999999999999</v>
      </c>
      <c r="CL129" s="1">
        <v>40451</v>
      </c>
      <c r="CM129">
        <v>8.1999999999999993</v>
      </c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</row>
    <row r="130" spans="1:101">
      <c r="A130" s="2">
        <f t="shared" si="1"/>
        <v>201008</v>
      </c>
      <c r="B130" s="4">
        <v>40421</v>
      </c>
      <c r="C130" s="5">
        <v>101.33499999999999</v>
      </c>
      <c r="D130" s="4">
        <v>40421</v>
      </c>
      <c r="E130" s="3">
        <v>101.22499999999999</v>
      </c>
      <c r="F130" s="4">
        <v>40421</v>
      </c>
      <c r="G130" s="3">
        <v>97.988500000000002</v>
      </c>
      <c r="H130" s="4">
        <v>40421</v>
      </c>
      <c r="I130" s="3">
        <v>105.43</v>
      </c>
      <c r="J130" s="4">
        <v>40421</v>
      </c>
      <c r="K130" s="3">
        <v>106.16500000000001</v>
      </c>
      <c r="L130" s="1">
        <v>40421</v>
      </c>
      <c r="M130">
        <v>26.05</v>
      </c>
      <c r="N130" s="1">
        <v>40421</v>
      </c>
      <c r="O130">
        <v>24.545999999999999</v>
      </c>
      <c r="P130" s="1">
        <v>40421</v>
      </c>
      <c r="Q130">
        <v>29.3735</v>
      </c>
      <c r="R130" s="1">
        <v>40421</v>
      </c>
      <c r="S130">
        <v>21.29</v>
      </c>
      <c r="V130" s="4">
        <v>40421</v>
      </c>
      <c r="W130" s="3">
        <v>426966999999.99994</v>
      </c>
      <c r="X130" s="4">
        <v>40421</v>
      </c>
      <c r="Y130" s="3">
        <v>1739599999999.9998</v>
      </c>
      <c r="Z130" s="4">
        <v>40421</v>
      </c>
      <c r="AA130" s="3">
        <v>943507430000</v>
      </c>
      <c r="AB130" s="4">
        <v>40421</v>
      </c>
      <c r="AC130" s="3">
        <v>4663060000614.9297</v>
      </c>
      <c r="AD130" s="4">
        <v>40421</v>
      </c>
      <c r="AE130" s="3">
        <v>536540000000</v>
      </c>
      <c r="AF130" s="1">
        <v>40421</v>
      </c>
      <c r="AG130">
        <v>1.2685</v>
      </c>
      <c r="AH130" s="1">
        <v>40421</v>
      </c>
      <c r="AI130">
        <v>7.7779999999999996</v>
      </c>
      <c r="AJ130" s="1">
        <v>40421</v>
      </c>
      <c r="AK130">
        <v>0.89059999999999995</v>
      </c>
      <c r="AL130" s="1">
        <v>40421</v>
      </c>
      <c r="AM130">
        <v>1.5348999999999999</v>
      </c>
      <c r="AN130" s="1">
        <v>40421</v>
      </c>
      <c r="AO130">
        <v>1.0640000000000001</v>
      </c>
      <c r="AP130" s="4">
        <v>40421</v>
      </c>
      <c r="AQ130" s="3">
        <v>1049.33</v>
      </c>
      <c r="AR130" s="4">
        <v>40421</v>
      </c>
      <c r="AS130" s="3">
        <v>5925.22</v>
      </c>
      <c r="AT130" s="4">
        <v>40421</v>
      </c>
      <c r="AU130" s="3">
        <v>804.67</v>
      </c>
      <c r="AV130" s="4">
        <v>40421</v>
      </c>
      <c r="AW130" s="3">
        <v>20536.490000000002</v>
      </c>
      <c r="AX130" s="4">
        <v>40421</v>
      </c>
      <c r="AY130" s="3">
        <v>11913.86</v>
      </c>
      <c r="AZ130" s="1">
        <v>40421</v>
      </c>
      <c r="BA130">
        <v>0.1</v>
      </c>
      <c r="BB130" s="1">
        <v>40421</v>
      </c>
      <c r="BC130">
        <v>0.2</v>
      </c>
      <c r="BD130" s="1">
        <v>32873</v>
      </c>
      <c r="BE130">
        <v>55.2</v>
      </c>
      <c r="BF130" s="1">
        <v>40421</v>
      </c>
      <c r="BG130">
        <v>0</v>
      </c>
      <c r="BH130" s="1">
        <v>40421</v>
      </c>
      <c r="BI130">
        <v>9.2541142508044804E-3</v>
      </c>
      <c r="BJ130" s="1">
        <v>40421</v>
      </c>
      <c r="BK130">
        <v>108331000000</v>
      </c>
      <c r="BL130" s="1">
        <v>40421</v>
      </c>
      <c r="BM130">
        <v>132489600000</v>
      </c>
      <c r="BN130" s="1">
        <v>32873</v>
      </c>
      <c r="BO130">
        <v>1.8191185795814799</v>
      </c>
      <c r="BP130" s="1">
        <v>40421</v>
      </c>
      <c r="BQ130">
        <v>36</v>
      </c>
      <c r="BR130" s="1">
        <v>40421</v>
      </c>
      <c r="BS130">
        <v>33945199999.999996</v>
      </c>
      <c r="BT130" s="1">
        <v>40421</v>
      </c>
      <c r="BU130">
        <v>49634000000</v>
      </c>
      <c r="BV130" s="1">
        <v>40421</v>
      </c>
      <c r="BW130">
        <v>573230000000</v>
      </c>
      <c r="BX130" s="1">
        <v>40421</v>
      </c>
      <c r="BY130">
        <v>32086000000</v>
      </c>
      <c r="BZ130" s="1">
        <v>40421</v>
      </c>
      <c r="CA130">
        <v>255169000000</v>
      </c>
      <c r="CB130" s="1">
        <v>40421</v>
      </c>
      <c r="CC130">
        <v>57925000000</v>
      </c>
      <c r="CD130" s="1">
        <v>40421</v>
      </c>
      <c r="CE130">
        <v>9.5</v>
      </c>
      <c r="CF130" s="1">
        <v>40421</v>
      </c>
      <c r="CG130">
        <v>5</v>
      </c>
      <c r="CH130" s="1">
        <v>40421</v>
      </c>
      <c r="CI130">
        <v>4.3</v>
      </c>
      <c r="CJ130" s="1">
        <v>40421</v>
      </c>
      <c r="CK130">
        <v>10.199999999999999</v>
      </c>
      <c r="CL130" s="1">
        <v>40421</v>
      </c>
      <c r="CM130">
        <v>8.1</v>
      </c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</row>
    <row r="131" spans="1:101">
      <c r="A131" s="2">
        <f t="shared" si="1"/>
        <v>201007</v>
      </c>
      <c r="B131" s="4">
        <v>40390</v>
      </c>
      <c r="C131" s="5">
        <v>105.01</v>
      </c>
      <c r="D131" s="4">
        <v>40390</v>
      </c>
      <c r="E131" s="3">
        <v>102.845</v>
      </c>
      <c r="F131" s="4">
        <v>40390</v>
      </c>
      <c r="G131" s="3">
        <v>94.751999999999995</v>
      </c>
      <c r="H131" s="4">
        <v>40390</v>
      </c>
      <c r="I131" s="3">
        <v>102.759</v>
      </c>
      <c r="J131" s="4">
        <v>40390</v>
      </c>
      <c r="K131" s="3">
        <v>103.27500000000001</v>
      </c>
      <c r="L131" s="1">
        <v>40390</v>
      </c>
      <c r="M131">
        <v>23.5</v>
      </c>
      <c r="N131" s="1">
        <v>40390</v>
      </c>
      <c r="O131">
        <v>20.728999999999999</v>
      </c>
      <c r="P131" s="1">
        <v>40390</v>
      </c>
      <c r="Q131">
        <v>27.161100000000001</v>
      </c>
      <c r="R131" s="1">
        <v>40390</v>
      </c>
      <c r="S131">
        <v>18.47</v>
      </c>
      <c r="V131" s="4">
        <v>40390</v>
      </c>
      <c r="W131" s="3">
        <v>422410000000</v>
      </c>
      <c r="X131" s="4">
        <v>40390</v>
      </c>
      <c r="Y131" s="3">
        <v>1718400000000</v>
      </c>
      <c r="Z131" s="4">
        <v>40390</v>
      </c>
      <c r="AA131" s="3">
        <v>917829478000</v>
      </c>
      <c r="AB131" s="4">
        <v>40390</v>
      </c>
      <c r="AC131" s="3">
        <v>4696209446357.6299</v>
      </c>
      <c r="AD131" s="4">
        <v>40390</v>
      </c>
      <c r="AE131" s="3">
        <v>535744000000</v>
      </c>
      <c r="AF131" s="1">
        <v>40390</v>
      </c>
      <c r="AG131">
        <v>1.3045</v>
      </c>
      <c r="AH131" s="1">
        <v>40390</v>
      </c>
      <c r="AI131">
        <v>7.7662000000000004</v>
      </c>
      <c r="AJ131" s="1">
        <v>40390</v>
      </c>
      <c r="AK131">
        <v>0.90400000000000003</v>
      </c>
      <c r="AL131" s="1">
        <v>40390</v>
      </c>
      <c r="AM131">
        <v>1.5682</v>
      </c>
      <c r="AN131" s="1">
        <v>40390</v>
      </c>
      <c r="AO131">
        <v>1.0296000000000001</v>
      </c>
      <c r="AP131" s="4">
        <v>40390</v>
      </c>
      <c r="AQ131" s="3">
        <v>1101.5999999999999</v>
      </c>
      <c r="AR131" s="4">
        <v>40390</v>
      </c>
      <c r="AS131" s="3">
        <v>6147.97</v>
      </c>
      <c r="AT131" s="4">
        <v>40390</v>
      </c>
      <c r="AU131" s="3">
        <v>849.5</v>
      </c>
      <c r="AV131" s="4">
        <v>40390</v>
      </c>
      <c r="AW131" s="3">
        <v>21029.81</v>
      </c>
      <c r="AX131" s="4">
        <v>40390</v>
      </c>
      <c r="AY131" s="3">
        <v>11713.43</v>
      </c>
      <c r="AZ131" s="1">
        <v>40390</v>
      </c>
      <c r="BA131">
        <v>0.2</v>
      </c>
      <c r="BB131" s="1">
        <v>40390</v>
      </c>
      <c r="BC131">
        <v>-0.4</v>
      </c>
      <c r="BD131" s="1">
        <v>32781</v>
      </c>
      <c r="BE131">
        <v>54.2</v>
      </c>
      <c r="BF131" s="1">
        <v>40390</v>
      </c>
      <c r="BG131">
        <v>-2.31</v>
      </c>
      <c r="BH131" s="1">
        <v>40390</v>
      </c>
      <c r="BI131">
        <v>0.52955261552330801</v>
      </c>
      <c r="BJ131" s="1">
        <v>40390</v>
      </c>
      <c r="BK131">
        <v>108197000000</v>
      </c>
      <c r="BL131" s="1">
        <v>40390</v>
      </c>
      <c r="BM131">
        <v>132435600000</v>
      </c>
      <c r="BN131" s="1">
        <v>32781</v>
      </c>
      <c r="BO131">
        <v>5.8159439191392197</v>
      </c>
      <c r="BP131" s="1">
        <v>40390</v>
      </c>
      <c r="BQ131">
        <v>23.3</v>
      </c>
      <c r="BR131" s="1">
        <v>40390</v>
      </c>
      <c r="BS131">
        <v>33044100000</v>
      </c>
      <c r="BT131" s="1">
        <v>40390</v>
      </c>
      <c r="BU131">
        <v>49743000000</v>
      </c>
      <c r="BV131" s="1">
        <v>40390</v>
      </c>
      <c r="BW131">
        <v>535599999999.99994</v>
      </c>
      <c r="BX131" s="1">
        <v>40390</v>
      </c>
      <c r="BY131">
        <v>37770000000</v>
      </c>
      <c r="BZ131" s="1">
        <v>40390</v>
      </c>
      <c r="CA131">
        <v>253165000000</v>
      </c>
      <c r="CB131" s="1">
        <v>40390</v>
      </c>
      <c r="CC131">
        <v>57311000000</v>
      </c>
      <c r="CD131" s="1">
        <v>40390</v>
      </c>
      <c r="CE131">
        <v>9.4</v>
      </c>
      <c r="CF131" s="1">
        <v>40390</v>
      </c>
      <c r="CG131">
        <v>5.3</v>
      </c>
      <c r="CH131" s="1">
        <v>40390</v>
      </c>
      <c r="CI131">
        <v>4.3</v>
      </c>
      <c r="CJ131" s="1">
        <v>40390</v>
      </c>
      <c r="CK131">
        <v>10.199999999999999</v>
      </c>
      <c r="CL131" s="1">
        <v>40390</v>
      </c>
      <c r="CM131">
        <v>8</v>
      </c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</row>
    <row r="132" spans="1:101">
      <c r="A132" s="2">
        <f t="shared" si="1"/>
        <v>201006</v>
      </c>
      <c r="B132" s="4">
        <v>40359</v>
      </c>
      <c r="C132" s="5">
        <v>104.79</v>
      </c>
      <c r="D132" s="4">
        <v>40359</v>
      </c>
      <c r="E132" s="3">
        <v>103.938</v>
      </c>
      <c r="F132" s="4">
        <v>40359</v>
      </c>
      <c r="G132" s="3">
        <v>95.387</v>
      </c>
      <c r="H132" s="4">
        <v>40359</v>
      </c>
      <c r="I132" s="3">
        <v>102.29049999999999</v>
      </c>
      <c r="J132" s="4">
        <v>40359</v>
      </c>
      <c r="K132" s="3">
        <v>103.55</v>
      </c>
      <c r="L132" s="1">
        <v>40359</v>
      </c>
      <c r="M132">
        <v>34.54</v>
      </c>
      <c r="N132" s="1">
        <v>40359</v>
      </c>
      <c r="O132">
        <v>28.594000000000001</v>
      </c>
      <c r="P132" s="1">
        <v>40359</v>
      </c>
      <c r="Q132">
        <v>34.316099999999999</v>
      </c>
      <c r="R132" s="1">
        <v>40359</v>
      </c>
      <c r="S132">
        <v>24.26</v>
      </c>
      <c r="V132" s="4">
        <v>40359</v>
      </c>
      <c r="W132" s="3">
        <v>414943999999.99994</v>
      </c>
      <c r="X132" s="4">
        <v>40359</v>
      </c>
      <c r="Y132" s="3">
        <v>1732299999999.9998</v>
      </c>
      <c r="Z132" s="4">
        <v>40359</v>
      </c>
      <c r="AA132" s="3">
        <v>903576577000</v>
      </c>
      <c r="AB132" s="4">
        <v>40359</v>
      </c>
      <c r="AC132" s="3">
        <v>4713441275753.0498</v>
      </c>
      <c r="AD132" s="4">
        <v>40359</v>
      </c>
      <c r="AE132" s="3">
        <v>532427000000</v>
      </c>
      <c r="AF132" s="1">
        <v>40359</v>
      </c>
      <c r="AG132">
        <v>1.2234</v>
      </c>
      <c r="AH132" s="1">
        <v>40359</v>
      </c>
      <c r="AI132">
        <v>7.7876000000000003</v>
      </c>
      <c r="AJ132" s="1">
        <v>40359</v>
      </c>
      <c r="AK132">
        <v>0.83989999999999998</v>
      </c>
      <c r="AL132" s="1">
        <v>40359</v>
      </c>
      <c r="AM132">
        <v>1.4946999999999999</v>
      </c>
      <c r="AN132" s="1">
        <v>40359</v>
      </c>
      <c r="AO132">
        <v>1.0642</v>
      </c>
      <c r="AP132" s="4">
        <v>40359</v>
      </c>
      <c r="AQ132" s="3">
        <v>1030.71</v>
      </c>
      <c r="AR132" s="4">
        <v>40359</v>
      </c>
      <c r="AS132" s="3">
        <v>5965.52</v>
      </c>
      <c r="AT132" s="4">
        <v>40359</v>
      </c>
      <c r="AU132" s="3">
        <v>841.42</v>
      </c>
      <c r="AV132" s="4">
        <v>40359</v>
      </c>
      <c r="AW132" s="3">
        <v>20128.990000000002</v>
      </c>
      <c r="AX132" s="4">
        <v>40359</v>
      </c>
      <c r="AY132" s="3">
        <v>11294.42</v>
      </c>
      <c r="AZ132" s="1">
        <v>40359</v>
      </c>
      <c r="BA132">
        <v>0</v>
      </c>
      <c r="BB132" s="1">
        <v>40359</v>
      </c>
      <c r="BC132">
        <v>0</v>
      </c>
      <c r="BD132" s="1">
        <v>32689</v>
      </c>
      <c r="BE132">
        <v>53</v>
      </c>
      <c r="BF132" s="1">
        <v>40359</v>
      </c>
      <c r="BG132">
        <v>0.12</v>
      </c>
      <c r="BH132" s="1">
        <v>40359</v>
      </c>
      <c r="BI132">
        <v>7.3316689734000295E-2</v>
      </c>
      <c r="BJ132" s="1">
        <v>40359</v>
      </c>
      <c r="BK132">
        <v>105364000000</v>
      </c>
      <c r="BL132" s="1">
        <v>40359</v>
      </c>
      <c r="BM132">
        <v>130217200000</v>
      </c>
      <c r="BN132" s="1">
        <v>32689</v>
      </c>
      <c r="BO132">
        <v>9.5198224975928305</v>
      </c>
      <c r="BP132" s="1">
        <v>40359</v>
      </c>
      <c r="BQ132">
        <v>26.7</v>
      </c>
      <c r="BR132" s="1">
        <v>40359</v>
      </c>
      <c r="BS132">
        <v>33387199999.999996</v>
      </c>
      <c r="BT132" s="1">
        <v>40359</v>
      </c>
      <c r="BU132">
        <v>47557000000</v>
      </c>
      <c r="BV132" s="1">
        <v>40359</v>
      </c>
      <c r="BW132">
        <v>583269999999.99988</v>
      </c>
      <c r="BX132" s="1">
        <v>40359</v>
      </c>
      <c r="BY132">
        <v>33422000000</v>
      </c>
      <c r="BZ132" s="1">
        <v>40359</v>
      </c>
      <c r="CA132">
        <v>252540000000</v>
      </c>
      <c r="CB132" s="1">
        <v>40359</v>
      </c>
      <c r="CC132">
        <v>55393000000</v>
      </c>
      <c r="CD132" s="1">
        <v>40359</v>
      </c>
      <c r="CE132">
        <v>9.4</v>
      </c>
      <c r="CF132" s="1">
        <v>40359</v>
      </c>
      <c r="CG132">
        <v>5.0999999999999996</v>
      </c>
      <c r="CH132" s="1">
        <v>40359</v>
      </c>
      <c r="CI132">
        <v>4.5999999999999996</v>
      </c>
      <c r="CJ132" s="1">
        <v>40359</v>
      </c>
      <c r="CK132">
        <v>10.3</v>
      </c>
      <c r="CL132" s="1">
        <v>40359</v>
      </c>
      <c r="CM132">
        <v>8</v>
      </c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</row>
    <row r="133" spans="1:101">
      <c r="A133" s="2">
        <f t="shared" si="1"/>
        <v>201005</v>
      </c>
      <c r="B133" s="4">
        <v>40329</v>
      </c>
      <c r="C133" s="5">
        <v>101.73</v>
      </c>
      <c r="D133" s="4">
        <v>40329</v>
      </c>
      <c r="E133" s="3">
        <v>103.018</v>
      </c>
      <c r="F133" s="4">
        <v>40329</v>
      </c>
      <c r="G133" s="3">
        <v>93.296000000000006</v>
      </c>
      <c r="H133" s="4">
        <v>40329</v>
      </c>
      <c r="I133" s="3">
        <v>97.330500000000001</v>
      </c>
      <c r="J133" s="4">
        <v>40329</v>
      </c>
      <c r="K133" s="3">
        <v>101.255</v>
      </c>
      <c r="L133" s="1">
        <v>40329</v>
      </c>
      <c r="M133">
        <v>32.07</v>
      </c>
      <c r="N133" s="1">
        <v>40329</v>
      </c>
      <c r="O133">
        <v>26.902999999999999</v>
      </c>
      <c r="P133" s="1">
        <v>40329</v>
      </c>
      <c r="Q133">
        <v>34.397599999999997</v>
      </c>
      <c r="R133" s="1">
        <v>40329</v>
      </c>
      <c r="S133">
        <v>27.56</v>
      </c>
      <c r="V133" s="4">
        <v>40329</v>
      </c>
      <c r="W133" s="3">
        <v>404069999999.99994</v>
      </c>
      <c r="X133" s="4">
        <v>40329</v>
      </c>
      <c r="Y133" s="3">
        <v>1708199999999.9998</v>
      </c>
      <c r="Z133" s="4">
        <v>40329</v>
      </c>
      <c r="AA133" s="3">
        <v>926255125000</v>
      </c>
      <c r="AB133" s="4">
        <v>40329</v>
      </c>
      <c r="AC133" s="3">
        <v>4663768749663.9707</v>
      </c>
      <c r="AD133" s="4">
        <v>40329</v>
      </c>
      <c r="AE133" s="3">
        <v>530994000000</v>
      </c>
      <c r="AF133" s="1">
        <v>40329</v>
      </c>
      <c r="AG133">
        <v>1.2304999999999999</v>
      </c>
      <c r="AH133" s="1">
        <v>40329</v>
      </c>
      <c r="AI133">
        <v>7.7858999999999998</v>
      </c>
      <c r="AJ133" s="1">
        <v>40329</v>
      </c>
      <c r="AK133">
        <v>0.84640000000000004</v>
      </c>
      <c r="AL133" s="1">
        <v>40329</v>
      </c>
      <c r="AM133">
        <v>1.4537</v>
      </c>
      <c r="AN133" s="1">
        <v>40329</v>
      </c>
      <c r="AO133">
        <v>1.0448999999999999</v>
      </c>
      <c r="AP133" s="4">
        <v>40329</v>
      </c>
      <c r="AQ133" s="3">
        <v>1089.4100000000001</v>
      </c>
      <c r="AR133" s="4">
        <v>40329</v>
      </c>
      <c r="AS133" s="3">
        <v>5964.33</v>
      </c>
      <c r="AT133" s="4">
        <v>40329</v>
      </c>
      <c r="AU133" s="3">
        <v>880.46</v>
      </c>
      <c r="AV133" s="4">
        <v>40329</v>
      </c>
      <c r="AW133" s="3">
        <v>19765.189999999999</v>
      </c>
      <c r="AX133" s="4">
        <v>40329</v>
      </c>
      <c r="AY133" s="3">
        <v>11762.99</v>
      </c>
      <c r="AZ133" s="1">
        <v>40329</v>
      </c>
      <c r="BA133">
        <v>-0.1</v>
      </c>
      <c r="BB133" s="1">
        <v>40329</v>
      </c>
      <c r="BC133">
        <v>0.1</v>
      </c>
      <c r="BD133" s="1">
        <v>32598</v>
      </c>
      <c r="BE133">
        <v>51.7</v>
      </c>
      <c r="BF133" s="1">
        <v>40329</v>
      </c>
      <c r="BG133">
        <v>-0.12</v>
      </c>
      <c r="BH133" s="1">
        <v>40329</v>
      </c>
      <c r="BI133">
        <v>-9.6000781421744397E-2</v>
      </c>
      <c r="BJ133" s="1">
        <v>40329</v>
      </c>
      <c r="BK133">
        <v>106545000000</v>
      </c>
      <c r="BL133" s="1">
        <v>40329</v>
      </c>
      <c r="BM133">
        <v>127579400000</v>
      </c>
      <c r="BN133" s="1">
        <v>32598</v>
      </c>
      <c r="BO133">
        <v>-3.4267792147448302</v>
      </c>
      <c r="BP133" s="1">
        <v>40329</v>
      </c>
      <c r="BQ133">
        <v>24.4</v>
      </c>
      <c r="BR133" s="1">
        <v>40329</v>
      </c>
      <c r="BS133">
        <v>33749600000</v>
      </c>
      <c r="BT133" s="1">
        <v>40329</v>
      </c>
      <c r="BU133">
        <v>47129000000</v>
      </c>
      <c r="BV133" s="1">
        <v>40329</v>
      </c>
      <c r="BW133">
        <v>569740000000</v>
      </c>
      <c r="BX133" s="1">
        <v>40329</v>
      </c>
      <c r="BY133">
        <v>32393000000</v>
      </c>
      <c r="BZ133" s="1">
        <v>40329</v>
      </c>
      <c r="CA133">
        <v>248591000000</v>
      </c>
      <c r="CB133" s="1">
        <v>40329</v>
      </c>
      <c r="CC133">
        <v>56027000000</v>
      </c>
      <c r="CD133" s="1">
        <v>40329</v>
      </c>
      <c r="CE133">
        <v>9.6</v>
      </c>
      <c r="CF133" s="1">
        <v>40329</v>
      </c>
      <c r="CG133">
        <v>5.2</v>
      </c>
      <c r="CH133" s="1">
        <v>40329</v>
      </c>
      <c r="CI133">
        <v>4.5999999999999996</v>
      </c>
      <c r="CJ133" s="1">
        <v>40329</v>
      </c>
      <c r="CK133">
        <v>10.3</v>
      </c>
      <c r="CL133" s="1">
        <v>40329</v>
      </c>
      <c r="CM133">
        <v>8.1</v>
      </c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</row>
    <row r="134" spans="1:101">
      <c r="A134" s="2">
        <f t="shared" si="1"/>
        <v>201004</v>
      </c>
      <c r="B134" s="4">
        <v>40298</v>
      </c>
      <c r="C134" s="5">
        <v>99.745000000000005</v>
      </c>
      <c r="D134" s="4">
        <v>40298</v>
      </c>
      <c r="E134" s="3">
        <v>102.36</v>
      </c>
      <c r="F134" s="4">
        <v>40298</v>
      </c>
      <c r="G134" s="3">
        <v>90.947000000000003</v>
      </c>
      <c r="H134" s="4">
        <v>40298</v>
      </c>
      <c r="I134" s="3">
        <v>94.227000000000004</v>
      </c>
      <c r="J134" s="4">
        <v>40298</v>
      </c>
      <c r="K134" s="3">
        <v>98.75</v>
      </c>
      <c r="L134" s="1">
        <v>40298</v>
      </c>
      <c r="M134">
        <v>22.05</v>
      </c>
      <c r="N134" s="1">
        <v>40298</v>
      </c>
      <c r="O134">
        <v>21.128</v>
      </c>
      <c r="P134" s="1">
        <v>40298</v>
      </c>
      <c r="Q134">
        <v>28.89</v>
      </c>
      <c r="R134" s="1">
        <v>40298</v>
      </c>
      <c r="S134">
        <v>22.02</v>
      </c>
      <c r="V134" s="4">
        <v>40298</v>
      </c>
      <c r="W134" s="3">
        <v>403711999999.99994</v>
      </c>
      <c r="X134" s="4">
        <v>40298</v>
      </c>
      <c r="Y134" s="3">
        <v>1715999999999.9998</v>
      </c>
      <c r="Z134" s="4">
        <v>40298</v>
      </c>
      <c r="AA134" s="3">
        <v>972529861000</v>
      </c>
      <c r="AB134" s="4">
        <v>40298</v>
      </c>
      <c r="AC134" s="3">
        <v>4625855260679.2305</v>
      </c>
      <c r="AD134" s="4">
        <v>40298</v>
      </c>
      <c r="AE134" s="3">
        <v>523070000000</v>
      </c>
      <c r="AF134" s="1">
        <v>40298</v>
      </c>
      <c r="AG134">
        <v>1.3294999999999999</v>
      </c>
      <c r="AH134" s="1">
        <v>40298</v>
      </c>
      <c r="AI134">
        <v>7.7637</v>
      </c>
      <c r="AJ134" s="1">
        <v>40298</v>
      </c>
      <c r="AK134">
        <v>0.9244</v>
      </c>
      <c r="AL134" s="1">
        <v>40298</v>
      </c>
      <c r="AM134">
        <v>1.5267999999999999</v>
      </c>
      <c r="AN134" s="1">
        <v>40298</v>
      </c>
      <c r="AO134">
        <v>1.0174000000000001</v>
      </c>
      <c r="AP134" s="4">
        <v>40298</v>
      </c>
      <c r="AQ134" s="3">
        <v>1186.69</v>
      </c>
      <c r="AR134" s="4">
        <v>40298</v>
      </c>
      <c r="AS134" s="3">
        <v>6135.7</v>
      </c>
      <c r="AT134" s="4">
        <v>40298</v>
      </c>
      <c r="AU134" s="3">
        <v>987.04</v>
      </c>
      <c r="AV134" s="4">
        <v>40298</v>
      </c>
      <c r="AW134" s="3">
        <v>21108.59</v>
      </c>
      <c r="AX134" s="4">
        <v>40298</v>
      </c>
      <c r="AY134" s="3">
        <v>12210.7</v>
      </c>
      <c r="AZ134" s="1">
        <v>40298</v>
      </c>
      <c r="BA134">
        <v>0</v>
      </c>
      <c r="BB134" s="1">
        <v>40298</v>
      </c>
      <c r="BC134">
        <v>0.4</v>
      </c>
      <c r="BD134" s="1">
        <v>32508</v>
      </c>
      <c r="BE134">
        <v>51.2</v>
      </c>
      <c r="BF134" s="1">
        <v>40298</v>
      </c>
      <c r="BG134">
        <v>0.61</v>
      </c>
      <c r="BH134" s="1">
        <v>40298</v>
      </c>
      <c r="BI134">
        <v>0.13354360880920499</v>
      </c>
      <c r="BJ134" s="1">
        <v>40298</v>
      </c>
      <c r="BK134">
        <v>103405000000</v>
      </c>
      <c r="BL134" s="1">
        <v>40298</v>
      </c>
      <c r="BM134">
        <v>122301800000</v>
      </c>
      <c r="BN134" s="1">
        <v>32508</v>
      </c>
      <c r="BO134">
        <v>-1.82865146681192</v>
      </c>
      <c r="BP134" s="1">
        <v>40298</v>
      </c>
      <c r="BQ134">
        <v>21.7</v>
      </c>
      <c r="BR134" s="1">
        <v>40298</v>
      </c>
      <c r="BS134">
        <v>32888500000</v>
      </c>
      <c r="BT134" s="1">
        <v>40298</v>
      </c>
      <c r="BU134">
        <v>48270000000</v>
      </c>
      <c r="BV134" s="1">
        <v>40298</v>
      </c>
      <c r="BW134">
        <v>521599999999.99994</v>
      </c>
      <c r="BX134" s="1">
        <v>40298</v>
      </c>
      <c r="BY134">
        <v>34567000000</v>
      </c>
      <c r="BZ134" s="1">
        <v>40298</v>
      </c>
      <c r="CA134">
        <v>248881000000</v>
      </c>
      <c r="CB134" s="1">
        <v>40298</v>
      </c>
      <c r="CC134">
        <v>56843000000</v>
      </c>
      <c r="CD134" s="1">
        <v>40298</v>
      </c>
      <c r="CE134">
        <v>9.9</v>
      </c>
      <c r="CF134" s="1">
        <v>40298</v>
      </c>
      <c r="CG134">
        <v>5.5</v>
      </c>
      <c r="CH134" s="1">
        <v>40298</v>
      </c>
      <c r="CI134">
        <v>4.5</v>
      </c>
      <c r="CJ134" s="1">
        <v>40298</v>
      </c>
      <c r="CK134">
        <v>10.3</v>
      </c>
      <c r="CL134" s="1">
        <v>40298</v>
      </c>
      <c r="CM134">
        <v>8.1999999999999993</v>
      </c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</row>
    <row r="135" spans="1:101">
      <c r="A135" s="2">
        <f t="shared" ref="A135:A198" si="2">+YEAR(B135)*100+MONTH(B135)</f>
        <v>201003</v>
      </c>
      <c r="B135" s="4">
        <v>40268</v>
      </c>
      <c r="C135" s="5">
        <v>98.344999999999999</v>
      </c>
      <c r="D135" s="4">
        <v>40268</v>
      </c>
      <c r="E135" s="3">
        <v>101.27</v>
      </c>
      <c r="F135" s="4">
        <v>40268</v>
      </c>
      <c r="G135" s="3">
        <v>90.346000000000004</v>
      </c>
      <c r="H135" s="4">
        <v>40268</v>
      </c>
      <c r="I135" s="3">
        <v>94.825000000000003</v>
      </c>
      <c r="J135" s="4">
        <v>40268</v>
      </c>
      <c r="K135" s="3">
        <v>101.455</v>
      </c>
      <c r="L135" s="1">
        <v>40268</v>
      </c>
      <c r="M135">
        <v>17.59</v>
      </c>
      <c r="N135" s="1">
        <v>40268</v>
      </c>
      <c r="O135">
        <v>16.402000000000001</v>
      </c>
      <c r="P135" s="1">
        <v>40268</v>
      </c>
      <c r="Q135">
        <v>20.598800000000001</v>
      </c>
      <c r="R135" s="1">
        <v>40268</v>
      </c>
      <c r="S135">
        <v>19.13</v>
      </c>
      <c r="V135" s="4">
        <v>40268</v>
      </c>
      <c r="W135" s="3">
        <v>405978999999.99994</v>
      </c>
      <c r="X135" s="4">
        <v>40268</v>
      </c>
      <c r="Y135" s="3">
        <v>1729499999999.9998</v>
      </c>
      <c r="Z135" s="4">
        <v>40268</v>
      </c>
      <c r="AA135" s="3">
        <v>944516060000</v>
      </c>
      <c r="AB135" s="4">
        <v>40268</v>
      </c>
      <c r="AC135" s="3">
        <v>4544317727418.4199</v>
      </c>
      <c r="AD135" s="4">
        <v>40268</v>
      </c>
      <c r="AE135" s="3">
        <v>519057000000</v>
      </c>
      <c r="AF135" s="1">
        <v>40268</v>
      </c>
      <c r="AG135">
        <v>1.351</v>
      </c>
      <c r="AH135" s="1">
        <v>40268</v>
      </c>
      <c r="AI135">
        <v>7.7640000000000002</v>
      </c>
      <c r="AJ135" s="1">
        <v>40268</v>
      </c>
      <c r="AK135">
        <v>0.91659999999999997</v>
      </c>
      <c r="AL135" s="1">
        <v>40268</v>
      </c>
      <c r="AM135">
        <v>1.5182</v>
      </c>
      <c r="AN135" s="1">
        <v>40268</v>
      </c>
      <c r="AO135">
        <v>1.0152000000000001</v>
      </c>
      <c r="AP135" s="4">
        <v>40268</v>
      </c>
      <c r="AQ135" s="3">
        <v>1169.43</v>
      </c>
      <c r="AR135" s="4">
        <v>40268</v>
      </c>
      <c r="AS135" s="3">
        <v>6153.55</v>
      </c>
      <c r="AT135" s="4">
        <v>40268</v>
      </c>
      <c r="AU135" s="3">
        <v>978.81</v>
      </c>
      <c r="AV135" s="4">
        <v>40268</v>
      </c>
      <c r="AW135" s="3">
        <v>21239.35</v>
      </c>
      <c r="AX135" s="4">
        <v>40268</v>
      </c>
      <c r="AY135" s="3">
        <v>12037.73</v>
      </c>
      <c r="AZ135" s="1">
        <v>40268</v>
      </c>
      <c r="BA135">
        <v>0</v>
      </c>
      <c r="BB135" s="1">
        <v>40268</v>
      </c>
      <c r="BC135">
        <v>1.1000000000000001</v>
      </c>
      <c r="BD135" s="1">
        <v>32416</v>
      </c>
      <c r="BE135">
        <v>50.2</v>
      </c>
      <c r="BF135" s="1">
        <v>40268</v>
      </c>
      <c r="BG135">
        <v>-0.61</v>
      </c>
      <c r="BH135" s="1">
        <v>40268</v>
      </c>
      <c r="BI135">
        <v>-0.263330414385468</v>
      </c>
      <c r="BJ135" s="1">
        <v>40268</v>
      </c>
      <c r="BK135">
        <v>104491000000</v>
      </c>
      <c r="BL135" s="1">
        <v>40268</v>
      </c>
      <c r="BM135">
        <v>122527900000</v>
      </c>
      <c r="BN135" s="1">
        <v>32416</v>
      </c>
      <c r="BO135">
        <v>0.47502047502047501</v>
      </c>
      <c r="BP135" s="1">
        <v>40268</v>
      </c>
      <c r="BQ135">
        <v>32.1</v>
      </c>
      <c r="BR135" s="1">
        <v>40268</v>
      </c>
      <c r="BS135">
        <v>32714800000</v>
      </c>
      <c r="BT135" s="1">
        <v>40268</v>
      </c>
      <c r="BU135">
        <v>48885000000</v>
      </c>
      <c r="BV135" s="1">
        <v>40268</v>
      </c>
      <c r="BW135">
        <v>498679999999.99994</v>
      </c>
      <c r="BX135" s="1">
        <v>40268</v>
      </c>
      <c r="BY135">
        <v>31762000000</v>
      </c>
      <c r="BZ135" s="1">
        <v>40268</v>
      </c>
      <c r="CA135">
        <v>251222000000</v>
      </c>
      <c r="CB135" s="1">
        <v>40268</v>
      </c>
      <c r="CC135">
        <v>56669000000</v>
      </c>
      <c r="CD135" s="1">
        <v>40268</v>
      </c>
      <c r="CE135">
        <v>9.9</v>
      </c>
      <c r="CF135" s="1">
        <v>40268</v>
      </c>
      <c r="CG135">
        <v>5.4</v>
      </c>
      <c r="CH135" s="1">
        <v>40268</v>
      </c>
      <c r="CI135">
        <v>4.5999999999999996</v>
      </c>
      <c r="CJ135" s="1">
        <v>40268</v>
      </c>
      <c r="CK135">
        <v>10.3</v>
      </c>
      <c r="CL135" s="1">
        <v>40268</v>
      </c>
      <c r="CM135">
        <v>8.3000000000000007</v>
      </c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</row>
    <row r="136" spans="1:101">
      <c r="A136" s="2">
        <f t="shared" si="2"/>
        <v>201002</v>
      </c>
      <c r="B136" s="4">
        <v>40237</v>
      </c>
      <c r="C136" s="5">
        <v>100.11</v>
      </c>
      <c r="D136" s="4">
        <v>40237</v>
      </c>
      <c r="E136" s="3">
        <v>101.19499999999999</v>
      </c>
      <c r="F136" s="4">
        <v>40237</v>
      </c>
      <c r="G136" s="3">
        <v>92.387</v>
      </c>
      <c r="H136" s="4">
        <v>40237</v>
      </c>
      <c r="I136" s="3">
        <v>95.603499999999997</v>
      </c>
      <c r="J136" s="4">
        <v>40237</v>
      </c>
      <c r="K136" s="3">
        <v>102.86499999999999</v>
      </c>
      <c r="L136" s="1">
        <v>40237</v>
      </c>
      <c r="M136">
        <v>19.5</v>
      </c>
      <c r="N136" s="1">
        <v>40237</v>
      </c>
      <c r="O136">
        <v>20.308</v>
      </c>
      <c r="P136" s="1">
        <v>40237</v>
      </c>
      <c r="Q136">
        <v>24.365400000000001</v>
      </c>
      <c r="R136" s="1">
        <v>40237</v>
      </c>
      <c r="S136">
        <v>26.41</v>
      </c>
      <c r="V136" s="4">
        <v>40237</v>
      </c>
      <c r="W136" s="3">
        <v>403625999999.99994</v>
      </c>
      <c r="X136" s="4">
        <v>40237</v>
      </c>
      <c r="Y136" s="3">
        <v>1685199999999.9998</v>
      </c>
      <c r="Z136" s="4">
        <v>40237</v>
      </c>
      <c r="AA136" s="3">
        <v>930405840000</v>
      </c>
      <c r="AB136" s="4">
        <v>40237</v>
      </c>
      <c r="AC136" s="3">
        <v>4538878512596.5508</v>
      </c>
      <c r="AD136" s="4">
        <v>40237</v>
      </c>
      <c r="AE136" s="3">
        <v>516825000000</v>
      </c>
      <c r="AF136" s="1">
        <v>40237</v>
      </c>
      <c r="AG136">
        <v>1.3625</v>
      </c>
      <c r="AH136" s="1">
        <v>40237</v>
      </c>
      <c r="AI136">
        <v>7.7621000000000002</v>
      </c>
      <c r="AJ136" s="1">
        <v>40237</v>
      </c>
      <c r="AK136">
        <v>0.89480000000000004</v>
      </c>
      <c r="AL136" s="1">
        <v>40237</v>
      </c>
      <c r="AM136">
        <v>1.5246999999999999</v>
      </c>
      <c r="AN136" s="1">
        <v>40237</v>
      </c>
      <c r="AO136">
        <v>1.0528</v>
      </c>
      <c r="AP136" s="4">
        <v>40237</v>
      </c>
      <c r="AQ136" s="3">
        <v>1104.49</v>
      </c>
      <c r="AR136" s="4">
        <v>40237</v>
      </c>
      <c r="AS136" s="3">
        <v>5598.46</v>
      </c>
      <c r="AT136" s="4">
        <v>40237</v>
      </c>
      <c r="AU136" s="3">
        <v>894.1</v>
      </c>
      <c r="AV136" s="4">
        <v>40237</v>
      </c>
      <c r="AW136" s="3">
        <v>20608.7</v>
      </c>
      <c r="AX136" s="4">
        <v>40237</v>
      </c>
      <c r="AY136" s="3">
        <v>11629.63</v>
      </c>
      <c r="AZ136" s="1">
        <v>40237</v>
      </c>
      <c r="BA136">
        <v>-0.1</v>
      </c>
      <c r="BB136" s="1">
        <v>40237</v>
      </c>
      <c r="BC136">
        <v>0.3</v>
      </c>
      <c r="BD136" s="1">
        <v>32324</v>
      </c>
      <c r="BE136">
        <v>49.3</v>
      </c>
      <c r="BF136" s="1">
        <v>40237</v>
      </c>
      <c r="BG136">
        <v>0.98</v>
      </c>
      <c r="BH136" s="1">
        <v>40237</v>
      </c>
      <c r="BI136">
        <v>0.14134512270666799</v>
      </c>
      <c r="BJ136" s="1">
        <v>40237</v>
      </c>
      <c r="BK136">
        <v>100546000000</v>
      </c>
      <c r="BL136" s="1">
        <v>40237</v>
      </c>
      <c r="BM136">
        <v>116181400000</v>
      </c>
      <c r="BN136" s="1">
        <v>32324</v>
      </c>
      <c r="BO136">
        <v>-1.36267910971631</v>
      </c>
      <c r="BP136" s="1">
        <v>40237</v>
      </c>
      <c r="BQ136">
        <v>28.5</v>
      </c>
      <c r="BR136" s="1">
        <v>40237</v>
      </c>
      <c r="BS136">
        <v>33103100000</v>
      </c>
      <c r="BT136" s="1">
        <v>40237</v>
      </c>
      <c r="BU136">
        <v>50185000000</v>
      </c>
      <c r="BV136" s="1">
        <v>40237</v>
      </c>
      <c r="BW136">
        <v>492589999999.99994</v>
      </c>
      <c r="BX136" s="1">
        <v>40237</v>
      </c>
      <c r="BY136">
        <v>34617000000</v>
      </c>
      <c r="BZ136" s="1">
        <v>40237</v>
      </c>
      <c r="CA136">
        <v>247565000000</v>
      </c>
      <c r="CB136" s="1">
        <v>40237</v>
      </c>
      <c r="CC136">
        <v>57342000000</v>
      </c>
      <c r="CD136" s="1">
        <v>40237</v>
      </c>
      <c r="CE136">
        <v>9.8000000000000007</v>
      </c>
      <c r="CF136" s="1">
        <v>40237</v>
      </c>
      <c r="CG136">
        <v>5.3</v>
      </c>
      <c r="CH136" s="1">
        <v>40237</v>
      </c>
      <c r="CI136">
        <v>4.7</v>
      </c>
      <c r="CJ136" s="1">
        <v>40237</v>
      </c>
      <c r="CK136">
        <v>10.3</v>
      </c>
      <c r="CL136" s="1">
        <v>40237</v>
      </c>
      <c r="CM136">
        <v>8.3000000000000007</v>
      </c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</row>
    <row r="137" spans="1:101">
      <c r="A137" s="2">
        <f t="shared" si="2"/>
        <v>201001</v>
      </c>
      <c r="B137" s="4">
        <v>40209</v>
      </c>
      <c r="C137" s="5">
        <v>98.254999999999995</v>
      </c>
      <c r="D137" s="4">
        <v>40209</v>
      </c>
      <c r="E137" s="3">
        <v>100.47499999999999</v>
      </c>
      <c r="F137" s="4">
        <v>40209</v>
      </c>
      <c r="G137" s="3">
        <v>92.710999999999999</v>
      </c>
      <c r="H137" s="4">
        <v>40209</v>
      </c>
      <c r="I137" s="3">
        <v>94.521000000000001</v>
      </c>
      <c r="J137" s="4">
        <v>40209</v>
      </c>
      <c r="K137" s="3">
        <v>103.18</v>
      </c>
      <c r="L137" s="1">
        <v>40209</v>
      </c>
      <c r="M137">
        <v>24.62</v>
      </c>
      <c r="N137" s="1">
        <v>40209</v>
      </c>
      <c r="O137">
        <v>24.158999999999999</v>
      </c>
      <c r="P137" s="1">
        <v>40209</v>
      </c>
      <c r="Q137">
        <v>26.723800000000001</v>
      </c>
      <c r="R137" s="1">
        <v>40209</v>
      </c>
      <c r="S137">
        <v>26.82</v>
      </c>
      <c r="V137" s="4">
        <v>40209</v>
      </c>
      <c r="W137" s="3">
        <v>404639999999.99994</v>
      </c>
      <c r="X137" s="4">
        <v>40209</v>
      </c>
      <c r="Y137" s="3">
        <v>1674199999999.9998</v>
      </c>
      <c r="Z137" s="4">
        <v>40209</v>
      </c>
      <c r="AA137" s="3">
        <v>914168055000</v>
      </c>
      <c r="AB137" s="4">
        <v>40209</v>
      </c>
      <c r="AC137" s="3">
        <v>4554111770633.7598</v>
      </c>
      <c r="AD137" s="4">
        <v>40209</v>
      </c>
      <c r="AE137" s="3">
        <v>509659000000</v>
      </c>
      <c r="AF137" s="1">
        <v>40209</v>
      </c>
      <c r="AG137">
        <v>1.3862000000000001</v>
      </c>
      <c r="AH137" s="1">
        <v>40209</v>
      </c>
      <c r="AI137">
        <v>7.7630999999999997</v>
      </c>
      <c r="AJ137" s="1">
        <v>40209</v>
      </c>
      <c r="AK137">
        <v>0.88449999999999995</v>
      </c>
      <c r="AL137" s="1">
        <v>40209</v>
      </c>
      <c r="AM137">
        <v>1.6002000000000001</v>
      </c>
      <c r="AN137" s="1">
        <v>40209</v>
      </c>
      <c r="AO137">
        <v>1.0696000000000001</v>
      </c>
      <c r="AP137" s="4">
        <v>40209</v>
      </c>
      <c r="AQ137" s="3">
        <v>1073.8699999999999</v>
      </c>
      <c r="AR137" s="4">
        <v>40209</v>
      </c>
      <c r="AS137" s="3">
        <v>5608.79</v>
      </c>
      <c r="AT137" s="4">
        <v>40209</v>
      </c>
      <c r="AU137" s="3">
        <v>901.12</v>
      </c>
      <c r="AV137" s="4">
        <v>40209</v>
      </c>
      <c r="AW137" s="3">
        <v>20121.990000000002</v>
      </c>
      <c r="AX137" s="4">
        <v>40209</v>
      </c>
      <c r="AY137" s="3">
        <v>11094.31</v>
      </c>
      <c r="AZ137" s="1">
        <v>40209</v>
      </c>
      <c r="BA137">
        <v>0.1</v>
      </c>
      <c r="BB137" s="1">
        <v>40209</v>
      </c>
      <c r="BC137">
        <v>-0.8</v>
      </c>
      <c r="BD137" s="1">
        <v>32233</v>
      </c>
      <c r="BE137">
        <v>48.4</v>
      </c>
      <c r="BF137" s="1">
        <v>40209</v>
      </c>
      <c r="BG137">
        <v>0</v>
      </c>
      <c r="BH137" s="1">
        <v>40209</v>
      </c>
      <c r="BI137">
        <v>0.29422435769632199</v>
      </c>
      <c r="BJ137" s="1">
        <v>40209</v>
      </c>
      <c r="BK137">
        <v>99243000000</v>
      </c>
      <c r="BL137" s="1">
        <v>40209</v>
      </c>
      <c r="BM137">
        <v>112935100000</v>
      </c>
      <c r="BN137" s="1">
        <v>32233</v>
      </c>
      <c r="BO137">
        <v>13.585785283898501</v>
      </c>
      <c r="BP137" s="1">
        <v>40209</v>
      </c>
      <c r="BQ137">
        <v>18.399999999999999</v>
      </c>
      <c r="BR137" s="1">
        <v>40209</v>
      </c>
      <c r="BS137">
        <v>32347000000</v>
      </c>
      <c r="BT137" s="1">
        <v>40209</v>
      </c>
      <c r="BU137">
        <v>50217000000</v>
      </c>
      <c r="BV137" s="1">
        <v>40209</v>
      </c>
      <c r="BW137">
        <v>468749999999.99994</v>
      </c>
      <c r="BX137" s="1">
        <v>40209</v>
      </c>
      <c r="BY137">
        <v>36848000000</v>
      </c>
      <c r="BZ137" s="1">
        <v>40209</v>
      </c>
      <c r="CA137">
        <v>247445000000</v>
      </c>
      <c r="CB137" s="1">
        <v>40209</v>
      </c>
      <c r="CC137">
        <v>56977000000</v>
      </c>
      <c r="CD137" s="1">
        <v>40209</v>
      </c>
      <c r="CE137">
        <v>9.8000000000000007</v>
      </c>
      <c r="CF137" s="1">
        <v>40209</v>
      </c>
      <c r="CG137">
        <v>5.3</v>
      </c>
      <c r="CH137" s="1">
        <v>40209</v>
      </c>
      <c r="CI137">
        <v>4.9000000000000004</v>
      </c>
      <c r="CJ137" s="1">
        <v>40209</v>
      </c>
      <c r="CK137">
        <v>10.199999999999999</v>
      </c>
      <c r="CL137" s="1">
        <v>40209</v>
      </c>
      <c r="CM137">
        <v>8.3000000000000007</v>
      </c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</row>
    <row r="138" spans="1:101">
      <c r="A138" s="2">
        <f t="shared" si="2"/>
        <v>200912</v>
      </c>
      <c r="B138" s="4">
        <v>40178</v>
      </c>
      <c r="C138" s="5">
        <v>96.254999999999995</v>
      </c>
      <c r="D138" s="4">
        <v>40178</v>
      </c>
      <c r="E138" s="3">
        <v>98.787000000000006</v>
      </c>
      <c r="F138" s="4">
        <v>40178</v>
      </c>
      <c r="G138" s="3">
        <v>90.602000000000004</v>
      </c>
      <c r="H138" s="4">
        <v>40178</v>
      </c>
      <c r="I138" s="3">
        <v>96.517499999999998</v>
      </c>
      <c r="J138" s="4">
        <v>40178</v>
      </c>
      <c r="K138" s="3">
        <v>101.125</v>
      </c>
      <c r="L138" s="1">
        <v>40178</v>
      </c>
      <c r="M138">
        <v>21.68</v>
      </c>
      <c r="N138" s="1">
        <v>40178</v>
      </c>
      <c r="O138">
        <v>16.959</v>
      </c>
      <c r="P138" s="1">
        <v>40178</v>
      </c>
      <c r="Q138">
        <v>24.057700000000001</v>
      </c>
      <c r="R138" s="1">
        <v>40178</v>
      </c>
      <c r="S138">
        <v>22.68</v>
      </c>
      <c r="V138" s="4">
        <v>40178</v>
      </c>
      <c r="W138" s="3">
        <v>412357000000</v>
      </c>
      <c r="X138" s="4">
        <v>40178</v>
      </c>
      <c r="Y138" s="3">
        <v>1724400000000</v>
      </c>
      <c r="Z138" s="4">
        <v>40178</v>
      </c>
      <c r="AA138" s="3">
        <v>901819021000</v>
      </c>
      <c r="AB138" s="4">
        <v>40178</v>
      </c>
      <c r="AC138" s="3">
        <v>4556170827141.8906</v>
      </c>
      <c r="AD138" s="4">
        <v>40178</v>
      </c>
      <c r="AE138" s="3">
        <v>506972000000</v>
      </c>
      <c r="AF138" s="1">
        <v>40178</v>
      </c>
      <c r="AG138">
        <v>1.4316</v>
      </c>
      <c r="AH138" s="1">
        <v>40178</v>
      </c>
      <c r="AI138">
        <v>7.7531999999999996</v>
      </c>
      <c r="AJ138" s="1">
        <v>40178</v>
      </c>
      <c r="AK138">
        <v>0.8972</v>
      </c>
      <c r="AL138" s="1">
        <v>40178</v>
      </c>
      <c r="AM138">
        <v>1.6153999999999999</v>
      </c>
      <c r="AN138" s="1">
        <v>40178</v>
      </c>
      <c r="AO138">
        <v>1.0518000000000001</v>
      </c>
      <c r="AP138" s="4">
        <v>40178</v>
      </c>
      <c r="AQ138" s="3">
        <v>1115.0999999999999</v>
      </c>
      <c r="AR138" s="4">
        <v>40178</v>
      </c>
      <c r="AS138" s="3">
        <v>5957.43</v>
      </c>
      <c r="AT138" s="4">
        <v>40178</v>
      </c>
      <c r="AU138" s="3">
        <v>907.59</v>
      </c>
      <c r="AV138" s="4">
        <v>40178</v>
      </c>
      <c r="AW138" s="3">
        <v>21872.5</v>
      </c>
      <c r="AX138" s="4">
        <v>40178</v>
      </c>
      <c r="AY138" s="3">
        <v>11746.11</v>
      </c>
      <c r="AZ138" s="1">
        <v>40178</v>
      </c>
      <c r="BA138">
        <v>0.1</v>
      </c>
      <c r="BB138" s="1">
        <v>40178</v>
      </c>
      <c r="BC138">
        <v>0.3</v>
      </c>
      <c r="BD138" s="1">
        <v>32142</v>
      </c>
      <c r="BE138">
        <v>47.6</v>
      </c>
      <c r="BF138" s="1">
        <v>40178</v>
      </c>
      <c r="BG138">
        <v>0.49</v>
      </c>
      <c r="BH138" s="1">
        <v>40178</v>
      </c>
      <c r="BI138">
        <v>0.10182504836014</v>
      </c>
      <c r="BJ138" s="1">
        <v>40178</v>
      </c>
      <c r="BK138">
        <v>99687000000</v>
      </c>
      <c r="BL138" s="1">
        <v>40178</v>
      </c>
      <c r="BM138">
        <v>113111400000</v>
      </c>
      <c r="BN138" s="1">
        <v>32142</v>
      </c>
      <c r="BO138">
        <v>10.913563198549999</v>
      </c>
      <c r="BP138" s="1">
        <v>40178</v>
      </c>
      <c r="BQ138">
        <v>9.1999999999999993</v>
      </c>
      <c r="BR138" s="1">
        <v>40178</v>
      </c>
      <c r="BS138">
        <v>32127900000</v>
      </c>
      <c r="BT138" s="1">
        <v>40178</v>
      </c>
      <c r="BU138">
        <v>50520000000</v>
      </c>
      <c r="BV138" s="1">
        <v>40178</v>
      </c>
      <c r="BW138">
        <v>462369999999.99994</v>
      </c>
      <c r="BX138" s="1">
        <v>40178</v>
      </c>
      <c r="BY138">
        <v>36795000000</v>
      </c>
      <c r="BZ138" s="1">
        <v>40178</v>
      </c>
      <c r="CA138">
        <v>244922000000</v>
      </c>
      <c r="CB138" s="1">
        <v>40178</v>
      </c>
      <c r="CC138">
        <v>54357000000</v>
      </c>
      <c r="CD138" s="1">
        <v>40178</v>
      </c>
      <c r="CE138">
        <v>9.9</v>
      </c>
      <c r="CF138" s="1">
        <v>40178</v>
      </c>
      <c r="CG138">
        <v>5.5</v>
      </c>
      <c r="CH138" s="1">
        <v>40178</v>
      </c>
      <c r="CI138">
        <v>5</v>
      </c>
      <c r="CJ138" s="1">
        <v>40178</v>
      </c>
      <c r="CK138">
        <v>10.199999999999999</v>
      </c>
      <c r="CL138" s="1">
        <v>40178</v>
      </c>
      <c r="CM138">
        <v>8.5</v>
      </c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</row>
    <row r="139" spans="1:101">
      <c r="A139" s="2">
        <f t="shared" si="2"/>
        <v>200911</v>
      </c>
      <c r="B139" s="4">
        <v>40147</v>
      </c>
      <c r="C139" s="5">
        <v>101.5</v>
      </c>
      <c r="D139" s="4">
        <v>40147</v>
      </c>
      <c r="E139" s="3">
        <v>100.782</v>
      </c>
      <c r="F139" s="4">
        <v>40147</v>
      </c>
      <c r="G139" s="3">
        <v>93.715000000000003</v>
      </c>
      <c r="H139" s="4">
        <v>40147</v>
      </c>
      <c r="I139" s="3">
        <v>104.87050000000001</v>
      </c>
      <c r="J139" s="4">
        <v>40147</v>
      </c>
      <c r="K139" s="3">
        <v>104.30500000000001</v>
      </c>
      <c r="L139" s="1">
        <v>40147</v>
      </c>
      <c r="M139">
        <v>24.51</v>
      </c>
      <c r="N139" s="1">
        <v>40147</v>
      </c>
      <c r="O139">
        <v>23.893999999999998</v>
      </c>
      <c r="P139" s="1">
        <v>40147</v>
      </c>
      <c r="Q139">
        <v>30.281300000000002</v>
      </c>
      <c r="R139" s="1">
        <v>40147</v>
      </c>
      <c r="S139">
        <v>30.91</v>
      </c>
      <c r="V139" s="4">
        <v>40147</v>
      </c>
      <c r="W139" s="3">
        <v>415665000000</v>
      </c>
      <c r="X139" s="4">
        <v>40147</v>
      </c>
      <c r="Y139" s="3">
        <v>1683099999999.9998</v>
      </c>
      <c r="Z139" s="4">
        <v>40147</v>
      </c>
      <c r="AA139" s="3">
        <v>929417765000</v>
      </c>
      <c r="AB139" s="4">
        <v>40147</v>
      </c>
      <c r="AC139" s="3">
        <v>4472347528876.1699</v>
      </c>
      <c r="AD139" s="4">
        <v>40147</v>
      </c>
      <c r="AE139" s="3">
        <v>504477000000</v>
      </c>
      <c r="AF139" s="1">
        <v>40147</v>
      </c>
      <c r="AG139">
        <v>1.5006999999999999</v>
      </c>
      <c r="AH139" s="1">
        <v>40147</v>
      </c>
      <c r="AI139">
        <v>7.7495000000000003</v>
      </c>
      <c r="AJ139" s="1">
        <v>40147</v>
      </c>
      <c r="AK139">
        <v>0.91500000000000004</v>
      </c>
      <c r="AL139" s="1">
        <v>40147</v>
      </c>
      <c r="AM139">
        <v>1.6452</v>
      </c>
      <c r="AN139" s="1">
        <v>40147</v>
      </c>
      <c r="AO139">
        <v>1.0553999999999999</v>
      </c>
      <c r="AP139" s="4">
        <v>40147</v>
      </c>
      <c r="AQ139" s="3">
        <v>1095.6300000000001</v>
      </c>
      <c r="AR139" s="4">
        <v>40147</v>
      </c>
      <c r="AS139" s="3">
        <v>5625.95</v>
      </c>
      <c r="AT139" s="4">
        <v>40147</v>
      </c>
      <c r="AU139" s="3">
        <v>839.94</v>
      </c>
      <c r="AV139" s="4">
        <v>40147</v>
      </c>
      <c r="AW139" s="3">
        <v>21821.5</v>
      </c>
      <c r="AX139" s="4">
        <v>40147</v>
      </c>
      <c r="AY139" s="3">
        <v>11447.2</v>
      </c>
      <c r="AZ139" s="1">
        <v>40147</v>
      </c>
      <c r="BA139">
        <v>0.3</v>
      </c>
      <c r="BB139" s="1">
        <v>40147</v>
      </c>
      <c r="BC139">
        <v>0.1</v>
      </c>
      <c r="BD139" s="1">
        <v>32050</v>
      </c>
      <c r="BE139">
        <v>46.8</v>
      </c>
      <c r="BF139" s="1">
        <v>40147</v>
      </c>
      <c r="BG139">
        <v>0</v>
      </c>
      <c r="BH139" s="1">
        <v>40147</v>
      </c>
      <c r="BI139">
        <v>0.54954386190557103</v>
      </c>
      <c r="BJ139" s="1">
        <v>40147</v>
      </c>
      <c r="BK139">
        <v>96259000000</v>
      </c>
      <c r="BL139" s="1">
        <v>40147</v>
      </c>
      <c r="BM139">
        <v>110606300000</v>
      </c>
      <c r="BN139" s="1">
        <v>32050</v>
      </c>
      <c r="BO139">
        <v>11.364465523531599</v>
      </c>
      <c r="BP139" s="1">
        <v>40147</v>
      </c>
      <c r="BQ139">
        <v>1.3</v>
      </c>
      <c r="BR139" s="1">
        <v>40147</v>
      </c>
      <c r="BS139">
        <v>31507100000</v>
      </c>
      <c r="BT139" s="1">
        <v>40147</v>
      </c>
      <c r="BU139">
        <v>53525000000</v>
      </c>
      <c r="BV139" s="1">
        <v>40147</v>
      </c>
      <c r="BW139">
        <v>463939999999.99994</v>
      </c>
      <c r="BX139" s="1">
        <v>40147</v>
      </c>
      <c r="BY139">
        <v>36011000000</v>
      </c>
      <c r="BZ139" s="1">
        <v>40147</v>
      </c>
      <c r="CA139">
        <v>255775000000</v>
      </c>
      <c r="CB139" s="1">
        <v>40147</v>
      </c>
      <c r="CC139">
        <v>56420000000</v>
      </c>
      <c r="CD139" s="1">
        <v>40147</v>
      </c>
      <c r="CE139">
        <v>9.9</v>
      </c>
      <c r="CF139" s="1">
        <v>40147</v>
      </c>
      <c r="CG139">
        <v>5.6</v>
      </c>
      <c r="CH139" s="1">
        <v>40147</v>
      </c>
      <c r="CI139">
        <v>5.0999999999999996</v>
      </c>
      <c r="CJ139" s="1">
        <v>40147</v>
      </c>
      <c r="CK139">
        <v>10.1</v>
      </c>
      <c r="CL139" s="1">
        <v>40147</v>
      </c>
      <c r="CM139">
        <v>8.5</v>
      </c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</row>
    <row r="140" spans="1:101">
      <c r="A140" s="2">
        <f t="shared" si="2"/>
        <v>200910</v>
      </c>
      <c r="B140" s="4">
        <v>40117</v>
      </c>
      <c r="C140" s="5">
        <v>101.98</v>
      </c>
      <c r="D140" s="4">
        <v>40117</v>
      </c>
      <c r="E140" s="3">
        <v>102.19</v>
      </c>
      <c r="F140" s="4">
        <v>40117</v>
      </c>
      <c r="G140" s="3">
        <v>91.275000000000006</v>
      </c>
      <c r="H140" s="4">
        <v>40117</v>
      </c>
      <c r="I140" s="3">
        <v>103.55</v>
      </c>
      <c r="J140" s="4">
        <v>40117</v>
      </c>
      <c r="K140" s="3">
        <v>102.675</v>
      </c>
      <c r="L140" s="1">
        <v>40117</v>
      </c>
      <c r="M140">
        <v>30.69</v>
      </c>
      <c r="N140" s="1">
        <v>40117</v>
      </c>
      <c r="O140">
        <v>25.359000000000002</v>
      </c>
      <c r="P140" s="1">
        <v>40117</v>
      </c>
      <c r="Q140">
        <v>31.325700000000001</v>
      </c>
      <c r="R140" s="1">
        <v>40117</v>
      </c>
      <c r="S140">
        <v>30.67</v>
      </c>
      <c r="V140" s="4">
        <v>40117</v>
      </c>
      <c r="W140" s="3">
        <v>418238999999.99994</v>
      </c>
      <c r="X140" s="4">
        <v>40117</v>
      </c>
      <c r="Y140" s="3">
        <v>1664299999999.9998</v>
      </c>
      <c r="Z140" s="4">
        <v>40117</v>
      </c>
      <c r="AA140" s="3">
        <v>914083881000</v>
      </c>
      <c r="AB140" s="4">
        <v>40117</v>
      </c>
      <c r="AC140" s="3">
        <v>4434568981175.79</v>
      </c>
      <c r="AD140" s="4">
        <v>40117</v>
      </c>
      <c r="AE140" s="3">
        <v>497395000000</v>
      </c>
      <c r="AF140" s="1">
        <v>40117</v>
      </c>
      <c r="AG140">
        <v>1.4715</v>
      </c>
      <c r="AH140" s="1">
        <v>40117</v>
      </c>
      <c r="AI140">
        <v>7.7499000000000002</v>
      </c>
      <c r="AJ140" s="1">
        <v>40117</v>
      </c>
      <c r="AK140">
        <v>0.89910000000000001</v>
      </c>
      <c r="AL140" s="1">
        <v>40117</v>
      </c>
      <c r="AM140">
        <v>1.6446000000000001</v>
      </c>
      <c r="AN140" s="1">
        <v>40117</v>
      </c>
      <c r="AO140">
        <v>1.0845</v>
      </c>
      <c r="AP140" s="4">
        <v>40117</v>
      </c>
      <c r="AQ140" s="3">
        <v>1036.19</v>
      </c>
      <c r="AR140" s="4">
        <v>40117</v>
      </c>
      <c r="AS140" s="3">
        <v>5414.96</v>
      </c>
      <c r="AT140" s="4">
        <v>40117</v>
      </c>
      <c r="AU140" s="3">
        <v>894.67</v>
      </c>
      <c r="AV140" s="4">
        <v>40117</v>
      </c>
      <c r="AW140" s="3">
        <v>21752.87</v>
      </c>
      <c r="AX140" s="4">
        <v>40117</v>
      </c>
      <c r="AY140" s="3">
        <v>10910.75</v>
      </c>
      <c r="AZ140" s="1">
        <v>40117</v>
      </c>
      <c r="BA140">
        <v>0.3</v>
      </c>
      <c r="BB140" s="1">
        <v>40117</v>
      </c>
      <c r="BC140">
        <v>0.2</v>
      </c>
      <c r="BD140" s="1">
        <v>31958</v>
      </c>
      <c r="BE140">
        <v>46</v>
      </c>
      <c r="BF140" s="1">
        <v>40117</v>
      </c>
      <c r="BG140">
        <v>2.5299999999999998</v>
      </c>
      <c r="BH140" s="1">
        <v>40117</v>
      </c>
      <c r="BI140">
        <v>0.22688791378911</v>
      </c>
      <c r="BJ140" s="1">
        <v>40117</v>
      </c>
      <c r="BK140">
        <v>95836000000</v>
      </c>
      <c r="BL140" s="1">
        <v>40117</v>
      </c>
      <c r="BM140">
        <v>108204000000</v>
      </c>
      <c r="BN140" s="1">
        <v>31958</v>
      </c>
      <c r="BO140">
        <v>14.8868542150956</v>
      </c>
      <c r="BP140" s="1">
        <v>40117</v>
      </c>
      <c r="BQ140">
        <v>-13.1</v>
      </c>
      <c r="BR140" s="1">
        <v>40117</v>
      </c>
      <c r="BS140">
        <v>31029300000</v>
      </c>
      <c r="BT140" s="1">
        <v>40117</v>
      </c>
      <c r="BU140">
        <v>51903000000</v>
      </c>
      <c r="BV140" s="1">
        <v>40117</v>
      </c>
      <c r="BW140">
        <v>437889999999.99994</v>
      </c>
      <c r="BX140" s="1">
        <v>40117</v>
      </c>
      <c r="BY140">
        <v>39426000000</v>
      </c>
      <c r="BZ140" s="1">
        <v>40117</v>
      </c>
      <c r="CA140">
        <v>229028000000</v>
      </c>
      <c r="CB140" s="1">
        <v>40117</v>
      </c>
      <c r="CC140">
        <v>56236000000</v>
      </c>
      <c r="CD140" s="1">
        <v>40117</v>
      </c>
      <c r="CE140">
        <v>10</v>
      </c>
      <c r="CF140" s="1">
        <v>40117</v>
      </c>
      <c r="CG140">
        <v>5.6</v>
      </c>
      <c r="CH140" s="1">
        <v>40117</v>
      </c>
      <c r="CI140">
        <v>5.2</v>
      </c>
      <c r="CJ140" s="1">
        <v>40117</v>
      </c>
      <c r="CK140">
        <v>10.1</v>
      </c>
      <c r="CL140" s="1">
        <v>40117</v>
      </c>
      <c r="CM140">
        <v>8.5</v>
      </c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</row>
    <row r="141" spans="1:101">
      <c r="A141" s="2">
        <f t="shared" si="2"/>
        <v>200909</v>
      </c>
      <c r="B141" s="4">
        <v>40086</v>
      </c>
      <c r="C141" s="5">
        <v>102.66500000000001</v>
      </c>
      <c r="D141" s="4">
        <v>40086</v>
      </c>
      <c r="E141" s="3">
        <v>102.31</v>
      </c>
      <c r="F141" s="4">
        <v>40086</v>
      </c>
      <c r="G141" s="3">
        <v>92.736999999999995</v>
      </c>
      <c r="H141" s="4">
        <v>40086</v>
      </c>
      <c r="I141" s="3">
        <v>102.708</v>
      </c>
      <c r="J141" s="4">
        <v>40086</v>
      </c>
      <c r="K141" s="3">
        <v>103.625</v>
      </c>
      <c r="L141" s="1">
        <v>40086</v>
      </c>
      <c r="M141">
        <v>25.61</v>
      </c>
      <c r="N141" s="1">
        <v>40086</v>
      </c>
      <c r="O141">
        <v>23.135999999999999</v>
      </c>
      <c r="P141" s="1">
        <v>40086</v>
      </c>
      <c r="Q141">
        <v>26.818100000000001</v>
      </c>
      <c r="R141" s="1">
        <v>40086</v>
      </c>
      <c r="S141">
        <v>26.69</v>
      </c>
      <c r="V141" s="4">
        <v>40086</v>
      </c>
      <c r="W141" s="3">
        <v>419127999999.99994</v>
      </c>
      <c r="X141" s="4">
        <v>40086</v>
      </c>
      <c r="Y141" s="3">
        <v>1640999999999.9998</v>
      </c>
      <c r="Z141" s="4">
        <v>40086</v>
      </c>
      <c r="AA141" s="3">
        <v>908031074000</v>
      </c>
      <c r="AB141" s="4">
        <v>40086</v>
      </c>
      <c r="AC141" s="3">
        <v>4379347373007.1997</v>
      </c>
      <c r="AD141" s="4">
        <v>40086</v>
      </c>
      <c r="AE141" s="3">
        <v>491861000000</v>
      </c>
      <c r="AF141" s="1">
        <v>40086</v>
      </c>
      <c r="AG141">
        <v>1.4635</v>
      </c>
      <c r="AH141" s="1">
        <v>40086</v>
      </c>
      <c r="AI141">
        <v>7.7496</v>
      </c>
      <c r="AJ141" s="1">
        <v>40086</v>
      </c>
      <c r="AK141">
        <v>0.88339999999999996</v>
      </c>
      <c r="AL141" s="1">
        <v>40086</v>
      </c>
      <c r="AM141">
        <v>1.6004</v>
      </c>
      <c r="AN141" s="1">
        <v>40086</v>
      </c>
      <c r="AO141">
        <v>1.069</v>
      </c>
      <c r="AP141" s="4">
        <v>40086</v>
      </c>
      <c r="AQ141" s="3">
        <v>1057.08</v>
      </c>
      <c r="AR141" s="4">
        <v>40086</v>
      </c>
      <c r="AS141" s="3">
        <v>5675.16</v>
      </c>
      <c r="AT141" s="4">
        <v>40086</v>
      </c>
      <c r="AU141" s="3">
        <v>909.84</v>
      </c>
      <c r="AV141" s="4">
        <v>40086</v>
      </c>
      <c r="AW141" s="3">
        <v>20955.25</v>
      </c>
      <c r="AX141" s="4">
        <v>40086</v>
      </c>
      <c r="AY141" s="3">
        <v>11394.96</v>
      </c>
      <c r="AZ141" s="1">
        <v>40086</v>
      </c>
      <c r="BA141">
        <v>0.2</v>
      </c>
      <c r="BB141" s="1">
        <v>40086</v>
      </c>
      <c r="BC141">
        <v>0</v>
      </c>
      <c r="BD141" s="1">
        <v>31867</v>
      </c>
      <c r="BE141">
        <v>45.3</v>
      </c>
      <c r="BF141" s="1">
        <v>40086</v>
      </c>
      <c r="BG141">
        <v>0.64</v>
      </c>
      <c r="BH141" s="1">
        <v>40086</v>
      </c>
      <c r="BI141">
        <v>1.77894232402756E-2</v>
      </c>
      <c r="BJ141" s="1">
        <v>40086</v>
      </c>
      <c r="BK141">
        <v>92743000000</v>
      </c>
      <c r="BL141" s="1">
        <v>40086</v>
      </c>
      <c r="BM141">
        <v>108444900000</v>
      </c>
      <c r="BN141" s="1">
        <v>31867</v>
      </c>
      <c r="BO141">
        <v>9.8405797101449295</v>
      </c>
      <c r="BP141" s="1">
        <v>40086</v>
      </c>
      <c r="BQ141">
        <v>-8.6</v>
      </c>
      <c r="BR141" s="1">
        <v>40086</v>
      </c>
      <c r="BS141">
        <v>30070600000</v>
      </c>
      <c r="BT141" s="1">
        <v>40086</v>
      </c>
      <c r="BU141">
        <v>51840000000</v>
      </c>
      <c r="BV141" s="1">
        <v>40086</v>
      </c>
      <c r="BW141">
        <v>430869999999.99994</v>
      </c>
      <c r="BX141" s="1">
        <v>40086</v>
      </c>
      <c r="BY141">
        <v>39606000000</v>
      </c>
      <c r="BZ141" s="1">
        <v>40086</v>
      </c>
      <c r="CA141">
        <v>220770000000</v>
      </c>
      <c r="CB141" s="1">
        <v>40086</v>
      </c>
      <c r="CC141">
        <v>58162000000</v>
      </c>
      <c r="CD141" s="1">
        <v>40086</v>
      </c>
      <c r="CE141">
        <v>9.8000000000000007</v>
      </c>
      <c r="CF141" s="1">
        <v>40086</v>
      </c>
      <c r="CG141">
        <v>5.7</v>
      </c>
      <c r="CH141" s="1">
        <v>40086</v>
      </c>
      <c r="CI141">
        <v>5.4</v>
      </c>
      <c r="CJ141" s="1">
        <v>40086</v>
      </c>
      <c r="CK141">
        <v>10</v>
      </c>
      <c r="CL141" s="1">
        <v>40086</v>
      </c>
      <c r="CM141">
        <v>8.4</v>
      </c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</row>
    <row r="142" spans="1:101">
      <c r="A142" s="2">
        <f t="shared" si="2"/>
        <v>200908</v>
      </c>
      <c r="B142" s="4">
        <v>40056</v>
      </c>
      <c r="C142" s="5">
        <v>101.905</v>
      </c>
      <c r="D142" s="4">
        <v>40056</v>
      </c>
      <c r="E142" s="3">
        <v>102.035</v>
      </c>
      <c r="F142" s="4">
        <v>40056</v>
      </c>
      <c r="G142" s="3">
        <v>92.129000000000005</v>
      </c>
      <c r="H142" s="4">
        <v>40056</v>
      </c>
      <c r="I142" s="3">
        <v>102.598</v>
      </c>
      <c r="J142" s="4">
        <v>40056</v>
      </c>
      <c r="K142" s="3">
        <v>103.145</v>
      </c>
      <c r="L142" s="1">
        <v>40056</v>
      </c>
      <c r="M142">
        <v>26.01</v>
      </c>
      <c r="N142" s="1">
        <v>40056</v>
      </c>
      <c r="O142">
        <v>26.614999999999998</v>
      </c>
      <c r="P142" s="1">
        <v>40056</v>
      </c>
      <c r="Q142">
        <v>29.5215</v>
      </c>
      <c r="R142" s="1">
        <v>40056</v>
      </c>
      <c r="S142">
        <v>30.72</v>
      </c>
      <c r="V142" s="4">
        <v>40056</v>
      </c>
      <c r="W142" s="3">
        <v>413537999999.99994</v>
      </c>
      <c r="X142" s="4">
        <v>40056</v>
      </c>
      <c r="Y142" s="3">
        <v>1651299999999.9998</v>
      </c>
      <c r="Z142" s="4">
        <v>40056</v>
      </c>
      <c r="AA142" s="3">
        <v>823750010000</v>
      </c>
      <c r="AB142" s="4">
        <v>40056</v>
      </c>
      <c r="AC142" s="3">
        <v>4317627534218.8301</v>
      </c>
      <c r="AD142" s="4">
        <v>40056</v>
      </c>
      <c r="AE142" s="3">
        <v>488209000000</v>
      </c>
      <c r="AF142" s="1">
        <v>40056</v>
      </c>
      <c r="AG142">
        <v>1.4329000000000001</v>
      </c>
      <c r="AH142" s="1">
        <v>40056</v>
      </c>
      <c r="AI142">
        <v>7.7504999999999997</v>
      </c>
      <c r="AJ142" s="1">
        <v>40056</v>
      </c>
      <c r="AK142">
        <v>0.84430000000000005</v>
      </c>
      <c r="AL142" s="1">
        <v>40056</v>
      </c>
      <c r="AM142">
        <v>1.6274</v>
      </c>
      <c r="AN142" s="1">
        <v>40056</v>
      </c>
      <c r="AO142">
        <v>1.0945</v>
      </c>
      <c r="AP142" s="4">
        <v>40056</v>
      </c>
      <c r="AQ142" s="3">
        <v>1020.62</v>
      </c>
      <c r="AR142" s="4">
        <v>40056</v>
      </c>
      <c r="AS142" s="3">
        <v>5464.61</v>
      </c>
      <c r="AT142" s="4">
        <v>40056</v>
      </c>
      <c r="AU142" s="3">
        <v>965.73</v>
      </c>
      <c r="AV142" s="4">
        <v>40056</v>
      </c>
      <c r="AW142" s="3">
        <v>19724.189999999999</v>
      </c>
      <c r="AX142" s="4">
        <v>40056</v>
      </c>
      <c r="AY142" s="3">
        <v>10868.21</v>
      </c>
      <c r="AZ142" s="1">
        <v>40056</v>
      </c>
      <c r="BA142">
        <v>0.3</v>
      </c>
      <c r="BB142" s="1">
        <v>40056</v>
      </c>
      <c r="BC142">
        <v>0.3</v>
      </c>
      <c r="BD142" s="1">
        <v>31777</v>
      </c>
      <c r="BE142">
        <v>44.4</v>
      </c>
      <c r="BF142" s="1">
        <v>40056</v>
      </c>
      <c r="BG142">
        <v>-1.63</v>
      </c>
      <c r="BH142" s="1">
        <v>40056</v>
      </c>
      <c r="BI142">
        <v>0.21625227403803199</v>
      </c>
      <c r="BJ142" s="1">
        <v>40056</v>
      </c>
      <c r="BK142">
        <v>88801000000</v>
      </c>
      <c r="BL142" s="1">
        <v>40056</v>
      </c>
      <c r="BM142">
        <v>105555300000</v>
      </c>
      <c r="BN142" s="1">
        <v>31777</v>
      </c>
      <c r="BO142">
        <v>9.3220738783790207</v>
      </c>
      <c r="BP142" s="1">
        <v>40056</v>
      </c>
      <c r="BQ142">
        <v>-13.9</v>
      </c>
      <c r="BR142" s="1">
        <v>40056</v>
      </c>
      <c r="BS142">
        <v>29285200000</v>
      </c>
      <c r="BT142" s="1">
        <v>40056</v>
      </c>
      <c r="BU142">
        <v>50453000000</v>
      </c>
      <c r="BV142" s="1">
        <v>40056</v>
      </c>
      <c r="BW142">
        <v>427979999999.99994</v>
      </c>
      <c r="BX142" s="1">
        <v>40056</v>
      </c>
      <c r="BY142">
        <v>46552000000</v>
      </c>
      <c r="BZ142" s="1">
        <v>40056</v>
      </c>
      <c r="CA142">
        <v>218178000000</v>
      </c>
      <c r="CB142" s="1">
        <v>40056</v>
      </c>
      <c r="CC142">
        <v>53571000000</v>
      </c>
      <c r="CD142" s="1">
        <v>40056</v>
      </c>
      <c r="CE142">
        <v>9.6</v>
      </c>
      <c r="CF142" s="1">
        <v>40056</v>
      </c>
      <c r="CG142">
        <v>5.7</v>
      </c>
      <c r="CH142" s="1">
        <v>40056</v>
      </c>
      <c r="CI142">
        <v>5.5</v>
      </c>
      <c r="CJ142" s="1">
        <v>40056</v>
      </c>
      <c r="CK142">
        <v>9.9</v>
      </c>
      <c r="CL142" s="1">
        <v>40056</v>
      </c>
      <c r="CM142">
        <v>8.6</v>
      </c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</row>
    <row r="143" spans="1:101">
      <c r="A143" s="2">
        <f t="shared" si="2"/>
        <v>200907</v>
      </c>
      <c r="B143" s="4">
        <v>40025</v>
      </c>
      <c r="C143" s="5">
        <v>97.07</v>
      </c>
      <c r="D143" s="4">
        <v>40025</v>
      </c>
      <c r="E143" s="3">
        <v>101.705</v>
      </c>
      <c r="F143" s="4">
        <v>40025</v>
      </c>
      <c r="G143" s="3">
        <v>90.472999999999999</v>
      </c>
      <c r="H143" s="4">
        <v>40025</v>
      </c>
      <c r="I143" s="3">
        <v>102.9165</v>
      </c>
      <c r="J143" s="4">
        <v>40025</v>
      </c>
      <c r="K143" s="3">
        <v>102.425</v>
      </c>
      <c r="L143" s="1">
        <v>40025</v>
      </c>
      <c r="M143">
        <v>25.92</v>
      </c>
      <c r="N143" s="1">
        <v>40025</v>
      </c>
      <c r="O143">
        <v>24.558</v>
      </c>
      <c r="P143" s="1">
        <v>40025</v>
      </c>
      <c r="Q143">
        <v>28.1252</v>
      </c>
      <c r="R143" s="1">
        <v>40025</v>
      </c>
      <c r="S143">
        <v>36.700000000000003</v>
      </c>
      <c r="V143" s="4">
        <v>40025</v>
      </c>
      <c r="W143" s="3">
        <v>413609999999.99994</v>
      </c>
      <c r="X143" s="4">
        <v>40025</v>
      </c>
      <c r="Y143" s="3">
        <v>1657599999999.9998</v>
      </c>
      <c r="Z143" s="4">
        <v>40025</v>
      </c>
      <c r="AA143" s="3">
        <v>791661174000</v>
      </c>
      <c r="AB143" s="4">
        <v>40025</v>
      </c>
      <c r="AC143" s="3">
        <v>4311001389566.0898</v>
      </c>
      <c r="AD143" s="4">
        <v>40025</v>
      </c>
      <c r="AE143" s="3">
        <v>480489000000</v>
      </c>
      <c r="AF143" s="1">
        <v>40025</v>
      </c>
      <c r="AG143">
        <v>1.4247000000000001</v>
      </c>
      <c r="AH143" s="1">
        <v>40025</v>
      </c>
      <c r="AI143">
        <v>7.7499000000000002</v>
      </c>
      <c r="AJ143" s="1">
        <v>40025</v>
      </c>
      <c r="AK143">
        <v>0.83509999999999995</v>
      </c>
      <c r="AL143" s="1">
        <v>40025</v>
      </c>
      <c r="AM143">
        <v>1.6718</v>
      </c>
      <c r="AN143" s="1">
        <v>40025</v>
      </c>
      <c r="AO143">
        <v>1.0777000000000001</v>
      </c>
      <c r="AP143" s="4">
        <v>40025</v>
      </c>
      <c r="AQ143" s="3">
        <v>987.48</v>
      </c>
      <c r="AR143" s="4">
        <v>40025</v>
      </c>
      <c r="AS143" s="3">
        <v>5332.14</v>
      </c>
      <c r="AT143" s="4">
        <v>40025</v>
      </c>
      <c r="AU143" s="3">
        <v>950.26</v>
      </c>
      <c r="AV143" s="4">
        <v>40025</v>
      </c>
      <c r="AW143" s="3">
        <v>20573.330000000002</v>
      </c>
      <c r="AX143" s="4">
        <v>40025</v>
      </c>
      <c r="AY143" s="3">
        <v>10787.15</v>
      </c>
      <c r="AZ143" s="1">
        <v>40025</v>
      </c>
      <c r="BA143">
        <v>0</v>
      </c>
      <c r="BB143" s="1">
        <v>40025</v>
      </c>
      <c r="BC143">
        <v>-0.7</v>
      </c>
      <c r="BD143" s="1">
        <v>31685</v>
      </c>
      <c r="BE143">
        <v>43.2</v>
      </c>
      <c r="BF143" s="1">
        <v>40025</v>
      </c>
      <c r="BG143">
        <v>0</v>
      </c>
      <c r="BH143" s="1">
        <v>40025</v>
      </c>
      <c r="BI143">
        <v>-0.34216554726798898</v>
      </c>
      <c r="BJ143" s="1">
        <v>40025</v>
      </c>
      <c r="BK143">
        <v>88737000000</v>
      </c>
      <c r="BL143" s="1">
        <v>40025</v>
      </c>
      <c r="BM143">
        <v>108747000000</v>
      </c>
      <c r="BN143" s="1">
        <v>31685</v>
      </c>
      <c r="BO143">
        <v>5.9733230233906802</v>
      </c>
      <c r="BP143" s="1">
        <v>40025</v>
      </c>
      <c r="BQ143">
        <v>-19.899999999999999</v>
      </c>
      <c r="BR143" s="1">
        <v>40025</v>
      </c>
      <c r="BS143">
        <v>30736500000</v>
      </c>
      <c r="BT143" s="1">
        <v>40025</v>
      </c>
      <c r="BU143">
        <v>49876000000</v>
      </c>
      <c r="BV143" s="1">
        <v>40025</v>
      </c>
      <c r="BW143">
        <v>386549999999.99994</v>
      </c>
      <c r="BX143" s="1">
        <v>40025</v>
      </c>
      <c r="BY143">
        <v>48961000000</v>
      </c>
      <c r="BZ143" s="1">
        <v>40025</v>
      </c>
      <c r="CA143">
        <v>209511000000</v>
      </c>
      <c r="CB143" s="1">
        <v>40025</v>
      </c>
      <c r="CC143">
        <v>45414000000</v>
      </c>
      <c r="CD143" s="1">
        <v>40025</v>
      </c>
      <c r="CE143">
        <v>9.5</v>
      </c>
      <c r="CF143" s="1">
        <v>40025</v>
      </c>
      <c r="CG143">
        <v>5.7</v>
      </c>
      <c r="CH143" s="1">
        <v>40025</v>
      </c>
      <c r="CI143">
        <v>5.4</v>
      </c>
      <c r="CJ143" s="1">
        <v>40025</v>
      </c>
      <c r="CK143">
        <v>9.8000000000000007</v>
      </c>
      <c r="CL143" s="1">
        <v>40025</v>
      </c>
      <c r="CM143">
        <v>8.6999999999999993</v>
      </c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</row>
    <row r="144" spans="1:101">
      <c r="A144" s="2">
        <f t="shared" si="2"/>
        <v>200906</v>
      </c>
      <c r="B144" s="4">
        <v>39994</v>
      </c>
      <c r="C144" s="5">
        <v>96.62</v>
      </c>
      <c r="D144" s="4">
        <v>39994</v>
      </c>
      <c r="E144" s="3">
        <v>101.02500000000001</v>
      </c>
      <c r="F144" s="4">
        <v>39994</v>
      </c>
      <c r="G144" s="3">
        <v>90.971500000000006</v>
      </c>
      <c r="H144" s="4">
        <v>39994</v>
      </c>
      <c r="I144" s="3">
        <v>100.411</v>
      </c>
      <c r="J144" s="4">
        <v>39994</v>
      </c>
      <c r="K144" s="3">
        <v>103.22499999999999</v>
      </c>
      <c r="L144" s="1">
        <v>39994</v>
      </c>
      <c r="M144">
        <v>26.35</v>
      </c>
      <c r="N144" s="1">
        <v>39994</v>
      </c>
      <c r="O144">
        <v>24.76</v>
      </c>
      <c r="P144" s="1">
        <v>39994</v>
      </c>
      <c r="Q144">
        <v>30.241299999999999</v>
      </c>
      <c r="R144" s="1">
        <v>39994</v>
      </c>
      <c r="S144">
        <v>34.14</v>
      </c>
      <c r="V144" s="4">
        <v>39994</v>
      </c>
      <c r="W144" s="3">
        <v>417900999999.99994</v>
      </c>
      <c r="X144" s="4">
        <v>39994</v>
      </c>
      <c r="Y144" s="3">
        <v>1661699999999.9998</v>
      </c>
      <c r="Z144" s="4">
        <v>39994</v>
      </c>
      <c r="AA144" s="3">
        <v>759880724000</v>
      </c>
      <c r="AB144" s="4">
        <v>39994</v>
      </c>
      <c r="AC144" s="3">
        <v>4311632661566.75</v>
      </c>
      <c r="AD144" s="4">
        <v>39994</v>
      </c>
      <c r="AE144" s="3">
        <v>472537000000</v>
      </c>
      <c r="AF144" s="1">
        <v>39994</v>
      </c>
      <c r="AG144">
        <v>1.4033</v>
      </c>
      <c r="AH144" s="1">
        <v>39994</v>
      </c>
      <c r="AI144">
        <v>7.7499000000000002</v>
      </c>
      <c r="AJ144" s="1">
        <v>39994</v>
      </c>
      <c r="AK144">
        <v>0.80669999999999997</v>
      </c>
      <c r="AL144" s="1">
        <v>39994</v>
      </c>
      <c r="AM144">
        <v>1.6463000000000001</v>
      </c>
      <c r="AN144" s="1">
        <v>39994</v>
      </c>
      <c r="AO144">
        <v>1.1625000000000001</v>
      </c>
      <c r="AP144" s="4">
        <v>39994</v>
      </c>
      <c r="AQ144" s="3">
        <v>919.32</v>
      </c>
      <c r="AR144" s="4">
        <v>39994</v>
      </c>
      <c r="AS144" s="3">
        <v>4808.6400000000003</v>
      </c>
      <c r="AT144" s="4">
        <v>39994</v>
      </c>
      <c r="AU144" s="3">
        <v>929.76</v>
      </c>
      <c r="AV144" s="4">
        <v>39994</v>
      </c>
      <c r="AW144" s="3">
        <v>18378.73</v>
      </c>
      <c r="AX144" s="4">
        <v>39994</v>
      </c>
      <c r="AY144" s="3">
        <v>10374.91</v>
      </c>
      <c r="AZ144" s="1">
        <v>39994</v>
      </c>
      <c r="BA144">
        <v>0.8</v>
      </c>
      <c r="BB144" s="1">
        <v>39994</v>
      </c>
      <c r="BC144">
        <v>0.2</v>
      </c>
      <c r="BD144" s="1">
        <v>31593</v>
      </c>
      <c r="BE144">
        <v>42.1</v>
      </c>
      <c r="BF144" s="1">
        <v>39994</v>
      </c>
      <c r="BG144">
        <v>-0.13</v>
      </c>
      <c r="BH144" s="1">
        <v>39994</v>
      </c>
      <c r="BI144">
        <v>0.48854573611938501</v>
      </c>
      <c r="BJ144" s="1">
        <v>39994</v>
      </c>
      <c r="BK144">
        <v>86944000000</v>
      </c>
      <c r="BL144" s="1">
        <v>39994</v>
      </c>
      <c r="BM144">
        <v>106029700000</v>
      </c>
      <c r="BN144" s="1">
        <v>31593</v>
      </c>
      <c r="BO144">
        <v>-1.2045369328833899</v>
      </c>
      <c r="BP144" s="1">
        <v>39994</v>
      </c>
      <c r="BQ144">
        <v>-5.4</v>
      </c>
      <c r="BR144" s="1">
        <v>39994</v>
      </c>
      <c r="BS144">
        <v>29323400000</v>
      </c>
      <c r="BT144" s="1">
        <v>39994</v>
      </c>
      <c r="BU144">
        <v>49095000000</v>
      </c>
      <c r="BV144" s="1">
        <v>39994</v>
      </c>
      <c r="BW144">
        <v>381519999999.99994</v>
      </c>
      <c r="BX144" s="1">
        <v>39994</v>
      </c>
      <c r="BY144">
        <v>48073000000</v>
      </c>
      <c r="BZ144" s="1">
        <v>39994</v>
      </c>
      <c r="CA144">
        <v>205667000000</v>
      </c>
      <c r="CB144" s="1">
        <v>39994</v>
      </c>
      <c r="CC144">
        <v>44662000000</v>
      </c>
      <c r="CD144" s="1">
        <v>39994</v>
      </c>
      <c r="CE144">
        <v>9.5</v>
      </c>
      <c r="CF144" s="1">
        <v>39994</v>
      </c>
      <c r="CG144">
        <v>5.9</v>
      </c>
      <c r="CH144" s="1">
        <v>39994</v>
      </c>
      <c r="CI144">
        <v>5.3</v>
      </c>
      <c r="CJ144" s="1">
        <v>39994</v>
      </c>
      <c r="CK144">
        <v>9.6999999999999993</v>
      </c>
      <c r="CL144" s="1">
        <v>39994</v>
      </c>
      <c r="CM144">
        <v>8.6999999999999993</v>
      </c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</row>
    <row r="145" spans="1:101">
      <c r="A145" s="2">
        <f t="shared" si="2"/>
        <v>200905</v>
      </c>
      <c r="B145" s="4">
        <v>39964</v>
      </c>
      <c r="C145" s="5">
        <v>97.17</v>
      </c>
      <c r="D145" s="4">
        <v>39964</v>
      </c>
      <c r="E145" s="3">
        <v>99.275000000000006</v>
      </c>
      <c r="F145" s="4">
        <v>39964</v>
      </c>
      <c r="G145" s="3">
        <v>91.885000000000005</v>
      </c>
      <c r="H145" s="4">
        <v>39964</v>
      </c>
      <c r="I145" s="3">
        <v>90.424499999999995</v>
      </c>
      <c r="J145" s="4">
        <v>39964</v>
      </c>
      <c r="K145" s="3">
        <v>102.795</v>
      </c>
      <c r="L145" s="1">
        <v>39964</v>
      </c>
      <c r="M145">
        <v>28.92</v>
      </c>
      <c r="N145" s="1">
        <v>39964</v>
      </c>
      <c r="O145">
        <v>27.556000000000001</v>
      </c>
      <c r="P145" s="1">
        <v>39964</v>
      </c>
      <c r="Q145">
        <v>33.037399999999998</v>
      </c>
      <c r="R145" s="1">
        <v>39964</v>
      </c>
      <c r="S145">
        <v>37.24</v>
      </c>
      <c r="V145" s="4">
        <v>39964</v>
      </c>
      <c r="W145" s="3">
        <v>406068999999.99994</v>
      </c>
      <c r="X145" s="4">
        <v>39964</v>
      </c>
      <c r="Y145" s="3">
        <v>1617900000000</v>
      </c>
      <c r="Z145" s="4">
        <v>39964</v>
      </c>
      <c r="AA145" s="3">
        <v>733819833000</v>
      </c>
      <c r="AB145" s="4">
        <v>39964</v>
      </c>
      <c r="AC145" s="3">
        <v>4221129418984.0796</v>
      </c>
      <c r="AD145" s="4">
        <v>39964</v>
      </c>
      <c r="AE145" s="3">
        <v>470097000000</v>
      </c>
      <c r="AF145" s="1">
        <v>39964</v>
      </c>
      <c r="AG145">
        <v>1.4151</v>
      </c>
      <c r="AH145" s="1">
        <v>39964</v>
      </c>
      <c r="AI145">
        <v>7.7515000000000001</v>
      </c>
      <c r="AJ145" s="1">
        <v>39964</v>
      </c>
      <c r="AK145">
        <v>0.80100000000000005</v>
      </c>
      <c r="AL145" s="1">
        <v>39964</v>
      </c>
      <c r="AM145">
        <v>1.6182000000000001</v>
      </c>
      <c r="AN145" s="1">
        <v>39964</v>
      </c>
      <c r="AO145">
        <v>1.0905</v>
      </c>
      <c r="AP145" s="4">
        <v>39964</v>
      </c>
      <c r="AQ145" s="3">
        <v>919.14</v>
      </c>
      <c r="AR145" s="4">
        <v>39964</v>
      </c>
      <c r="AS145" s="3">
        <v>4940.82</v>
      </c>
      <c r="AT145" s="4">
        <v>39964</v>
      </c>
      <c r="AU145" s="3">
        <v>897.91</v>
      </c>
      <c r="AV145" s="4">
        <v>39964</v>
      </c>
      <c r="AW145" s="3">
        <v>18171</v>
      </c>
      <c r="AX145" s="4">
        <v>39964</v>
      </c>
      <c r="AY145" s="3">
        <v>10370.07</v>
      </c>
      <c r="AZ145" s="1">
        <v>39964</v>
      </c>
      <c r="BA145">
        <v>0.1</v>
      </c>
      <c r="BB145" s="1">
        <v>39964</v>
      </c>
      <c r="BC145">
        <v>0.1</v>
      </c>
      <c r="BD145" s="1">
        <v>31502</v>
      </c>
      <c r="BE145">
        <v>41.4</v>
      </c>
      <c r="BF145" s="1">
        <v>39964</v>
      </c>
      <c r="BG145">
        <v>-0.25</v>
      </c>
      <c r="BH145" s="1">
        <v>39964</v>
      </c>
      <c r="BI145">
        <v>0.26338511091910299</v>
      </c>
      <c r="BJ145" s="1">
        <v>39964</v>
      </c>
      <c r="BK145">
        <v>84534000000</v>
      </c>
      <c r="BL145" s="1">
        <v>39964</v>
      </c>
      <c r="BM145">
        <v>103671400000</v>
      </c>
      <c r="BN145" s="1">
        <v>31502</v>
      </c>
      <c r="BO145">
        <v>2.2171744605204702</v>
      </c>
      <c r="BP145" s="1">
        <v>39964</v>
      </c>
      <c r="BQ145">
        <v>-14.5</v>
      </c>
      <c r="BR145" s="1">
        <v>39964</v>
      </c>
      <c r="BS145">
        <v>27820900000</v>
      </c>
      <c r="BT145" s="1">
        <v>39964</v>
      </c>
      <c r="BU145">
        <v>49247000000</v>
      </c>
      <c r="BV145" s="1">
        <v>39964</v>
      </c>
      <c r="BW145">
        <v>392220000000</v>
      </c>
      <c r="BX145" s="1">
        <v>39964</v>
      </c>
      <c r="BY145">
        <v>47128000000</v>
      </c>
      <c r="BZ145" s="1">
        <v>39964</v>
      </c>
      <c r="CA145">
        <v>196221000000</v>
      </c>
      <c r="CB145" s="1">
        <v>39964</v>
      </c>
      <c r="CC145">
        <v>44870000000</v>
      </c>
      <c r="CD145" s="1">
        <v>39964</v>
      </c>
      <c r="CE145">
        <v>9.4</v>
      </c>
      <c r="CF145" s="1">
        <v>39964</v>
      </c>
      <c r="CG145">
        <v>5.8</v>
      </c>
      <c r="CH145" s="1">
        <v>39964</v>
      </c>
      <c r="CI145">
        <v>5.3</v>
      </c>
      <c r="CJ145" s="1">
        <v>39964</v>
      </c>
      <c r="CK145">
        <v>9.6</v>
      </c>
      <c r="CL145" s="1">
        <v>39964</v>
      </c>
      <c r="CM145">
        <v>8.6999999999999993</v>
      </c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</row>
    <row r="146" spans="1:101">
      <c r="A146" s="2">
        <f t="shared" si="2"/>
        <v>200904</v>
      </c>
      <c r="B146" s="4">
        <v>39933</v>
      </c>
      <c r="C146" s="5">
        <v>96.92</v>
      </c>
      <c r="D146" s="4">
        <v>39933</v>
      </c>
      <c r="E146" s="3">
        <v>104.648</v>
      </c>
      <c r="F146" s="4">
        <v>39933</v>
      </c>
      <c r="G146" s="3">
        <v>98.011499999999998</v>
      </c>
      <c r="H146" s="4">
        <v>39933</v>
      </c>
      <c r="I146" s="3">
        <v>95.808499999999995</v>
      </c>
      <c r="J146" s="4">
        <v>39933</v>
      </c>
      <c r="K146" s="3">
        <v>105.69</v>
      </c>
      <c r="L146" s="1">
        <v>39933</v>
      </c>
      <c r="M146">
        <v>36.5</v>
      </c>
      <c r="N146" s="1">
        <v>39933</v>
      </c>
      <c r="O146">
        <v>30.126999999999999</v>
      </c>
      <c r="P146" s="1">
        <v>39933</v>
      </c>
      <c r="Q146">
        <v>36.882100000000001</v>
      </c>
      <c r="R146" s="1">
        <v>39933</v>
      </c>
      <c r="S146">
        <v>44.52</v>
      </c>
      <c r="V146" s="4">
        <v>39933</v>
      </c>
      <c r="W146" s="3">
        <v>398818999999.99994</v>
      </c>
      <c r="X146" s="4">
        <v>39933</v>
      </c>
      <c r="Y146" s="3">
        <v>1627699999999.9998</v>
      </c>
      <c r="Z146" s="4">
        <v>39933</v>
      </c>
      <c r="AA146" s="3">
        <v>688290060000</v>
      </c>
      <c r="AB146" s="4">
        <v>39933</v>
      </c>
      <c r="AC146" s="3">
        <v>4197569603449.0503</v>
      </c>
      <c r="AD146" s="4">
        <v>39933</v>
      </c>
      <c r="AE146" s="3">
        <v>465497000000</v>
      </c>
      <c r="AF146" s="1">
        <v>39933</v>
      </c>
      <c r="AG146">
        <v>1.3226</v>
      </c>
      <c r="AH146" s="1">
        <v>39933</v>
      </c>
      <c r="AI146">
        <v>7.7496</v>
      </c>
      <c r="AJ146" s="1">
        <v>39933</v>
      </c>
      <c r="AK146">
        <v>0.72509999999999997</v>
      </c>
      <c r="AL146" s="1">
        <v>39933</v>
      </c>
      <c r="AM146">
        <v>1.4785999999999999</v>
      </c>
      <c r="AN146" s="1">
        <v>39933</v>
      </c>
      <c r="AO146">
        <v>1.1937</v>
      </c>
      <c r="AP146" s="4">
        <v>39933</v>
      </c>
      <c r="AQ146" s="3">
        <v>872.81</v>
      </c>
      <c r="AR146" s="4">
        <v>39933</v>
      </c>
      <c r="AS146" s="3">
        <v>4769.45</v>
      </c>
      <c r="AT146" s="4">
        <v>39933</v>
      </c>
      <c r="AU146" s="3">
        <v>837.79</v>
      </c>
      <c r="AV146" s="4">
        <v>39933</v>
      </c>
      <c r="AW146" s="3">
        <v>15520.99</v>
      </c>
      <c r="AX146" s="4">
        <v>39933</v>
      </c>
      <c r="AY146" s="3">
        <v>9324.83</v>
      </c>
      <c r="AZ146" s="1">
        <v>39933</v>
      </c>
      <c r="BA146">
        <v>0.1</v>
      </c>
      <c r="BB146" s="1">
        <v>39933</v>
      </c>
      <c r="BC146">
        <v>0.4</v>
      </c>
      <c r="BD146" s="1">
        <v>31412</v>
      </c>
      <c r="BE146">
        <v>40.5</v>
      </c>
      <c r="BF146" s="1">
        <v>39933</v>
      </c>
      <c r="BG146">
        <v>0.13</v>
      </c>
      <c r="BH146" s="1">
        <v>39933</v>
      </c>
      <c r="BI146">
        <v>-0.28642908651999099</v>
      </c>
      <c r="BJ146" s="1">
        <v>39933</v>
      </c>
      <c r="BK146">
        <v>82579000000</v>
      </c>
      <c r="BL146" s="1">
        <v>39933</v>
      </c>
      <c r="BM146">
        <v>104004900000</v>
      </c>
      <c r="BN146" s="1">
        <v>31412</v>
      </c>
      <c r="BO146">
        <v>9.5225793117701798</v>
      </c>
      <c r="BP146" s="1">
        <v>39933</v>
      </c>
      <c r="BQ146">
        <v>-18.2</v>
      </c>
      <c r="BR146" s="1">
        <v>39933</v>
      </c>
      <c r="BS146">
        <v>30337100000</v>
      </c>
      <c r="BT146" s="1">
        <v>39933</v>
      </c>
      <c r="BU146">
        <v>46725000000</v>
      </c>
      <c r="BV146" s="1">
        <v>39933</v>
      </c>
      <c r="BW146">
        <v>386269999999.99994</v>
      </c>
      <c r="BX146" s="1">
        <v>39933</v>
      </c>
      <c r="BY146">
        <v>46546000000</v>
      </c>
      <c r="BZ146" s="1">
        <v>39933</v>
      </c>
      <c r="CA146">
        <v>185905000000</v>
      </c>
      <c r="CB146" s="1">
        <v>39933</v>
      </c>
      <c r="CC146">
        <v>42624000000</v>
      </c>
      <c r="CD146" s="1">
        <v>39933</v>
      </c>
      <c r="CE146">
        <v>9</v>
      </c>
      <c r="CF146" s="1">
        <v>39933</v>
      </c>
      <c r="CG146">
        <v>5.5</v>
      </c>
      <c r="CH146" s="1">
        <v>39933</v>
      </c>
      <c r="CI146">
        <v>5.3</v>
      </c>
      <c r="CJ146" s="1">
        <v>39933</v>
      </c>
      <c r="CK146">
        <v>9.5</v>
      </c>
      <c r="CL146" s="1">
        <v>39933</v>
      </c>
      <c r="CM146">
        <v>8.3000000000000007</v>
      </c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</row>
    <row r="147" spans="1:101">
      <c r="A147" s="2">
        <f t="shared" si="2"/>
        <v>200903</v>
      </c>
      <c r="B147" s="4">
        <v>39903</v>
      </c>
      <c r="C147" s="5">
        <v>100.7265625</v>
      </c>
      <c r="D147" s="4">
        <v>39903</v>
      </c>
      <c r="E147" s="3">
        <v>106.295</v>
      </c>
      <c r="F147" s="4">
        <v>39903</v>
      </c>
      <c r="G147" s="3">
        <v>110.2915</v>
      </c>
      <c r="H147" s="4">
        <v>39903</v>
      </c>
      <c r="I147" s="3">
        <v>97.305499999999995</v>
      </c>
      <c r="J147" s="4">
        <v>39903</v>
      </c>
      <c r="K147" s="3">
        <v>108.556</v>
      </c>
      <c r="L147" s="1">
        <v>39903</v>
      </c>
      <c r="M147">
        <v>44.14</v>
      </c>
      <c r="N147" s="1">
        <v>39903</v>
      </c>
      <c r="O147">
        <v>36.01</v>
      </c>
      <c r="P147" s="1">
        <v>39903</v>
      </c>
      <c r="Q147">
        <v>42.409599999999998</v>
      </c>
      <c r="R147" s="1">
        <v>39903</v>
      </c>
      <c r="S147">
        <v>47.4</v>
      </c>
      <c r="V147" s="4">
        <v>39903</v>
      </c>
      <c r="W147" s="3">
        <v>391879000000</v>
      </c>
      <c r="X147" s="4">
        <v>39903</v>
      </c>
      <c r="Y147" s="3">
        <v>1594900000000</v>
      </c>
      <c r="Z147" s="4">
        <v>39903</v>
      </c>
      <c r="AA147" s="3">
        <v>690326639000</v>
      </c>
      <c r="AB147" s="4">
        <v>39903</v>
      </c>
      <c r="AC147" s="3">
        <v>4130771853298.02</v>
      </c>
      <c r="AD147" s="4">
        <v>39903</v>
      </c>
      <c r="AE147" s="3">
        <v>459321000000</v>
      </c>
      <c r="AF147" s="1">
        <v>39903</v>
      </c>
      <c r="AG147">
        <v>1.325</v>
      </c>
      <c r="AH147" s="1">
        <v>39903</v>
      </c>
      <c r="AI147">
        <v>7.7499000000000002</v>
      </c>
      <c r="AJ147" s="1">
        <v>39903</v>
      </c>
      <c r="AK147">
        <v>0.69199999999999995</v>
      </c>
      <c r="AL147" s="1">
        <v>39903</v>
      </c>
      <c r="AM147">
        <v>1.4325000000000001</v>
      </c>
      <c r="AN147" s="1">
        <v>39903</v>
      </c>
      <c r="AO147">
        <v>1.2606999999999999</v>
      </c>
      <c r="AP147" s="4">
        <v>39903</v>
      </c>
      <c r="AQ147" s="3">
        <v>797.87</v>
      </c>
      <c r="AR147" s="4">
        <v>39903</v>
      </c>
      <c r="AS147" s="3">
        <v>4084.76</v>
      </c>
      <c r="AT147" s="4">
        <v>39903</v>
      </c>
      <c r="AU147" s="3">
        <v>773.66</v>
      </c>
      <c r="AV147" s="4">
        <v>39903</v>
      </c>
      <c r="AW147" s="3">
        <v>13576.02</v>
      </c>
      <c r="AX147" s="4">
        <v>39903</v>
      </c>
      <c r="AY147" s="3">
        <v>8720.39</v>
      </c>
      <c r="AZ147" s="1">
        <v>39903</v>
      </c>
      <c r="BA147">
        <v>-0.1</v>
      </c>
      <c r="BB147" s="1">
        <v>39903</v>
      </c>
      <c r="BC147">
        <v>0.4</v>
      </c>
      <c r="BD147" s="1">
        <v>31320</v>
      </c>
      <c r="BE147">
        <v>39.700000000000003</v>
      </c>
      <c r="BF147" s="1">
        <v>39903</v>
      </c>
      <c r="BG147">
        <v>0.25</v>
      </c>
      <c r="BH147" s="1">
        <v>39903</v>
      </c>
      <c r="BI147">
        <v>-0.15373785046180799</v>
      </c>
      <c r="BJ147" s="1">
        <v>39903</v>
      </c>
      <c r="BK147">
        <v>84462000000</v>
      </c>
      <c r="BL147" s="1">
        <v>39903</v>
      </c>
      <c r="BM147">
        <v>103977300000</v>
      </c>
      <c r="BN147" s="1">
        <v>31320</v>
      </c>
      <c r="BO147">
        <v>5.1583066524368499</v>
      </c>
      <c r="BP147" s="1">
        <v>39903</v>
      </c>
      <c r="BQ147">
        <v>-21.1</v>
      </c>
      <c r="BR147" s="1">
        <v>39903</v>
      </c>
      <c r="BS147">
        <v>32056500000</v>
      </c>
      <c r="BT147" s="1">
        <v>39903</v>
      </c>
      <c r="BU147">
        <v>46634000000</v>
      </c>
      <c r="BV147" s="1">
        <v>39903</v>
      </c>
      <c r="BW147">
        <v>395759999999.99994</v>
      </c>
      <c r="BX147" s="1">
        <v>39903</v>
      </c>
      <c r="BY147">
        <v>42098000000</v>
      </c>
      <c r="BZ147" s="1">
        <v>39903</v>
      </c>
      <c r="CA147">
        <v>181680000000</v>
      </c>
      <c r="CB147" s="1">
        <v>39903</v>
      </c>
      <c r="CC147">
        <v>43524000000</v>
      </c>
      <c r="CD147" s="1">
        <v>39903</v>
      </c>
      <c r="CE147">
        <v>8.6999999999999993</v>
      </c>
      <c r="CF147" s="1">
        <v>39903</v>
      </c>
      <c r="CG147">
        <v>5.7</v>
      </c>
      <c r="CH147" s="1">
        <v>39903</v>
      </c>
      <c r="CI147">
        <v>5.2</v>
      </c>
      <c r="CJ147" s="1">
        <v>39903</v>
      </c>
      <c r="CK147">
        <v>9.3000000000000007</v>
      </c>
      <c r="CL147" s="1">
        <v>39903</v>
      </c>
      <c r="CM147">
        <v>8.1999999999999993</v>
      </c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</row>
    <row r="148" spans="1:101">
      <c r="A148" s="2">
        <f t="shared" si="2"/>
        <v>200902</v>
      </c>
      <c r="B148" s="4">
        <v>39872</v>
      </c>
      <c r="C148" s="5">
        <v>97.71</v>
      </c>
      <c r="D148" s="4">
        <v>39872</v>
      </c>
      <c r="E148" s="3">
        <v>105.39</v>
      </c>
      <c r="F148" s="4">
        <v>39872</v>
      </c>
      <c r="G148" s="3">
        <v>107.50449999999999</v>
      </c>
      <c r="H148" s="4">
        <v>39872</v>
      </c>
      <c r="I148" s="3">
        <v>97.197999999999993</v>
      </c>
      <c r="J148" s="4">
        <v>39872</v>
      </c>
      <c r="K148" s="3">
        <v>105.42</v>
      </c>
      <c r="L148" s="1">
        <v>39872</v>
      </c>
      <c r="M148">
        <v>46.35</v>
      </c>
      <c r="N148" s="1">
        <v>39872</v>
      </c>
      <c r="O148">
        <v>36.563000000000002</v>
      </c>
      <c r="P148" s="1">
        <v>39872</v>
      </c>
      <c r="Q148">
        <v>42.890099999999997</v>
      </c>
      <c r="R148" s="1">
        <v>39872</v>
      </c>
      <c r="S148">
        <v>47.14</v>
      </c>
      <c r="V148" s="4">
        <v>39872</v>
      </c>
      <c r="W148" s="3">
        <v>392632999999.99994</v>
      </c>
      <c r="X148" s="4">
        <v>39872</v>
      </c>
      <c r="Y148" s="3">
        <v>1551999999999.9998</v>
      </c>
      <c r="Z148" s="4">
        <v>39872</v>
      </c>
      <c r="AA148" s="3">
        <v>673079213000</v>
      </c>
      <c r="AB148" s="4">
        <v>39872</v>
      </c>
      <c r="AC148" s="3">
        <v>4101867933094.6099</v>
      </c>
      <c r="AD148" s="4">
        <v>39872</v>
      </c>
      <c r="AE148" s="3">
        <v>455009000000</v>
      </c>
      <c r="AF148" s="1">
        <v>39872</v>
      </c>
      <c r="AG148">
        <v>1.2667999999999999</v>
      </c>
      <c r="AH148" s="1">
        <v>39872</v>
      </c>
      <c r="AI148">
        <v>7.7545000000000002</v>
      </c>
      <c r="AJ148" s="1">
        <v>39872</v>
      </c>
      <c r="AK148">
        <v>0.63980000000000004</v>
      </c>
      <c r="AL148" s="1">
        <v>39872</v>
      </c>
      <c r="AM148">
        <v>1.4309000000000001</v>
      </c>
      <c r="AN148" s="1">
        <v>39872</v>
      </c>
      <c r="AO148">
        <v>1.2728999999999999</v>
      </c>
      <c r="AP148" s="4">
        <v>39872</v>
      </c>
      <c r="AQ148" s="3">
        <v>735.09</v>
      </c>
      <c r="AR148" s="4">
        <v>39872</v>
      </c>
      <c r="AS148" s="3">
        <v>3843.74</v>
      </c>
      <c r="AT148" s="4">
        <v>39872</v>
      </c>
      <c r="AU148" s="3">
        <v>756.71</v>
      </c>
      <c r="AV148" s="4">
        <v>39872</v>
      </c>
      <c r="AW148" s="3">
        <v>12811.57</v>
      </c>
      <c r="AX148" s="4">
        <v>39872</v>
      </c>
      <c r="AY148" s="3">
        <v>8123.02</v>
      </c>
      <c r="AZ148" s="1">
        <v>39872</v>
      </c>
      <c r="BA148">
        <v>0.4</v>
      </c>
      <c r="BB148" s="1">
        <v>39872</v>
      </c>
      <c r="BC148">
        <v>0.4</v>
      </c>
      <c r="BD148" s="1">
        <v>31228</v>
      </c>
      <c r="BE148">
        <v>38.799999999999997</v>
      </c>
      <c r="BF148" s="1">
        <v>39872</v>
      </c>
      <c r="BG148">
        <v>-0.75</v>
      </c>
      <c r="BH148" s="1">
        <v>39872</v>
      </c>
      <c r="BI148">
        <v>0.36269989810492098</v>
      </c>
      <c r="BJ148" s="1">
        <v>39872</v>
      </c>
      <c r="BK148">
        <v>86043000000</v>
      </c>
      <c r="BL148" s="1">
        <v>39872</v>
      </c>
      <c r="BM148">
        <v>105343900000</v>
      </c>
      <c r="BN148" s="1">
        <v>31228</v>
      </c>
      <c r="BO148">
        <v>14.5741595961766</v>
      </c>
      <c r="BP148" s="1">
        <v>39872</v>
      </c>
      <c r="BQ148">
        <v>-23</v>
      </c>
      <c r="BR148" s="1">
        <v>39872</v>
      </c>
      <c r="BS148">
        <v>32360800000</v>
      </c>
      <c r="BT148" s="1">
        <v>39872</v>
      </c>
      <c r="BU148">
        <v>45628000000</v>
      </c>
      <c r="BV148" s="1">
        <v>39872</v>
      </c>
      <c r="BW148">
        <v>423109999999.99994</v>
      </c>
      <c r="BX148" s="1">
        <v>39872</v>
      </c>
      <c r="BY148">
        <v>43791000000</v>
      </c>
      <c r="BZ148" s="1">
        <v>39872</v>
      </c>
      <c r="CA148">
        <v>171671000000</v>
      </c>
      <c r="CB148" s="1">
        <v>39872</v>
      </c>
      <c r="CC148">
        <v>43193000000</v>
      </c>
      <c r="CD148" s="1">
        <v>39872</v>
      </c>
      <c r="CE148">
        <v>8.3000000000000007</v>
      </c>
      <c r="CF148" s="1">
        <v>39872</v>
      </c>
      <c r="CG148">
        <v>5.3</v>
      </c>
      <c r="CH148" s="1">
        <v>39872</v>
      </c>
      <c r="CI148">
        <v>5.0999999999999996</v>
      </c>
      <c r="CJ148" s="1">
        <v>39872</v>
      </c>
      <c r="CK148">
        <v>9</v>
      </c>
      <c r="CL148" s="1">
        <v>39872</v>
      </c>
      <c r="CM148">
        <v>8</v>
      </c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</row>
    <row r="149" spans="1:101">
      <c r="A149" s="2">
        <f t="shared" si="2"/>
        <v>200901</v>
      </c>
      <c r="B149" s="4">
        <v>39844</v>
      </c>
      <c r="C149" s="5">
        <v>107.655</v>
      </c>
      <c r="D149" s="4">
        <v>39844</v>
      </c>
      <c r="E149" s="3">
        <v>103.785</v>
      </c>
      <c r="F149" s="4">
        <v>39844</v>
      </c>
      <c r="G149" s="3">
        <v>109.6075</v>
      </c>
      <c r="H149" s="4">
        <v>39844</v>
      </c>
      <c r="I149" s="3">
        <v>99.796499999999995</v>
      </c>
      <c r="J149" s="4">
        <v>39844</v>
      </c>
      <c r="K149" s="3">
        <v>109.575</v>
      </c>
      <c r="L149" s="1">
        <v>39844</v>
      </c>
      <c r="M149">
        <v>44.84</v>
      </c>
      <c r="N149" s="1">
        <v>39844</v>
      </c>
      <c r="O149">
        <v>39.749000000000002</v>
      </c>
      <c r="P149" s="1">
        <v>39844</v>
      </c>
      <c r="Q149">
        <v>44.7879</v>
      </c>
      <c r="R149" s="1">
        <v>39844</v>
      </c>
      <c r="S149">
        <v>51.86</v>
      </c>
      <c r="V149" s="4">
        <v>39844</v>
      </c>
      <c r="W149" s="3">
        <v>391619999999.99994</v>
      </c>
      <c r="X149" s="4">
        <v>39844</v>
      </c>
      <c r="Y149" s="3">
        <v>1580699999999.9998</v>
      </c>
      <c r="Z149" s="4">
        <v>39844</v>
      </c>
      <c r="AA149" s="3">
        <v>685654067000</v>
      </c>
      <c r="AB149" s="4">
        <v>39844</v>
      </c>
      <c r="AC149" s="3">
        <v>4096149769684.3198</v>
      </c>
      <c r="AD149" s="4">
        <v>39844</v>
      </c>
      <c r="AE149" s="3">
        <v>454170000000</v>
      </c>
      <c r="AF149" s="1">
        <v>39844</v>
      </c>
      <c r="AG149">
        <v>1.278</v>
      </c>
      <c r="AH149" s="1">
        <v>39844</v>
      </c>
      <c r="AI149">
        <v>7.7534999999999998</v>
      </c>
      <c r="AJ149" s="1">
        <v>39844</v>
      </c>
      <c r="AK149">
        <v>0.63500000000000001</v>
      </c>
      <c r="AL149" s="1">
        <v>39844</v>
      </c>
      <c r="AM149">
        <v>1.4502999999999999</v>
      </c>
      <c r="AN149" s="1">
        <v>39844</v>
      </c>
      <c r="AO149">
        <v>1.2266999999999999</v>
      </c>
      <c r="AP149" s="4">
        <v>39844</v>
      </c>
      <c r="AQ149" s="3">
        <v>825.88</v>
      </c>
      <c r="AR149" s="4">
        <v>39844</v>
      </c>
      <c r="AS149" s="3">
        <v>4338.3500000000004</v>
      </c>
      <c r="AT149" s="4">
        <v>39844</v>
      </c>
      <c r="AU149" s="3">
        <v>794.03</v>
      </c>
      <c r="AV149" s="4">
        <v>39844</v>
      </c>
      <c r="AW149" s="3">
        <v>13278.21</v>
      </c>
      <c r="AX149" s="4">
        <v>39844</v>
      </c>
      <c r="AY149" s="3">
        <v>8694.9</v>
      </c>
      <c r="AZ149" s="1">
        <v>39844</v>
      </c>
      <c r="BA149">
        <v>0.3</v>
      </c>
      <c r="BB149" s="1">
        <v>39844</v>
      </c>
      <c r="BC149">
        <v>-0.8</v>
      </c>
      <c r="BD149" s="1">
        <v>31137</v>
      </c>
      <c r="BE149">
        <v>37.9</v>
      </c>
      <c r="BF149" s="1">
        <v>39844</v>
      </c>
      <c r="BG149">
        <v>0.38</v>
      </c>
      <c r="BH149" s="1">
        <v>39844</v>
      </c>
      <c r="BI149">
        <v>-0.107128721671286</v>
      </c>
      <c r="BJ149" s="1">
        <v>39844</v>
      </c>
      <c r="BK149">
        <v>83706000000</v>
      </c>
      <c r="BL149" s="1">
        <v>39844</v>
      </c>
      <c r="BM149">
        <v>104634400000</v>
      </c>
      <c r="BN149" s="1">
        <v>31137</v>
      </c>
      <c r="BO149">
        <v>14.6715741789354</v>
      </c>
      <c r="BP149" s="1">
        <v>39844</v>
      </c>
      <c r="BQ149">
        <v>-21.8</v>
      </c>
      <c r="BR149" s="1">
        <v>39844</v>
      </c>
      <c r="BS149">
        <v>30555500000</v>
      </c>
      <c r="BT149" s="1">
        <v>39844</v>
      </c>
      <c r="BU149">
        <v>47595000000</v>
      </c>
      <c r="BV149" s="1">
        <v>39844</v>
      </c>
      <c r="BW149">
        <v>412999999999.99994</v>
      </c>
      <c r="BX149" s="1">
        <v>39844</v>
      </c>
      <c r="BY149">
        <v>43448000000</v>
      </c>
      <c r="BZ149" s="1">
        <v>39844</v>
      </c>
      <c r="CA149">
        <v>174424000000</v>
      </c>
      <c r="CB149" s="1">
        <v>39844</v>
      </c>
      <c r="CC149">
        <v>42729000000</v>
      </c>
      <c r="CD149" s="1">
        <v>39844</v>
      </c>
      <c r="CE149">
        <v>7.8</v>
      </c>
      <c r="CF149" s="1">
        <v>39844</v>
      </c>
      <c r="CG149">
        <v>4.9000000000000004</v>
      </c>
      <c r="CH149" s="1">
        <v>39844</v>
      </c>
      <c r="CI149">
        <v>4.5999999999999996</v>
      </c>
      <c r="CJ149" s="1">
        <v>39844</v>
      </c>
      <c r="CK149">
        <v>8.6999999999999993</v>
      </c>
      <c r="CL149" s="1">
        <v>39844</v>
      </c>
      <c r="CM149">
        <v>7.4</v>
      </c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</row>
    <row r="150" spans="1:101">
      <c r="A150" s="2">
        <f t="shared" si="2"/>
        <v>200812</v>
      </c>
      <c r="B150" s="4">
        <v>39813</v>
      </c>
      <c r="C150" s="5">
        <v>113.47499999999999</v>
      </c>
      <c r="D150" s="4">
        <v>39813</v>
      </c>
      <c r="E150" s="3">
        <v>106.86</v>
      </c>
      <c r="F150" s="4">
        <v>39813</v>
      </c>
      <c r="G150" s="3">
        <v>110.50149999999999</v>
      </c>
      <c r="H150" s="4">
        <v>39813</v>
      </c>
      <c r="I150" s="3">
        <v>104.377</v>
      </c>
      <c r="J150" s="4">
        <v>39813</v>
      </c>
      <c r="K150" s="3">
        <v>112.925</v>
      </c>
      <c r="L150" s="1">
        <v>39813</v>
      </c>
      <c r="M150">
        <v>40</v>
      </c>
      <c r="N150" s="1">
        <v>39813</v>
      </c>
      <c r="O150">
        <v>41.917000000000002</v>
      </c>
      <c r="P150" s="1">
        <v>39813</v>
      </c>
      <c r="Q150">
        <v>43.866999999999997</v>
      </c>
      <c r="R150" s="1">
        <v>39813</v>
      </c>
      <c r="S150">
        <v>53.88</v>
      </c>
      <c r="V150" s="4">
        <v>39813</v>
      </c>
      <c r="W150" s="3">
        <v>396237999999.99994</v>
      </c>
      <c r="X150" s="4">
        <v>39813</v>
      </c>
      <c r="Y150" s="3">
        <v>1632299999999.9998</v>
      </c>
      <c r="Z150" s="4">
        <v>39813</v>
      </c>
      <c r="AA150" s="3">
        <v>645832641000</v>
      </c>
      <c r="AB150" s="4">
        <v>39813</v>
      </c>
      <c r="AC150" s="3">
        <v>4035742349000</v>
      </c>
      <c r="AD150" s="4">
        <v>39813</v>
      </c>
      <c r="AE150" s="3">
        <v>451954000000</v>
      </c>
      <c r="AF150" s="1">
        <v>39813</v>
      </c>
      <c r="AG150">
        <v>1.3977999999999999</v>
      </c>
      <c r="AH150" s="1">
        <v>39813</v>
      </c>
      <c r="AI150">
        <v>7.7499000000000002</v>
      </c>
      <c r="AJ150" s="1">
        <v>39813</v>
      </c>
      <c r="AK150">
        <v>0.70730000000000004</v>
      </c>
      <c r="AL150" s="1">
        <v>39813</v>
      </c>
      <c r="AM150">
        <v>1.4625999999999999</v>
      </c>
      <c r="AN150" s="1">
        <v>39813</v>
      </c>
      <c r="AO150">
        <v>1.2164999999999999</v>
      </c>
      <c r="AP150" s="4">
        <v>39813</v>
      </c>
      <c r="AQ150" s="3">
        <v>903.25</v>
      </c>
      <c r="AR150" s="4">
        <v>39813</v>
      </c>
      <c r="AS150" s="3">
        <v>4810.2</v>
      </c>
      <c r="AT150" s="4">
        <v>39813</v>
      </c>
      <c r="AU150" s="3">
        <v>859.24</v>
      </c>
      <c r="AV150" s="4">
        <v>39813</v>
      </c>
      <c r="AW150" s="3">
        <v>14387.48</v>
      </c>
      <c r="AX150" s="4">
        <v>39813</v>
      </c>
      <c r="AY150" s="3">
        <v>8987.7000000000007</v>
      </c>
      <c r="AZ150" s="1">
        <v>39813</v>
      </c>
      <c r="BA150">
        <v>-0.8</v>
      </c>
      <c r="BB150" s="1">
        <v>39813</v>
      </c>
      <c r="BC150">
        <v>-0.1</v>
      </c>
      <c r="BD150" s="1">
        <v>31047</v>
      </c>
      <c r="BE150">
        <v>37.4</v>
      </c>
      <c r="BF150" s="1">
        <v>39813</v>
      </c>
      <c r="BG150">
        <v>-0.37</v>
      </c>
      <c r="BH150" s="1">
        <v>39813</v>
      </c>
      <c r="BI150">
        <v>-0.392238884650776</v>
      </c>
      <c r="BJ150" s="1">
        <v>39813</v>
      </c>
      <c r="BK150">
        <v>89166000000</v>
      </c>
      <c r="BL150" s="1">
        <v>39813</v>
      </c>
      <c r="BM150">
        <v>116507300000</v>
      </c>
      <c r="BN150" s="1">
        <v>31047</v>
      </c>
      <c r="BO150">
        <v>10.3861290138596</v>
      </c>
      <c r="BP150" s="1">
        <v>39813</v>
      </c>
      <c r="BQ150">
        <v>-11.4</v>
      </c>
      <c r="BR150" s="1">
        <v>39813</v>
      </c>
      <c r="BS150">
        <v>33777800000.000004</v>
      </c>
      <c r="BT150" s="1">
        <v>39813</v>
      </c>
      <c r="BU150">
        <v>49584000000</v>
      </c>
      <c r="BV150" s="1">
        <v>39813</v>
      </c>
      <c r="BW150">
        <v>374199999999.99994</v>
      </c>
      <c r="BX150" s="1">
        <v>39813</v>
      </c>
      <c r="BY150">
        <v>41927000000</v>
      </c>
      <c r="BZ150" s="1">
        <v>39813</v>
      </c>
      <c r="CA150">
        <v>178130000000</v>
      </c>
      <c r="CB150" s="1">
        <v>39813</v>
      </c>
      <c r="CC150">
        <v>43872000000</v>
      </c>
      <c r="CD150" s="1">
        <v>39813</v>
      </c>
      <c r="CE150">
        <v>7.3</v>
      </c>
      <c r="CF150" s="1">
        <v>39813</v>
      </c>
      <c r="CG150">
        <v>4.5999999999999996</v>
      </c>
      <c r="CH150" s="1">
        <v>39813</v>
      </c>
      <c r="CI150">
        <v>4.0999999999999996</v>
      </c>
      <c r="CJ150" s="1">
        <v>39813</v>
      </c>
      <c r="CK150">
        <v>8.3000000000000007</v>
      </c>
      <c r="CL150" s="1">
        <v>39813</v>
      </c>
      <c r="CM150">
        <v>6.9</v>
      </c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</row>
    <row r="151" spans="1:101">
      <c r="A151" s="2">
        <f t="shared" si="2"/>
        <v>200811</v>
      </c>
      <c r="B151" s="4">
        <v>39782</v>
      </c>
      <c r="C151" s="5">
        <v>107.125</v>
      </c>
      <c r="D151" s="4">
        <v>39782</v>
      </c>
      <c r="E151" s="3">
        <v>104.2</v>
      </c>
      <c r="F151" s="4">
        <v>39782</v>
      </c>
      <c r="G151" s="3">
        <v>105.48</v>
      </c>
      <c r="H151" s="4">
        <v>39782</v>
      </c>
      <c r="I151" s="3">
        <v>116.0795</v>
      </c>
      <c r="J151" s="4">
        <v>39782</v>
      </c>
      <c r="K151" s="3">
        <v>107.52500000000001</v>
      </c>
      <c r="L151" s="1">
        <v>39782</v>
      </c>
      <c r="M151">
        <v>55.28</v>
      </c>
      <c r="N151" s="1">
        <v>39782</v>
      </c>
      <c r="O151">
        <v>43.802</v>
      </c>
      <c r="P151" s="1">
        <v>39782</v>
      </c>
      <c r="Q151">
        <v>51.444299999999998</v>
      </c>
      <c r="R151" s="1">
        <v>39782</v>
      </c>
      <c r="S151">
        <v>58.9</v>
      </c>
      <c r="V151" s="4">
        <v>39782</v>
      </c>
      <c r="W151" s="3">
        <v>389454999999.99994</v>
      </c>
      <c r="X151" s="4">
        <v>39782</v>
      </c>
      <c r="Y151" s="3">
        <v>1513699999999.9998</v>
      </c>
      <c r="Z151" s="4">
        <v>39782</v>
      </c>
      <c r="AA151" s="3">
        <v>604560848000</v>
      </c>
      <c r="AB151" s="4">
        <v>39782</v>
      </c>
      <c r="AC151" s="3">
        <v>3969681285000</v>
      </c>
      <c r="AD151" s="4">
        <v>39782</v>
      </c>
      <c r="AE151" s="3">
        <v>447092000000</v>
      </c>
      <c r="AF151" s="1">
        <v>39782</v>
      </c>
      <c r="AG151">
        <v>1.2695000000000001</v>
      </c>
      <c r="AH151" s="1">
        <v>39782</v>
      </c>
      <c r="AI151">
        <v>7.7499000000000002</v>
      </c>
      <c r="AJ151" s="1">
        <v>39782</v>
      </c>
      <c r="AK151">
        <v>0.65480000000000005</v>
      </c>
      <c r="AL151" s="1">
        <v>39782</v>
      </c>
      <c r="AM151">
        <v>1.5392999999999999</v>
      </c>
      <c r="AN151" s="1">
        <v>39782</v>
      </c>
      <c r="AO151">
        <v>1.2355</v>
      </c>
      <c r="AP151" s="4">
        <v>39782</v>
      </c>
      <c r="AQ151" s="3">
        <v>896.24</v>
      </c>
      <c r="AR151" s="4">
        <v>39782</v>
      </c>
      <c r="AS151" s="3">
        <v>4669.4399999999996</v>
      </c>
      <c r="AT151" s="4">
        <v>39782</v>
      </c>
      <c r="AU151" s="3">
        <v>834.82</v>
      </c>
      <c r="AV151" s="4">
        <v>39782</v>
      </c>
      <c r="AW151" s="3">
        <v>13888.24</v>
      </c>
      <c r="AX151" s="4">
        <v>39782</v>
      </c>
      <c r="AY151" s="3">
        <v>9270.6200000000008</v>
      </c>
      <c r="AZ151" s="1">
        <v>39782</v>
      </c>
      <c r="BA151">
        <v>-1.8</v>
      </c>
      <c r="BB151" s="1">
        <v>39782</v>
      </c>
      <c r="BC151">
        <v>-0.5</v>
      </c>
      <c r="BD151" s="1">
        <v>30955</v>
      </c>
      <c r="BE151">
        <v>36.9</v>
      </c>
      <c r="BF151" s="1">
        <v>39782</v>
      </c>
      <c r="BG151">
        <v>1.77</v>
      </c>
      <c r="BH151" s="1">
        <v>39782</v>
      </c>
      <c r="BI151">
        <v>-0.33415692570010702</v>
      </c>
      <c r="BJ151" s="1">
        <v>39782</v>
      </c>
      <c r="BK151">
        <v>99102000000</v>
      </c>
      <c r="BL151" s="1">
        <v>39782</v>
      </c>
      <c r="BM151">
        <v>121240600000</v>
      </c>
      <c r="BN151" s="1">
        <v>30955</v>
      </c>
      <c r="BO151">
        <v>22.8277153558052</v>
      </c>
      <c r="BP151" s="1">
        <v>39782</v>
      </c>
      <c r="BQ151">
        <v>-5.3</v>
      </c>
      <c r="BR151" s="1">
        <v>39782</v>
      </c>
      <c r="BS151">
        <v>38287600000</v>
      </c>
      <c r="BT151" s="1">
        <v>39782</v>
      </c>
      <c r="BU151">
        <v>45970000000</v>
      </c>
      <c r="BV151" s="1">
        <v>39782</v>
      </c>
      <c r="BW151">
        <v>396319999999.99994</v>
      </c>
      <c r="BX151" s="1">
        <v>39782</v>
      </c>
      <c r="BY151">
        <v>42432000000</v>
      </c>
      <c r="BZ151" s="1">
        <v>39782</v>
      </c>
      <c r="CA151">
        <v>160539000000</v>
      </c>
      <c r="CB151" s="1">
        <v>39782</v>
      </c>
      <c r="CC151">
        <v>41565000000</v>
      </c>
      <c r="CD151" s="1">
        <v>39782</v>
      </c>
      <c r="CE151">
        <v>6.8</v>
      </c>
      <c r="CF151" s="1">
        <v>39782</v>
      </c>
      <c r="CG151">
        <v>4.5</v>
      </c>
      <c r="CH151" s="1">
        <v>39782</v>
      </c>
      <c r="CI151">
        <v>3.9</v>
      </c>
      <c r="CJ151" s="1">
        <v>39782</v>
      </c>
      <c r="CK151">
        <v>8.1</v>
      </c>
      <c r="CL151" s="1">
        <v>39782</v>
      </c>
      <c r="CM151">
        <v>6.6</v>
      </c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</row>
    <row r="152" spans="1:101">
      <c r="A152" s="2">
        <f t="shared" si="2"/>
        <v>200810</v>
      </c>
      <c r="B152" s="4">
        <v>39752</v>
      </c>
      <c r="C152" s="5">
        <v>100.27</v>
      </c>
      <c r="D152" s="4">
        <v>39752</v>
      </c>
      <c r="E152" s="3">
        <v>102.80500000000001</v>
      </c>
      <c r="F152" s="4">
        <v>39752</v>
      </c>
      <c r="G152" s="3">
        <v>100.3105</v>
      </c>
      <c r="H152" s="4">
        <v>39752</v>
      </c>
      <c r="I152" s="3">
        <v>110.381</v>
      </c>
      <c r="J152" s="4">
        <v>39752</v>
      </c>
      <c r="K152" s="3">
        <v>103.97499999999999</v>
      </c>
      <c r="L152" s="1">
        <v>39752</v>
      </c>
      <c r="M152">
        <v>59.89</v>
      </c>
      <c r="N152" s="1">
        <v>39752</v>
      </c>
      <c r="O152">
        <v>54.125999999999998</v>
      </c>
      <c r="P152" s="1">
        <v>39752</v>
      </c>
      <c r="Q152">
        <v>60.677300000000002</v>
      </c>
      <c r="R152" s="1">
        <v>39752</v>
      </c>
      <c r="S152">
        <v>79.95</v>
      </c>
      <c r="V152" s="4">
        <v>39752</v>
      </c>
      <c r="W152" s="3">
        <v>362192999999.99994</v>
      </c>
      <c r="X152" s="4">
        <v>39752</v>
      </c>
      <c r="Y152" s="3">
        <v>1462599999999.9998</v>
      </c>
      <c r="Z152" s="4">
        <v>39752</v>
      </c>
      <c r="AA152" s="3">
        <v>611504324000</v>
      </c>
      <c r="AB152" s="4">
        <v>39752</v>
      </c>
      <c r="AC152" s="3">
        <v>3944466731000</v>
      </c>
      <c r="AD152" s="4">
        <v>39752</v>
      </c>
      <c r="AE152" s="3">
        <v>440703000000</v>
      </c>
      <c r="AF152" s="1">
        <v>39752</v>
      </c>
      <c r="AG152">
        <v>1.2729999999999999</v>
      </c>
      <c r="AH152" s="1">
        <v>39752</v>
      </c>
      <c r="AI152">
        <v>7.7499000000000002</v>
      </c>
      <c r="AJ152" s="1">
        <v>39752</v>
      </c>
      <c r="AK152">
        <v>0.66759999999999997</v>
      </c>
      <c r="AL152" s="1">
        <v>39752</v>
      </c>
      <c r="AM152">
        <v>1.6068</v>
      </c>
      <c r="AN152" s="1">
        <v>39752</v>
      </c>
      <c r="AO152">
        <v>1.2121999999999999</v>
      </c>
      <c r="AP152" s="4">
        <v>39752</v>
      </c>
      <c r="AQ152" s="3">
        <v>968.75</v>
      </c>
      <c r="AR152" s="4">
        <v>39752</v>
      </c>
      <c r="AS152" s="3">
        <v>4987.97</v>
      </c>
      <c r="AT152" s="4">
        <v>39752</v>
      </c>
      <c r="AU152" s="3">
        <v>867.12</v>
      </c>
      <c r="AV152" s="4">
        <v>39752</v>
      </c>
      <c r="AW152" s="3">
        <v>13968.67</v>
      </c>
      <c r="AX152" s="4">
        <v>39752</v>
      </c>
      <c r="AY152" s="3">
        <v>9762.76</v>
      </c>
      <c r="AZ152" s="1">
        <v>39752</v>
      </c>
      <c r="BA152">
        <v>-0.9</v>
      </c>
      <c r="BB152" s="1">
        <v>39752</v>
      </c>
      <c r="BC152">
        <v>0</v>
      </c>
      <c r="BD152" s="1">
        <v>30863</v>
      </c>
      <c r="BE152">
        <v>36.4</v>
      </c>
      <c r="BF152" s="1">
        <v>39752</v>
      </c>
      <c r="BG152">
        <v>0.38</v>
      </c>
      <c r="BH152" s="1">
        <v>39752</v>
      </c>
      <c r="BI152">
        <v>-0.65195026374286902</v>
      </c>
      <c r="BJ152" s="1">
        <v>39752</v>
      </c>
      <c r="BK152">
        <v>106639000000</v>
      </c>
      <c r="BL152" s="1">
        <v>39752</v>
      </c>
      <c r="BM152">
        <v>128748600000</v>
      </c>
      <c r="BN152" s="1">
        <v>30863</v>
      </c>
      <c r="BO152">
        <v>17.060598441035999</v>
      </c>
      <c r="BP152" s="1">
        <v>39752</v>
      </c>
      <c r="BQ152">
        <v>9.4</v>
      </c>
      <c r="BR152" s="1">
        <v>39752</v>
      </c>
      <c r="BS152">
        <v>41651300000</v>
      </c>
      <c r="BT152" s="1">
        <v>39752</v>
      </c>
      <c r="BU152">
        <v>45288000000</v>
      </c>
      <c r="BV152" s="1">
        <v>39752</v>
      </c>
      <c r="BW152">
        <v>374499999999.99994</v>
      </c>
      <c r="BX152" s="1">
        <v>39752</v>
      </c>
      <c r="BY152">
        <v>41446000000</v>
      </c>
      <c r="BZ152" s="1">
        <v>39752</v>
      </c>
      <c r="CA152">
        <v>149323000000</v>
      </c>
      <c r="CB152" s="1">
        <v>39752</v>
      </c>
      <c r="CC152">
        <v>41402000000</v>
      </c>
      <c r="CD152" s="1">
        <v>39752</v>
      </c>
      <c r="CE152">
        <v>6.5</v>
      </c>
      <c r="CF152" s="1">
        <v>39752</v>
      </c>
      <c r="CG152">
        <v>4.3</v>
      </c>
      <c r="CH152" s="1">
        <v>39752</v>
      </c>
      <c r="CI152">
        <v>3.6</v>
      </c>
      <c r="CJ152" s="1">
        <v>39752</v>
      </c>
      <c r="CK152">
        <v>7.8</v>
      </c>
      <c r="CL152" s="1">
        <v>39752</v>
      </c>
      <c r="CM152">
        <v>6.2</v>
      </c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</row>
    <row r="153" spans="1:101">
      <c r="A153" s="2">
        <f t="shared" si="2"/>
        <v>200809</v>
      </c>
      <c r="B153" s="4">
        <v>39721</v>
      </c>
      <c r="C153" s="5">
        <v>101.46</v>
      </c>
      <c r="D153" s="4">
        <v>39721</v>
      </c>
      <c r="E153" s="3">
        <v>101.90300000000001</v>
      </c>
      <c r="F153" s="4">
        <v>39721</v>
      </c>
      <c r="G153" s="3">
        <v>98.497500000000002</v>
      </c>
      <c r="H153" s="4">
        <v>39721</v>
      </c>
      <c r="I153" s="3">
        <v>105.8145</v>
      </c>
      <c r="J153" s="4">
        <v>39721</v>
      </c>
      <c r="K153" s="3">
        <v>104.02500000000001</v>
      </c>
      <c r="L153" s="1">
        <v>39721</v>
      </c>
      <c r="M153">
        <v>39.39</v>
      </c>
      <c r="N153" s="1">
        <v>39721</v>
      </c>
      <c r="O153">
        <v>44.194000000000003</v>
      </c>
      <c r="P153" s="1">
        <v>39721</v>
      </c>
      <c r="Q153">
        <v>40.3874</v>
      </c>
      <c r="R153" s="1">
        <v>39721</v>
      </c>
      <c r="S153">
        <v>52.99</v>
      </c>
      <c r="V153" s="4">
        <v>39721</v>
      </c>
      <c r="W153" s="3">
        <v>358574999999.99994</v>
      </c>
      <c r="X153" s="4">
        <v>39721</v>
      </c>
      <c r="Y153" s="3">
        <v>1441499999999.9998</v>
      </c>
      <c r="Z153" s="4">
        <v>39721</v>
      </c>
      <c r="AA153" s="3">
        <v>597914150000</v>
      </c>
      <c r="AB153" s="4">
        <v>39721</v>
      </c>
      <c r="AC153" s="3">
        <v>3877016543000</v>
      </c>
      <c r="AD153" s="4">
        <v>39721</v>
      </c>
      <c r="AE153" s="3">
        <v>435155000000</v>
      </c>
      <c r="AF153" s="1">
        <v>39721</v>
      </c>
      <c r="AG153">
        <v>1.4101999999999999</v>
      </c>
      <c r="AH153" s="1">
        <v>39721</v>
      </c>
      <c r="AI153">
        <v>7.7657999999999996</v>
      </c>
      <c r="AJ153" s="1">
        <v>39721</v>
      </c>
      <c r="AK153">
        <v>0.79410000000000003</v>
      </c>
      <c r="AL153" s="1">
        <v>39721</v>
      </c>
      <c r="AM153">
        <v>1.7827999999999999</v>
      </c>
      <c r="AN153" s="1">
        <v>39721</v>
      </c>
      <c r="AO153">
        <v>1.0642</v>
      </c>
      <c r="AP153" s="4">
        <v>39721</v>
      </c>
      <c r="AQ153" s="3">
        <v>1166.3599999999999</v>
      </c>
      <c r="AR153" s="4">
        <v>39721</v>
      </c>
      <c r="AS153" s="3">
        <v>5831.02</v>
      </c>
      <c r="AT153" s="4">
        <v>39721</v>
      </c>
      <c r="AU153" s="3">
        <v>1087.4100000000001</v>
      </c>
      <c r="AV153" s="4">
        <v>39721</v>
      </c>
      <c r="AW153" s="3">
        <v>18016.21</v>
      </c>
      <c r="AX153" s="4">
        <v>39721</v>
      </c>
      <c r="AY153" s="3">
        <v>11752.9</v>
      </c>
      <c r="AZ153" s="1">
        <v>39721</v>
      </c>
      <c r="BA153">
        <v>0.1</v>
      </c>
      <c r="BB153" s="1">
        <v>39721</v>
      </c>
      <c r="BC153">
        <v>0.2</v>
      </c>
      <c r="BD153" s="1">
        <v>30772</v>
      </c>
      <c r="BE153">
        <v>36.299999999999997</v>
      </c>
      <c r="BF153" s="1">
        <v>39721</v>
      </c>
      <c r="BG153">
        <v>-1.38</v>
      </c>
      <c r="BH153" s="1">
        <v>39721</v>
      </c>
      <c r="BI153">
        <v>0.262200157115965</v>
      </c>
      <c r="BJ153" s="1">
        <v>39721</v>
      </c>
      <c r="BK153">
        <v>109228000000</v>
      </c>
      <c r="BL153" s="1">
        <v>39721</v>
      </c>
      <c r="BM153">
        <v>132775100000</v>
      </c>
      <c r="BN153" s="1">
        <v>30772</v>
      </c>
      <c r="BO153">
        <v>14.067949877276799</v>
      </c>
      <c r="BP153" s="1">
        <v>39721</v>
      </c>
      <c r="BQ153">
        <v>3.6</v>
      </c>
      <c r="BR153" s="1">
        <v>39721</v>
      </c>
      <c r="BS153">
        <v>41756500000</v>
      </c>
      <c r="BT153" s="1">
        <v>39721</v>
      </c>
      <c r="BU153">
        <v>46626000000</v>
      </c>
      <c r="BV153" s="1">
        <v>39721</v>
      </c>
      <c r="BW153">
        <v>372540000000</v>
      </c>
      <c r="BX153" s="1">
        <v>39721</v>
      </c>
      <c r="BY153">
        <v>33069000000</v>
      </c>
      <c r="BZ153" s="1">
        <v>39721</v>
      </c>
      <c r="CA153">
        <v>153660000000</v>
      </c>
      <c r="CB153" s="1">
        <v>39721</v>
      </c>
      <c r="CC153">
        <v>42980000000</v>
      </c>
      <c r="CD153" s="1">
        <v>39721</v>
      </c>
      <c r="CE153">
        <v>6.1</v>
      </c>
      <c r="CF153" s="1">
        <v>39721</v>
      </c>
      <c r="CG153">
        <v>4.3</v>
      </c>
      <c r="CH153" s="1">
        <v>39721</v>
      </c>
      <c r="CI153">
        <v>3.5</v>
      </c>
      <c r="CJ153" s="1">
        <v>39721</v>
      </c>
      <c r="CK153">
        <v>7.7</v>
      </c>
      <c r="CL153" s="1">
        <v>39721</v>
      </c>
      <c r="CM153">
        <v>6.1</v>
      </c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</row>
    <row r="154" spans="1:101">
      <c r="A154" s="2">
        <f t="shared" si="2"/>
        <v>200808</v>
      </c>
      <c r="B154" s="4">
        <v>39691</v>
      </c>
      <c r="C154" s="5">
        <v>101.47499999999999</v>
      </c>
      <c r="D154" s="4">
        <v>39691</v>
      </c>
      <c r="E154" s="3">
        <v>100.61</v>
      </c>
      <c r="F154" s="4">
        <v>39691</v>
      </c>
      <c r="G154" s="3">
        <v>96.145499999999998</v>
      </c>
      <c r="H154" s="4">
        <v>39691</v>
      </c>
      <c r="I154" s="3">
        <v>105.203</v>
      </c>
      <c r="J154" s="4">
        <v>39691</v>
      </c>
      <c r="K154" s="3">
        <v>105.875</v>
      </c>
      <c r="L154" s="1">
        <v>39691</v>
      </c>
      <c r="M154">
        <v>20.65</v>
      </c>
      <c r="N154" s="1">
        <v>39691</v>
      </c>
      <c r="O154">
        <v>23.835999999999999</v>
      </c>
      <c r="P154" s="1">
        <v>39691</v>
      </c>
      <c r="Q154">
        <v>21.060500000000001</v>
      </c>
      <c r="R154" s="1">
        <v>39691</v>
      </c>
      <c r="S154">
        <v>31.15</v>
      </c>
      <c r="V154" s="4">
        <v>39691</v>
      </c>
      <c r="W154" s="3">
        <v>349601999999.99994</v>
      </c>
      <c r="X154" s="4">
        <v>39691</v>
      </c>
      <c r="Y154" s="3">
        <v>1401299999999.9998</v>
      </c>
      <c r="Z154" s="4">
        <v>39691</v>
      </c>
      <c r="AA154" s="3">
        <v>596284181000</v>
      </c>
      <c r="AB154" s="4">
        <v>39691</v>
      </c>
      <c r="AC154" s="3">
        <v>3790297697000</v>
      </c>
      <c r="AD154" s="4">
        <v>39691</v>
      </c>
      <c r="AE154" s="3">
        <v>429610000000</v>
      </c>
      <c r="AF154" s="1">
        <v>39691</v>
      </c>
      <c r="AG154">
        <v>1.4672000000000001</v>
      </c>
      <c r="AH154" s="1">
        <v>39691</v>
      </c>
      <c r="AI154">
        <v>7.8036000000000003</v>
      </c>
      <c r="AJ154" s="1">
        <v>39691</v>
      </c>
      <c r="AK154">
        <v>0.85799999999999998</v>
      </c>
      <c r="AL154" s="1">
        <v>39691</v>
      </c>
      <c r="AM154">
        <v>1.8210999999999999</v>
      </c>
      <c r="AN154" s="1">
        <v>39691</v>
      </c>
      <c r="AO154">
        <v>1.0634999999999999</v>
      </c>
      <c r="AP154" s="4">
        <v>39691</v>
      </c>
      <c r="AQ154" s="3">
        <v>1282.83</v>
      </c>
      <c r="AR154" s="4">
        <v>39691</v>
      </c>
      <c r="AS154" s="3">
        <v>6422.3</v>
      </c>
      <c r="AT154" s="4">
        <v>39691</v>
      </c>
      <c r="AU154" s="3">
        <v>1254.71</v>
      </c>
      <c r="AV154" s="4">
        <v>39691</v>
      </c>
      <c r="AW154" s="3">
        <v>21261.89</v>
      </c>
      <c r="AX154" s="4">
        <v>39691</v>
      </c>
      <c r="AY154" s="3">
        <v>13771.25</v>
      </c>
      <c r="AZ154" s="1">
        <v>39691</v>
      </c>
      <c r="BA154">
        <v>-0.1</v>
      </c>
      <c r="BB154" s="1">
        <v>39691</v>
      </c>
      <c r="BC154">
        <v>-0.1</v>
      </c>
      <c r="BD154" s="1">
        <v>30681</v>
      </c>
      <c r="BE154">
        <v>36.5</v>
      </c>
      <c r="BF154" s="1">
        <v>39691</v>
      </c>
      <c r="BG154">
        <v>-1.6</v>
      </c>
      <c r="BH154" s="1">
        <v>39691</v>
      </c>
      <c r="BI154">
        <v>4.0749674712999201E-2</v>
      </c>
      <c r="BJ154" s="1">
        <v>39691</v>
      </c>
      <c r="BK154">
        <v>117826000000</v>
      </c>
      <c r="BL154" s="1">
        <v>39691</v>
      </c>
      <c r="BM154">
        <v>133717200000.00002</v>
      </c>
      <c r="BN154" s="1">
        <v>30681</v>
      </c>
      <c r="BO154">
        <v>4.7371565113500598</v>
      </c>
      <c r="BP154" s="1">
        <v>39691</v>
      </c>
      <c r="BQ154">
        <v>1.9</v>
      </c>
      <c r="BR154" s="1">
        <v>39691</v>
      </c>
      <c r="BS154">
        <v>42935000000</v>
      </c>
      <c r="BT154" s="1">
        <v>39691</v>
      </c>
      <c r="BU154">
        <v>47252000000</v>
      </c>
      <c r="BV154" s="1">
        <v>39691</v>
      </c>
      <c r="BW154">
        <v>351019999999.99994</v>
      </c>
      <c r="BX154" s="1">
        <v>39691</v>
      </c>
      <c r="BY154">
        <v>32411000000</v>
      </c>
      <c r="BZ154" s="1">
        <v>39691</v>
      </c>
      <c r="CA154">
        <v>153178000000</v>
      </c>
      <c r="CB154" s="1">
        <v>39691</v>
      </c>
      <c r="CC154">
        <v>42594000000</v>
      </c>
      <c r="CD154" s="1">
        <v>39691</v>
      </c>
      <c r="CE154">
        <v>6.1</v>
      </c>
      <c r="CF154" s="1">
        <v>39691</v>
      </c>
      <c r="CG154">
        <v>4</v>
      </c>
      <c r="CH154" s="1">
        <v>39691</v>
      </c>
      <c r="CI154">
        <v>3.3</v>
      </c>
      <c r="CJ154" s="1">
        <v>39691</v>
      </c>
      <c r="CK154">
        <v>7.6</v>
      </c>
      <c r="CL154" s="1">
        <v>39691</v>
      </c>
      <c r="CM154">
        <v>6.1</v>
      </c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</row>
    <row r="155" spans="1:101">
      <c r="A155" s="2">
        <f t="shared" si="2"/>
        <v>200807</v>
      </c>
      <c r="B155" s="4">
        <v>39660</v>
      </c>
      <c r="C155" s="5">
        <v>99.385000000000005</v>
      </c>
      <c r="D155" s="4">
        <v>39660</v>
      </c>
      <c r="E155" s="3">
        <v>99.191000000000003</v>
      </c>
      <c r="F155" s="4">
        <v>39660</v>
      </c>
      <c r="G155" s="3">
        <v>92.447999999999993</v>
      </c>
      <c r="H155" s="4">
        <v>39660</v>
      </c>
      <c r="I155" s="3">
        <v>99.63</v>
      </c>
      <c r="J155" s="4">
        <v>39660</v>
      </c>
      <c r="K155" s="3">
        <v>104.47499999999999</v>
      </c>
      <c r="L155" s="1">
        <v>39660</v>
      </c>
      <c r="M155">
        <v>22.94</v>
      </c>
      <c r="N155" s="1">
        <v>39660</v>
      </c>
      <c r="O155">
        <v>25.350999999999999</v>
      </c>
      <c r="P155" s="1">
        <v>39660</v>
      </c>
      <c r="Q155">
        <v>23.3294</v>
      </c>
      <c r="R155" s="1">
        <v>39660</v>
      </c>
      <c r="S155">
        <v>30.14</v>
      </c>
      <c r="V155" s="4">
        <v>39660</v>
      </c>
      <c r="W155" s="3">
        <v>346862999999.99994</v>
      </c>
      <c r="X155" s="4">
        <v>39660</v>
      </c>
      <c r="Y155" s="3">
        <v>1417699999999.9998</v>
      </c>
      <c r="Z155" s="4">
        <v>39660</v>
      </c>
      <c r="AA155" s="3">
        <v>596146508000</v>
      </c>
      <c r="AB155" s="4">
        <v>39660</v>
      </c>
      <c r="AC155" s="3">
        <v>3839031286000</v>
      </c>
      <c r="AD155" s="4">
        <v>39660</v>
      </c>
      <c r="AE155" s="3">
        <v>426536000000</v>
      </c>
      <c r="AF155" s="1">
        <v>39660</v>
      </c>
      <c r="AG155">
        <v>1.56</v>
      </c>
      <c r="AH155" s="1">
        <v>39660</v>
      </c>
      <c r="AI155">
        <v>7.8011999999999997</v>
      </c>
      <c r="AJ155" s="1">
        <v>39660</v>
      </c>
      <c r="AK155">
        <v>0.94169999999999998</v>
      </c>
      <c r="AL155" s="1">
        <v>39660</v>
      </c>
      <c r="AM155">
        <v>1.9835</v>
      </c>
      <c r="AN155" s="1">
        <v>39660</v>
      </c>
      <c r="AO155">
        <v>1.0233000000000001</v>
      </c>
      <c r="AP155" s="4">
        <v>39660</v>
      </c>
      <c r="AQ155" s="3">
        <v>1267.3800000000001</v>
      </c>
      <c r="AR155" s="4">
        <v>39660</v>
      </c>
      <c r="AS155" s="3">
        <v>6479.56</v>
      </c>
      <c r="AT155" s="4">
        <v>39660</v>
      </c>
      <c r="AU155" s="3">
        <v>1303.6199999999999</v>
      </c>
      <c r="AV155" s="4">
        <v>39660</v>
      </c>
      <c r="AW155" s="3">
        <v>22731.1</v>
      </c>
      <c r="AX155" s="4">
        <v>39660</v>
      </c>
      <c r="AY155" s="3">
        <v>13592.91</v>
      </c>
      <c r="AZ155" s="1">
        <v>39660</v>
      </c>
      <c r="BA155">
        <v>0.7</v>
      </c>
      <c r="BB155" s="1">
        <v>39660</v>
      </c>
      <c r="BC155">
        <v>-0.2</v>
      </c>
      <c r="BD155" s="1">
        <v>30589</v>
      </c>
      <c r="BE155">
        <v>35.6</v>
      </c>
      <c r="BF155" s="1">
        <v>39660</v>
      </c>
      <c r="BG155">
        <v>0.75</v>
      </c>
      <c r="BH155" s="1">
        <v>39660</v>
      </c>
      <c r="BI155">
        <v>0.351115888307865</v>
      </c>
      <c r="BJ155" s="1">
        <v>39660</v>
      </c>
      <c r="BK155">
        <v>120156000000</v>
      </c>
      <c r="BL155" s="1">
        <v>39660</v>
      </c>
      <c r="BM155">
        <v>132514100000</v>
      </c>
      <c r="BN155" s="1">
        <v>30589</v>
      </c>
      <c r="BO155">
        <v>-4.3867502238137899</v>
      </c>
      <c r="BP155" s="1">
        <v>39660</v>
      </c>
      <c r="BQ155">
        <v>11.1</v>
      </c>
      <c r="BR155" s="1">
        <v>39660</v>
      </c>
      <c r="BS155">
        <v>44538300000</v>
      </c>
      <c r="BT155" s="1">
        <v>39660</v>
      </c>
      <c r="BU155">
        <v>49089000000</v>
      </c>
      <c r="BV155" s="1">
        <v>39660</v>
      </c>
      <c r="BW155">
        <v>356089999999.99994</v>
      </c>
      <c r="BX155" s="1">
        <v>39660</v>
      </c>
      <c r="BY155">
        <v>34241000000</v>
      </c>
      <c r="BZ155" s="1">
        <v>39660</v>
      </c>
      <c r="CA155">
        <v>153275000000</v>
      </c>
      <c r="CB155" s="1">
        <v>39660</v>
      </c>
      <c r="CC155">
        <v>42659000000</v>
      </c>
      <c r="CD155" s="1">
        <v>39660</v>
      </c>
      <c r="CE155">
        <v>5.8</v>
      </c>
      <c r="CF155" s="1">
        <v>39660</v>
      </c>
      <c r="CG155">
        <v>4.3</v>
      </c>
      <c r="CH155" s="1">
        <v>39660</v>
      </c>
      <c r="CI155">
        <v>3.2</v>
      </c>
      <c r="CJ155" s="1">
        <v>39660</v>
      </c>
      <c r="CK155">
        <v>7.5</v>
      </c>
      <c r="CL155" s="1">
        <v>39660</v>
      </c>
      <c r="CM155">
        <v>6.1</v>
      </c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</row>
    <row r="156" spans="1:101">
      <c r="A156" s="2">
        <f t="shared" si="2"/>
        <v>200806</v>
      </c>
      <c r="B156" s="4">
        <v>39629</v>
      </c>
      <c r="C156" s="5">
        <v>99.21</v>
      </c>
      <c r="D156" s="4">
        <v>39629</v>
      </c>
      <c r="E156" s="3">
        <v>97.01</v>
      </c>
      <c r="F156" s="4">
        <v>39629</v>
      </c>
      <c r="G156" s="3">
        <v>90.852999999999994</v>
      </c>
      <c r="H156" s="4">
        <v>39629</v>
      </c>
      <c r="I156" s="3">
        <v>100.97499999999999</v>
      </c>
      <c r="J156" s="4">
        <v>39629</v>
      </c>
      <c r="K156" s="3">
        <v>101.9735</v>
      </c>
      <c r="L156" s="1">
        <v>39629</v>
      </c>
      <c r="M156">
        <v>23.95</v>
      </c>
      <c r="N156" s="1">
        <v>39629</v>
      </c>
      <c r="O156">
        <v>26.765999999999998</v>
      </c>
      <c r="P156" s="1">
        <v>39629</v>
      </c>
      <c r="Q156">
        <v>24.666799999999999</v>
      </c>
      <c r="R156" s="1">
        <v>39629</v>
      </c>
      <c r="S156">
        <v>32.49</v>
      </c>
      <c r="V156" s="4">
        <v>39629</v>
      </c>
      <c r="W156" s="3">
        <v>350803999999.99994</v>
      </c>
      <c r="X156" s="4">
        <v>39629</v>
      </c>
      <c r="Y156" s="3">
        <v>1407299999999.9998</v>
      </c>
      <c r="Z156" s="4">
        <v>39629</v>
      </c>
      <c r="AA156" s="3">
        <v>611147154000</v>
      </c>
      <c r="AB156" s="4">
        <v>39629</v>
      </c>
      <c r="AC156" s="3">
        <v>3914924932000</v>
      </c>
      <c r="AD156" s="4">
        <v>39629</v>
      </c>
      <c r="AE156" s="3">
        <v>424607000000</v>
      </c>
      <c r="AF156" s="1">
        <v>39629</v>
      </c>
      <c r="AG156">
        <v>1.5754999999999999</v>
      </c>
      <c r="AH156" s="1">
        <v>39629</v>
      </c>
      <c r="AI156">
        <v>7.798</v>
      </c>
      <c r="AJ156" s="1">
        <v>39629</v>
      </c>
      <c r="AK156">
        <v>0.95779999999999998</v>
      </c>
      <c r="AL156" s="1">
        <v>39629</v>
      </c>
      <c r="AM156">
        <v>1.9927999999999999</v>
      </c>
      <c r="AN156" s="1">
        <v>39629</v>
      </c>
      <c r="AO156">
        <v>1.0208999999999999</v>
      </c>
      <c r="AP156" s="4">
        <v>39629</v>
      </c>
      <c r="AQ156" s="3">
        <v>1280</v>
      </c>
      <c r="AR156" s="4">
        <v>39629</v>
      </c>
      <c r="AS156" s="3">
        <v>6418.32</v>
      </c>
      <c r="AT156" s="4">
        <v>39629</v>
      </c>
      <c r="AU156" s="3">
        <v>1320.1</v>
      </c>
      <c r="AV156" s="4">
        <v>39629</v>
      </c>
      <c r="AW156" s="3">
        <v>22102.01</v>
      </c>
      <c r="AX156" s="4">
        <v>39629</v>
      </c>
      <c r="AY156" s="3">
        <v>14467.03</v>
      </c>
      <c r="AZ156" s="1">
        <v>39629</v>
      </c>
      <c r="BA156">
        <v>1</v>
      </c>
      <c r="BB156" s="1">
        <v>39629</v>
      </c>
      <c r="BC156">
        <v>0.4</v>
      </c>
      <c r="BD156" s="1">
        <v>30497</v>
      </c>
      <c r="BE156">
        <v>35</v>
      </c>
      <c r="BF156" s="1">
        <v>39629</v>
      </c>
      <c r="BG156">
        <v>0.88</v>
      </c>
      <c r="BH156" s="1">
        <v>39629</v>
      </c>
      <c r="BI156">
        <v>0.72370063200246804</v>
      </c>
      <c r="BJ156" s="1">
        <v>39629</v>
      </c>
      <c r="BK156">
        <v>117785000000</v>
      </c>
      <c r="BL156" s="1">
        <v>39629</v>
      </c>
      <c r="BM156">
        <v>132034700000.00002</v>
      </c>
      <c r="BN156" s="1">
        <v>30497</v>
      </c>
      <c r="BO156">
        <v>-8.1099815157116506</v>
      </c>
      <c r="BP156" s="1">
        <v>39629</v>
      </c>
      <c r="BQ156">
        <v>-0.6</v>
      </c>
      <c r="BR156" s="1">
        <v>39629</v>
      </c>
      <c r="BS156">
        <v>43670600000</v>
      </c>
      <c r="BT156" s="1">
        <v>39629</v>
      </c>
      <c r="BU156">
        <v>49613000000</v>
      </c>
      <c r="BV156" s="1">
        <v>39629</v>
      </c>
      <c r="BW156">
        <v>353489999999.99994</v>
      </c>
      <c r="BX156" s="1">
        <v>39629</v>
      </c>
      <c r="BY156">
        <v>32772000000</v>
      </c>
      <c r="BZ156" s="1">
        <v>39629</v>
      </c>
      <c r="CA156">
        <v>152075000000</v>
      </c>
      <c r="CB156" s="1">
        <v>39629</v>
      </c>
      <c r="CC156">
        <v>43855000000</v>
      </c>
      <c r="CD156" s="1">
        <v>39629</v>
      </c>
      <c r="CE156">
        <v>5.6</v>
      </c>
      <c r="CF156" s="1">
        <v>39629</v>
      </c>
      <c r="CG156">
        <v>4.2</v>
      </c>
      <c r="CH156" s="1">
        <v>39629</v>
      </c>
      <c r="CI156">
        <v>3.2</v>
      </c>
      <c r="CJ156" s="1">
        <v>39629</v>
      </c>
      <c r="CK156">
        <v>7.5</v>
      </c>
      <c r="CL156" s="1">
        <v>39629</v>
      </c>
      <c r="CM156">
        <v>6.1</v>
      </c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</row>
    <row r="157" spans="1:101">
      <c r="A157" s="2">
        <f t="shared" si="2"/>
        <v>200805</v>
      </c>
      <c r="B157" s="4">
        <v>39599</v>
      </c>
      <c r="C157" s="5">
        <v>98.484999999999999</v>
      </c>
      <c r="D157" s="4">
        <v>39599</v>
      </c>
      <c r="E157" s="3">
        <v>98.41</v>
      </c>
      <c r="F157" s="4">
        <v>39599</v>
      </c>
      <c r="G157" s="3">
        <v>90.211500000000001</v>
      </c>
      <c r="H157" s="4">
        <v>39599</v>
      </c>
      <c r="I157" s="3">
        <v>102.69</v>
      </c>
      <c r="J157" s="4">
        <v>39599</v>
      </c>
      <c r="K157" s="3">
        <v>102.22499999999999</v>
      </c>
      <c r="L157" s="1">
        <v>39599</v>
      </c>
      <c r="M157">
        <v>17.829999999999998</v>
      </c>
      <c r="N157" s="1">
        <v>39599</v>
      </c>
      <c r="O157">
        <v>23.954000000000001</v>
      </c>
      <c r="P157" s="1">
        <v>39599</v>
      </c>
      <c r="Q157">
        <v>19.684100000000001</v>
      </c>
      <c r="R157" s="1">
        <v>39599</v>
      </c>
      <c r="S157">
        <v>28.68</v>
      </c>
      <c r="V157" s="4">
        <v>39599</v>
      </c>
      <c r="W157" s="3">
        <v>332893999999.99994</v>
      </c>
      <c r="X157" s="4">
        <v>39599</v>
      </c>
      <c r="Y157" s="3">
        <v>1396499999999.9998</v>
      </c>
      <c r="Z157" s="4">
        <v>39599</v>
      </c>
      <c r="AA157" s="3">
        <v>595953126000</v>
      </c>
      <c r="AB157" s="4">
        <v>39599</v>
      </c>
      <c r="AC157" s="3">
        <v>3868021898000</v>
      </c>
      <c r="AD157" s="4">
        <v>39599</v>
      </c>
      <c r="AE157" s="3">
        <v>422241000000</v>
      </c>
      <c r="AF157" s="1">
        <v>39599</v>
      </c>
      <c r="AG157">
        <v>1.5551999999999999</v>
      </c>
      <c r="AH157" s="1">
        <v>39599</v>
      </c>
      <c r="AI157">
        <v>7.8034999999999997</v>
      </c>
      <c r="AJ157" s="1">
        <v>39599</v>
      </c>
      <c r="AK157">
        <v>0.95569999999999999</v>
      </c>
      <c r="AL157" s="1">
        <v>39599</v>
      </c>
      <c r="AM157">
        <v>1.9821</v>
      </c>
      <c r="AN157" s="1">
        <v>39599</v>
      </c>
      <c r="AO157">
        <v>0.99319999999999997</v>
      </c>
      <c r="AP157" s="4">
        <v>39599</v>
      </c>
      <c r="AQ157" s="3">
        <v>1400.38</v>
      </c>
      <c r="AR157" s="4">
        <v>39599</v>
      </c>
      <c r="AS157" s="3">
        <v>7096.79</v>
      </c>
      <c r="AT157" s="4">
        <v>39599</v>
      </c>
      <c r="AU157" s="3">
        <v>1408.14</v>
      </c>
      <c r="AV157" s="4">
        <v>39599</v>
      </c>
      <c r="AW157" s="3">
        <v>24533.119999999999</v>
      </c>
      <c r="AX157" s="4">
        <v>39599</v>
      </c>
      <c r="AY157" s="3">
        <v>14714.73</v>
      </c>
      <c r="AZ157" s="1">
        <v>39599</v>
      </c>
      <c r="BA157">
        <v>0.6</v>
      </c>
      <c r="BB157" s="1">
        <v>39599</v>
      </c>
      <c r="BC157">
        <v>0.6</v>
      </c>
      <c r="BD157" s="1">
        <v>30406</v>
      </c>
      <c r="BE157">
        <v>34.299999999999997</v>
      </c>
      <c r="BF157" s="1">
        <v>39599</v>
      </c>
      <c r="BG157">
        <v>0.25</v>
      </c>
      <c r="BH157" s="1">
        <v>39599</v>
      </c>
      <c r="BI157">
        <v>0.543289601194896</v>
      </c>
      <c r="BJ157" s="1">
        <v>39599</v>
      </c>
      <c r="BK157">
        <v>112971000000</v>
      </c>
      <c r="BL157" s="1">
        <v>39599</v>
      </c>
      <c r="BM157">
        <v>130407200000</v>
      </c>
      <c r="BN157" s="1">
        <v>30406</v>
      </c>
      <c r="BO157">
        <v>-7.6803816338700104</v>
      </c>
      <c r="BP157" s="1">
        <v>39599</v>
      </c>
      <c r="BQ157">
        <v>10.3</v>
      </c>
      <c r="BR157" s="1">
        <v>39599</v>
      </c>
      <c r="BS157">
        <v>43027600000</v>
      </c>
      <c r="BT157" s="1">
        <v>39599</v>
      </c>
      <c r="BU157">
        <v>49247000000</v>
      </c>
      <c r="BV157" s="1">
        <v>39599</v>
      </c>
      <c r="BW157">
        <v>349429999999.99994</v>
      </c>
      <c r="BX157" s="1">
        <v>39599</v>
      </c>
      <c r="BY157">
        <v>32346000000</v>
      </c>
      <c r="BZ157" s="1">
        <v>39599</v>
      </c>
      <c r="CA157">
        <v>154211000000</v>
      </c>
      <c r="CB157" s="1">
        <v>39599</v>
      </c>
      <c r="CC157">
        <v>43588000000</v>
      </c>
      <c r="CD157" s="1">
        <v>39599</v>
      </c>
      <c r="CE157">
        <v>5.4</v>
      </c>
      <c r="CF157" s="1">
        <v>39599</v>
      </c>
      <c r="CG157">
        <v>4.3</v>
      </c>
      <c r="CH157" s="1">
        <v>39599</v>
      </c>
      <c r="CI157">
        <v>3.3</v>
      </c>
      <c r="CJ157" s="1">
        <v>39599</v>
      </c>
      <c r="CK157">
        <v>7.4</v>
      </c>
      <c r="CL157" s="1">
        <v>39599</v>
      </c>
      <c r="CM157">
        <v>6.1</v>
      </c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</row>
    <row r="158" spans="1:101">
      <c r="A158" s="2">
        <f t="shared" si="2"/>
        <v>200804</v>
      </c>
      <c r="B158" s="4">
        <v>39568</v>
      </c>
      <c r="C158" s="5">
        <v>98</v>
      </c>
      <c r="D158" s="4">
        <v>39568</v>
      </c>
      <c r="E158" s="3">
        <v>99.081000000000003</v>
      </c>
      <c r="F158" s="4">
        <v>39568</v>
      </c>
      <c r="G158" s="3">
        <v>98.153999999999996</v>
      </c>
      <c r="H158" s="4">
        <v>39568</v>
      </c>
      <c r="I158" s="3">
        <v>107.19499999999999</v>
      </c>
      <c r="J158" s="4">
        <v>39568</v>
      </c>
      <c r="K158" s="3">
        <v>103.22499999999999</v>
      </c>
      <c r="L158" s="1">
        <v>39568</v>
      </c>
      <c r="M158">
        <v>20.79</v>
      </c>
      <c r="N158" s="1">
        <v>39568</v>
      </c>
      <c r="O158">
        <v>24.637</v>
      </c>
      <c r="P158" s="1">
        <v>39568</v>
      </c>
      <c r="Q158">
        <v>20.8781</v>
      </c>
      <c r="R158" s="1">
        <v>39568</v>
      </c>
      <c r="S158">
        <v>29.46</v>
      </c>
      <c r="V158" s="4">
        <v>39568</v>
      </c>
      <c r="W158" s="3">
        <v>335271000000</v>
      </c>
      <c r="X158" s="4">
        <v>39568</v>
      </c>
      <c r="Y158" s="3">
        <v>1406599999999.9998</v>
      </c>
      <c r="Z158" s="4">
        <v>39568</v>
      </c>
      <c r="AA158" s="3">
        <v>610178414000</v>
      </c>
      <c r="AB158" s="4">
        <v>39568</v>
      </c>
      <c r="AC158" s="3">
        <v>3837532557000</v>
      </c>
      <c r="AD158" s="4">
        <v>39568</v>
      </c>
      <c r="AE158" s="3">
        <v>414350000000</v>
      </c>
      <c r="AF158" s="1">
        <v>39568</v>
      </c>
      <c r="AG158">
        <v>1.5616000000000001</v>
      </c>
      <c r="AH158" s="1">
        <v>39568</v>
      </c>
      <c r="AI158">
        <v>7.7930000000000001</v>
      </c>
      <c r="AJ158" s="1">
        <v>39568</v>
      </c>
      <c r="AK158">
        <v>0.94230000000000003</v>
      </c>
      <c r="AL158" s="1">
        <v>39568</v>
      </c>
      <c r="AM158">
        <v>1.9862</v>
      </c>
      <c r="AN158" s="1">
        <v>39568</v>
      </c>
      <c r="AO158">
        <v>1.0069999999999999</v>
      </c>
      <c r="AP158" s="4">
        <v>39568</v>
      </c>
      <c r="AQ158" s="3">
        <v>1385.59</v>
      </c>
      <c r="AR158" s="4">
        <v>39568</v>
      </c>
      <c r="AS158" s="3">
        <v>6948.82</v>
      </c>
      <c r="AT158" s="4">
        <v>39568</v>
      </c>
      <c r="AU158" s="3">
        <v>1358.65</v>
      </c>
      <c r="AV158" s="4">
        <v>39568</v>
      </c>
      <c r="AW158" s="3">
        <v>25755.35</v>
      </c>
      <c r="AX158" s="4">
        <v>39568</v>
      </c>
      <c r="AY158" s="3">
        <v>13937.04</v>
      </c>
      <c r="AZ158" s="1">
        <v>39568</v>
      </c>
      <c r="BA158">
        <v>0.2</v>
      </c>
      <c r="BB158" s="1">
        <v>39568</v>
      </c>
      <c r="BC158">
        <v>0.3</v>
      </c>
      <c r="BD158" s="1">
        <v>30316</v>
      </c>
      <c r="BE158">
        <v>33.6</v>
      </c>
      <c r="BF158" s="1">
        <v>39568</v>
      </c>
      <c r="BG158">
        <v>0.63</v>
      </c>
      <c r="BH158" s="1">
        <v>39568</v>
      </c>
      <c r="BI158">
        <v>0.51974989649246095</v>
      </c>
      <c r="BJ158" s="1">
        <v>39568</v>
      </c>
      <c r="BK158">
        <v>112208000000</v>
      </c>
      <c r="BL158" s="1">
        <v>39568</v>
      </c>
      <c r="BM158">
        <v>132845100000</v>
      </c>
      <c r="BN158" s="1">
        <v>30316</v>
      </c>
      <c r="BO158">
        <v>11.8012422360248</v>
      </c>
      <c r="BP158" s="1">
        <v>39568</v>
      </c>
      <c r="BQ158">
        <v>14.5</v>
      </c>
      <c r="BR158" s="1">
        <v>39568</v>
      </c>
      <c r="BS158">
        <v>40857400000</v>
      </c>
      <c r="BT158" s="1">
        <v>39568</v>
      </c>
      <c r="BU158">
        <v>49311000000</v>
      </c>
      <c r="BV158" s="1">
        <v>39568</v>
      </c>
      <c r="BW158">
        <v>349089999999.99994</v>
      </c>
      <c r="BX158" s="1">
        <v>39568</v>
      </c>
      <c r="BY158">
        <v>32868000000</v>
      </c>
      <c r="BZ158" s="1">
        <v>39568</v>
      </c>
      <c r="CA158">
        <v>155667000000</v>
      </c>
      <c r="CB158" s="1">
        <v>39568</v>
      </c>
      <c r="CC158">
        <v>43602000000</v>
      </c>
      <c r="CD158" s="1">
        <v>39568</v>
      </c>
      <c r="CE158">
        <v>5</v>
      </c>
      <c r="CF158" s="1">
        <v>39568</v>
      </c>
      <c r="CG158">
        <v>4.3</v>
      </c>
      <c r="CH158" s="1">
        <v>39568</v>
      </c>
      <c r="CI158">
        <v>3.3</v>
      </c>
      <c r="CJ158" s="1">
        <v>39568</v>
      </c>
      <c r="CK158">
        <v>7.4</v>
      </c>
      <c r="CL158" s="1">
        <v>39568</v>
      </c>
      <c r="CM158">
        <v>6.1</v>
      </c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</row>
    <row r="159" spans="1:101">
      <c r="A159" s="2">
        <f t="shared" si="2"/>
        <v>200803</v>
      </c>
      <c r="B159" s="4">
        <v>39538</v>
      </c>
      <c r="C159" s="5">
        <v>100.645</v>
      </c>
      <c r="D159" s="4">
        <v>39538</v>
      </c>
      <c r="E159" s="3">
        <v>100.76</v>
      </c>
      <c r="F159" s="4">
        <v>39538</v>
      </c>
      <c r="G159" s="3">
        <v>99.649000000000001</v>
      </c>
      <c r="H159" s="4">
        <v>39538</v>
      </c>
      <c r="I159" s="3">
        <v>108.19</v>
      </c>
      <c r="J159" s="4">
        <v>39538</v>
      </c>
      <c r="K159" s="3">
        <v>104.4935</v>
      </c>
      <c r="L159" s="1">
        <v>39538</v>
      </c>
      <c r="M159">
        <v>25.61</v>
      </c>
      <c r="N159" s="1">
        <v>39538</v>
      </c>
      <c r="O159">
        <v>29.916</v>
      </c>
      <c r="P159" s="1">
        <v>39538</v>
      </c>
      <c r="Q159">
        <v>27.308299999999999</v>
      </c>
      <c r="R159" s="1">
        <v>39538</v>
      </c>
      <c r="S159">
        <v>44.74</v>
      </c>
      <c r="V159" s="4">
        <v>39538</v>
      </c>
      <c r="W159" s="3">
        <v>339315999999.99994</v>
      </c>
      <c r="X159" s="4">
        <v>39538</v>
      </c>
      <c r="Y159" s="3">
        <v>1401099999999.9998</v>
      </c>
      <c r="Z159" s="4">
        <v>39538</v>
      </c>
      <c r="AA159" s="3">
        <v>621010507000</v>
      </c>
      <c r="AB159" s="4">
        <v>39538</v>
      </c>
      <c r="AC159" s="3">
        <v>3852527153000</v>
      </c>
      <c r="AD159" s="4">
        <v>39538</v>
      </c>
      <c r="AE159" s="3">
        <v>411393000000</v>
      </c>
      <c r="AF159" s="1">
        <v>39538</v>
      </c>
      <c r="AG159">
        <v>1.5771999999999999</v>
      </c>
      <c r="AH159" s="1">
        <v>39538</v>
      </c>
      <c r="AI159">
        <v>7.7821999999999996</v>
      </c>
      <c r="AJ159" s="1">
        <v>39538</v>
      </c>
      <c r="AK159">
        <v>0.91259999999999997</v>
      </c>
      <c r="AL159" s="1">
        <v>39538</v>
      </c>
      <c r="AM159">
        <v>1.9827999999999999</v>
      </c>
      <c r="AN159" s="1">
        <v>39538</v>
      </c>
      <c r="AO159">
        <v>1.0258</v>
      </c>
      <c r="AP159" s="4">
        <v>39538</v>
      </c>
      <c r="AQ159" s="3">
        <v>1322.7</v>
      </c>
      <c r="AR159" s="4">
        <v>39538</v>
      </c>
      <c r="AS159" s="3">
        <v>6534.97</v>
      </c>
      <c r="AT159" s="4">
        <v>39538</v>
      </c>
      <c r="AU159" s="3">
        <v>1212.96</v>
      </c>
      <c r="AV159" s="4">
        <v>39538</v>
      </c>
      <c r="AW159" s="3">
        <v>22849.200000000001</v>
      </c>
      <c r="AX159" s="4">
        <v>39538</v>
      </c>
      <c r="AY159" s="3">
        <v>13350.13</v>
      </c>
      <c r="AZ159" s="1">
        <v>39538</v>
      </c>
      <c r="BA159">
        <v>0.4</v>
      </c>
      <c r="BB159" s="1">
        <v>39538</v>
      </c>
      <c r="BC159">
        <v>1</v>
      </c>
      <c r="BD159" s="1">
        <v>30224</v>
      </c>
      <c r="BE159">
        <v>32.6</v>
      </c>
      <c r="BF159" s="1">
        <v>39538</v>
      </c>
      <c r="BG159">
        <v>0</v>
      </c>
      <c r="BH159" s="1">
        <v>39538</v>
      </c>
      <c r="BI159">
        <v>0.107461369921711</v>
      </c>
      <c r="BJ159" s="1">
        <v>39538</v>
      </c>
      <c r="BK159">
        <v>107934000000</v>
      </c>
      <c r="BL159" s="1">
        <v>39538</v>
      </c>
      <c r="BM159">
        <v>131765100000</v>
      </c>
      <c r="BN159" s="1">
        <v>30224</v>
      </c>
      <c r="BO159">
        <v>8.1386343100554992</v>
      </c>
      <c r="BP159" s="1">
        <v>39538</v>
      </c>
      <c r="BQ159">
        <v>7.6</v>
      </c>
      <c r="BR159" s="1">
        <v>39538</v>
      </c>
      <c r="BS159">
        <v>40134200000</v>
      </c>
      <c r="BT159" s="1">
        <v>39538</v>
      </c>
      <c r="BU159">
        <v>50529000000</v>
      </c>
      <c r="BV159" s="1">
        <v>39538</v>
      </c>
      <c r="BW159">
        <v>356220000000</v>
      </c>
      <c r="BX159" s="1">
        <v>39538</v>
      </c>
      <c r="BY159">
        <v>33147000000</v>
      </c>
      <c r="BZ159" s="1">
        <v>39538</v>
      </c>
      <c r="CA159">
        <v>157132000000</v>
      </c>
      <c r="CB159" s="1">
        <v>39538</v>
      </c>
      <c r="CC159">
        <v>43057000000</v>
      </c>
      <c r="CD159" s="1">
        <v>39538</v>
      </c>
      <c r="CE159">
        <v>5.0999999999999996</v>
      </c>
      <c r="CF159" s="1">
        <v>39538</v>
      </c>
      <c r="CG159">
        <v>4.0999999999999996</v>
      </c>
      <c r="CH159" s="1">
        <v>39538</v>
      </c>
      <c r="CI159">
        <v>3.3</v>
      </c>
      <c r="CJ159" s="1">
        <v>39538</v>
      </c>
      <c r="CK159">
        <v>7.3</v>
      </c>
      <c r="CL159" s="1">
        <v>39538</v>
      </c>
      <c r="CM159">
        <v>6.2</v>
      </c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</row>
    <row r="160" spans="1:101">
      <c r="A160" s="2">
        <f t="shared" si="2"/>
        <v>200802</v>
      </c>
      <c r="B160" s="4">
        <v>39507</v>
      </c>
      <c r="C160" s="5">
        <v>99.82</v>
      </c>
      <c r="D160" s="4">
        <v>39507</v>
      </c>
      <c r="E160" s="3">
        <v>101.01</v>
      </c>
      <c r="F160" s="4">
        <v>39507</v>
      </c>
      <c r="G160" s="3">
        <v>98.570499999999996</v>
      </c>
      <c r="H160" s="4">
        <v>39507</v>
      </c>
      <c r="I160" s="3">
        <v>105.63</v>
      </c>
      <c r="J160" s="4">
        <v>39507</v>
      </c>
      <c r="K160" s="3">
        <v>102.8235</v>
      </c>
      <c r="L160" s="1">
        <v>39507</v>
      </c>
      <c r="M160">
        <v>26.54</v>
      </c>
      <c r="N160" s="1">
        <v>39507</v>
      </c>
      <c r="O160">
        <v>31.814</v>
      </c>
      <c r="P160" s="1">
        <v>39507</v>
      </c>
      <c r="Q160">
        <v>28.691400000000002</v>
      </c>
      <c r="R160" s="1">
        <v>39507</v>
      </c>
      <c r="S160">
        <v>39.200000000000003</v>
      </c>
      <c r="V160" s="4">
        <v>39507</v>
      </c>
      <c r="W160" s="3">
        <v>340108999999.99994</v>
      </c>
      <c r="X160" s="4">
        <v>39507</v>
      </c>
      <c r="Y160" s="3">
        <v>1365900000000</v>
      </c>
      <c r="Z160" s="4">
        <v>39507</v>
      </c>
      <c r="AA160" s="3">
        <v>614671440000</v>
      </c>
      <c r="AB160" s="4">
        <v>39507</v>
      </c>
      <c r="AC160" s="3">
        <v>3801132883000</v>
      </c>
      <c r="AD160" s="4">
        <v>39507</v>
      </c>
      <c r="AE160" s="3">
        <v>408334000000</v>
      </c>
      <c r="AF160" s="1">
        <v>39507</v>
      </c>
      <c r="AG160">
        <v>1.5179</v>
      </c>
      <c r="AH160" s="1">
        <v>39507</v>
      </c>
      <c r="AI160">
        <v>7.7805999999999997</v>
      </c>
      <c r="AJ160" s="1">
        <v>39507</v>
      </c>
      <c r="AK160">
        <v>0.93130000000000002</v>
      </c>
      <c r="AL160" s="1">
        <v>39507</v>
      </c>
      <c r="AM160">
        <v>1.9869000000000001</v>
      </c>
      <c r="AN160" s="1">
        <v>39507</v>
      </c>
      <c r="AO160">
        <v>0.98429999999999995</v>
      </c>
      <c r="AP160" s="4">
        <v>39507</v>
      </c>
      <c r="AQ160" s="3">
        <v>1330.63</v>
      </c>
      <c r="AR160" s="4">
        <v>39507</v>
      </c>
      <c r="AS160" s="3">
        <v>6748.13</v>
      </c>
      <c r="AT160" s="4">
        <v>39507</v>
      </c>
      <c r="AU160" s="3">
        <v>1324.28</v>
      </c>
      <c r="AV160" s="4">
        <v>39507</v>
      </c>
      <c r="AW160" s="3">
        <v>24331.67</v>
      </c>
      <c r="AX160" s="4">
        <v>39507</v>
      </c>
      <c r="AY160" s="3">
        <v>13582.69</v>
      </c>
      <c r="AZ160" s="1">
        <v>39507</v>
      </c>
      <c r="BA160">
        <v>0.2</v>
      </c>
      <c r="BB160" s="1">
        <v>39507</v>
      </c>
      <c r="BC160">
        <v>0.4</v>
      </c>
      <c r="BD160" s="1">
        <v>30132</v>
      </c>
      <c r="BE160">
        <v>31.5</v>
      </c>
      <c r="BF160" s="1">
        <v>39507</v>
      </c>
      <c r="BG160">
        <v>1.41</v>
      </c>
      <c r="BH160" s="1">
        <v>39507</v>
      </c>
      <c r="BI160">
        <v>9.0854615481795395E-2</v>
      </c>
      <c r="BJ160" s="1">
        <v>39507</v>
      </c>
      <c r="BK160">
        <v>109140000000</v>
      </c>
      <c r="BL160" s="1">
        <v>39507</v>
      </c>
      <c r="BM160">
        <v>134741600000</v>
      </c>
      <c r="BN160" s="1">
        <v>30132</v>
      </c>
      <c r="BO160">
        <v>7.6014668406986097</v>
      </c>
      <c r="BP160" s="1">
        <v>39507</v>
      </c>
      <c r="BQ160">
        <v>7.6</v>
      </c>
      <c r="BR160" s="1">
        <v>39507</v>
      </c>
      <c r="BS160">
        <v>39004000000</v>
      </c>
      <c r="BT160" s="1">
        <v>39507</v>
      </c>
      <c r="BU160">
        <v>48395000000</v>
      </c>
      <c r="BV160" s="1">
        <v>39507</v>
      </c>
      <c r="BW160">
        <v>375420000000</v>
      </c>
      <c r="BX160" s="1">
        <v>39507</v>
      </c>
      <c r="BY160">
        <v>32079000000</v>
      </c>
      <c r="BZ160" s="1">
        <v>39507</v>
      </c>
      <c r="CA160">
        <v>156245000000</v>
      </c>
      <c r="CB160" s="1">
        <v>39507</v>
      </c>
      <c r="CC160">
        <v>43613000000</v>
      </c>
      <c r="CD160" s="1">
        <v>39507</v>
      </c>
      <c r="CE160">
        <v>4.9000000000000004</v>
      </c>
      <c r="CF160" s="1">
        <v>39507</v>
      </c>
      <c r="CG160">
        <v>4</v>
      </c>
      <c r="CH160" s="1">
        <v>39507</v>
      </c>
      <c r="CI160">
        <v>3.3</v>
      </c>
      <c r="CJ160" s="1">
        <v>39507</v>
      </c>
      <c r="CK160">
        <v>7.3</v>
      </c>
      <c r="CL160" s="1">
        <v>39507</v>
      </c>
      <c r="CM160">
        <v>6</v>
      </c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</row>
    <row r="161" spans="1:101">
      <c r="A161" s="2">
        <f t="shared" si="2"/>
        <v>200801</v>
      </c>
      <c r="B161" s="4">
        <v>39478</v>
      </c>
      <c r="C161" s="5">
        <v>105.18</v>
      </c>
      <c r="D161" s="4">
        <v>39478</v>
      </c>
      <c r="E161" s="3">
        <v>101</v>
      </c>
      <c r="F161" s="4">
        <v>39478</v>
      </c>
      <c r="G161" s="3">
        <v>99.362499999999997</v>
      </c>
      <c r="H161" s="4">
        <v>39478</v>
      </c>
      <c r="I161" s="3">
        <v>107.67</v>
      </c>
      <c r="J161" s="4">
        <v>39478</v>
      </c>
      <c r="K161" s="3">
        <v>100.97499999999999</v>
      </c>
      <c r="L161" s="1">
        <v>39478</v>
      </c>
      <c r="M161">
        <v>26.2</v>
      </c>
      <c r="N161" s="1">
        <v>39478</v>
      </c>
      <c r="O161">
        <v>39.728000000000002</v>
      </c>
      <c r="P161" s="1">
        <v>39478</v>
      </c>
      <c r="Q161">
        <v>30.0471</v>
      </c>
      <c r="R161" s="1">
        <v>39478</v>
      </c>
      <c r="S161">
        <v>52.2</v>
      </c>
      <c r="V161" s="4">
        <v>39478</v>
      </c>
      <c r="W161" s="3">
        <v>346791999999.99994</v>
      </c>
      <c r="X161" s="4">
        <v>39478</v>
      </c>
      <c r="Y161" s="3">
        <v>1375900000000</v>
      </c>
      <c r="Z161" s="4">
        <v>39478</v>
      </c>
      <c r="AA161" s="3">
        <v>624810827000</v>
      </c>
      <c r="AB161" s="4">
        <v>39478</v>
      </c>
      <c r="AC161" s="3">
        <v>3851627282000</v>
      </c>
      <c r="AD161" s="4">
        <v>39478</v>
      </c>
      <c r="AE161" s="3">
        <v>406328000000</v>
      </c>
      <c r="AF161" s="1">
        <v>39478</v>
      </c>
      <c r="AG161">
        <v>1.4864999999999999</v>
      </c>
      <c r="AH161" s="1">
        <v>39478</v>
      </c>
      <c r="AI161">
        <v>7.7960000000000003</v>
      </c>
      <c r="AJ161" s="1">
        <v>39478</v>
      </c>
      <c r="AK161">
        <v>0.89590000000000003</v>
      </c>
      <c r="AL161" s="1">
        <v>39478</v>
      </c>
      <c r="AM161">
        <v>1.9872000000000001</v>
      </c>
      <c r="AN161" s="1">
        <v>39478</v>
      </c>
      <c r="AO161">
        <v>1.0036</v>
      </c>
      <c r="AP161" s="4">
        <v>39478</v>
      </c>
      <c r="AQ161" s="3">
        <v>1378.55</v>
      </c>
      <c r="AR161" s="4">
        <v>39478</v>
      </c>
      <c r="AS161" s="3">
        <v>6851.75</v>
      </c>
      <c r="AT161" s="4">
        <v>39478</v>
      </c>
      <c r="AU161" s="3">
        <v>1346.31</v>
      </c>
      <c r="AV161" s="4">
        <v>39478</v>
      </c>
      <c r="AW161" s="3">
        <v>23455.74</v>
      </c>
      <c r="AX161" s="4">
        <v>39478</v>
      </c>
      <c r="AY161" s="3">
        <v>13155.1</v>
      </c>
      <c r="AZ161" s="1">
        <v>39478</v>
      </c>
      <c r="BA161">
        <v>0.3</v>
      </c>
      <c r="BB161" s="1">
        <v>39478</v>
      </c>
      <c r="BC161">
        <v>-0.4</v>
      </c>
      <c r="BD161" s="1">
        <v>30041</v>
      </c>
      <c r="BE161">
        <v>30.8</v>
      </c>
      <c r="BF161" s="1">
        <v>39478</v>
      </c>
      <c r="BG161">
        <v>-0.64</v>
      </c>
      <c r="BH161" s="1">
        <v>39478</v>
      </c>
      <c r="BI161">
        <v>-0.121479313693781</v>
      </c>
      <c r="BJ161" s="1">
        <v>39478</v>
      </c>
      <c r="BK161">
        <v>106639000000</v>
      </c>
      <c r="BL161" s="1">
        <v>39478</v>
      </c>
      <c r="BM161">
        <v>133935900000</v>
      </c>
      <c r="BN161" s="1">
        <v>30041</v>
      </c>
      <c r="BO161">
        <v>9.72258571054698</v>
      </c>
      <c r="BP161" s="1">
        <v>39478</v>
      </c>
      <c r="BQ161">
        <v>15.8</v>
      </c>
      <c r="BR161" s="1">
        <v>39478</v>
      </c>
      <c r="BS161">
        <v>37621300000</v>
      </c>
      <c r="BT161" s="1">
        <v>39478</v>
      </c>
      <c r="BU161">
        <v>47173000000</v>
      </c>
      <c r="BV161" s="1">
        <v>39478</v>
      </c>
      <c r="BW161">
        <v>374749999999.99994</v>
      </c>
      <c r="BX161" s="1">
        <v>39478</v>
      </c>
      <c r="BY161">
        <v>32562000000</v>
      </c>
      <c r="BZ161" s="1">
        <v>39478</v>
      </c>
      <c r="CA161">
        <v>155236000000</v>
      </c>
      <c r="CB161" s="1">
        <v>39478</v>
      </c>
      <c r="CC161">
        <v>42261000000</v>
      </c>
      <c r="CD161" s="1">
        <v>39478</v>
      </c>
      <c r="CE161">
        <v>5</v>
      </c>
      <c r="CF161" s="1">
        <v>39478</v>
      </c>
      <c r="CG161">
        <v>4.2</v>
      </c>
      <c r="CH161" s="1">
        <v>39478</v>
      </c>
      <c r="CI161">
        <v>3.4</v>
      </c>
      <c r="CJ161" s="1">
        <v>39478</v>
      </c>
      <c r="CK161">
        <v>7.3</v>
      </c>
      <c r="CL161" s="1">
        <v>39478</v>
      </c>
      <c r="CM161">
        <v>5.9</v>
      </c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</row>
    <row r="162" spans="1:101">
      <c r="A162" s="2">
        <f t="shared" si="2"/>
        <v>200712</v>
      </c>
      <c r="B162" s="4">
        <v>39447</v>
      </c>
      <c r="C162" s="5">
        <v>101.785</v>
      </c>
      <c r="D162" s="4">
        <v>39447</v>
      </c>
      <c r="E162" s="3">
        <v>97.42</v>
      </c>
      <c r="F162" s="4">
        <v>39447</v>
      </c>
      <c r="G162" s="3">
        <v>97.748999999999995</v>
      </c>
      <c r="H162" s="4">
        <v>39447</v>
      </c>
      <c r="I162" s="3">
        <v>100.9</v>
      </c>
      <c r="J162" s="4">
        <v>39447</v>
      </c>
      <c r="K162" s="3">
        <v>100.09350000000001</v>
      </c>
      <c r="L162" s="1">
        <v>39447</v>
      </c>
      <c r="M162">
        <v>22.5</v>
      </c>
      <c r="N162" s="1"/>
      <c r="P162" s="1">
        <v>39447</v>
      </c>
      <c r="Q162">
        <v>18.060500000000001</v>
      </c>
      <c r="R162" s="1">
        <v>39447</v>
      </c>
      <c r="S162">
        <v>35.53</v>
      </c>
      <c r="V162" s="4">
        <v>39447</v>
      </c>
      <c r="W162" s="3">
        <v>349958000000</v>
      </c>
      <c r="X162" s="4">
        <v>39447</v>
      </c>
      <c r="Y162" s="3">
        <v>1394900000000</v>
      </c>
      <c r="Z162" s="4">
        <v>39447</v>
      </c>
      <c r="AA162" s="3">
        <v>616708596000</v>
      </c>
      <c r="AB162" s="4">
        <v>39447</v>
      </c>
      <c r="AC162" s="3">
        <v>3901280058000</v>
      </c>
      <c r="AD162" s="4">
        <v>39447</v>
      </c>
      <c r="AE162" s="3">
        <v>402643000000</v>
      </c>
      <c r="AF162" s="1">
        <v>39447</v>
      </c>
      <c r="AG162">
        <v>1.4589000000000001</v>
      </c>
      <c r="AH162" s="1">
        <v>39447</v>
      </c>
      <c r="AI162">
        <v>7.798</v>
      </c>
      <c r="AJ162" s="1">
        <v>39447</v>
      </c>
      <c r="AK162">
        <v>0.87570000000000003</v>
      </c>
      <c r="AL162" s="1">
        <v>39447</v>
      </c>
      <c r="AM162">
        <v>1.9846999999999999</v>
      </c>
      <c r="AN162" s="1">
        <v>39447</v>
      </c>
      <c r="AO162">
        <v>0.99639999999999995</v>
      </c>
      <c r="AP162" s="4">
        <v>39447</v>
      </c>
      <c r="AQ162" s="3">
        <v>1468.36</v>
      </c>
      <c r="AR162" s="4">
        <v>39447</v>
      </c>
      <c r="AS162" s="3">
        <v>8067.32</v>
      </c>
      <c r="AT162" s="4">
        <v>39447</v>
      </c>
      <c r="AU162" s="3">
        <v>1475.68</v>
      </c>
      <c r="AV162" s="4">
        <v>39447</v>
      </c>
      <c r="AW162" s="3">
        <v>27812.65</v>
      </c>
      <c r="AX162" s="4">
        <v>39447</v>
      </c>
      <c r="AY162" s="3">
        <v>13833.06</v>
      </c>
      <c r="AZ162" s="1">
        <v>39447</v>
      </c>
      <c r="BA162">
        <v>0.3</v>
      </c>
      <c r="BB162" s="1">
        <v>39447</v>
      </c>
      <c r="BC162">
        <v>0.4</v>
      </c>
      <c r="BD162" s="1">
        <v>29951</v>
      </c>
      <c r="BE162">
        <v>30.2</v>
      </c>
      <c r="BF162" s="1">
        <v>39447</v>
      </c>
      <c r="BG162">
        <v>0.64</v>
      </c>
      <c r="BH162" s="1">
        <v>39447</v>
      </c>
      <c r="BI162">
        <v>0.40667248640042902</v>
      </c>
      <c r="BJ162" s="1">
        <v>39447</v>
      </c>
      <c r="BK162">
        <v>103367000000</v>
      </c>
      <c r="BL162" s="1">
        <v>39447</v>
      </c>
      <c r="BM162">
        <v>128388800000</v>
      </c>
      <c r="BN162" s="1">
        <v>29951</v>
      </c>
      <c r="BO162">
        <v>-6.1430451952610801</v>
      </c>
      <c r="BP162" s="1">
        <v>39447</v>
      </c>
      <c r="BQ162">
        <v>8.1999999999999993</v>
      </c>
      <c r="BR162" s="1">
        <v>39447</v>
      </c>
      <c r="BS162">
        <v>36043400000</v>
      </c>
      <c r="BT162" s="1">
        <v>39447</v>
      </c>
      <c r="BU162">
        <v>45804000000</v>
      </c>
      <c r="BV162" s="1">
        <v>39447</v>
      </c>
      <c r="BW162">
        <v>347179999999.99994</v>
      </c>
      <c r="BX162" s="1">
        <v>39447</v>
      </c>
      <c r="BY162">
        <v>27492000000</v>
      </c>
      <c r="BZ162" s="1">
        <v>39447</v>
      </c>
      <c r="CA162">
        <v>146911000000</v>
      </c>
      <c r="CB162" s="1">
        <v>39447</v>
      </c>
      <c r="CC162">
        <v>41081000000</v>
      </c>
      <c r="CD162" s="1">
        <v>39447</v>
      </c>
      <c r="CE162">
        <v>5</v>
      </c>
      <c r="CF162" s="1">
        <v>39447</v>
      </c>
      <c r="CG162">
        <v>4.3</v>
      </c>
      <c r="CH162" s="1">
        <v>39447</v>
      </c>
      <c r="CI162">
        <v>3.4</v>
      </c>
      <c r="CJ162" s="1">
        <v>39447</v>
      </c>
      <c r="CK162">
        <v>7.4</v>
      </c>
      <c r="CL162" s="1">
        <v>39447</v>
      </c>
      <c r="CM162">
        <v>6.1</v>
      </c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</row>
    <row r="163" spans="1:101">
      <c r="A163" s="2">
        <f t="shared" si="2"/>
        <v>200711</v>
      </c>
      <c r="B163" s="4">
        <v>39416</v>
      </c>
      <c r="C163" s="5">
        <v>102.395</v>
      </c>
      <c r="D163" s="4">
        <v>39416</v>
      </c>
      <c r="E163" s="3">
        <v>98.715000000000003</v>
      </c>
      <c r="F163" s="4">
        <v>39416</v>
      </c>
      <c r="G163" s="3">
        <v>100.024</v>
      </c>
      <c r="H163" s="4">
        <v>39416</v>
      </c>
      <c r="I163" s="3">
        <v>113.88</v>
      </c>
      <c r="J163" s="4">
        <v>39416</v>
      </c>
      <c r="K163" s="3">
        <v>100.1735</v>
      </c>
      <c r="L163" s="1">
        <v>39416</v>
      </c>
      <c r="M163">
        <v>22.87</v>
      </c>
      <c r="N163" s="1"/>
      <c r="P163" s="1">
        <v>39416</v>
      </c>
      <c r="Q163">
        <v>20.4255</v>
      </c>
      <c r="R163" s="1">
        <v>39416</v>
      </c>
      <c r="S163">
        <v>41.46</v>
      </c>
      <c r="V163" s="4">
        <v>39416</v>
      </c>
      <c r="W163" s="3">
        <v>347415999999.99994</v>
      </c>
      <c r="X163" s="4">
        <v>39416</v>
      </c>
      <c r="Y163" s="3">
        <v>1370499999999.9998</v>
      </c>
      <c r="Z163" s="4">
        <v>39416</v>
      </c>
      <c r="AA163" s="3">
        <v>911209483000</v>
      </c>
      <c r="AB163" s="4">
        <v>39416</v>
      </c>
      <c r="AC163" s="3">
        <v>3836516082000</v>
      </c>
      <c r="AD163" s="4">
        <v>39416</v>
      </c>
      <c r="AE163" s="3">
        <v>399783000000</v>
      </c>
      <c r="AF163" s="1">
        <v>39416</v>
      </c>
      <c r="AG163">
        <v>1.4631000000000001</v>
      </c>
      <c r="AH163" s="1">
        <v>39416</v>
      </c>
      <c r="AI163">
        <v>7.7858999999999998</v>
      </c>
      <c r="AJ163" s="1">
        <v>39416</v>
      </c>
      <c r="AK163">
        <v>0.88400000000000001</v>
      </c>
      <c r="AL163" s="1">
        <v>39416</v>
      </c>
      <c r="AM163">
        <v>2.0571000000000002</v>
      </c>
      <c r="AN163" s="1">
        <v>39416</v>
      </c>
      <c r="AO163">
        <v>0.99990000000000001</v>
      </c>
      <c r="AP163" s="4">
        <v>39416</v>
      </c>
      <c r="AQ163" s="3">
        <v>1481.14</v>
      </c>
      <c r="AR163" s="4">
        <v>39416</v>
      </c>
      <c r="AS163" s="3">
        <v>7870.52</v>
      </c>
      <c r="AT163" s="4">
        <v>39416</v>
      </c>
      <c r="AU163" s="3">
        <v>1531.88</v>
      </c>
      <c r="AV163" s="4">
        <v>39416</v>
      </c>
      <c r="AW163" s="3">
        <v>28643.61</v>
      </c>
      <c r="AX163" s="4">
        <v>39416</v>
      </c>
      <c r="AY163" s="3">
        <v>13689.12</v>
      </c>
      <c r="AZ163" s="1">
        <v>39416</v>
      </c>
      <c r="BA163">
        <v>0.8</v>
      </c>
      <c r="BB163" s="1">
        <v>39416</v>
      </c>
      <c r="BC163">
        <v>0.5</v>
      </c>
      <c r="BD163" s="1">
        <v>29859</v>
      </c>
      <c r="BE163">
        <v>29</v>
      </c>
      <c r="BF163" s="1">
        <v>39416</v>
      </c>
      <c r="BG163">
        <v>0.52</v>
      </c>
      <c r="BH163" s="1">
        <v>39416</v>
      </c>
      <c r="BI163">
        <v>0.32432443340932199</v>
      </c>
      <c r="BJ163" s="1">
        <v>39416</v>
      </c>
      <c r="BK163">
        <v>102239000000</v>
      </c>
      <c r="BL163" s="1">
        <v>39416</v>
      </c>
      <c r="BM163">
        <v>129694300000</v>
      </c>
      <c r="BN163" s="1">
        <v>29859</v>
      </c>
      <c r="BO163">
        <v>-1.5253590949536</v>
      </c>
      <c r="BP163" s="1">
        <v>39416</v>
      </c>
      <c r="BQ163">
        <v>6.6</v>
      </c>
      <c r="BR163" s="1">
        <v>39416</v>
      </c>
      <c r="BS163">
        <v>37639900000</v>
      </c>
      <c r="BT163" s="1">
        <v>39416</v>
      </c>
      <c r="BU163">
        <v>45973000000</v>
      </c>
      <c r="BV163" s="1">
        <v>39416</v>
      </c>
      <c r="BW163">
        <v>339170000000</v>
      </c>
      <c r="BX163" s="1">
        <v>39416</v>
      </c>
      <c r="BY163">
        <v>29847000000</v>
      </c>
      <c r="BZ163" s="1">
        <v>39416</v>
      </c>
      <c r="CA163">
        <v>145134000000</v>
      </c>
      <c r="CB163" s="1">
        <v>39416</v>
      </c>
      <c r="CC163">
        <v>40852000000</v>
      </c>
      <c r="CD163" s="1">
        <v>39416</v>
      </c>
      <c r="CE163">
        <v>4.7</v>
      </c>
      <c r="CF163" s="1">
        <v>39416</v>
      </c>
      <c r="CG163">
        <v>4.4000000000000004</v>
      </c>
      <c r="CH163" s="1">
        <v>39416</v>
      </c>
      <c r="CI163">
        <v>3.7</v>
      </c>
      <c r="CJ163" s="1">
        <v>39416</v>
      </c>
      <c r="CK163">
        <v>7.3</v>
      </c>
      <c r="CL163" s="1">
        <v>39416</v>
      </c>
      <c r="CM163">
        <v>6.1</v>
      </c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</row>
    <row r="164" spans="1:101">
      <c r="A164" s="2">
        <f t="shared" si="2"/>
        <v>200710</v>
      </c>
      <c r="B164" s="4">
        <v>39386</v>
      </c>
      <c r="C164" s="5">
        <v>102.19</v>
      </c>
      <c r="D164" s="4">
        <v>39386</v>
      </c>
      <c r="E164" s="3">
        <v>100.13</v>
      </c>
      <c r="F164" s="4">
        <v>39386</v>
      </c>
      <c r="G164" s="3">
        <v>98.8155</v>
      </c>
      <c r="H164" s="4">
        <v>39386</v>
      </c>
      <c r="I164" s="3">
        <v>108.2</v>
      </c>
      <c r="J164" s="4">
        <v>39386</v>
      </c>
      <c r="K164" s="3">
        <v>97.614999999999995</v>
      </c>
      <c r="L164" s="1">
        <v>39386</v>
      </c>
      <c r="M164">
        <v>18.53</v>
      </c>
      <c r="N164" s="1"/>
      <c r="P164" s="1">
        <v>39386</v>
      </c>
      <c r="Q164">
        <v>19.991499999999998</v>
      </c>
      <c r="R164" s="1">
        <v>39386</v>
      </c>
      <c r="S164">
        <v>42.14</v>
      </c>
      <c r="V164" s="4">
        <v>39386</v>
      </c>
      <c r="W164" s="3">
        <v>340800000000</v>
      </c>
      <c r="X164" s="4">
        <v>39386</v>
      </c>
      <c r="Y164" s="3">
        <v>1369400000000</v>
      </c>
      <c r="Z164" s="4">
        <v>39386</v>
      </c>
      <c r="AA164" s="3">
        <v>672769297000</v>
      </c>
      <c r="AB164" s="4">
        <v>39386</v>
      </c>
      <c r="AC164" s="3">
        <v>3796031597000</v>
      </c>
      <c r="AD164" s="4">
        <v>39386</v>
      </c>
      <c r="AE164" s="3">
        <v>397987000000</v>
      </c>
      <c r="AF164" s="1">
        <v>39386</v>
      </c>
      <c r="AG164">
        <v>1.448</v>
      </c>
      <c r="AH164" s="1">
        <v>39386</v>
      </c>
      <c r="AI164">
        <v>7.7500999999999998</v>
      </c>
      <c r="AJ164" s="1">
        <v>39386</v>
      </c>
      <c r="AK164">
        <v>0.93210000000000004</v>
      </c>
      <c r="AL164" s="1">
        <v>39386</v>
      </c>
      <c r="AM164">
        <v>2.0813000000000001</v>
      </c>
      <c r="AN164" s="1">
        <v>39386</v>
      </c>
      <c r="AO164">
        <v>0.94359999999999999</v>
      </c>
      <c r="AP164" s="4">
        <v>39386</v>
      </c>
      <c r="AQ164" s="3">
        <v>1549.38</v>
      </c>
      <c r="AR164" s="4">
        <v>39386</v>
      </c>
      <c r="AS164" s="3">
        <v>8019.22</v>
      </c>
      <c r="AT164" s="4">
        <v>39386</v>
      </c>
      <c r="AU164" s="3">
        <v>1620.07</v>
      </c>
      <c r="AV164" s="4">
        <v>39386</v>
      </c>
      <c r="AW164" s="3">
        <v>31352.58</v>
      </c>
      <c r="AX164" s="4">
        <v>39386</v>
      </c>
      <c r="AY164" s="3">
        <v>14625</v>
      </c>
      <c r="AZ164" s="1">
        <v>39386</v>
      </c>
      <c r="BA164">
        <v>0.3</v>
      </c>
      <c r="BB164" s="1">
        <v>39386</v>
      </c>
      <c r="BC164">
        <v>0.5</v>
      </c>
      <c r="BD164" s="1">
        <v>29767</v>
      </c>
      <c r="BE164">
        <v>28.4</v>
      </c>
      <c r="BF164" s="1">
        <v>39386</v>
      </c>
      <c r="BG164">
        <v>1.57</v>
      </c>
      <c r="BH164" s="1">
        <v>39386</v>
      </c>
      <c r="BI164">
        <v>0.28230585238546402</v>
      </c>
      <c r="BJ164" s="1">
        <v>39386</v>
      </c>
      <c r="BK164">
        <v>101170000000</v>
      </c>
      <c r="BL164" s="1">
        <v>39386</v>
      </c>
      <c r="BM164">
        <v>128645500000</v>
      </c>
      <c r="BN164" s="1">
        <v>29767</v>
      </c>
      <c r="BO164">
        <v>0.124463252224781</v>
      </c>
      <c r="BP164" s="1">
        <v>39386</v>
      </c>
      <c r="BQ164">
        <v>9.8000000000000007</v>
      </c>
      <c r="BR164" s="1">
        <v>39386</v>
      </c>
      <c r="BS164">
        <v>36637500000</v>
      </c>
      <c r="BT164" s="1">
        <v>39386</v>
      </c>
      <c r="BU164">
        <v>44800000000</v>
      </c>
      <c r="BV164" s="1">
        <v>39386</v>
      </c>
      <c r="BW164">
        <v>346639999999.99994</v>
      </c>
      <c r="BX164" s="1">
        <v>39386</v>
      </c>
      <c r="BY164">
        <v>33195000000</v>
      </c>
      <c r="BZ164" s="1">
        <v>39386</v>
      </c>
      <c r="CA164">
        <v>140636000000</v>
      </c>
      <c r="CB164" s="1">
        <v>39386</v>
      </c>
      <c r="CC164">
        <v>40797000000</v>
      </c>
      <c r="CD164" s="1">
        <v>39386</v>
      </c>
      <c r="CE164">
        <v>4.7</v>
      </c>
      <c r="CF164" s="1">
        <v>39386</v>
      </c>
      <c r="CG164">
        <v>4.3</v>
      </c>
      <c r="CH164" s="1">
        <v>39386</v>
      </c>
      <c r="CI164">
        <v>4</v>
      </c>
      <c r="CJ164" s="1">
        <v>39386</v>
      </c>
      <c r="CK164">
        <v>7.4</v>
      </c>
      <c r="CL164" s="1">
        <v>39386</v>
      </c>
      <c r="CM164">
        <v>5.9</v>
      </c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</row>
    <row r="165" spans="1:101">
      <c r="A165" s="2">
        <f t="shared" si="2"/>
        <v>200709</v>
      </c>
      <c r="B165" s="4">
        <v>39355</v>
      </c>
      <c r="C165" s="5">
        <v>101.3</v>
      </c>
      <c r="D165" s="4">
        <v>39355</v>
      </c>
      <c r="E165" s="3">
        <v>99.257000000000005</v>
      </c>
      <c r="F165" s="4">
        <v>39355</v>
      </c>
      <c r="G165" s="3">
        <v>98.9</v>
      </c>
      <c r="H165" s="4">
        <v>39355</v>
      </c>
      <c r="I165" s="3">
        <v>103.95</v>
      </c>
      <c r="J165" s="4">
        <v>39355</v>
      </c>
      <c r="K165" s="3">
        <v>97.375</v>
      </c>
      <c r="L165" s="1">
        <v>39355</v>
      </c>
      <c r="M165">
        <v>18</v>
      </c>
      <c r="N165" s="1"/>
      <c r="P165" s="1">
        <v>39355</v>
      </c>
      <c r="Q165">
        <v>19.7088</v>
      </c>
      <c r="R165" s="1">
        <v>39355</v>
      </c>
      <c r="S165">
        <v>30.85</v>
      </c>
      <c r="V165" s="4">
        <v>39355</v>
      </c>
      <c r="W165" s="3">
        <v>340788999999.99994</v>
      </c>
      <c r="X165" s="4">
        <v>39355</v>
      </c>
      <c r="Y165" s="3">
        <v>1356299999999.9998</v>
      </c>
      <c r="Z165" s="4">
        <v>39355</v>
      </c>
      <c r="AA165" s="3">
        <v>633017531000</v>
      </c>
      <c r="AB165" s="4">
        <v>39355</v>
      </c>
      <c r="AC165" s="3">
        <v>3827756210000</v>
      </c>
      <c r="AD165" s="4">
        <v>39355</v>
      </c>
      <c r="AE165" s="3">
        <v>402146000000</v>
      </c>
      <c r="AF165" s="1">
        <v>39355</v>
      </c>
      <c r="AG165">
        <v>1.4271</v>
      </c>
      <c r="AH165" s="1">
        <v>39355</v>
      </c>
      <c r="AI165">
        <v>7.7740999999999998</v>
      </c>
      <c r="AJ165" s="1">
        <v>39355</v>
      </c>
      <c r="AK165">
        <v>0.88719999999999999</v>
      </c>
      <c r="AL165" s="1">
        <v>39355</v>
      </c>
      <c r="AM165">
        <v>2.0468999999999999</v>
      </c>
      <c r="AN165" s="1">
        <v>39355</v>
      </c>
      <c r="AO165">
        <v>0.99129999999999996</v>
      </c>
      <c r="AP165" s="4">
        <v>39355</v>
      </c>
      <c r="AQ165" s="3">
        <v>1526.75</v>
      </c>
      <c r="AR165" s="4">
        <v>39355</v>
      </c>
      <c r="AS165" s="3">
        <v>7861.51</v>
      </c>
      <c r="AT165" s="4">
        <v>39355</v>
      </c>
      <c r="AU165" s="3">
        <v>1616.62</v>
      </c>
      <c r="AV165" s="4">
        <v>39355</v>
      </c>
      <c r="AW165" s="3">
        <v>27142.47</v>
      </c>
      <c r="AX165" s="4">
        <v>39355</v>
      </c>
      <c r="AY165" s="3">
        <v>14098.89</v>
      </c>
      <c r="AZ165" s="1">
        <v>39355</v>
      </c>
      <c r="BA165">
        <v>0.4</v>
      </c>
      <c r="BB165" s="1">
        <v>39355</v>
      </c>
      <c r="BC165">
        <v>0.4</v>
      </c>
      <c r="BD165" s="1">
        <v>29676</v>
      </c>
      <c r="BE165">
        <v>27.8</v>
      </c>
      <c r="BF165" s="1">
        <v>39355</v>
      </c>
      <c r="BG165">
        <v>0.13</v>
      </c>
      <c r="BH165" s="1">
        <v>39355</v>
      </c>
      <c r="BI165">
        <v>0.21241637864226701</v>
      </c>
      <c r="BJ165" s="1">
        <v>39355</v>
      </c>
      <c r="BK165">
        <v>99722000000</v>
      </c>
      <c r="BL165" s="1">
        <v>39355</v>
      </c>
      <c r="BM165">
        <v>129242000000</v>
      </c>
      <c r="BN165" s="1">
        <v>29676</v>
      </c>
      <c r="BO165">
        <v>-8.3253358925143992</v>
      </c>
      <c r="BP165" s="1">
        <v>39355</v>
      </c>
      <c r="BQ165">
        <v>8.5</v>
      </c>
      <c r="BR165" s="1">
        <v>39355</v>
      </c>
      <c r="BS165">
        <v>37099400000</v>
      </c>
      <c r="BT165" s="1">
        <v>39355</v>
      </c>
      <c r="BU165">
        <v>44266000000</v>
      </c>
      <c r="BV165" s="1">
        <v>39355</v>
      </c>
      <c r="BW165">
        <v>340489999999.99994</v>
      </c>
      <c r="BX165" s="1">
        <v>39355</v>
      </c>
      <c r="BY165">
        <v>49896000000</v>
      </c>
      <c r="BZ165" s="1">
        <v>39355</v>
      </c>
      <c r="CA165">
        <v>135521000000</v>
      </c>
      <c r="CB165" s="1">
        <v>39355</v>
      </c>
      <c r="CC165">
        <v>40982000000</v>
      </c>
      <c r="CD165" s="1">
        <v>39355</v>
      </c>
      <c r="CE165">
        <v>4.7</v>
      </c>
      <c r="CF165" s="1">
        <v>39355</v>
      </c>
      <c r="CG165">
        <v>4.2</v>
      </c>
      <c r="CH165" s="1">
        <v>39355</v>
      </c>
      <c r="CI165">
        <v>4.0999999999999996</v>
      </c>
      <c r="CJ165" s="1">
        <v>39355</v>
      </c>
      <c r="CK165">
        <v>7.4</v>
      </c>
      <c r="CL165" s="1">
        <v>39355</v>
      </c>
      <c r="CM165">
        <v>5.9</v>
      </c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</row>
    <row r="166" spans="1:101">
      <c r="A166" s="2">
        <f t="shared" si="2"/>
        <v>200708</v>
      </c>
      <c r="B166" s="4">
        <v>39325</v>
      </c>
      <c r="C166" s="5">
        <v>101.75</v>
      </c>
      <c r="D166" s="4">
        <v>39325</v>
      </c>
      <c r="E166" s="3">
        <v>100</v>
      </c>
      <c r="F166" s="4">
        <v>39325</v>
      </c>
      <c r="G166" s="3">
        <v>100.62</v>
      </c>
      <c r="H166" s="4">
        <v>39325</v>
      </c>
      <c r="I166" s="3">
        <v>103.18</v>
      </c>
      <c r="J166" s="4">
        <v>39325</v>
      </c>
      <c r="K166" s="3">
        <v>96.626000000000005</v>
      </c>
      <c r="L166" s="1">
        <v>39325</v>
      </c>
      <c r="M166">
        <v>23.38</v>
      </c>
      <c r="N166" s="1"/>
      <c r="P166" s="1">
        <v>39325</v>
      </c>
      <c r="Q166">
        <v>24.472100000000001</v>
      </c>
      <c r="R166" s="1">
        <v>39325</v>
      </c>
      <c r="S166">
        <v>35.159999999999997</v>
      </c>
      <c r="V166" s="4">
        <v>39325</v>
      </c>
      <c r="W166" s="3">
        <v>339358999999.99994</v>
      </c>
      <c r="X166" s="4">
        <v>39325</v>
      </c>
      <c r="Y166" s="3">
        <v>1372799999999.9998</v>
      </c>
      <c r="Z166" s="4">
        <v>39325</v>
      </c>
      <c r="AA166" s="3">
        <v>536489120000</v>
      </c>
      <c r="AB166" s="4">
        <v>39325</v>
      </c>
      <c r="AC166" s="3">
        <v>3754392095000</v>
      </c>
      <c r="AD166" s="4">
        <v>39325</v>
      </c>
      <c r="AE166" s="3">
        <v>400030000000</v>
      </c>
      <c r="AF166" s="1">
        <v>39325</v>
      </c>
      <c r="AG166">
        <v>1.3628</v>
      </c>
      <c r="AH166" s="1">
        <v>39325</v>
      </c>
      <c r="AI166">
        <v>7.7968999999999999</v>
      </c>
      <c r="AJ166" s="1">
        <v>39325</v>
      </c>
      <c r="AK166">
        <v>0.81759999999999999</v>
      </c>
      <c r="AL166" s="1">
        <v>39325</v>
      </c>
      <c r="AM166">
        <v>2.0164</v>
      </c>
      <c r="AN166" s="1">
        <v>39325</v>
      </c>
      <c r="AO166">
        <v>1.0556000000000001</v>
      </c>
      <c r="AP166" s="4">
        <v>39325</v>
      </c>
      <c r="AQ166" s="3">
        <v>1473.99</v>
      </c>
      <c r="AR166" s="4">
        <v>39325</v>
      </c>
      <c r="AS166" s="3">
        <v>7638.17</v>
      </c>
      <c r="AT166" s="4">
        <v>39325</v>
      </c>
      <c r="AU166" s="3">
        <v>1608.25</v>
      </c>
      <c r="AV166" s="4">
        <v>39325</v>
      </c>
      <c r="AW166" s="3">
        <v>23984.14</v>
      </c>
      <c r="AX166" s="4">
        <v>39325</v>
      </c>
      <c r="AY166" s="3">
        <v>13660.48</v>
      </c>
      <c r="AZ166" s="1">
        <v>39325</v>
      </c>
      <c r="BA166">
        <v>0</v>
      </c>
      <c r="BB166" s="1">
        <v>39325</v>
      </c>
      <c r="BC166">
        <v>0.1</v>
      </c>
      <c r="BD166" s="1">
        <v>29586</v>
      </c>
      <c r="BE166">
        <v>27.2</v>
      </c>
      <c r="BF166" s="1">
        <v>39325</v>
      </c>
      <c r="BG166">
        <v>0.13</v>
      </c>
      <c r="BH166" s="1">
        <v>39325</v>
      </c>
      <c r="BI166">
        <v>-0.14262045934919901</v>
      </c>
      <c r="BJ166" s="1">
        <v>39325</v>
      </c>
      <c r="BK166">
        <v>98850000000</v>
      </c>
      <c r="BL166" s="1">
        <v>39325</v>
      </c>
      <c r="BM166">
        <v>128023400000</v>
      </c>
      <c r="BN166" s="1">
        <v>29586</v>
      </c>
      <c r="BO166">
        <v>-9.3321966467746496</v>
      </c>
      <c r="BP166" s="1">
        <v>39325</v>
      </c>
      <c r="BQ166">
        <v>7.5</v>
      </c>
      <c r="BR166" s="1">
        <v>39325</v>
      </c>
      <c r="BS166">
        <v>38072300000</v>
      </c>
      <c r="BT166" s="1">
        <v>39325</v>
      </c>
      <c r="BU166">
        <v>42922000000</v>
      </c>
      <c r="BV166" s="1">
        <v>39325</v>
      </c>
      <c r="BW166">
        <v>330360000000</v>
      </c>
      <c r="BX166" s="1">
        <v>39325</v>
      </c>
      <c r="BY166">
        <v>67610000000</v>
      </c>
      <c r="BZ166" s="1">
        <v>39325</v>
      </c>
      <c r="CA166">
        <v>134101000000</v>
      </c>
      <c r="CB166" s="1">
        <v>39325</v>
      </c>
      <c r="CC166">
        <v>40301000000</v>
      </c>
      <c r="CD166" s="1">
        <v>39325</v>
      </c>
      <c r="CE166">
        <v>4.5999999999999996</v>
      </c>
      <c r="CF166" s="1">
        <v>39325</v>
      </c>
      <c r="CG166">
        <v>4.3</v>
      </c>
      <c r="CH166" s="1">
        <v>39325</v>
      </c>
      <c r="CI166">
        <v>4.2</v>
      </c>
      <c r="CJ166" s="1">
        <v>39325</v>
      </c>
      <c r="CK166">
        <v>7.5</v>
      </c>
      <c r="CL166" s="1">
        <v>39325</v>
      </c>
      <c r="CM166">
        <v>5.9</v>
      </c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</row>
    <row r="167" spans="1:101">
      <c r="A167" s="2">
        <f t="shared" si="2"/>
        <v>200707</v>
      </c>
      <c r="B167" s="4">
        <v>39294</v>
      </c>
      <c r="C167" s="5">
        <v>98.165000000000006</v>
      </c>
      <c r="D167" s="4">
        <v>39294</v>
      </c>
      <c r="E167" s="3">
        <v>99.46</v>
      </c>
      <c r="F167" s="4">
        <v>39294</v>
      </c>
      <c r="G167" s="3">
        <v>99.781999999999996</v>
      </c>
      <c r="H167" s="4">
        <v>39294</v>
      </c>
      <c r="I167" s="3">
        <v>102.18</v>
      </c>
      <c r="J167" s="4">
        <v>39294</v>
      </c>
      <c r="K167" s="3">
        <v>96.2</v>
      </c>
      <c r="L167" s="1">
        <v>39294</v>
      </c>
      <c r="M167">
        <v>23.52</v>
      </c>
      <c r="N167" s="1"/>
      <c r="P167" s="1">
        <v>39294</v>
      </c>
      <c r="Q167">
        <v>23.8246</v>
      </c>
      <c r="R167" s="1">
        <v>39294</v>
      </c>
      <c r="S167">
        <v>22.69</v>
      </c>
      <c r="V167" s="4">
        <v>39294</v>
      </c>
      <c r="W167" s="3">
        <v>331432000000</v>
      </c>
      <c r="X167" s="4">
        <v>39294</v>
      </c>
      <c r="Y167" s="3">
        <v>1368599999999.9998</v>
      </c>
      <c r="Z167" s="4">
        <v>39294</v>
      </c>
      <c r="AA167" s="3">
        <v>536828498999.99994</v>
      </c>
      <c r="AB167" s="4">
        <v>39294</v>
      </c>
      <c r="AC167" s="3">
        <v>3836225217000</v>
      </c>
      <c r="AD167" s="4">
        <v>39294</v>
      </c>
      <c r="AE167" s="3">
        <v>397349000000</v>
      </c>
      <c r="AF167" s="1">
        <v>39294</v>
      </c>
      <c r="AG167">
        <v>1.3672</v>
      </c>
      <c r="AH167" s="1">
        <v>39294</v>
      </c>
      <c r="AI167">
        <v>7.8263999999999996</v>
      </c>
      <c r="AJ167" s="1">
        <v>39294</v>
      </c>
      <c r="AK167">
        <v>0.8508</v>
      </c>
      <c r="AL167" s="1">
        <v>39294</v>
      </c>
      <c r="AM167">
        <v>2.0285000000000002</v>
      </c>
      <c r="AN167" s="1">
        <v>39294</v>
      </c>
      <c r="AO167">
        <v>1.0669999999999999</v>
      </c>
      <c r="AP167" s="4">
        <v>39294</v>
      </c>
      <c r="AQ167" s="3">
        <v>1455.27</v>
      </c>
      <c r="AR167" s="4">
        <v>39294</v>
      </c>
      <c r="AS167" s="3">
        <v>7584.14</v>
      </c>
      <c r="AT167" s="4">
        <v>39294</v>
      </c>
      <c r="AU167" s="3">
        <v>1706.18</v>
      </c>
      <c r="AV167" s="4">
        <v>39294</v>
      </c>
      <c r="AW167" s="3">
        <v>23184.94</v>
      </c>
      <c r="AX167" s="4">
        <v>39294</v>
      </c>
      <c r="AY167" s="3">
        <v>13868.63</v>
      </c>
      <c r="AZ167" s="1">
        <v>39294</v>
      </c>
      <c r="BA167">
        <v>0.2</v>
      </c>
      <c r="BB167" s="1">
        <v>39294</v>
      </c>
      <c r="BC167">
        <v>-0.2</v>
      </c>
      <c r="BD167" s="1">
        <v>29494</v>
      </c>
      <c r="BE167">
        <v>26.6</v>
      </c>
      <c r="BF167" s="1">
        <v>39294</v>
      </c>
      <c r="BG167">
        <v>0.4</v>
      </c>
      <c r="BH167" s="1">
        <v>39294</v>
      </c>
      <c r="BI167">
        <v>0.16031552611376401</v>
      </c>
      <c r="BJ167" s="1">
        <v>39294</v>
      </c>
      <c r="BK167">
        <v>97080000000</v>
      </c>
      <c r="BL167" s="1">
        <v>39294</v>
      </c>
      <c r="BM167">
        <v>125317800000</v>
      </c>
      <c r="BN167" s="1">
        <v>29494</v>
      </c>
      <c r="BO167">
        <v>-1.3047296449629899</v>
      </c>
      <c r="BP167" s="1">
        <v>39294</v>
      </c>
      <c r="BQ167">
        <v>8.6</v>
      </c>
      <c r="BR167" s="1">
        <v>39294</v>
      </c>
      <c r="BS167">
        <v>37964200000</v>
      </c>
      <c r="BT167" s="1">
        <v>39294</v>
      </c>
      <c r="BU167">
        <v>42508000000</v>
      </c>
      <c r="BV167" s="1">
        <v>39294</v>
      </c>
      <c r="BW167">
        <v>328790000000</v>
      </c>
      <c r="BX167" s="1">
        <v>39294</v>
      </c>
      <c r="BY167">
        <v>77687000000</v>
      </c>
      <c r="BZ167" s="1">
        <v>39294</v>
      </c>
      <c r="CA167">
        <v>131646000000</v>
      </c>
      <c r="CB167" s="1">
        <v>39294</v>
      </c>
      <c r="CC167">
        <v>40303000000</v>
      </c>
      <c r="CD167" s="1">
        <v>39294</v>
      </c>
      <c r="CE167">
        <v>4.7</v>
      </c>
      <c r="CF167" s="1">
        <v>39294</v>
      </c>
      <c r="CG167">
        <v>4.3</v>
      </c>
      <c r="CH167" s="1">
        <v>39294</v>
      </c>
      <c r="CI167">
        <v>4.0999999999999996</v>
      </c>
      <c r="CJ167" s="1">
        <v>39294</v>
      </c>
      <c r="CK167">
        <v>7.5</v>
      </c>
      <c r="CL167" s="1">
        <v>39294</v>
      </c>
      <c r="CM167">
        <v>6</v>
      </c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</row>
    <row r="168" spans="1:101">
      <c r="A168" s="2">
        <f t="shared" si="2"/>
        <v>200706</v>
      </c>
      <c r="B168" s="4">
        <v>39263</v>
      </c>
      <c r="C168" s="5">
        <v>95.93</v>
      </c>
      <c r="D168" s="4">
        <v>39263</v>
      </c>
      <c r="E168" s="3">
        <v>97.59</v>
      </c>
      <c r="F168" s="4">
        <v>39263</v>
      </c>
      <c r="G168" s="3">
        <v>98.173000000000002</v>
      </c>
      <c r="H168" s="4">
        <v>39263</v>
      </c>
      <c r="I168" s="3">
        <v>101.14</v>
      </c>
      <c r="J168" s="4">
        <v>39263</v>
      </c>
      <c r="K168" s="3">
        <v>96.03</v>
      </c>
      <c r="L168" s="1">
        <v>39263</v>
      </c>
      <c r="M168">
        <v>16.23</v>
      </c>
      <c r="N168" s="1"/>
      <c r="P168" s="1">
        <v>39263</v>
      </c>
      <c r="Q168">
        <v>16.898499999999999</v>
      </c>
      <c r="R168" s="1">
        <v>39263</v>
      </c>
      <c r="S168">
        <v>17.27</v>
      </c>
      <c r="V168" s="4">
        <v>39263</v>
      </c>
      <c r="W168" s="3">
        <v>336728999999.99994</v>
      </c>
      <c r="X168" s="4">
        <v>39263</v>
      </c>
      <c r="Y168" s="3">
        <v>1370799999999.9998</v>
      </c>
      <c r="Z168" s="4">
        <v>39263</v>
      </c>
      <c r="AA168" s="3">
        <v>643395205000</v>
      </c>
      <c r="AB168" s="4">
        <v>39263</v>
      </c>
      <c r="AC168" s="3">
        <v>3849586565000</v>
      </c>
      <c r="AD168" s="4">
        <v>39263</v>
      </c>
      <c r="AE168" s="3">
        <v>393690000000</v>
      </c>
      <c r="AF168" s="1">
        <v>39263</v>
      </c>
      <c r="AG168">
        <v>1.3541000000000001</v>
      </c>
      <c r="AH168" s="1">
        <v>39263</v>
      </c>
      <c r="AI168">
        <v>7.8169000000000004</v>
      </c>
      <c r="AJ168" s="1">
        <v>39263</v>
      </c>
      <c r="AK168">
        <v>0.84860000000000002</v>
      </c>
      <c r="AL168" s="1">
        <v>39263</v>
      </c>
      <c r="AM168">
        <v>2.0091999999999999</v>
      </c>
      <c r="AN168" s="1">
        <v>39263</v>
      </c>
      <c r="AO168">
        <v>1.0650999999999999</v>
      </c>
      <c r="AP168" s="4">
        <v>39263</v>
      </c>
      <c r="AQ168" s="3">
        <v>1503.35</v>
      </c>
      <c r="AR168" s="4">
        <v>39263</v>
      </c>
      <c r="AS168" s="3">
        <v>8007.32</v>
      </c>
      <c r="AT168" s="4">
        <v>39263</v>
      </c>
      <c r="AU168" s="3">
        <v>1774.88</v>
      </c>
      <c r="AV168" s="4">
        <v>39263</v>
      </c>
      <c r="AW168" s="3">
        <v>21772.73</v>
      </c>
      <c r="AX168" s="4">
        <v>39263</v>
      </c>
      <c r="AY168" s="3">
        <v>13906.57</v>
      </c>
      <c r="AZ168" s="1">
        <v>39263</v>
      </c>
      <c r="BA168">
        <v>0.2</v>
      </c>
      <c r="BB168" s="1">
        <v>39263</v>
      </c>
      <c r="BC168">
        <v>0.1</v>
      </c>
      <c r="BD168" s="1">
        <v>29402</v>
      </c>
      <c r="BE168">
        <v>26.2</v>
      </c>
      <c r="BF168" s="1">
        <v>39263</v>
      </c>
      <c r="BG168">
        <v>0.4</v>
      </c>
      <c r="BH168" s="1">
        <v>39263</v>
      </c>
      <c r="BI168">
        <v>-0.209553791061248</v>
      </c>
      <c r="BJ168" s="1">
        <v>39263</v>
      </c>
      <c r="BK168">
        <v>96544000000</v>
      </c>
      <c r="BL168" s="1">
        <v>39263</v>
      </c>
      <c r="BM168">
        <v>125699000000</v>
      </c>
      <c r="BN168" s="1">
        <v>29402</v>
      </c>
      <c r="BO168">
        <v>0.20578697929658299</v>
      </c>
      <c r="BP168" s="1">
        <v>39263</v>
      </c>
      <c r="BQ168">
        <v>11.1</v>
      </c>
      <c r="BR168" s="1">
        <v>39263</v>
      </c>
      <c r="BS168">
        <v>38524000000</v>
      </c>
      <c r="BT168" s="1">
        <v>39263</v>
      </c>
      <c r="BU168">
        <v>41495000000</v>
      </c>
      <c r="BV168" s="1">
        <v>39263</v>
      </c>
      <c r="BW168">
        <v>325319999999.99994</v>
      </c>
      <c r="BX168" s="1">
        <v>39263</v>
      </c>
      <c r="BY168">
        <v>77049000000</v>
      </c>
      <c r="BZ168" s="1">
        <v>39263</v>
      </c>
      <c r="CA168">
        <v>130912000000</v>
      </c>
      <c r="CB168" s="1">
        <v>39263</v>
      </c>
      <c r="CC168">
        <v>39413000000</v>
      </c>
      <c r="CD168" s="1">
        <v>39263</v>
      </c>
      <c r="CE168">
        <v>4.5999999999999996</v>
      </c>
      <c r="CF168" s="1">
        <v>39263</v>
      </c>
      <c r="CG168">
        <v>4.3</v>
      </c>
      <c r="CH168" s="1">
        <v>39263</v>
      </c>
      <c r="CI168">
        <v>4.2</v>
      </c>
      <c r="CJ168" s="1">
        <v>39263</v>
      </c>
      <c r="CK168">
        <v>7.5</v>
      </c>
      <c r="CL168" s="1">
        <v>39263</v>
      </c>
      <c r="CM168">
        <v>6.1</v>
      </c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</row>
    <row r="169" spans="1:101">
      <c r="A169" s="2">
        <f t="shared" si="2"/>
        <v>200705</v>
      </c>
      <c r="B169" s="4">
        <v>39233</v>
      </c>
      <c r="C169" s="5">
        <v>96.96</v>
      </c>
      <c r="D169" s="4">
        <v>39233</v>
      </c>
      <c r="E169" s="3">
        <v>99.21</v>
      </c>
      <c r="F169" s="4">
        <v>39233</v>
      </c>
      <c r="G169" s="3">
        <v>99.861999999999995</v>
      </c>
      <c r="H169" s="4">
        <v>39233</v>
      </c>
      <c r="I169" s="3">
        <v>94.424999999999997</v>
      </c>
      <c r="J169" s="4">
        <v>39233</v>
      </c>
      <c r="K169" s="3">
        <v>96.424999999999997</v>
      </c>
      <c r="L169" s="1">
        <v>39233</v>
      </c>
      <c r="M169">
        <v>13.05</v>
      </c>
      <c r="N169" s="1"/>
      <c r="P169" s="1">
        <v>39233</v>
      </c>
      <c r="Q169">
        <v>15.7865</v>
      </c>
      <c r="R169" s="1">
        <v>39233</v>
      </c>
      <c r="S169">
        <v>18.260000000000002</v>
      </c>
      <c r="V169" s="4">
        <v>39233</v>
      </c>
      <c r="W169" s="3">
        <v>315944000000</v>
      </c>
      <c r="X169" s="4">
        <v>39233</v>
      </c>
      <c r="Y169" s="3">
        <v>1385599999999.9998</v>
      </c>
      <c r="Z169" s="4">
        <v>39233</v>
      </c>
      <c r="AA169" s="3">
        <v>516575252000</v>
      </c>
      <c r="AB169" s="4">
        <v>39233</v>
      </c>
      <c r="AC169" s="3">
        <v>3780482007000</v>
      </c>
      <c r="AD169" s="4">
        <v>39233</v>
      </c>
      <c r="AE169" s="3">
        <v>390086000000</v>
      </c>
      <c r="AF169" s="1">
        <v>39233</v>
      </c>
      <c r="AG169">
        <v>1.3451</v>
      </c>
      <c r="AH169" s="1">
        <v>39233</v>
      </c>
      <c r="AI169">
        <v>7.8074000000000003</v>
      </c>
      <c r="AJ169" s="1">
        <v>39233</v>
      </c>
      <c r="AK169">
        <v>0.82750000000000001</v>
      </c>
      <c r="AL169" s="1">
        <v>39233</v>
      </c>
      <c r="AM169">
        <v>1.9804999999999999</v>
      </c>
      <c r="AN169" s="1">
        <v>39233</v>
      </c>
      <c r="AO169">
        <v>1.0703</v>
      </c>
      <c r="AP169" s="4">
        <v>39233</v>
      </c>
      <c r="AQ169" s="3">
        <v>1530.62</v>
      </c>
      <c r="AR169" s="4">
        <v>39233</v>
      </c>
      <c r="AS169" s="3">
        <v>7883.04</v>
      </c>
      <c r="AT169" s="4">
        <v>39233</v>
      </c>
      <c r="AU169" s="3">
        <v>1755.68</v>
      </c>
      <c r="AV169" s="4">
        <v>39233</v>
      </c>
      <c r="AW169" s="3">
        <v>20634.47</v>
      </c>
      <c r="AX169" s="4">
        <v>39233</v>
      </c>
      <c r="AY169" s="3">
        <v>14056.78</v>
      </c>
      <c r="AZ169" s="1">
        <v>39233</v>
      </c>
      <c r="BA169">
        <v>0.4</v>
      </c>
      <c r="BB169" s="1">
        <v>39233</v>
      </c>
      <c r="BC169">
        <v>0.2</v>
      </c>
      <c r="BD169" s="1">
        <v>29311</v>
      </c>
      <c r="BE169">
        <v>25.4</v>
      </c>
      <c r="BF169" s="1">
        <v>39233</v>
      </c>
      <c r="BG169">
        <v>0.13</v>
      </c>
      <c r="BH169" s="1">
        <v>39233</v>
      </c>
      <c r="BI169">
        <v>5.8036450811296401E-2</v>
      </c>
      <c r="BJ169" s="1">
        <v>39233</v>
      </c>
      <c r="BK169">
        <v>95704000000</v>
      </c>
      <c r="BL169" s="1">
        <v>39233</v>
      </c>
      <c r="BM169">
        <v>122519200000</v>
      </c>
      <c r="BN169" s="1">
        <v>29311</v>
      </c>
      <c r="BO169">
        <v>3.3217649975210701</v>
      </c>
      <c r="BP169" s="1">
        <v>39233</v>
      </c>
      <c r="BQ169">
        <v>12.1</v>
      </c>
      <c r="BR169" s="1">
        <v>39233</v>
      </c>
      <c r="BS169">
        <v>39829300000</v>
      </c>
      <c r="BT169" s="1">
        <v>39233</v>
      </c>
      <c r="BU169">
        <v>41483000000</v>
      </c>
      <c r="BV169" s="1">
        <v>39233</v>
      </c>
      <c r="BW169">
        <v>327379999999.99994</v>
      </c>
      <c r="BX169" s="1">
        <v>39233</v>
      </c>
      <c r="BY169">
        <v>81859000000</v>
      </c>
      <c r="BZ169" s="1">
        <v>39233</v>
      </c>
      <c r="CA169">
        <v>130642000000</v>
      </c>
      <c r="CB169" s="1">
        <v>39233</v>
      </c>
      <c r="CC169">
        <v>40096000000</v>
      </c>
      <c r="CD169" s="1">
        <v>39233</v>
      </c>
      <c r="CE169">
        <v>4.4000000000000004</v>
      </c>
      <c r="CF169" s="1">
        <v>39233</v>
      </c>
      <c r="CG169">
        <v>4.3</v>
      </c>
      <c r="CH169" s="1">
        <v>39233</v>
      </c>
      <c r="CI169">
        <v>4.3</v>
      </c>
      <c r="CJ169" s="1">
        <v>39233</v>
      </c>
      <c r="CK169">
        <v>7.5</v>
      </c>
      <c r="CL169" s="1">
        <v>39233</v>
      </c>
      <c r="CM169">
        <v>6</v>
      </c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</row>
    <row r="170" spans="1:101">
      <c r="A170" s="2">
        <f t="shared" si="2"/>
        <v>200704</v>
      </c>
      <c r="B170" s="4">
        <v>39202</v>
      </c>
      <c r="C170" s="5">
        <v>99.995000000000005</v>
      </c>
      <c r="D170" s="4">
        <v>39202</v>
      </c>
      <c r="E170" s="3">
        <v>96.92</v>
      </c>
      <c r="F170" s="4">
        <v>39202</v>
      </c>
      <c r="G170" s="3">
        <v>100.91</v>
      </c>
      <c r="H170" s="4">
        <v>39202</v>
      </c>
      <c r="I170" s="3">
        <v>96.56</v>
      </c>
      <c r="J170" s="4">
        <v>39202</v>
      </c>
      <c r="K170" s="3">
        <v>98.924999999999997</v>
      </c>
      <c r="L170" s="1">
        <v>39202</v>
      </c>
      <c r="M170">
        <v>14.22</v>
      </c>
      <c r="N170" s="1"/>
      <c r="P170" s="1">
        <v>39202</v>
      </c>
      <c r="Q170">
        <v>18.337900000000001</v>
      </c>
      <c r="R170" s="1">
        <v>39202</v>
      </c>
      <c r="S170">
        <v>20.89</v>
      </c>
      <c r="V170" s="4">
        <v>39202</v>
      </c>
      <c r="W170" s="3">
        <v>314559999999.99994</v>
      </c>
      <c r="X170" s="4">
        <v>39202</v>
      </c>
      <c r="Y170" s="3">
        <v>1392299999999.9998</v>
      </c>
      <c r="Z170" s="4">
        <v>39202</v>
      </c>
      <c r="AA170" s="3">
        <v>511604129000</v>
      </c>
      <c r="AB170" s="4">
        <v>39202</v>
      </c>
      <c r="AC170" s="3">
        <v>3758614320000</v>
      </c>
      <c r="AD170" s="4">
        <v>39202</v>
      </c>
      <c r="AE170" s="3">
        <v>387519000000</v>
      </c>
      <c r="AF170" s="1">
        <v>39202</v>
      </c>
      <c r="AG170">
        <v>1.3645</v>
      </c>
      <c r="AH170" s="1">
        <v>39202</v>
      </c>
      <c r="AI170">
        <v>7.8220999999999998</v>
      </c>
      <c r="AJ170" s="1">
        <v>39202</v>
      </c>
      <c r="AK170">
        <v>0.83050000000000002</v>
      </c>
      <c r="AL170" s="1">
        <v>39202</v>
      </c>
      <c r="AM170">
        <v>1.9987999999999999</v>
      </c>
      <c r="AN170" s="1">
        <v>39202</v>
      </c>
      <c r="AO170">
        <v>1.1089</v>
      </c>
      <c r="AP170" s="4">
        <v>39202</v>
      </c>
      <c r="AQ170" s="3">
        <v>1482.37</v>
      </c>
      <c r="AR170" s="4">
        <v>39202</v>
      </c>
      <c r="AS170" s="3">
        <v>7408.87</v>
      </c>
      <c r="AT170" s="4">
        <v>39202</v>
      </c>
      <c r="AU170" s="3">
        <v>1701</v>
      </c>
      <c r="AV170" s="4">
        <v>39202</v>
      </c>
      <c r="AW170" s="3">
        <v>20318.98</v>
      </c>
      <c r="AX170" s="4">
        <v>39202</v>
      </c>
      <c r="AY170" s="3">
        <v>13416.68</v>
      </c>
      <c r="AZ170" s="1">
        <v>39202</v>
      </c>
      <c r="BA170">
        <v>0.3</v>
      </c>
      <c r="BB170" s="1">
        <v>39202</v>
      </c>
      <c r="BC170">
        <v>0.6</v>
      </c>
      <c r="BD170" s="1">
        <v>29220</v>
      </c>
      <c r="BE170">
        <v>24.9</v>
      </c>
      <c r="BF170" s="1">
        <v>39202</v>
      </c>
      <c r="BG170">
        <v>-0.53</v>
      </c>
      <c r="BH170" s="1">
        <v>39202</v>
      </c>
      <c r="BI170">
        <v>0.196089193977112</v>
      </c>
      <c r="BJ170" s="1">
        <v>39202</v>
      </c>
      <c r="BK170">
        <v>93671000000</v>
      </c>
      <c r="BL170" s="1">
        <v>39202</v>
      </c>
      <c r="BM170">
        <v>123161000000</v>
      </c>
      <c r="BN170" s="1">
        <v>29220</v>
      </c>
      <c r="BO170">
        <v>15.135453474676099</v>
      </c>
      <c r="BP170" s="1">
        <v>39202</v>
      </c>
      <c r="BQ170">
        <v>12.6</v>
      </c>
      <c r="BR170" s="1">
        <v>39202</v>
      </c>
      <c r="BS170">
        <v>40630000000</v>
      </c>
      <c r="BT170" s="1">
        <v>39202</v>
      </c>
      <c r="BU170">
        <v>42095000000</v>
      </c>
      <c r="BV170" s="1">
        <v>39202</v>
      </c>
      <c r="BW170">
        <v>329939999999.99994</v>
      </c>
      <c r="BX170" s="1">
        <v>39202</v>
      </c>
      <c r="BY170">
        <v>78729000000</v>
      </c>
      <c r="BZ170" s="1">
        <v>39202</v>
      </c>
      <c r="CA170">
        <v>132281000000</v>
      </c>
      <c r="CB170" s="1">
        <v>39202</v>
      </c>
      <c r="CC170">
        <v>40183000000</v>
      </c>
      <c r="CD170" s="1">
        <v>39202</v>
      </c>
      <c r="CE170">
        <v>4.5</v>
      </c>
      <c r="CF170" s="1">
        <v>39202</v>
      </c>
      <c r="CG170">
        <v>4.4000000000000004</v>
      </c>
      <c r="CH170" s="1">
        <v>39202</v>
      </c>
      <c r="CI170">
        <v>4.3</v>
      </c>
      <c r="CJ170" s="1">
        <v>39202</v>
      </c>
      <c r="CK170">
        <v>7.6</v>
      </c>
      <c r="CL170" s="1">
        <v>39202</v>
      </c>
      <c r="CM170">
        <v>6.2</v>
      </c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</row>
    <row r="171" spans="1:101">
      <c r="A171" s="2">
        <f t="shared" si="2"/>
        <v>200703</v>
      </c>
      <c r="B171" s="4">
        <v>39172</v>
      </c>
      <c r="C171" s="5">
        <v>99.795000000000002</v>
      </c>
      <c r="D171" s="4">
        <v>39172</v>
      </c>
      <c r="E171" s="3">
        <v>97.491</v>
      </c>
      <c r="F171" s="4">
        <v>39172</v>
      </c>
      <c r="G171" s="3">
        <v>100.843</v>
      </c>
      <c r="H171" s="4">
        <v>39172</v>
      </c>
      <c r="I171" s="3">
        <v>97.204999999999998</v>
      </c>
      <c r="J171" s="4">
        <v>39172</v>
      </c>
      <c r="K171" s="3">
        <v>99.23</v>
      </c>
      <c r="L171" s="1">
        <v>39172</v>
      </c>
      <c r="M171">
        <v>14.64</v>
      </c>
      <c r="N171" s="1"/>
      <c r="P171" s="1">
        <v>39172</v>
      </c>
      <c r="Q171">
        <v>17.5427</v>
      </c>
      <c r="R171" s="1">
        <v>39172</v>
      </c>
      <c r="S171">
        <v>19.55</v>
      </c>
      <c r="V171" s="4">
        <v>39172</v>
      </c>
      <c r="W171" s="3">
        <v>311843999999.99994</v>
      </c>
      <c r="X171" s="4">
        <v>39172</v>
      </c>
      <c r="Y171" s="3">
        <v>1378400000000</v>
      </c>
      <c r="Z171" s="4">
        <v>39172</v>
      </c>
      <c r="AA171" s="3">
        <v>534403158000.00006</v>
      </c>
      <c r="AB171" s="4">
        <v>39172</v>
      </c>
      <c r="AC171" s="3">
        <v>3738987224000</v>
      </c>
      <c r="AD171" s="4">
        <v>39172</v>
      </c>
      <c r="AE171" s="3">
        <v>384263000000</v>
      </c>
      <c r="AF171" s="1">
        <v>39172</v>
      </c>
      <c r="AG171">
        <v>1.3354999999999999</v>
      </c>
      <c r="AH171" s="1">
        <v>39172</v>
      </c>
      <c r="AI171">
        <v>7.8129</v>
      </c>
      <c r="AJ171" s="1">
        <v>39172</v>
      </c>
      <c r="AK171">
        <v>0.80840000000000001</v>
      </c>
      <c r="AL171" s="1">
        <v>39172</v>
      </c>
      <c r="AM171">
        <v>1.9679</v>
      </c>
      <c r="AN171" s="1">
        <v>39172</v>
      </c>
      <c r="AO171">
        <v>1.153</v>
      </c>
      <c r="AP171" s="4">
        <v>39172</v>
      </c>
      <c r="AQ171" s="3">
        <v>1420.86</v>
      </c>
      <c r="AR171" s="4">
        <v>39172</v>
      </c>
      <c r="AS171" s="3">
        <v>6917.03</v>
      </c>
      <c r="AT171" s="4">
        <v>39172</v>
      </c>
      <c r="AU171" s="3">
        <v>1713.61</v>
      </c>
      <c r="AV171" s="4">
        <v>39172</v>
      </c>
      <c r="AW171" s="3">
        <v>19800.93</v>
      </c>
      <c r="AX171" s="4">
        <v>39172</v>
      </c>
      <c r="AY171" s="3">
        <v>13165.5</v>
      </c>
      <c r="AZ171" s="1">
        <v>39172</v>
      </c>
      <c r="BA171">
        <v>0.5</v>
      </c>
      <c r="BB171" s="1">
        <v>39172</v>
      </c>
      <c r="BC171">
        <v>0.7</v>
      </c>
      <c r="BD171" s="1">
        <v>29128</v>
      </c>
      <c r="BE171">
        <v>24.2</v>
      </c>
      <c r="BF171" s="1">
        <v>39172</v>
      </c>
      <c r="BG171">
        <v>1.88</v>
      </c>
      <c r="BH171" s="1">
        <v>39172</v>
      </c>
      <c r="BI171">
        <v>0.47020260820329801</v>
      </c>
      <c r="BJ171" s="1">
        <v>39172</v>
      </c>
      <c r="BK171">
        <v>94036000000</v>
      </c>
      <c r="BL171" s="1">
        <v>39172</v>
      </c>
      <c r="BM171">
        <v>122356500000</v>
      </c>
      <c r="BN171" s="1">
        <v>29128</v>
      </c>
      <c r="BO171">
        <v>10.332895010035299</v>
      </c>
      <c r="BP171" s="1">
        <v>39172</v>
      </c>
      <c r="BQ171">
        <v>6.9</v>
      </c>
      <c r="BR171" s="1">
        <v>39172</v>
      </c>
      <c r="BS171">
        <v>40410300000</v>
      </c>
      <c r="BT171" s="1">
        <v>39172</v>
      </c>
      <c r="BU171">
        <v>41716000000</v>
      </c>
      <c r="BV171" s="1">
        <v>39172</v>
      </c>
      <c r="BW171">
        <v>331529999999.99994</v>
      </c>
      <c r="BX171" s="1">
        <v>39172</v>
      </c>
      <c r="BY171">
        <v>68455000000</v>
      </c>
      <c r="BZ171" s="1">
        <v>39172</v>
      </c>
      <c r="CA171">
        <v>131455000000</v>
      </c>
      <c r="CB171" s="1">
        <v>39172</v>
      </c>
      <c r="CC171">
        <v>39309000000</v>
      </c>
      <c r="CD171" s="1">
        <v>39172</v>
      </c>
      <c r="CE171">
        <v>4.4000000000000004</v>
      </c>
      <c r="CF171" s="1">
        <v>39172</v>
      </c>
      <c r="CG171">
        <v>4.5</v>
      </c>
      <c r="CH171" s="1">
        <v>39172</v>
      </c>
      <c r="CI171">
        <v>4.3</v>
      </c>
      <c r="CJ171" s="1">
        <v>39172</v>
      </c>
      <c r="CK171">
        <v>7.7</v>
      </c>
      <c r="CL171" s="1">
        <v>39172</v>
      </c>
      <c r="CM171">
        <v>6.2</v>
      </c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</row>
    <row r="172" spans="1:101">
      <c r="A172" s="2">
        <f t="shared" si="2"/>
        <v>200702</v>
      </c>
      <c r="B172" s="4">
        <v>39141</v>
      </c>
      <c r="C172" s="5">
        <v>100.575</v>
      </c>
      <c r="D172" s="4">
        <v>39141</v>
      </c>
      <c r="E172" s="3">
        <v>98.31</v>
      </c>
      <c r="F172" s="4">
        <v>39141</v>
      </c>
      <c r="G172" s="3">
        <v>102.327</v>
      </c>
      <c r="H172" s="4">
        <v>39141</v>
      </c>
      <c r="I172" s="3">
        <v>97.314999999999998</v>
      </c>
      <c r="J172" s="4">
        <v>39141</v>
      </c>
      <c r="K172" s="3">
        <v>99.775000000000006</v>
      </c>
      <c r="L172" s="1">
        <v>39141</v>
      </c>
      <c r="M172">
        <v>15.42</v>
      </c>
      <c r="N172" s="1"/>
      <c r="P172" s="1">
        <v>39141</v>
      </c>
      <c r="Q172">
        <v>19.497299999999999</v>
      </c>
      <c r="R172" s="1">
        <v>39141</v>
      </c>
      <c r="S172">
        <v>24.44</v>
      </c>
      <c r="V172" s="4">
        <v>39141</v>
      </c>
      <c r="W172" s="3">
        <v>306153000000</v>
      </c>
      <c r="X172" s="4">
        <v>39141</v>
      </c>
      <c r="Y172" s="3">
        <v>1347499999999.9998</v>
      </c>
      <c r="Z172" s="4">
        <v>39141</v>
      </c>
      <c r="AA172" s="3">
        <v>518725686000</v>
      </c>
      <c r="AB172" s="4">
        <v>39141</v>
      </c>
      <c r="AC172" s="3">
        <v>3678109863000</v>
      </c>
      <c r="AD172" s="4">
        <v>39141</v>
      </c>
      <c r="AE172" s="3">
        <v>380869000000</v>
      </c>
      <c r="AF172" s="1">
        <v>39141</v>
      </c>
      <c r="AG172">
        <v>1.3232999999999999</v>
      </c>
      <c r="AH172" s="1">
        <v>39141</v>
      </c>
      <c r="AI172">
        <v>7.8131000000000004</v>
      </c>
      <c r="AJ172" s="1">
        <v>39141</v>
      </c>
      <c r="AK172">
        <v>0.78790000000000004</v>
      </c>
      <c r="AL172" s="1">
        <v>39141</v>
      </c>
      <c r="AM172">
        <v>1.9638</v>
      </c>
      <c r="AN172" s="1">
        <v>39141</v>
      </c>
      <c r="AO172">
        <v>1.1688000000000001</v>
      </c>
      <c r="AP172" s="4">
        <v>39141</v>
      </c>
      <c r="AQ172" s="3">
        <v>1406.82</v>
      </c>
      <c r="AR172" s="4">
        <v>39141</v>
      </c>
      <c r="AS172" s="3">
        <v>6715.44</v>
      </c>
      <c r="AT172" s="4">
        <v>39141</v>
      </c>
      <c r="AU172" s="3">
        <v>1752.74</v>
      </c>
      <c r="AV172" s="4">
        <v>39141</v>
      </c>
      <c r="AW172" s="3">
        <v>19651.509999999998</v>
      </c>
      <c r="AX172" s="4">
        <v>39141</v>
      </c>
      <c r="AY172" s="3">
        <v>13045.02</v>
      </c>
      <c r="AZ172" s="1">
        <v>39141</v>
      </c>
      <c r="BA172">
        <v>0.4</v>
      </c>
      <c r="BB172" s="1">
        <v>39141</v>
      </c>
      <c r="BC172">
        <v>0.3</v>
      </c>
      <c r="BD172" s="1">
        <v>29036</v>
      </c>
      <c r="BE172">
        <v>23.6</v>
      </c>
      <c r="BF172" s="1">
        <v>39141</v>
      </c>
      <c r="BG172">
        <v>-1.33</v>
      </c>
      <c r="BH172" s="1">
        <v>39141</v>
      </c>
      <c r="BI172">
        <v>0.48252837974450802</v>
      </c>
      <c r="BJ172" s="1">
        <v>39141</v>
      </c>
      <c r="BK172">
        <v>90572000000</v>
      </c>
      <c r="BL172" s="1">
        <v>39141</v>
      </c>
      <c r="BM172">
        <v>121368100000</v>
      </c>
      <c r="BN172" s="1">
        <v>29036</v>
      </c>
      <c r="BO172">
        <v>10.845372226446401</v>
      </c>
      <c r="BP172" s="1">
        <v>39141</v>
      </c>
      <c r="BQ172">
        <v>11.6</v>
      </c>
      <c r="BR172" s="1">
        <v>39141</v>
      </c>
      <c r="BS172">
        <v>38937500000</v>
      </c>
      <c r="BT172" s="1">
        <v>39141</v>
      </c>
      <c r="BU172">
        <v>41251000000</v>
      </c>
      <c r="BV172" s="1">
        <v>39141</v>
      </c>
      <c r="BW172">
        <v>337449999999.99994</v>
      </c>
      <c r="BX172" s="1">
        <v>39141</v>
      </c>
      <c r="BY172">
        <v>65312000000</v>
      </c>
      <c r="BZ172" s="1">
        <v>39141</v>
      </c>
      <c r="CA172">
        <v>132787000000</v>
      </c>
      <c r="CB172" s="1">
        <v>39141</v>
      </c>
      <c r="CC172">
        <v>36310000000</v>
      </c>
      <c r="CD172" s="1">
        <v>39141</v>
      </c>
      <c r="CE172">
        <v>4.5</v>
      </c>
      <c r="CF172" s="1">
        <v>39141</v>
      </c>
      <c r="CG172">
        <v>4.5999999999999996</v>
      </c>
      <c r="CH172" s="1">
        <v>39141</v>
      </c>
      <c r="CI172">
        <v>4.3</v>
      </c>
      <c r="CJ172" s="1">
        <v>39141</v>
      </c>
      <c r="CK172">
        <v>7.8</v>
      </c>
      <c r="CL172" s="1">
        <v>39141</v>
      </c>
      <c r="CM172">
        <v>6.2</v>
      </c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</row>
    <row r="173" spans="1:101">
      <c r="A173" s="2">
        <f t="shared" si="2"/>
        <v>200701</v>
      </c>
      <c r="B173" s="4">
        <v>39113</v>
      </c>
      <c r="C173" s="5">
        <v>98.504999999999995</v>
      </c>
      <c r="D173" s="4">
        <v>39113</v>
      </c>
      <c r="E173" s="3">
        <v>97.222499999999997</v>
      </c>
      <c r="F173" s="4">
        <v>39113</v>
      </c>
      <c r="G173" s="3">
        <v>100.446</v>
      </c>
      <c r="H173" s="4">
        <v>39113</v>
      </c>
      <c r="I173" s="3">
        <v>97.405000000000001</v>
      </c>
      <c r="J173" s="4">
        <v>39113</v>
      </c>
      <c r="K173" s="3">
        <v>98.724999999999994</v>
      </c>
      <c r="L173" s="1">
        <v>39113</v>
      </c>
      <c r="M173">
        <v>10.42</v>
      </c>
      <c r="N173" s="1"/>
      <c r="P173" s="1">
        <v>39113</v>
      </c>
      <c r="Q173">
        <v>15.917400000000001</v>
      </c>
      <c r="R173" s="1">
        <v>39113</v>
      </c>
      <c r="S173">
        <v>21.38</v>
      </c>
      <c r="V173" s="4">
        <v>39113</v>
      </c>
      <c r="W173" s="3">
        <v>307815999999.99994</v>
      </c>
      <c r="X173" s="4">
        <v>39113</v>
      </c>
      <c r="Y173" s="3">
        <v>1368999999999.9998</v>
      </c>
      <c r="Z173" s="4">
        <v>39113</v>
      </c>
      <c r="AA173" s="3">
        <v>496322920000</v>
      </c>
      <c r="AB173" s="4">
        <v>39113</v>
      </c>
      <c r="AC173" s="3">
        <v>3685738664000</v>
      </c>
      <c r="AD173" s="4">
        <v>39113</v>
      </c>
      <c r="AE173" s="3">
        <v>378011000000</v>
      </c>
      <c r="AF173" s="1">
        <v>39113</v>
      </c>
      <c r="AG173">
        <v>1.3032999999999999</v>
      </c>
      <c r="AH173" s="1">
        <v>39113</v>
      </c>
      <c r="AI173">
        <v>7.8064999999999998</v>
      </c>
      <c r="AJ173" s="1">
        <v>39113</v>
      </c>
      <c r="AK173">
        <v>0.77649999999999997</v>
      </c>
      <c r="AL173" s="1">
        <v>39113</v>
      </c>
      <c r="AM173">
        <v>1.9637</v>
      </c>
      <c r="AN173" s="1">
        <v>39113</v>
      </c>
      <c r="AO173">
        <v>1.1759999999999999</v>
      </c>
      <c r="AP173" s="4">
        <v>39113</v>
      </c>
      <c r="AQ173" s="3">
        <v>1438.24</v>
      </c>
      <c r="AR173" s="4">
        <v>39113</v>
      </c>
      <c r="AS173" s="3">
        <v>6789.11</v>
      </c>
      <c r="AT173" s="4">
        <v>39113</v>
      </c>
      <c r="AU173" s="3">
        <v>1721.96</v>
      </c>
      <c r="AV173" s="4">
        <v>39113</v>
      </c>
      <c r="AW173" s="3">
        <v>20106.419999999998</v>
      </c>
      <c r="AX173" s="4">
        <v>39113</v>
      </c>
      <c r="AY173" s="3">
        <v>13034.12</v>
      </c>
      <c r="AZ173" s="1">
        <v>39113</v>
      </c>
      <c r="BA173">
        <v>0.2</v>
      </c>
      <c r="BB173" s="1">
        <v>39113</v>
      </c>
      <c r="BC173">
        <v>-0.5</v>
      </c>
      <c r="BD173" s="1">
        <v>28945</v>
      </c>
      <c r="BE173">
        <v>23</v>
      </c>
      <c r="BF173" s="1">
        <v>39113</v>
      </c>
      <c r="BG173">
        <v>-0.13</v>
      </c>
      <c r="BH173" s="1">
        <v>39113</v>
      </c>
      <c r="BI173">
        <v>0.115299381625539</v>
      </c>
      <c r="BJ173" s="1">
        <v>39113</v>
      </c>
      <c r="BK173">
        <v>92195000000</v>
      </c>
      <c r="BL173" s="1">
        <v>39113</v>
      </c>
      <c r="BM173">
        <v>120713400000</v>
      </c>
      <c r="BN173" s="1">
        <v>28945</v>
      </c>
      <c r="BO173">
        <v>12.438157619678099</v>
      </c>
      <c r="BP173" s="1">
        <v>39113</v>
      </c>
      <c r="BQ173">
        <v>9.1999999999999993</v>
      </c>
      <c r="BR173" s="1">
        <v>39113</v>
      </c>
      <c r="BS173">
        <v>39597400000</v>
      </c>
      <c r="BT173" s="1">
        <v>39113</v>
      </c>
      <c r="BU173">
        <v>40381000000</v>
      </c>
      <c r="BV173" s="1">
        <v>39113</v>
      </c>
      <c r="BW173">
        <v>338550000000</v>
      </c>
      <c r="BX173" s="1">
        <v>39113</v>
      </c>
      <c r="BY173">
        <v>73813000000</v>
      </c>
      <c r="BZ173" s="1">
        <v>39113</v>
      </c>
      <c r="CA173">
        <v>131416000000</v>
      </c>
      <c r="CB173" s="1">
        <v>39113</v>
      </c>
      <c r="CC173">
        <v>35908000000</v>
      </c>
      <c r="CD173" s="1">
        <v>39113</v>
      </c>
      <c r="CE173">
        <v>4.5999999999999996</v>
      </c>
      <c r="CF173" s="1">
        <v>39113</v>
      </c>
      <c r="CG173">
        <v>4.5999999999999996</v>
      </c>
      <c r="CH173" s="1">
        <v>39113</v>
      </c>
      <c r="CI173">
        <v>4.5</v>
      </c>
      <c r="CJ173" s="1">
        <v>39113</v>
      </c>
      <c r="CK173">
        <v>7.9</v>
      </c>
      <c r="CL173" s="1">
        <v>39113</v>
      </c>
      <c r="CM173">
        <v>6.3</v>
      </c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</row>
    <row r="174" spans="1:101">
      <c r="A174" s="2">
        <f t="shared" si="2"/>
        <v>200612</v>
      </c>
      <c r="B174" s="4">
        <v>39082</v>
      </c>
      <c r="C174" s="5">
        <v>99.4</v>
      </c>
      <c r="D174" s="4">
        <v>39082</v>
      </c>
      <c r="E174" s="3">
        <v>98.3</v>
      </c>
      <c r="F174" s="4">
        <v>39082</v>
      </c>
      <c r="G174" s="3">
        <v>100.973</v>
      </c>
      <c r="H174" s="4">
        <v>39082</v>
      </c>
      <c r="I174" s="3">
        <v>100.72499999999999</v>
      </c>
      <c r="J174" s="4">
        <v>39082</v>
      </c>
      <c r="K174" s="3">
        <v>99.375</v>
      </c>
      <c r="L174" s="1">
        <v>39082</v>
      </c>
      <c r="M174">
        <v>11.56</v>
      </c>
      <c r="N174" s="1"/>
      <c r="P174" s="1">
        <v>39082</v>
      </c>
      <c r="Q174">
        <v>14.83</v>
      </c>
      <c r="R174" s="1">
        <v>39082</v>
      </c>
      <c r="S174">
        <v>19.739999999999998</v>
      </c>
      <c r="V174" s="4">
        <v>39082</v>
      </c>
      <c r="W174" s="3">
        <v>309276999999.99994</v>
      </c>
      <c r="X174" s="4">
        <v>39082</v>
      </c>
      <c r="Y174" s="3">
        <v>1387700000000</v>
      </c>
      <c r="Z174" s="4">
        <v>39082</v>
      </c>
      <c r="AA174" s="3">
        <v>491647931000</v>
      </c>
      <c r="AB174" s="4">
        <v>39082</v>
      </c>
      <c r="AC174" s="3">
        <v>3758611000000</v>
      </c>
      <c r="AD174" s="4">
        <v>39082</v>
      </c>
      <c r="AE174" s="3">
        <v>376251000000</v>
      </c>
      <c r="AF174" s="1">
        <v>39082</v>
      </c>
      <c r="AG174">
        <v>1.3196000000000001</v>
      </c>
      <c r="AH174" s="1">
        <v>39082</v>
      </c>
      <c r="AI174">
        <v>7.7781000000000002</v>
      </c>
      <c r="AJ174" s="1">
        <v>39082</v>
      </c>
      <c r="AK174">
        <v>0.78900000000000003</v>
      </c>
      <c r="AL174" s="1">
        <v>39082</v>
      </c>
      <c r="AM174">
        <v>1.9588000000000001</v>
      </c>
      <c r="AN174" s="1">
        <v>39082</v>
      </c>
      <c r="AO174">
        <v>1.165</v>
      </c>
      <c r="AP174" s="4">
        <v>39082</v>
      </c>
      <c r="AQ174" s="3">
        <v>1418.3</v>
      </c>
      <c r="AR174" s="4">
        <v>39082</v>
      </c>
      <c r="AS174" s="3">
        <v>6596.92</v>
      </c>
      <c r="AT174" s="4">
        <v>39082</v>
      </c>
      <c r="AU174" s="3">
        <v>1681.07</v>
      </c>
      <c r="AV174" s="4">
        <v>39082</v>
      </c>
      <c r="AW174" s="3">
        <v>19964.72</v>
      </c>
      <c r="AX174" s="4">
        <v>39082</v>
      </c>
      <c r="AY174" s="3">
        <v>12908.39</v>
      </c>
      <c r="AZ174" s="1">
        <v>39082</v>
      </c>
      <c r="BA174">
        <v>0.5</v>
      </c>
      <c r="BB174" s="1">
        <v>39082</v>
      </c>
      <c r="BC174">
        <v>0.4</v>
      </c>
      <c r="BD174" s="1">
        <v>28855</v>
      </c>
      <c r="BE174">
        <v>22.6</v>
      </c>
      <c r="BF174" s="1">
        <v>39082</v>
      </c>
      <c r="BG174">
        <v>0.27</v>
      </c>
      <c r="BH174" s="1">
        <v>39082</v>
      </c>
      <c r="BI174">
        <v>0.47702809405228902</v>
      </c>
      <c r="BJ174" s="1">
        <v>39082</v>
      </c>
      <c r="BK174">
        <v>90975000000</v>
      </c>
      <c r="BL174" s="1">
        <v>39082</v>
      </c>
      <c r="BM174">
        <v>123725900000</v>
      </c>
      <c r="BN174" s="1">
        <v>28855</v>
      </c>
      <c r="BO174">
        <v>2.5431121250754898</v>
      </c>
      <c r="BP174" s="1">
        <v>39082</v>
      </c>
      <c r="BQ174">
        <v>13.7</v>
      </c>
      <c r="BR174" s="1">
        <v>39082</v>
      </c>
      <c r="BS174">
        <v>40314800000</v>
      </c>
      <c r="BT174" s="1">
        <v>39082</v>
      </c>
      <c r="BU174">
        <v>40943000000</v>
      </c>
      <c r="BV174" s="1">
        <v>39082</v>
      </c>
      <c r="BW174">
        <v>325829999999.99994</v>
      </c>
      <c r="BX174" s="1">
        <v>39082</v>
      </c>
      <c r="BY174">
        <v>66752000000</v>
      </c>
      <c r="BZ174" s="1">
        <v>39082</v>
      </c>
      <c r="CA174">
        <v>129883000000</v>
      </c>
      <c r="CB174" s="1">
        <v>39082</v>
      </c>
      <c r="CC174">
        <v>35063000000</v>
      </c>
      <c r="CD174" s="1">
        <v>39082</v>
      </c>
      <c r="CE174">
        <v>4.4000000000000004</v>
      </c>
      <c r="CF174" s="1">
        <v>39082</v>
      </c>
      <c r="CG174">
        <v>4.5999999999999996</v>
      </c>
      <c r="CH174" s="1">
        <v>39082</v>
      </c>
      <c r="CI174">
        <v>4.5</v>
      </c>
      <c r="CJ174" s="1">
        <v>39082</v>
      </c>
      <c r="CK174">
        <v>7.9</v>
      </c>
      <c r="CL174" s="1">
        <v>39082</v>
      </c>
      <c r="CM174">
        <v>6.2</v>
      </c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</row>
    <row r="175" spans="1:101">
      <c r="A175" s="2">
        <f t="shared" si="2"/>
        <v>200611</v>
      </c>
      <c r="B175" s="4">
        <v>39051</v>
      </c>
      <c r="C175" s="5">
        <v>101.325</v>
      </c>
      <c r="D175" s="4">
        <v>39051</v>
      </c>
      <c r="E175" s="3">
        <v>100.53</v>
      </c>
      <c r="F175" s="4">
        <v>39051</v>
      </c>
      <c r="G175" s="3">
        <v>103.12050000000001</v>
      </c>
      <c r="H175" s="4">
        <v>39051</v>
      </c>
      <c r="I175" s="3">
        <v>108.515</v>
      </c>
      <c r="J175" s="4">
        <v>39051</v>
      </c>
      <c r="K175" s="3">
        <v>100.8</v>
      </c>
      <c r="L175" s="1">
        <v>39051</v>
      </c>
      <c r="M175">
        <v>10.91</v>
      </c>
      <c r="N175" s="1"/>
      <c r="P175" s="1">
        <v>39051</v>
      </c>
      <c r="Q175">
        <v>15.556100000000001</v>
      </c>
      <c r="R175" s="1">
        <v>39051</v>
      </c>
      <c r="S175">
        <v>15.96</v>
      </c>
      <c r="V175" s="4">
        <v>39051</v>
      </c>
      <c r="W175" s="3">
        <v>301552999999.99994</v>
      </c>
      <c r="X175" s="4">
        <v>39051</v>
      </c>
      <c r="Y175" s="3">
        <v>1368499999999.9998</v>
      </c>
      <c r="Z175" s="4">
        <v>39051</v>
      </c>
      <c r="AA175" s="3">
        <v>671691581000</v>
      </c>
      <c r="AB175" s="4">
        <v>39051</v>
      </c>
      <c r="AC175" s="3">
        <v>3612793000000</v>
      </c>
      <c r="AD175" s="4">
        <v>39051</v>
      </c>
      <c r="AE175" s="3">
        <v>374316000000</v>
      </c>
      <c r="AF175" s="1">
        <v>39051</v>
      </c>
      <c r="AG175">
        <v>1.3240000000000001</v>
      </c>
      <c r="AH175" s="1">
        <v>39051</v>
      </c>
      <c r="AI175">
        <v>7.7774000000000001</v>
      </c>
      <c r="AJ175" s="1">
        <v>39051</v>
      </c>
      <c r="AK175">
        <v>0.7883</v>
      </c>
      <c r="AL175" s="1">
        <v>39051</v>
      </c>
      <c r="AM175">
        <v>1.9651000000000001</v>
      </c>
      <c r="AN175" s="1">
        <v>39051</v>
      </c>
      <c r="AO175">
        <v>1.1413</v>
      </c>
      <c r="AP175" s="4">
        <v>39051</v>
      </c>
      <c r="AQ175" s="3">
        <v>1400.63</v>
      </c>
      <c r="AR175" s="4">
        <v>39051</v>
      </c>
      <c r="AS175" s="3">
        <v>6309.19</v>
      </c>
      <c r="AT175" s="4">
        <v>39051</v>
      </c>
      <c r="AU175" s="3">
        <v>1603.03</v>
      </c>
      <c r="AV175" s="4">
        <v>39051</v>
      </c>
      <c r="AW175" s="3">
        <v>18960.48</v>
      </c>
      <c r="AX175" s="4">
        <v>39051</v>
      </c>
      <c r="AY175" s="3">
        <v>12752.38</v>
      </c>
      <c r="AZ175" s="1">
        <v>39051</v>
      </c>
      <c r="BA175">
        <v>0</v>
      </c>
      <c r="BB175" s="1">
        <v>39051</v>
      </c>
      <c r="BC175">
        <v>0</v>
      </c>
      <c r="BD175" s="1">
        <v>28763</v>
      </c>
      <c r="BE175">
        <v>22.1</v>
      </c>
      <c r="BF175" s="1">
        <v>39051</v>
      </c>
      <c r="BG175">
        <v>0.27</v>
      </c>
      <c r="BH175" s="1">
        <v>39051</v>
      </c>
      <c r="BI175">
        <v>0.27394044143517199</v>
      </c>
      <c r="BJ175" s="1">
        <v>39051</v>
      </c>
      <c r="BK175">
        <v>90349000000</v>
      </c>
      <c r="BL175" s="1">
        <v>39051</v>
      </c>
      <c r="BM175">
        <v>122669400000</v>
      </c>
      <c r="BN175" s="1">
        <v>28763</v>
      </c>
      <c r="BO175">
        <v>2.6207386363636398</v>
      </c>
      <c r="BP175" s="1">
        <v>39051</v>
      </c>
      <c r="BQ175">
        <v>14.2</v>
      </c>
      <c r="BR175" s="1">
        <v>39051</v>
      </c>
      <c r="BS175">
        <v>37719900000</v>
      </c>
      <c r="BT175" s="1">
        <v>39051</v>
      </c>
      <c r="BU175">
        <v>41465000000</v>
      </c>
      <c r="BV175" s="1">
        <v>39051</v>
      </c>
      <c r="BW175">
        <v>327019999999.99994</v>
      </c>
      <c r="BX175" s="1">
        <v>39051</v>
      </c>
      <c r="BY175">
        <v>62482000000</v>
      </c>
      <c r="BZ175" s="1">
        <v>39051</v>
      </c>
      <c r="CA175">
        <v>130464000000</v>
      </c>
      <c r="CB175" s="1">
        <v>39051</v>
      </c>
      <c r="CC175">
        <v>36477000000</v>
      </c>
      <c r="CD175" s="1">
        <v>39051</v>
      </c>
      <c r="CE175">
        <v>4.5</v>
      </c>
      <c r="CF175" s="1">
        <v>39051</v>
      </c>
      <c r="CG175">
        <v>4.5</v>
      </c>
      <c r="CH175" s="1">
        <v>39051</v>
      </c>
      <c r="CI175">
        <v>4.5</v>
      </c>
      <c r="CJ175" s="1">
        <v>39051</v>
      </c>
      <c r="CK175">
        <v>8.1</v>
      </c>
      <c r="CL175" s="1">
        <v>39051</v>
      </c>
      <c r="CM175">
        <v>6.4</v>
      </c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</row>
    <row r="176" spans="1:101">
      <c r="A176" s="2">
        <f t="shared" si="2"/>
        <v>200610</v>
      </c>
      <c r="B176" s="4">
        <v>39021</v>
      </c>
      <c r="C176" s="5">
        <v>102.11</v>
      </c>
      <c r="D176" s="4">
        <v>39021</v>
      </c>
      <c r="E176" s="3">
        <v>102.09</v>
      </c>
      <c r="F176" s="4">
        <v>39021</v>
      </c>
      <c r="G176" s="3">
        <v>102.574</v>
      </c>
      <c r="H176" s="4">
        <v>39021</v>
      </c>
      <c r="I176" s="3">
        <v>107.88500000000001</v>
      </c>
      <c r="J176" s="4">
        <v>39021</v>
      </c>
      <c r="K176" s="3">
        <v>99.525000000000006</v>
      </c>
      <c r="L176" s="1">
        <v>39021</v>
      </c>
      <c r="M176">
        <v>11.1</v>
      </c>
      <c r="N176" s="1"/>
      <c r="P176" s="1">
        <v>39021</v>
      </c>
      <c r="Q176">
        <v>14.5146</v>
      </c>
      <c r="R176" s="1">
        <v>39021</v>
      </c>
      <c r="S176">
        <v>15.63</v>
      </c>
      <c r="V176" s="4">
        <v>39021</v>
      </c>
      <c r="W176" s="3">
        <v>297672000000</v>
      </c>
      <c r="X176" s="4">
        <v>39021</v>
      </c>
      <c r="Y176" s="3">
        <v>1360299999999.9998</v>
      </c>
      <c r="Z176" s="4">
        <v>39021</v>
      </c>
      <c r="AA176" s="3">
        <v>500635224000</v>
      </c>
      <c r="AB176" s="4">
        <v>39021</v>
      </c>
      <c r="AC176" s="3">
        <v>3566556000000</v>
      </c>
      <c r="AD176" s="4">
        <v>39021</v>
      </c>
      <c r="AE176" s="3">
        <v>369905000000</v>
      </c>
      <c r="AF176" s="1">
        <v>39021</v>
      </c>
      <c r="AG176">
        <v>1.2761</v>
      </c>
      <c r="AH176" s="1">
        <v>39021</v>
      </c>
      <c r="AI176">
        <v>7.7773000000000003</v>
      </c>
      <c r="AJ176" s="1">
        <v>39021</v>
      </c>
      <c r="AK176">
        <v>0.77400000000000002</v>
      </c>
      <c r="AL176" s="1">
        <v>39021</v>
      </c>
      <c r="AM176">
        <v>1.9074</v>
      </c>
      <c r="AN176" s="1">
        <v>39021</v>
      </c>
      <c r="AO176">
        <v>1.1222000000000001</v>
      </c>
      <c r="AP176" s="4">
        <v>39021</v>
      </c>
      <c r="AQ176" s="3">
        <v>1377.94</v>
      </c>
      <c r="AR176" s="4">
        <v>39021</v>
      </c>
      <c r="AS176" s="3">
        <v>6268.92</v>
      </c>
      <c r="AT176" s="4">
        <v>39021</v>
      </c>
      <c r="AU176" s="3">
        <v>1617.42</v>
      </c>
      <c r="AV176" s="4">
        <v>39021</v>
      </c>
      <c r="AW176" s="3">
        <v>18324.349999999999</v>
      </c>
      <c r="AX176" s="4">
        <v>39021</v>
      </c>
      <c r="AY176" s="3">
        <v>12344.59</v>
      </c>
      <c r="AZ176" s="1">
        <v>39021</v>
      </c>
      <c r="BA176">
        <v>-0.4</v>
      </c>
      <c r="BB176" s="1">
        <v>39021</v>
      </c>
      <c r="BC176">
        <v>0.1</v>
      </c>
      <c r="BD176" s="1">
        <v>28671</v>
      </c>
      <c r="BE176">
        <v>21.7</v>
      </c>
      <c r="BF176" s="1">
        <v>39021</v>
      </c>
      <c r="BG176">
        <v>0.13</v>
      </c>
      <c r="BH176" s="1">
        <v>39021</v>
      </c>
      <c r="BI176">
        <v>0.324044697360652</v>
      </c>
      <c r="BJ176" s="1">
        <v>39021</v>
      </c>
      <c r="BK176">
        <v>89373000000</v>
      </c>
      <c r="BL176" s="1">
        <v>39021</v>
      </c>
      <c r="BM176">
        <v>120117300000</v>
      </c>
      <c r="BN176" s="1">
        <v>28671</v>
      </c>
      <c r="BO176">
        <v>5.6370938298649103</v>
      </c>
      <c r="BP176" s="1">
        <v>39021</v>
      </c>
      <c r="BQ176">
        <v>7.9</v>
      </c>
      <c r="BR176" s="1">
        <v>39021</v>
      </c>
      <c r="BS176">
        <v>36445300000</v>
      </c>
      <c r="BT176" s="1">
        <v>39021</v>
      </c>
      <c r="BU176">
        <v>40294000000</v>
      </c>
      <c r="BV176" s="1">
        <v>39021</v>
      </c>
      <c r="BW176">
        <v>325509999999.99994</v>
      </c>
      <c r="BX176" s="1">
        <v>39021</v>
      </c>
      <c r="BY176">
        <v>62195000000</v>
      </c>
      <c r="BZ176" s="1">
        <v>39021</v>
      </c>
      <c r="CA176">
        <v>129188000000</v>
      </c>
      <c r="CB176" s="1">
        <v>39021</v>
      </c>
      <c r="CC176">
        <v>35643000000</v>
      </c>
      <c r="CD176" s="1">
        <v>39021</v>
      </c>
      <c r="CE176">
        <v>4.4000000000000004</v>
      </c>
      <c r="CF176" s="1">
        <v>39021</v>
      </c>
      <c r="CG176">
        <v>4.5</v>
      </c>
      <c r="CH176" s="1">
        <v>39021</v>
      </c>
      <c r="CI176">
        <v>4.5999999999999996</v>
      </c>
      <c r="CJ176" s="1">
        <v>39021</v>
      </c>
      <c r="CK176">
        <v>8.1</v>
      </c>
      <c r="CL176" s="1">
        <v>39021</v>
      </c>
      <c r="CM176">
        <v>6.2</v>
      </c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</row>
    <row r="177" spans="1:101">
      <c r="A177" s="2">
        <f t="shared" si="2"/>
        <v>200609</v>
      </c>
      <c r="B177" s="4">
        <v>38990</v>
      </c>
      <c r="C177" s="5">
        <v>101.905</v>
      </c>
      <c r="D177" s="4">
        <v>38990</v>
      </c>
      <c r="E177" s="3">
        <v>102.35599999999999</v>
      </c>
      <c r="F177" s="4">
        <v>38990</v>
      </c>
      <c r="G177" s="3">
        <v>103.88200000000001</v>
      </c>
      <c r="H177" s="4">
        <v>38990</v>
      </c>
      <c r="I177" s="3">
        <v>107.375</v>
      </c>
      <c r="J177" s="4">
        <v>38990</v>
      </c>
      <c r="K177" s="3">
        <v>99.98</v>
      </c>
      <c r="L177" s="1">
        <v>38990</v>
      </c>
      <c r="M177">
        <v>11.98</v>
      </c>
      <c r="N177" s="1"/>
      <c r="P177" s="1">
        <v>38990</v>
      </c>
      <c r="Q177">
        <v>16.2455</v>
      </c>
      <c r="R177" s="1">
        <v>38990</v>
      </c>
      <c r="S177">
        <v>15.8</v>
      </c>
      <c r="V177" s="4">
        <v>38990</v>
      </c>
      <c r="W177" s="3">
        <v>296576000000</v>
      </c>
      <c r="X177" s="4">
        <v>38990</v>
      </c>
      <c r="Y177" s="3">
        <v>1347400000000</v>
      </c>
      <c r="Z177" s="4">
        <v>38990</v>
      </c>
      <c r="AA177" s="3">
        <v>470384852000</v>
      </c>
      <c r="AB177" s="4">
        <v>38990</v>
      </c>
      <c r="AC177" s="3">
        <v>3583870000000</v>
      </c>
      <c r="AD177" s="4">
        <v>38990</v>
      </c>
      <c r="AE177" s="3">
        <v>367115000000</v>
      </c>
      <c r="AF177" s="1">
        <v>38990</v>
      </c>
      <c r="AG177">
        <v>1.2670999999999999</v>
      </c>
      <c r="AH177" s="1">
        <v>38990</v>
      </c>
      <c r="AI177">
        <v>7.7915999999999999</v>
      </c>
      <c r="AJ177" s="1">
        <v>38990</v>
      </c>
      <c r="AK177">
        <v>0.74629999999999996</v>
      </c>
      <c r="AL177" s="1">
        <v>38990</v>
      </c>
      <c r="AM177">
        <v>1.8721000000000001</v>
      </c>
      <c r="AN177" s="1">
        <v>38990</v>
      </c>
      <c r="AO177">
        <v>1.1180000000000001</v>
      </c>
      <c r="AP177" s="4">
        <v>38990</v>
      </c>
      <c r="AQ177" s="3">
        <v>1335.85</v>
      </c>
      <c r="AR177" s="4">
        <v>38990</v>
      </c>
      <c r="AS177" s="3">
        <v>6004.33</v>
      </c>
      <c r="AT177" s="4">
        <v>38990</v>
      </c>
      <c r="AU177" s="3">
        <v>1610.73</v>
      </c>
      <c r="AV177" s="4">
        <v>38990</v>
      </c>
      <c r="AW177" s="3">
        <v>17543.05</v>
      </c>
      <c r="AX177" s="4">
        <v>38990</v>
      </c>
      <c r="AY177" s="3">
        <v>11761.27</v>
      </c>
      <c r="AZ177" s="1">
        <v>38990</v>
      </c>
      <c r="BA177">
        <v>-0.5</v>
      </c>
      <c r="BB177" s="1">
        <v>38990</v>
      </c>
      <c r="BC177">
        <v>0</v>
      </c>
      <c r="BD177" s="1">
        <v>28580</v>
      </c>
      <c r="BE177">
        <v>21.3</v>
      </c>
      <c r="BF177" s="1">
        <v>38990</v>
      </c>
      <c r="BG177">
        <v>0</v>
      </c>
      <c r="BH177" s="1">
        <v>38990</v>
      </c>
      <c r="BI177">
        <v>-0.53940144438068804</v>
      </c>
      <c r="BJ177" s="1">
        <v>38990</v>
      </c>
      <c r="BK177">
        <v>88736000000</v>
      </c>
      <c r="BL177" s="1">
        <v>38990</v>
      </c>
      <c r="BM177">
        <v>119545700000</v>
      </c>
      <c r="BN177" s="1">
        <v>28580</v>
      </c>
      <c r="BO177">
        <v>5.1124295026734101</v>
      </c>
      <c r="BP177" s="1">
        <v>38990</v>
      </c>
      <c r="BQ177">
        <v>4.7</v>
      </c>
      <c r="BR177" s="1">
        <v>38990</v>
      </c>
      <c r="BS177">
        <v>37486900000</v>
      </c>
      <c r="BT177" s="1">
        <v>38990</v>
      </c>
      <c r="BU177">
        <v>39902000000</v>
      </c>
      <c r="BV177" s="1">
        <v>38990</v>
      </c>
      <c r="BW177">
        <v>325040000000</v>
      </c>
      <c r="BX177" s="1">
        <v>38990</v>
      </c>
      <c r="BY177">
        <v>58634000000</v>
      </c>
      <c r="BZ177" s="1">
        <v>38990</v>
      </c>
      <c r="CA177">
        <v>127179000000</v>
      </c>
      <c r="CB177" s="1">
        <v>38990</v>
      </c>
      <c r="CC177">
        <v>36017000000</v>
      </c>
      <c r="CD177" s="1">
        <v>38990</v>
      </c>
      <c r="CE177">
        <v>4.5</v>
      </c>
      <c r="CF177" s="1">
        <v>38990</v>
      </c>
      <c r="CG177">
        <v>4.7</v>
      </c>
      <c r="CH177" s="1">
        <v>38990</v>
      </c>
      <c r="CI177">
        <v>4.5999999999999996</v>
      </c>
      <c r="CJ177" s="1">
        <v>38990</v>
      </c>
      <c r="CK177">
        <v>8.1999999999999993</v>
      </c>
      <c r="CL177" s="1">
        <v>38990</v>
      </c>
      <c r="CM177">
        <v>6.4</v>
      </c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</row>
    <row r="178" spans="1:101">
      <c r="A178" s="2">
        <f t="shared" si="2"/>
        <v>200608</v>
      </c>
      <c r="B178" s="4">
        <v>38960</v>
      </c>
      <c r="C178" s="5">
        <v>101.15</v>
      </c>
      <c r="D178" s="4">
        <v>38960</v>
      </c>
      <c r="E178" s="3">
        <v>102.01</v>
      </c>
      <c r="F178" s="4">
        <v>38960</v>
      </c>
      <c r="G178" s="3">
        <v>102.56950000000001</v>
      </c>
      <c r="H178" s="4">
        <v>38960</v>
      </c>
      <c r="I178" s="3">
        <v>105.27</v>
      </c>
      <c r="J178" s="4">
        <v>38960</v>
      </c>
      <c r="K178" s="3">
        <v>99.174999999999997</v>
      </c>
      <c r="L178" s="1">
        <v>38960</v>
      </c>
      <c r="M178">
        <v>12.31</v>
      </c>
      <c r="N178" s="1"/>
      <c r="P178" s="1">
        <v>38960</v>
      </c>
      <c r="Q178">
        <v>16.168900000000001</v>
      </c>
      <c r="R178" s="1">
        <v>38960</v>
      </c>
      <c r="S178">
        <v>15.81</v>
      </c>
      <c r="V178" s="4">
        <v>38960</v>
      </c>
      <c r="W178" s="3">
        <v>291230000000</v>
      </c>
      <c r="X178" s="4">
        <v>38960</v>
      </c>
      <c r="Y178" s="3">
        <v>1370599999999.9998</v>
      </c>
      <c r="Z178" s="4">
        <v>38960</v>
      </c>
      <c r="AA178" s="3">
        <v>450432592000</v>
      </c>
      <c r="AB178" s="4">
        <v>38960</v>
      </c>
      <c r="AC178" s="3">
        <v>3518324000000</v>
      </c>
      <c r="AD178" s="4">
        <v>38960</v>
      </c>
      <c r="AE178" s="3">
        <v>364164000000</v>
      </c>
      <c r="AF178" s="1">
        <v>38960</v>
      </c>
      <c r="AG178">
        <v>1.2806</v>
      </c>
      <c r="AH178" s="1">
        <v>38960</v>
      </c>
      <c r="AI178">
        <v>7.7765000000000004</v>
      </c>
      <c r="AJ178" s="1">
        <v>38960</v>
      </c>
      <c r="AK178">
        <v>0.76370000000000005</v>
      </c>
      <c r="AL178" s="1">
        <v>38960</v>
      </c>
      <c r="AM178">
        <v>1.9041999999999999</v>
      </c>
      <c r="AN178" s="1">
        <v>38960</v>
      </c>
      <c r="AO178">
        <v>1.1032999999999999</v>
      </c>
      <c r="AP178" s="4">
        <v>38960</v>
      </c>
      <c r="AQ178" s="3">
        <v>1303.82</v>
      </c>
      <c r="AR178" s="4">
        <v>38960</v>
      </c>
      <c r="AS178" s="3">
        <v>5859.57</v>
      </c>
      <c r="AT178" s="4">
        <v>38960</v>
      </c>
      <c r="AU178" s="3">
        <v>1634.46</v>
      </c>
      <c r="AV178" s="4">
        <v>38960</v>
      </c>
      <c r="AW178" s="3">
        <v>17392.27</v>
      </c>
      <c r="AX178" s="4">
        <v>38960</v>
      </c>
      <c r="AY178" s="3">
        <v>12073.75</v>
      </c>
      <c r="AZ178" s="1">
        <v>38960</v>
      </c>
      <c r="BA178">
        <v>0.4</v>
      </c>
      <c r="BB178" s="1">
        <v>38960</v>
      </c>
      <c r="BC178">
        <v>0.1</v>
      </c>
      <c r="BD178" s="1">
        <v>28490</v>
      </c>
      <c r="BE178">
        <v>21</v>
      </c>
      <c r="BF178" s="1">
        <v>38960</v>
      </c>
      <c r="BG178">
        <v>0</v>
      </c>
      <c r="BH178" s="1">
        <v>38960</v>
      </c>
      <c r="BI178">
        <v>0.35143565400189303</v>
      </c>
      <c r="BJ178" s="1">
        <v>38960</v>
      </c>
      <c r="BK178">
        <v>87952000000</v>
      </c>
      <c r="BL178" s="1">
        <v>38960</v>
      </c>
      <c r="BM178">
        <v>114572300000</v>
      </c>
      <c r="BN178" s="1">
        <v>28490</v>
      </c>
      <c r="BO178">
        <v>3.2063711911357302</v>
      </c>
      <c r="BP178" s="1">
        <v>38960</v>
      </c>
      <c r="BQ178">
        <v>9.9</v>
      </c>
      <c r="BR178" s="1">
        <v>38960</v>
      </c>
      <c r="BS178">
        <v>37830500000</v>
      </c>
      <c r="BT178" s="1">
        <v>38960</v>
      </c>
      <c r="BU178">
        <v>40124000000</v>
      </c>
      <c r="BV178" s="1">
        <v>38960</v>
      </c>
      <c r="BW178">
        <v>326389999999.99994</v>
      </c>
      <c r="BX178" s="1">
        <v>38960</v>
      </c>
      <c r="BY178">
        <v>63883000000</v>
      </c>
      <c r="BZ178" s="1">
        <v>38960</v>
      </c>
      <c r="CA178">
        <v>125741000000</v>
      </c>
      <c r="CB178" s="1">
        <v>38960</v>
      </c>
      <c r="CC178">
        <v>35853000000</v>
      </c>
      <c r="CD178" s="1">
        <v>38960</v>
      </c>
      <c r="CE178">
        <v>4.7</v>
      </c>
      <c r="CF178" s="1">
        <v>38960</v>
      </c>
      <c r="CG178">
        <v>4.7</v>
      </c>
      <c r="CH178" s="1">
        <v>38960</v>
      </c>
      <c r="CI178">
        <v>4.8</v>
      </c>
      <c r="CJ178" s="1">
        <v>38960</v>
      </c>
      <c r="CK178">
        <v>8.3000000000000007</v>
      </c>
      <c r="CL178" s="1">
        <v>38960</v>
      </c>
      <c r="CM178">
        <v>6.4</v>
      </c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</row>
    <row r="179" spans="1:101">
      <c r="A179" s="2">
        <f t="shared" si="2"/>
        <v>200607</v>
      </c>
      <c r="B179" s="4">
        <v>38929</v>
      </c>
      <c r="C179" s="5">
        <v>101.035</v>
      </c>
      <c r="D179" s="4">
        <v>38929</v>
      </c>
      <c r="E179" s="3">
        <v>100.63500000000001</v>
      </c>
      <c r="F179" s="4">
        <v>38929</v>
      </c>
      <c r="G179" s="3">
        <v>101.20350000000001</v>
      </c>
      <c r="H179" s="4">
        <v>38929</v>
      </c>
      <c r="I179" s="3">
        <v>102.13</v>
      </c>
      <c r="J179" s="4">
        <v>38929</v>
      </c>
      <c r="K179" s="3">
        <v>101.38</v>
      </c>
      <c r="L179" s="1">
        <v>38929</v>
      </c>
      <c r="M179">
        <v>14.95</v>
      </c>
      <c r="N179" s="1"/>
      <c r="P179" s="1">
        <v>38929</v>
      </c>
      <c r="Q179">
        <v>18.517099999999999</v>
      </c>
      <c r="R179" s="1">
        <v>38929</v>
      </c>
      <c r="S179">
        <v>18.2</v>
      </c>
      <c r="V179" s="4">
        <v>38929</v>
      </c>
      <c r="W179" s="3">
        <v>290327999999.99994</v>
      </c>
      <c r="X179" s="4">
        <v>38929</v>
      </c>
      <c r="Y179" s="3">
        <v>1368599999999.9998</v>
      </c>
      <c r="Z179" s="4">
        <v>38929</v>
      </c>
      <c r="AA179" s="3">
        <v>442681863000</v>
      </c>
      <c r="AB179" s="4">
        <v>38929</v>
      </c>
      <c r="AC179" s="3">
        <v>3574988000000</v>
      </c>
      <c r="AD179" s="4">
        <v>38929</v>
      </c>
      <c r="AE179" s="3">
        <v>362166000000</v>
      </c>
      <c r="AF179" s="1">
        <v>38929</v>
      </c>
      <c r="AG179">
        <v>1.2762</v>
      </c>
      <c r="AH179" s="1">
        <v>38929</v>
      </c>
      <c r="AI179">
        <v>7.7701000000000002</v>
      </c>
      <c r="AJ179" s="1">
        <v>38929</v>
      </c>
      <c r="AK179">
        <v>0.76600000000000001</v>
      </c>
      <c r="AL179" s="1">
        <v>38929</v>
      </c>
      <c r="AM179">
        <v>1.8673</v>
      </c>
      <c r="AN179" s="1">
        <v>38929</v>
      </c>
      <c r="AO179">
        <v>1.1315</v>
      </c>
      <c r="AP179" s="4">
        <v>38929</v>
      </c>
      <c r="AQ179" s="3">
        <v>1276.6600000000001</v>
      </c>
      <c r="AR179" s="4">
        <v>38929</v>
      </c>
      <c r="AS179" s="3">
        <v>5681.97</v>
      </c>
      <c r="AT179" s="4">
        <v>38929</v>
      </c>
      <c r="AU179" s="3">
        <v>1572.01</v>
      </c>
      <c r="AV179" s="4">
        <v>38929</v>
      </c>
      <c r="AW179" s="3">
        <v>16971.34</v>
      </c>
      <c r="AX179" s="4">
        <v>38929</v>
      </c>
      <c r="AY179" s="3">
        <v>11830.96</v>
      </c>
      <c r="AZ179" s="1">
        <v>38929</v>
      </c>
      <c r="BA179">
        <v>0.5</v>
      </c>
      <c r="BB179" s="1">
        <v>38929</v>
      </c>
      <c r="BC179">
        <v>-0.1</v>
      </c>
      <c r="BD179" s="1">
        <v>28398</v>
      </c>
      <c r="BE179">
        <v>20.5</v>
      </c>
      <c r="BF179" s="1">
        <v>38929</v>
      </c>
      <c r="BG179">
        <v>0.27</v>
      </c>
      <c r="BH179" s="1">
        <v>38929</v>
      </c>
      <c r="BI179">
        <v>0.118901420322459</v>
      </c>
      <c r="BJ179" s="1">
        <v>38929</v>
      </c>
      <c r="BK179">
        <v>85676000000</v>
      </c>
      <c r="BL179" s="1">
        <v>38929</v>
      </c>
      <c r="BM179">
        <v>112866800000</v>
      </c>
      <c r="BN179" s="1">
        <v>28398</v>
      </c>
      <c r="BO179">
        <v>-4.4776119402985097</v>
      </c>
      <c r="BP179" s="1">
        <v>38929</v>
      </c>
      <c r="BQ179">
        <v>10.7</v>
      </c>
      <c r="BR179" s="1">
        <v>38929</v>
      </c>
      <c r="BS179">
        <v>37717200000</v>
      </c>
      <c r="BT179" s="1">
        <v>38929</v>
      </c>
      <c r="BU179">
        <v>40414000000</v>
      </c>
      <c r="BV179" s="1">
        <v>38929</v>
      </c>
      <c r="BW179">
        <v>330059999999.99994</v>
      </c>
      <c r="BX179" s="1">
        <v>38929</v>
      </c>
      <c r="BY179">
        <v>65269000000</v>
      </c>
      <c r="BZ179" s="1">
        <v>38929</v>
      </c>
      <c r="CA179">
        <v>125032000000</v>
      </c>
      <c r="CB179" s="1">
        <v>38929</v>
      </c>
      <c r="CC179">
        <v>36395000000</v>
      </c>
      <c r="CD179" s="1">
        <v>38929</v>
      </c>
      <c r="CE179">
        <v>4.7</v>
      </c>
      <c r="CF179" s="1">
        <v>38929</v>
      </c>
      <c r="CG179">
        <v>4.7</v>
      </c>
      <c r="CH179" s="1">
        <v>38929</v>
      </c>
      <c r="CI179">
        <v>4.9000000000000004</v>
      </c>
      <c r="CJ179" s="1">
        <v>38929</v>
      </c>
      <c r="CK179">
        <v>8.3000000000000007</v>
      </c>
      <c r="CL179" s="1">
        <v>38929</v>
      </c>
      <c r="CM179">
        <v>6.4</v>
      </c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</row>
    <row r="180" spans="1:101">
      <c r="A180" s="2">
        <f t="shared" si="2"/>
        <v>200606</v>
      </c>
      <c r="B180" s="4">
        <v>38898</v>
      </c>
      <c r="C180" s="5">
        <v>99.894999999999996</v>
      </c>
      <c r="D180" s="4">
        <v>38898</v>
      </c>
      <c r="E180" s="3">
        <v>99.56</v>
      </c>
      <c r="F180" s="4">
        <v>38898</v>
      </c>
      <c r="G180" s="3">
        <v>101.6605</v>
      </c>
      <c r="H180" s="4">
        <v>38898</v>
      </c>
      <c r="I180" s="3">
        <v>100.295</v>
      </c>
      <c r="J180" s="4">
        <v>38898</v>
      </c>
      <c r="K180" s="3">
        <v>99.334999999999994</v>
      </c>
      <c r="L180" s="1">
        <v>38898</v>
      </c>
      <c r="M180">
        <v>13.08</v>
      </c>
      <c r="N180" s="1"/>
      <c r="P180" s="1">
        <v>38898</v>
      </c>
      <c r="Q180">
        <v>18.328199999999999</v>
      </c>
      <c r="R180" s="1">
        <v>38898</v>
      </c>
      <c r="S180">
        <v>19.32</v>
      </c>
      <c r="V180" s="4">
        <v>38898</v>
      </c>
      <c r="W180" s="3">
        <v>292733999999.99994</v>
      </c>
      <c r="X180" s="4">
        <v>38898</v>
      </c>
      <c r="Y180" s="3">
        <v>1378999999999.9998</v>
      </c>
      <c r="Z180" s="4">
        <v>38898</v>
      </c>
      <c r="AA180" s="3">
        <v>447432780000</v>
      </c>
      <c r="AB180" s="4">
        <v>38898</v>
      </c>
      <c r="AC180" s="3">
        <v>3600681000000</v>
      </c>
      <c r="AD180" s="4">
        <v>38898</v>
      </c>
      <c r="AE180" s="3">
        <v>359272000000</v>
      </c>
      <c r="AF180" s="1">
        <v>38898</v>
      </c>
      <c r="AG180">
        <v>1.2786</v>
      </c>
      <c r="AH180" s="1">
        <v>38898</v>
      </c>
      <c r="AI180">
        <v>7.7660999999999998</v>
      </c>
      <c r="AJ180" s="1">
        <v>38898</v>
      </c>
      <c r="AK180">
        <v>0.74219999999999997</v>
      </c>
      <c r="AL180" s="1">
        <v>38898</v>
      </c>
      <c r="AM180">
        <v>1.8474999999999999</v>
      </c>
      <c r="AN180" s="1">
        <v>38898</v>
      </c>
      <c r="AO180">
        <v>1.1169</v>
      </c>
      <c r="AP180" s="4">
        <v>38898</v>
      </c>
      <c r="AQ180" s="3">
        <v>1270.2</v>
      </c>
      <c r="AR180" s="4">
        <v>38898</v>
      </c>
      <c r="AS180" s="3">
        <v>5683.31</v>
      </c>
      <c r="AT180" s="4">
        <v>38898</v>
      </c>
      <c r="AU180" s="3">
        <v>1586.96</v>
      </c>
      <c r="AV180" s="4">
        <v>38898</v>
      </c>
      <c r="AW180" s="3">
        <v>16267.62</v>
      </c>
      <c r="AX180" s="4">
        <v>38898</v>
      </c>
      <c r="AY180" s="3">
        <v>11612.87</v>
      </c>
      <c r="AZ180" s="1">
        <v>38898</v>
      </c>
      <c r="BA180">
        <v>0.2</v>
      </c>
      <c r="BB180" s="1">
        <v>38898</v>
      </c>
      <c r="BC180">
        <v>0.1</v>
      </c>
      <c r="BD180" s="1">
        <v>28306</v>
      </c>
      <c r="BE180">
        <v>20.100000000000001</v>
      </c>
      <c r="BF180" s="1">
        <v>38898</v>
      </c>
      <c r="BG180">
        <v>0.4</v>
      </c>
      <c r="BH180" s="1">
        <v>38898</v>
      </c>
      <c r="BI180">
        <v>-0.144468479383494</v>
      </c>
      <c r="BJ180" s="1">
        <v>38898</v>
      </c>
      <c r="BK180">
        <v>87739000000</v>
      </c>
      <c r="BL180" s="1">
        <v>38898</v>
      </c>
      <c r="BM180">
        <v>112719700000</v>
      </c>
      <c r="BN180" s="1">
        <v>28306</v>
      </c>
      <c r="BO180">
        <v>2.9216273464319601E-2</v>
      </c>
      <c r="BP180" s="1">
        <v>38898</v>
      </c>
      <c r="BQ180">
        <v>6.7</v>
      </c>
      <c r="BR180" s="1">
        <v>38898</v>
      </c>
      <c r="BS180">
        <v>37467500000</v>
      </c>
      <c r="BT180" s="1">
        <v>38898</v>
      </c>
      <c r="BU180">
        <v>40370000000</v>
      </c>
      <c r="BV180" s="1">
        <v>38898</v>
      </c>
      <c r="BW180">
        <v>323839999999.99994</v>
      </c>
      <c r="BX180" s="1">
        <v>38898</v>
      </c>
      <c r="BY180">
        <v>60635000000</v>
      </c>
      <c r="BZ180" s="1">
        <v>38898</v>
      </c>
      <c r="CA180">
        <v>124494000000</v>
      </c>
      <c r="CB180" s="1">
        <v>38898</v>
      </c>
      <c r="CC180">
        <v>35916000000</v>
      </c>
      <c r="CD180" s="1">
        <v>38898</v>
      </c>
      <c r="CE180">
        <v>4.5999999999999996</v>
      </c>
      <c r="CF180" s="1">
        <v>38898</v>
      </c>
      <c r="CG180">
        <v>4.8</v>
      </c>
      <c r="CH180" s="1">
        <v>38898</v>
      </c>
      <c r="CI180">
        <v>4.9000000000000004</v>
      </c>
      <c r="CJ180" s="1">
        <v>38898</v>
      </c>
      <c r="CK180">
        <v>8.4</v>
      </c>
      <c r="CL180" s="1">
        <v>38898</v>
      </c>
      <c r="CM180">
        <v>6.1</v>
      </c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</row>
    <row r="181" spans="1:101">
      <c r="A181" s="2">
        <f t="shared" si="2"/>
        <v>200605</v>
      </c>
      <c r="B181" s="4">
        <v>38868</v>
      </c>
      <c r="C181" s="5">
        <v>100.08499999999999</v>
      </c>
      <c r="D181" s="4">
        <v>38868</v>
      </c>
      <c r="E181" s="3">
        <v>100.59</v>
      </c>
      <c r="F181" s="4">
        <v>38868</v>
      </c>
      <c r="G181" s="3">
        <v>102.14700000000001</v>
      </c>
      <c r="H181" s="4">
        <v>38868</v>
      </c>
      <c r="I181" s="3">
        <v>96.375</v>
      </c>
      <c r="J181" s="4">
        <v>38868</v>
      </c>
      <c r="K181" s="3">
        <v>100.425</v>
      </c>
      <c r="L181" s="1">
        <v>38868</v>
      </c>
      <c r="M181">
        <v>16.440000000000001</v>
      </c>
      <c r="N181" s="1"/>
      <c r="P181" s="1">
        <v>38868</v>
      </c>
      <c r="Q181">
        <v>23.052900000000001</v>
      </c>
      <c r="R181" s="1">
        <v>38868</v>
      </c>
      <c r="S181">
        <v>21.49</v>
      </c>
      <c r="V181" s="4">
        <v>38868</v>
      </c>
      <c r="W181" s="3">
        <v>281886999999.99994</v>
      </c>
      <c r="X181" s="4">
        <v>38868</v>
      </c>
      <c r="Y181" s="3">
        <v>1392099999999.9998</v>
      </c>
      <c r="Z181" s="4">
        <v>38868</v>
      </c>
      <c r="AA181" s="3">
        <v>649194087000</v>
      </c>
      <c r="AB181" s="4">
        <v>38868</v>
      </c>
      <c r="AC181" s="3">
        <v>3552068000000</v>
      </c>
      <c r="AD181" s="4">
        <v>38868</v>
      </c>
      <c r="AE181" s="3">
        <v>358142000000</v>
      </c>
      <c r="AF181" s="1">
        <v>38868</v>
      </c>
      <c r="AG181">
        <v>1.2809999999999999</v>
      </c>
      <c r="AH181" s="1">
        <v>38868</v>
      </c>
      <c r="AI181">
        <v>7.7579000000000002</v>
      </c>
      <c r="AJ181" s="1">
        <v>38868</v>
      </c>
      <c r="AK181">
        <v>0.75219999999999998</v>
      </c>
      <c r="AL181" s="1">
        <v>38868</v>
      </c>
      <c r="AM181">
        <v>1.8694999999999999</v>
      </c>
      <c r="AN181" s="1">
        <v>38868</v>
      </c>
      <c r="AO181">
        <v>1.1008</v>
      </c>
      <c r="AP181" s="4">
        <v>38868</v>
      </c>
      <c r="AQ181" s="3">
        <v>1270.0899999999999</v>
      </c>
      <c r="AR181" s="4">
        <v>38868</v>
      </c>
      <c r="AS181" s="3">
        <v>5692.86</v>
      </c>
      <c r="AT181" s="4">
        <v>38868</v>
      </c>
      <c r="AU181" s="3">
        <v>1579.94</v>
      </c>
      <c r="AV181" s="4">
        <v>38868</v>
      </c>
      <c r="AW181" s="3">
        <v>15857.89</v>
      </c>
      <c r="AX181" s="4">
        <v>38868</v>
      </c>
      <c r="AY181" s="3">
        <v>11744.52</v>
      </c>
      <c r="AZ181" s="1">
        <v>38868</v>
      </c>
      <c r="BA181">
        <v>0.3</v>
      </c>
      <c r="BB181" s="1">
        <v>38868</v>
      </c>
      <c r="BC181">
        <v>0.3</v>
      </c>
      <c r="BD181" s="1">
        <v>28215</v>
      </c>
      <c r="BE181">
        <v>19.600000000000001</v>
      </c>
      <c r="BF181" s="1">
        <v>38868</v>
      </c>
      <c r="BG181">
        <v>0.13</v>
      </c>
      <c r="BH181" s="1">
        <v>38868</v>
      </c>
      <c r="BI181">
        <v>6.5954741306240697E-2</v>
      </c>
      <c r="BJ181" s="1">
        <v>38868</v>
      </c>
      <c r="BK181">
        <v>85841000000</v>
      </c>
      <c r="BL181" s="1">
        <v>38868</v>
      </c>
      <c r="BM181">
        <v>112454800000</v>
      </c>
      <c r="BN181" s="1">
        <v>28215</v>
      </c>
      <c r="BO181">
        <v>4.1259914582062196</v>
      </c>
      <c r="BP181" s="1">
        <v>38868</v>
      </c>
      <c r="BQ181">
        <v>-0.1</v>
      </c>
      <c r="BR181" s="1">
        <v>38868</v>
      </c>
      <c r="BS181">
        <v>36903900000</v>
      </c>
      <c r="BT181" s="1">
        <v>38868</v>
      </c>
      <c r="BU181">
        <v>40742000000</v>
      </c>
      <c r="BV181" s="1">
        <v>38868</v>
      </c>
      <c r="BW181">
        <v>333170000000</v>
      </c>
      <c r="BX181" s="1">
        <v>38868</v>
      </c>
      <c r="BY181">
        <v>63922000000</v>
      </c>
      <c r="BZ181" s="1">
        <v>38868</v>
      </c>
      <c r="CA181">
        <v>124089000000</v>
      </c>
      <c r="CB181" s="1">
        <v>38868</v>
      </c>
      <c r="CC181">
        <v>35685000000</v>
      </c>
      <c r="CD181" s="1">
        <v>38868</v>
      </c>
      <c r="CE181">
        <v>4.5999999999999996</v>
      </c>
      <c r="CF181" s="1">
        <v>38868</v>
      </c>
      <c r="CG181">
        <v>4.8</v>
      </c>
      <c r="CH181" s="1">
        <v>38868</v>
      </c>
      <c r="CI181">
        <v>4.9000000000000004</v>
      </c>
      <c r="CJ181" s="1">
        <v>38868</v>
      </c>
      <c r="CK181">
        <v>8.5</v>
      </c>
      <c r="CL181" s="1">
        <v>38868</v>
      </c>
      <c r="CM181">
        <v>6.1</v>
      </c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</row>
    <row r="182" spans="1:101">
      <c r="A182" s="2">
        <f t="shared" si="2"/>
        <v>200604</v>
      </c>
      <c r="B182" s="4">
        <v>38837</v>
      </c>
      <c r="C182" s="5">
        <v>95.674999999999997</v>
      </c>
      <c r="D182" s="4">
        <v>38837</v>
      </c>
      <c r="E182" s="3">
        <v>96.46</v>
      </c>
      <c r="F182" s="4">
        <v>38837</v>
      </c>
      <c r="G182" s="3">
        <v>103.81100000000001</v>
      </c>
      <c r="H182" s="4">
        <v>38837</v>
      </c>
      <c r="I182" s="3">
        <v>96.545000000000002</v>
      </c>
      <c r="J182" s="4">
        <v>38837</v>
      </c>
      <c r="K182" s="3">
        <v>100.27500000000001</v>
      </c>
      <c r="L182" s="1">
        <v>38837</v>
      </c>
      <c r="M182">
        <v>11.59</v>
      </c>
      <c r="N182" s="1"/>
      <c r="P182" s="1">
        <v>38837</v>
      </c>
      <c r="Q182">
        <v>14.7089</v>
      </c>
      <c r="R182" s="1">
        <v>38837</v>
      </c>
      <c r="S182">
        <v>15.28</v>
      </c>
      <c r="V182" s="4">
        <v>38837</v>
      </c>
      <c r="W182" s="3">
        <v>280735000000</v>
      </c>
      <c r="X182" s="4">
        <v>38837</v>
      </c>
      <c r="Y182" s="3">
        <v>1393599999999.9998</v>
      </c>
      <c r="Z182" s="4">
        <v>38837</v>
      </c>
      <c r="AA182" s="3">
        <v>446800212000</v>
      </c>
      <c r="AB182" s="4">
        <v>38837</v>
      </c>
      <c r="AC182" s="3">
        <v>3534458000000</v>
      </c>
      <c r="AD182" s="4">
        <v>38837</v>
      </c>
      <c r="AE182" s="3">
        <v>353340000000</v>
      </c>
      <c r="AF182" s="1">
        <v>38837</v>
      </c>
      <c r="AG182">
        <v>1.2634000000000001</v>
      </c>
      <c r="AH182" s="1">
        <v>38837</v>
      </c>
      <c r="AI182">
        <v>7.7535999999999996</v>
      </c>
      <c r="AJ182" s="1">
        <v>38837</v>
      </c>
      <c r="AK182">
        <v>0.75760000000000005</v>
      </c>
      <c r="AL182" s="1">
        <v>38837</v>
      </c>
      <c r="AM182">
        <v>1.8252999999999999</v>
      </c>
      <c r="AN182" s="1">
        <v>38837</v>
      </c>
      <c r="AO182">
        <v>1.1168</v>
      </c>
      <c r="AP182" s="4">
        <v>38837</v>
      </c>
      <c r="AQ182" s="3">
        <v>1310.6099999999999</v>
      </c>
      <c r="AR182" s="4">
        <v>38837</v>
      </c>
      <c r="AS182" s="3">
        <v>6009.89</v>
      </c>
      <c r="AT182" s="4">
        <v>38837</v>
      </c>
      <c r="AU182" s="3">
        <v>1716.43</v>
      </c>
      <c r="AV182" s="4">
        <v>38837</v>
      </c>
      <c r="AW182" s="3">
        <v>16661.3</v>
      </c>
      <c r="AX182" s="4">
        <v>38837</v>
      </c>
      <c r="AY182" s="3">
        <v>12204.17</v>
      </c>
      <c r="AZ182" s="1">
        <v>38837</v>
      </c>
      <c r="BA182">
        <v>0.5</v>
      </c>
      <c r="BB182" s="1">
        <v>38837</v>
      </c>
      <c r="BC182">
        <v>0.7</v>
      </c>
      <c r="BD182" s="1">
        <v>28125</v>
      </c>
      <c r="BE182">
        <v>19.2</v>
      </c>
      <c r="BF182" s="1">
        <v>38837</v>
      </c>
      <c r="BG182">
        <v>0.4</v>
      </c>
      <c r="BH182" s="1">
        <v>38837</v>
      </c>
      <c r="BI182">
        <v>0.28333335291374601</v>
      </c>
      <c r="BJ182" s="1">
        <v>38837</v>
      </c>
      <c r="BK182">
        <v>84593000000</v>
      </c>
      <c r="BL182" s="1">
        <v>38837</v>
      </c>
      <c r="BM182">
        <v>114211700000</v>
      </c>
      <c r="BN182" s="1">
        <v>28125</v>
      </c>
      <c r="BO182">
        <v>10.1617332926457</v>
      </c>
      <c r="BP182" s="1">
        <v>38837</v>
      </c>
      <c r="BQ182">
        <v>9.4</v>
      </c>
      <c r="BR182" s="1">
        <v>38837</v>
      </c>
      <c r="BS182">
        <v>37356400000</v>
      </c>
      <c r="BT182" s="1">
        <v>38837</v>
      </c>
      <c r="BU182">
        <v>40068000000</v>
      </c>
      <c r="BV182" s="1">
        <v>38837</v>
      </c>
      <c r="BW182">
        <v>336790000000</v>
      </c>
      <c r="BX182" s="1">
        <v>38837</v>
      </c>
      <c r="BY182">
        <v>61053000000</v>
      </c>
      <c r="BZ182" s="1">
        <v>38837</v>
      </c>
      <c r="CA182">
        <v>124928000000</v>
      </c>
      <c r="CB182" s="1">
        <v>38837</v>
      </c>
      <c r="CC182">
        <v>35716000000</v>
      </c>
      <c r="CD182" s="1">
        <v>38837</v>
      </c>
      <c r="CE182">
        <v>4.7</v>
      </c>
      <c r="CF182" s="1">
        <v>38837</v>
      </c>
      <c r="CG182">
        <v>5</v>
      </c>
      <c r="CH182" s="1">
        <v>38837</v>
      </c>
      <c r="CI182">
        <v>5</v>
      </c>
      <c r="CJ182" s="1">
        <v>38837</v>
      </c>
      <c r="CK182">
        <v>8.6</v>
      </c>
      <c r="CL182" s="1">
        <v>38837</v>
      </c>
      <c r="CM182">
        <v>6.3</v>
      </c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</row>
    <row r="183" spans="1:101">
      <c r="A183" s="2">
        <f t="shared" si="2"/>
        <v>200603</v>
      </c>
      <c r="B183" s="4">
        <v>38807</v>
      </c>
      <c r="C183" s="5">
        <v>97.26</v>
      </c>
      <c r="D183" s="4">
        <v>38807</v>
      </c>
      <c r="E183" s="3">
        <v>97.69</v>
      </c>
      <c r="F183" s="4">
        <v>38807</v>
      </c>
      <c r="G183" s="3">
        <v>105.825</v>
      </c>
      <c r="H183" s="4">
        <v>38807</v>
      </c>
      <c r="I183" s="3">
        <v>98.4</v>
      </c>
      <c r="J183" s="4">
        <v>38807</v>
      </c>
      <c r="K183" s="3">
        <v>101.80500000000001</v>
      </c>
      <c r="L183" s="1">
        <v>38807</v>
      </c>
      <c r="M183">
        <v>11.39</v>
      </c>
      <c r="N183" s="1"/>
      <c r="P183" s="1">
        <v>38807</v>
      </c>
      <c r="Q183">
        <v>14.0139</v>
      </c>
      <c r="R183" s="1">
        <v>38807</v>
      </c>
      <c r="S183">
        <v>15.43</v>
      </c>
      <c r="V183" s="4">
        <v>38807</v>
      </c>
      <c r="W183" s="3">
        <v>280052000000</v>
      </c>
      <c r="X183" s="4">
        <v>38807</v>
      </c>
      <c r="Y183" s="3">
        <v>1394700000000</v>
      </c>
      <c r="Z183" s="4">
        <v>38807</v>
      </c>
      <c r="AA183" s="3">
        <v>438946081000</v>
      </c>
      <c r="AB183" s="4">
        <v>38807</v>
      </c>
      <c r="AC183" s="3">
        <v>3469610000000</v>
      </c>
      <c r="AD183" s="4">
        <v>38807</v>
      </c>
      <c r="AE183" s="3">
        <v>350940000000</v>
      </c>
      <c r="AF183" s="1">
        <v>38807</v>
      </c>
      <c r="AG183">
        <v>1.2117</v>
      </c>
      <c r="AH183" s="1">
        <v>38807</v>
      </c>
      <c r="AI183">
        <v>7.7588999999999997</v>
      </c>
      <c r="AJ183" s="1">
        <v>38807</v>
      </c>
      <c r="AK183">
        <v>0.71599999999999997</v>
      </c>
      <c r="AL183" s="1">
        <v>38807</v>
      </c>
      <c r="AM183">
        <v>1.738</v>
      </c>
      <c r="AN183" s="1">
        <v>38807</v>
      </c>
      <c r="AO183">
        <v>1.1677999999999999</v>
      </c>
      <c r="AP183" s="4">
        <v>38807</v>
      </c>
      <c r="AQ183" s="3">
        <v>1294.83</v>
      </c>
      <c r="AR183" s="4">
        <v>38807</v>
      </c>
      <c r="AS183" s="3">
        <v>5970.08</v>
      </c>
      <c r="AT183" s="4">
        <v>38807</v>
      </c>
      <c r="AU183" s="3">
        <v>1728.16</v>
      </c>
      <c r="AV183" s="4">
        <v>38807</v>
      </c>
      <c r="AW183" s="3">
        <v>15805.04</v>
      </c>
      <c r="AX183" s="4">
        <v>38807</v>
      </c>
      <c r="AY183" s="3">
        <v>12110.61</v>
      </c>
      <c r="AZ183" s="1">
        <v>38807</v>
      </c>
      <c r="BA183">
        <v>0.2</v>
      </c>
      <c r="BB183" s="1">
        <v>38807</v>
      </c>
      <c r="BC183">
        <v>0.6</v>
      </c>
      <c r="BD183" s="1">
        <v>28033</v>
      </c>
      <c r="BE183">
        <v>18.100000000000001</v>
      </c>
      <c r="BF183" s="1">
        <v>38807</v>
      </c>
      <c r="BG183">
        <v>0.41</v>
      </c>
      <c r="BH183" s="1">
        <v>38807</v>
      </c>
      <c r="BI183">
        <v>0.212295228684725</v>
      </c>
      <c r="BJ183" s="1">
        <v>38807</v>
      </c>
      <c r="BK183">
        <v>84745000000</v>
      </c>
      <c r="BL183" s="1">
        <v>38807</v>
      </c>
      <c r="BM183">
        <v>110683600000</v>
      </c>
      <c r="BN183" s="1">
        <v>28033</v>
      </c>
      <c r="BO183">
        <v>14.7260273972603</v>
      </c>
      <c r="BP183" s="1">
        <v>38807</v>
      </c>
      <c r="BQ183">
        <v>14.7</v>
      </c>
      <c r="BR183" s="1">
        <v>38807</v>
      </c>
      <c r="BS183">
        <v>36858200000</v>
      </c>
      <c r="BT183" s="1">
        <v>38807</v>
      </c>
      <c r="BU183">
        <v>38592000000</v>
      </c>
      <c r="BV183" s="1">
        <v>38807</v>
      </c>
      <c r="BW183">
        <v>327119999999.99994</v>
      </c>
      <c r="BX183" s="1">
        <v>38807</v>
      </c>
      <c r="BY183">
        <v>58749000000</v>
      </c>
      <c r="BZ183" s="1">
        <v>38807</v>
      </c>
      <c r="CA183">
        <v>123845000000</v>
      </c>
      <c r="CB183" s="1">
        <v>38807</v>
      </c>
      <c r="CC183">
        <v>36034000000</v>
      </c>
      <c r="CD183" s="1">
        <v>38807</v>
      </c>
      <c r="CE183">
        <v>4.7</v>
      </c>
      <c r="CF183" s="1">
        <v>38807</v>
      </c>
      <c r="CG183">
        <v>4.9000000000000004</v>
      </c>
      <c r="CH183" s="1">
        <v>38807</v>
      </c>
      <c r="CI183">
        <v>5.0999999999999996</v>
      </c>
      <c r="CJ183" s="1">
        <v>38807</v>
      </c>
      <c r="CK183">
        <v>8.6999999999999993</v>
      </c>
      <c r="CL183" s="1">
        <v>38807</v>
      </c>
      <c r="CM183">
        <v>6.4</v>
      </c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</row>
    <row r="184" spans="1:101">
      <c r="A184" s="2">
        <f t="shared" si="2"/>
        <v>200602</v>
      </c>
      <c r="B184" s="4">
        <v>38776</v>
      </c>
      <c r="C184" s="5">
        <v>99.62</v>
      </c>
      <c r="D184" s="4">
        <v>38776</v>
      </c>
      <c r="E184" s="3">
        <v>100.105</v>
      </c>
      <c r="F184" s="4">
        <v>38776</v>
      </c>
      <c r="G184" s="3">
        <v>106.8665</v>
      </c>
      <c r="H184" s="4">
        <v>38776</v>
      </c>
      <c r="I184" s="3">
        <v>101</v>
      </c>
      <c r="J184" s="4">
        <v>38776</v>
      </c>
      <c r="K184" s="3">
        <v>102.86499999999999</v>
      </c>
      <c r="L184" s="1">
        <v>38776</v>
      </c>
      <c r="M184">
        <v>12.34</v>
      </c>
      <c r="N184" s="1"/>
      <c r="P184" s="1">
        <v>38776</v>
      </c>
      <c r="Q184">
        <v>15.0449</v>
      </c>
      <c r="R184" s="1">
        <v>38776</v>
      </c>
      <c r="S184">
        <v>16.29</v>
      </c>
      <c r="V184" s="4">
        <v>38776</v>
      </c>
      <c r="W184" s="3">
        <v>274843000000</v>
      </c>
      <c r="X184" s="4">
        <v>38776</v>
      </c>
      <c r="Y184" s="3">
        <v>1361999999999.9998</v>
      </c>
      <c r="Z184" s="4">
        <v>38776</v>
      </c>
      <c r="AA184" s="3">
        <v>585327192000</v>
      </c>
      <c r="AB184" s="4">
        <v>38776</v>
      </c>
      <c r="AC184" s="3">
        <v>3442605000000</v>
      </c>
      <c r="AD184" s="4">
        <v>38776</v>
      </c>
      <c r="AE184" s="3">
        <v>348088000000</v>
      </c>
      <c r="AF184" s="1">
        <v>38776</v>
      </c>
      <c r="AG184">
        <v>1.1919</v>
      </c>
      <c r="AH184" s="1">
        <v>38776</v>
      </c>
      <c r="AI184">
        <v>7.7577999999999996</v>
      </c>
      <c r="AJ184" s="1">
        <v>38776</v>
      </c>
      <c r="AK184">
        <v>0.74239999999999995</v>
      </c>
      <c r="AL184" s="1">
        <v>38776</v>
      </c>
      <c r="AM184">
        <v>1.7538</v>
      </c>
      <c r="AN184" s="1">
        <v>38776</v>
      </c>
      <c r="AO184">
        <v>1.1365000000000001</v>
      </c>
      <c r="AP184" s="4">
        <v>38776</v>
      </c>
      <c r="AQ184" s="3">
        <v>1280.6600000000001</v>
      </c>
      <c r="AR184" s="4">
        <v>38776</v>
      </c>
      <c r="AS184" s="3">
        <v>5796.04</v>
      </c>
      <c r="AT184" s="4">
        <v>38776</v>
      </c>
      <c r="AU184" s="3">
        <v>1660.42</v>
      </c>
      <c r="AV184" s="4">
        <v>38776</v>
      </c>
      <c r="AW184" s="3">
        <v>15918.48</v>
      </c>
      <c r="AX184" s="4">
        <v>38776</v>
      </c>
      <c r="AY184" s="3">
        <v>11688.34</v>
      </c>
      <c r="AZ184" s="1">
        <v>38776</v>
      </c>
      <c r="BA184">
        <v>0.1</v>
      </c>
      <c r="BB184" s="1">
        <v>38776</v>
      </c>
      <c r="BC184">
        <v>0.3</v>
      </c>
      <c r="BD184" s="1">
        <v>27941</v>
      </c>
      <c r="BE184">
        <v>17.7</v>
      </c>
      <c r="BF184" s="1">
        <v>38776</v>
      </c>
      <c r="BG184">
        <v>-0.27</v>
      </c>
      <c r="BH184" s="1">
        <v>38776</v>
      </c>
      <c r="BI184">
        <v>-0.280649183452089</v>
      </c>
      <c r="BJ184" s="1">
        <v>38776</v>
      </c>
      <c r="BK184">
        <v>82943000000</v>
      </c>
      <c r="BL184" s="1">
        <v>38776</v>
      </c>
      <c r="BM184">
        <v>110756800000</v>
      </c>
      <c r="BN184" s="1">
        <v>27941</v>
      </c>
      <c r="BO184">
        <v>4.2409014770823799</v>
      </c>
      <c r="BP184" s="1">
        <v>38776</v>
      </c>
      <c r="BQ184">
        <v>20.5</v>
      </c>
      <c r="BR184" s="1">
        <v>38776</v>
      </c>
      <c r="BS184">
        <v>36822700000</v>
      </c>
      <c r="BT184" s="1">
        <v>38776</v>
      </c>
      <c r="BU184">
        <v>38372000000</v>
      </c>
      <c r="BV184" s="1">
        <v>38776</v>
      </c>
      <c r="BW184">
        <v>332129999999.99994</v>
      </c>
      <c r="BX184" s="1">
        <v>38776</v>
      </c>
      <c r="BY184">
        <v>53148000000</v>
      </c>
      <c r="BZ184" s="1">
        <v>38776</v>
      </c>
      <c r="CA184">
        <v>123945000000</v>
      </c>
      <c r="CB184" s="1">
        <v>38776</v>
      </c>
      <c r="CC184">
        <v>32684000000</v>
      </c>
      <c r="CD184" s="1">
        <v>38776</v>
      </c>
      <c r="CE184">
        <v>4.8</v>
      </c>
      <c r="CF184" s="1">
        <v>38776</v>
      </c>
      <c r="CG184">
        <v>5.0999999999999996</v>
      </c>
      <c r="CH184" s="1">
        <v>38776</v>
      </c>
      <c r="CI184">
        <v>5.0999999999999996</v>
      </c>
      <c r="CJ184" s="1">
        <v>38776</v>
      </c>
      <c r="CK184">
        <v>8.8000000000000007</v>
      </c>
      <c r="CL184" s="1">
        <v>38776</v>
      </c>
      <c r="CM184">
        <v>6.4</v>
      </c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</row>
    <row r="185" spans="1:101">
      <c r="A185" s="2">
        <f t="shared" si="2"/>
        <v>200601</v>
      </c>
      <c r="B185" s="4">
        <v>38748</v>
      </c>
      <c r="C185" s="5">
        <v>99.844999999999999</v>
      </c>
      <c r="D185" s="4">
        <v>38748</v>
      </c>
      <c r="E185" s="3">
        <v>100.22</v>
      </c>
      <c r="F185" s="4">
        <v>38748</v>
      </c>
      <c r="G185" s="3">
        <v>106.423</v>
      </c>
      <c r="H185" s="4">
        <v>38748</v>
      </c>
      <c r="I185" s="3">
        <v>101.52</v>
      </c>
      <c r="J185" s="4">
        <v>38748</v>
      </c>
      <c r="K185" s="3">
        <v>102.5735</v>
      </c>
      <c r="L185" s="1">
        <v>38748</v>
      </c>
      <c r="M185">
        <v>12.95</v>
      </c>
      <c r="N185" s="1"/>
      <c r="P185" s="1">
        <v>38748</v>
      </c>
      <c r="Q185">
        <v>15.854799999999999</v>
      </c>
      <c r="R185" s="1">
        <v>38748</v>
      </c>
      <c r="S185">
        <v>14.48</v>
      </c>
      <c r="V185" s="4">
        <v>38748</v>
      </c>
      <c r="W185" s="3">
        <v>276442000000</v>
      </c>
      <c r="X185" s="4">
        <v>38748</v>
      </c>
      <c r="Y185" s="3">
        <v>1375499999999.9998</v>
      </c>
      <c r="Z185" s="4">
        <v>38748</v>
      </c>
      <c r="AA185" s="3">
        <v>443698290000</v>
      </c>
      <c r="AB185" s="4">
        <v>38748</v>
      </c>
      <c r="AC185" s="3">
        <v>3444339000000</v>
      </c>
      <c r="AD185" s="4">
        <v>38748</v>
      </c>
      <c r="AE185" s="3">
        <v>343239000000</v>
      </c>
      <c r="AF185" s="1">
        <v>38748</v>
      </c>
      <c r="AG185">
        <v>1.2154</v>
      </c>
      <c r="AH185" s="1">
        <v>38748</v>
      </c>
      <c r="AI185">
        <v>7.7568999999999999</v>
      </c>
      <c r="AJ185" s="1">
        <v>38748</v>
      </c>
      <c r="AK185">
        <v>0.75860000000000005</v>
      </c>
      <c r="AL185" s="1">
        <v>38748</v>
      </c>
      <c r="AM185">
        <v>1.7786999999999999</v>
      </c>
      <c r="AN185" s="1">
        <v>38748</v>
      </c>
      <c r="AO185">
        <v>1.1393</v>
      </c>
      <c r="AP185" s="4">
        <v>38748</v>
      </c>
      <c r="AQ185" s="3">
        <v>1280.08</v>
      </c>
      <c r="AR185" s="4">
        <v>38748</v>
      </c>
      <c r="AS185" s="3">
        <v>5674.15</v>
      </c>
      <c r="AT185" s="4">
        <v>38748</v>
      </c>
      <c r="AU185" s="3">
        <v>1710.77</v>
      </c>
      <c r="AV185" s="4">
        <v>38748</v>
      </c>
      <c r="AW185" s="3">
        <v>15753.14</v>
      </c>
      <c r="AX185" s="4">
        <v>38748</v>
      </c>
      <c r="AY185" s="3">
        <v>11945.64</v>
      </c>
      <c r="AZ185" s="1">
        <v>38748</v>
      </c>
      <c r="BA185">
        <v>0.6</v>
      </c>
      <c r="BB185" s="1">
        <v>38748</v>
      </c>
      <c r="BC185">
        <v>-0.5</v>
      </c>
      <c r="BD185" s="1">
        <v>27850</v>
      </c>
      <c r="BE185">
        <v>17.3</v>
      </c>
      <c r="BF185" s="1">
        <v>38748</v>
      </c>
      <c r="BG185">
        <v>0.27</v>
      </c>
      <c r="BH185" s="1">
        <v>38748</v>
      </c>
      <c r="BI185">
        <v>0.697470641081267</v>
      </c>
      <c r="BJ185" s="1">
        <v>38748</v>
      </c>
      <c r="BK185">
        <v>81985000000</v>
      </c>
      <c r="BL185" s="1">
        <v>38748</v>
      </c>
      <c r="BM185">
        <v>110295300000</v>
      </c>
      <c r="BN185" s="1">
        <v>27850</v>
      </c>
      <c r="BO185">
        <v>3.9315155358275198</v>
      </c>
      <c r="BP185" s="1">
        <v>38748</v>
      </c>
      <c r="BQ185">
        <v>4.2</v>
      </c>
      <c r="BR185" s="1">
        <v>38748</v>
      </c>
      <c r="BS185">
        <v>39048200000</v>
      </c>
      <c r="BT185" s="1">
        <v>38748</v>
      </c>
      <c r="BU185">
        <v>38609000000</v>
      </c>
      <c r="BV185" s="1">
        <v>38748</v>
      </c>
      <c r="BW185">
        <v>332089999999.99994</v>
      </c>
      <c r="BX185" s="1">
        <v>38748</v>
      </c>
      <c r="BY185">
        <v>54971000000</v>
      </c>
      <c r="BZ185" s="1">
        <v>38748</v>
      </c>
      <c r="CA185">
        <v>126847000000</v>
      </c>
      <c r="CB185" s="1">
        <v>38748</v>
      </c>
      <c r="CC185">
        <v>32959000000</v>
      </c>
      <c r="CD185" s="1">
        <v>38748</v>
      </c>
      <c r="CE185">
        <v>4.7</v>
      </c>
      <c r="CF185" s="1">
        <v>38748</v>
      </c>
      <c r="CG185">
        <v>5.2</v>
      </c>
      <c r="CH185" s="1">
        <v>38748</v>
      </c>
      <c r="CI185">
        <v>5.2</v>
      </c>
      <c r="CJ185" s="1">
        <v>38748</v>
      </c>
      <c r="CK185">
        <v>8.8000000000000007</v>
      </c>
      <c r="CL185" s="1">
        <v>38748</v>
      </c>
      <c r="CM185">
        <v>6.6</v>
      </c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</row>
    <row r="186" spans="1:101">
      <c r="A186" s="2">
        <f t="shared" si="2"/>
        <v>200512</v>
      </c>
      <c r="B186" s="4">
        <v>38717</v>
      </c>
      <c r="C186" s="5">
        <v>100.845</v>
      </c>
      <c r="D186" s="4">
        <v>38717</v>
      </c>
      <c r="E186" s="3">
        <v>101.64</v>
      </c>
      <c r="F186" s="4">
        <v>38717</v>
      </c>
      <c r="G186" s="3">
        <v>107.67700000000001</v>
      </c>
      <c r="H186" s="4">
        <v>38717</v>
      </c>
      <c r="I186" s="3">
        <v>101.625</v>
      </c>
      <c r="J186" s="4">
        <v>38717</v>
      </c>
      <c r="K186" s="3">
        <v>104.08499999999999</v>
      </c>
      <c r="L186" s="1">
        <v>38717</v>
      </c>
      <c r="M186">
        <v>12.07</v>
      </c>
      <c r="N186" s="1"/>
      <c r="P186" s="1">
        <v>38717</v>
      </c>
      <c r="Q186">
        <v>14.477</v>
      </c>
      <c r="R186" s="1">
        <v>38717</v>
      </c>
      <c r="S186">
        <v>15.54</v>
      </c>
      <c r="V186" s="4">
        <v>38717</v>
      </c>
      <c r="W186" s="3">
        <v>278379000000</v>
      </c>
      <c r="X186" s="4">
        <v>38717</v>
      </c>
      <c r="Y186" s="3">
        <v>1397200000000</v>
      </c>
      <c r="Z186" s="4">
        <v>38717</v>
      </c>
      <c r="AA186" s="3">
        <v>434684301000</v>
      </c>
      <c r="AB186" s="4">
        <v>38717</v>
      </c>
      <c r="AC186" s="3">
        <v>3482137000000</v>
      </c>
      <c r="AD186" s="4">
        <v>38717</v>
      </c>
      <c r="AE186" s="3">
        <v>340190000000</v>
      </c>
      <c r="AF186" s="1">
        <v>38717</v>
      </c>
      <c r="AG186">
        <v>1.1839999999999999</v>
      </c>
      <c r="AH186" s="1">
        <v>38717</v>
      </c>
      <c r="AI186">
        <v>7.7534000000000001</v>
      </c>
      <c r="AJ186" s="1">
        <v>38717</v>
      </c>
      <c r="AK186">
        <v>0.73329999999999995</v>
      </c>
      <c r="AL186" s="1">
        <v>38717</v>
      </c>
      <c r="AM186">
        <v>1.7211000000000001</v>
      </c>
      <c r="AN186" s="1">
        <v>38717</v>
      </c>
      <c r="AO186">
        <v>1.1623000000000001</v>
      </c>
      <c r="AP186" s="4">
        <v>38717</v>
      </c>
      <c r="AQ186" s="3">
        <v>1248.29</v>
      </c>
      <c r="AR186" s="4">
        <v>38717</v>
      </c>
      <c r="AS186" s="3">
        <v>5408.26</v>
      </c>
      <c r="AT186" s="4">
        <v>38717</v>
      </c>
      <c r="AU186" s="3">
        <v>1649.76</v>
      </c>
      <c r="AV186" s="4">
        <v>38717</v>
      </c>
      <c r="AW186" s="3">
        <v>14876.43</v>
      </c>
      <c r="AX186" s="4">
        <v>38717</v>
      </c>
      <c r="AY186" s="3">
        <v>11272.26</v>
      </c>
      <c r="AZ186" s="1">
        <v>38717</v>
      </c>
      <c r="BA186">
        <v>0</v>
      </c>
      <c r="BB186" s="1">
        <v>38717</v>
      </c>
      <c r="BC186">
        <v>0.3</v>
      </c>
      <c r="BD186" s="1">
        <v>27759</v>
      </c>
      <c r="BE186">
        <v>16.8</v>
      </c>
      <c r="BF186" s="1">
        <v>38717</v>
      </c>
      <c r="BG186">
        <v>0.14000000000000001</v>
      </c>
      <c r="BH186" s="1">
        <v>38717</v>
      </c>
      <c r="BI186">
        <v>8.2763397825315596E-2</v>
      </c>
      <c r="BJ186" s="1">
        <v>38717</v>
      </c>
      <c r="BK186">
        <v>80780000000</v>
      </c>
      <c r="BL186" s="1">
        <v>38717</v>
      </c>
      <c r="BM186">
        <v>108171800000</v>
      </c>
      <c r="BN186" s="1">
        <v>27759</v>
      </c>
      <c r="BO186">
        <v>2.50234594932749</v>
      </c>
      <c r="BP186" s="1">
        <v>38717</v>
      </c>
      <c r="BQ186">
        <v>6.7</v>
      </c>
      <c r="BR186" s="1">
        <v>38717</v>
      </c>
      <c r="BS186">
        <v>39847700000</v>
      </c>
      <c r="BT186" s="1">
        <v>38717</v>
      </c>
      <c r="BU186">
        <v>37839000000</v>
      </c>
      <c r="BV186" s="1">
        <v>38717</v>
      </c>
      <c r="BW186">
        <v>320100000000</v>
      </c>
      <c r="BX186" s="1">
        <v>38717</v>
      </c>
      <c r="BY186">
        <v>55843000000</v>
      </c>
      <c r="BZ186" s="1">
        <v>38717</v>
      </c>
      <c r="CA186">
        <v>122555000000</v>
      </c>
      <c r="CB186" s="1">
        <v>38717</v>
      </c>
      <c r="CC186">
        <v>33018000000</v>
      </c>
      <c r="CD186" s="1">
        <v>38717</v>
      </c>
      <c r="CE186">
        <v>4.9000000000000004</v>
      </c>
      <c r="CF186" s="1">
        <v>38717</v>
      </c>
      <c r="CG186">
        <v>5.0999999999999996</v>
      </c>
      <c r="CH186" s="1">
        <v>38717</v>
      </c>
      <c r="CI186">
        <v>5.2</v>
      </c>
      <c r="CJ186" s="1">
        <v>38717</v>
      </c>
      <c r="CK186">
        <v>8.9</v>
      </c>
      <c r="CL186" s="1">
        <v>38717</v>
      </c>
      <c r="CM186">
        <v>6.6</v>
      </c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</row>
    <row r="187" spans="1:101">
      <c r="A187" s="2">
        <f t="shared" si="2"/>
        <v>200511</v>
      </c>
      <c r="B187" s="4">
        <v>38686</v>
      </c>
      <c r="C187" s="5">
        <v>100.075</v>
      </c>
      <c r="D187" s="4">
        <v>38686</v>
      </c>
      <c r="E187" s="3">
        <v>100.47</v>
      </c>
      <c r="F187" s="4">
        <v>38686</v>
      </c>
      <c r="G187" s="3">
        <v>106.324</v>
      </c>
      <c r="H187" s="4">
        <v>38686</v>
      </c>
      <c r="I187" s="3">
        <v>92.9</v>
      </c>
      <c r="J187" s="4">
        <v>38686</v>
      </c>
      <c r="K187" s="3">
        <v>103.47</v>
      </c>
      <c r="L187" s="1">
        <v>38686</v>
      </c>
      <c r="M187">
        <v>12.06</v>
      </c>
      <c r="N187" s="1"/>
      <c r="P187" s="1">
        <v>38686</v>
      </c>
      <c r="Q187">
        <v>13.9602</v>
      </c>
      <c r="R187" s="1">
        <v>38686</v>
      </c>
      <c r="S187">
        <v>14.67</v>
      </c>
      <c r="V187" s="4">
        <v>38686</v>
      </c>
      <c r="W187" s="3">
        <v>271811999999.99997</v>
      </c>
      <c r="X187" s="4">
        <v>38686</v>
      </c>
      <c r="Y187" s="3">
        <v>1373599999999.9998</v>
      </c>
      <c r="Z187" s="4">
        <v>38686</v>
      </c>
      <c r="AA187" s="3">
        <v>436607315000</v>
      </c>
      <c r="AB187" s="4">
        <v>38686</v>
      </c>
      <c r="AC187" s="3">
        <v>3379139000000</v>
      </c>
      <c r="AD187" s="4">
        <v>38686</v>
      </c>
      <c r="AE187" s="3">
        <v>338801000000</v>
      </c>
      <c r="AF187" s="1">
        <v>38686</v>
      </c>
      <c r="AG187">
        <v>1.1787000000000001</v>
      </c>
      <c r="AH187" s="1">
        <v>38686</v>
      </c>
      <c r="AI187">
        <v>7.7544000000000004</v>
      </c>
      <c r="AJ187" s="1">
        <v>38686</v>
      </c>
      <c r="AK187">
        <v>0.73819999999999997</v>
      </c>
      <c r="AL187" s="1">
        <v>38686</v>
      </c>
      <c r="AM187">
        <v>1.7298</v>
      </c>
      <c r="AN187" s="1">
        <v>38686</v>
      </c>
      <c r="AO187">
        <v>1.1657</v>
      </c>
      <c r="AP187" s="4">
        <v>38686</v>
      </c>
      <c r="AQ187" s="3">
        <v>1249.48</v>
      </c>
      <c r="AR187" s="4">
        <v>38686</v>
      </c>
      <c r="AS187" s="3">
        <v>5193.3999999999996</v>
      </c>
      <c r="AT187" s="4">
        <v>38686</v>
      </c>
      <c r="AU187" s="3">
        <v>1536.21</v>
      </c>
      <c r="AV187" s="4">
        <v>38686</v>
      </c>
      <c r="AW187" s="3">
        <v>14937.14</v>
      </c>
      <c r="AX187" s="4">
        <v>38686</v>
      </c>
      <c r="AY187" s="3">
        <v>10824.14</v>
      </c>
      <c r="AZ187" s="1">
        <v>38686</v>
      </c>
      <c r="BA187">
        <v>-0.5</v>
      </c>
      <c r="BB187" s="1">
        <v>38686</v>
      </c>
      <c r="BC187">
        <v>-0.2</v>
      </c>
      <c r="BD187" s="1">
        <v>27667</v>
      </c>
      <c r="BE187">
        <v>15.9</v>
      </c>
      <c r="BF187" s="1">
        <v>38686</v>
      </c>
      <c r="BG187">
        <v>0</v>
      </c>
      <c r="BH187" s="1">
        <v>38686</v>
      </c>
      <c r="BI187">
        <v>-0.19314248184086499</v>
      </c>
      <c r="BJ187" s="1">
        <v>38686</v>
      </c>
      <c r="BK187">
        <v>78840000000</v>
      </c>
      <c r="BL187" s="1">
        <v>38686</v>
      </c>
      <c r="BM187">
        <v>107630000000</v>
      </c>
      <c r="BN187" s="1">
        <v>27667</v>
      </c>
      <c r="BO187">
        <v>5.0016345210853199</v>
      </c>
      <c r="BP187" s="1">
        <v>38686</v>
      </c>
      <c r="BQ187">
        <v>11.5</v>
      </c>
      <c r="BR187" s="1">
        <v>38686</v>
      </c>
      <c r="BS187">
        <v>39104400000</v>
      </c>
      <c r="BT187" s="1">
        <v>38686</v>
      </c>
      <c r="BU187">
        <v>37445000000</v>
      </c>
      <c r="BV187" s="1">
        <v>38686</v>
      </c>
      <c r="BW187">
        <v>322600000000</v>
      </c>
      <c r="BX187" s="1">
        <v>38686</v>
      </c>
      <c r="BY187">
        <v>54636000000</v>
      </c>
      <c r="BZ187" s="1">
        <v>38686</v>
      </c>
      <c r="CA187">
        <v>123050000000</v>
      </c>
      <c r="CB187" s="1">
        <v>38686</v>
      </c>
      <c r="CC187">
        <v>34199000000</v>
      </c>
      <c r="CD187" s="1">
        <v>38686</v>
      </c>
      <c r="CE187">
        <v>5</v>
      </c>
      <c r="CF187" s="1">
        <v>38686</v>
      </c>
      <c r="CG187">
        <v>4.9000000000000004</v>
      </c>
      <c r="CH187" s="1">
        <v>38686</v>
      </c>
      <c r="CI187">
        <v>5.4</v>
      </c>
      <c r="CJ187" s="1">
        <v>38686</v>
      </c>
      <c r="CK187">
        <v>9</v>
      </c>
      <c r="CL187" s="1">
        <v>38686</v>
      </c>
      <c r="CM187">
        <v>6.4</v>
      </c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</row>
    <row r="188" spans="1:101">
      <c r="A188" s="2">
        <f t="shared" si="2"/>
        <v>200510</v>
      </c>
      <c r="B188" s="4">
        <v>38656</v>
      </c>
      <c r="C188" s="5">
        <v>97.59</v>
      </c>
      <c r="D188" s="4">
        <v>38656</v>
      </c>
      <c r="E188" s="3">
        <v>98.85</v>
      </c>
      <c r="F188" s="4">
        <v>38656</v>
      </c>
      <c r="G188" s="3">
        <v>105.616</v>
      </c>
      <c r="H188" s="4">
        <v>38656</v>
      </c>
      <c r="I188" s="3">
        <v>92.85</v>
      </c>
      <c r="J188" s="4">
        <v>38656</v>
      </c>
      <c r="K188" s="3">
        <v>102.604</v>
      </c>
      <c r="L188" s="1">
        <v>38656</v>
      </c>
      <c r="M188">
        <v>15.32</v>
      </c>
      <c r="N188" s="1"/>
      <c r="P188" s="1">
        <v>38656</v>
      </c>
      <c r="Q188">
        <v>17.430800000000001</v>
      </c>
      <c r="R188" s="1">
        <v>38656</v>
      </c>
      <c r="S188">
        <v>19.260000000000002</v>
      </c>
      <c r="V188" s="4">
        <v>38656</v>
      </c>
      <c r="W188" s="3">
        <v>266939000000</v>
      </c>
      <c r="X188" s="4">
        <v>38656</v>
      </c>
      <c r="Y188" s="3">
        <v>1365400000000</v>
      </c>
      <c r="Z188" s="4">
        <v>38656</v>
      </c>
      <c r="AA188" s="3">
        <v>445201656000</v>
      </c>
      <c r="AB188" s="4">
        <v>38656</v>
      </c>
      <c r="AC188" s="3">
        <v>3349922000000</v>
      </c>
      <c r="AD188" s="4">
        <v>38656</v>
      </c>
      <c r="AE188" s="3">
        <v>337808000000</v>
      </c>
      <c r="AF188" s="1">
        <v>38656</v>
      </c>
      <c r="AG188">
        <v>1.1987000000000001</v>
      </c>
      <c r="AH188" s="1">
        <v>38656</v>
      </c>
      <c r="AI188">
        <v>7.7516999999999996</v>
      </c>
      <c r="AJ188" s="1">
        <v>38656</v>
      </c>
      <c r="AK188">
        <v>0.74829999999999997</v>
      </c>
      <c r="AL188" s="1">
        <v>38656</v>
      </c>
      <c r="AM188">
        <v>1.7697000000000001</v>
      </c>
      <c r="AN188" s="1">
        <v>38656</v>
      </c>
      <c r="AO188">
        <v>1.1815</v>
      </c>
      <c r="AP188" s="4">
        <v>38656</v>
      </c>
      <c r="AQ188" s="3">
        <v>1207.01</v>
      </c>
      <c r="AR188" s="4">
        <v>38656</v>
      </c>
      <c r="AS188" s="3">
        <v>4929.07</v>
      </c>
      <c r="AT188" s="4">
        <v>38656</v>
      </c>
      <c r="AU188" s="3">
        <v>1444.73</v>
      </c>
      <c r="AV188" s="4">
        <v>38656</v>
      </c>
      <c r="AW188" s="3">
        <v>14386.37</v>
      </c>
      <c r="AX188" s="4">
        <v>38656</v>
      </c>
      <c r="AY188" s="3">
        <v>10383.32</v>
      </c>
      <c r="AZ188" s="1">
        <v>38656</v>
      </c>
      <c r="BA188">
        <v>0.2</v>
      </c>
      <c r="BB188" s="1">
        <v>38656</v>
      </c>
      <c r="BC188">
        <v>0.3</v>
      </c>
      <c r="BD188" s="1">
        <v>27575</v>
      </c>
      <c r="BE188">
        <v>15.8</v>
      </c>
      <c r="BF188" s="1">
        <v>38656</v>
      </c>
      <c r="BG188">
        <v>0.27</v>
      </c>
      <c r="BH188" s="1">
        <v>38656</v>
      </c>
      <c r="BI188">
        <v>-9.9336700048120605E-2</v>
      </c>
      <c r="BJ188" s="1">
        <v>38656</v>
      </c>
      <c r="BK188">
        <v>77433000000</v>
      </c>
      <c r="BL188" s="1">
        <v>38656</v>
      </c>
      <c r="BM188">
        <v>106409900000</v>
      </c>
      <c r="BN188" s="1">
        <v>27575</v>
      </c>
      <c r="BO188">
        <v>17.037961147745499</v>
      </c>
      <c r="BP188" s="1">
        <v>38656</v>
      </c>
      <c r="BQ188">
        <v>11.6</v>
      </c>
      <c r="BR188" s="1">
        <v>38656</v>
      </c>
      <c r="BS188">
        <v>40192800000</v>
      </c>
      <c r="BT188" s="1">
        <v>38656</v>
      </c>
      <c r="BU188">
        <v>38234000000</v>
      </c>
      <c r="BV188" s="1">
        <v>38656</v>
      </c>
      <c r="BW188">
        <v>310389999999.99994</v>
      </c>
      <c r="BX188" s="1">
        <v>38656</v>
      </c>
      <c r="BY188">
        <v>51711000000</v>
      </c>
      <c r="BZ188" s="1">
        <v>38656</v>
      </c>
      <c r="CA188">
        <v>121363000000</v>
      </c>
      <c r="CB188" s="1">
        <v>38656</v>
      </c>
      <c r="CC188">
        <v>34214000000</v>
      </c>
      <c r="CD188" s="1">
        <v>38656</v>
      </c>
      <c r="CE188">
        <v>5</v>
      </c>
      <c r="CF188" s="1">
        <v>38656</v>
      </c>
      <c r="CG188">
        <v>5</v>
      </c>
      <c r="CH188" s="1">
        <v>38656</v>
      </c>
      <c r="CI188">
        <v>5.3</v>
      </c>
      <c r="CJ188" s="1">
        <v>38656</v>
      </c>
      <c r="CK188">
        <v>9</v>
      </c>
      <c r="CL188" s="1">
        <v>38656</v>
      </c>
      <c r="CM188">
        <v>6.7</v>
      </c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</row>
    <row r="189" spans="1:101">
      <c r="A189" s="2">
        <f t="shared" si="2"/>
        <v>200509</v>
      </c>
      <c r="B189" s="4">
        <v>38625</v>
      </c>
      <c r="C189" s="5">
        <v>99.375</v>
      </c>
      <c r="D189" s="4">
        <v>38625</v>
      </c>
      <c r="E189" s="3">
        <v>100.80500000000001</v>
      </c>
      <c r="F189" s="4">
        <v>38625</v>
      </c>
      <c r="G189" s="3">
        <v>106.5705</v>
      </c>
      <c r="H189" s="4">
        <v>38625</v>
      </c>
      <c r="I189" s="3">
        <v>95.2</v>
      </c>
      <c r="J189" s="4">
        <v>38625</v>
      </c>
      <c r="K189" s="3">
        <v>104.3045</v>
      </c>
      <c r="L189" s="1">
        <v>38625</v>
      </c>
      <c r="M189">
        <v>11.92</v>
      </c>
      <c r="N189" s="1"/>
      <c r="P189" s="1">
        <v>38625</v>
      </c>
      <c r="Q189">
        <v>14.5562</v>
      </c>
      <c r="R189" s="1">
        <v>38625</v>
      </c>
      <c r="S189">
        <v>13.68</v>
      </c>
      <c r="V189" s="4">
        <v>38625</v>
      </c>
      <c r="W189" s="3">
        <v>268774999999.99994</v>
      </c>
      <c r="X189" s="4">
        <v>38625</v>
      </c>
      <c r="Y189" s="3">
        <v>1363499999999.9998</v>
      </c>
      <c r="Z189" s="4">
        <v>38625</v>
      </c>
      <c r="AA189" s="3">
        <v>431189984000</v>
      </c>
      <c r="AB189" s="4">
        <v>38625</v>
      </c>
      <c r="AC189" s="3">
        <v>3323148000000</v>
      </c>
      <c r="AD189" s="4">
        <v>38625</v>
      </c>
      <c r="AE189" s="3">
        <v>335806000000</v>
      </c>
      <c r="AF189" s="1">
        <v>38625</v>
      </c>
      <c r="AG189">
        <v>1.2029000000000001</v>
      </c>
      <c r="AH189" s="1">
        <v>38625</v>
      </c>
      <c r="AI189">
        <v>7.7579000000000002</v>
      </c>
      <c r="AJ189" s="1">
        <v>38625</v>
      </c>
      <c r="AK189">
        <v>0.7611</v>
      </c>
      <c r="AL189" s="1">
        <v>38625</v>
      </c>
      <c r="AM189">
        <v>1.7637</v>
      </c>
      <c r="AN189" s="1">
        <v>38625</v>
      </c>
      <c r="AO189">
        <v>1.163</v>
      </c>
      <c r="AP189" s="4">
        <v>38625</v>
      </c>
      <c r="AQ189" s="3">
        <v>1228.81</v>
      </c>
      <c r="AR189" s="4">
        <v>38625</v>
      </c>
      <c r="AS189" s="3">
        <v>5044.12</v>
      </c>
      <c r="AT189" s="4">
        <v>38625</v>
      </c>
      <c r="AU189" s="3">
        <v>1412.28</v>
      </c>
      <c r="AV189" s="4">
        <v>38625</v>
      </c>
      <c r="AW189" s="3">
        <v>15428.52</v>
      </c>
      <c r="AX189" s="4">
        <v>38625</v>
      </c>
      <c r="AY189" s="3">
        <v>11011.83</v>
      </c>
      <c r="AZ189" s="1">
        <v>38625</v>
      </c>
      <c r="BA189">
        <v>1.4</v>
      </c>
      <c r="BB189" s="1">
        <v>38625</v>
      </c>
      <c r="BC189">
        <v>0.5</v>
      </c>
      <c r="BD189" s="1">
        <v>27484</v>
      </c>
      <c r="BE189">
        <v>15.3</v>
      </c>
      <c r="BF189" s="1">
        <v>38625</v>
      </c>
      <c r="BG189">
        <v>0.41</v>
      </c>
      <c r="BH189" s="1">
        <v>38625</v>
      </c>
      <c r="BI189">
        <v>0.81280646412115998</v>
      </c>
      <c r="BJ189" s="1">
        <v>38625</v>
      </c>
      <c r="BK189">
        <v>75332000000</v>
      </c>
      <c r="BL189" s="1">
        <v>38625</v>
      </c>
      <c r="BM189">
        <v>106501300000</v>
      </c>
      <c r="BN189" s="1">
        <v>27484</v>
      </c>
      <c r="BO189">
        <v>14.6909090909091</v>
      </c>
      <c r="BP189" s="1">
        <v>38625</v>
      </c>
      <c r="BQ189">
        <v>17</v>
      </c>
      <c r="BR189" s="1">
        <v>38625</v>
      </c>
      <c r="BS189">
        <v>38845700000</v>
      </c>
      <c r="BT189" s="1">
        <v>38625</v>
      </c>
      <c r="BU189">
        <v>38742000000</v>
      </c>
      <c r="BV189" s="1">
        <v>38625</v>
      </c>
      <c r="BW189">
        <v>311240000000</v>
      </c>
      <c r="BX189" s="1">
        <v>38625</v>
      </c>
      <c r="BY189">
        <v>43945000000</v>
      </c>
      <c r="BZ189" s="1">
        <v>38625</v>
      </c>
      <c r="CA189">
        <v>121958000000</v>
      </c>
      <c r="CB189" s="1">
        <v>38625</v>
      </c>
      <c r="CC189">
        <v>33599000000</v>
      </c>
      <c r="CD189" s="1">
        <v>38625</v>
      </c>
      <c r="CE189">
        <v>5</v>
      </c>
      <c r="CF189" s="1">
        <v>38625</v>
      </c>
      <c r="CG189">
        <v>5</v>
      </c>
      <c r="CH189" s="1">
        <v>38625</v>
      </c>
      <c r="CI189">
        <v>5.4</v>
      </c>
      <c r="CJ189" s="1">
        <v>38625</v>
      </c>
      <c r="CK189">
        <v>9</v>
      </c>
      <c r="CL189" s="1">
        <v>38625</v>
      </c>
      <c r="CM189">
        <v>6.7</v>
      </c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</row>
    <row r="190" spans="1:101">
      <c r="A190" s="2">
        <f t="shared" si="2"/>
        <v>200508</v>
      </c>
      <c r="B190" s="4">
        <v>38595</v>
      </c>
      <c r="C190" s="5">
        <v>101.94</v>
      </c>
      <c r="D190" s="4">
        <v>38595</v>
      </c>
      <c r="E190" s="3">
        <v>101.26</v>
      </c>
      <c r="F190" s="4">
        <v>38595</v>
      </c>
      <c r="G190" s="3">
        <v>109.001</v>
      </c>
      <c r="H190" s="4">
        <v>38595</v>
      </c>
      <c r="I190" s="3">
        <v>95.85</v>
      </c>
      <c r="J190" s="4">
        <v>38595</v>
      </c>
      <c r="K190" s="3">
        <v>105.795</v>
      </c>
      <c r="L190" s="1">
        <v>38595</v>
      </c>
      <c r="M190">
        <v>12.6</v>
      </c>
      <c r="N190" s="1"/>
      <c r="P190" s="1">
        <v>38595</v>
      </c>
      <c r="Q190">
        <v>15.1539</v>
      </c>
      <c r="R190" s="1">
        <v>38595</v>
      </c>
      <c r="S190">
        <v>16.46</v>
      </c>
      <c r="V190" s="4">
        <v>38595</v>
      </c>
      <c r="W190" s="3">
        <v>263192999999.99994</v>
      </c>
      <c r="X190" s="4">
        <v>38595</v>
      </c>
      <c r="Y190" s="3">
        <v>1376900000000</v>
      </c>
      <c r="Z190" s="4">
        <v>38595</v>
      </c>
      <c r="AA190" s="3">
        <v>427837398000</v>
      </c>
      <c r="AB190" s="4">
        <v>38595</v>
      </c>
      <c r="AC190" s="3">
        <v>3269142000000</v>
      </c>
      <c r="AD190" s="4">
        <v>38595</v>
      </c>
      <c r="AE190" s="3">
        <v>331882000000</v>
      </c>
      <c r="AF190" s="1">
        <v>38595</v>
      </c>
      <c r="AG190">
        <v>1.2343</v>
      </c>
      <c r="AH190" s="1">
        <v>38595</v>
      </c>
      <c r="AI190">
        <v>7.7710999999999997</v>
      </c>
      <c r="AJ190" s="1">
        <v>38595</v>
      </c>
      <c r="AK190">
        <v>0.75480000000000003</v>
      </c>
      <c r="AL190" s="1">
        <v>38595</v>
      </c>
      <c r="AM190">
        <v>1.8032999999999999</v>
      </c>
      <c r="AN190" s="1">
        <v>38595</v>
      </c>
      <c r="AO190">
        <v>1.1882999999999999</v>
      </c>
      <c r="AP190" s="4">
        <v>38595</v>
      </c>
      <c r="AQ190" s="3">
        <v>1220.33</v>
      </c>
      <c r="AR190" s="4">
        <v>38595</v>
      </c>
      <c r="AS190" s="3">
        <v>4829.6899999999996</v>
      </c>
      <c r="AT190" s="4">
        <v>38595</v>
      </c>
      <c r="AU190" s="3">
        <v>1271.29</v>
      </c>
      <c r="AV190" s="4">
        <v>38595</v>
      </c>
      <c r="AW190" s="3">
        <v>14903.55</v>
      </c>
      <c r="AX190" s="4">
        <v>38595</v>
      </c>
      <c r="AY190" s="3">
        <v>10668.94</v>
      </c>
      <c r="AZ190" s="1">
        <v>38595</v>
      </c>
      <c r="BA190">
        <v>0.6</v>
      </c>
      <c r="BB190" s="1">
        <v>38595</v>
      </c>
      <c r="BC190">
        <v>0.2</v>
      </c>
      <c r="BD190" s="1">
        <v>27394</v>
      </c>
      <c r="BE190">
        <v>14.7</v>
      </c>
      <c r="BF190" s="1">
        <v>38595</v>
      </c>
      <c r="BG190">
        <v>-0.14000000000000001</v>
      </c>
      <c r="BH190" s="1">
        <v>38595</v>
      </c>
      <c r="BI190">
        <v>0.44500750503496</v>
      </c>
      <c r="BJ190" s="1">
        <v>38595</v>
      </c>
      <c r="BK190">
        <v>77129000000</v>
      </c>
      <c r="BL190" s="1">
        <v>38595</v>
      </c>
      <c r="BM190">
        <v>105388900000</v>
      </c>
      <c r="BN190" s="1">
        <v>27394</v>
      </c>
      <c r="BO190">
        <v>4.0182202700504304</v>
      </c>
      <c r="BP190" s="1">
        <v>38595</v>
      </c>
      <c r="BQ190">
        <v>12.7</v>
      </c>
      <c r="BR190" s="1">
        <v>38595</v>
      </c>
      <c r="BS190">
        <v>37774100000</v>
      </c>
      <c r="BT190" s="1">
        <v>38595</v>
      </c>
      <c r="BU190">
        <v>39563000000</v>
      </c>
      <c r="BV190" s="1">
        <v>38595</v>
      </c>
      <c r="BW190">
        <v>295529999999.99994</v>
      </c>
      <c r="BX190" s="1">
        <v>38595</v>
      </c>
      <c r="BY190">
        <v>50877000000</v>
      </c>
      <c r="BZ190" s="1">
        <v>38595</v>
      </c>
      <c r="CA190">
        <v>122014000000</v>
      </c>
      <c r="CB190" s="1">
        <v>38595</v>
      </c>
      <c r="CC190">
        <v>34299000000</v>
      </c>
      <c r="CD190" s="1">
        <v>38595</v>
      </c>
      <c r="CE190">
        <v>4.9000000000000004</v>
      </c>
      <c r="CF190" s="1">
        <v>38595</v>
      </c>
      <c r="CG190">
        <v>4.9000000000000004</v>
      </c>
      <c r="CH190" s="1">
        <v>38595</v>
      </c>
      <c r="CI190">
        <v>5.6</v>
      </c>
      <c r="CJ190" s="1">
        <v>38595</v>
      </c>
      <c r="CK190">
        <v>9</v>
      </c>
      <c r="CL190" s="1">
        <v>38595</v>
      </c>
      <c r="CM190">
        <v>6.7</v>
      </c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</row>
    <row r="191" spans="1:101">
      <c r="A191" s="2">
        <f t="shared" si="2"/>
        <v>200507</v>
      </c>
      <c r="B191" s="4">
        <v>38564</v>
      </c>
      <c r="C191" s="5">
        <v>98.775000000000006</v>
      </c>
      <c r="D191" s="4">
        <v>38564</v>
      </c>
      <c r="E191" s="3">
        <v>100.08</v>
      </c>
      <c r="F191" s="4">
        <v>38564</v>
      </c>
      <c r="G191" s="3">
        <v>108.465</v>
      </c>
      <c r="H191" s="4">
        <v>38564</v>
      </c>
      <c r="I191" s="3">
        <v>98.01</v>
      </c>
      <c r="J191" s="4">
        <v>38564</v>
      </c>
      <c r="K191" s="3">
        <v>108.425</v>
      </c>
      <c r="L191" s="1">
        <v>38564</v>
      </c>
      <c r="M191">
        <v>11.57</v>
      </c>
      <c r="N191" s="1"/>
      <c r="P191" s="1">
        <v>38564</v>
      </c>
      <c r="Q191">
        <v>13.276300000000001</v>
      </c>
      <c r="R191" s="1">
        <v>38564</v>
      </c>
      <c r="S191">
        <v>11.94</v>
      </c>
      <c r="V191" s="4">
        <v>38564</v>
      </c>
      <c r="W191" s="3">
        <v>263995999999.99994</v>
      </c>
      <c r="X191" s="4">
        <v>38564</v>
      </c>
      <c r="Y191" s="3">
        <v>1365400000000</v>
      </c>
      <c r="Z191" s="4">
        <v>38564</v>
      </c>
      <c r="AA191" s="3">
        <v>438345429000</v>
      </c>
      <c r="AB191" s="4">
        <v>38564</v>
      </c>
      <c r="AC191" s="3">
        <v>3320881000000</v>
      </c>
      <c r="AD191" s="4">
        <v>38564</v>
      </c>
      <c r="AE191" s="3">
        <v>332110000000</v>
      </c>
      <c r="AF191" s="1">
        <v>38564</v>
      </c>
      <c r="AG191">
        <v>1.2130000000000001</v>
      </c>
      <c r="AH191" s="1">
        <v>38564</v>
      </c>
      <c r="AI191">
        <v>7.7713000000000001</v>
      </c>
      <c r="AJ191" s="1">
        <v>38564</v>
      </c>
      <c r="AK191">
        <v>0.75649999999999995</v>
      </c>
      <c r="AL191" s="1">
        <v>38564</v>
      </c>
      <c r="AM191">
        <v>1.7564</v>
      </c>
      <c r="AN191" s="1">
        <v>38564</v>
      </c>
      <c r="AO191">
        <v>1.2219</v>
      </c>
      <c r="AP191" s="4">
        <v>38564</v>
      </c>
      <c r="AQ191" s="3">
        <v>1234.18</v>
      </c>
      <c r="AR191" s="4">
        <v>38564</v>
      </c>
      <c r="AS191" s="3">
        <v>4886.5</v>
      </c>
      <c r="AT191" s="4">
        <v>38564</v>
      </c>
      <c r="AU191" s="3">
        <v>1204.98</v>
      </c>
      <c r="AV191" s="4">
        <v>38564</v>
      </c>
      <c r="AW191" s="3">
        <v>14880.98</v>
      </c>
      <c r="AX191" s="4">
        <v>38564</v>
      </c>
      <c r="AY191" s="3">
        <v>10422.93</v>
      </c>
      <c r="AZ191" s="1">
        <v>38564</v>
      </c>
      <c r="BA191">
        <v>0.6</v>
      </c>
      <c r="BB191" s="1">
        <v>38564</v>
      </c>
      <c r="BC191">
        <v>-0.1</v>
      </c>
      <c r="BD191" s="1">
        <v>27302</v>
      </c>
      <c r="BE191">
        <v>14.2</v>
      </c>
      <c r="BF191" s="1">
        <v>38564</v>
      </c>
      <c r="BG191">
        <v>0.14000000000000001</v>
      </c>
      <c r="BH191" s="1">
        <v>38564</v>
      </c>
      <c r="BI191">
        <v>0.27447576954924002</v>
      </c>
      <c r="BJ191" s="1">
        <v>38564</v>
      </c>
      <c r="BK191">
        <v>75955000000</v>
      </c>
      <c r="BL191" s="1">
        <v>38564</v>
      </c>
      <c r="BM191">
        <v>103850000000</v>
      </c>
      <c r="BN191" s="1">
        <v>27302</v>
      </c>
      <c r="BO191">
        <v>4.2781660132947001</v>
      </c>
      <c r="BP191" s="1">
        <v>38564</v>
      </c>
      <c r="BQ191">
        <v>8.1</v>
      </c>
      <c r="BR191" s="1">
        <v>38564</v>
      </c>
      <c r="BS191">
        <v>36648100000</v>
      </c>
      <c r="BT191" s="1">
        <v>38564</v>
      </c>
      <c r="BU191">
        <v>38935000000</v>
      </c>
      <c r="BV191" s="1">
        <v>38564</v>
      </c>
      <c r="BW191">
        <v>296050000000</v>
      </c>
      <c r="BX191" s="1">
        <v>38564</v>
      </c>
      <c r="BY191">
        <v>53852000000</v>
      </c>
      <c r="BZ191" s="1">
        <v>38564</v>
      </c>
      <c r="CA191">
        <v>120890000000</v>
      </c>
      <c r="CB191" s="1">
        <v>38564</v>
      </c>
      <c r="CC191">
        <v>33329000000</v>
      </c>
      <c r="CD191" s="1">
        <v>38564</v>
      </c>
      <c r="CE191">
        <v>5</v>
      </c>
      <c r="CF191" s="1">
        <v>38564</v>
      </c>
      <c r="CG191">
        <v>5</v>
      </c>
      <c r="CH191" s="1">
        <v>38564</v>
      </c>
      <c r="CI191">
        <v>5.7</v>
      </c>
      <c r="CJ191" s="1">
        <v>38564</v>
      </c>
      <c r="CK191">
        <v>9.1</v>
      </c>
      <c r="CL191" s="1">
        <v>38564</v>
      </c>
      <c r="CM191">
        <v>6.7</v>
      </c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</row>
    <row r="192" spans="1:101">
      <c r="A192" s="2">
        <f t="shared" si="2"/>
        <v>200506</v>
      </c>
      <c r="B192" s="4">
        <v>38533</v>
      </c>
      <c r="C192" s="5">
        <v>101.69499999999999</v>
      </c>
      <c r="D192" s="4">
        <v>38533</v>
      </c>
      <c r="E192" s="3">
        <v>101.02</v>
      </c>
      <c r="F192" s="4">
        <v>38533</v>
      </c>
      <c r="G192" s="3">
        <v>108.679</v>
      </c>
      <c r="H192" s="4">
        <v>38533</v>
      </c>
      <c r="I192" s="3">
        <v>99.805000000000007</v>
      </c>
      <c r="J192" s="4">
        <v>38533</v>
      </c>
      <c r="K192" s="3">
        <v>109.505</v>
      </c>
      <c r="L192" s="1">
        <v>38533</v>
      </c>
      <c r="M192">
        <v>12.04</v>
      </c>
      <c r="N192" s="1"/>
      <c r="P192" s="1">
        <v>38533</v>
      </c>
      <c r="Q192">
        <v>12.377700000000001</v>
      </c>
      <c r="R192" s="1">
        <v>38533</v>
      </c>
      <c r="S192">
        <v>11.72</v>
      </c>
      <c r="V192" s="4">
        <v>38533</v>
      </c>
      <c r="W192" s="3">
        <v>264811999999.99997</v>
      </c>
      <c r="X192" s="4">
        <v>38533</v>
      </c>
      <c r="Y192" s="3">
        <v>1384299999999.9998</v>
      </c>
      <c r="Z192" s="4">
        <v>38533</v>
      </c>
      <c r="AA192" s="3">
        <v>438286250000</v>
      </c>
      <c r="AB192" s="4">
        <v>38533</v>
      </c>
      <c r="AC192" s="3">
        <v>3304862000000</v>
      </c>
      <c r="AD192" s="4">
        <v>38533</v>
      </c>
      <c r="AE192" s="3">
        <v>333710000000</v>
      </c>
      <c r="AF192" s="1">
        <v>38533</v>
      </c>
      <c r="AG192">
        <v>1.21</v>
      </c>
      <c r="AH192" s="1">
        <v>38533</v>
      </c>
      <c r="AI192">
        <v>7.7706</v>
      </c>
      <c r="AJ192" s="1">
        <v>38533</v>
      </c>
      <c r="AK192">
        <v>0.76239999999999997</v>
      </c>
      <c r="AL192" s="1">
        <v>38533</v>
      </c>
      <c r="AM192">
        <v>1.7911999999999999</v>
      </c>
      <c r="AN192" s="1">
        <v>38533</v>
      </c>
      <c r="AO192">
        <v>1.2250000000000001</v>
      </c>
      <c r="AP192" s="4">
        <v>38533</v>
      </c>
      <c r="AQ192" s="3">
        <v>1191.33</v>
      </c>
      <c r="AR192" s="4">
        <v>38533</v>
      </c>
      <c r="AS192" s="3">
        <v>4586.28</v>
      </c>
      <c r="AT192" s="4">
        <v>38533</v>
      </c>
      <c r="AU192" s="3">
        <v>1177.2</v>
      </c>
      <c r="AV192" s="4">
        <v>38533</v>
      </c>
      <c r="AW192" s="3">
        <v>14201.06</v>
      </c>
      <c r="AX192" s="4">
        <v>38533</v>
      </c>
      <c r="AY192" s="3">
        <v>9902.77</v>
      </c>
      <c r="AZ192" s="1">
        <v>38533</v>
      </c>
      <c r="BA192">
        <v>0.1</v>
      </c>
      <c r="BB192" s="1">
        <v>38533</v>
      </c>
      <c r="BC192">
        <v>0.1</v>
      </c>
      <c r="BD192" s="1">
        <v>27210</v>
      </c>
      <c r="BE192">
        <v>13.5</v>
      </c>
      <c r="BF192" s="1">
        <v>38533</v>
      </c>
      <c r="BG192">
        <v>0.27</v>
      </c>
      <c r="BH192" s="1">
        <v>38533</v>
      </c>
      <c r="BI192">
        <v>0.37003008358857598</v>
      </c>
      <c r="BJ192" s="1">
        <v>38533</v>
      </c>
      <c r="BK192">
        <v>75759000000</v>
      </c>
      <c r="BL192" s="1">
        <v>38533</v>
      </c>
      <c r="BM192">
        <v>100469600000</v>
      </c>
      <c r="BN192" s="1">
        <v>27210</v>
      </c>
      <c r="BO192">
        <v>-4.4366856850889898</v>
      </c>
      <c r="BP192" s="1">
        <v>38533</v>
      </c>
      <c r="BQ192">
        <v>12.6</v>
      </c>
      <c r="BR192" s="1">
        <v>38533</v>
      </c>
      <c r="BS192">
        <v>36418600000</v>
      </c>
      <c r="BT192" s="1">
        <v>38533</v>
      </c>
      <c r="BU192">
        <v>39036000000</v>
      </c>
      <c r="BV192" s="1">
        <v>38533</v>
      </c>
      <c r="BW192">
        <v>301999999999.99994</v>
      </c>
      <c r="BX192" s="1">
        <v>38533</v>
      </c>
      <c r="BY192">
        <v>52718000000</v>
      </c>
      <c r="BZ192" s="1">
        <v>38533</v>
      </c>
      <c r="CA192">
        <v>121229000000</v>
      </c>
      <c r="CB192" s="1">
        <v>38533</v>
      </c>
      <c r="CC192">
        <v>34924000000</v>
      </c>
      <c r="CD192" s="1">
        <v>38533</v>
      </c>
      <c r="CE192">
        <v>5</v>
      </c>
      <c r="CF192" s="1">
        <v>38533</v>
      </c>
      <c r="CG192">
        <v>5</v>
      </c>
      <c r="CH192" s="1">
        <v>38533</v>
      </c>
      <c r="CI192">
        <v>5.7</v>
      </c>
      <c r="CJ192" s="1">
        <v>38533</v>
      </c>
      <c r="CK192">
        <v>9.1999999999999993</v>
      </c>
      <c r="CL192" s="1">
        <v>38533</v>
      </c>
      <c r="CM192">
        <v>6.8</v>
      </c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</row>
    <row r="193" spans="1:101">
      <c r="A193" s="2">
        <f t="shared" si="2"/>
        <v>200505</v>
      </c>
      <c r="B193" s="4">
        <v>38503</v>
      </c>
      <c r="C193" s="5">
        <v>101.15</v>
      </c>
      <c r="D193" s="4">
        <v>38503</v>
      </c>
      <c r="E193" s="3">
        <v>99.86</v>
      </c>
      <c r="F193" s="4">
        <v>38503</v>
      </c>
      <c r="G193" s="3">
        <v>108.41800000000001</v>
      </c>
      <c r="H193" s="4">
        <v>38503</v>
      </c>
      <c r="I193" s="3">
        <v>99.454999999999998</v>
      </c>
      <c r="J193" s="4">
        <v>38503</v>
      </c>
      <c r="K193" s="3">
        <v>108.16500000000001</v>
      </c>
      <c r="L193" s="1">
        <v>38503</v>
      </c>
      <c r="M193">
        <v>13.29</v>
      </c>
      <c r="N193" s="1"/>
      <c r="P193" s="1">
        <v>38503</v>
      </c>
      <c r="Q193">
        <v>13.5138</v>
      </c>
      <c r="R193" s="1">
        <v>38503</v>
      </c>
      <c r="S193">
        <v>12.78</v>
      </c>
      <c r="V193" s="4">
        <v>38503</v>
      </c>
      <c r="W193" s="3">
        <v>255951999999.99997</v>
      </c>
      <c r="X193" s="4">
        <v>38503</v>
      </c>
      <c r="Y193" s="3">
        <v>1369499999999.9998</v>
      </c>
      <c r="Z193" s="4">
        <v>38503</v>
      </c>
      <c r="AA193" s="3">
        <v>441780920000</v>
      </c>
      <c r="AB193" s="4">
        <v>38503</v>
      </c>
      <c r="AC193" s="3">
        <v>3064079000000</v>
      </c>
      <c r="AD193" s="4">
        <v>38503</v>
      </c>
      <c r="AE193" s="3">
        <v>333187000000</v>
      </c>
      <c r="AF193" s="1">
        <v>38503</v>
      </c>
      <c r="AG193">
        <v>1.2309000000000001</v>
      </c>
      <c r="AH193" s="1">
        <v>38503</v>
      </c>
      <c r="AI193">
        <v>7.78</v>
      </c>
      <c r="AJ193" s="1">
        <v>38503</v>
      </c>
      <c r="AK193">
        <v>0.75570000000000004</v>
      </c>
      <c r="AL193" s="1">
        <v>38503</v>
      </c>
      <c r="AM193">
        <v>1.8174999999999999</v>
      </c>
      <c r="AN193" s="1">
        <v>38503</v>
      </c>
      <c r="AO193">
        <v>1.254</v>
      </c>
      <c r="AP193" s="4">
        <v>38503</v>
      </c>
      <c r="AQ193" s="3">
        <v>1191.5</v>
      </c>
      <c r="AR193" s="4">
        <v>38503</v>
      </c>
      <c r="AS193" s="3">
        <v>4460.63</v>
      </c>
      <c r="AT193" s="4">
        <v>38503</v>
      </c>
      <c r="AU193" s="3">
        <v>1144.33</v>
      </c>
      <c r="AV193" s="4">
        <v>38503</v>
      </c>
      <c r="AW193" s="3">
        <v>13867.07</v>
      </c>
      <c r="AX193" s="4">
        <v>38503</v>
      </c>
      <c r="AY193" s="3">
        <v>9607.2999999999993</v>
      </c>
      <c r="AZ193" s="1">
        <v>38503</v>
      </c>
      <c r="BA193">
        <v>-0.1</v>
      </c>
      <c r="BB193" s="1">
        <v>38503</v>
      </c>
      <c r="BC193">
        <v>0.2</v>
      </c>
      <c r="BD193" s="1">
        <v>27119</v>
      </c>
      <c r="BE193">
        <v>13</v>
      </c>
      <c r="BF193" s="1">
        <v>38503</v>
      </c>
      <c r="BG193">
        <v>0</v>
      </c>
      <c r="BH193" s="1">
        <v>38503</v>
      </c>
      <c r="BI193">
        <v>-0.135323793382887</v>
      </c>
      <c r="BJ193" s="1">
        <v>38503</v>
      </c>
      <c r="BK193">
        <v>75785000000</v>
      </c>
      <c r="BL193" s="1">
        <v>38503</v>
      </c>
      <c r="BM193">
        <v>101671600000</v>
      </c>
      <c r="BN193" s="1">
        <v>27119</v>
      </c>
      <c r="BO193">
        <v>-13.160179995263301</v>
      </c>
      <c r="BP193" s="1">
        <v>38503</v>
      </c>
      <c r="BQ193">
        <v>16.899999999999999</v>
      </c>
      <c r="BR193" s="1">
        <v>38503</v>
      </c>
      <c r="BS193">
        <v>36407800000</v>
      </c>
      <c r="BT193" s="1">
        <v>38503</v>
      </c>
      <c r="BU193">
        <v>39910000000</v>
      </c>
      <c r="BV193" s="1">
        <v>38503</v>
      </c>
      <c r="BW193">
        <v>291519999999.99994</v>
      </c>
      <c r="BX193" s="1">
        <v>38503</v>
      </c>
      <c r="BY193">
        <v>52407000000</v>
      </c>
      <c r="BZ193" s="1">
        <v>38503</v>
      </c>
      <c r="CA193">
        <v>120224000000</v>
      </c>
      <c r="CB193" s="1">
        <v>38503</v>
      </c>
      <c r="CC193">
        <v>35034000000</v>
      </c>
      <c r="CD193" s="1">
        <v>38503</v>
      </c>
      <c r="CE193">
        <v>5.0999999999999996</v>
      </c>
      <c r="CF193" s="1">
        <v>38503</v>
      </c>
      <c r="CG193">
        <v>5.0999999999999996</v>
      </c>
      <c r="CH193" s="1">
        <v>38503</v>
      </c>
      <c r="CI193">
        <v>5.7</v>
      </c>
      <c r="CJ193" s="1">
        <v>38503</v>
      </c>
      <c r="CK193">
        <v>9.1999999999999993</v>
      </c>
      <c r="CL193" s="1">
        <v>38503</v>
      </c>
      <c r="CM193">
        <v>7</v>
      </c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</row>
    <row r="194" spans="1:101">
      <c r="A194" s="2">
        <f t="shared" si="2"/>
        <v>200504</v>
      </c>
      <c r="B194" s="4">
        <v>38472</v>
      </c>
      <c r="C194" s="5">
        <v>98.42</v>
      </c>
      <c r="D194" s="4">
        <v>38472</v>
      </c>
      <c r="E194" s="3">
        <v>102.88</v>
      </c>
      <c r="F194" s="4">
        <v>38472</v>
      </c>
      <c r="G194" s="3">
        <v>106.869</v>
      </c>
      <c r="H194" s="4">
        <v>38472</v>
      </c>
      <c r="I194" s="3">
        <v>99.09</v>
      </c>
      <c r="J194" s="4">
        <v>38472</v>
      </c>
      <c r="K194" s="3">
        <v>106.465</v>
      </c>
      <c r="L194" s="1">
        <v>38472</v>
      </c>
      <c r="M194">
        <v>15.31</v>
      </c>
      <c r="N194" s="1"/>
      <c r="P194" s="1">
        <v>38472</v>
      </c>
      <c r="Q194">
        <v>16.792000000000002</v>
      </c>
      <c r="R194" s="1">
        <v>38472</v>
      </c>
      <c r="S194">
        <v>15.6</v>
      </c>
      <c r="V194" s="4">
        <v>38472</v>
      </c>
      <c r="W194" s="3">
        <v>252899999999.99997</v>
      </c>
      <c r="X194" s="4">
        <v>38472</v>
      </c>
      <c r="Y194" s="3">
        <v>1369400000000</v>
      </c>
      <c r="Z194" s="4">
        <v>38472</v>
      </c>
      <c r="AA194" s="3">
        <v>451339111000</v>
      </c>
      <c r="AB194" s="4">
        <v>38472</v>
      </c>
      <c r="AC194" s="3">
        <v>3031049000000</v>
      </c>
      <c r="AD194" s="4">
        <v>38472</v>
      </c>
      <c r="AE194" s="3">
        <v>330593000000</v>
      </c>
      <c r="AF194" s="1">
        <v>38472</v>
      </c>
      <c r="AG194">
        <v>1.2870999999999999</v>
      </c>
      <c r="AH194" s="1">
        <v>38472</v>
      </c>
      <c r="AI194">
        <v>7.7946999999999997</v>
      </c>
      <c r="AJ194" s="1">
        <v>38472</v>
      </c>
      <c r="AK194">
        <v>0.78049999999999997</v>
      </c>
      <c r="AL194" s="1">
        <v>38472</v>
      </c>
      <c r="AM194">
        <v>1.9077</v>
      </c>
      <c r="AN194" s="1">
        <v>38472</v>
      </c>
      <c r="AO194">
        <v>1.2588999999999999</v>
      </c>
      <c r="AP194" s="4">
        <v>38472</v>
      </c>
      <c r="AQ194" s="3">
        <v>1156.8499999999999</v>
      </c>
      <c r="AR194" s="4">
        <v>38472</v>
      </c>
      <c r="AS194" s="3">
        <v>4184.84</v>
      </c>
      <c r="AT194" s="4">
        <v>38472</v>
      </c>
      <c r="AU194" s="3">
        <v>1129.93</v>
      </c>
      <c r="AV194" s="4">
        <v>38472</v>
      </c>
      <c r="AW194" s="3">
        <v>13908.97</v>
      </c>
      <c r="AX194" s="4">
        <v>38472</v>
      </c>
      <c r="AY194" s="3">
        <v>9369.2999999999993</v>
      </c>
      <c r="AZ194" s="1">
        <v>38472</v>
      </c>
      <c r="BA194">
        <v>0.3</v>
      </c>
      <c r="BB194" s="1">
        <v>38472</v>
      </c>
      <c r="BC194">
        <v>0.4</v>
      </c>
      <c r="BD194" s="1">
        <v>27029</v>
      </c>
      <c r="BE194">
        <v>12.6</v>
      </c>
      <c r="BF194" s="1">
        <v>38472</v>
      </c>
      <c r="BG194">
        <v>0.14000000000000001</v>
      </c>
      <c r="BH194" s="1">
        <v>38472</v>
      </c>
      <c r="BI194">
        <v>0.29161003021981202</v>
      </c>
      <c r="BJ194" s="1">
        <v>38472</v>
      </c>
      <c r="BK194">
        <v>76407000000</v>
      </c>
      <c r="BL194" s="1">
        <v>38472</v>
      </c>
      <c r="BM194">
        <v>99789200000</v>
      </c>
      <c r="BN194" s="1">
        <v>27029</v>
      </c>
      <c r="BO194">
        <v>-5.9156654166985501</v>
      </c>
      <c r="BP194" s="1">
        <v>38472</v>
      </c>
      <c r="BQ194">
        <v>7.8</v>
      </c>
      <c r="BR194" s="1">
        <v>38472</v>
      </c>
      <c r="BS194">
        <v>36231200000</v>
      </c>
      <c r="BT194" s="1">
        <v>38472</v>
      </c>
      <c r="BU194">
        <v>41452000000</v>
      </c>
      <c r="BV194" s="1">
        <v>38472</v>
      </c>
      <c r="BW194">
        <v>288990000000</v>
      </c>
      <c r="BX194" s="1">
        <v>38472</v>
      </c>
      <c r="BY194">
        <v>48079000000</v>
      </c>
      <c r="BZ194" s="1">
        <v>38472</v>
      </c>
      <c r="CA194">
        <v>121946000000</v>
      </c>
      <c r="CB194" s="1">
        <v>38472</v>
      </c>
      <c r="CC194">
        <v>35603000000</v>
      </c>
      <c r="CD194" s="1">
        <v>38472</v>
      </c>
      <c r="CE194">
        <v>5.2</v>
      </c>
      <c r="CF194" s="1">
        <v>38472</v>
      </c>
      <c r="CG194">
        <v>5.0999999999999996</v>
      </c>
      <c r="CH194" s="1">
        <v>38472</v>
      </c>
      <c r="CI194">
        <v>5.9</v>
      </c>
      <c r="CJ194" s="1">
        <v>38472</v>
      </c>
      <c r="CK194">
        <v>9.3000000000000007</v>
      </c>
      <c r="CL194" s="1">
        <v>38472</v>
      </c>
      <c r="CM194">
        <v>6.7</v>
      </c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</row>
    <row r="195" spans="1:101">
      <c r="A195" s="2">
        <f t="shared" si="2"/>
        <v>200503</v>
      </c>
      <c r="B195" s="4">
        <v>38442</v>
      </c>
      <c r="C195" s="5">
        <v>96.15</v>
      </c>
      <c r="D195" s="4">
        <v>38442</v>
      </c>
      <c r="E195" s="3">
        <v>101.02500000000001</v>
      </c>
      <c r="F195" s="4">
        <v>38442</v>
      </c>
      <c r="G195" s="3">
        <v>104.38800000000001</v>
      </c>
      <c r="H195" s="4">
        <v>38442</v>
      </c>
      <c r="I195" s="3">
        <v>93.855000000000004</v>
      </c>
      <c r="J195" s="4">
        <v>38442</v>
      </c>
      <c r="K195" s="3">
        <v>105.16</v>
      </c>
      <c r="L195" s="1">
        <v>38442</v>
      </c>
      <c r="M195">
        <v>14.02</v>
      </c>
      <c r="N195" s="1"/>
      <c r="P195" s="1">
        <v>38442</v>
      </c>
      <c r="Q195">
        <v>13.238</v>
      </c>
      <c r="R195" s="1">
        <v>38442</v>
      </c>
      <c r="S195">
        <v>16.739999999999998</v>
      </c>
      <c r="V195" s="4">
        <v>38442</v>
      </c>
      <c r="W195" s="3">
        <v>251989999999.99997</v>
      </c>
      <c r="X195" s="4">
        <v>38442</v>
      </c>
      <c r="Y195" s="3">
        <v>1381700000000</v>
      </c>
      <c r="Z195" s="4">
        <v>38442</v>
      </c>
      <c r="AA195" s="3">
        <v>464340013000</v>
      </c>
      <c r="AB195" s="4">
        <v>38442</v>
      </c>
      <c r="AC195" s="3">
        <v>2997572000000</v>
      </c>
      <c r="AD195" s="4">
        <v>38442</v>
      </c>
      <c r="AE195" s="3">
        <v>328193000000</v>
      </c>
      <c r="AF195" s="1">
        <v>38442</v>
      </c>
      <c r="AG195">
        <v>1.2961</v>
      </c>
      <c r="AH195" s="1">
        <v>38442</v>
      </c>
      <c r="AI195">
        <v>7.7991000000000001</v>
      </c>
      <c r="AJ195" s="1">
        <v>38442</v>
      </c>
      <c r="AK195">
        <v>0.77229999999999999</v>
      </c>
      <c r="AL195" s="1">
        <v>38442</v>
      </c>
      <c r="AM195">
        <v>1.8895</v>
      </c>
      <c r="AN195" s="1">
        <v>38442</v>
      </c>
      <c r="AO195">
        <v>1.2091000000000001</v>
      </c>
      <c r="AP195" s="4">
        <v>38442</v>
      </c>
      <c r="AQ195" s="3">
        <v>1180.5899999999999</v>
      </c>
      <c r="AR195" s="4">
        <v>38442</v>
      </c>
      <c r="AS195" s="3">
        <v>4348.7700000000004</v>
      </c>
      <c r="AT195" s="4">
        <v>38442</v>
      </c>
      <c r="AU195" s="3">
        <v>1182.18</v>
      </c>
      <c r="AV195" s="4">
        <v>38442</v>
      </c>
      <c r="AW195" s="3">
        <v>13516.88</v>
      </c>
      <c r="AX195" s="4">
        <v>38442</v>
      </c>
      <c r="AY195" s="3">
        <v>9612.3799999999992</v>
      </c>
      <c r="AZ195" s="1">
        <v>38442</v>
      </c>
      <c r="BA195">
        <v>0.4</v>
      </c>
      <c r="BB195" s="1">
        <v>38442</v>
      </c>
      <c r="BC195">
        <v>0.8</v>
      </c>
      <c r="BD195" s="1">
        <v>26937</v>
      </c>
      <c r="BE195">
        <v>12.2</v>
      </c>
      <c r="BF195" s="1">
        <v>38442</v>
      </c>
      <c r="BG195">
        <v>0</v>
      </c>
      <c r="BH195" s="1">
        <v>38442</v>
      </c>
      <c r="BI195">
        <v>0.21558296330138299</v>
      </c>
      <c r="BJ195" s="1">
        <v>38442</v>
      </c>
      <c r="BK195">
        <v>73719000000</v>
      </c>
      <c r="BL195" s="1">
        <v>38442</v>
      </c>
      <c r="BM195">
        <v>97457700000</v>
      </c>
      <c r="BN195" s="1">
        <v>26937</v>
      </c>
      <c r="BO195">
        <v>-0.12767044003745001</v>
      </c>
      <c r="BP195" s="1">
        <v>38442</v>
      </c>
      <c r="BQ195">
        <v>3.5</v>
      </c>
      <c r="BR195" s="1">
        <v>38442</v>
      </c>
      <c r="BS195">
        <v>35639400000</v>
      </c>
      <c r="BT195" s="1">
        <v>38442</v>
      </c>
      <c r="BU195">
        <v>41061000000</v>
      </c>
      <c r="BV195" s="1">
        <v>38442</v>
      </c>
      <c r="BW195">
        <v>284910000000</v>
      </c>
      <c r="BX195" s="1">
        <v>38442</v>
      </c>
      <c r="BY195">
        <v>43356000000</v>
      </c>
      <c r="BZ195" s="1">
        <v>38442</v>
      </c>
      <c r="CA195">
        <v>121769000000</v>
      </c>
      <c r="CB195" s="1">
        <v>38442</v>
      </c>
      <c r="CC195">
        <v>36250000000</v>
      </c>
      <c r="CD195" s="1">
        <v>38442</v>
      </c>
      <c r="CE195">
        <v>5.2</v>
      </c>
      <c r="CF195" s="1">
        <v>38442</v>
      </c>
      <c r="CG195">
        <v>5.2</v>
      </c>
      <c r="CH195" s="1">
        <v>38442</v>
      </c>
      <c r="CI195">
        <v>6</v>
      </c>
      <c r="CJ195" s="1">
        <v>38442</v>
      </c>
      <c r="CK195">
        <v>9.1999999999999993</v>
      </c>
      <c r="CL195" s="1">
        <v>38442</v>
      </c>
      <c r="CM195">
        <v>6.9</v>
      </c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</row>
    <row r="196" spans="1:101">
      <c r="A196" s="2">
        <f t="shared" si="2"/>
        <v>200502</v>
      </c>
      <c r="B196" s="4">
        <v>38411</v>
      </c>
      <c r="C196" s="5">
        <v>97.05</v>
      </c>
      <c r="D196" s="4">
        <v>38411</v>
      </c>
      <c r="E196" s="3">
        <v>100.26</v>
      </c>
      <c r="F196" s="4">
        <v>38411</v>
      </c>
      <c r="G196" s="3">
        <v>105.19799999999999</v>
      </c>
      <c r="H196" s="4">
        <v>38411</v>
      </c>
      <c r="I196" s="3">
        <v>97.635000000000005</v>
      </c>
      <c r="J196" s="4">
        <v>38411</v>
      </c>
      <c r="K196" s="3">
        <v>105.4255</v>
      </c>
      <c r="L196" s="1">
        <v>38411</v>
      </c>
      <c r="M196">
        <v>12.08</v>
      </c>
      <c r="N196" s="1"/>
      <c r="P196" s="1">
        <v>38411</v>
      </c>
      <c r="Q196">
        <v>12.890700000000001</v>
      </c>
      <c r="R196" s="1">
        <v>38411</v>
      </c>
      <c r="S196">
        <v>13.69</v>
      </c>
      <c r="V196" s="4">
        <v>38411</v>
      </c>
      <c r="W196" s="3">
        <v>248561999999.99997</v>
      </c>
      <c r="X196" s="4">
        <v>38411</v>
      </c>
      <c r="Y196" s="3">
        <v>1354999999999.9998</v>
      </c>
      <c r="Z196" s="4">
        <v>38411</v>
      </c>
      <c r="AA196" s="3">
        <v>489273959000</v>
      </c>
      <c r="AB196" s="4">
        <v>38411</v>
      </c>
      <c r="AC196" s="3">
        <v>2970119000000</v>
      </c>
      <c r="AD196" s="4">
        <v>38411</v>
      </c>
      <c r="AE196" s="3">
        <v>326783000000</v>
      </c>
      <c r="AF196" s="1">
        <v>38411</v>
      </c>
      <c r="AG196">
        <v>1.3234999999999999</v>
      </c>
      <c r="AH196" s="1">
        <v>38411</v>
      </c>
      <c r="AI196">
        <v>7.7986000000000004</v>
      </c>
      <c r="AJ196" s="1">
        <v>38411</v>
      </c>
      <c r="AK196">
        <v>0.79220000000000002</v>
      </c>
      <c r="AL196" s="1">
        <v>38411</v>
      </c>
      <c r="AM196">
        <v>1.9218999999999999</v>
      </c>
      <c r="AN196" s="1">
        <v>38411</v>
      </c>
      <c r="AO196">
        <v>1.2331000000000001</v>
      </c>
      <c r="AP196" s="4">
        <v>38411</v>
      </c>
      <c r="AQ196" s="3">
        <v>1203.5999999999999</v>
      </c>
      <c r="AR196" s="4">
        <v>38411</v>
      </c>
      <c r="AS196" s="3">
        <v>4350.49</v>
      </c>
      <c r="AT196" s="4">
        <v>38411</v>
      </c>
      <c r="AU196" s="3">
        <v>1177.4100000000001</v>
      </c>
      <c r="AV196" s="4">
        <v>38411</v>
      </c>
      <c r="AW196" s="3">
        <v>14195.35</v>
      </c>
      <c r="AX196" s="4">
        <v>38411</v>
      </c>
      <c r="AY196" s="3">
        <v>9668.32</v>
      </c>
      <c r="AZ196" s="1">
        <v>38411</v>
      </c>
      <c r="BA196">
        <v>0.4</v>
      </c>
      <c r="BB196" s="1">
        <v>38411</v>
      </c>
      <c r="BC196">
        <v>0.4</v>
      </c>
      <c r="BD196" s="1">
        <v>26845</v>
      </c>
      <c r="BE196">
        <v>11.8</v>
      </c>
      <c r="BF196" s="1">
        <v>38411</v>
      </c>
      <c r="BG196">
        <v>0.41</v>
      </c>
      <c r="BH196" s="1">
        <v>38411</v>
      </c>
      <c r="BI196">
        <v>0.17446687982232301</v>
      </c>
      <c r="BJ196" s="1">
        <v>38411</v>
      </c>
      <c r="BK196">
        <v>73198000000</v>
      </c>
      <c r="BL196" s="1">
        <v>38411</v>
      </c>
      <c r="BM196">
        <v>95584200000</v>
      </c>
      <c r="BN196" s="1">
        <v>26845</v>
      </c>
      <c r="BO196">
        <v>-2.4019281914893602</v>
      </c>
      <c r="BP196" s="1">
        <v>38411</v>
      </c>
      <c r="BQ196">
        <v>-5.4</v>
      </c>
      <c r="BR196" s="1">
        <v>38411</v>
      </c>
      <c r="BS196">
        <v>35899200000</v>
      </c>
      <c r="BT196" s="1">
        <v>38411</v>
      </c>
      <c r="BU196">
        <v>42063000000</v>
      </c>
      <c r="BV196" s="1">
        <v>38411</v>
      </c>
      <c r="BW196">
        <v>283559999999.99994</v>
      </c>
      <c r="BX196" s="1">
        <v>38411</v>
      </c>
      <c r="BY196">
        <v>40170000000</v>
      </c>
      <c r="BZ196" s="1">
        <v>38411</v>
      </c>
      <c r="CA196">
        <v>124138000000</v>
      </c>
      <c r="CB196" s="1">
        <v>38411</v>
      </c>
      <c r="CC196">
        <v>35561000000</v>
      </c>
      <c r="CD196" s="1">
        <v>38411</v>
      </c>
      <c r="CE196">
        <v>5.4</v>
      </c>
      <c r="CF196" s="1">
        <v>38411</v>
      </c>
      <c r="CG196">
        <v>5.0999999999999996</v>
      </c>
      <c r="CH196" s="1">
        <v>38411</v>
      </c>
      <c r="CI196">
        <v>6.1</v>
      </c>
      <c r="CJ196" s="1">
        <v>38411</v>
      </c>
      <c r="CK196">
        <v>9.1999999999999993</v>
      </c>
      <c r="CL196" s="1">
        <v>38411</v>
      </c>
      <c r="CM196">
        <v>7</v>
      </c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</row>
    <row r="197" spans="1:101">
      <c r="A197" s="2">
        <f t="shared" si="2"/>
        <v>200501</v>
      </c>
      <c r="B197" s="4">
        <v>38383</v>
      </c>
      <c r="C197" s="5">
        <v>100.965</v>
      </c>
      <c r="D197" s="4">
        <v>38383</v>
      </c>
      <c r="E197" s="3">
        <v>101.78</v>
      </c>
      <c r="F197" s="4">
        <v>38383</v>
      </c>
      <c r="G197" s="3">
        <v>106.547</v>
      </c>
      <c r="H197" s="4">
        <v>38383</v>
      </c>
      <c r="I197" s="3">
        <v>99.334999999999994</v>
      </c>
      <c r="J197" s="4">
        <v>38383</v>
      </c>
      <c r="K197" s="3">
        <v>106.06</v>
      </c>
      <c r="L197" s="1">
        <v>38383</v>
      </c>
      <c r="M197">
        <v>12.82</v>
      </c>
      <c r="N197" s="1"/>
      <c r="P197" s="1">
        <v>38383</v>
      </c>
      <c r="Q197">
        <v>12.724600000000001</v>
      </c>
      <c r="R197" s="1">
        <v>38383</v>
      </c>
      <c r="S197">
        <v>14.43</v>
      </c>
      <c r="V197" s="4">
        <v>38383</v>
      </c>
      <c r="W197" s="3">
        <v>251628999999.99997</v>
      </c>
      <c r="X197" s="4">
        <v>38383</v>
      </c>
      <c r="Y197" s="3">
        <v>1361499999999.9998</v>
      </c>
      <c r="Z197" s="4">
        <v>38383</v>
      </c>
      <c r="AA197" s="3">
        <v>513334244000</v>
      </c>
      <c r="AB197" s="4">
        <v>38383</v>
      </c>
      <c r="AC197" s="3">
        <v>2965989000000</v>
      </c>
      <c r="AD197" s="4">
        <v>38383</v>
      </c>
      <c r="AE197" s="3">
        <v>324382000000</v>
      </c>
      <c r="AF197" s="1">
        <v>38383</v>
      </c>
      <c r="AG197">
        <v>1.3031999999999999</v>
      </c>
      <c r="AH197" s="1">
        <v>38383</v>
      </c>
      <c r="AI197">
        <v>7.7991000000000001</v>
      </c>
      <c r="AJ197" s="1">
        <v>38383</v>
      </c>
      <c r="AK197">
        <v>0.77500000000000002</v>
      </c>
      <c r="AL197" s="1">
        <v>38383</v>
      </c>
      <c r="AM197">
        <v>1.8833</v>
      </c>
      <c r="AN197" s="1">
        <v>38383</v>
      </c>
      <c r="AO197">
        <v>1.2403</v>
      </c>
      <c r="AP197" s="4">
        <v>38383</v>
      </c>
      <c r="AQ197" s="3">
        <v>1181.27</v>
      </c>
      <c r="AR197" s="4">
        <v>38383</v>
      </c>
      <c r="AS197" s="3">
        <v>4254.8500000000004</v>
      </c>
      <c r="AT197" s="4">
        <v>38383</v>
      </c>
      <c r="AU197" s="3">
        <v>1146.1400000000001</v>
      </c>
      <c r="AV197" s="4">
        <v>38383</v>
      </c>
      <c r="AW197" s="3">
        <v>13721.69</v>
      </c>
      <c r="AX197" s="4">
        <v>38383</v>
      </c>
      <c r="AY197" s="3">
        <v>9204.0499999999993</v>
      </c>
      <c r="AZ197" s="1">
        <v>38383</v>
      </c>
      <c r="BA197">
        <v>-0.1</v>
      </c>
      <c r="BB197" s="1">
        <v>38383</v>
      </c>
      <c r="BC197">
        <v>-0.6</v>
      </c>
      <c r="BD197" s="1">
        <v>26754</v>
      </c>
      <c r="BE197">
        <v>11.4</v>
      </c>
      <c r="BF197" s="1">
        <v>38383</v>
      </c>
      <c r="BG197">
        <v>-0.41</v>
      </c>
      <c r="BH197" s="1">
        <v>38383</v>
      </c>
      <c r="BI197">
        <v>-0.17264399353093399</v>
      </c>
      <c r="BJ197" s="1">
        <v>38383</v>
      </c>
      <c r="BK197">
        <v>72679000000</v>
      </c>
      <c r="BL197" s="1">
        <v>38383</v>
      </c>
      <c r="BM197">
        <v>98085500000</v>
      </c>
      <c r="BN197" s="1">
        <v>26754</v>
      </c>
      <c r="BO197">
        <v>3.64945585467638</v>
      </c>
      <c r="BP197" s="1">
        <v>38383</v>
      </c>
      <c r="BQ197">
        <v>34.799999999999997</v>
      </c>
      <c r="BR197" s="1">
        <v>38383</v>
      </c>
      <c r="BS197">
        <v>35409300000</v>
      </c>
      <c r="BT197" s="1">
        <v>38383</v>
      </c>
      <c r="BU197">
        <v>41735000000</v>
      </c>
      <c r="BV197" s="1">
        <v>38383</v>
      </c>
      <c r="BW197">
        <v>289100000000</v>
      </c>
      <c r="BX197" s="1">
        <v>38383</v>
      </c>
      <c r="BY197">
        <v>42586000000</v>
      </c>
      <c r="BZ197" s="1">
        <v>38383</v>
      </c>
      <c r="CA197">
        <v>124505000000</v>
      </c>
      <c r="CB197" s="1">
        <v>38383</v>
      </c>
      <c r="CC197">
        <v>34590000000</v>
      </c>
      <c r="CD197" s="1">
        <v>38383</v>
      </c>
      <c r="CE197">
        <v>5.3</v>
      </c>
      <c r="CF197" s="1">
        <v>38383</v>
      </c>
      <c r="CG197">
        <v>5.0999999999999996</v>
      </c>
      <c r="CH197" s="1">
        <v>38383</v>
      </c>
      <c r="CI197">
        <v>6.4</v>
      </c>
      <c r="CJ197" s="1">
        <v>38383</v>
      </c>
      <c r="CK197">
        <v>9.1999999999999993</v>
      </c>
      <c r="CL197" s="1">
        <v>38383</v>
      </c>
      <c r="CM197">
        <v>7</v>
      </c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</row>
    <row r="198" spans="1:101">
      <c r="A198" s="2">
        <f t="shared" si="2"/>
        <v>200412</v>
      </c>
      <c r="B198" s="4">
        <v>38352</v>
      </c>
      <c r="C198" s="5">
        <v>100.245</v>
      </c>
      <c r="D198" s="4">
        <v>38352</v>
      </c>
      <c r="E198" s="3">
        <v>100.545</v>
      </c>
      <c r="F198" s="4">
        <v>38352</v>
      </c>
      <c r="G198" s="3">
        <v>107.318</v>
      </c>
      <c r="H198" s="4">
        <v>38352</v>
      </c>
      <c r="I198" s="3">
        <v>99.355000000000004</v>
      </c>
      <c r="J198" s="4">
        <v>38352</v>
      </c>
      <c r="K198" s="3">
        <v>105.395</v>
      </c>
      <c r="L198" s="1">
        <v>38352</v>
      </c>
      <c r="M198">
        <v>13.29</v>
      </c>
      <c r="N198" s="1"/>
      <c r="P198" s="1">
        <v>38352</v>
      </c>
      <c r="Q198">
        <v>14.072699999999999</v>
      </c>
      <c r="R198" s="1">
        <v>38352</v>
      </c>
      <c r="S198">
        <v>16.18</v>
      </c>
      <c r="V198" s="4">
        <v>38352</v>
      </c>
      <c r="W198" s="3">
        <v>252121999999.99997</v>
      </c>
      <c r="X198" s="4">
        <v>38352</v>
      </c>
      <c r="Y198" s="3">
        <v>1401499999999.9998</v>
      </c>
      <c r="Z198" s="4">
        <v>38352</v>
      </c>
      <c r="AA198" s="3">
        <v>484494039000</v>
      </c>
      <c r="AB198" s="4">
        <v>38352</v>
      </c>
      <c r="AC198" s="3">
        <v>2948883000000</v>
      </c>
      <c r="AD198" s="4">
        <v>38352</v>
      </c>
      <c r="AE198" s="3">
        <v>321653000000</v>
      </c>
      <c r="AF198" s="1">
        <v>38352</v>
      </c>
      <c r="AG198">
        <v>1.3557999999999999</v>
      </c>
      <c r="AH198" s="1">
        <v>38352</v>
      </c>
      <c r="AI198">
        <v>7.7723000000000004</v>
      </c>
      <c r="AJ198" s="1">
        <v>38352</v>
      </c>
      <c r="AK198">
        <v>0.78190000000000004</v>
      </c>
      <c r="AL198" s="1">
        <v>38352</v>
      </c>
      <c r="AM198">
        <v>1.9184000000000001</v>
      </c>
      <c r="AN198" s="1">
        <v>38352</v>
      </c>
      <c r="AO198">
        <v>1.2028000000000001</v>
      </c>
      <c r="AP198" s="4">
        <v>38352</v>
      </c>
      <c r="AQ198" s="3">
        <v>1211.92</v>
      </c>
      <c r="AR198" s="4">
        <v>38352</v>
      </c>
      <c r="AS198" s="3">
        <v>4256.08</v>
      </c>
      <c r="AT198" s="4">
        <v>38352</v>
      </c>
      <c r="AU198" s="3">
        <v>1149.6300000000001</v>
      </c>
      <c r="AV198" s="4">
        <v>38352</v>
      </c>
      <c r="AW198" s="3">
        <v>14230.14</v>
      </c>
      <c r="AX198" s="4">
        <v>38352</v>
      </c>
      <c r="AY198" s="3">
        <v>9246.65</v>
      </c>
      <c r="AZ198" s="1">
        <v>38352</v>
      </c>
      <c r="BA198">
        <v>0</v>
      </c>
      <c r="BB198" s="1">
        <v>38352</v>
      </c>
      <c r="BC198">
        <v>0.4</v>
      </c>
      <c r="BD198" s="1">
        <v>26664</v>
      </c>
      <c r="BE198">
        <v>11.2</v>
      </c>
      <c r="BF198" s="1">
        <v>38352</v>
      </c>
      <c r="BG198">
        <v>0.14000000000000001</v>
      </c>
      <c r="BH198" s="1">
        <v>38352</v>
      </c>
      <c r="BI198">
        <v>8.27544679443179E-2</v>
      </c>
      <c r="BJ198" s="1">
        <v>38352</v>
      </c>
      <c r="BK198">
        <v>72398000000</v>
      </c>
      <c r="BL198" s="1">
        <v>38352</v>
      </c>
      <c r="BM198">
        <v>95317200000</v>
      </c>
      <c r="BN198" s="1">
        <v>26664</v>
      </c>
      <c r="BO198">
        <v>6.6084686301705204</v>
      </c>
      <c r="BP198" s="1">
        <v>38352</v>
      </c>
      <c r="BQ198">
        <v>12.9</v>
      </c>
      <c r="BR198" s="1">
        <v>38352</v>
      </c>
      <c r="BS198">
        <v>35054300000</v>
      </c>
      <c r="BT198" s="1">
        <v>38352</v>
      </c>
      <c r="BU198">
        <v>42718000000</v>
      </c>
      <c r="BV198" s="1">
        <v>38352</v>
      </c>
      <c r="BW198">
        <v>280959999999.99994</v>
      </c>
      <c r="BX198" s="1">
        <v>38352</v>
      </c>
      <c r="BY198">
        <v>43519000000</v>
      </c>
      <c r="BZ198" s="1">
        <v>38352</v>
      </c>
      <c r="CA198">
        <v>123449000000</v>
      </c>
      <c r="CB198" s="1">
        <v>38352</v>
      </c>
      <c r="CC198">
        <v>34466000000</v>
      </c>
      <c r="CD198" s="1">
        <v>38352</v>
      </c>
      <c r="CE198">
        <v>5.4</v>
      </c>
      <c r="CF198" s="1">
        <v>38352</v>
      </c>
      <c r="CG198">
        <v>5.0999999999999996</v>
      </c>
      <c r="CH198" s="1">
        <v>38352</v>
      </c>
      <c r="CI198">
        <v>6.6</v>
      </c>
      <c r="CJ198" s="1">
        <v>38352</v>
      </c>
      <c r="CK198">
        <v>9.1999999999999993</v>
      </c>
      <c r="CL198" s="1">
        <v>38352</v>
      </c>
      <c r="CM198">
        <v>7.1</v>
      </c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</row>
    <row r="199" spans="1:101">
      <c r="A199" s="2">
        <f t="shared" ref="A199:A262" si="3">+YEAR(B199)*100+MONTH(B199)</f>
        <v>200411</v>
      </c>
      <c r="B199" s="4">
        <v>38321</v>
      </c>
      <c r="C199" s="5">
        <v>99.17</v>
      </c>
      <c r="D199" s="4">
        <v>38321</v>
      </c>
      <c r="E199" s="3">
        <v>99.71</v>
      </c>
      <c r="F199" s="4">
        <v>38321</v>
      </c>
      <c r="G199" s="3">
        <v>108.033</v>
      </c>
      <c r="H199" s="4">
        <v>38321</v>
      </c>
      <c r="I199" s="3">
        <v>109.995</v>
      </c>
      <c r="J199" s="4">
        <v>38321</v>
      </c>
      <c r="K199" s="3">
        <v>104.235</v>
      </c>
      <c r="L199" s="1">
        <v>38321</v>
      </c>
      <c r="M199">
        <v>13.24</v>
      </c>
      <c r="N199" s="1"/>
      <c r="P199" s="1">
        <v>38321</v>
      </c>
      <c r="Q199">
        <v>16.556999999999999</v>
      </c>
      <c r="R199" s="1">
        <v>38321</v>
      </c>
      <c r="S199">
        <v>16.5</v>
      </c>
      <c r="V199" s="4">
        <v>38321</v>
      </c>
      <c r="W199" s="3">
        <v>246469999999.99997</v>
      </c>
      <c r="X199" s="4">
        <v>38321</v>
      </c>
      <c r="Y199" s="3">
        <v>1370999999999.9998</v>
      </c>
      <c r="Z199" s="4">
        <v>38321</v>
      </c>
      <c r="AA199" s="3">
        <v>472697407000</v>
      </c>
      <c r="AB199" s="4">
        <v>38321</v>
      </c>
      <c r="AC199" s="3">
        <v>2913705000000</v>
      </c>
      <c r="AD199" s="4">
        <v>38321</v>
      </c>
      <c r="AE199" s="3">
        <v>317483000000</v>
      </c>
      <c r="AF199" s="1">
        <v>38321</v>
      </c>
      <c r="AG199">
        <v>1.3290999999999999</v>
      </c>
      <c r="AH199" s="1">
        <v>38321</v>
      </c>
      <c r="AI199">
        <v>7.7751000000000001</v>
      </c>
      <c r="AJ199" s="1">
        <v>38321</v>
      </c>
      <c r="AK199">
        <v>0.77190000000000003</v>
      </c>
      <c r="AL199" s="1">
        <v>38321</v>
      </c>
      <c r="AM199">
        <v>1.9107000000000001</v>
      </c>
      <c r="AN199" s="1">
        <v>38321</v>
      </c>
      <c r="AO199">
        <v>1.1854</v>
      </c>
      <c r="AP199" s="4">
        <v>38321</v>
      </c>
      <c r="AQ199" s="3">
        <v>1173.82</v>
      </c>
      <c r="AR199" s="4">
        <v>38321</v>
      </c>
      <c r="AS199" s="3">
        <v>4126</v>
      </c>
      <c r="AT199" s="4">
        <v>38321</v>
      </c>
      <c r="AU199" s="3">
        <v>1098.79</v>
      </c>
      <c r="AV199" s="4">
        <v>38321</v>
      </c>
      <c r="AW199" s="3">
        <v>14060.05</v>
      </c>
      <c r="AX199" s="4">
        <v>38321</v>
      </c>
      <c r="AY199" s="3">
        <v>9030.0499999999993</v>
      </c>
      <c r="AZ199" s="1">
        <v>38321</v>
      </c>
      <c r="BA199">
        <v>0.5</v>
      </c>
      <c r="BB199" s="1">
        <v>38321</v>
      </c>
      <c r="BC199">
        <v>-0.1</v>
      </c>
      <c r="BD199" s="1">
        <v>26572</v>
      </c>
      <c r="BE199">
        <v>11.1</v>
      </c>
      <c r="BF199" s="1">
        <v>38321</v>
      </c>
      <c r="BG199">
        <v>0.14000000000000001</v>
      </c>
      <c r="BH199" s="1">
        <v>38321</v>
      </c>
      <c r="BI199">
        <v>0.381041578111804</v>
      </c>
      <c r="BJ199" s="1">
        <v>38321</v>
      </c>
      <c r="BK199">
        <v>70147000000</v>
      </c>
      <c r="BL199" s="1">
        <v>38321</v>
      </c>
      <c r="BM199">
        <v>96884900000</v>
      </c>
      <c r="BN199" s="1">
        <v>26572</v>
      </c>
      <c r="BO199">
        <v>4.2574931880109003E-2</v>
      </c>
      <c r="BP199" s="1">
        <v>38321</v>
      </c>
      <c r="BQ199">
        <v>16.8</v>
      </c>
      <c r="BR199" s="1">
        <v>38321</v>
      </c>
      <c r="BS199">
        <v>34847100000</v>
      </c>
      <c r="BT199" s="1">
        <v>38321</v>
      </c>
      <c r="BU199">
        <v>42102000000</v>
      </c>
      <c r="BV199" s="1">
        <v>38321</v>
      </c>
      <c r="BW199">
        <v>292970000000</v>
      </c>
      <c r="BX199" s="1">
        <v>38321</v>
      </c>
      <c r="BY199">
        <v>40373000000</v>
      </c>
      <c r="BZ199" s="1">
        <v>38321</v>
      </c>
      <c r="CA199">
        <v>124453000000</v>
      </c>
      <c r="CB199" s="1">
        <v>38321</v>
      </c>
      <c r="CC199">
        <v>34070000000</v>
      </c>
      <c r="CD199" s="1">
        <v>38321</v>
      </c>
      <c r="CE199">
        <v>5.4</v>
      </c>
      <c r="CF199" s="1">
        <v>38321</v>
      </c>
      <c r="CG199">
        <v>5.2</v>
      </c>
      <c r="CH199" s="1">
        <v>38321</v>
      </c>
      <c r="CI199">
        <v>6.7</v>
      </c>
      <c r="CJ199" s="1">
        <v>38321</v>
      </c>
      <c r="CK199">
        <v>9.3000000000000007</v>
      </c>
      <c r="CL199" s="1">
        <v>38321</v>
      </c>
      <c r="CM199">
        <v>7.2</v>
      </c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</row>
    <row r="200" spans="1:101">
      <c r="A200" s="2">
        <f t="shared" si="3"/>
        <v>200410</v>
      </c>
      <c r="B200" s="4">
        <v>38291</v>
      </c>
      <c r="C200" s="5">
        <v>101.8</v>
      </c>
      <c r="D200" s="4">
        <v>38291</v>
      </c>
      <c r="E200" s="3">
        <v>103.02</v>
      </c>
      <c r="F200" s="4">
        <v>38291</v>
      </c>
      <c r="G200" s="3">
        <v>106.8395</v>
      </c>
      <c r="H200" s="4">
        <v>38291</v>
      </c>
      <c r="I200" s="3">
        <v>110.735</v>
      </c>
      <c r="J200" s="4">
        <v>38291</v>
      </c>
      <c r="K200" s="3">
        <v>104.005</v>
      </c>
      <c r="L200" s="1">
        <v>38291</v>
      </c>
      <c r="M200">
        <v>16.27</v>
      </c>
      <c r="N200" s="1"/>
      <c r="P200" s="1">
        <v>38291</v>
      </c>
      <c r="Q200">
        <v>17.370799999999999</v>
      </c>
      <c r="R200" s="1">
        <v>38291</v>
      </c>
      <c r="S200">
        <v>16.5</v>
      </c>
      <c r="V200" s="4">
        <v>38291</v>
      </c>
      <c r="W200" s="3">
        <v>243737999999.99997</v>
      </c>
      <c r="X200" s="4">
        <v>38291</v>
      </c>
      <c r="Y200" s="3">
        <v>1351400000000</v>
      </c>
      <c r="Z200" s="4">
        <v>38291</v>
      </c>
      <c r="AA200" s="3">
        <v>455673502000</v>
      </c>
      <c r="AB200" s="4">
        <v>38291</v>
      </c>
      <c r="AC200" s="3">
        <v>2865999000000</v>
      </c>
      <c r="AD200" s="4">
        <v>38291</v>
      </c>
      <c r="AE200" s="3">
        <v>317248000000</v>
      </c>
      <c r="AF200" s="1">
        <v>38291</v>
      </c>
      <c r="AG200">
        <v>1.278</v>
      </c>
      <c r="AH200" s="1">
        <v>38291</v>
      </c>
      <c r="AI200">
        <v>7.7812000000000001</v>
      </c>
      <c r="AJ200" s="1">
        <v>38291</v>
      </c>
      <c r="AK200">
        <v>0.74839999999999995</v>
      </c>
      <c r="AL200" s="1">
        <v>38291</v>
      </c>
      <c r="AM200">
        <v>1.8376999999999999</v>
      </c>
      <c r="AN200" s="1">
        <v>38291</v>
      </c>
      <c r="AO200">
        <v>1.2178</v>
      </c>
      <c r="AP200" s="4">
        <v>38291</v>
      </c>
      <c r="AQ200" s="3">
        <v>1130.2</v>
      </c>
      <c r="AR200" s="4">
        <v>38291</v>
      </c>
      <c r="AS200" s="3">
        <v>3960.25</v>
      </c>
      <c r="AT200" s="4">
        <v>38291</v>
      </c>
      <c r="AU200" s="3">
        <v>1085.43</v>
      </c>
      <c r="AV200" s="4">
        <v>38291</v>
      </c>
      <c r="AW200" s="3">
        <v>13054.66</v>
      </c>
      <c r="AX200" s="4">
        <v>38291</v>
      </c>
      <c r="AY200" s="3">
        <v>8870.9699999999993</v>
      </c>
      <c r="AZ200" s="1">
        <v>38291</v>
      </c>
      <c r="BA200">
        <v>0.5</v>
      </c>
      <c r="BB200" s="1">
        <v>38291</v>
      </c>
      <c r="BC200">
        <v>0.4</v>
      </c>
      <c r="BD200" s="1">
        <v>26480</v>
      </c>
      <c r="BE200">
        <v>10.9</v>
      </c>
      <c r="BF200" s="1">
        <v>38291</v>
      </c>
      <c r="BG200">
        <v>0.41</v>
      </c>
      <c r="BH200" s="1">
        <v>38291</v>
      </c>
      <c r="BI200">
        <v>0.47452140033693402</v>
      </c>
      <c r="BJ200" s="1">
        <v>38291</v>
      </c>
      <c r="BK200">
        <v>70934000000</v>
      </c>
      <c r="BL200" s="1">
        <v>38291</v>
      </c>
      <c r="BM200">
        <v>96795900000</v>
      </c>
      <c r="BN200" s="1">
        <v>26480</v>
      </c>
      <c r="BO200">
        <v>2.5134191019851801</v>
      </c>
      <c r="BP200" s="1">
        <v>38291</v>
      </c>
      <c r="BQ200">
        <v>16.100000000000001</v>
      </c>
      <c r="BR200" s="1">
        <v>38291</v>
      </c>
      <c r="BS200">
        <v>35768400000</v>
      </c>
      <c r="BT200" s="1">
        <v>38291</v>
      </c>
      <c r="BU200">
        <v>40618000000</v>
      </c>
      <c r="BV200" s="1">
        <v>38291</v>
      </c>
      <c r="BW200">
        <v>295160000000</v>
      </c>
      <c r="BX200" s="1">
        <v>38291</v>
      </c>
      <c r="BY200">
        <v>40769000000</v>
      </c>
      <c r="BZ200" s="1">
        <v>38291</v>
      </c>
      <c r="CA200">
        <v>119244000000</v>
      </c>
      <c r="CB200" s="1">
        <v>38291</v>
      </c>
      <c r="CC200">
        <v>36460000000</v>
      </c>
      <c r="CD200" s="1">
        <v>38291</v>
      </c>
      <c r="CE200">
        <v>5.5</v>
      </c>
      <c r="CF200" s="1">
        <v>38291</v>
      </c>
      <c r="CG200">
        <v>5.0999999999999996</v>
      </c>
      <c r="CH200" s="1">
        <v>38291</v>
      </c>
      <c r="CI200">
        <v>6.7</v>
      </c>
      <c r="CJ200" s="1">
        <v>38291</v>
      </c>
      <c r="CK200">
        <v>9.3000000000000007</v>
      </c>
      <c r="CL200" s="1">
        <v>38291</v>
      </c>
      <c r="CM200">
        <v>7.1</v>
      </c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</row>
    <row r="201" spans="1:101">
      <c r="A201" s="2">
        <f t="shared" si="3"/>
        <v>200409</v>
      </c>
      <c r="B201" s="4">
        <v>38260</v>
      </c>
      <c r="C201" s="5">
        <v>101.035</v>
      </c>
      <c r="D201" s="4">
        <v>38260</v>
      </c>
      <c r="E201" s="3">
        <v>102.075</v>
      </c>
      <c r="F201" s="4">
        <v>38260</v>
      </c>
      <c r="G201" s="3">
        <v>106.178</v>
      </c>
      <c r="H201" s="4">
        <v>38260</v>
      </c>
      <c r="I201" s="3">
        <v>108.56</v>
      </c>
      <c r="J201" s="4">
        <v>38260</v>
      </c>
      <c r="K201" s="3">
        <v>102.91500000000001</v>
      </c>
      <c r="L201" s="1">
        <v>38260</v>
      </c>
      <c r="M201">
        <v>13.34</v>
      </c>
      <c r="N201" s="1"/>
      <c r="P201" s="1">
        <v>38260</v>
      </c>
      <c r="Q201">
        <v>16.5105</v>
      </c>
      <c r="R201" s="1">
        <v>38260</v>
      </c>
      <c r="S201">
        <v>14.35</v>
      </c>
      <c r="V201" s="4">
        <v>38260</v>
      </c>
      <c r="W201" s="3">
        <v>243776999999.99997</v>
      </c>
      <c r="X201" s="4">
        <v>38260</v>
      </c>
      <c r="Y201" s="3">
        <v>1349099999999.9998</v>
      </c>
      <c r="Z201" s="4">
        <v>38260</v>
      </c>
      <c r="AA201" s="3">
        <v>445000703000</v>
      </c>
      <c r="AB201" s="4">
        <v>38260</v>
      </c>
      <c r="AC201" s="3">
        <v>2857107000000</v>
      </c>
      <c r="AD201" s="4">
        <v>38260</v>
      </c>
      <c r="AE201" s="3">
        <v>316179000000</v>
      </c>
      <c r="AF201" s="1">
        <v>38260</v>
      </c>
      <c r="AG201">
        <v>1.2431000000000001</v>
      </c>
      <c r="AH201" s="1">
        <v>38260</v>
      </c>
      <c r="AI201">
        <v>7.7967000000000004</v>
      </c>
      <c r="AJ201" s="1">
        <v>38260</v>
      </c>
      <c r="AK201">
        <v>0.72719999999999996</v>
      </c>
      <c r="AL201" s="1">
        <v>38260</v>
      </c>
      <c r="AM201">
        <v>1.8115000000000001</v>
      </c>
      <c r="AN201" s="1">
        <v>38260</v>
      </c>
      <c r="AO201">
        <v>1.2618</v>
      </c>
      <c r="AP201" s="4">
        <v>38260</v>
      </c>
      <c r="AQ201" s="3">
        <v>1114.58</v>
      </c>
      <c r="AR201" s="4">
        <v>38260</v>
      </c>
      <c r="AS201" s="3">
        <v>3892.9</v>
      </c>
      <c r="AT201" s="4">
        <v>38260</v>
      </c>
      <c r="AU201" s="3">
        <v>1102.1099999999999</v>
      </c>
      <c r="AV201" s="4">
        <v>38260</v>
      </c>
      <c r="AW201" s="3">
        <v>13120.03</v>
      </c>
      <c r="AX201" s="4">
        <v>38260</v>
      </c>
      <c r="AY201" s="3">
        <v>8668.2900000000009</v>
      </c>
      <c r="AZ201" s="1">
        <v>38260</v>
      </c>
      <c r="BA201">
        <v>0.3</v>
      </c>
      <c r="BB201" s="1">
        <v>38260</v>
      </c>
      <c r="BC201">
        <v>0.1</v>
      </c>
      <c r="BD201" s="1">
        <v>26389</v>
      </c>
      <c r="BE201">
        <v>10.8</v>
      </c>
      <c r="BF201" s="1">
        <v>38260</v>
      </c>
      <c r="BG201">
        <v>0.14000000000000001</v>
      </c>
      <c r="BH201" s="1">
        <v>38260</v>
      </c>
      <c r="BI201">
        <v>0.249264063279896</v>
      </c>
      <c r="BJ201" s="1">
        <v>38260</v>
      </c>
      <c r="BK201">
        <v>70139000000</v>
      </c>
      <c r="BL201" s="1">
        <v>38260</v>
      </c>
      <c r="BM201">
        <v>94404000000</v>
      </c>
      <c r="BN201" s="1">
        <v>26389</v>
      </c>
      <c r="BO201">
        <v>12.5840626439429</v>
      </c>
      <c r="BP201" s="1">
        <v>38260</v>
      </c>
      <c r="BQ201">
        <v>14.1</v>
      </c>
      <c r="BR201" s="1">
        <v>38260</v>
      </c>
      <c r="BS201">
        <v>35799800000</v>
      </c>
      <c r="BT201" s="1">
        <v>38260</v>
      </c>
      <c r="BU201">
        <v>39310000000</v>
      </c>
      <c r="BV201" s="1">
        <v>38260</v>
      </c>
      <c r="BW201">
        <v>298809999999.99994</v>
      </c>
      <c r="BX201" s="1">
        <v>38260</v>
      </c>
      <c r="BY201">
        <v>37843000000</v>
      </c>
      <c r="BZ201" s="1">
        <v>38260</v>
      </c>
      <c r="CA201">
        <v>117791000000</v>
      </c>
      <c r="CB201" s="1">
        <v>38260</v>
      </c>
      <c r="CC201">
        <v>36265000000</v>
      </c>
      <c r="CD201" s="1">
        <v>38260</v>
      </c>
      <c r="CE201">
        <v>5.4</v>
      </c>
      <c r="CF201" s="1">
        <v>38260</v>
      </c>
      <c r="CG201">
        <v>5.4</v>
      </c>
      <c r="CH201" s="1">
        <v>38260</v>
      </c>
      <c r="CI201">
        <v>6.7</v>
      </c>
      <c r="CJ201" s="1">
        <v>38260</v>
      </c>
      <c r="CK201">
        <v>9.3000000000000007</v>
      </c>
      <c r="CL201" s="1">
        <v>38260</v>
      </c>
      <c r="CM201">
        <v>6.9</v>
      </c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</row>
    <row r="202" spans="1:101">
      <c r="A202" s="2">
        <f t="shared" si="3"/>
        <v>200408</v>
      </c>
      <c r="B202" s="4">
        <v>38230</v>
      </c>
      <c r="C202" s="5">
        <v>101.05</v>
      </c>
      <c r="D202" s="4">
        <v>38230</v>
      </c>
      <c r="E202" s="3">
        <v>101.84</v>
      </c>
      <c r="F202" s="4">
        <v>38230</v>
      </c>
      <c r="G202" s="3">
        <v>105.264</v>
      </c>
      <c r="H202" s="4">
        <v>38230</v>
      </c>
      <c r="I202" s="3">
        <v>106.38500000000001</v>
      </c>
      <c r="J202" s="4">
        <v>38230</v>
      </c>
      <c r="K202" s="3">
        <v>103.09950000000001</v>
      </c>
      <c r="L202" s="1">
        <v>38230</v>
      </c>
      <c r="M202">
        <v>15.29</v>
      </c>
      <c r="N202" s="1"/>
      <c r="P202" s="1">
        <v>38230</v>
      </c>
      <c r="Q202">
        <v>18.7516</v>
      </c>
      <c r="R202" s="1">
        <v>38230</v>
      </c>
      <c r="S202">
        <v>17.82</v>
      </c>
      <c r="V202" s="4">
        <v>38230</v>
      </c>
      <c r="W202" s="3">
        <v>237533999999.99997</v>
      </c>
      <c r="X202" s="4">
        <v>38230</v>
      </c>
      <c r="Y202" s="3">
        <v>1352599999999.9998</v>
      </c>
      <c r="Z202" s="4">
        <v>38230</v>
      </c>
      <c r="AA202" s="3">
        <v>436570985000</v>
      </c>
      <c r="AB202" s="4">
        <v>38230</v>
      </c>
      <c r="AC202" s="3">
        <v>2795674000000</v>
      </c>
      <c r="AD202" s="4">
        <v>38230</v>
      </c>
      <c r="AE202" s="3">
        <v>316026000000</v>
      </c>
      <c r="AF202" s="1">
        <v>38230</v>
      </c>
      <c r="AG202">
        <v>1.2184999999999999</v>
      </c>
      <c r="AH202" s="1">
        <v>38230</v>
      </c>
      <c r="AI202">
        <v>7.7996999999999996</v>
      </c>
      <c r="AJ202" s="1">
        <v>38230</v>
      </c>
      <c r="AK202">
        <v>0.70440000000000003</v>
      </c>
      <c r="AL202" s="1">
        <v>38230</v>
      </c>
      <c r="AM202">
        <v>1.8022</v>
      </c>
      <c r="AN202" s="1">
        <v>38230</v>
      </c>
      <c r="AO202">
        <v>1.3123</v>
      </c>
      <c r="AP202" s="4">
        <v>38230</v>
      </c>
      <c r="AQ202" s="3">
        <v>1104.24</v>
      </c>
      <c r="AR202" s="4">
        <v>38230</v>
      </c>
      <c r="AS202" s="3">
        <v>3785.21</v>
      </c>
      <c r="AT202" s="4">
        <v>38230</v>
      </c>
      <c r="AU202" s="3">
        <v>1129.55</v>
      </c>
      <c r="AV202" s="4">
        <v>38230</v>
      </c>
      <c r="AW202" s="3">
        <v>12850.28</v>
      </c>
      <c r="AX202" s="4">
        <v>38230</v>
      </c>
      <c r="AY202" s="3">
        <v>8377.0300000000007</v>
      </c>
      <c r="AZ202" s="1">
        <v>38230</v>
      </c>
      <c r="BA202">
        <v>0.1</v>
      </c>
      <c r="BB202" s="1">
        <v>38230</v>
      </c>
      <c r="BC202">
        <v>0.2</v>
      </c>
      <c r="BD202" s="1">
        <v>26298</v>
      </c>
      <c r="BE202">
        <v>10.7</v>
      </c>
      <c r="BF202" s="1">
        <v>38230</v>
      </c>
      <c r="BG202">
        <v>-0.28000000000000003</v>
      </c>
      <c r="BH202" s="1">
        <v>38230</v>
      </c>
      <c r="BI202">
        <v>-0.21045237695052799</v>
      </c>
      <c r="BJ202" s="1">
        <v>38230</v>
      </c>
      <c r="BK202">
        <v>68980000000</v>
      </c>
      <c r="BL202" s="1">
        <v>38230</v>
      </c>
      <c r="BM202">
        <v>94569300000</v>
      </c>
      <c r="BN202" s="1">
        <v>26298</v>
      </c>
      <c r="BO202">
        <v>7.2634987310755204</v>
      </c>
      <c r="BP202" s="1">
        <v>38230</v>
      </c>
      <c r="BQ202">
        <v>20.9</v>
      </c>
      <c r="BR202" s="1">
        <v>38230</v>
      </c>
      <c r="BS202">
        <v>36910100000</v>
      </c>
      <c r="BT202" s="1">
        <v>38230</v>
      </c>
      <c r="BU202">
        <v>39037000000</v>
      </c>
      <c r="BV202" s="1">
        <v>38230</v>
      </c>
      <c r="BW202">
        <v>301980000000</v>
      </c>
      <c r="BX202" s="1">
        <v>38230</v>
      </c>
      <c r="BY202">
        <v>46758000000</v>
      </c>
      <c r="BZ202" s="1">
        <v>38230</v>
      </c>
      <c r="CA202">
        <v>118774000000</v>
      </c>
      <c r="CB202" s="1">
        <v>38230</v>
      </c>
      <c r="CC202">
        <v>35891000000</v>
      </c>
      <c r="CD202" s="1">
        <v>38230</v>
      </c>
      <c r="CE202">
        <v>5.4</v>
      </c>
      <c r="CF202" s="1">
        <v>38230</v>
      </c>
      <c r="CG202">
        <v>5.5</v>
      </c>
      <c r="CH202" s="1">
        <v>38230</v>
      </c>
      <c r="CI202">
        <v>6.6</v>
      </c>
      <c r="CJ202" s="1">
        <v>38230</v>
      </c>
      <c r="CK202">
        <v>9.1999999999999993</v>
      </c>
      <c r="CL202" s="1">
        <v>38230</v>
      </c>
      <c r="CM202">
        <v>7</v>
      </c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</row>
    <row r="203" spans="1:101">
      <c r="A203" s="2">
        <f t="shared" si="3"/>
        <v>200407</v>
      </c>
      <c r="B203" s="4">
        <v>38199</v>
      </c>
      <c r="C203" s="5">
        <v>102.08499999999999</v>
      </c>
      <c r="D203" s="4">
        <v>38199</v>
      </c>
      <c r="E203" s="3">
        <v>100.295</v>
      </c>
      <c r="F203" s="4">
        <v>38199</v>
      </c>
      <c r="G203" s="3">
        <v>104.402</v>
      </c>
      <c r="H203" s="4">
        <v>38199</v>
      </c>
      <c r="I203" s="3">
        <v>102.14</v>
      </c>
      <c r="J203" s="4">
        <v>38199</v>
      </c>
      <c r="K203" s="3">
        <v>103.5365</v>
      </c>
      <c r="L203" s="1">
        <v>38199</v>
      </c>
      <c r="M203">
        <v>15.32</v>
      </c>
      <c r="N203" s="1"/>
      <c r="P203" s="1">
        <v>38199</v>
      </c>
      <c r="Q203">
        <v>18.2363</v>
      </c>
      <c r="R203" s="1">
        <v>38199</v>
      </c>
      <c r="S203">
        <v>19.04</v>
      </c>
      <c r="V203" s="4">
        <v>38199</v>
      </c>
      <c r="W203" s="3">
        <v>237327999999.99997</v>
      </c>
      <c r="X203" s="4">
        <v>38199</v>
      </c>
      <c r="Y203" s="3">
        <v>1338799999999.9998</v>
      </c>
      <c r="Z203" s="4">
        <v>38199</v>
      </c>
      <c r="AA203" s="3">
        <v>438224099000</v>
      </c>
      <c r="AB203" s="4">
        <v>38199</v>
      </c>
      <c r="AC203" s="3">
        <v>2834795000000</v>
      </c>
      <c r="AD203" s="4">
        <v>38199</v>
      </c>
      <c r="AE203" s="3">
        <v>315878000000</v>
      </c>
      <c r="AF203" s="1">
        <v>38199</v>
      </c>
      <c r="AG203">
        <v>1.2017</v>
      </c>
      <c r="AH203" s="1">
        <v>38199</v>
      </c>
      <c r="AI203">
        <v>7.7987000000000002</v>
      </c>
      <c r="AJ203" s="1">
        <v>38199</v>
      </c>
      <c r="AK203">
        <v>0.70240000000000002</v>
      </c>
      <c r="AL203" s="1">
        <v>38199</v>
      </c>
      <c r="AM203">
        <v>1.8198000000000001</v>
      </c>
      <c r="AN203" s="1">
        <v>38199</v>
      </c>
      <c r="AO203">
        <v>1.3313999999999999</v>
      </c>
      <c r="AP203" s="4">
        <v>38199</v>
      </c>
      <c r="AQ203" s="3">
        <v>1101.72</v>
      </c>
      <c r="AR203" s="4">
        <v>38199</v>
      </c>
      <c r="AS203" s="3">
        <v>3895.61</v>
      </c>
      <c r="AT203" s="4">
        <v>38199</v>
      </c>
      <c r="AU203" s="3">
        <v>1139.3</v>
      </c>
      <c r="AV203" s="4">
        <v>38199</v>
      </c>
      <c r="AW203" s="3">
        <v>12238.03</v>
      </c>
      <c r="AX203" s="4">
        <v>38199</v>
      </c>
      <c r="AY203" s="3">
        <v>8458.07</v>
      </c>
      <c r="AZ203" s="1">
        <v>38199</v>
      </c>
      <c r="BA203">
        <v>0.1</v>
      </c>
      <c r="BB203" s="1">
        <v>38199</v>
      </c>
      <c r="BC203">
        <v>-0.2</v>
      </c>
      <c r="BD203" s="1">
        <v>26206</v>
      </c>
      <c r="BE203">
        <v>10.5</v>
      </c>
      <c r="BF203" s="1">
        <v>38199</v>
      </c>
      <c r="BG203">
        <v>0.14000000000000001</v>
      </c>
      <c r="BH203" s="1">
        <v>38199</v>
      </c>
      <c r="BI203">
        <v>-7.9792040897739405E-2</v>
      </c>
      <c r="BJ203" s="1">
        <v>38199</v>
      </c>
      <c r="BK203">
        <v>68510000000</v>
      </c>
      <c r="BL203" s="1">
        <v>38199</v>
      </c>
      <c r="BM203">
        <v>96358000000</v>
      </c>
      <c r="BN203" s="1">
        <v>26206</v>
      </c>
      <c r="BO203">
        <v>8.0007356998344701</v>
      </c>
      <c r="BP203" s="1">
        <v>38199</v>
      </c>
      <c r="BQ203">
        <v>16.5</v>
      </c>
      <c r="BR203" s="1">
        <v>38199</v>
      </c>
      <c r="BS203">
        <v>37355200000</v>
      </c>
      <c r="BT203" s="1">
        <v>38199</v>
      </c>
      <c r="BU203">
        <v>38352000000</v>
      </c>
      <c r="BV203" s="1">
        <v>38199</v>
      </c>
      <c r="BW203">
        <v>302189999999.99994</v>
      </c>
      <c r="BX203" s="1">
        <v>38199</v>
      </c>
      <c r="BY203">
        <v>46509000000</v>
      </c>
      <c r="BZ203" s="1">
        <v>38199</v>
      </c>
      <c r="CA203">
        <v>116928000000</v>
      </c>
      <c r="CB203" s="1">
        <v>38199</v>
      </c>
      <c r="CC203">
        <v>35201000000</v>
      </c>
      <c r="CD203" s="1">
        <v>38199</v>
      </c>
      <c r="CE203">
        <v>5.5</v>
      </c>
      <c r="CF203" s="1">
        <v>38199</v>
      </c>
      <c r="CG203">
        <v>5.6</v>
      </c>
      <c r="CH203" s="1">
        <v>38199</v>
      </c>
      <c r="CI203">
        <v>6.6</v>
      </c>
      <c r="CJ203" s="1">
        <v>38199</v>
      </c>
      <c r="CK203">
        <v>9.1999999999999993</v>
      </c>
      <c r="CL203" s="1">
        <v>38199</v>
      </c>
      <c r="CM203">
        <v>7.1</v>
      </c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</row>
    <row r="204" spans="1:101">
      <c r="A204" s="2">
        <f t="shared" si="3"/>
        <v>200406</v>
      </c>
      <c r="B204" s="4">
        <v>38168</v>
      </c>
      <c r="C204" s="5">
        <v>101.255</v>
      </c>
      <c r="D204" s="4">
        <v>38168</v>
      </c>
      <c r="E204" s="3">
        <v>99.495000000000005</v>
      </c>
      <c r="F204" s="4">
        <v>38168</v>
      </c>
      <c r="G204" s="3">
        <v>104.29600000000001</v>
      </c>
      <c r="H204" s="4">
        <v>38168</v>
      </c>
      <c r="I204" s="3">
        <v>102.17</v>
      </c>
      <c r="J204" s="4">
        <v>38168</v>
      </c>
      <c r="K204" s="3">
        <v>103.035</v>
      </c>
      <c r="L204" s="1">
        <v>38168</v>
      </c>
      <c r="M204">
        <v>14.34</v>
      </c>
      <c r="N204" s="1"/>
      <c r="P204" s="1">
        <v>38168</v>
      </c>
      <c r="Q204">
        <v>18.499600000000001</v>
      </c>
      <c r="R204" s="1">
        <v>38168</v>
      </c>
      <c r="S204">
        <v>23.89</v>
      </c>
      <c r="V204" s="4">
        <v>38168</v>
      </c>
      <c r="W204" s="3">
        <v>241537999999.99997</v>
      </c>
      <c r="X204" s="4">
        <v>38168</v>
      </c>
      <c r="Y204" s="3">
        <v>1347700000000</v>
      </c>
      <c r="Z204" s="4">
        <v>38168</v>
      </c>
      <c r="AA204" s="3">
        <v>447638445000</v>
      </c>
      <c r="AB204" s="4">
        <v>38168</v>
      </c>
      <c r="AC204" s="3">
        <v>2833384000000</v>
      </c>
      <c r="AD204" s="4">
        <v>38168</v>
      </c>
      <c r="AE204" s="3">
        <v>315344000000</v>
      </c>
      <c r="AF204" s="1">
        <v>38168</v>
      </c>
      <c r="AG204">
        <v>1.2184999999999999</v>
      </c>
      <c r="AH204" s="1">
        <v>38168</v>
      </c>
      <c r="AI204">
        <v>7.7991999999999999</v>
      </c>
      <c r="AJ204" s="1">
        <v>38168</v>
      </c>
      <c r="AK204">
        <v>0.69820000000000004</v>
      </c>
      <c r="AL204" s="1">
        <v>38168</v>
      </c>
      <c r="AM204">
        <v>1.8190999999999999</v>
      </c>
      <c r="AN204" s="1">
        <v>38168</v>
      </c>
      <c r="AO204">
        <v>1.3327</v>
      </c>
      <c r="AP204" s="4">
        <v>38168</v>
      </c>
      <c r="AQ204" s="3">
        <v>1140.8399999999999</v>
      </c>
      <c r="AR204" s="4">
        <v>38168</v>
      </c>
      <c r="AS204" s="3">
        <v>4052.73</v>
      </c>
      <c r="AT204" s="4">
        <v>38168</v>
      </c>
      <c r="AU204" s="3">
        <v>1189.5999999999999</v>
      </c>
      <c r="AV204" s="4">
        <v>38168</v>
      </c>
      <c r="AW204" s="3">
        <v>12285.75</v>
      </c>
      <c r="AX204" s="4">
        <v>38168</v>
      </c>
      <c r="AY204" s="3">
        <v>8545.58</v>
      </c>
      <c r="AZ204" s="1">
        <v>38168</v>
      </c>
      <c r="BA204">
        <v>0.4</v>
      </c>
      <c r="BB204" s="1">
        <v>38168</v>
      </c>
      <c r="BC204">
        <v>0</v>
      </c>
      <c r="BD204" s="1">
        <v>26114</v>
      </c>
      <c r="BE204">
        <v>10.199999999999999</v>
      </c>
      <c r="BF204" s="1">
        <v>38168</v>
      </c>
      <c r="BG204">
        <v>-0.14000000000000001</v>
      </c>
      <c r="BH204" s="1">
        <v>38168</v>
      </c>
      <c r="BI204">
        <v>0.22875403712557699</v>
      </c>
      <c r="BJ204" s="1">
        <v>38168</v>
      </c>
      <c r="BK204">
        <v>67025000000</v>
      </c>
      <c r="BL204" s="1">
        <v>38168</v>
      </c>
      <c r="BM204">
        <v>94626300000</v>
      </c>
      <c r="BN204" s="1">
        <v>26114</v>
      </c>
      <c r="BO204">
        <v>14.095460289686001</v>
      </c>
      <c r="BP204" s="1">
        <v>38168</v>
      </c>
      <c r="BQ204">
        <v>18.2</v>
      </c>
      <c r="BR204" s="1">
        <v>38168</v>
      </c>
      <c r="BS204">
        <v>38055900000</v>
      </c>
      <c r="BT204" s="1">
        <v>38168</v>
      </c>
      <c r="BU204">
        <v>38872000000</v>
      </c>
      <c r="BV204" s="1">
        <v>38168</v>
      </c>
      <c r="BW204">
        <v>301959999999.99994</v>
      </c>
      <c r="BX204" s="1">
        <v>38168</v>
      </c>
      <c r="BY204">
        <v>46117000000</v>
      </c>
      <c r="BZ204" s="1">
        <v>38168</v>
      </c>
      <c r="CA204">
        <v>119666000000</v>
      </c>
      <c r="CB204" s="1">
        <v>38168</v>
      </c>
      <c r="CC204">
        <v>35418000000</v>
      </c>
      <c r="CD204" s="1">
        <v>38168</v>
      </c>
      <c r="CE204">
        <v>5.6</v>
      </c>
      <c r="CF204" s="1">
        <v>38168</v>
      </c>
      <c r="CG204">
        <v>5.5</v>
      </c>
      <c r="CH204" s="1">
        <v>38168</v>
      </c>
      <c r="CI204">
        <v>6.7</v>
      </c>
      <c r="CJ204" s="1">
        <v>38168</v>
      </c>
      <c r="CK204">
        <v>9.1999999999999993</v>
      </c>
      <c r="CL204" s="1">
        <v>38168</v>
      </c>
      <c r="CM204">
        <v>7.2</v>
      </c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</row>
    <row r="205" spans="1:101">
      <c r="A205" s="2">
        <f t="shared" si="3"/>
        <v>200405</v>
      </c>
      <c r="B205" s="4">
        <v>38138</v>
      </c>
      <c r="C205" s="5">
        <v>100.73</v>
      </c>
      <c r="D205" s="4">
        <v>38138</v>
      </c>
      <c r="E205" s="3">
        <v>99.06</v>
      </c>
      <c r="F205" s="4">
        <v>38138</v>
      </c>
      <c r="G205" s="3">
        <v>104.4867545</v>
      </c>
      <c r="H205" s="4">
        <v>38138</v>
      </c>
      <c r="I205" s="3">
        <v>98.525000000000006</v>
      </c>
      <c r="J205" s="4">
        <v>38138</v>
      </c>
      <c r="K205" s="3">
        <v>103.425</v>
      </c>
      <c r="L205" s="1">
        <v>38138</v>
      </c>
      <c r="M205">
        <v>15.5</v>
      </c>
      <c r="N205" s="1"/>
      <c r="P205" s="1">
        <v>38138</v>
      </c>
      <c r="Q205">
        <v>21.231200000000001</v>
      </c>
      <c r="R205" s="1">
        <v>38138</v>
      </c>
      <c r="S205">
        <v>23.92</v>
      </c>
      <c r="V205" s="4">
        <v>38138</v>
      </c>
      <c r="W205" s="3">
        <v>231857999999.99997</v>
      </c>
      <c r="X205" s="4">
        <v>38138</v>
      </c>
      <c r="Y205" s="3">
        <v>1333400000000</v>
      </c>
      <c r="Z205" s="4">
        <v>38138</v>
      </c>
      <c r="AA205" s="3">
        <v>443246414000</v>
      </c>
      <c r="AB205" s="4">
        <v>38138</v>
      </c>
      <c r="AC205" s="3">
        <v>2788600000000</v>
      </c>
      <c r="AD205" s="4">
        <v>38138</v>
      </c>
      <c r="AE205" s="3">
        <v>313952000000</v>
      </c>
      <c r="AF205" s="1">
        <v>38138</v>
      </c>
      <c r="AG205">
        <v>1.2183999999999999</v>
      </c>
      <c r="AH205" s="1">
        <v>38138</v>
      </c>
      <c r="AI205">
        <v>7.7934000000000001</v>
      </c>
      <c r="AJ205" s="1">
        <v>38138</v>
      </c>
      <c r="AK205">
        <v>0.71489999999999998</v>
      </c>
      <c r="AL205" s="1">
        <v>38138</v>
      </c>
      <c r="AM205">
        <v>1.8317000000000001</v>
      </c>
      <c r="AN205" s="1">
        <v>38138</v>
      </c>
      <c r="AO205">
        <v>1.3621000000000001</v>
      </c>
      <c r="AP205" s="4">
        <v>38138</v>
      </c>
      <c r="AQ205" s="3">
        <v>1120.68</v>
      </c>
      <c r="AR205" s="4">
        <v>38138</v>
      </c>
      <c r="AS205" s="3">
        <v>3921.41</v>
      </c>
      <c r="AT205" s="4">
        <v>38138</v>
      </c>
      <c r="AU205" s="3">
        <v>1139.94</v>
      </c>
      <c r="AV205" s="4">
        <v>38138</v>
      </c>
      <c r="AW205" s="3">
        <v>12198.24</v>
      </c>
      <c r="AX205" s="4">
        <v>38138</v>
      </c>
      <c r="AY205" s="3">
        <v>8417.32</v>
      </c>
      <c r="AZ205" s="1">
        <v>38138</v>
      </c>
      <c r="BA205">
        <v>0.4</v>
      </c>
      <c r="BB205" s="1">
        <v>38138</v>
      </c>
      <c r="BC205">
        <v>0.3</v>
      </c>
      <c r="BD205" s="1">
        <v>26023</v>
      </c>
      <c r="BE205">
        <v>10.1</v>
      </c>
      <c r="BF205" s="1">
        <v>38138</v>
      </c>
      <c r="BG205">
        <v>-0.41</v>
      </c>
      <c r="BH205" s="1">
        <v>38138</v>
      </c>
      <c r="BI205">
        <v>0.70570321521214796</v>
      </c>
      <c r="BJ205" s="1">
        <v>38138</v>
      </c>
      <c r="BK205">
        <v>69480000000</v>
      </c>
      <c r="BL205" s="1">
        <v>38138</v>
      </c>
      <c r="BM205">
        <v>96672200000</v>
      </c>
      <c r="BN205" s="1">
        <v>26023</v>
      </c>
      <c r="BO205">
        <v>5.76829387118776</v>
      </c>
      <c r="BP205" s="1">
        <v>38138</v>
      </c>
      <c r="BQ205">
        <v>15.7</v>
      </c>
      <c r="BR205" s="1">
        <v>38138</v>
      </c>
      <c r="BS205">
        <v>36811000000</v>
      </c>
      <c r="BT205" s="1">
        <v>38138</v>
      </c>
      <c r="BU205">
        <v>38780000000</v>
      </c>
      <c r="BV205" s="1">
        <v>38138</v>
      </c>
      <c r="BW205">
        <v>299139999999.99994</v>
      </c>
      <c r="BX205" s="1">
        <v>38138</v>
      </c>
      <c r="BY205">
        <v>49167000000</v>
      </c>
      <c r="BZ205" s="1">
        <v>38138</v>
      </c>
      <c r="CA205">
        <v>120199000000</v>
      </c>
      <c r="CB205" s="1">
        <v>38138</v>
      </c>
      <c r="CC205">
        <v>35978000000</v>
      </c>
      <c r="CD205" s="1">
        <v>38138</v>
      </c>
      <c r="CE205">
        <v>5.6</v>
      </c>
      <c r="CF205" s="1">
        <v>38138</v>
      </c>
      <c r="CG205">
        <v>5.3</v>
      </c>
      <c r="CH205" s="1">
        <v>38138</v>
      </c>
      <c r="CI205">
        <v>6.9</v>
      </c>
      <c r="CJ205" s="1">
        <v>38138</v>
      </c>
      <c r="CK205">
        <v>9.3000000000000007</v>
      </c>
      <c r="CL205" s="1">
        <v>38138</v>
      </c>
      <c r="CM205">
        <v>7.1</v>
      </c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</row>
    <row r="206" spans="1:101">
      <c r="A206" s="2">
        <f t="shared" si="3"/>
        <v>200404</v>
      </c>
      <c r="B206" s="4">
        <v>38107</v>
      </c>
      <c r="C206" s="5">
        <v>96.04</v>
      </c>
      <c r="D206" s="4">
        <v>38107</v>
      </c>
      <c r="E206" s="3">
        <v>100.58499999999999</v>
      </c>
      <c r="F206" s="4">
        <v>38107</v>
      </c>
      <c r="G206" s="3">
        <v>103.884077</v>
      </c>
      <c r="H206" s="4">
        <v>38107</v>
      </c>
      <c r="I206" s="3">
        <v>98.875</v>
      </c>
      <c r="J206" s="4">
        <v>38107</v>
      </c>
      <c r="K206" s="3">
        <v>104.595</v>
      </c>
      <c r="L206" s="1">
        <v>38107</v>
      </c>
      <c r="M206">
        <v>17.190000000000001</v>
      </c>
      <c r="N206" s="1"/>
      <c r="P206" s="1">
        <v>38107</v>
      </c>
      <c r="Q206">
        <v>22.734000000000002</v>
      </c>
      <c r="R206" s="1">
        <v>38107</v>
      </c>
      <c r="S206">
        <v>24</v>
      </c>
      <c r="V206" s="4">
        <v>38107</v>
      </c>
      <c r="W206" s="3">
        <v>232404999999.99997</v>
      </c>
      <c r="X206" s="4">
        <v>38107</v>
      </c>
      <c r="Y206" s="3">
        <v>1343200000000</v>
      </c>
      <c r="Z206" s="4">
        <v>38107</v>
      </c>
      <c r="AA206" s="3">
        <v>438084001000</v>
      </c>
      <c r="AB206" s="4">
        <v>38107</v>
      </c>
      <c r="AC206" s="3">
        <v>2770661000000</v>
      </c>
      <c r="AD206" s="4">
        <v>38107</v>
      </c>
      <c r="AE206" s="3">
        <v>309306000000</v>
      </c>
      <c r="AF206" s="1">
        <v>38107</v>
      </c>
      <c r="AG206">
        <v>1.1979</v>
      </c>
      <c r="AH206" s="1">
        <v>38107</v>
      </c>
      <c r="AI206">
        <v>7.7992999999999997</v>
      </c>
      <c r="AJ206" s="1">
        <v>38107</v>
      </c>
      <c r="AK206">
        <v>0.72050000000000003</v>
      </c>
      <c r="AL206" s="1">
        <v>38107</v>
      </c>
      <c r="AM206">
        <v>1.7786</v>
      </c>
      <c r="AN206" s="1">
        <v>38107</v>
      </c>
      <c r="AO206">
        <v>1.3696999999999999</v>
      </c>
      <c r="AP206" s="4">
        <v>38107</v>
      </c>
      <c r="AQ206" s="3">
        <v>1107.3</v>
      </c>
      <c r="AR206" s="4">
        <v>38107</v>
      </c>
      <c r="AS206" s="3">
        <v>3985.21</v>
      </c>
      <c r="AT206" s="4">
        <v>38107</v>
      </c>
      <c r="AU206" s="3">
        <v>1186.31</v>
      </c>
      <c r="AV206" s="4">
        <v>38107</v>
      </c>
      <c r="AW206" s="3">
        <v>11942.96</v>
      </c>
      <c r="AX206" s="4">
        <v>38107</v>
      </c>
      <c r="AY206" s="3">
        <v>8243.9699999999993</v>
      </c>
      <c r="AZ206" s="1">
        <v>38107</v>
      </c>
      <c r="BA206">
        <v>0.2</v>
      </c>
      <c r="BB206" s="1">
        <v>38107</v>
      </c>
      <c r="BC206">
        <v>0.5</v>
      </c>
      <c r="BD206" s="1">
        <v>25933</v>
      </c>
      <c r="BE206">
        <v>10</v>
      </c>
      <c r="BF206" s="1">
        <v>38107</v>
      </c>
      <c r="BG206">
        <v>0.55000000000000004</v>
      </c>
      <c r="BH206" s="1">
        <v>38107</v>
      </c>
      <c r="BI206">
        <v>0.17642221732320601</v>
      </c>
      <c r="BJ206" s="1">
        <v>38107</v>
      </c>
      <c r="BK206">
        <v>67810000000</v>
      </c>
      <c r="BL206" s="1">
        <v>38107</v>
      </c>
      <c r="BM206">
        <v>95420500000</v>
      </c>
      <c r="BN206" s="1">
        <v>25933</v>
      </c>
      <c r="BO206">
        <v>9.7694524495677193</v>
      </c>
      <c r="BP206" s="1">
        <v>38107</v>
      </c>
      <c r="BQ206">
        <v>19.3</v>
      </c>
      <c r="BR206" s="1">
        <v>38107</v>
      </c>
      <c r="BS206">
        <v>35893500000</v>
      </c>
      <c r="BT206" s="1">
        <v>38107</v>
      </c>
      <c r="BU206">
        <v>38279000000</v>
      </c>
      <c r="BV206" s="1">
        <v>38107</v>
      </c>
      <c r="BW206">
        <v>304559999999.99994</v>
      </c>
      <c r="BX206" s="1">
        <v>38107</v>
      </c>
      <c r="BY206">
        <v>45660000000</v>
      </c>
      <c r="BZ206" s="1">
        <v>38107</v>
      </c>
      <c r="CA206">
        <v>122360000000</v>
      </c>
      <c r="CB206" s="1">
        <v>38107</v>
      </c>
      <c r="CC206">
        <v>35113000000</v>
      </c>
      <c r="CD206" s="1">
        <v>38107</v>
      </c>
      <c r="CE206">
        <v>5.6</v>
      </c>
      <c r="CF206" s="1">
        <v>38107</v>
      </c>
      <c r="CG206">
        <v>5.5</v>
      </c>
      <c r="CH206" s="1">
        <v>38107</v>
      </c>
      <c r="CI206">
        <v>7.1</v>
      </c>
      <c r="CJ206" s="1">
        <v>38107</v>
      </c>
      <c r="CK206">
        <v>9.3000000000000007</v>
      </c>
      <c r="CL206" s="1">
        <v>38107</v>
      </c>
      <c r="CM206">
        <v>7.2</v>
      </c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</row>
    <row r="207" spans="1:101">
      <c r="A207" s="2">
        <f t="shared" si="3"/>
        <v>200403</v>
      </c>
      <c r="B207" s="4">
        <v>38077</v>
      </c>
      <c r="C207" s="5">
        <v>101.33</v>
      </c>
      <c r="D207" s="4">
        <v>38077</v>
      </c>
      <c r="E207" s="3">
        <v>102.58499999999999</v>
      </c>
      <c r="F207" s="4">
        <v>38077</v>
      </c>
      <c r="G207" s="3">
        <v>107.157174</v>
      </c>
      <c r="H207" s="4">
        <v>38077</v>
      </c>
      <c r="I207" s="3">
        <v>104.72499999999999</v>
      </c>
      <c r="J207" s="4">
        <v>38077</v>
      </c>
      <c r="K207" s="3">
        <v>106.965</v>
      </c>
      <c r="L207" s="1">
        <v>38077</v>
      </c>
      <c r="M207">
        <v>16.739999999999998</v>
      </c>
      <c r="N207" s="1"/>
      <c r="P207" s="1">
        <v>38077</v>
      </c>
      <c r="Q207">
        <v>22.670500000000001</v>
      </c>
      <c r="R207" s="1">
        <v>38077</v>
      </c>
      <c r="S207">
        <v>20.399999999999999</v>
      </c>
      <c r="V207" s="4">
        <v>38077</v>
      </c>
      <c r="W207" s="3">
        <v>233523999999.99997</v>
      </c>
      <c r="X207" s="4">
        <v>38077</v>
      </c>
      <c r="Y207" s="3">
        <v>1337900000000</v>
      </c>
      <c r="Z207" s="4">
        <v>38077</v>
      </c>
      <c r="AA207" s="3">
        <v>436345159000</v>
      </c>
      <c r="AB207" s="4">
        <v>38077</v>
      </c>
      <c r="AC207" s="3">
        <v>2745527000000</v>
      </c>
      <c r="AD207" s="4">
        <v>38077</v>
      </c>
      <c r="AE207" s="3">
        <v>306122000000</v>
      </c>
      <c r="AF207" s="1">
        <v>38077</v>
      </c>
      <c r="AG207">
        <v>1.2313000000000001</v>
      </c>
      <c r="AH207" s="1">
        <v>38077</v>
      </c>
      <c r="AI207">
        <v>7.7922000000000002</v>
      </c>
      <c r="AJ207" s="1">
        <v>38077</v>
      </c>
      <c r="AK207">
        <v>0.76649999999999996</v>
      </c>
      <c r="AL207" s="1">
        <v>38077</v>
      </c>
      <c r="AM207">
        <v>1.8455999999999999</v>
      </c>
      <c r="AN207" s="1">
        <v>38077</v>
      </c>
      <c r="AO207">
        <v>1.3091999999999999</v>
      </c>
      <c r="AP207" s="4">
        <v>38077</v>
      </c>
      <c r="AQ207" s="3">
        <v>1126.21</v>
      </c>
      <c r="AR207" s="4">
        <v>38077</v>
      </c>
      <c r="AS207" s="3">
        <v>3856.7</v>
      </c>
      <c r="AT207" s="4">
        <v>38077</v>
      </c>
      <c r="AU207" s="3">
        <v>1179.23</v>
      </c>
      <c r="AV207" s="4">
        <v>38077</v>
      </c>
      <c r="AW207" s="3">
        <v>12681.67</v>
      </c>
      <c r="AX207" s="4">
        <v>38077</v>
      </c>
      <c r="AY207" s="3">
        <v>8585.93</v>
      </c>
      <c r="AZ207" s="1">
        <v>38077</v>
      </c>
      <c r="BA207">
        <v>0.2</v>
      </c>
      <c r="BB207" s="1">
        <v>38077</v>
      </c>
      <c r="BC207">
        <v>0.6</v>
      </c>
      <c r="BD207" s="1">
        <v>25841</v>
      </c>
      <c r="BE207">
        <v>9.8000000000000007</v>
      </c>
      <c r="BF207" s="1">
        <v>38077</v>
      </c>
      <c r="BG207">
        <v>0.14000000000000001</v>
      </c>
      <c r="BH207" s="1">
        <v>38077</v>
      </c>
      <c r="BI207">
        <v>6.1612256799230797E-2</v>
      </c>
      <c r="BJ207" s="1">
        <v>38077</v>
      </c>
      <c r="BK207">
        <v>68474000000</v>
      </c>
      <c r="BL207" s="1">
        <v>38077</v>
      </c>
      <c r="BM207">
        <v>92295000000</v>
      </c>
      <c r="BN207" s="1">
        <v>25841</v>
      </c>
      <c r="BO207">
        <v>9.0234609985963505</v>
      </c>
      <c r="BP207" s="1">
        <v>38077</v>
      </c>
      <c r="BQ207">
        <v>13.9</v>
      </c>
      <c r="BR207" s="1">
        <v>38077</v>
      </c>
      <c r="BS207">
        <v>34563500000</v>
      </c>
      <c r="BT207" s="1">
        <v>38077</v>
      </c>
      <c r="BU207">
        <v>39814000000</v>
      </c>
      <c r="BV207" s="1">
        <v>38077</v>
      </c>
      <c r="BW207">
        <v>308850000000</v>
      </c>
      <c r="BX207" s="1">
        <v>38077</v>
      </c>
      <c r="BY207">
        <v>44049000000</v>
      </c>
      <c r="BZ207" s="1">
        <v>38077</v>
      </c>
      <c r="CA207">
        <v>124038000000</v>
      </c>
      <c r="CB207" s="1">
        <v>38077</v>
      </c>
      <c r="CC207">
        <v>36412000000</v>
      </c>
      <c r="CD207" s="1">
        <v>38077</v>
      </c>
      <c r="CE207">
        <v>5.8</v>
      </c>
      <c r="CF207" s="1">
        <v>38077</v>
      </c>
      <c r="CG207">
        <v>5.4</v>
      </c>
      <c r="CH207" s="1">
        <v>38077</v>
      </c>
      <c r="CI207">
        <v>7.2</v>
      </c>
      <c r="CJ207" s="1">
        <v>38077</v>
      </c>
      <c r="CK207">
        <v>9.3000000000000007</v>
      </c>
      <c r="CL207" s="1">
        <v>38077</v>
      </c>
      <c r="CM207">
        <v>7.3</v>
      </c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</row>
    <row r="208" spans="1:101">
      <c r="A208" s="2">
        <f t="shared" si="3"/>
        <v>200402</v>
      </c>
      <c r="B208" s="4">
        <v>38046</v>
      </c>
      <c r="C208" s="5">
        <v>100.215</v>
      </c>
      <c r="D208" s="4">
        <v>38046</v>
      </c>
      <c r="E208" s="3">
        <v>101.63500000000001</v>
      </c>
      <c r="F208" s="4">
        <v>38046</v>
      </c>
      <c r="G208" s="3">
        <v>107.06</v>
      </c>
      <c r="H208" s="4">
        <v>38046</v>
      </c>
      <c r="I208" s="3">
        <v>103.405</v>
      </c>
      <c r="J208" s="4">
        <v>38046</v>
      </c>
      <c r="K208" s="3">
        <v>106.69499999999999</v>
      </c>
      <c r="L208" s="1">
        <v>38046</v>
      </c>
      <c r="M208">
        <v>14.55</v>
      </c>
      <c r="N208" s="1"/>
      <c r="P208" s="1">
        <v>38046</v>
      </c>
      <c r="Q208">
        <v>18.0624</v>
      </c>
      <c r="R208" s="1">
        <v>38046</v>
      </c>
      <c r="S208">
        <v>19.23</v>
      </c>
      <c r="V208" s="4">
        <v>38046</v>
      </c>
      <c r="W208" s="3">
        <v>232765999999.99997</v>
      </c>
      <c r="X208" s="4">
        <v>38046</v>
      </c>
      <c r="Y208" s="3">
        <v>1306700000000</v>
      </c>
      <c r="Z208" s="4">
        <v>38046</v>
      </c>
      <c r="AA208" s="3">
        <v>428962158000</v>
      </c>
      <c r="AB208" s="4">
        <v>38046</v>
      </c>
      <c r="AC208" s="3">
        <v>2703312000000</v>
      </c>
      <c r="AD208" s="4">
        <v>38046</v>
      </c>
      <c r="AE208" s="3">
        <v>303689000000</v>
      </c>
      <c r="AF208" s="1">
        <v>38046</v>
      </c>
      <c r="AG208">
        <v>1.2487999999999999</v>
      </c>
      <c r="AH208" s="1">
        <v>38046</v>
      </c>
      <c r="AI208">
        <v>7.7836999999999996</v>
      </c>
      <c r="AJ208" s="1">
        <v>38046</v>
      </c>
      <c r="AK208">
        <v>0.77370000000000005</v>
      </c>
      <c r="AL208" s="1">
        <v>38046</v>
      </c>
      <c r="AM208">
        <v>1.8676999999999999</v>
      </c>
      <c r="AN208" s="1">
        <v>38046</v>
      </c>
      <c r="AO208">
        <v>1.335</v>
      </c>
      <c r="AP208" s="4">
        <v>38046</v>
      </c>
      <c r="AQ208" s="3">
        <v>1144.94</v>
      </c>
      <c r="AR208" s="4">
        <v>38046</v>
      </c>
      <c r="AS208" s="3">
        <v>4018.16</v>
      </c>
      <c r="AT208" s="4">
        <v>38046</v>
      </c>
      <c r="AU208" s="3">
        <v>1082.47</v>
      </c>
      <c r="AV208" s="4">
        <v>38046</v>
      </c>
      <c r="AW208" s="3">
        <v>13907.03</v>
      </c>
      <c r="AX208" s="4">
        <v>38046</v>
      </c>
      <c r="AY208" s="3">
        <v>8788.49</v>
      </c>
      <c r="AZ208" s="1">
        <v>38046</v>
      </c>
      <c r="BA208">
        <v>0.2</v>
      </c>
      <c r="BB208" s="1">
        <v>38046</v>
      </c>
      <c r="BC208">
        <v>0.2</v>
      </c>
      <c r="BD208" s="1">
        <v>25749</v>
      </c>
      <c r="BE208">
        <v>9.6999999999999993</v>
      </c>
      <c r="BF208" s="1">
        <v>38046</v>
      </c>
      <c r="BG208">
        <v>-0.69</v>
      </c>
      <c r="BH208" s="1">
        <v>38046</v>
      </c>
      <c r="BI208">
        <v>1.8155579931882E-2</v>
      </c>
      <c r="BJ208" s="1">
        <v>38046</v>
      </c>
      <c r="BK208">
        <v>66443000000</v>
      </c>
      <c r="BL208" s="1">
        <v>38046</v>
      </c>
      <c r="BM208">
        <v>92889500000</v>
      </c>
      <c r="BN208" s="1">
        <v>25749</v>
      </c>
      <c r="BO208">
        <v>16.145421700349999</v>
      </c>
      <c r="BP208" s="1">
        <v>38046</v>
      </c>
      <c r="BQ208">
        <v>28.2</v>
      </c>
      <c r="BR208" s="1">
        <v>38046</v>
      </c>
      <c r="BS208">
        <v>34209800000.000004</v>
      </c>
      <c r="BT208" s="1">
        <v>38046</v>
      </c>
      <c r="BU208">
        <v>39190000000</v>
      </c>
      <c r="BV208" s="1">
        <v>38046</v>
      </c>
      <c r="BW208">
        <v>298920000000</v>
      </c>
      <c r="BX208" s="1">
        <v>38046</v>
      </c>
      <c r="BY208">
        <v>37581000000</v>
      </c>
      <c r="BZ208" s="1">
        <v>38046</v>
      </c>
      <c r="CA208">
        <v>124611000000</v>
      </c>
      <c r="CB208" s="1">
        <v>38046</v>
      </c>
      <c r="CC208">
        <v>36083000000</v>
      </c>
      <c r="CD208" s="1">
        <v>38046</v>
      </c>
      <c r="CE208">
        <v>5.6</v>
      </c>
      <c r="CF208" s="1">
        <v>38046</v>
      </c>
      <c r="CG208">
        <v>5.6</v>
      </c>
      <c r="CH208" s="1">
        <v>38046</v>
      </c>
      <c r="CI208">
        <v>7.3</v>
      </c>
      <c r="CJ208" s="1">
        <v>38046</v>
      </c>
      <c r="CK208">
        <v>9.1999999999999993</v>
      </c>
      <c r="CL208" s="1">
        <v>38046</v>
      </c>
      <c r="CM208">
        <v>7.3</v>
      </c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</row>
    <row r="209" spans="1:101">
      <c r="A209" s="2">
        <f t="shared" si="3"/>
        <v>200401</v>
      </c>
      <c r="B209" s="4">
        <v>38017</v>
      </c>
      <c r="C209" s="5">
        <v>100.92</v>
      </c>
      <c r="D209" s="4">
        <v>38017</v>
      </c>
      <c r="E209" s="3">
        <v>100.08</v>
      </c>
      <c r="F209" s="4">
        <v>38017</v>
      </c>
      <c r="G209" s="3">
        <v>105.10299999999999</v>
      </c>
      <c r="H209" s="4">
        <v>38017</v>
      </c>
      <c r="I209" s="3">
        <v>102.02500000000001</v>
      </c>
      <c r="J209" s="4">
        <v>38017</v>
      </c>
      <c r="K209" s="3">
        <v>105.465</v>
      </c>
      <c r="L209" s="1">
        <v>38017</v>
      </c>
      <c r="M209">
        <v>16.63</v>
      </c>
      <c r="N209" s="1"/>
      <c r="P209" s="1">
        <v>38017</v>
      </c>
      <c r="Q209">
        <v>21.070499999999999</v>
      </c>
      <c r="R209" s="1">
        <v>38017</v>
      </c>
      <c r="S209">
        <v>23.09</v>
      </c>
      <c r="V209" s="4">
        <v>38017</v>
      </c>
      <c r="W209" s="3">
        <v>234778999999.99997</v>
      </c>
      <c r="X209" s="4">
        <v>38017</v>
      </c>
      <c r="Y209" s="3">
        <v>1301799999999.9998</v>
      </c>
      <c r="Z209" s="4">
        <v>38017</v>
      </c>
      <c r="AA209" s="3">
        <v>431031706000</v>
      </c>
      <c r="AB209" s="4">
        <v>38017</v>
      </c>
      <c r="AC209" s="3">
        <v>2702875000000</v>
      </c>
      <c r="AD209" s="4">
        <v>38017</v>
      </c>
      <c r="AE209" s="3">
        <v>300740000000</v>
      </c>
      <c r="AF209" s="1">
        <v>38017</v>
      </c>
      <c r="AG209">
        <v>1.2465999999999999</v>
      </c>
      <c r="AH209" s="1">
        <v>38017</v>
      </c>
      <c r="AI209">
        <v>7.7759999999999998</v>
      </c>
      <c r="AJ209" s="1">
        <v>38017</v>
      </c>
      <c r="AK209">
        <v>0.76359999999999995</v>
      </c>
      <c r="AL209" s="1">
        <v>38017</v>
      </c>
      <c r="AM209">
        <v>1.8232999999999999</v>
      </c>
      <c r="AN209" s="1">
        <v>38017</v>
      </c>
      <c r="AO209">
        <v>1.3243</v>
      </c>
      <c r="AP209" s="4">
        <v>38017</v>
      </c>
      <c r="AQ209" s="3">
        <v>1131.1300000000001</v>
      </c>
      <c r="AR209" s="4">
        <v>38017</v>
      </c>
      <c r="AS209" s="3">
        <v>4058.6</v>
      </c>
      <c r="AT209" s="4">
        <v>38017</v>
      </c>
      <c r="AU209" s="3">
        <v>1047.51</v>
      </c>
      <c r="AV209" s="4">
        <v>38017</v>
      </c>
      <c r="AW209" s="3">
        <v>13289.37</v>
      </c>
      <c r="AX209" s="4">
        <v>38017</v>
      </c>
      <c r="AY209" s="3">
        <v>8521.39</v>
      </c>
      <c r="AZ209" s="1">
        <v>38017</v>
      </c>
      <c r="BA209">
        <v>0.4</v>
      </c>
      <c r="BB209" s="1">
        <v>38017</v>
      </c>
      <c r="BC209">
        <v>-0.2</v>
      </c>
      <c r="BD209" s="1">
        <v>25658</v>
      </c>
      <c r="BE209">
        <v>9.6</v>
      </c>
      <c r="BF209" s="1">
        <v>38017</v>
      </c>
      <c r="BG209">
        <v>0.28000000000000003</v>
      </c>
      <c r="BH209" s="1">
        <v>38017</v>
      </c>
      <c r="BI209">
        <v>-6.4632512682860799E-2</v>
      </c>
      <c r="BJ209" s="1">
        <v>38017</v>
      </c>
      <c r="BK209">
        <v>63243000000</v>
      </c>
      <c r="BL209" s="1">
        <v>38017</v>
      </c>
      <c r="BM209">
        <v>90303900000</v>
      </c>
      <c r="BN209" s="1">
        <v>25658</v>
      </c>
      <c r="BO209">
        <v>23.5464066449982</v>
      </c>
      <c r="BP209" s="1">
        <v>38017</v>
      </c>
      <c r="BQ209">
        <v>0.2</v>
      </c>
      <c r="BR209" s="1">
        <v>38017</v>
      </c>
      <c r="BS209">
        <v>31969600000</v>
      </c>
      <c r="BT209" s="1">
        <v>38017</v>
      </c>
      <c r="BU209">
        <v>39727000000</v>
      </c>
      <c r="BV209" s="1">
        <v>38017</v>
      </c>
      <c r="BW209">
        <v>309959999999.99994</v>
      </c>
      <c r="BX209" s="1">
        <v>38017</v>
      </c>
      <c r="BY209">
        <v>35484000000</v>
      </c>
      <c r="BZ209" s="1">
        <v>38017</v>
      </c>
      <c r="CA209">
        <v>124117000000</v>
      </c>
      <c r="CB209" s="1">
        <v>38017</v>
      </c>
      <c r="CC209">
        <v>36366000000</v>
      </c>
      <c r="CD209" s="1">
        <v>38017</v>
      </c>
      <c r="CE209">
        <v>5.7</v>
      </c>
      <c r="CF209" s="1">
        <v>38017</v>
      </c>
      <c r="CG209">
        <v>5.5</v>
      </c>
      <c r="CH209" s="1">
        <v>38017</v>
      </c>
      <c r="CI209">
        <v>7.5</v>
      </c>
      <c r="CJ209" s="1">
        <v>38017</v>
      </c>
      <c r="CK209">
        <v>9.1999999999999993</v>
      </c>
      <c r="CL209" s="1">
        <v>38017</v>
      </c>
      <c r="CM209">
        <v>7.3</v>
      </c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</row>
    <row r="210" spans="1:101">
      <c r="A210" s="2">
        <f t="shared" si="3"/>
        <v>200312</v>
      </c>
      <c r="B210" s="4">
        <v>37986</v>
      </c>
      <c r="C210" s="5">
        <v>99.98</v>
      </c>
      <c r="D210" s="4">
        <v>37986</v>
      </c>
      <c r="E210" s="3">
        <v>99.66</v>
      </c>
      <c r="F210" s="4">
        <v>37986</v>
      </c>
      <c r="G210" s="3">
        <v>106.54561099999999</v>
      </c>
      <c r="H210" s="4">
        <v>37986</v>
      </c>
      <c r="I210" s="3">
        <v>99.965000000000003</v>
      </c>
      <c r="J210" s="4">
        <v>37986</v>
      </c>
      <c r="K210" s="3">
        <v>104.455</v>
      </c>
      <c r="L210" s="1">
        <v>37986</v>
      </c>
      <c r="M210">
        <v>18.309999999999999</v>
      </c>
      <c r="N210" s="1"/>
      <c r="P210" s="1">
        <v>37986</v>
      </c>
      <c r="Q210">
        <v>21.163900000000002</v>
      </c>
      <c r="R210" s="1">
        <v>37986</v>
      </c>
      <c r="S210">
        <v>22.15</v>
      </c>
      <c r="V210" s="4">
        <v>37986</v>
      </c>
      <c r="W210" s="3">
        <v>236113999999.99997</v>
      </c>
      <c r="X210" s="4">
        <v>37986</v>
      </c>
      <c r="Y210" s="3">
        <v>1332499999999.9998</v>
      </c>
      <c r="Z210" s="4">
        <v>37986</v>
      </c>
      <c r="AA210" s="3">
        <v>413422935000</v>
      </c>
      <c r="AB210" s="4">
        <v>37986</v>
      </c>
      <c r="AC210" s="3">
        <v>2727088000000</v>
      </c>
      <c r="AD210" s="4">
        <v>37986</v>
      </c>
      <c r="AE210" s="3">
        <v>297280000000</v>
      </c>
      <c r="AF210" s="1">
        <v>37986</v>
      </c>
      <c r="AG210">
        <v>1.2585999999999999</v>
      </c>
      <c r="AH210" s="1">
        <v>37986</v>
      </c>
      <c r="AI210">
        <v>7.7632000000000003</v>
      </c>
      <c r="AJ210" s="1">
        <v>37986</v>
      </c>
      <c r="AK210">
        <v>0.75160000000000005</v>
      </c>
      <c r="AL210" s="1">
        <v>37986</v>
      </c>
      <c r="AM210">
        <v>1.7853000000000001</v>
      </c>
      <c r="AN210" s="1">
        <v>37986</v>
      </c>
      <c r="AO210">
        <v>1.2967</v>
      </c>
      <c r="AP210" s="4">
        <v>37986</v>
      </c>
      <c r="AQ210" s="3">
        <v>1111.92</v>
      </c>
      <c r="AR210" s="4">
        <v>37986</v>
      </c>
      <c r="AS210" s="3">
        <v>3965.16</v>
      </c>
      <c r="AT210" s="4">
        <v>37986</v>
      </c>
      <c r="AU210" s="3">
        <v>1043.69</v>
      </c>
      <c r="AV210" s="4">
        <v>37986</v>
      </c>
      <c r="AW210" s="3">
        <v>12575.94</v>
      </c>
      <c r="AX210" s="4">
        <v>37986</v>
      </c>
      <c r="AY210" s="3">
        <v>8220.89</v>
      </c>
      <c r="AZ210" s="1">
        <v>37986</v>
      </c>
      <c r="BA210">
        <v>0.3</v>
      </c>
      <c r="BB210" s="1">
        <v>37986</v>
      </c>
      <c r="BC210">
        <v>0.3</v>
      </c>
      <c r="BD210" s="1">
        <v>25568</v>
      </c>
      <c r="BE210">
        <v>9.5</v>
      </c>
      <c r="BF210" s="1">
        <v>37986</v>
      </c>
      <c r="BG210">
        <v>0.14000000000000001</v>
      </c>
      <c r="BH210" s="1">
        <v>37986</v>
      </c>
      <c r="BI210">
        <v>0.34886265517688803</v>
      </c>
      <c r="BJ210" s="1">
        <v>37986</v>
      </c>
      <c r="BK210">
        <v>64169000000</v>
      </c>
      <c r="BL210" s="1">
        <v>37986</v>
      </c>
      <c r="BM210">
        <v>90631300000</v>
      </c>
      <c r="BN210" s="1">
        <v>25568</v>
      </c>
      <c r="BO210">
        <v>8.5505735140771595</v>
      </c>
      <c r="BP210" s="1">
        <v>37986</v>
      </c>
      <c r="BQ210">
        <v>15.8</v>
      </c>
      <c r="BR210" s="1">
        <v>37986</v>
      </c>
      <c r="BS210">
        <v>33027000000</v>
      </c>
      <c r="BT210" s="1">
        <v>37986</v>
      </c>
      <c r="BU210">
        <v>39722000000</v>
      </c>
      <c r="BV210" s="1">
        <v>37986</v>
      </c>
      <c r="BW210">
        <v>306680000000</v>
      </c>
      <c r="BX210" s="1">
        <v>37986</v>
      </c>
      <c r="BY210">
        <v>39955000000</v>
      </c>
      <c r="BZ210" s="1">
        <v>37986</v>
      </c>
      <c r="CA210">
        <v>118640000000</v>
      </c>
      <c r="CB210" s="1">
        <v>37986</v>
      </c>
      <c r="CC210">
        <v>36268000000</v>
      </c>
      <c r="CD210" s="1">
        <v>37986</v>
      </c>
      <c r="CE210">
        <v>5.7</v>
      </c>
      <c r="CF210" s="1">
        <v>37986</v>
      </c>
      <c r="CG210">
        <v>5.7</v>
      </c>
      <c r="CH210" s="1">
        <v>37986</v>
      </c>
      <c r="CI210">
        <v>7.5</v>
      </c>
      <c r="CJ210" s="1">
        <v>37986</v>
      </c>
      <c r="CK210">
        <v>9.1</v>
      </c>
      <c r="CL210" s="1">
        <v>37986</v>
      </c>
      <c r="CM210">
        <v>7.3</v>
      </c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</row>
    <row r="211" spans="1:101">
      <c r="A211" s="2">
        <f t="shared" si="3"/>
        <v>200311</v>
      </c>
      <c r="B211" s="4">
        <v>37955</v>
      </c>
      <c r="C211" s="5">
        <v>99.36</v>
      </c>
      <c r="D211" s="4">
        <v>37955</v>
      </c>
      <c r="E211" s="3">
        <v>98.37</v>
      </c>
      <c r="F211" s="4">
        <v>37955</v>
      </c>
      <c r="G211" s="3">
        <v>103.9492675</v>
      </c>
      <c r="H211" s="4">
        <v>37955</v>
      </c>
      <c r="I211" s="3">
        <v>95.174999999999997</v>
      </c>
      <c r="J211" s="4">
        <v>37955</v>
      </c>
      <c r="K211" s="3">
        <v>103.075</v>
      </c>
      <c r="L211" s="1">
        <v>37955</v>
      </c>
      <c r="M211">
        <v>16.32</v>
      </c>
      <c r="N211" s="1"/>
      <c r="P211" s="1">
        <v>37955</v>
      </c>
      <c r="Q211">
        <v>22.076599999999999</v>
      </c>
      <c r="R211" s="1">
        <v>37955</v>
      </c>
      <c r="S211">
        <v>24.35</v>
      </c>
      <c r="V211" s="4">
        <v>37955</v>
      </c>
      <c r="W211" s="3">
        <v>231030999999.99997</v>
      </c>
      <c r="X211" s="4">
        <v>37955</v>
      </c>
      <c r="Y211" s="3">
        <v>1293900000000</v>
      </c>
      <c r="Z211" s="4">
        <v>37955</v>
      </c>
      <c r="AA211" s="3">
        <v>387837626000</v>
      </c>
      <c r="AB211" s="4">
        <v>37955</v>
      </c>
      <c r="AC211" s="3">
        <v>2667754000000</v>
      </c>
      <c r="AD211" s="4">
        <v>37955</v>
      </c>
      <c r="AE211" s="3">
        <v>295696000000</v>
      </c>
      <c r="AF211" s="1">
        <v>37955</v>
      </c>
      <c r="AG211">
        <v>1.1992</v>
      </c>
      <c r="AH211" s="1">
        <v>37955</v>
      </c>
      <c r="AI211">
        <v>7.7641999999999998</v>
      </c>
      <c r="AJ211" s="1">
        <v>37955</v>
      </c>
      <c r="AK211">
        <v>0.72399999999999998</v>
      </c>
      <c r="AL211" s="1">
        <v>37955</v>
      </c>
      <c r="AM211">
        <v>1.7221</v>
      </c>
      <c r="AN211" s="1">
        <v>37955</v>
      </c>
      <c r="AO211">
        <v>1.2995000000000001</v>
      </c>
      <c r="AP211" s="4">
        <v>37955</v>
      </c>
      <c r="AQ211" s="3">
        <v>1058.2</v>
      </c>
      <c r="AR211" s="4">
        <v>37955</v>
      </c>
      <c r="AS211" s="3">
        <v>3745.95</v>
      </c>
      <c r="AT211" s="4">
        <v>37955</v>
      </c>
      <c r="AU211" s="3">
        <v>999.75</v>
      </c>
      <c r="AV211" s="4">
        <v>37955</v>
      </c>
      <c r="AW211" s="3">
        <v>12317.47</v>
      </c>
      <c r="AX211" s="4">
        <v>37955</v>
      </c>
      <c r="AY211" s="3">
        <v>7859.39</v>
      </c>
      <c r="AZ211" s="1">
        <v>37955</v>
      </c>
      <c r="BA211">
        <v>0.1</v>
      </c>
      <c r="BB211" s="1">
        <v>37955</v>
      </c>
      <c r="BC211">
        <v>0</v>
      </c>
      <c r="BD211" s="1">
        <v>25476</v>
      </c>
      <c r="BE211">
        <v>9.5</v>
      </c>
      <c r="BF211" s="1">
        <v>37955</v>
      </c>
      <c r="BG211">
        <v>0.28000000000000003</v>
      </c>
      <c r="BH211" s="1">
        <v>37955</v>
      </c>
      <c r="BI211">
        <v>0.50076883515756099</v>
      </c>
      <c r="BJ211" s="1">
        <v>37955</v>
      </c>
      <c r="BK211">
        <v>64991000000</v>
      </c>
      <c r="BL211" s="1">
        <v>37955</v>
      </c>
      <c r="BM211">
        <v>88119900000</v>
      </c>
      <c r="BN211" s="1">
        <v>25476</v>
      </c>
      <c r="BO211">
        <v>18.653342850344998</v>
      </c>
      <c r="BP211" s="1">
        <v>37955</v>
      </c>
      <c r="BQ211">
        <v>9</v>
      </c>
      <c r="BR211" s="1">
        <v>37955</v>
      </c>
      <c r="BS211">
        <v>32603200000</v>
      </c>
      <c r="BT211" s="1">
        <v>37955</v>
      </c>
      <c r="BU211">
        <v>38237000000</v>
      </c>
      <c r="BV211" s="1">
        <v>37955</v>
      </c>
      <c r="BW211">
        <v>321899999999.99994</v>
      </c>
      <c r="BX211" s="1">
        <v>37955</v>
      </c>
      <c r="BY211">
        <v>41367000000</v>
      </c>
      <c r="BZ211" s="1">
        <v>37955</v>
      </c>
      <c r="CA211">
        <v>113664000000</v>
      </c>
      <c r="CB211" s="1">
        <v>37955</v>
      </c>
      <c r="CC211">
        <v>36091000000</v>
      </c>
      <c r="CD211" s="1">
        <v>37955</v>
      </c>
      <c r="CE211">
        <v>5.8</v>
      </c>
      <c r="CF211" s="1">
        <v>37955</v>
      </c>
      <c r="CG211">
        <v>5.7</v>
      </c>
      <c r="CH211" s="1">
        <v>37955</v>
      </c>
      <c r="CI211">
        <v>7.6</v>
      </c>
      <c r="CJ211" s="1">
        <v>37955</v>
      </c>
      <c r="CK211">
        <v>9.1</v>
      </c>
      <c r="CL211" s="1">
        <v>37955</v>
      </c>
      <c r="CM211">
        <v>7.4</v>
      </c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</row>
    <row r="212" spans="1:101">
      <c r="A212" s="2">
        <f t="shared" si="3"/>
        <v>200310</v>
      </c>
      <c r="B212" s="4">
        <v>37925</v>
      </c>
      <c r="C212" s="5">
        <v>99.63</v>
      </c>
      <c r="D212" s="4">
        <v>37925</v>
      </c>
      <c r="E212" s="3">
        <v>99.39</v>
      </c>
      <c r="F212" s="4">
        <v>37925</v>
      </c>
      <c r="G212" s="3">
        <v>105.36732000000001</v>
      </c>
      <c r="H212" s="4">
        <v>37925</v>
      </c>
      <c r="I212" s="3">
        <v>95.295000000000002</v>
      </c>
      <c r="J212" s="4">
        <v>37925</v>
      </c>
      <c r="K212" s="3">
        <v>103.125</v>
      </c>
      <c r="L212" s="1">
        <v>37925</v>
      </c>
      <c r="M212">
        <v>16.100000000000001</v>
      </c>
      <c r="N212" s="1"/>
      <c r="P212" s="1">
        <v>37925</v>
      </c>
      <c r="Q212">
        <v>22.519300000000001</v>
      </c>
      <c r="R212" s="1">
        <v>37925</v>
      </c>
      <c r="S212">
        <v>26.72</v>
      </c>
      <c r="V212" s="4">
        <v>37925</v>
      </c>
      <c r="W212" s="3">
        <v>228447999999.99997</v>
      </c>
      <c r="X212" s="4">
        <v>37925</v>
      </c>
      <c r="Y212" s="3">
        <v>1288799999999.9998</v>
      </c>
      <c r="Z212" s="4">
        <v>37925</v>
      </c>
      <c r="AA212" s="3">
        <v>398088879000</v>
      </c>
      <c r="AB212" s="4">
        <v>37925</v>
      </c>
      <c r="AC212" s="3">
        <v>2620362000000</v>
      </c>
      <c r="AD212" s="4">
        <v>37925</v>
      </c>
      <c r="AE212" s="3">
        <v>294154000000</v>
      </c>
      <c r="AF212" s="1">
        <v>37925</v>
      </c>
      <c r="AG212">
        <v>1.1581999999999999</v>
      </c>
      <c r="AH212" s="1">
        <v>37925</v>
      </c>
      <c r="AI212">
        <v>7.7634999999999996</v>
      </c>
      <c r="AJ212" s="1">
        <v>37925</v>
      </c>
      <c r="AK212">
        <v>0.70799999999999996</v>
      </c>
      <c r="AL212" s="1">
        <v>37925</v>
      </c>
      <c r="AM212">
        <v>1.6954</v>
      </c>
      <c r="AN212" s="1">
        <v>37925</v>
      </c>
      <c r="AO212">
        <v>1.319</v>
      </c>
      <c r="AP212" s="4">
        <v>37925</v>
      </c>
      <c r="AQ212" s="3">
        <v>1050.71</v>
      </c>
      <c r="AR212" s="4">
        <v>37925</v>
      </c>
      <c r="AS212" s="3">
        <v>3655.99</v>
      </c>
      <c r="AT212" s="4">
        <v>37925</v>
      </c>
      <c r="AU212" s="3">
        <v>1043.3599999999999</v>
      </c>
      <c r="AV212" s="4">
        <v>37925</v>
      </c>
      <c r="AW212" s="3">
        <v>12190.1</v>
      </c>
      <c r="AX212" s="4">
        <v>37925</v>
      </c>
      <c r="AY212" s="3">
        <v>7772.7</v>
      </c>
      <c r="AZ212" s="1">
        <v>37925</v>
      </c>
      <c r="BA212">
        <v>-0.1</v>
      </c>
      <c r="BB212" s="1">
        <v>37925</v>
      </c>
      <c r="BC212">
        <v>0.1</v>
      </c>
      <c r="BD212" s="1">
        <v>25384</v>
      </c>
      <c r="BE212">
        <v>9.4</v>
      </c>
      <c r="BF212" s="1">
        <v>37925</v>
      </c>
      <c r="BG212">
        <v>0.56000000000000005</v>
      </c>
      <c r="BH212" s="1">
        <v>37925</v>
      </c>
      <c r="BI212">
        <v>4.9352588494800398E-2</v>
      </c>
      <c r="BJ212" s="1">
        <v>37925</v>
      </c>
      <c r="BK212">
        <v>62858000000</v>
      </c>
      <c r="BL212" s="1">
        <v>37925</v>
      </c>
      <c r="BM212">
        <v>88168200000</v>
      </c>
      <c r="BN212" s="1">
        <v>25384</v>
      </c>
      <c r="BO212">
        <v>5.4279252469944099</v>
      </c>
      <c r="BP212" s="1">
        <v>37925</v>
      </c>
      <c r="BQ212">
        <v>9.4</v>
      </c>
      <c r="BR212" s="1">
        <v>37925</v>
      </c>
      <c r="BS212">
        <v>32516000000</v>
      </c>
      <c r="BT212" s="1">
        <v>37925</v>
      </c>
      <c r="BU212">
        <v>37433000000</v>
      </c>
      <c r="BV212" s="1">
        <v>37925</v>
      </c>
      <c r="BW212">
        <v>332379999999.99994</v>
      </c>
      <c r="BX212" s="1">
        <v>37925</v>
      </c>
      <c r="BY212">
        <v>40927000000</v>
      </c>
      <c r="BZ212" s="1">
        <v>37925</v>
      </c>
      <c r="CA212">
        <v>113064000000</v>
      </c>
      <c r="CB212" s="1">
        <v>37925</v>
      </c>
      <c r="CC212">
        <v>35856000000</v>
      </c>
      <c r="CD212" s="1">
        <v>37925</v>
      </c>
      <c r="CE212">
        <v>6</v>
      </c>
      <c r="CF212" s="1">
        <v>37925</v>
      </c>
      <c r="CG212">
        <v>5.8</v>
      </c>
      <c r="CH212" s="1">
        <v>37925</v>
      </c>
      <c r="CI212">
        <v>8</v>
      </c>
      <c r="CJ212" s="1">
        <v>37925</v>
      </c>
      <c r="CK212">
        <v>9.1</v>
      </c>
      <c r="CL212" s="1">
        <v>37925</v>
      </c>
      <c r="CM212">
        <v>7.6</v>
      </c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</row>
    <row r="213" spans="1:101">
      <c r="A213" s="2">
        <f t="shared" si="3"/>
        <v>200309</v>
      </c>
      <c r="B213" s="4">
        <v>37894</v>
      </c>
      <c r="C213" s="5">
        <v>102.51</v>
      </c>
      <c r="D213" s="4">
        <v>37894</v>
      </c>
      <c r="E213" s="3">
        <v>98</v>
      </c>
      <c r="F213" s="4">
        <v>37894</v>
      </c>
      <c r="G213" s="3">
        <v>108.38111000000001</v>
      </c>
      <c r="H213" s="4">
        <v>37894</v>
      </c>
      <c r="I213" s="3">
        <v>96.424999999999997</v>
      </c>
      <c r="J213" s="4">
        <v>37894</v>
      </c>
      <c r="K213" s="3">
        <v>105.395</v>
      </c>
      <c r="L213" s="1">
        <v>37894</v>
      </c>
      <c r="M213">
        <v>22.72</v>
      </c>
      <c r="N213" s="1"/>
      <c r="P213" s="1">
        <v>37894</v>
      </c>
      <c r="Q213">
        <v>33.499099999999999</v>
      </c>
      <c r="R213" s="1">
        <v>37894</v>
      </c>
      <c r="S213">
        <v>24.6</v>
      </c>
      <c r="V213" s="4">
        <v>37894</v>
      </c>
      <c r="W213" s="3">
        <v>228298999999.99997</v>
      </c>
      <c r="X213" s="4">
        <v>37894</v>
      </c>
      <c r="Y213" s="3">
        <v>1286200000000</v>
      </c>
      <c r="Z213" s="4">
        <v>37894</v>
      </c>
      <c r="AA213" s="3">
        <v>349192381000</v>
      </c>
      <c r="AB213" s="4">
        <v>37894</v>
      </c>
      <c r="AC213" s="3">
        <v>2615593000000</v>
      </c>
      <c r="AD213" s="4">
        <v>37894</v>
      </c>
      <c r="AE213" s="3">
        <v>294963000000</v>
      </c>
      <c r="AF213" s="1">
        <v>37894</v>
      </c>
      <c r="AG213">
        <v>1.1657999999999999</v>
      </c>
      <c r="AH213" s="1">
        <v>37894</v>
      </c>
      <c r="AI213">
        <v>7.7436999999999996</v>
      </c>
      <c r="AJ213" s="1">
        <v>37894</v>
      </c>
      <c r="AK213">
        <v>0.68020000000000003</v>
      </c>
      <c r="AL213" s="1">
        <v>37894</v>
      </c>
      <c r="AM213">
        <v>1.6609</v>
      </c>
      <c r="AN213" s="1">
        <v>37894</v>
      </c>
      <c r="AO213">
        <v>1.3523000000000001</v>
      </c>
      <c r="AP213" s="4">
        <v>37894</v>
      </c>
      <c r="AQ213" s="3">
        <v>995.97</v>
      </c>
      <c r="AR213" s="4">
        <v>37894</v>
      </c>
      <c r="AS213" s="3">
        <v>3256.78</v>
      </c>
      <c r="AT213" s="4">
        <v>37894</v>
      </c>
      <c r="AU213" s="3">
        <v>1018.8</v>
      </c>
      <c r="AV213" s="4">
        <v>37894</v>
      </c>
      <c r="AW213" s="3">
        <v>11229.87</v>
      </c>
      <c r="AX213" s="4">
        <v>37894</v>
      </c>
      <c r="AY213" s="3">
        <v>7421.13</v>
      </c>
      <c r="AZ213" s="1">
        <v>37894</v>
      </c>
      <c r="BA213">
        <v>0.3</v>
      </c>
      <c r="BB213" s="1">
        <v>37894</v>
      </c>
      <c r="BC213">
        <v>0.4</v>
      </c>
      <c r="BD213" s="1">
        <v>25293</v>
      </c>
      <c r="BE213">
        <v>9.4</v>
      </c>
      <c r="BF213" s="1">
        <v>37894</v>
      </c>
      <c r="BG213">
        <v>0.28000000000000003</v>
      </c>
      <c r="BH213" s="1">
        <v>37894</v>
      </c>
      <c r="BI213">
        <v>9.3845506958734504E-2</v>
      </c>
      <c r="BJ213" s="1">
        <v>37894</v>
      </c>
      <c r="BK213">
        <v>61406000000</v>
      </c>
      <c r="BL213" s="1">
        <v>37894</v>
      </c>
      <c r="BM213">
        <v>88460400000</v>
      </c>
      <c r="BN213" s="1">
        <v>25293</v>
      </c>
      <c r="BO213">
        <v>5.7947019867549701</v>
      </c>
      <c r="BP213" s="1">
        <v>37894</v>
      </c>
      <c r="BQ213">
        <v>6.4</v>
      </c>
      <c r="BR213" s="1">
        <v>37894</v>
      </c>
      <c r="BS213">
        <v>33324500000</v>
      </c>
      <c r="BT213" s="1">
        <v>37894</v>
      </c>
      <c r="BU213">
        <v>37259000000</v>
      </c>
      <c r="BV213" s="1">
        <v>37894</v>
      </c>
      <c r="BW213">
        <v>332879999999.99994</v>
      </c>
      <c r="BX213" s="1">
        <v>37894</v>
      </c>
      <c r="BY213">
        <v>37227000000</v>
      </c>
      <c r="BZ213" s="1">
        <v>37894</v>
      </c>
      <c r="CA213">
        <v>114119000000</v>
      </c>
      <c r="CB213" s="1">
        <v>37894</v>
      </c>
      <c r="CC213">
        <v>36678000000</v>
      </c>
      <c r="CD213" s="1">
        <v>37894</v>
      </c>
      <c r="CE213">
        <v>6.1</v>
      </c>
      <c r="CF213" s="1">
        <v>37894</v>
      </c>
      <c r="CG213">
        <v>5.8</v>
      </c>
      <c r="CH213" s="1">
        <v>37894</v>
      </c>
      <c r="CI213">
        <v>8.1999999999999993</v>
      </c>
      <c r="CJ213" s="1">
        <v>37894</v>
      </c>
      <c r="CK213">
        <v>9.1</v>
      </c>
      <c r="CL213" s="1">
        <v>37894</v>
      </c>
      <c r="CM213">
        <v>7.8</v>
      </c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</row>
    <row r="214" spans="1:101">
      <c r="A214" s="2">
        <f t="shared" si="3"/>
        <v>200308</v>
      </c>
      <c r="B214" s="4">
        <v>37864</v>
      </c>
      <c r="C214" s="5">
        <v>98.305000000000007</v>
      </c>
      <c r="D214" s="4">
        <v>37864</v>
      </c>
      <c r="E214" s="3">
        <v>96.56</v>
      </c>
      <c r="F214" s="4">
        <v>37864</v>
      </c>
      <c r="G214" s="3">
        <v>107.5325285</v>
      </c>
      <c r="H214" s="4">
        <v>37864</v>
      </c>
      <c r="I214" s="3">
        <v>93.015000000000001</v>
      </c>
      <c r="J214" s="4">
        <v>37864</v>
      </c>
      <c r="K214" s="3">
        <v>102.94499999999999</v>
      </c>
      <c r="L214" s="1">
        <v>37864</v>
      </c>
      <c r="M214">
        <v>18.63</v>
      </c>
      <c r="N214" s="1"/>
      <c r="P214" s="1">
        <v>37864</v>
      </c>
      <c r="Q214">
        <v>24.659199999999998</v>
      </c>
      <c r="R214" s="1">
        <v>37864</v>
      </c>
      <c r="S214">
        <v>19.38</v>
      </c>
      <c r="V214" s="4">
        <v>37864</v>
      </c>
      <c r="W214" s="3">
        <v>222356999999.99997</v>
      </c>
      <c r="X214" s="4">
        <v>37864</v>
      </c>
      <c r="Y214" s="3">
        <v>1292200000000</v>
      </c>
      <c r="Z214" s="4">
        <v>37864</v>
      </c>
      <c r="AA214" s="3">
        <v>332148861000</v>
      </c>
      <c r="AB214" s="4">
        <v>37864</v>
      </c>
      <c r="AC214" s="3">
        <v>2573150000000</v>
      </c>
      <c r="AD214" s="4">
        <v>37864</v>
      </c>
      <c r="AE214" s="3">
        <v>293614000000</v>
      </c>
      <c r="AF214" s="1">
        <v>37864</v>
      </c>
      <c r="AG214">
        <v>1.0976999999999999</v>
      </c>
      <c r="AH214" s="1">
        <v>37864</v>
      </c>
      <c r="AI214">
        <v>7.7991000000000001</v>
      </c>
      <c r="AJ214" s="1">
        <v>37864</v>
      </c>
      <c r="AK214">
        <v>0.64729999999999999</v>
      </c>
      <c r="AL214" s="1">
        <v>37864</v>
      </c>
      <c r="AM214">
        <v>1.5771999999999999</v>
      </c>
      <c r="AN214" s="1">
        <v>37864</v>
      </c>
      <c r="AO214">
        <v>1.3862000000000001</v>
      </c>
      <c r="AP214" s="4">
        <v>37864</v>
      </c>
      <c r="AQ214" s="3">
        <v>1008.01</v>
      </c>
      <c r="AR214" s="4">
        <v>37864</v>
      </c>
      <c r="AS214" s="3">
        <v>3484.58</v>
      </c>
      <c r="AT214" s="4">
        <v>37864</v>
      </c>
      <c r="AU214" s="3">
        <v>1002.01</v>
      </c>
      <c r="AV214" s="4">
        <v>37864</v>
      </c>
      <c r="AW214" s="3">
        <v>10908.99</v>
      </c>
      <c r="AX214" s="4">
        <v>37864</v>
      </c>
      <c r="AY214" s="3">
        <v>7510.32</v>
      </c>
      <c r="AZ214" s="1">
        <v>37864</v>
      </c>
      <c r="BA214">
        <v>0.4</v>
      </c>
      <c r="BB214" s="1">
        <v>37864</v>
      </c>
      <c r="BC214">
        <v>0.1</v>
      </c>
      <c r="BD214" s="1">
        <v>25203</v>
      </c>
      <c r="BE214">
        <v>9.1999999999999993</v>
      </c>
      <c r="BF214" s="1">
        <v>37864</v>
      </c>
      <c r="BG214">
        <v>-0.14000000000000001</v>
      </c>
      <c r="BH214" s="1">
        <v>37864</v>
      </c>
      <c r="BI214">
        <v>0.30603738045611101</v>
      </c>
      <c r="BJ214" s="1">
        <v>37864</v>
      </c>
      <c r="BK214">
        <v>59729000000</v>
      </c>
      <c r="BL214" s="1">
        <v>37864</v>
      </c>
      <c r="BM214">
        <v>87724800000</v>
      </c>
      <c r="BN214" s="1">
        <v>25203</v>
      </c>
      <c r="BO214">
        <v>11.1626289556045</v>
      </c>
      <c r="BP214" s="1">
        <v>37864</v>
      </c>
      <c r="BQ214">
        <v>7</v>
      </c>
      <c r="BR214" s="1">
        <v>37864</v>
      </c>
      <c r="BS214">
        <v>31355400000</v>
      </c>
      <c r="BT214" s="1">
        <v>37864</v>
      </c>
      <c r="BU214">
        <v>35297000000</v>
      </c>
      <c r="BV214" s="1">
        <v>37864</v>
      </c>
      <c r="BW214">
        <v>346800000000</v>
      </c>
      <c r="BX214" s="1">
        <v>37864</v>
      </c>
      <c r="BY214">
        <v>39971000000</v>
      </c>
      <c r="BZ214" s="1">
        <v>37864</v>
      </c>
      <c r="CA214">
        <v>110517000000</v>
      </c>
      <c r="CB214" s="1">
        <v>37864</v>
      </c>
      <c r="CC214">
        <v>35289000000</v>
      </c>
      <c r="CD214" s="1">
        <v>37864</v>
      </c>
      <c r="CE214">
        <v>6.1</v>
      </c>
      <c r="CF214" s="1">
        <v>37864</v>
      </c>
      <c r="CG214">
        <v>5.8</v>
      </c>
      <c r="CH214" s="1">
        <v>37864</v>
      </c>
      <c r="CI214">
        <v>8.4</v>
      </c>
      <c r="CJ214" s="1">
        <v>37864</v>
      </c>
      <c r="CK214">
        <v>9.1</v>
      </c>
      <c r="CL214" s="1">
        <v>37864</v>
      </c>
      <c r="CM214">
        <v>7.8</v>
      </c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</row>
    <row r="215" spans="1:101">
      <c r="A215" s="2">
        <f t="shared" si="3"/>
        <v>200307</v>
      </c>
      <c r="B215" s="4">
        <v>37833</v>
      </c>
      <c r="C215" s="5">
        <v>93.825000000000003</v>
      </c>
      <c r="D215" s="4">
        <v>37833</v>
      </c>
      <c r="E215" s="3">
        <v>96.48</v>
      </c>
      <c r="F215" s="4">
        <v>37833</v>
      </c>
      <c r="G215" s="3">
        <v>108.079283</v>
      </c>
      <c r="H215" s="4">
        <v>37833</v>
      </c>
      <c r="I215" s="3">
        <v>93.125</v>
      </c>
      <c r="J215" s="4">
        <v>37833</v>
      </c>
      <c r="K215" s="3">
        <v>102.985</v>
      </c>
      <c r="L215" s="1">
        <v>37833</v>
      </c>
      <c r="M215">
        <v>19.489999999999998</v>
      </c>
      <c r="N215" s="1"/>
      <c r="P215" s="1">
        <v>37833</v>
      </c>
      <c r="Q215">
        <v>24.542899999999999</v>
      </c>
      <c r="R215" s="1">
        <v>37833</v>
      </c>
      <c r="S215">
        <v>20.05</v>
      </c>
      <c r="V215" s="4">
        <v>37833</v>
      </c>
      <c r="W215" s="3">
        <v>221062000000</v>
      </c>
      <c r="X215" s="4">
        <v>37833</v>
      </c>
      <c r="Y215" s="3">
        <v>1287900000000</v>
      </c>
      <c r="Z215" s="4">
        <v>37833</v>
      </c>
      <c r="AA215" s="3">
        <v>330148071000</v>
      </c>
      <c r="AB215" s="4">
        <v>37833</v>
      </c>
      <c r="AC215" s="3">
        <v>2584795000000</v>
      </c>
      <c r="AD215" s="4">
        <v>37833</v>
      </c>
      <c r="AE215" s="3">
        <v>291375000000</v>
      </c>
      <c r="AF215" s="1">
        <v>37833</v>
      </c>
      <c r="AG215">
        <v>1.1228</v>
      </c>
      <c r="AH215" s="1">
        <v>37833</v>
      </c>
      <c r="AI215">
        <v>7.7988</v>
      </c>
      <c r="AJ215" s="1">
        <v>37833</v>
      </c>
      <c r="AK215">
        <v>0.6482</v>
      </c>
      <c r="AL215" s="1">
        <v>37833</v>
      </c>
      <c r="AM215">
        <v>1.6101000000000001</v>
      </c>
      <c r="AN215" s="1">
        <v>37833</v>
      </c>
      <c r="AO215">
        <v>1.4045000000000001</v>
      </c>
      <c r="AP215" s="4">
        <v>37833</v>
      </c>
      <c r="AQ215" s="3">
        <v>990.31</v>
      </c>
      <c r="AR215" s="4">
        <v>37833</v>
      </c>
      <c r="AS215" s="3">
        <v>3487.86</v>
      </c>
      <c r="AT215" s="4">
        <v>37833</v>
      </c>
      <c r="AU215" s="3">
        <v>939.4</v>
      </c>
      <c r="AV215" s="4">
        <v>37833</v>
      </c>
      <c r="AW215" s="3">
        <v>10134.83</v>
      </c>
      <c r="AX215" s="4">
        <v>37833</v>
      </c>
      <c r="AY215" s="3">
        <v>7257.92</v>
      </c>
      <c r="AZ215" s="1">
        <v>37833</v>
      </c>
      <c r="BA215">
        <v>0.3</v>
      </c>
      <c r="BB215" s="1">
        <v>37833</v>
      </c>
      <c r="BC215">
        <v>-0.1</v>
      </c>
      <c r="BD215" s="1">
        <v>25111</v>
      </c>
      <c r="BE215">
        <v>9.1999999999999993</v>
      </c>
      <c r="BF215" s="1">
        <v>37833</v>
      </c>
      <c r="BG215">
        <v>-0.97</v>
      </c>
      <c r="BH215" s="1">
        <v>37833</v>
      </c>
      <c r="BI215">
        <v>0.18672188100871701</v>
      </c>
      <c r="BJ215" s="1">
        <v>37833</v>
      </c>
      <c r="BK215">
        <v>61205000000</v>
      </c>
      <c r="BL215" s="1">
        <v>37833</v>
      </c>
      <c r="BM215">
        <v>85471200000</v>
      </c>
      <c r="BN215" s="1">
        <v>25111</v>
      </c>
      <c r="BO215">
        <v>3.4202755905511801</v>
      </c>
      <c r="BP215" s="1">
        <v>37833</v>
      </c>
      <c r="BQ215">
        <v>7.6</v>
      </c>
      <c r="BR215" s="1">
        <v>37833</v>
      </c>
      <c r="BS215">
        <v>32529300000</v>
      </c>
      <c r="BT215" s="1">
        <v>37833</v>
      </c>
      <c r="BU215">
        <v>35185000000</v>
      </c>
      <c r="BV215" s="1">
        <v>37833</v>
      </c>
      <c r="BW215">
        <v>328939999999.99994</v>
      </c>
      <c r="BX215" s="1">
        <v>37833</v>
      </c>
      <c r="BY215">
        <v>42739000000</v>
      </c>
      <c r="BZ215" s="1">
        <v>37833</v>
      </c>
      <c r="CA215">
        <v>111053000000</v>
      </c>
      <c r="CB215" s="1">
        <v>37833</v>
      </c>
      <c r="CC215">
        <v>35765000000</v>
      </c>
      <c r="CD215" s="1">
        <v>37833</v>
      </c>
      <c r="CE215">
        <v>6.2</v>
      </c>
      <c r="CF215" s="1">
        <v>37833</v>
      </c>
      <c r="CG215">
        <v>6.1</v>
      </c>
      <c r="CH215" s="1">
        <v>37833</v>
      </c>
      <c r="CI215">
        <v>8.4</v>
      </c>
      <c r="CJ215" s="1">
        <v>37833</v>
      </c>
      <c r="CK215">
        <v>9.1</v>
      </c>
      <c r="CL215" s="1">
        <v>37833</v>
      </c>
      <c r="CM215">
        <v>7.7</v>
      </c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</row>
    <row r="216" spans="1:101">
      <c r="A216" s="2">
        <f t="shared" si="3"/>
        <v>200306</v>
      </c>
      <c r="B216" s="4">
        <v>37802</v>
      </c>
      <c r="C216" s="5">
        <v>100.89</v>
      </c>
      <c r="D216" s="4">
        <v>37802</v>
      </c>
      <c r="E216" s="3">
        <v>105.495</v>
      </c>
      <c r="F216" s="4">
        <v>37802</v>
      </c>
      <c r="G216" s="3">
        <v>111.509522</v>
      </c>
      <c r="H216" s="4">
        <v>37802</v>
      </c>
      <c r="I216" s="3">
        <v>98.805000000000007</v>
      </c>
      <c r="J216" s="4">
        <v>37802</v>
      </c>
      <c r="K216" s="3">
        <v>105.825</v>
      </c>
      <c r="L216" s="1">
        <v>37802</v>
      </c>
      <c r="M216">
        <v>19.52</v>
      </c>
      <c r="N216" s="1"/>
      <c r="P216" s="1">
        <v>37802</v>
      </c>
      <c r="Q216">
        <v>27.526599999999998</v>
      </c>
      <c r="R216" s="1">
        <v>37802</v>
      </c>
      <c r="S216">
        <v>20.059999999999999</v>
      </c>
      <c r="V216" s="4">
        <v>37802</v>
      </c>
      <c r="W216" s="3">
        <v>221631999999.99997</v>
      </c>
      <c r="X216" s="4">
        <v>37802</v>
      </c>
      <c r="Y216" s="3">
        <v>1284700000000</v>
      </c>
      <c r="Z216" s="4">
        <v>37802</v>
      </c>
      <c r="AA216" s="3">
        <v>321238062000</v>
      </c>
      <c r="AB216" s="4">
        <v>37802</v>
      </c>
      <c r="AC216" s="3">
        <v>2605444000000</v>
      </c>
      <c r="AD216" s="4">
        <v>37802</v>
      </c>
      <c r="AE216" s="3">
        <v>286165000000</v>
      </c>
      <c r="AF216" s="1">
        <v>37802</v>
      </c>
      <c r="AG216">
        <v>1.1509</v>
      </c>
      <c r="AH216" s="1">
        <v>37802</v>
      </c>
      <c r="AI216">
        <v>7.7980999999999998</v>
      </c>
      <c r="AJ216" s="1">
        <v>37802</v>
      </c>
      <c r="AK216">
        <v>0.6734</v>
      </c>
      <c r="AL216" s="1">
        <v>37802</v>
      </c>
      <c r="AM216">
        <v>1.6541999999999999</v>
      </c>
      <c r="AN216" s="1">
        <v>37802</v>
      </c>
      <c r="AO216">
        <v>1.3466</v>
      </c>
      <c r="AP216" s="4">
        <v>37802</v>
      </c>
      <c r="AQ216" s="3">
        <v>974.5</v>
      </c>
      <c r="AR216" s="4">
        <v>37802</v>
      </c>
      <c r="AS216" s="3">
        <v>3220.58</v>
      </c>
      <c r="AT216" s="4">
        <v>37802</v>
      </c>
      <c r="AU216" s="3">
        <v>903.44</v>
      </c>
      <c r="AV216" s="4">
        <v>37802</v>
      </c>
      <c r="AW216" s="3">
        <v>9577.1200000000008</v>
      </c>
      <c r="AX216" s="4">
        <v>37802</v>
      </c>
      <c r="AY216" s="3">
        <v>6983.14</v>
      </c>
      <c r="AZ216" s="1">
        <v>37802</v>
      </c>
      <c r="BA216">
        <v>0.1</v>
      </c>
      <c r="BB216" s="1">
        <v>37802</v>
      </c>
      <c r="BC216">
        <v>0.1</v>
      </c>
      <c r="BD216" s="1">
        <v>25019</v>
      </c>
      <c r="BE216">
        <v>9.1</v>
      </c>
      <c r="BF216" s="1">
        <v>37802</v>
      </c>
      <c r="BG216">
        <v>-0.82</v>
      </c>
      <c r="BH216" s="1">
        <v>37802</v>
      </c>
      <c r="BI216">
        <v>6.2079810218867701E-2</v>
      </c>
      <c r="BJ216" s="1">
        <v>37802</v>
      </c>
      <c r="BK216">
        <v>60936000000</v>
      </c>
      <c r="BL216" s="1">
        <v>37802</v>
      </c>
      <c r="BM216">
        <v>85317600000</v>
      </c>
      <c r="BN216" s="1">
        <v>25019</v>
      </c>
      <c r="BO216">
        <v>-2.60839322977046</v>
      </c>
      <c r="BP216" s="1">
        <v>37802</v>
      </c>
      <c r="BQ216">
        <v>14</v>
      </c>
      <c r="BR216" s="1">
        <v>37802</v>
      </c>
      <c r="BS216">
        <v>31302400000</v>
      </c>
      <c r="BT216" s="1">
        <v>37802</v>
      </c>
      <c r="BU216">
        <v>35686000000</v>
      </c>
      <c r="BV216" s="1">
        <v>37802</v>
      </c>
      <c r="BW216">
        <v>326100000000</v>
      </c>
      <c r="BX216" s="1">
        <v>37802</v>
      </c>
      <c r="BY216">
        <v>36019000000</v>
      </c>
      <c r="BZ216" s="1">
        <v>37802</v>
      </c>
      <c r="CA216">
        <v>114151000000</v>
      </c>
      <c r="CB216" s="1">
        <v>37802</v>
      </c>
      <c r="CC216">
        <v>36699000000</v>
      </c>
      <c r="CD216" s="1">
        <v>37802</v>
      </c>
      <c r="CE216">
        <v>6.3</v>
      </c>
      <c r="CF216" s="1">
        <v>37802</v>
      </c>
      <c r="CG216">
        <v>6.1</v>
      </c>
      <c r="CH216" s="1">
        <v>37802</v>
      </c>
      <c r="CI216">
        <v>8.5</v>
      </c>
      <c r="CJ216" s="1">
        <v>37802</v>
      </c>
      <c r="CK216">
        <v>9.1</v>
      </c>
      <c r="CL216" s="1">
        <v>37802</v>
      </c>
      <c r="CM216">
        <v>7.6</v>
      </c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</row>
    <row r="217" spans="1:101">
      <c r="A217" s="2">
        <f t="shared" si="3"/>
        <v>200305</v>
      </c>
      <c r="B217" s="4">
        <v>37772</v>
      </c>
      <c r="C217" s="5">
        <v>102.140625</v>
      </c>
      <c r="D217" s="4">
        <v>37772</v>
      </c>
      <c r="E217" s="3">
        <v>106.255</v>
      </c>
      <c r="F217" s="4">
        <v>37772</v>
      </c>
      <c r="G217" s="3">
        <v>112.767644</v>
      </c>
      <c r="H217" s="4">
        <v>37772</v>
      </c>
      <c r="I217" s="3">
        <v>106.875</v>
      </c>
      <c r="J217" s="4">
        <v>37772</v>
      </c>
      <c r="K217" s="3">
        <v>106.22499999999999</v>
      </c>
      <c r="L217" s="1">
        <v>37772</v>
      </c>
      <c r="M217">
        <v>19.47</v>
      </c>
      <c r="N217" s="1"/>
      <c r="P217" s="1">
        <v>37772</v>
      </c>
      <c r="Q217">
        <v>28.544899999999998</v>
      </c>
      <c r="R217" s="1">
        <v>37772</v>
      </c>
      <c r="S217">
        <v>19.12</v>
      </c>
      <c r="V217" s="4">
        <v>37772</v>
      </c>
      <c r="W217" s="3">
        <v>214899999999.99997</v>
      </c>
      <c r="X217" s="4">
        <v>37772</v>
      </c>
      <c r="Y217" s="3">
        <v>1266599999999.9998</v>
      </c>
      <c r="Z217" s="4">
        <v>37772</v>
      </c>
      <c r="AA217" s="3">
        <v>309288410000</v>
      </c>
      <c r="AB217" s="4">
        <v>37772</v>
      </c>
      <c r="AC217" s="3">
        <v>2561474000000</v>
      </c>
      <c r="AD217" s="4">
        <v>37772</v>
      </c>
      <c r="AE217" s="3">
        <v>284292000000</v>
      </c>
      <c r="AF217" s="1">
        <v>37772</v>
      </c>
      <c r="AG217">
        <v>1.1783999999999999</v>
      </c>
      <c r="AH217" s="1">
        <v>37772</v>
      </c>
      <c r="AI217">
        <v>7.7983000000000002</v>
      </c>
      <c r="AJ217" s="1">
        <v>37772</v>
      </c>
      <c r="AK217">
        <v>0.65380000000000005</v>
      </c>
      <c r="AL217" s="1">
        <v>37772</v>
      </c>
      <c r="AM217">
        <v>1.6361000000000001</v>
      </c>
      <c r="AN217" s="1">
        <v>37772</v>
      </c>
      <c r="AO217">
        <v>1.3663000000000001</v>
      </c>
      <c r="AP217" s="4">
        <v>37772</v>
      </c>
      <c r="AQ217" s="3">
        <v>963.59</v>
      </c>
      <c r="AR217" s="4">
        <v>37772</v>
      </c>
      <c r="AS217" s="3">
        <v>2982.68</v>
      </c>
      <c r="AT217" s="4">
        <v>37772</v>
      </c>
      <c r="AU217" s="3">
        <v>837.7</v>
      </c>
      <c r="AV217" s="4">
        <v>37772</v>
      </c>
      <c r="AW217" s="3">
        <v>9487.3799999999992</v>
      </c>
      <c r="AX217" s="4">
        <v>37772</v>
      </c>
      <c r="AY217" s="3">
        <v>6859.8</v>
      </c>
      <c r="AZ217" s="1">
        <v>37772</v>
      </c>
      <c r="BA217">
        <v>-0.2</v>
      </c>
      <c r="BB217" s="1">
        <v>37772</v>
      </c>
      <c r="BC217">
        <v>-0.1</v>
      </c>
      <c r="BD217" s="1">
        <v>24928</v>
      </c>
      <c r="BE217">
        <v>9.1</v>
      </c>
      <c r="BF217" s="1">
        <v>37772</v>
      </c>
      <c r="BG217">
        <v>-1.08</v>
      </c>
      <c r="BH217" s="1">
        <v>37772</v>
      </c>
      <c r="BI217">
        <v>-0.13115163007598399</v>
      </c>
      <c r="BJ217" s="1">
        <v>37772</v>
      </c>
      <c r="BK217">
        <v>58811000000</v>
      </c>
      <c r="BL217" s="1">
        <v>37772</v>
      </c>
      <c r="BM217">
        <v>85367000000</v>
      </c>
      <c r="BN217" s="1">
        <v>24928</v>
      </c>
      <c r="BO217">
        <v>-0.73324905183312294</v>
      </c>
      <c r="BP217" s="1">
        <v>37772</v>
      </c>
      <c r="BQ217">
        <v>13.6</v>
      </c>
      <c r="BR217" s="1">
        <v>37772</v>
      </c>
      <c r="BS217">
        <v>32036000000</v>
      </c>
      <c r="BT217" s="1">
        <v>37772</v>
      </c>
      <c r="BU217">
        <v>36149000000</v>
      </c>
      <c r="BV217" s="1">
        <v>37772</v>
      </c>
      <c r="BW217">
        <v>323069999999.99994</v>
      </c>
      <c r="BX217" s="1">
        <v>37772</v>
      </c>
      <c r="BY217">
        <v>34555000000</v>
      </c>
      <c r="BZ217" s="1">
        <v>37772</v>
      </c>
      <c r="CA217">
        <v>115032000000</v>
      </c>
      <c r="CB217" s="1">
        <v>37772</v>
      </c>
      <c r="CC217">
        <v>37423000000</v>
      </c>
      <c r="CD217" s="1">
        <v>37772</v>
      </c>
      <c r="CE217">
        <v>6.1</v>
      </c>
      <c r="CF217" s="1">
        <v>37772</v>
      </c>
      <c r="CG217">
        <v>6.1</v>
      </c>
      <c r="CH217" s="1">
        <v>37772</v>
      </c>
      <c r="CI217">
        <v>8.1999999999999993</v>
      </c>
      <c r="CJ217" s="1">
        <v>37772</v>
      </c>
      <c r="CK217">
        <v>9</v>
      </c>
      <c r="CL217" s="1">
        <v>37772</v>
      </c>
      <c r="CM217">
        <v>7.8</v>
      </c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</row>
    <row r="218" spans="1:101">
      <c r="A218" s="2">
        <f t="shared" si="3"/>
        <v>200304</v>
      </c>
      <c r="B218" s="4">
        <v>37741</v>
      </c>
      <c r="C218" s="5">
        <v>100.292969</v>
      </c>
      <c r="D218" s="4">
        <v>37741</v>
      </c>
      <c r="E218" s="3">
        <v>103.255</v>
      </c>
      <c r="F218" s="4">
        <v>37741</v>
      </c>
      <c r="G218" s="3">
        <v>109.402351</v>
      </c>
      <c r="H218" s="4">
        <v>37741</v>
      </c>
      <c r="I218" s="3">
        <v>101.85</v>
      </c>
      <c r="J218" s="4">
        <v>37741</v>
      </c>
      <c r="K218" s="3">
        <v>102.575</v>
      </c>
      <c r="L218" s="1">
        <v>37741</v>
      </c>
      <c r="M218">
        <v>21.21</v>
      </c>
      <c r="N218" s="1"/>
      <c r="P218" s="1">
        <v>37741</v>
      </c>
      <c r="Q218">
        <v>31.799399999999999</v>
      </c>
      <c r="R218" s="1">
        <v>37741</v>
      </c>
      <c r="S218">
        <v>20.79</v>
      </c>
      <c r="V218" s="4">
        <v>37741</v>
      </c>
      <c r="W218" s="3">
        <v>212627999999.99997</v>
      </c>
      <c r="X218" s="4">
        <v>37741</v>
      </c>
      <c r="Y218" s="3">
        <v>1259599999999.9998</v>
      </c>
      <c r="Z218" s="4">
        <v>37741</v>
      </c>
      <c r="AA218" s="3">
        <v>300866966000</v>
      </c>
      <c r="AB218" s="4">
        <v>37741</v>
      </c>
      <c r="AC218" s="3">
        <v>2527118000000</v>
      </c>
      <c r="AD218" s="4">
        <v>37741</v>
      </c>
      <c r="AE218" s="3">
        <v>282288000000</v>
      </c>
      <c r="AF218" s="1">
        <v>37741</v>
      </c>
      <c r="AG218">
        <v>1.1181000000000001</v>
      </c>
      <c r="AH218" s="1">
        <v>37741</v>
      </c>
      <c r="AI218">
        <v>7.7988999999999997</v>
      </c>
      <c r="AJ218" s="1">
        <v>37741</v>
      </c>
      <c r="AK218">
        <v>0.62639999999999996</v>
      </c>
      <c r="AL218" s="1">
        <v>37741</v>
      </c>
      <c r="AM218">
        <v>1.5984</v>
      </c>
      <c r="AN218" s="1">
        <v>37741</v>
      </c>
      <c r="AO218">
        <v>1.4330000000000001</v>
      </c>
      <c r="AP218" s="4">
        <v>37741</v>
      </c>
      <c r="AQ218" s="3">
        <v>916.92</v>
      </c>
      <c r="AR218" s="4">
        <v>37741</v>
      </c>
      <c r="AS218" s="3">
        <v>2942.04</v>
      </c>
      <c r="AT218" s="4">
        <v>37741</v>
      </c>
      <c r="AU218" s="3">
        <v>796.56</v>
      </c>
      <c r="AV218" s="4">
        <v>37741</v>
      </c>
      <c r="AW218" s="3">
        <v>8717.2199999999993</v>
      </c>
      <c r="AX218" s="4">
        <v>37741</v>
      </c>
      <c r="AY218" s="3">
        <v>6586.07</v>
      </c>
      <c r="AZ218" s="1">
        <v>37741</v>
      </c>
      <c r="BA218">
        <v>-0.4</v>
      </c>
      <c r="BB218" s="1">
        <v>37741</v>
      </c>
      <c r="BC218">
        <v>0.2</v>
      </c>
      <c r="BD218" s="1">
        <v>24837</v>
      </c>
      <c r="BE218">
        <v>9</v>
      </c>
      <c r="BF218" s="1">
        <v>37741</v>
      </c>
      <c r="BG218">
        <v>0</v>
      </c>
      <c r="BH218" s="1">
        <v>37741</v>
      </c>
      <c r="BI218">
        <v>-0.70588926052044598</v>
      </c>
      <c r="BJ218" s="1">
        <v>37741</v>
      </c>
      <c r="BK218">
        <v>58792000000</v>
      </c>
      <c r="BL218" s="1">
        <v>37741</v>
      </c>
      <c r="BM218">
        <v>85835100000</v>
      </c>
      <c r="BN218" s="1">
        <v>24837</v>
      </c>
      <c r="BO218">
        <v>15.5195500803428</v>
      </c>
      <c r="BP218" s="1">
        <v>37741</v>
      </c>
      <c r="BQ218">
        <v>9</v>
      </c>
      <c r="BR218" s="1">
        <v>37741</v>
      </c>
      <c r="BS218">
        <v>33043400000</v>
      </c>
      <c r="BT218" s="1">
        <v>37741</v>
      </c>
      <c r="BU218">
        <v>35148000000</v>
      </c>
      <c r="BV218" s="1">
        <v>37741</v>
      </c>
      <c r="BW218">
        <v>332429999999.99994</v>
      </c>
      <c r="BX218" s="1">
        <v>37741</v>
      </c>
      <c r="BY218">
        <v>32551000000</v>
      </c>
      <c r="BZ218" s="1">
        <v>37741</v>
      </c>
      <c r="CA218">
        <v>115379000000</v>
      </c>
      <c r="CB218" s="1">
        <v>37741</v>
      </c>
      <c r="CC218">
        <v>36263000000</v>
      </c>
      <c r="CD218" s="1">
        <v>37741</v>
      </c>
      <c r="CE218">
        <v>6</v>
      </c>
      <c r="CF218" s="1">
        <v>37741</v>
      </c>
      <c r="CG218">
        <v>6</v>
      </c>
      <c r="CH218" s="1">
        <v>37741</v>
      </c>
      <c r="CI218">
        <v>7.8</v>
      </c>
      <c r="CJ218" s="1">
        <v>37741</v>
      </c>
      <c r="CK218">
        <v>9</v>
      </c>
      <c r="CL218" s="1">
        <v>37741</v>
      </c>
      <c r="CM218">
        <v>7.6</v>
      </c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</row>
    <row r="219" spans="1:101">
      <c r="A219" s="2">
        <f t="shared" si="3"/>
        <v>200303</v>
      </c>
      <c r="B219" s="4">
        <v>37711</v>
      </c>
      <c r="C219" s="5">
        <v>100.59375</v>
      </c>
      <c r="D219" s="4">
        <v>37711</v>
      </c>
      <c r="E219" s="3">
        <v>103.61499999999999</v>
      </c>
      <c r="F219" s="4">
        <v>37711</v>
      </c>
      <c r="G219" s="3">
        <v>109.091281</v>
      </c>
      <c r="H219" s="4">
        <v>37711</v>
      </c>
      <c r="I219" s="3">
        <v>101.3</v>
      </c>
      <c r="J219" s="4">
        <v>37711</v>
      </c>
      <c r="K219" s="3">
        <v>101.22499999999999</v>
      </c>
      <c r="L219" s="1">
        <v>37711</v>
      </c>
      <c r="M219">
        <v>29.15</v>
      </c>
      <c r="N219" s="1"/>
      <c r="P219" s="1">
        <v>37711</v>
      </c>
      <c r="Q219">
        <v>48.273499999999999</v>
      </c>
      <c r="R219" s="1">
        <v>37711</v>
      </c>
      <c r="S219">
        <v>24.31</v>
      </c>
      <c r="V219" s="4">
        <v>37711</v>
      </c>
      <c r="W219" s="3">
        <v>212697999999.99997</v>
      </c>
      <c r="X219" s="4">
        <v>37711</v>
      </c>
      <c r="Y219" s="3">
        <v>1245099999999.9998</v>
      </c>
      <c r="Z219" s="4">
        <v>37711</v>
      </c>
      <c r="AA219" s="3">
        <v>299884758000</v>
      </c>
      <c r="AB219" s="4">
        <v>37711</v>
      </c>
      <c r="AC219" s="3">
        <v>2497509000000</v>
      </c>
      <c r="AD219" s="4">
        <v>37711</v>
      </c>
      <c r="AE219" s="3">
        <v>283057000000</v>
      </c>
      <c r="AF219" s="1">
        <v>37711</v>
      </c>
      <c r="AG219">
        <v>1.0921000000000001</v>
      </c>
      <c r="AH219" s="1">
        <v>37711</v>
      </c>
      <c r="AI219">
        <v>7.7991999999999999</v>
      </c>
      <c r="AJ219" s="1">
        <v>37711</v>
      </c>
      <c r="AK219">
        <v>0.60429999999999995</v>
      </c>
      <c r="AL219" s="1">
        <v>37711</v>
      </c>
      <c r="AM219">
        <v>1.5828</v>
      </c>
      <c r="AN219" s="1">
        <v>37711</v>
      </c>
      <c r="AO219">
        <v>1.4676</v>
      </c>
      <c r="AP219" s="4">
        <v>37711</v>
      </c>
      <c r="AQ219" s="3">
        <v>848.18</v>
      </c>
      <c r="AR219" s="4">
        <v>37711</v>
      </c>
      <c r="AS219" s="3">
        <v>2423.87</v>
      </c>
      <c r="AT219" s="4">
        <v>37711</v>
      </c>
      <c r="AU219" s="3">
        <v>788</v>
      </c>
      <c r="AV219" s="4">
        <v>37711</v>
      </c>
      <c r="AW219" s="3">
        <v>8634.4500000000007</v>
      </c>
      <c r="AX219" s="4">
        <v>37711</v>
      </c>
      <c r="AY219" s="3">
        <v>6343.29</v>
      </c>
      <c r="AZ219" s="1">
        <v>37711</v>
      </c>
      <c r="BA219">
        <v>0.2</v>
      </c>
      <c r="BB219" s="1">
        <v>37711</v>
      </c>
      <c r="BC219">
        <v>0.6</v>
      </c>
      <c r="BD219" s="1">
        <v>24745</v>
      </c>
      <c r="BE219">
        <v>9</v>
      </c>
      <c r="BF219" s="1">
        <v>37711</v>
      </c>
      <c r="BG219">
        <v>0.14000000000000001</v>
      </c>
      <c r="BH219" s="1">
        <v>37711</v>
      </c>
      <c r="BI219">
        <v>3.67255655633765E-2</v>
      </c>
      <c r="BJ219" s="1">
        <v>37711</v>
      </c>
      <c r="BK219">
        <v>59473000000</v>
      </c>
      <c r="BL219" s="1">
        <v>37711</v>
      </c>
      <c r="BM219">
        <v>86271300000</v>
      </c>
      <c r="BN219" s="1">
        <v>24745</v>
      </c>
      <c r="BO219">
        <v>8.5180240320427192</v>
      </c>
      <c r="BP219" s="1">
        <v>37711</v>
      </c>
      <c r="BQ219">
        <v>15.4</v>
      </c>
      <c r="BR219" s="1">
        <v>37711</v>
      </c>
      <c r="BS219">
        <v>35442900000</v>
      </c>
      <c r="BT219" s="1">
        <v>37711</v>
      </c>
      <c r="BU219">
        <v>34756000000</v>
      </c>
      <c r="BV219" s="1">
        <v>37711</v>
      </c>
      <c r="BW219">
        <v>339129999999.99994</v>
      </c>
      <c r="BX219" s="1">
        <v>37711</v>
      </c>
      <c r="BY219">
        <v>28161000000</v>
      </c>
      <c r="BZ219" s="1">
        <v>37711</v>
      </c>
      <c r="CA219">
        <v>111881000000</v>
      </c>
      <c r="CB219" s="1">
        <v>37711</v>
      </c>
      <c r="CC219">
        <v>35926000000</v>
      </c>
      <c r="CD219" s="1">
        <v>37711</v>
      </c>
      <c r="CE219">
        <v>5.9</v>
      </c>
      <c r="CF219" s="1">
        <v>37711</v>
      </c>
      <c r="CG219">
        <v>6.1</v>
      </c>
      <c r="CH219" s="1">
        <v>37711</v>
      </c>
      <c r="CI219">
        <v>7.5</v>
      </c>
      <c r="CJ219" s="1">
        <v>37711</v>
      </c>
      <c r="CK219">
        <v>9</v>
      </c>
      <c r="CL219" s="1">
        <v>37711</v>
      </c>
      <c r="CM219">
        <v>7.4</v>
      </c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</row>
    <row r="220" spans="1:101">
      <c r="A220" s="2">
        <f t="shared" si="3"/>
        <v>200302</v>
      </c>
      <c r="B220" s="4">
        <v>37680</v>
      </c>
      <c r="C220" s="5">
        <v>101.515625</v>
      </c>
      <c r="D220" s="4">
        <v>37680</v>
      </c>
      <c r="E220" s="3">
        <v>104.72</v>
      </c>
      <c r="F220" s="4">
        <v>37680</v>
      </c>
      <c r="G220" s="3">
        <v>111.30899100000001</v>
      </c>
      <c r="H220" s="4">
        <v>37680</v>
      </c>
      <c r="I220" s="3">
        <v>101.825</v>
      </c>
      <c r="J220" s="4">
        <v>37680</v>
      </c>
      <c r="K220" s="3">
        <v>102.30500000000001</v>
      </c>
      <c r="L220" s="1">
        <v>37680</v>
      </c>
      <c r="M220">
        <v>29.63</v>
      </c>
      <c r="N220" s="1"/>
      <c r="P220" s="1">
        <v>37680</v>
      </c>
      <c r="Q220">
        <v>44.499200000000002</v>
      </c>
      <c r="R220" s="1">
        <v>37680</v>
      </c>
      <c r="S220">
        <v>18.61</v>
      </c>
      <c r="V220" s="4">
        <v>37680</v>
      </c>
      <c r="W220" s="3">
        <v>210300000000</v>
      </c>
      <c r="X220" s="4">
        <v>37680</v>
      </c>
      <c r="Y220" s="3">
        <v>1225499999999.9998</v>
      </c>
      <c r="Z220" s="4">
        <v>37680</v>
      </c>
      <c r="AA220" s="3">
        <v>300110649000</v>
      </c>
      <c r="AB220" s="4">
        <v>37680</v>
      </c>
      <c r="AC220" s="3">
        <v>2451197000000</v>
      </c>
      <c r="AD220" s="4">
        <v>37680</v>
      </c>
      <c r="AE220" s="3">
        <v>283112000000</v>
      </c>
      <c r="AF220" s="1">
        <v>37680</v>
      </c>
      <c r="AG220">
        <v>1.0795999999999999</v>
      </c>
      <c r="AH220" s="1">
        <v>37680</v>
      </c>
      <c r="AI220">
        <v>7.7988</v>
      </c>
      <c r="AJ220" s="1">
        <v>37680</v>
      </c>
      <c r="AK220">
        <v>0.60850000000000004</v>
      </c>
      <c r="AL220" s="1">
        <v>37680</v>
      </c>
      <c r="AM220">
        <v>1.5734999999999999</v>
      </c>
      <c r="AN220" s="1">
        <v>37680</v>
      </c>
      <c r="AO220">
        <v>1.4830000000000001</v>
      </c>
      <c r="AP220" s="4">
        <v>37680</v>
      </c>
      <c r="AQ220" s="3">
        <v>841.15</v>
      </c>
      <c r="AR220" s="4">
        <v>37680</v>
      </c>
      <c r="AS220" s="3">
        <v>2547.0500000000002</v>
      </c>
      <c r="AT220" s="4">
        <v>37680</v>
      </c>
      <c r="AU220" s="3">
        <v>818.73</v>
      </c>
      <c r="AV220" s="4">
        <v>37680</v>
      </c>
      <c r="AW220" s="3">
        <v>9122.66</v>
      </c>
      <c r="AX220" s="4">
        <v>37680</v>
      </c>
      <c r="AY220" s="3">
        <v>6555.12</v>
      </c>
      <c r="AZ220" s="1">
        <v>37680</v>
      </c>
      <c r="BA220">
        <v>0.5</v>
      </c>
      <c r="BB220" s="1">
        <v>37680</v>
      </c>
      <c r="BC220">
        <v>0.4</v>
      </c>
      <c r="BD220" s="1">
        <v>24653</v>
      </c>
      <c r="BE220">
        <v>8.9</v>
      </c>
      <c r="BF220" s="1">
        <v>37680</v>
      </c>
      <c r="BG220">
        <v>-0.14000000000000001</v>
      </c>
      <c r="BH220" s="1">
        <v>37680</v>
      </c>
      <c r="BI220">
        <v>0.47524443890401602</v>
      </c>
      <c r="BJ220" s="1">
        <v>37680</v>
      </c>
      <c r="BK220">
        <v>59387000000</v>
      </c>
      <c r="BL220" s="1">
        <v>37680</v>
      </c>
      <c r="BM220">
        <v>88312800000</v>
      </c>
      <c r="BN220" s="1">
        <v>24653</v>
      </c>
      <c r="BO220">
        <v>19.374481040686401</v>
      </c>
      <c r="BP220" s="1">
        <v>37680</v>
      </c>
      <c r="BQ220">
        <v>10.4</v>
      </c>
      <c r="BR220" s="1">
        <v>37680</v>
      </c>
      <c r="BS220">
        <v>34985400000</v>
      </c>
      <c r="BT220" s="1">
        <v>37680</v>
      </c>
      <c r="BU220">
        <v>34482000000</v>
      </c>
      <c r="BV220" s="1">
        <v>37680</v>
      </c>
      <c r="BW220">
        <v>352239999999.99994</v>
      </c>
      <c r="BX220" s="1">
        <v>37680</v>
      </c>
      <c r="BY220">
        <v>28674000000</v>
      </c>
      <c r="BZ220" s="1">
        <v>37680</v>
      </c>
      <c r="CA220">
        <v>112109000000</v>
      </c>
      <c r="CB220" s="1">
        <v>37680</v>
      </c>
      <c r="CC220">
        <v>35901000000</v>
      </c>
      <c r="CD220" s="1">
        <v>37680</v>
      </c>
      <c r="CE220">
        <v>5.9</v>
      </c>
      <c r="CF220" s="1">
        <v>37680</v>
      </c>
      <c r="CG220">
        <v>6</v>
      </c>
      <c r="CH220" s="1">
        <v>37680</v>
      </c>
      <c r="CI220">
        <v>7.6</v>
      </c>
      <c r="CJ220" s="1">
        <v>37680</v>
      </c>
      <c r="CK220">
        <v>9</v>
      </c>
      <c r="CL220" s="1">
        <v>37680</v>
      </c>
      <c r="CM220">
        <v>7.5</v>
      </c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</row>
    <row r="221" spans="1:101">
      <c r="A221" s="2">
        <f t="shared" si="3"/>
        <v>200301</v>
      </c>
      <c r="B221" s="4">
        <v>37652</v>
      </c>
      <c r="C221" s="5">
        <v>100.269531</v>
      </c>
      <c r="D221" s="4">
        <v>37652</v>
      </c>
      <c r="E221" s="3">
        <v>103.47499999999999</v>
      </c>
      <c r="F221" s="4">
        <v>37652</v>
      </c>
      <c r="G221" s="3">
        <v>110.445824</v>
      </c>
      <c r="H221" s="4">
        <v>37652</v>
      </c>
      <c r="I221" s="3">
        <v>100.15</v>
      </c>
      <c r="J221" s="4">
        <v>37652</v>
      </c>
      <c r="K221" s="3">
        <v>101.74</v>
      </c>
      <c r="L221" s="1">
        <v>37652</v>
      </c>
      <c r="M221">
        <v>31.17</v>
      </c>
      <c r="N221" s="1"/>
      <c r="P221" s="1">
        <v>37652</v>
      </c>
      <c r="Q221">
        <v>44.354799999999997</v>
      </c>
      <c r="R221" s="1">
        <v>37652</v>
      </c>
      <c r="S221">
        <v>22.76</v>
      </c>
      <c r="V221" s="4">
        <v>37652</v>
      </c>
      <c r="W221" s="3">
        <v>212671999999.99997</v>
      </c>
      <c r="X221" s="4">
        <v>37652</v>
      </c>
      <c r="Y221" s="3">
        <v>1225499999999.9998</v>
      </c>
      <c r="Z221" s="4">
        <v>37652</v>
      </c>
      <c r="AA221" s="3">
        <v>302411858000</v>
      </c>
      <c r="AB221" s="4">
        <v>37652</v>
      </c>
      <c r="AC221" s="3">
        <v>2440875000000</v>
      </c>
      <c r="AD221" s="4">
        <v>37652</v>
      </c>
      <c r="AE221" s="3">
        <v>283707000000</v>
      </c>
      <c r="AF221" s="1">
        <v>37652</v>
      </c>
      <c r="AG221">
        <v>1.0767</v>
      </c>
      <c r="AH221" s="1">
        <v>37652</v>
      </c>
      <c r="AI221">
        <v>7.7998000000000003</v>
      </c>
      <c r="AJ221" s="1">
        <v>37652</v>
      </c>
      <c r="AK221">
        <v>0.58720000000000006</v>
      </c>
      <c r="AL221" s="1">
        <v>37652</v>
      </c>
      <c r="AM221">
        <v>1.6474</v>
      </c>
      <c r="AN221" s="1">
        <v>37652</v>
      </c>
      <c r="AO221">
        <v>1.5210999999999999</v>
      </c>
      <c r="AP221" s="4">
        <v>37652</v>
      </c>
      <c r="AQ221" s="3">
        <v>855.7</v>
      </c>
      <c r="AR221" s="4">
        <v>37652</v>
      </c>
      <c r="AS221" s="3">
        <v>2747.83</v>
      </c>
      <c r="AT221" s="4">
        <v>37652</v>
      </c>
      <c r="AU221" s="3">
        <v>821.18</v>
      </c>
      <c r="AV221" s="4">
        <v>37652</v>
      </c>
      <c r="AW221" s="3">
        <v>9258.9500000000007</v>
      </c>
      <c r="AX221" s="4">
        <v>37652</v>
      </c>
      <c r="AY221" s="3">
        <v>6569.49</v>
      </c>
      <c r="AZ221" s="1">
        <v>37652</v>
      </c>
      <c r="BA221">
        <v>0.4</v>
      </c>
      <c r="BB221" s="1">
        <v>37652</v>
      </c>
      <c r="BC221">
        <v>-0.1</v>
      </c>
      <c r="BD221" s="1">
        <v>24562</v>
      </c>
      <c r="BE221">
        <v>8.8000000000000007</v>
      </c>
      <c r="BF221" s="1">
        <v>37652</v>
      </c>
      <c r="BG221">
        <v>-0.14000000000000001</v>
      </c>
      <c r="BH221" s="1">
        <v>37652</v>
      </c>
      <c r="BI221">
        <v>0.93984633005741403</v>
      </c>
      <c r="BJ221" s="1">
        <v>37652</v>
      </c>
      <c r="BK221">
        <v>58689000000</v>
      </c>
      <c r="BL221" s="1">
        <v>37652</v>
      </c>
      <c r="BM221">
        <v>90220900000</v>
      </c>
      <c r="BN221" s="1">
        <v>24562</v>
      </c>
      <c r="BO221">
        <v>17.098445595854901</v>
      </c>
      <c r="BP221" s="1">
        <v>37652</v>
      </c>
      <c r="BQ221">
        <v>26.7</v>
      </c>
      <c r="BR221" s="1">
        <v>37652</v>
      </c>
      <c r="BS221">
        <v>35107500000</v>
      </c>
      <c r="BT221" s="1">
        <v>37652</v>
      </c>
      <c r="BU221">
        <v>34140000000</v>
      </c>
      <c r="BV221" s="1">
        <v>37652</v>
      </c>
      <c r="BW221">
        <v>363389999999.99994</v>
      </c>
      <c r="BX221" s="1">
        <v>37652</v>
      </c>
      <c r="BY221">
        <v>30987000000</v>
      </c>
      <c r="BZ221" s="1">
        <v>37652</v>
      </c>
      <c r="CA221">
        <v>114500000000</v>
      </c>
      <c r="CB221" s="1">
        <v>37652</v>
      </c>
      <c r="CC221">
        <v>37635000000</v>
      </c>
      <c r="CD221" s="1">
        <v>37652</v>
      </c>
      <c r="CE221">
        <v>5.8</v>
      </c>
      <c r="CF221" s="1">
        <v>37652</v>
      </c>
      <c r="CG221">
        <v>6.1</v>
      </c>
      <c r="CH221" s="1">
        <v>37652</v>
      </c>
      <c r="CI221">
        <v>7.4</v>
      </c>
      <c r="CJ221" s="1">
        <v>37652</v>
      </c>
      <c r="CK221">
        <v>9</v>
      </c>
      <c r="CL221" s="1">
        <v>37652</v>
      </c>
      <c r="CM221">
        <v>7.5</v>
      </c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</row>
    <row r="222" spans="1:101">
      <c r="A222" s="2">
        <f t="shared" si="3"/>
        <v>200212</v>
      </c>
      <c r="B222" s="4">
        <v>37621</v>
      </c>
      <c r="C222" s="5">
        <v>101.506124</v>
      </c>
      <c r="D222" s="4">
        <v>37621</v>
      </c>
      <c r="E222" s="3">
        <v>106.205</v>
      </c>
      <c r="F222" s="4">
        <v>37621</v>
      </c>
      <c r="G222" s="3">
        <v>110.659651</v>
      </c>
      <c r="H222" s="4">
        <v>37621</v>
      </c>
      <c r="I222" s="3">
        <v>101.7</v>
      </c>
      <c r="J222" s="4">
        <v>37621</v>
      </c>
      <c r="K222" s="3">
        <v>103.46</v>
      </c>
      <c r="L222" s="1">
        <v>37621</v>
      </c>
      <c r="M222">
        <v>28.62</v>
      </c>
      <c r="N222" s="1"/>
      <c r="P222" s="1">
        <v>37621</v>
      </c>
      <c r="Q222">
        <v>51.212499999999999</v>
      </c>
      <c r="R222" s="1">
        <v>37621</v>
      </c>
      <c r="S222">
        <v>19.14</v>
      </c>
      <c r="V222" s="4">
        <v>37621</v>
      </c>
      <c r="W222" s="3">
        <v>214497000000</v>
      </c>
      <c r="X222" s="4">
        <v>37621</v>
      </c>
      <c r="Y222" s="3">
        <v>1245499999999.9998</v>
      </c>
      <c r="Z222" s="4">
        <v>37621</v>
      </c>
      <c r="AA222" s="3">
        <v>295649585000</v>
      </c>
      <c r="AB222" s="4">
        <v>37621</v>
      </c>
      <c r="AC222" s="3">
        <v>2499429000000</v>
      </c>
      <c r="AD222" s="4">
        <v>37621</v>
      </c>
      <c r="AE222" s="3">
        <v>283074000000</v>
      </c>
      <c r="AF222" s="1">
        <v>37621</v>
      </c>
      <c r="AG222">
        <v>1.0496000000000001</v>
      </c>
      <c r="AH222" s="1">
        <v>37621</v>
      </c>
      <c r="AI222">
        <v>7.7983000000000002</v>
      </c>
      <c r="AJ222" s="1">
        <v>37621</v>
      </c>
      <c r="AK222">
        <v>0.56089999999999995</v>
      </c>
      <c r="AL222" s="1">
        <v>37621</v>
      </c>
      <c r="AM222">
        <v>1.611</v>
      </c>
      <c r="AN222" s="1">
        <v>37621</v>
      </c>
      <c r="AO222">
        <v>1.5722</v>
      </c>
      <c r="AP222" s="4">
        <v>37621</v>
      </c>
      <c r="AQ222" s="3">
        <v>879.82</v>
      </c>
      <c r="AR222" s="4">
        <v>37621</v>
      </c>
      <c r="AS222" s="3">
        <v>2892.63</v>
      </c>
      <c r="AT222" s="4">
        <v>37621</v>
      </c>
      <c r="AU222" s="3">
        <v>843.29</v>
      </c>
      <c r="AV222" s="4">
        <v>37621</v>
      </c>
      <c r="AW222" s="3">
        <v>9321.2900000000009</v>
      </c>
      <c r="AX222" s="4">
        <v>37621</v>
      </c>
      <c r="AY222" s="3">
        <v>6614.54</v>
      </c>
      <c r="AZ222" s="1">
        <v>37621</v>
      </c>
      <c r="BA222">
        <v>0.2</v>
      </c>
      <c r="BB222" s="1">
        <v>37621</v>
      </c>
      <c r="BC222">
        <v>0.5</v>
      </c>
      <c r="BD222" s="1">
        <v>24472</v>
      </c>
      <c r="BE222">
        <v>8.6999999999999993</v>
      </c>
      <c r="BF222" s="1">
        <v>37621</v>
      </c>
      <c r="BG222">
        <v>-0.27</v>
      </c>
      <c r="BH222" s="1">
        <v>37621</v>
      </c>
      <c r="BI222">
        <v>-0.16638673860696701</v>
      </c>
      <c r="BJ222" s="1">
        <v>37621</v>
      </c>
      <c r="BK222">
        <v>57211000000</v>
      </c>
      <c r="BL222" s="1">
        <v>37621</v>
      </c>
      <c r="BM222">
        <v>88664800000</v>
      </c>
      <c r="BN222" s="1">
        <v>24472</v>
      </c>
      <c r="BO222">
        <v>3.0922142462727802</v>
      </c>
      <c r="BP222" s="1">
        <v>37621</v>
      </c>
      <c r="BQ222">
        <v>16.7</v>
      </c>
      <c r="BR222" s="1">
        <v>37621</v>
      </c>
      <c r="BS222">
        <v>34250300000.000004</v>
      </c>
      <c r="BT222" s="1">
        <v>37621</v>
      </c>
      <c r="BU222">
        <v>33818000000</v>
      </c>
      <c r="BV222" s="1">
        <v>37621</v>
      </c>
      <c r="BW222">
        <v>366079999999.99994</v>
      </c>
      <c r="BX222" s="1">
        <v>37621</v>
      </c>
      <c r="BY222">
        <v>32882000000</v>
      </c>
      <c r="BZ222" s="1">
        <v>37621</v>
      </c>
      <c r="CA222">
        <v>112565000000</v>
      </c>
      <c r="CB222" s="1">
        <v>37621</v>
      </c>
      <c r="CC222">
        <v>37169000000</v>
      </c>
      <c r="CD222" s="1">
        <v>37621</v>
      </c>
      <c r="CE222">
        <v>6</v>
      </c>
      <c r="CF222" s="1">
        <v>37621</v>
      </c>
      <c r="CG222">
        <v>6.2</v>
      </c>
      <c r="CH222" s="1">
        <v>37621</v>
      </c>
      <c r="CI222">
        <v>7.4</v>
      </c>
      <c r="CJ222" s="1">
        <v>37621</v>
      </c>
      <c r="CK222">
        <v>8.9</v>
      </c>
      <c r="CL222" s="1">
        <v>37621</v>
      </c>
      <c r="CM222">
        <v>7.5</v>
      </c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</row>
    <row r="223" spans="1:101">
      <c r="A223" s="2">
        <f t="shared" si="3"/>
        <v>200211</v>
      </c>
      <c r="B223" s="4">
        <v>37590</v>
      </c>
      <c r="C223" s="5">
        <v>98.296875</v>
      </c>
      <c r="D223" s="4">
        <v>37590</v>
      </c>
      <c r="E223" s="3">
        <v>103.92</v>
      </c>
      <c r="F223" s="4">
        <v>37590</v>
      </c>
      <c r="G223" s="3">
        <v>106.26928700000001</v>
      </c>
      <c r="H223" s="4">
        <v>37590</v>
      </c>
      <c r="I223" s="3">
        <v>99.05</v>
      </c>
      <c r="J223" s="4">
        <v>37590</v>
      </c>
      <c r="K223" s="3">
        <v>100.88500000000001</v>
      </c>
      <c r="L223" s="1">
        <v>37590</v>
      </c>
      <c r="M223">
        <v>27.5</v>
      </c>
      <c r="N223" s="1"/>
      <c r="P223" s="1">
        <v>37590</v>
      </c>
      <c r="Q223">
        <v>35.834200000000003</v>
      </c>
      <c r="R223" s="1">
        <v>37590</v>
      </c>
      <c r="S223">
        <v>18.399999999999999</v>
      </c>
      <c r="V223" s="4">
        <v>37590</v>
      </c>
      <c r="W223" s="3">
        <v>209134999999.99997</v>
      </c>
      <c r="X223" s="4">
        <v>37590</v>
      </c>
      <c r="Y223" s="3">
        <v>1205299999999.9998</v>
      </c>
      <c r="Z223" s="4">
        <v>37590</v>
      </c>
      <c r="AA223" s="3">
        <v>284428327000</v>
      </c>
      <c r="AB223" s="4">
        <v>37590</v>
      </c>
      <c r="AC223" s="3">
        <v>2414586000000</v>
      </c>
      <c r="AD223" s="4">
        <v>37590</v>
      </c>
      <c r="AE223" s="3">
        <v>284463000000</v>
      </c>
      <c r="AF223" s="1">
        <v>37590</v>
      </c>
      <c r="AG223">
        <v>0.99429999999999996</v>
      </c>
      <c r="AH223" s="1">
        <v>37590</v>
      </c>
      <c r="AI223">
        <v>7.7984</v>
      </c>
      <c r="AJ223" s="1">
        <v>37590</v>
      </c>
      <c r="AK223">
        <v>0.56040000000000001</v>
      </c>
      <c r="AL223" s="1">
        <v>37590</v>
      </c>
      <c r="AM223">
        <v>1.5566</v>
      </c>
      <c r="AN223" s="1">
        <v>37590</v>
      </c>
      <c r="AO223">
        <v>1.5644</v>
      </c>
      <c r="AP223" s="4">
        <v>37590</v>
      </c>
      <c r="AQ223" s="3">
        <v>936.31</v>
      </c>
      <c r="AR223" s="4">
        <v>37590</v>
      </c>
      <c r="AS223" s="3">
        <v>3320.32</v>
      </c>
      <c r="AT223" s="4">
        <v>37590</v>
      </c>
      <c r="AU223" s="3">
        <v>892.71</v>
      </c>
      <c r="AV223" s="4">
        <v>37590</v>
      </c>
      <c r="AW223" s="3">
        <v>10069.870000000001</v>
      </c>
      <c r="AX223" s="4">
        <v>37590</v>
      </c>
      <c r="AY223" s="3">
        <v>6570.42</v>
      </c>
      <c r="AZ223" s="1">
        <v>37590</v>
      </c>
      <c r="BA223">
        <v>0.2</v>
      </c>
      <c r="BB223" s="1">
        <v>37590</v>
      </c>
      <c r="BC223">
        <v>-0.1</v>
      </c>
      <c r="BD223" s="1">
        <v>24380</v>
      </c>
      <c r="BE223">
        <v>8.6</v>
      </c>
      <c r="BF223" s="1">
        <v>37590</v>
      </c>
      <c r="BG223">
        <v>-0.13</v>
      </c>
      <c r="BH223" s="1">
        <v>37590</v>
      </c>
      <c r="BI223">
        <v>0.42282146035053197</v>
      </c>
      <c r="BJ223" s="1">
        <v>37590</v>
      </c>
      <c r="BK223">
        <v>59307000000</v>
      </c>
      <c r="BL223" s="1">
        <v>37590</v>
      </c>
      <c r="BM223">
        <v>91188400000</v>
      </c>
      <c r="BN223" s="1">
        <v>24380</v>
      </c>
      <c r="BO223">
        <v>4.6527874807880396</v>
      </c>
      <c r="BP223" s="1">
        <v>37590</v>
      </c>
      <c r="BQ223">
        <v>17.3</v>
      </c>
      <c r="BR223" s="1">
        <v>37590</v>
      </c>
      <c r="BS223">
        <v>34777400000</v>
      </c>
      <c r="BT223" s="1">
        <v>37590</v>
      </c>
      <c r="BU223">
        <v>32312000000</v>
      </c>
      <c r="BV223" s="1">
        <v>37590</v>
      </c>
      <c r="BW223">
        <v>372679999999.99994</v>
      </c>
      <c r="BX223" s="1">
        <v>37590</v>
      </c>
      <c r="BY223">
        <v>32122000000</v>
      </c>
      <c r="BZ223" s="1">
        <v>37590</v>
      </c>
      <c r="CA223">
        <v>109109000000</v>
      </c>
      <c r="CB223" s="1">
        <v>37590</v>
      </c>
      <c r="CC223">
        <v>36501000000</v>
      </c>
      <c r="CD223" s="1">
        <v>37590</v>
      </c>
      <c r="CE223">
        <v>5.9</v>
      </c>
      <c r="CF223" s="1">
        <v>37590</v>
      </c>
      <c r="CG223">
        <v>6.2</v>
      </c>
      <c r="CH223" s="1">
        <v>37590</v>
      </c>
      <c r="CI223">
        <v>7.3</v>
      </c>
      <c r="CJ223" s="1">
        <v>37590</v>
      </c>
      <c r="CK223">
        <v>8.9</v>
      </c>
      <c r="CL223" s="1">
        <v>37590</v>
      </c>
      <c r="CM223">
        <v>7.4</v>
      </c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</row>
    <row r="224" spans="1:101">
      <c r="A224" s="2">
        <f t="shared" si="3"/>
        <v>200210</v>
      </c>
      <c r="B224" s="4">
        <v>37560</v>
      </c>
      <c r="C224" s="5">
        <v>103.875</v>
      </c>
      <c r="D224" s="4">
        <v>37560</v>
      </c>
      <c r="E224" s="3">
        <v>103.82</v>
      </c>
      <c r="F224" s="4">
        <v>37560</v>
      </c>
      <c r="G224" s="3">
        <v>107.3304365</v>
      </c>
      <c r="H224" s="4">
        <v>37560</v>
      </c>
      <c r="I224" s="3">
        <v>110.125</v>
      </c>
      <c r="J224" s="4">
        <v>37560</v>
      </c>
      <c r="K224" s="3">
        <v>101.65</v>
      </c>
      <c r="L224" s="1">
        <v>37560</v>
      </c>
      <c r="M224">
        <v>31.14</v>
      </c>
      <c r="N224" s="1"/>
      <c r="P224" s="1">
        <v>37560</v>
      </c>
      <c r="Q224">
        <v>45.071899999999999</v>
      </c>
      <c r="R224" s="1">
        <v>37560</v>
      </c>
      <c r="S224">
        <v>26.38</v>
      </c>
      <c r="V224" s="4">
        <v>37560</v>
      </c>
      <c r="W224" s="3">
        <v>206737999999.99997</v>
      </c>
      <c r="X224" s="4">
        <v>37560</v>
      </c>
      <c r="Y224" s="3">
        <v>1196599999999.9998</v>
      </c>
      <c r="Z224" s="4">
        <v>37560</v>
      </c>
      <c r="AA224" s="3">
        <v>278291543000</v>
      </c>
      <c r="AB224" s="4">
        <v>37560</v>
      </c>
      <c r="AC224" s="3">
        <v>2355081000000</v>
      </c>
      <c r="AD224" s="4">
        <v>37560</v>
      </c>
      <c r="AE224" s="3">
        <v>284626000000</v>
      </c>
      <c r="AF224" s="1">
        <v>37560</v>
      </c>
      <c r="AG224">
        <v>0.99050000000000005</v>
      </c>
      <c r="AH224" s="1">
        <v>37560</v>
      </c>
      <c r="AI224">
        <v>7.7991000000000001</v>
      </c>
      <c r="AJ224" s="1">
        <v>37560</v>
      </c>
      <c r="AK224">
        <v>0.55469999999999997</v>
      </c>
      <c r="AL224" s="1">
        <v>37560</v>
      </c>
      <c r="AM224">
        <v>1.5645</v>
      </c>
      <c r="AN224" s="1">
        <v>37560</v>
      </c>
      <c r="AO224">
        <v>1.5581</v>
      </c>
      <c r="AP224" s="4">
        <v>37560</v>
      </c>
      <c r="AQ224" s="3">
        <v>885.76</v>
      </c>
      <c r="AR224" s="4">
        <v>37560</v>
      </c>
      <c r="AS224" s="3">
        <v>3152.85</v>
      </c>
      <c r="AT224" s="4">
        <v>37560</v>
      </c>
      <c r="AU224" s="3">
        <v>862.24</v>
      </c>
      <c r="AV224" s="4">
        <v>37560</v>
      </c>
      <c r="AW224" s="3">
        <v>9441.25</v>
      </c>
      <c r="AX224" s="4">
        <v>37560</v>
      </c>
      <c r="AY224" s="3">
        <v>6248.79</v>
      </c>
      <c r="AZ224" s="1">
        <v>37560</v>
      </c>
      <c r="BA224">
        <v>0.2</v>
      </c>
      <c r="BB224" s="1">
        <v>37560</v>
      </c>
      <c r="BC224">
        <v>0.2</v>
      </c>
      <c r="BD224" s="1">
        <v>24288</v>
      </c>
      <c r="BE224">
        <v>8.6</v>
      </c>
      <c r="BF224" s="1">
        <v>37560</v>
      </c>
      <c r="BG224">
        <v>0</v>
      </c>
      <c r="BH224" s="1">
        <v>37560</v>
      </c>
      <c r="BI224">
        <v>0.51518008980049501</v>
      </c>
      <c r="BJ224" s="1">
        <v>37560</v>
      </c>
      <c r="BK224">
        <v>58438000000</v>
      </c>
      <c r="BL224" s="1">
        <v>37560</v>
      </c>
      <c r="BM224">
        <v>89587800000</v>
      </c>
      <c r="BN224" s="1">
        <v>24288</v>
      </c>
      <c r="BO224">
        <v>-2.8502285560634602</v>
      </c>
      <c r="BP224" s="1">
        <v>37560</v>
      </c>
      <c r="BQ224">
        <v>12.9</v>
      </c>
      <c r="BR224" s="1">
        <v>37560</v>
      </c>
      <c r="BS224">
        <v>35849600000</v>
      </c>
      <c r="BT224" s="1">
        <v>37560</v>
      </c>
      <c r="BU224">
        <v>32171000000</v>
      </c>
      <c r="BV224" s="1">
        <v>37560</v>
      </c>
      <c r="BW224">
        <v>375470000000</v>
      </c>
      <c r="BX224" s="1">
        <v>37560</v>
      </c>
      <c r="BY224">
        <v>32474000000</v>
      </c>
      <c r="BZ224" s="1">
        <v>37560</v>
      </c>
      <c r="CA224">
        <v>109363000000</v>
      </c>
      <c r="CB224" s="1">
        <v>37560</v>
      </c>
      <c r="CC224">
        <v>37256000000</v>
      </c>
      <c r="CD224" s="1">
        <v>37560</v>
      </c>
      <c r="CE224">
        <v>5.7</v>
      </c>
      <c r="CF224" s="1">
        <v>37560</v>
      </c>
      <c r="CG224">
        <v>6.1</v>
      </c>
      <c r="CH224" s="1">
        <v>37560</v>
      </c>
      <c r="CI224">
        <v>7.3</v>
      </c>
      <c r="CJ224" s="1">
        <v>37560</v>
      </c>
      <c r="CK224">
        <v>8.8000000000000007</v>
      </c>
      <c r="CL224" s="1">
        <v>37560</v>
      </c>
      <c r="CM224">
        <v>7.6</v>
      </c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</row>
    <row r="225" spans="1:101">
      <c r="A225" s="2">
        <f t="shared" si="3"/>
        <v>200209</v>
      </c>
      <c r="B225" s="4">
        <v>37529</v>
      </c>
      <c r="C225" s="5">
        <v>106.3984375</v>
      </c>
      <c r="D225" s="4">
        <v>37529</v>
      </c>
      <c r="E225" s="3">
        <v>105.72</v>
      </c>
      <c r="F225" s="4">
        <v>37529</v>
      </c>
      <c r="G225" s="3">
        <v>109.343144</v>
      </c>
      <c r="H225" s="4">
        <v>37529</v>
      </c>
      <c r="I225" s="3">
        <v>113.36</v>
      </c>
      <c r="J225" s="4">
        <v>37529</v>
      </c>
      <c r="K225" s="3">
        <v>102.655</v>
      </c>
      <c r="L225" s="1">
        <v>37529</v>
      </c>
      <c r="M225">
        <v>39.69</v>
      </c>
      <c r="N225" s="1"/>
      <c r="P225" s="1">
        <v>37529</v>
      </c>
      <c r="Q225">
        <v>61.335099999999997</v>
      </c>
      <c r="R225" s="1">
        <v>37529</v>
      </c>
      <c r="S225">
        <v>29.27</v>
      </c>
      <c r="V225" s="4">
        <v>37529</v>
      </c>
      <c r="W225" s="3">
        <v>206675000000</v>
      </c>
      <c r="X225" s="4">
        <v>37529</v>
      </c>
      <c r="Y225" s="3">
        <v>1185799999999.9998</v>
      </c>
      <c r="Z225" s="4">
        <v>37529</v>
      </c>
      <c r="AA225" s="3">
        <v>273872102000</v>
      </c>
      <c r="AB225" s="4">
        <v>37529</v>
      </c>
      <c r="AC225" s="3">
        <v>2364441000000</v>
      </c>
      <c r="AD225" s="4">
        <v>37529</v>
      </c>
      <c r="AE225" s="3">
        <v>282817000000</v>
      </c>
      <c r="AF225" s="1">
        <v>37529</v>
      </c>
      <c r="AG225">
        <v>0.98650000000000004</v>
      </c>
      <c r="AH225" s="1">
        <v>37529</v>
      </c>
      <c r="AI225">
        <v>7.7991000000000001</v>
      </c>
      <c r="AJ225" s="1">
        <v>37529</v>
      </c>
      <c r="AK225">
        <v>0.5423</v>
      </c>
      <c r="AL225" s="1">
        <v>37529</v>
      </c>
      <c r="AM225">
        <v>1.5683</v>
      </c>
      <c r="AN225" s="1">
        <v>37529</v>
      </c>
      <c r="AO225">
        <v>1.5864</v>
      </c>
      <c r="AP225" s="4">
        <v>37529</v>
      </c>
      <c r="AQ225" s="3">
        <v>815.28</v>
      </c>
      <c r="AR225" s="4">
        <v>37529</v>
      </c>
      <c r="AS225" s="3">
        <v>2769.03</v>
      </c>
      <c r="AT225" s="4">
        <v>37529</v>
      </c>
      <c r="AU225" s="3">
        <v>921.05</v>
      </c>
      <c r="AV225" s="4">
        <v>37529</v>
      </c>
      <c r="AW225" s="3">
        <v>9072.2099999999991</v>
      </c>
      <c r="AX225" s="4">
        <v>37529</v>
      </c>
      <c r="AY225" s="3">
        <v>6180.42</v>
      </c>
      <c r="AZ225" s="1">
        <v>37529</v>
      </c>
      <c r="BA225">
        <v>0.2</v>
      </c>
      <c r="BB225" s="1">
        <v>37529</v>
      </c>
      <c r="BC225">
        <v>0.3</v>
      </c>
      <c r="BD225" s="1">
        <v>24197</v>
      </c>
      <c r="BE225">
        <v>8.6</v>
      </c>
      <c r="BF225" s="1">
        <v>37529</v>
      </c>
      <c r="BG225">
        <v>-0.4</v>
      </c>
      <c r="BH225" s="1">
        <v>37529</v>
      </c>
      <c r="BI225">
        <v>-8.8421241799329902E-3</v>
      </c>
      <c r="BJ225" s="1">
        <v>37529</v>
      </c>
      <c r="BK225">
        <v>59249000000</v>
      </c>
      <c r="BL225" s="1">
        <v>37529</v>
      </c>
      <c r="BM225">
        <v>89988700000</v>
      </c>
      <c r="BN225" s="1">
        <v>24197</v>
      </c>
      <c r="BO225">
        <v>-3.0846484935437601</v>
      </c>
      <c r="BP225" s="1">
        <v>37529</v>
      </c>
      <c r="BQ225">
        <v>10</v>
      </c>
      <c r="BR225" s="1">
        <v>37529</v>
      </c>
      <c r="BS225">
        <v>34943700000</v>
      </c>
      <c r="BT225" s="1">
        <v>37529</v>
      </c>
      <c r="BU225">
        <v>32251000000</v>
      </c>
      <c r="BV225" s="1">
        <v>37529</v>
      </c>
      <c r="BW225">
        <v>380939999999.99994</v>
      </c>
      <c r="BX225" s="1">
        <v>37529</v>
      </c>
      <c r="BY225">
        <v>33053000000</v>
      </c>
      <c r="BZ225" s="1">
        <v>37529</v>
      </c>
      <c r="CA225">
        <v>108322000000</v>
      </c>
      <c r="CB225" s="1">
        <v>37529</v>
      </c>
      <c r="CC225">
        <v>36615000000</v>
      </c>
      <c r="CD225" s="1">
        <v>37529</v>
      </c>
      <c r="CE225">
        <v>5.7</v>
      </c>
      <c r="CF225" s="1">
        <v>37529</v>
      </c>
      <c r="CG225">
        <v>6.3</v>
      </c>
      <c r="CH225" s="1">
        <v>37529</v>
      </c>
      <c r="CI225">
        <v>7.3</v>
      </c>
      <c r="CJ225" s="1">
        <v>37529</v>
      </c>
      <c r="CK225">
        <v>8.8000000000000007</v>
      </c>
      <c r="CL225" s="1">
        <v>37529</v>
      </c>
      <c r="CM225">
        <v>7.5</v>
      </c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</row>
    <row r="226" spans="1:101">
      <c r="A226" s="2">
        <f t="shared" si="3"/>
        <v>200208</v>
      </c>
      <c r="B226" s="4">
        <v>37499</v>
      </c>
      <c r="C226" s="5">
        <v>101.9921875</v>
      </c>
      <c r="D226" s="4">
        <v>37499</v>
      </c>
      <c r="E226" s="3">
        <v>103.41</v>
      </c>
      <c r="F226" s="4">
        <v>37499</v>
      </c>
      <c r="G226" s="3">
        <v>105.91922</v>
      </c>
      <c r="H226" s="4">
        <v>37499</v>
      </c>
      <c r="I226" s="3">
        <v>111.35</v>
      </c>
      <c r="J226" s="4">
        <v>37499</v>
      </c>
      <c r="K226" s="3">
        <v>101.34</v>
      </c>
      <c r="L226" s="1">
        <v>37499</v>
      </c>
      <c r="M226">
        <v>32.64</v>
      </c>
      <c r="N226" s="1"/>
      <c r="P226" s="1">
        <v>37499</v>
      </c>
      <c r="Q226">
        <v>46.819600000000001</v>
      </c>
      <c r="R226" s="1">
        <v>37499</v>
      </c>
      <c r="S226">
        <v>24.71</v>
      </c>
      <c r="V226" s="4">
        <v>37499</v>
      </c>
      <c r="W226" s="3">
        <v>202556999999.99997</v>
      </c>
      <c r="X226" s="4">
        <v>37499</v>
      </c>
      <c r="Y226" s="3">
        <v>1182299999999.9998</v>
      </c>
      <c r="Z226" s="4">
        <v>37499</v>
      </c>
      <c r="AA226" s="3">
        <v>269320865000</v>
      </c>
      <c r="AB226" s="4">
        <v>37499</v>
      </c>
      <c r="AC226" s="3">
        <v>2301453000000</v>
      </c>
      <c r="AD226" s="4">
        <v>37499</v>
      </c>
      <c r="AE226" s="3">
        <v>281298000000</v>
      </c>
      <c r="AF226" s="1">
        <v>37499</v>
      </c>
      <c r="AG226">
        <v>0.98180000000000001</v>
      </c>
      <c r="AH226" s="1">
        <v>37499</v>
      </c>
      <c r="AI226">
        <v>7.7999000000000001</v>
      </c>
      <c r="AJ226" s="1">
        <v>37499</v>
      </c>
      <c r="AK226">
        <v>0.55059999999999998</v>
      </c>
      <c r="AL226" s="1">
        <v>37499</v>
      </c>
      <c r="AM226">
        <v>1.5494000000000001</v>
      </c>
      <c r="AN226" s="1">
        <v>37499</v>
      </c>
      <c r="AO226">
        <v>1.5584</v>
      </c>
      <c r="AP226" s="4">
        <v>37499</v>
      </c>
      <c r="AQ226" s="3">
        <v>916.07</v>
      </c>
      <c r="AR226" s="4">
        <v>37499</v>
      </c>
      <c r="AS226" s="3">
        <v>3712.94</v>
      </c>
      <c r="AT226" s="4">
        <v>37499</v>
      </c>
      <c r="AU226" s="3">
        <v>941.64</v>
      </c>
      <c r="AV226" s="4">
        <v>37499</v>
      </c>
      <c r="AW226" s="3">
        <v>10043.870000000001</v>
      </c>
      <c r="AX226" s="4">
        <v>37499</v>
      </c>
      <c r="AY226" s="3">
        <v>6611.95</v>
      </c>
      <c r="AZ226" s="1">
        <v>37499</v>
      </c>
      <c r="BA226">
        <v>0.3</v>
      </c>
      <c r="BB226" s="1">
        <v>37499</v>
      </c>
      <c r="BC226">
        <v>0.1</v>
      </c>
      <c r="BD226" s="1">
        <v>24107</v>
      </c>
      <c r="BE226">
        <v>8.5</v>
      </c>
      <c r="BF226" s="1">
        <v>37499</v>
      </c>
      <c r="BG226">
        <v>-0.27</v>
      </c>
      <c r="BH226" s="1">
        <v>37499</v>
      </c>
      <c r="BI226">
        <v>0.51503531816211301</v>
      </c>
      <c r="BJ226" s="1">
        <v>37499</v>
      </c>
      <c r="BK226">
        <v>59622000000</v>
      </c>
      <c r="BL226" s="1">
        <v>37499</v>
      </c>
      <c r="BM226">
        <v>89797300000</v>
      </c>
      <c r="BN226" s="1">
        <v>24107</v>
      </c>
      <c r="BO226">
        <v>1.32885718282277</v>
      </c>
      <c r="BP226" s="1">
        <v>37499</v>
      </c>
      <c r="BQ226">
        <v>5.7</v>
      </c>
      <c r="BR226" s="1">
        <v>37499</v>
      </c>
      <c r="BS226">
        <v>34884600000</v>
      </c>
      <c r="BT226" s="1">
        <v>37499</v>
      </c>
      <c r="BU226">
        <v>32470000000</v>
      </c>
      <c r="BV226" s="1">
        <v>37499</v>
      </c>
      <c r="BW226">
        <v>372970000000</v>
      </c>
      <c r="BX226" s="1">
        <v>37499</v>
      </c>
      <c r="BY226">
        <v>32156000000</v>
      </c>
      <c r="BZ226" s="1">
        <v>37499</v>
      </c>
      <c r="CA226">
        <v>108201000000</v>
      </c>
      <c r="CB226" s="1">
        <v>37499</v>
      </c>
      <c r="CC226">
        <v>37096000000</v>
      </c>
      <c r="CD226" s="1">
        <v>37499</v>
      </c>
      <c r="CE226">
        <v>5.7</v>
      </c>
      <c r="CF226" s="1">
        <v>37499</v>
      </c>
      <c r="CG226">
        <v>6.4</v>
      </c>
      <c r="CH226" s="1">
        <v>37499</v>
      </c>
      <c r="CI226">
        <v>7.4</v>
      </c>
      <c r="CJ226" s="1">
        <v>37499</v>
      </c>
      <c r="CK226">
        <v>8.6999999999999993</v>
      </c>
      <c r="CL226" s="1">
        <v>37499</v>
      </c>
      <c r="CM226">
        <v>7.4</v>
      </c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</row>
    <row r="227" spans="1:101">
      <c r="A227" s="2">
        <f t="shared" si="3"/>
        <v>200207</v>
      </c>
      <c r="B227" s="4">
        <v>37468</v>
      </c>
      <c r="C227" s="5">
        <v>103.199219</v>
      </c>
      <c r="D227" s="4">
        <v>37468</v>
      </c>
      <c r="E227" s="3">
        <v>101.94499999999999</v>
      </c>
      <c r="F227" s="4">
        <v>37468</v>
      </c>
      <c r="G227" s="3">
        <v>104.4192685</v>
      </c>
      <c r="H227" s="4">
        <v>37468</v>
      </c>
      <c r="I227" s="3">
        <v>105.15</v>
      </c>
      <c r="J227" s="4">
        <v>37468</v>
      </c>
      <c r="K227" s="3">
        <v>105.465</v>
      </c>
      <c r="L227" s="1">
        <v>37468</v>
      </c>
      <c r="M227">
        <v>32.03</v>
      </c>
      <c r="N227" s="1"/>
      <c r="P227" s="1">
        <v>37468</v>
      </c>
      <c r="Q227">
        <v>48.711799999999997</v>
      </c>
      <c r="R227" s="1">
        <v>37468</v>
      </c>
      <c r="S227">
        <v>29.83</v>
      </c>
      <c r="V227" s="4">
        <v>37468</v>
      </c>
      <c r="W227" s="3">
        <v>201622000000</v>
      </c>
      <c r="X227" s="4">
        <v>37468</v>
      </c>
      <c r="Y227" s="3">
        <v>1200400000000</v>
      </c>
      <c r="Z227" s="4">
        <v>37468</v>
      </c>
      <c r="AA227" s="3">
        <v>272118217000</v>
      </c>
      <c r="AB227" s="4">
        <v>37468</v>
      </c>
      <c r="AC227" s="3">
        <v>2328109000000</v>
      </c>
      <c r="AD227" s="4">
        <v>37468</v>
      </c>
      <c r="AE227" s="3">
        <v>278738000000</v>
      </c>
      <c r="AF227" s="1">
        <v>37468</v>
      </c>
      <c r="AG227">
        <v>0.97709999999999997</v>
      </c>
      <c r="AH227" s="1">
        <v>37468</v>
      </c>
      <c r="AI227">
        <v>7.7999000000000001</v>
      </c>
      <c r="AJ227" s="1">
        <v>37468</v>
      </c>
      <c r="AK227">
        <v>0.54310000000000003</v>
      </c>
      <c r="AL227" s="1">
        <v>37468</v>
      </c>
      <c r="AM227">
        <v>1.5634999999999999</v>
      </c>
      <c r="AN227" s="1">
        <v>37468</v>
      </c>
      <c r="AO227">
        <v>1.5837000000000001</v>
      </c>
      <c r="AP227" s="4">
        <v>37468</v>
      </c>
      <c r="AQ227" s="3">
        <v>911.62</v>
      </c>
      <c r="AR227" s="4">
        <v>37468</v>
      </c>
      <c r="AS227" s="3">
        <v>3700.14</v>
      </c>
      <c r="AT227" s="4">
        <v>37468</v>
      </c>
      <c r="AU227" s="3">
        <v>965</v>
      </c>
      <c r="AV227" s="4">
        <v>37468</v>
      </c>
      <c r="AW227" s="3">
        <v>10267.36</v>
      </c>
      <c r="AX227" s="4">
        <v>37468</v>
      </c>
      <c r="AY227" s="3">
        <v>6605.42</v>
      </c>
      <c r="AZ227" s="1">
        <v>37468</v>
      </c>
      <c r="BA227">
        <v>0.2</v>
      </c>
      <c r="BB227" s="1">
        <v>37468</v>
      </c>
      <c r="BC227">
        <v>-0.1</v>
      </c>
      <c r="BD227" s="1">
        <v>24015</v>
      </c>
      <c r="BE227">
        <v>8.4</v>
      </c>
      <c r="BF227" s="1">
        <v>37468</v>
      </c>
      <c r="BG227">
        <v>-0.13</v>
      </c>
      <c r="BH227" s="1">
        <v>37468</v>
      </c>
      <c r="BI227">
        <v>0.67567752692665795</v>
      </c>
      <c r="BJ227" s="1">
        <v>37468</v>
      </c>
      <c r="BK227">
        <v>59580000000</v>
      </c>
      <c r="BL227" s="1">
        <v>37468</v>
      </c>
      <c r="BM227">
        <v>88095600000</v>
      </c>
      <c r="BN227" s="1">
        <v>24015</v>
      </c>
      <c r="BO227">
        <v>11.5144904954815</v>
      </c>
      <c r="BP227" s="1">
        <v>37468</v>
      </c>
      <c r="BQ227">
        <v>9.8000000000000007</v>
      </c>
      <c r="BR227" s="1">
        <v>37468</v>
      </c>
      <c r="BS227">
        <v>34824700000</v>
      </c>
      <c r="BT227" s="1">
        <v>37468</v>
      </c>
      <c r="BU227">
        <v>32271000000</v>
      </c>
      <c r="BV227" s="1">
        <v>37468</v>
      </c>
      <c r="BW227">
        <v>372019999999.99994</v>
      </c>
      <c r="BX227" s="1">
        <v>37468</v>
      </c>
      <c r="BY227">
        <v>34097000000</v>
      </c>
      <c r="BZ227" s="1">
        <v>37468</v>
      </c>
      <c r="CA227">
        <v>110455000000</v>
      </c>
      <c r="CB227" s="1">
        <v>37468</v>
      </c>
      <c r="CC227">
        <v>36410000000</v>
      </c>
      <c r="CD227" s="1">
        <v>37468</v>
      </c>
      <c r="CE227">
        <v>5.8</v>
      </c>
      <c r="CF227" s="1">
        <v>37468</v>
      </c>
      <c r="CG227">
        <v>6.2</v>
      </c>
      <c r="CH227" s="1">
        <v>37468</v>
      </c>
      <c r="CI227">
        <v>7.5</v>
      </c>
      <c r="CJ227" s="1">
        <v>37468</v>
      </c>
      <c r="CK227">
        <v>8.6999999999999993</v>
      </c>
      <c r="CL227" s="1">
        <v>37468</v>
      </c>
      <c r="CM227">
        <v>7.6</v>
      </c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</row>
    <row r="228" spans="1:101">
      <c r="A228" s="2">
        <f t="shared" si="3"/>
        <v>200206</v>
      </c>
      <c r="B228" s="4">
        <v>37437</v>
      </c>
      <c r="C228" s="5">
        <v>100.5</v>
      </c>
      <c r="D228" s="4">
        <v>37437</v>
      </c>
      <c r="E228" s="3">
        <v>100.41500000000001</v>
      </c>
      <c r="F228" s="4">
        <v>37437</v>
      </c>
      <c r="G228" s="3">
        <v>103.49636</v>
      </c>
      <c r="H228" s="4">
        <v>37437</v>
      </c>
      <c r="I228" s="3">
        <v>103.72499999999999</v>
      </c>
      <c r="J228" s="4">
        <v>37437</v>
      </c>
      <c r="K228" s="3">
        <v>104.005</v>
      </c>
      <c r="L228" s="1">
        <v>37437</v>
      </c>
      <c r="M228">
        <v>25.4</v>
      </c>
      <c r="N228" s="1"/>
      <c r="P228" s="1">
        <v>37437</v>
      </c>
      <c r="Q228">
        <v>36.108800000000002</v>
      </c>
      <c r="R228" s="1">
        <v>37437</v>
      </c>
      <c r="S228">
        <v>23.51</v>
      </c>
      <c r="V228" s="4">
        <v>37437</v>
      </c>
      <c r="W228" s="3">
        <v>206003999999.99997</v>
      </c>
      <c r="X228" s="4">
        <v>37437</v>
      </c>
      <c r="Y228" s="3">
        <v>1194700000000</v>
      </c>
      <c r="Z228" s="4">
        <v>37437</v>
      </c>
      <c r="AA228" s="3">
        <v>268128344999.99997</v>
      </c>
      <c r="AB228" s="4">
        <v>37437</v>
      </c>
      <c r="AC228" s="3">
        <v>2349754000000</v>
      </c>
      <c r="AD228" s="4">
        <v>37437</v>
      </c>
      <c r="AE228" s="3">
        <v>277003000000</v>
      </c>
      <c r="AF228" s="1">
        <v>37437</v>
      </c>
      <c r="AG228">
        <v>0.99150000000000005</v>
      </c>
      <c r="AH228" s="1">
        <v>37437</v>
      </c>
      <c r="AI228">
        <v>7.7999000000000001</v>
      </c>
      <c r="AJ228" s="1">
        <v>37437</v>
      </c>
      <c r="AK228">
        <v>0.56330000000000002</v>
      </c>
      <c r="AL228" s="1">
        <v>37437</v>
      </c>
      <c r="AM228">
        <v>1.5333000000000001</v>
      </c>
      <c r="AN228" s="1">
        <v>37437</v>
      </c>
      <c r="AO228">
        <v>1.5185</v>
      </c>
      <c r="AP228" s="4">
        <v>37437</v>
      </c>
      <c r="AQ228" s="3">
        <v>989.81</v>
      </c>
      <c r="AR228" s="4">
        <v>37437</v>
      </c>
      <c r="AS228" s="3">
        <v>4382.5600000000004</v>
      </c>
      <c r="AT228" s="4">
        <v>37437</v>
      </c>
      <c r="AU228" s="3">
        <v>1024.8900000000001</v>
      </c>
      <c r="AV228" s="4">
        <v>37437</v>
      </c>
      <c r="AW228" s="3">
        <v>10598.55</v>
      </c>
      <c r="AX228" s="4">
        <v>37437</v>
      </c>
      <c r="AY228" s="3">
        <v>7145.61</v>
      </c>
      <c r="AZ228" s="1">
        <v>37437</v>
      </c>
      <c r="BA228">
        <v>0.1</v>
      </c>
      <c r="BB228" s="1">
        <v>37437</v>
      </c>
      <c r="BC228">
        <v>-0.1</v>
      </c>
      <c r="BD228" s="1">
        <v>23923</v>
      </c>
      <c r="BE228">
        <v>8.3000000000000007</v>
      </c>
      <c r="BF228" s="1">
        <v>37437</v>
      </c>
      <c r="BG228">
        <v>-0.13</v>
      </c>
      <c r="BH228" s="1">
        <v>37437</v>
      </c>
      <c r="BI228">
        <v>0.19321815367304701</v>
      </c>
      <c r="BJ228" s="1">
        <v>37437</v>
      </c>
      <c r="BK228">
        <v>59245000000</v>
      </c>
      <c r="BL228" s="1">
        <v>37437</v>
      </c>
      <c r="BM228">
        <v>89904400000</v>
      </c>
      <c r="BN228" s="1">
        <v>23923</v>
      </c>
      <c r="BO228">
        <v>4.7900817131586404</v>
      </c>
      <c r="BP228" s="1">
        <v>37437</v>
      </c>
      <c r="BQ228">
        <v>8</v>
      </c>
      <c r="BR228" s="1">
        <v>37437</v>
      </c>
      <c r="BS228">
        <v>32836300000.000004</v>
      </c>
      <c r="BT228" s="1">
        <v>37437</v>
      </c>
      <c r="BU228">
        <v>32166000000</v>
      </c>
      <c r="BV228" s="1">
        <v>37437</v>
      </c>
      <c r="BW228">
        <v>366999999999.99994</v>
      </c>
      <c r="BX228" s="1">
        <v>37437</v>
      </c>
      <c r="BY228">
        <v>32781000000</v>
      </c>
      <c r="BZ228" s="1">
        <v>37437</v>
      </c>
      <c r="CA228">
        <v>109850000000</v>
      </c>
      <c r="CB228" s="1">
        <v>37437</v>
      </c>
      <c r="CC228">
        <v>37190000000</v>
      </c>
      <c r="CD228" s="1">
        <v>37437</v>
      </c>
      <c r="CE228">
        <v>5.8</v>
      </c>
      <c r="CF228" s="1">
        <v>37437</v>
      </c>
      <c r="CG228">
        <v>6.5</v>
      </c>
      <c r="CH228" s="1">
        <v>37437</v>
      </c>
      <c r="CI228">
        <v>7.5</v>
      </c>
      <c r="CJ228" s="1">
        <v>37437</v>
      </c>
      <c r="CK228">
        <v>8.6</v>
      </c>
      <c r="CL228" s="1">
        <v>37437</v>
      </c>
      <c r="CM228">
        <v>7.6</v>
      </c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</row>
    <row r="229" spans="1:101">
      <c r="A229" s="2">
        <f t="shared" si="3"/>
        <v>200205</v>
      </c>
      <c r="B229" s="4">
        <v>37407</v>
      </c>
      <c r="C229" s="5">
        <v>98.703125</v>
      </c>
      <c r="D229" s="4">
        <v>37407</v>
      </c>
      <c r="E229" s="3">
        <v>98.73</v>
      </c>
      <c r="F229" s="4">
        <v>37407</v>
      </c>
      <c r="G229" s="3">
        <v>96.955682999999993</v>
      </c>
      <c r="H229" s="4">
        <v>37407</v>
      </c>
      <c r="I229" s="3">
        <v>102.25</v>
      </c>
      <c r="J229" s="4">
        <v>37407</v>
      </c>
      <c r="K229" s="3">
        <v>103.52500000000001</v>
      </c>
      <c r="L229" s="1">
        <v>37407</v>
      </c>
      <c r="M229">
        <v>19.98</v>
      </c>
      <c r="N229" s="1"/>
      <c r="P229" s="1">
        <v>37407</v>
      </c>
      <c r="Q229">
        <v>25.803799999999999</v>
      </c>
      <c r="R229" s="1">
        <v>37407</v>
      </c>
      <c r="S229">
        <v>19.73</v>
      </c>
      <c r="V229" s="4">
        <v>37407</v>
      </c>
      <c r="W229" s="3">
        <v>203261999999.99997</v>
      </c>
      <c r="X229" s="4">
        <v>37407</v>
      </c>
      <c r="Y229" s="3">
        <v>1185999999999.9998</v>
      </c>
      <c r="Z229" s="4">
        <v>37407</v>
      </c>
      <c r="AA229" s="3">
        <v>262936599000</v>
      </c>
      <c r="AB229" s="4">
        <v>37407</v>
      </c>
      <c r="AC229" s="3">
        <v>2290532000000</v>
      </c>
      <c r="AD229" s="4">
        <v>37407</v>
      </c>
      <c r="AE229" s="3">
        <v>275200000000</v>
      </c>
      <c r="AF229" s="1">
        <v>37407</v>
      </c>
      <c r="AG229">
        <v>0.93340000000000001</v>
      </c>
      <c r="AH229" s="1">
        <v>37407</v>
      </c>
      <c r="AI229">
        <v>7.7995999999999999</v>
      </c>
      <c r="AJ229" s="1">
        <v>37407</v>
      </c>
      <c r="AK229">
        <v>0.56710000000000005</v>
      </c>
      <c r="AL229" s="1">
        <v>37407</v>
      </c>
      <c r="AM229">
        <v>1.4538</v>
      </c>
      <c r="AN229" s="1">
        <v>37407</v>
      </c>
      <c r="AO229">
        <v>1.5325</v>
      </c>
      <c r="AP229" s="4">
        <v>37407</v>
      </c>
      <c r="AQ229" s="3">
        <v>1067.1400000000001</v>
      </c>
      <c r="AR229" s="4">
        <v>37407</v>
      </c>
      <c r="AS229" s="3">
        <v>4818.3</v>
      </c>
      <c r="AT229" s="4">
        <v>37407</v>
      </c>
      <c r="AU229" s="3">
        <v>1120.08</v>
      </c>
      <c r="AV229" s="4">
        <v>37407</v>
      </c>
      <c r="AW229" s="3">
        <v>11301.94</v>
      </c>
      <c r="AX229" s="4">
        <v>37407</v>
      </c>
      <c r="AY229" s="3">
        <v>7656.13</v>
      </c>
      <c r="AZ229" s="1">
        <v>37407</v>
      </c>
      <c r="BA229">
        <v>0.1</v>
      </c>
      <c r="BB229" s="1">
        <v>37407</v>
      </c>
      <c r="BC229">
        <v>0.2</v>
      </c>
      <c r="BD229" s="1">
        <v>23832</v>
      </c>
      <c r="BE229">
        <v>8.1999999999999993</v>
      </c>
      <c r="BF229" s="1">
        <v>37407</v>
      </c>
      <c r="BG229">
        <v>-0.27</v>
      </c>
      <c r="BH229" s="1">
        <v>37407</v>
      </c>
      <c r="BI229">
        <v>-8.2023611365324101E-2</v>
      </c>
      <c r="BJ229" s="1">
        <v>37407</v>
      </c>
      <c r="BK229">
        <v>58224000000</v>
      </c>
      <c r="BL229" s="1">
        <v>37407</v>
      </c>
      <c r="BM229">
        <v>90799100000</v>
      </c>
      <c r="BN229" s="1">
        <v>23832</v>
      </c>
      <c r="BO229">
        <v>0.201265094882116</v>
      </c>
      <c r="BP229" s="1">
        <v>37407</v>
      </c>
      <c r="BQ229">
        <v>-1.8</v>
      </c>
      <c r="BR229" s="1">
        <v>37407</v>
      </c>
      <c r="BS229">
        <v>34267100000</v>
      </c>
      <c r="BT229" s="1">
        <v>37407</v>
      </c>
      <c r="BU229">
        <v>30740000000</v>
      </c>
      <c r="BV229" s="1">
        <v>37407</v>
      </c>
      <c r="BW229">
        <v>386790000000</v>
      </c>
      <c r="BX229" s="1">
        <v>37407</v>
      </c>
      <c r="BY229">
        <v>29898000000</v>
      </c>
      <c r="BZ229" s="1">
        <v>37407</v>
      </c>
      <c r="CA229">
        <v>108985000000</v>
      </c>
      <c r="CB229" s="1">
        <v>37407</v>
      </c>
      <c r="CC229">
        <v>35676000000</v>
      </c>
      <c r="CD229" s="1">
        <v>37407</v>
      </c>
      <c r="CE229">
        <v>5.8</v>
      </c>
      <c r="CF229" s="1">
        <v>37407</v>
      </c>
      <c r="CG229">
        <v>6.4</v>
      </c>
      <c r="CH229" s="1">
        <v>37407</v>
      </c>
      <c r="CI229">
        <v>7.3</v>
      </c>
      <c r="CJ229" s="1">
        <v>37407</v>
      </c>
      <c r="CK229">
        <v>8.6</v>
      </c>
      <c r="CL229" s="1">
        <v>37407</v>
      </c>
      <c r="CM229">
        <v>7.8</v>
      </c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</row>
    <row r="230" spans="1:101">
      <c r="A230" s="2">
        <f t="shared" si="3"/>
        <v>200204</v>
      </c>
      <c r="B230" s="4">
        <v>37376</v>
      </c>
      <c r="C230" s="5">
        <v>98.355468999999999</v>
      </c>
      <c r="D230" s="4">
        <v>37376</v>
      </c>
      <c r="E230" s="3">
        <v>99.064999999999998</v>
      </c>
      <c r="F230" s="4">
        <v>37376</v>
      </c>
      <c r="G230" s="3">
        <v>97.708215999999993</v>
      </c>
      <c r="H230" s="4">
        <v>37376</v>
      </c>
      <c r="I230" s="3">
        <v>101.1</v>
      </c>
      <c r="J230" s="4">
        <v>37376</v>
      </c>
      <c r="K230" s="3">
        <v>102.735</v>
      </c>
      <c r="L230" s="1">
        <v>37376</v>
      </c>
      <c r="M230">
        <v>21.91</v>
      </c>
      <c r="N230" s="1"/>
      <c r="P230" s="1">
        <v>37376</v>
      </c>
      <c r="Q230">
        <v>24.854299999999999</v>
      </c>
      <c r="R230" s="1">
        <v>37376</v>
      </c>
      <c r="S230">
        <v>20.81</v>
      </c>
      <c r="V230" s="4">
        <v>37376</v>
      </c>
      <c r="W230" s="3">
        <v>199901999999.99997</v>
      </c>
      <c r="X230" s="4">
        <v>37376</v>
      </c>
      <c r="Y230" s="3">
        <v>1196900000000</v>
      </c>
      <c r="Z230" s="4">
        <v>37376</v>
      </c>
      <c r="AA230" s="3">
        <v>264255210000.00003</v>
      </c>
      <c r="AB230" s="4">
        <v>37376</v>
      </c>
      <c r="AC230" s="3">
        <v>2278113000000</v>
      </c>
      <c r="AD230" s="4">
        <v>37376</v>
      </c>
      <c r="AE230" s="3">
        <v>275020000000</v>
      </c>
      <c r="AF230" s="1">
        <v>37376</v>
      </c>
      <c r="AG230">
        <v>0.9</v>
      </c>
      <c r="AH230" s="1">
        <v>37376</v>
      </c>
      <c r="AI230">
        <v>7.7988999999999997</v>
      </c>
      <c r="AJ230" s="1">
        <v>37376</v>
      </c>
      <c r="AK230">
        <v>0.53800000000000003</v>
      </c>
      <c r="AL230" s="1">
        <v>37376</v>
      </c>
      <c r="AM230">
        <v>1.4570000000000001</v>
      </c>
      <c r="AN230" s="1">
        <v>37376</v>
      </c>
      <c r="AO230">
        <v>1.5672999999999999</v>
      </c>
      <c r="AP230" s="4">
        <v>37376</v>
      </c>
      <c r="AQ230" s="3">
        <v>1076.92</v>
      </c>
      <c r="AR230" s="4">
        <v>37376</v>
      </c>
      <c r="AS230" s="3">
        <v>5041.2</v>
      </c>
      <c r="AT230" s="4">
        <v>37376</v>
      </c>
      <c r="AU230" s="3">
        <v>1082.06</v>
      </c>
      <c r="AV230" s="4">
        <v>37376</v>
      </c>
      <c r="AW230" s="3">
        <v>11497.58</v>
      </c>
      <c r="AX230" s="4">
        <v>37376</v>
      </c>
      <c r="AY230" s="3">
        <v>7663.39</v>
      </c>
      <c r="AZ230" s="1">
        <v>37376</v>
      </c>
      <c r="BA230">
        <v>0.4</v>
      </c>
      <c r="BB230" s="1">
        <v>37376</v>
      </c>
      <c r="BC230">
        <v>0.4</v>
      </c>
      <c r="BD230" s="1">
        <v>23742</v>
      </c>
      <c r="BE230">
        <v>8.1999999999999993</v>
      </c>
      <c r="BF230" s="1">
        <v>37376</v>
      </c>
      <c r="BG230">
        <v>-0.4</v>
      </c>
      <c r="BH230" s="1">
        <v>37376</v>
      </c>
      <c r="BI230">
        <v>0.69689325357457099</v>
      </c>
      <c r="BJ230" s="1">
        <v>37376</v>
      </c>
      <c r="BK230">
        <v>58365000000</v>
      </c>
      <c r="BL230" s="1">
        <v>37376</v>
      </c>
      <c r="BM230">
        <v>89788500000</v>
      </c>
      <c r="BN230" s="1">
        <v>23742</v>
      </c>
      <c r="BO230">
        <v>-3.2087733549959401</v>
      </c>
      <c r="BP230" s="1">
        <v>37376</v>
      </c>
      <c r="BQ230">
        <v>2.5</v>
      </c>
      <c r="BR230" s="1">
        <v>37376</v>
      </c>
      <c r="BS230">
        <v>34784000000</v>
      </c>
      <c r="BT230" s="1">
        <v>37376</v>
      </c>
      <c r="BU230">
        <v>29628000000</v>
      </c>
      <c r="BV230" s="1">
        <v>37376</v>
      </c>
      <c r="BW230">
        <v>394350000000</v>
      </c>
      <c r="BX230" s="1">
        <v>37376</v>
      </c>
      <c r="BY230">
        <v>30773000000</v>
      </c>
      <c r="BZ230" s="1">
        <v>37376</v>
      </c>
      <c r="CA230">
        <v>107523000000</v>
      </c>
      <c r="CB230" s="1">
        <v>37376</v>
      </c>
      <c r="CC230">
        <v>34956000000</v>
      </c>
      <c r="CD230" s="1">
        <v>37376</v>
      </c>
      <c r="CE230">
        <v>5.9</v>
      </c>
      <c r="CF230" s="1">
        <v>37376</v>
      </c>
      <c r="CG230">
        <v>6.3</v>
      </c>
      <c r="CH230" s="1">
        <v>37376</v>
      </c>
      <c r="CI230">
        <v>7.1</v>
      </c>
      <c r="CJ230" s="1">
        <v>37376</v>
      </c>
      <c r="CK230">
        <v>8.5</v>
      </c>
      <c r="CL230" s="1">
        <v>37376</v>
      </c>
      <c r="CM230">
        <v>7.7</v>
      </c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</row>
    <row r="231" spans="1:101">
      <c r="A231" s="2">
        <f t="shared" si="3"/>
        <v>200203</v>
      </c>
      <c r="B231" s="4">
        <v>37346</v>
      </c>
      <c r="C231" s="5">
        <v>96</v>
      </c>
      <c r="D231" s="4">
        <v>37346</v>
      </c>
      <c r="E231" s="3">
        <v>98.114999999999995</v>
      </c>
      <c r="F231" s="4">
        <v>37346</v>
      </c>
      <c r="G231" s="3">
        <v>96.075854500000005</v>
      </c>
      <c r="H231" s="4">
        <v>37346</v>
      </c>
      <c r="I231" s="3">
        <v>98.77</v>
      </c>
      <c r="J231" s="4">
        <v>37346</v>
      </c>
      <c r="K231" s="3">
        <v>101.565</v>
      </c>
      <c r="L231" s="1">
        <v>37346</v>
      </c>
      <c r="M231">
        <v>17.399999999999999</v>
      </c>
      <c r="N231" s="1"/>
      <c r="P231" s="1">
        <v>37346</v>
      </c>
      <c r="Q231">
        <v>19.523</v>
      </c>
      <c r="R231" s="1">
        <v>37346</v>
      </c>
      <c r="S231">
        <v>20.059999999999999</v>
      </c>
      <c r="V231" s="4">
        <v>37346</v>
      </c>
      <c r="W231" s="3">
        <v>166879999999.99997</v>
      </c>
      <c r="X231" s="4">
        <v>37346</v>
      </c>
      <c r="Y231" s="3">
        <v>1196799999999.9998</v>
      </c>
      <c r="Z231" s="4">
        <v>37346</v>
      </c>
      <c r="AA231" s="3">
        <v>261825672000</v>
      </c>
      <c r="AB231" s="4">
        <v>37346</v>
      </c>
      <c r="AC231" s="3">
        <v>2238652000000</v>
      </c>
      <c r="AD231" s="4">
        <v>37346</v>
      </c>
      <c r="AE231" s="3">
        <v>274278000000</v>
      </c>
      <c r="AF231" s="1">
        <v>37346</v>
      </c>
      <c r="AG231">
        <v>0.87150000000000005</v>
      </c>
      <c r="AH231" s="1">
        <v>37346</v>
      </c>
      <c r="AI231">
        <v>7.7991000000000001</v>
      </c>
      <c r="AJ231" s="1">
        <v>37346</v>
      </c>
      <c r="AK231">
        <v>0.5333</v>
      </c>
      <c r="AL231" s="1">
        <v>37346</v>
      </c>
      <c r="AM231">
        <v>1.4254</v>
      </c>
      <c r="AN231" s="1">
        <v>37346</v>
      </c>
      <c r="AO231">
        <v>1.5952</v>
      </c>
      <c r="AP231" s="4">
        <v>37346</v>
      </c>
      <c r="AQ231" s="3">
        <v>1147.3900000000001</v>
      </c>
      <c r="AR231" s="4">
        <v>37346</v>
      </c>
      <c r="AS231" s="3">
        <v>5397.29</v>
      </c>
      <c r="AT231" s="4">
        <v>37346</v>
      </c>
      <c r="AU231" s="3">
        <v>1060.19</v>
      </c>
      <c r="AV231" s="4">
        <v>37346</v>
      </c>
      <c r="AW231" s="3">
        <v>11032.92</v>
      </c>
      <c r="AX231" s="4">
        <v>37346</v>
      </c>
      <c r="AY231" s="3">
        <v>7851.47</v>
      </c>
      <c r="AZ231" s="1">
        <v>37346</v>
      </c>
      <c r="BA231">
        <v>0.3</v>
      </c>
      <c r="BB231" s="1">
        <v>37346</v>
      </c>
      <c r="BC231">
        <v>0.6</v>
      </c>
      <c r="BD231" s="1">
        <v>23650</v>
      </c>
      <c r="BE231">
        <v>8.1</v>
      </c>
      <c r="BF231" s="1">
        <v>37346</v>
      </c>
      <c r="BG231">
        <v>0.27</v>
      </c>
      <c r="BH231" s="1">
        <v>37346</v>
      </c>
      <c r="BI231">
        <v>0.41677249823009599</v>
      </c>
      <c r="BJ231" s="1">
        <v>37346</v>
      </c>
      <c r="BK231">
        <v>56224000000</v>
      </c>
      <c r="BL231" s="1">
        <v>37346</v>
      </c>
      <c r="BM231">
        <v>90576500000</v>
      </c>
      <c r="BN231" s="1">
        <v>23650</v>
      </c>
      <c r="BO231">
        <v>-2.8899984869117898</v>
      </c>
      <c r="BP231" s="1">
        <v>37346</v>
      </c>
      <c r="BQ231">
        <v>2.2000000000000002</v>
      </c>
      <c r="BR231" s="1">
        <v>37346</v>
      </c>
      <c r="BS231">
        <v>32879300000.000004</v>
      </c>
      <c r="BT231" s="1">
        <v>37346</v>
      </c>
      <c r="BU231">
        <v>28643000000</v>
      </c>
      <c r="BV231" s="1">
        <v>37346</v>
      </c>
      <c r="BW231">
        <v>408939999999.99994</v>
      </c>
      <c r="BX231" s="1">
        <v>37346</v>
      </c>
      <c r="BY231">
        <v>28781000000</v>
      </c>
      <c r="BZ231" s="1">
        <v>37346</v>
      </c>
      <c r="CA231">
        <v>106491000000</v>
      </c>
      <c r="CB231" s="1">
        <v>37346</v>
      </c>
      <c r="CC231">
        <v>34029000000</v>
      </c>
      <c r="CD231" s="1">
        <v>37346</v>
      </c>
      <c r="CE231">
        <v>5.7</v>
      </c>
      <c r="CF231" s="1">
        <v>37346</v>
      </c>
      <c r="CG231">
        <v>6.4</v>
      </c>
      <c r="CH231" s="1">
        <v>37346</v>
      </c>
      <c r="CI231">
        <v>7</v>
      </c>
      <c r="CJ231" s="1">
        <v>37346</v>
      </c>
      <c r="CK231">
        <v>8.5</v>
      </c>
      <c r="CL231" s="1">
        <v>37346</v>
      </c>
      <c r="CM231">
        <v>7.9</v>
      </c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</row>
    <row r="232" spans="1:101">
      <c r="A232" s="2">
        <f t="shared" si="3"/>
        <v>200202</v>
      </c>
      <c r="B232" s="4">
        <v>37315</v>
      </c>
      <c r="C232" s="5">
        <v>100.007813</v>
      </c>
      <c r="D232" s="4">
        <v>37315</v>
      </c>
      <c r="E232" s="3">
        <v>100.38500000000001</v>
      </c>
      <c r="F232" s="4">
        <v>37315</v>
      </c>
      <c r="G232" s="3">
        <v>99</v>
      </c>
      <c r="H232" s="4">
        <v>37315</v>
      </c>
      <c r="I232" s="3">
        <v>102.02500000000001</v>
      </c>
      <c r="J232" s="4">
        <v>37315</v>
      </c>
      <c r="K232" s="3">
        <v>104.625</v>
      </c>
      <c r="L232" s="1">
        <v>37315</v>
      </c>
      <c r="M232">
        <v>21.59</v>
      </c>
      <c r="N232" s="1"/>
      <c r="P232" s="1">
        <v>37315</v>
      </c>
      <c r="Q232">
        <v>25.2315</v>
      </c>
      <c r="R232" s="1">
        <v>37315</v>
      </c>
      <c r="S232">
        <v>25.4</v>
      </c>
      <c r="V232" s="4">
        <v>37315</v>
      </c>
      <c r="W232" s="3">
        <v>167180000000</v>
      </c>
      <c r="X232" s="4">
        <v>37315</v>
      </c>
      <c r="Y232" s="3">
        <v>1178299999999.9998</v>
      </c>
      <c r="Z232" s="4">
        <v>37315</v>
      </c>
      <c r="AA232" s="3">
        <v>266851938000.00003</v>
      </c>
      <c r="AB232" s="4">
        <v>37315</v>
      </c>
      <c r="AC232" s="3">
        <v>2228301000000</v>
      </c>
      <c r="AD232" s="4">
        <v>37315</v>
      </c>
      <c r="AE232" s="3">
        <v>272881000000</v>
      </c>
      <c r="AF232" s="1">
        <v>37315</v>
      </c>
      <c r="AG232">
        <v>0.86839999999999995</v>
      </c>
      <c r="AH232" s="1">
        <v>37315</v>
      </c>
      <c r="AI232">
        <v>7.7990000000000004</v>
      </c>
      <c r="AJ232" s="1">
        <v>37315</v>
      </c>
      <c r="AK232">
        <v>0.51670000000000005</v>
      </c>
      <c r="AL232" s="1">
        <v>37315</v>
      </c>
      <c r="AM232">
        <v>1.4155</v>
      </c>
      <c r="AN232" s="1">
        <v>37315</v>
      </c>
      <c r="AO232">
        <v>1.601</v>
      </c>
      <c r="AP232" s="4">
        <v>37315</v>
      </c>
      <c r="AQ232" s="3">
        <v>1106.73</v>
      </c>
      <c r="AR232" s="4">
        <v>37315</v>
      </c>
      <c r="AS232" s="3">
        <v>5039.08</v>
      </c>
      <c r="AT232" s="4">
        <v>37315</v>
      </c>
      <c r="AU232" s="3">
        <v>1013.8</v>
      </c>
      <c r="AV232" s="4">
        <v>37315</v>
      </c>
      <c r="AW232" s="3">
        <v>10482.549999999999</v>
      </c>
      <c r="AX232" s="4">
        <v>37315</v>
      </c>
      <c r="AY232" s="3">
        <v>7637.5</v>
      </c>
      <c r="AZ232" s="1">
        <v>37315</v>
      </c>
      <c r="BA232">
        <v>0.2</v>
      </c>
      <c r="BB232" s="1">
        <v>37315</v>
      </c>
      <c r="BC232">
        <v>0.2</v>
      </c>
      <c r="BD232" s="1">
        <v>23558</v>
      </c>
      <c r="BE232">
        <v>8</v>
      </c>
      <c r="BF232" s="1">
        <v>37315</v>
      </c>
      <c r="BG232">
        <v>0.27</v>
      </c>
      <c r="BH232" s="1">
        <v>37315</v>
      </c>
      <c r="BI232">
        <v>0.26133321650564301</v>
      </c>
      <c r="BJ232" s="1">
        <v>37315</v>
      </c>
      <c r="BK232">
        <v>56133000000</v>
      </c>
      <c r="BL232" s="1">
        <v>37315</v>
      </c>
      <c r="BM232">
        <v>88695200000</v>
      </c>
      <c r="BN232" s="1">
        <v>23558</v>
      </c>
      <c r="BO232">
        <v>15.4709614446071</v>
      </c>
      <c r="BP232" s="1">
        <v>37315</v>
      </c>
      <c r="BQ232">
        <v>-9.1</v>
      </c>
      <c r="BR232" s="1">
        <v>37315</v>
      </c>
      <c r="BS232">
        <v>34197800000.000004</v>
      </c>
      <c r="BT232" s="1">
        <v>37315</v>
      </c>
      <c r="BU232">
        <v>28381000000</v>
      </c>
      <c r="BV232" s="1">
        <v>37315</v>
      </c>
      <c r="BW232">
        <v>411759999999.99994</v>
      </c>
      <c r="BX232" s="1">
        <v>37315</v>
      </c>
      <c r="BY232">
        <v>28195000000</v>
      </c>
      <c r="BZ232" s="1">
        <v>37315</v>
      </c>
      <c r="CA232">
        <v>107223000000</v>
      </c>
      <c r="CB232" s="1">
        <v>37315</v>
      </c>
      <c r="CC232">
        <v>34180000000</v>
      </c>
      <c r="CD232" s="1">
        <v>37315</v>
      </c>
      <c r="CE232">
        <v>5.7</v>
      </c>
      <c r="CF232" s="1">
        <v>37315</v>
      </c>
      <c r="CG232">
        <v>6.5</v>
      </c>
      <c r="CH232" s="1">
        <v>37315</v>
      </c>
      <c r="CI232">
        <v>6.8</v>
      </c>
      <c r="CJ232" s="1">
        <v>37315</v>
      </c>
      <c r="CK232">
        <v>8.5</v>
      </c>
      <c r="CL232" s="1">
        <v>37315</v>
      </c>
      <c r="CM232">
        <v>8</v>
      </c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</row>
    <row r="233" spans="1:101">
      <c r="A233" s="2">
        <f t="shared" si="3"/>
        <v>200201</v>
      </c>
      <c r="B233" s="4">
        <v>37287</v>
      </c>
      <c r="C233" s="5">
        <v>99.75</v>
      </c>
      <c r="D233" s="4">
        <v>37287</v>
      </c>
      <c r="E233" s="3">
        <v>100.8</v>
      </c>
      <c r="F233" s="4">
        <v>37287</v>
      </c>
      <c r="G233" s="3">
        <v>99</v>
      </c>
      <c r="H233" s="4">
        <v>37287</v>
      </c>
      <c r="I233" s="3">
        <v>99.82</v>
      </c>
      <c r="J233" s="4">
        <v>37287</v>
      </c>
      <c r="K233" s="3">
        <v>104.035</v>
      </c>
      <c r="L233" s="1">
        <v>37287</v>
      </c>
      <c r="M233">
        <v>21.09</v>
      </c>
      <c r="N233" s="1"/>
      <c r="P233" s="1">
        <v>37287</v>
      </c>
      <c r="Q233">
        <v>25.375599999999999</v>
      </c>
      <c r="R233" s="1">
        <v>37287</v>
      </c>
      <c r="S233">
        <v>23.9</v>
      </c>
      <c r="V233" s="4">
        <v>37287</v>
      </c>
      <c r="W233" s="3">
        <v>166138000000</v>
      </c>
      <c r="X233" s="4">
        <v>37287</v>
      </c>
      <c r="Y233" s="3">
        <v>1191799999999.9998</v>
      </c>
      <c r="Z233" s="4">
        <v>37287</v>
      </c>
      <c r="AA233" s="3">
        <v>263676898999.99997</v>
      </c>
      <c r="AB233" s="4">
        <v>37287</v>
      </c>
      <c r="AC233" s="3">
        <v>2239338000000</v>
      </c>
      <c r="AD233" s="4">
        <v>37287</v>
      </c>
      <c r="AE233" s="3">
        <v>271787000000</v>
      </c>
      <c r="AF233" s="1">
        <v>37287</v>
      </c>
      <c r="AG233">
        <v>0.85819999999999996</v>
      </c>
      <c r="AH233" s="1">
        <v>37287</v>
      </c>
      <c r="AI233">
        <v>7.7991999999999999</v>
      </c>
      <c r="AJ233" s="1">
        <v>37287</v>
      </c>
      <c r="AK233">
        <v>0.50760000000000005</v>
      </c>
      <c r="AL233" s="1">
        <v>37287</v>
      </c>
      <c r="AM233">
        <v>1.4104000000000001</v>
      </c>
      <c r="AN233" s="1">
        <v>37287</v>
      </c>
      <c r="AO233">
        <v>1.5858000000000001</v>
      </c>
      <c r="AP233" s="4">
        <v>37287</v>
      </c>
      <c r="AQ233" s="3">
        <v>1130.2</v>
      </c>
      <c r="AR233" s="4">
        <v>37287</v>
      </c>
      <c r="AS233" s="3">
        <v>5107.6099999999997</v>
      </c>
      <c r="AT233" s="4">
        <v>37287</v>
      </c>
      <c r="AU233" s="3">
        <v>971.77</v>
      </c>
      <c r="AV233" s="4">
        <v>37287</v>
      </c>
      <c r="AW233" s="3">
        <v>10725.3</v>
      </c>
      <c r="AX233" s="4">
        <v>37287</v>
      </c>
      <c r="AY233" s="3">
        <v>7648.49</v>
      </c>
      <c r="AZ233" s="1">
        <v>37287</v>
      </c>
      <c r="BA233">
        <v>0.2</v>
      </c>
      <c r="BB233" s="1">
        <v>37287</v>
      </c>
      <c r="BC233">
        <v>0.1</v>
      </c>
      <c r="BD233" s="1">
        <v>23467</v>
      </c>
      <c r="BE233">
        <v>8</v>
      </c>
      <c r="BF233" s="1">
        <v>37287</v>
      </c>
      <c r="BG233">
        <v>0</v>
      </c>
      <c r="BH233" s="1">
        <v>37287</v>
      </c>
      <c r="BI233">
        <v>0.30160609658326798</v>
      </c>
      <c r="BJ233" s="1">
        <v>37287</v>
      </c>
      <c r="BK233">
        <v>56438000000</v>
      </c>
      <c r="BL233" s="1">
        <v>37287</v>
      </c>
      <c r="BM233">
        <v>87050500000</v>
      </c>
      <c r="BN233" s="1">
        <v>23467</v>
      </c>
      <c r="BO233">
        <v>12.374798061389299</v>
      </c>
      <c r="BP233" s="1">
        <v>37287</v>
      </c>
      <c r="BQ233">
        <v>-12.2</v>
      </c>
      <c r="BR233" s="1">
        <v>37287</v>
      </c>
      <c r="BS233">
        <v>33629300000.000004</v>
      </c>
      <c r="BT233" s="1">
        <v>37287</v>
      </c>
      <c r="BU233">
        <v>28229000000</v>
      </c>
      <c r="BV233" s="1">
        <v>37287</v>
      </c>
      <c r="BW233">
        <v>408139999999.99994</v>
      </c>
      <c r="BX233" s="1">
        <v>37287</v>
      </c>
      <c r="BY233">
        <v>32016000000</v>
      </c>
      <c r="BZ233" s="1">
        <v>37287</v>
      </c>
      <c r="CA233">
        <v>106647000000</v>
      </c>
      <c r="CB233" s="1">
        <v>37287</v>
      </c>
      <c r="CC233">
        <v>33644000000</v>
      </c>
      <c r="CD233" s="1">
        <v>37287</v>
      </c>
      <c r="CE233">
        <v>5.7</v>
      </c>
      <c r="CF233" s="1">
        <v>37287</v>
      </c>
      <c r="CG233">
        <v>6.9</v>
      </c>
      <c r="CH233" s="1">
        <v>37287</v>
      </c>
      <c r="CI233">
        <v>6.7</v>
      </c>
      <c r="CJ233" s="1">
        <v>37287</v>
      </c>
      <c r="CK233">
        <v>8.5</v>
      </c>
      <c r="CL233" s="1">
        <v>37287</v>
      </c>
      <c r="CM233">
        <v>8</v>
      </c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</row>
    <row r="234" spans="1:101">
      <c r="A234" s="2">
        <f t="shared" si="3"/>
        <v>200112</v>
      </c>
      <c r="B234" s="4">
        <v>37256</v>
      </c>
      <c r="C234" s="5">
        <v>99.773437999999999</v>
      </c>
      <c r="D234" s="4">
        <v>37256</v>
      </c>
      <c r="E234" s="3">
        <v>100.005</v>
      </c>
      <c r="F234" s="4">
        <v>37256</v>
      </c>
      <c r="G234" s="3">
        <v>98</v>
      </c>
      <c r="H234" s="4">
        <v>37256</v>
      </c>
      <c r="I234" s="3">
        <v>98.625</v>
      </c>
      <c r="J234" s="4">
        <v>37256</v>
      </c>
      <c r="K234" s="3">
        <v>104.71</v>
      </c>
      <c r="L234" s="1">
        <v>37256</v>
      </c>
      <c r="M234">
        <v>23.8</v>
      </c>
      <c r="N234" s="1"/>
      <c r="P234" s="1">
        <v>37256</v>
      </c>
      <c r="Q234">
        <v>26.708300000000001</v>
      </c>
      <c r="R234" s="1">
        <v>37256</v>
      </c>
      <c r="S234">
        <v>26.54</v>
      </c>
      <c r="V234" s="4">
        <v>37256</v>
      </c>
      <c r="W234" s="3">
        <v>166942000000</v>
      </c>
      <c r="X234" s="4">
        <v>37256</v>
      </c>
      <c r="Y234" s="3">
        <v>1208499999999.9998</v>
      </c>
      <c r="Z234" s="4">
        <v>37256</v>
      </c>
      <c r="AA234" s="3">
        <v>258056137000</v>
      </c>
      <c r="AB234" s="4">
        <v>37256</v>
      </c>
      <c r="AC234" s="3">
        <v>2278976000000</v>
      </c>
      <c r="AD234" s="4">
        <v>37256</v>
      </c>
      <c r="AE234" s="3">
        <v>269505000000</v>
      </c>
      <c r="AF234" s="1">
        <v>37256</v>
      </c>
      <c r="AG234">
        <v>0.89039999999999997</v>
      </c>
      <c r="AH234" s="1">
        <v>37256</v>
      </c>
      <c r="AI234">
        <v>7.798</v>
      </c>
      <c r="AJ234" s="1">
        <v>37256</v>
      </c>
      <c r="AK234">
        <v>0.51060000000000005</v>
      </c>
      <c r="AL234" s="1">
        <v>37256</v>
      </c>
      <c r="AM234">
        <v>1.4540999999999999</v>
      </c>
      <c r="AN234" s="1">
        <v>37256</v>
      </c>
      <c r="AO234">
        <v>1.5916999999999999</v>
      </c>
      <c r="AP234" s="4">
        <v>37256</v>
      </c>
      <c r="AQ234" s="3">
        <v>1148.08</v>
      </c>
      <c r="AR234" s="4">
        <v>37256</v>
      </c>
      <c r="AS234" s="3">
        <v>5160.1000000000004</v>
      </c>
      <c r="AT234" s="4">
        <v>37256</v>
      </c>
      <c r="AU234" s="3">
        <v>1032.1400000000001</v>
      </c>
      <c r="AV234" s="4">
        <v>37256</v>
      </c>
      <c r="AW234" s="3">
        <v>11397.21</v>
      </c>
      <c r="AX234" s="4">
        <v>37256</v>
      </c>
      <c r="AY234" s="3">
        <v>7688.41</v>
      </c>
      <c r="AZ234" s="1">
        <v>37256</v>
      </c>
      <c r="BA234">
        <v>-0.1</v>
      </c>
      <c r="BB234" s="1">
        <v>37256</v>
      </c>
      <c r="BC234">
        <v>0.4</v>
      </c>
      <c r="BD234" s="1">
        <v>23376</v>
      </c>
      <c r="BE234">
        <v>7.9</v>
      </c>
      <c r="BF234" s="1">
        <v>37256</v>
      </c>
      <c r="BG234">
        <v>-2.4700000000000002</v>
      </c>
      <c r="BH234" s="1">
        <v>37256</v>
      </c>
      <c r="BI234">
        <v>0.39029303203295801</v>
      </c>
      <c r="BJ234" s="1">
        <v>37256</v>
      </c>
      <c r="BK234">
        <v>56182000000</v>
      </c>
      <c r="BL234" s="1">
        <v>37256</v>
      </c>
      <c r="BM234">
        <v>89006400000</v>
      </c>
      <c r="BN234" s="1">
        <v>23376</v>
      </c>
      <c r="BO234">
        <v>16.150338103475399</v>
      </c>
      <c r="BP234" s="1">
        <v>37256</v>
      </c>
      <c r="BQ234">
        <v>-10.4</v>
      </c>
      <c r="BR234" s="1">
        <v>37256</v>
      </c>
      <c r="BS234">
        <v>32413400000</v>
      </c>
      <c r="BT234" s="1">
        <v>37256</v>
      </c>
      <c r="BU234">
        <v>28981000000</v>
      </c>
      <c r="BV234" s="1">
        <v>37256</v>
      </c>
      <c r="BW234">
        <v>392679999999.99994</v>
      </c>
      <c r="BX234" s="1">
        <v>37256</v>
      </c>
      <c r="BY234">
        <v>32186000000</v>
      </c>
      <c r="BZ234" s="1">
        <v>37256</v>
      </c>
      <c r="CA234">
        <v>106135000000</v>
      </c>
      <c r="CB234" s="1">
        <v>37256</v>
      </c>
      <c r="CC234">
        <v>34248000000</v>
      </c>
      <c r="CD234" s="1">
        <v>37256</v>
      </c>
      <c r="CE234">
        <v>5.7</v>
      </c>
      <c r="CF234" s="1">
        <v>37256</v>
      </c>
      <c r="CG234">
        <v>6.9</v>
      </c>
      <c r="CH234" s="1">
        <v>37256</v>
      </c>
      <c r="CI234">
        <v>6.3</v>
      </c>
      <c r="CJ234" s="1">
        <v>37256</v>
      </c>
      <c r="CK234">
        <v>8.5</v>
      </c>
      <c r="CL234" s="1">
        <v>37256</v>
      </c>
      <c r="CM234">
        <v>8.1</v>
      </c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</row>
    <row r="235" spans="1:101">
      <c r="A235" s="2">
        <f t="shared" si="3"/>
        <v>200111</v>
      </c>
      <c r="B235" s="4">
        <v>37225</v>
      </c>
      <c r="C235" s="5">
        <v>101.921875</v>
      </c>
      <c r="D235" s="4">
        <v>37225</v>
      </c>
      <c r="E235" s="3">
        <v>103.36499999999999</v>
      </c>
      <c r="F235" s="4">
        <v>37225</v>
      </c>
      <c r="G235" s="3">
        <v>101</v>
      </c>
      <c r="H235" s="4">
        <v>37225</v>
      </c>
      <c r="I235" s="3">
        <v>103</v>
      </c>
      <c r="J235" s="4">
        <v>37225</v>
      </c>
      <c r="K235" s="3">
        <v>105.745</v>
      </c>
      <c r="L235" s="1">
        <v>37225</v>
      </c>
      <c r="M235">
        <v>23.84</v>
      </c>
      <c r="N235" s="1"/>
      <c r="P235" s="1">
        <v>37225</v>
      </c>
      <c r="Q235">
        <v>28.765599999999999</v>
      </c>
      <c r="R235" s="1">
        <v>37225</v>
      </c>
      <c r="S235">
        <v>24.52</v>
      </c>
      <c r="V235" s="4">
        <v>37225</v>
      </c>
      <c r="W235" s="3">
        <v>160998999999.99997</v>
      </c>
      <c r="X235" s="4">
        <v>37225</v>
      </c>
      <c r="Y235" s="3">
        <v>1168999999999.9998</v>
      </c>
      <c r="Z235" s="4">
        <v>37225</v>
      </c>
      <c r="AA235" s="3">
        <v>249855283000</v>
      </c>
      <c r="AB235" s="4">
        <v>37225</v>
      </c>
      <c r="AC235" s="3">
        <v>2210574000000</v>
      </c>
      <c r="AD235" s="4">
        <v>37225</v>
      </c>
      <c r="AE235" s="3">
        <v>265155000000</v>
      </c>
      <c r="AF235" s="1">
        <v>37225</v>
      </c>
      <c r="AG235">
        <v>0.8962</v>
      </c>
      <c r="AH235" s="1">
        <v>37225</v>
      </c>
      <c r="AI235">
        <v>7.798</v>
      </c>
      <c r="AJ235" s="1">
        <v>37225</v>
      </c>
      <c r="AK235">
        <v>0.52159999999999995</v>
      </c>
      <c r="AL235" s="1">
        <v>37225</v>
      </c>
      <c r="AM235">
        <v>1.4238</v>
      </c>
      <c r="AN235" s="1">
        <v>37225</v>
      </c>
      <c r="AO235">
        <v>1.5727</v>
      </c>
      <c r="AP235" s="4">
        <v>37225</v>
      </c>
      <c r="AQ235" s="3">
        <v>1139.45</v>
      </c>
      <c r="AR235" s="4">
        <v>37225</v>
      </c>
      <c r="AS235" s="3">
        <v>4989.91</v>
      </c>
      <c r="AT235" s="4">
        <v>37225</v>
      </c>
      <c r="AU235" s="3">
        <v>1050.22</v>
      </c>
      <c r="AV235" s="4">
        <v>37225</v>
      </c>
      <c r="AW235" s="3">
        <v>11279.25</v>
      </c>
      <c r="AX235" s="4">
        <v>37225</v>
      </c>
      <c r="AY235" s="3">
        <v>7425.65</v>
      </c>
      <c r="AZ235" s="1">
        <v>37225</v>
      </c>
      <c r="BA235">
        <v>-0.1</v>
      </c>
      <c r="BB235" s="1">
        <v>37225</v>
      </c>
      <c r="BC235">
        <v>-0.1</v>
      </c>
      <c r="BD235" s="1">
        <v>23284</v>
      </c>
      <c r="BE235">
        <v>7.9</v>
      </c>
      <c r="BF235" s="1">
        <v>37225</v>
      </c>
      <c r="BG235">
        <v>-0.13</v>
      </c>
      <c r="BH235" s="1">
        <v>37225</v>
      </c>
      <c r="BI235">
        <v>-0.69176483363020602</v>
      </c>
      <c r="BJ235" s="1">
        <v>37225</v>
      </c>
      <c r="BK235">
        <v>56825000000</v>
      </c>
      <c r="BL235" s="1">
        <v>37225</v>
      </c>
      <c r="BM235">
        <v>85731100000</v>
      </c>
      <c r="BN235" s="1">
        <v>23284</v>
      </c>
      <c r="BO235">
        <v>22.775404049786399</v>
      </c>
      <c r="BP235" s="1">
        <v>37225</v>
      </c>
      <c r="BQ235">
        <v>-11.3</v>
      </c>
      <c r="BR235" s="1">
        <v>37225</v>
      </c>
      <c r="BS235">
        <v>33765400000</v>
      </c>
      <c r="BT235" s="1">
        <v>37225</v>
      </c>
      <c r="BU235">
        <v>29956000000</v>
      </c>
      <c r="BV235" s="1">
        <v>37225</v>
      </c>
      <c r="BW235">
        <v>396910000000</v>
      </c>
      <c r="BX235" s="1">
        <v>37225</v>
      </c>
      <c r="BY235">
        <v>32663000000</v>
      </c>
      <c r="BZ235" s="1">
        <v>37225</v>
      </c>
      <c r="CA235">
        <v>106335000000</v>
      </c>
      <c r="CB235" s="1">
        <v>37225</v>
      </c>
      <c r="CC235">
        <v>34585000000</v>
      </c>
      <c r="CD235" s="1">
        <v>37225</v>
      </c>
      <c r="CE235">
        <v>5.5</v>
      </c>
      <c r="CF235" s="1">
        <v>37225</v>
      </c>
      <c r="CG235">
        <v>6.9</v>
      </c>
      <c r="CH235" s="1">
        <v>37225</v>
      </c>
      <c r="CI235">
        <v>6</v>
      </c>
      <c r="CJ235" s="1">
        <v>37225</v>
      </c>
      <c r="CK235">
        <v>8.5</v>
      </c>
      <c r="CL235" s="1">
        <v>37225</v>
      </c>
      <c r="CM235">
        <v>7.5</v>
      </c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</row>
    <row r="236" spans="1:101">
      <c r="A236" s="2">
        <f t="shared" si="3"/>
        <v>200110</v>
      </c>
      <c r="B236" s="4">
        <v>37195</v>
      </c>
      <c r="C236" s="5">
        <v>106</v>
      </c>
      <c r="D236" s="4">
        <v>37195</v>
      </c>
      <c r="E236" s="3">
        <v>104.72</v>
      </c>
      <c r="F236" s="4">
        <v>37195</v>
      </c>
      <c r="G236" s="3">
        <v>104</v>
      </c>
      <c r="H236" s="4">
        <v>37195</v>
      </c>
      <c r="I236" s="3">
        <v>106.52500000000001</v>
      </c>
      <c r="J236" s="4">
        <v>37195</v>
      </c>
      <c r="K236" s="3">
        <v>108.675</v>
      </c>
      <c r="L236" s="1">
        <v>37195</v>
      </c>
      <c r="M236">
        <v>33.56</v>
      </c>
      <c r="N236" s="1"/>
      <c r="P236" s="1">
        <v>37195</v>
      </c>
      <c r="Q236">
        <v>40.753100000000003</v>
      </c>
      <c r="R236" s="1">
        <v>37195</v>
      </c>
      <c r="S236">
        <v>34.729999999999997</v>
      </c>
      <c r="V236" s="4">
        <v>37195</v>
      </c>
      <c r="W236" s="3">
        <v>155861999999.99997</v>
      </c>
      <c r="X236" s="4">
        <v>37195</v>
      </c>
      <c r="Y236" s="3">
        <v>1159200000000</v>
      </c>
      <c r="Z236" s="4">
        <v>37195</v>
      </c>
      <c r="AA236" s="3">
        <v>250238965000</v>
      </c>
      <c r="AB236" s="4">
        <v>37195</v>
      </c>
      <c r="AC236" s="3">
        <v>2175722000000</v>
      </c>
      <c r="AD236" s="4">
        <v>37195</v>
      </c>
      <c r="AE236" s="3">
        <v>260571000000</v>
      </c>
      <c r="AF236" s="1">
        <v>37195</v>
      </c>
      <c r="AG236">
        <v>0.89949999999999997</v>
      </c>
      <c r="AH236" s="1">
        <v>37195</v>
      </c>
      <c r="AI236">
        <v>7.7996999999999996</v>
      </c>
      <c r="AJ236" s="1">
        <v>37195</v>
      </c>
      <c r="AK236">
        <v>0.503</v>
      </c>
      <c r="AL236" s="1">
        <v>37195</v>
      </c>
      <c r="AM236">
        <v>1.4540999999999999</v>
      </c>
      <c r="AN236" s="1">
        <v>37195</v>
      </c>
      <c r="AO236">
        <v>1.5884</v>
      </c>
      <c r="AP236" s="4">
        <v>37195</v>
      </c>
      <c r="AQ236" s="3">
        <v>1059.78</v>
      </c>
      <c r="AR236" s="4">
        <v>37195</v>
      </c>
      <c r="AS236" s="3">
        <v>4559.13</v>
      </c>
      <c r="AT236" s="4">
        <v>37195</v>
      </c>
      <c r="AU236" s="3">
        <v>1059.3699999999999</v>
      </c>
      <c r="AV236" s="4">
        <v>37195</v>
      </c>
      <c r="AW236" s="3">
        <v>10073.969999999999</v>
      </c>
      <c r="AX236" s="4">
        <v>37195</v>
      </c>
      <c r="AY236" s="3">
        <v>6885.7</v>
      </c>
      <c r="AZ236" s="1">
        <v>37195</v>
      </c>
      <c r="BA236">
        <v>-0.3</v>
      </c>
      <c r="BB236" s="1">
        <v>37195</v>
      </c>
      <c r="BC236">
        <v>0.1</v>
      </c>
      <c r="BD236" s="1">
        <v>23192</v>
      </c>
      <c r="BE236">
        <v>7.8</v>
      </c>
      <c r="BF236" s="1">
        <v>37195</v>
      </c>
      <c r="BG236">
        <v>0</v>
      </c>
      <c r="BH236" s="1">
        <v>37195</v>
      </c>
      <c r="BI236">
        <v>-0.27046414494313198</v>
      </c>
      <c r="BJ236" s="1">
        <v>37195</v>
      </c>
      <c r="BK236">
        <v>57087000000</v>
      </c>
      <c r="BL236" s="1">
        <v>37195</v>
      </c>
      <c r="BM236">
        <v>87880800000</v>
      </c>
      <c r="BN236" s="1">
        <v>23192</v>
      </c>
      <c r="BO236">
        <v>-1.96172248803828</v>
      </c>
      <c r="BP236" s="1">
        <v>37195</v>
      </c>
      <c r="BQ236">
        <v>-13.9</v>
      </c>
      <c r="BR236" s="1">
        <v>37195</v>
      </c>
      <c r="BS236">
        <v>32249100000</v>
      </c>
      <c r="BT236" s="1">
        <v>37195</v>
      </c>
      <c r="BU236">
        <v>30048000000</v>
      </c>
      <c r="BV236" s="1">
        <v>37195</v>
      </c>
      <c r="BW236">
        <v>394410000000</v>
      </c>
      <c r="BX236" s="1">
        <v>37195</v>
      </c>
      <c r="BY236">
        <v>34053000000</v>
      </c>
      <c r="BZ236" s="1">
        <v>37195</v>
      </c>
      <c r="CA236">
        <v>110657000000</v>
      </c>
      <c r="CB236" s="1">
        <v>37195</v>
      </c>
      <c r="CC236">
        <v>34955000000</v>
      </c>
      <c r="CD236" s="1">
        <v>37195</v>
      </c>
      <c r="CE236">
        <v>5.3</v>
      </c>
      <c r="CF236" s="1">
        <v>37195</v>
      </c>
      <c r="CG236">
        <v>7.2</v>
      </c>
      <c r="CH236" s="1">
        <v>37195</v>
      </c>
      <c r="CI236">
        <v>5.5</v>
      </c>
      <c r="CJ236" s="1">
        <v>37195</v>
      </c>
      <c r="CK236">
        <v>8.4</v>
      </c>
      <c r="CL236" s="1">
        <v>37195</v>
      </c>
      <c r="CM236">
        <v>7.3</v>
      </c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</row>
    <row r="237" spans="1:101">
      <c r="A237" s="2">
        <f t="shared" si="3"/>
        <v>200109</v>
      </c>
      <c r="B237" s="4">
        <v>37164</v>
      </c>
      <c r="C237" s="5">
        <v>103.28125</v>
      </c>
      <c r="D237" s="4">
        <v>37164</v>
      </c>
      <c r="E237" s="3">
        <v>101.56</v>
      </c>
      <c r="F237" s="4">
        <v>37164</v>
      </c>
      <c r="G237" s="3">
        <v>102</v>
      </c>
      <c r="H237" s="4">
        <v>37164</v>
      </c>
      <c r="I237" s="3">
        <v>106.105</v>
      </c>
      <c r="J237" s="4">
        <v>37164</v>
      </c>
      <c r="K237" s="3">
        <v>104.925</v>
      </c>
      <c r="L237" s="1">
        <v>37164</v>
      </c>
      <c r="M237">
        <v>31.93</v>
      </c>
      <c r="N237" s="1"/>
      <c r="P237" s="1">
        <v>37164</v>
      </c>
      <c r="Q237">
        <v>40.8917</v>
      </c>
      <c r="R237" s="1">
        <v>37164</v>
      </c>
      <c r="S237">
        <v>35.99</v>
      </c>
      <c r="V237" s="4">
        <v>37164</v>
      </c>
      <c r="W237" s="3">
        <v>155270000000</v>
      </c>
      <c r="X237" s="4">
        <v>37164</v>
      </c>
      <c r="Y237" s="3">
        <v>1193599999999.9998</v>
      </c>
      <c r="Z237" s="4">
        <v>37164</v>
      </c>
      <c r="AA237" s="3">
        <v>240430385000</v>
      </c>
      <c r="AB237" s="4">
        <v>37164</v>
      </c>
      <c r="AC237" s="3">
        <v>2187299000000</v>
      </c>
      <c r="AD237" s="4">
        <v>37164</v>
      </c>
      <c r="AE237" s="3">
        <v>259557000000</v>
      </c>
      <c r="AF237" s="1">
        <v>37164</v>
      </c>
      <c r="AG237">
        <v>0.91139999999999999</v>
      </c>
      <c r="AH237" s="1">
        <v>37164</v>
      </c>
      <c r="AI237">
        <v>7.7988</v>
      </c>
      <c r="AJ237" s="1">
        <v>37164</v>
      </c>
      <c r="AK237">
        <v>0.49099999999999999</v>
      </c>
      <c r="AL237" s="1">
        <v>37164</v>
      </c>
      <c r="AM237">
        <v>1.4741</v>
      </c>
      <c r="AN237" s="1">
        <v>37164</v>
      </c>
      <c r="AO237">
        <v>1.5790999999999999</v>
      </c>
      <c r="AP237" s="4">
        <v>37164</v>
      </c>
      <c r="AQ237" s="3">
        <v>1040.94</v>
      </c>
      <c r="AR237" s="4">
        <v>37164</v>
      </c>
      <c r="AS237" s="3">
        <v>4308.1499999999996</v>
      </c>
      <c r="AT237" s="4">
        <v>37164</v>
      </c>
      <c r="AU237" s="3">
        <v>1023.42</v>
      </c>
      <c r="AV237" s="4">
        <v>37164</v>
      </c>
      <c r="AW237" s="3">
        <v>9950.7000000000007</v>
      </c>
      <c r="AX237" s="4">
        <v>37164</v>
      </c>
      <c r="AY237" s="3">
        <v>6838.56</v>
      </c>
      <c r="AZ237" s="1">
        <v>37164</v>
      </c>
      <c r="BA237">
        <v>0.4</v>
      </c>
      <c r="BB237" s="1">
        <v>37164</v>
      </c>
      <c r="BC237">
        <v>0.3</v>
      </c>
      <c r="BD237" s="1">
        <v>23101</v>
      </c>
      <c r="BE237">
        <v>7.8</v>
      </c>
      <c r="BF237" s="1">
        <v>37164</v>
      </c>
      <c r="BG237">
        <v>0</v>
      </c>
      <c r="BH237" s="1">
        <v>37164</v>
      </c>
      <c r="BI237">
        <v>0.17915601685570301</v>
      </c>
      <c r="BJ237" s="1">
        <v>37164</v>
      </c>
      <c r="BK237">
        <v>56531000000</v>
      </c>
      <c r="BL237" s="1">
        <v>37164</v>
      </c>
      <c r="BM237">
        <v>86200500000</v>
      </c>
      <c r="BN237" s="1">
        <v>23101</v>
      </c>
      <c r="BO237">
        <v>0.19423761735189399</v>
      </c>
      <c r="BP237" s="1">
        <v>37164</v>
      </c>
      <c r="BQ237">
        <v>-11</v>
      </c>
      <c r="BR237" s="1">
        <v>37164</v>
      </c>
      <c r="BS237">
        <v>33098400000</v>
      </c>
      <c r="BT237" s="1">
        <v>37164</v>
      </c>
      <c r="BU237">
        <v>30595000000</v>
      </c>
      <c r="BV237" s="1">
        <v>37164</v>
      </c>
      <c r="BW237">
        <v>394199999999.99994</v>
      </c>
      <c r="BX237" s="1">
        <v>37164</v>
      </c>
      <c r="BY237">
        <v>34799000000</v>
      </c>
      <c r="BZ237" s="1">
        <v>37164</v>
      </c>
      <c r="CA237">
        <v>109092000000</v>
      </c>
      <c r="CB237" s="1">
        <v>37164</v>
      </c>
      <c r="CC237">
        <v>34219000000</v>
      </c>
      <c r="CD237" s="1">
        <v>37164</v>
      </c>
      <c r="CE237">
        <v>5</v>
      </c>
      <c r="CF237" s="1">
        <v>37164</v>
      </c>
      <c r="CG237">
        <v>6.8</v>
      </c>
      <c r="CH237" s="1">
        <v>37164</v>
      </c>
      <c r="CI237">
        <v>5.2</v>
      </c>
      <c r="CJ237" s="1">
        <v>37164</v>
      </c>
      <c r="CK237">
        <v>8.4</v>
      </c>
      <c r="CL237" s="1">
        <v>37164</v>
      </c>
      <c r="CM237">
        <v>7.2</v>
      </c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</row>
    <row r="238" spans="1:101">
      <c r="A238" s="2">
        <f t="shared" si="3"/>
        <v>200108</v>
      </c>
      <c r="B238" s="4">
        <v>37134</v>
      </c>
      <c r="C238" s="5">
        <v>101.265625</v>
      </c>
      <c r="D238" s="4">
        <v>37134</v>
      </c>
      <c r="E238" s="3">
        <v>101.61</v>
      </c>
      <c r="F238" s="4">
        <v>37134</v>
      </c>
      <c r="G238" s="3">
        <v>102</v>
      </c>
      <c r="H238" s="4">
        <v>37134</v>
      </c>
      <c r="I238" s="3">
        <v>103.875</v>
      </c>
      <c r="J238" s="4">
        <v>37134</v>
      </c>
      <c r="K238" s="3">
        <v>104.77500000000001</v>
      </c>
      <c r="L238" s="1">
        <v>37134</v>
      </c>
      <c r="M238">
        <v>24.92</v>
      </c>
      <c r="N238" s="1"/>
      <c r="P238" s="1">
        <v>37134</v>
      </c>
      <c r="Q238">
        <v>27.485499999999998</v>
      </c>
      <c r="R238" s="1">
        <v>37134</v>
      </c>
      <c r="S238">
        <v>27.48</v>
      </c>
      <c r="V238" s="4">
        <v>37134</v>
      </c>
      <c r="W238" s="3">
        <v>149200999999.99997</v>
      </c>
      <c r="X238" s="4">
        <v>37134</v>
      </c>
      <c r="Y238" s="3">
        <v>1144499999999.9998</v>
      </c>
      <c r="Z238" s="4">
        <v>37134</v>
      </c>
      <c r="AA238" s="3">
        <v>248223207000</v>
      </c>
      <c r="AB238" s="4">
        <v>37134</v>
      </c>
      <c r="AC238" s="3">
        <v>2128380000000</v>
      </c>
      <c r="AD238" s="4">
        <v>37134</v>
      </c>
      <c r="AE238" s="3">
        <v>253387000000</v>
      </c>
      <c r="AF238" s="1">
        <v>37134</v>
      </c>
      <c r="AG238">
        <v>0.91220000000000001</v>
      </c>
      <c r="AH238" s="1">
        <v>37134</v>
      </c>
      <c r="AI238">
        <v>7.7995999999999999</v>
      </c>
      <c r="AJ238" s="1">
        <v>37134</v>
      </c>
      <c r="AK238">
        <v>0.5292</v>
      </c>
      <c r="AL238" s="1">
        <v>37134</v>
      </c>
      <c r="AM238">
        <v>1.4535</v>
      </c>
      <c r="AN238" s="1">
        <v>37134</v>
      </c>
      <c r="AO238">
        <v>1.5507</v>
      </c>
      <c r="AP238" s="4">
        <v>37134</v>
      </c>
      <c r="AQ238" s="3">
        <v>1133.58</v>
      </c>
      <c r="AR238" s="4">
        <v>37134</v>
      </c>
      <c r="AS238" s="3">
        <v>5188.17</v>
      </c>
      <c r="AT238" s="4">
        <v>37134</v>
      </c>
      <c r="AU238" s="3">
        <v>1103.67</v>
      </c>
      <c r="AV238" s="4">
        <v>37134</v>
      </c>
      <c r="AW238" s="3">
        <v>11090.48</v>
      </c>
      <c r="AX238" s="4">
        <v>37134</v>
      </c>
      <c r="AY238" s="3">
        <v>7399.22</v>
      </c>
      <c r="AZ238" s="1">
        <v>37134</v>
      </c>
      <c r="BA238">
        <v>0</v>
      </c>
      <c r="BB238" s="1">
        <v>37134</v>
      </c>
      <c r="BC238">
        <v>-0.1</v>
      </c>
      <c r="BD238" s="1">
        <v>23011</v>
      </c>
      <c r="BE238">
        <v>7.8</v>
      </c>
      <c r="BF238" s="1">
        <v>37134</v>
      </c>
      <c r="BG238">
        <v>-0.52</v>
      </c>
      <c r="BH238" s="1">
        <v>37134</v>
      </c>
      <c r="BI238">
        <v>4.2457387211071701E-2</v>
      </c>
      <c r="BJ238" s="1">
        <v>37134</v>
      </c>
      <c r="BK238">
        <v>60011000000</v>
      </c>
      <c r="BL238" s="1">
        <v>37134</v>
      </c>
      <c r="BM238">
        <v>87770200000</v>
      </c>
      <c r="BN238" s="1">
        <v>23011</v>
      </c>
      <c r="BO238">
        <v>-2.0637609733559201</v>
      </c>
      <c r="BP238" s="1">
        <v>37134</v>
      </c>
      <c r="BQ238">
        <v>-9.1</v>
      </c>
      <c r="BR238" s="1">
        <v>37134</v>
      </c>
      <c r="BS238">
        <v>33948199999.999996</v>
      </c>
      <c r="BT238" s="1">
        <v>37134</v>
      </c>
      <c r="BU238">
        <v>30598000000</v>
      </c>
      <c r="BV238" s="1">
        <v>37134</v>
      </c>
      <c r="BW238">
        <v>382249999999.99994</v>
      </c>
      <c r="BX238" s="1">
        <v>37134</v>
      </c>
      <c r="BY238">
        <v>32546000000</v>
      </c>
      <c r="BZ238" s="1">
        <v>37134</v>
      </c>
      <c r="CA238">
        <v>109478000000</v>
      </c>
      <c r="CB238" s="1">
        <v>37134</v>
      </c>
      <c r="CC238">
        <v>35030000000</v>
      </c>
      <c r="CD238" s="1">
        <v>37134</v>
      </c>
      <c r="CE238">
        <v>4.9000000000000004</v>
      </c>
      <c r="CF238" s="1">
        <v>37134</v>
      </c>
      <c r="CG238">
        <v>6.9</v>
      </c>
      <c r="CH238" s="1">
        <v>37134</v>
      </c>
      <c r="CI238">
        <v>4.8</v>
      </c>
      <c r="CJ238" s="1">
        <v>37134</v>
      </c>
      <c r="CK238">
        <v>8.4</v>
      </c>
      <c r="CL238" s="1">
        <v>37134</v>
      </c>
      <c r="CM238">
        <v>7.2</v>
      </c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</row>
    <row r="239" spans="1:101">
      <c r="A239" s="2">
        <f t="shared" si="3"/>
        <v>200107</v>
      </c>
      <c r="B239" s="4">
        <v>37103</v>
      </c>
      <c r="C239" s="5">
        <v>99.671875</v>
      </c>
      <c r="D239" s="4">
        <v>37103</v>
      </c>
      <c r="E239" s="3">
        <v>100.94</v>
      </c>
      <c r="F239" s="4">
        <v>37103</v>
      </c>
      <c r="G239" s="3">
        <v>98</v>
      </c>
      <c r="H239" s="4">
        <v>37103</v>
      </c>
      <c r="I239" s="3">
        <v>100.35</v>
      </c>
      <c r="J239" s="4">
        <v>37103</v>
      </c>
      <c r="K239" s="3">
        <v>102.535</v>
      </c>
      <c r="L239" s="1">
        <v>37103</v>
      </c>
      <c r="M239">
        <v>21.62</v>
      </c>
      <c r="N239" s="1"/>
      <c r="P239" s="1">
        <v>37103</v>
      </c>
      <c r="Q239">
        <v>22.306699999999999</v>
      </c>
      <c r="R239" s="1">
        <v>37103</v>
      </c>
      <c r="S239">
        <v>23.78</v>
      </c>
      <c r="V239" s="4">
        <v>37103</v>
      </c>
      <c r="W239" s="3">
        <v>149069999999.99997</v>
      </c>
      <c r="X239" s="4">
        <v>37103</v>
      </c>
      <c r="Y239" s="3">
        <v>1139700000000</v>
      </c>
      <c r="Z239" s="4">
        <v>37103</v>
      </c>
      <c r="AA239" s="3">
        <v>233343185000</v>
      </c>
      <c r="AB239" s="4">
        <v>37103</v>
      </c>
      <c r="AC239" s="3">
        <v>2167979000000</v>
      </c>
      <c r="AD239" s="4">
        <v>37103</v>
      </c>
      <c r="AE239" s="3">
        <v>252626000000</v>
      </c>
      <c r="AF239" s="1">
        <v>37103</v>
      </c>
      <c r="AG239">
        <v>0.87609999999999999</v>
      </c>
      <c r="AH239" s="1">
        <v>37103</v>
      </c>
      <c r="AI239">
        <v>7.7995000000000001</v>
      </c>
      <c r="AJ239" s="1">
        <v>37103</v>
      </c>
      <c r="AK239">
        <v>0.50949999999999995</v>
      </c>
      <c r="AL239" s="1">
        <v>37103</v>
      </c>
      <c r="AM239">
        <v>1.4246000000000001</v>
      </c>
      <c r="AN239" s="1">
        <v>37103</v>
      </c>
      <c r="AO239">
        <v>1.5329999999999999</v>
      </c>
      <c r="AP239" s="4">
        <v>37103</v>
      </c>
      <c r="AQ239" s="3">
        <v>1211.23</v>
      </c>
      <c r="AR239" s="4">
        <v>37103</v>
      </c>
      <c r="AS239" s="3">
        <v>5861.19</v>
      </c>
      <c r="AT239" s="4">
        <v>37103</v>
      </c>
      <c r="AU239" s="3">
        <v>1190.31</v>
      </c>
      <c r="AV239" s="4">
        <v>37103</v>
      </c>
      <c r="AW239" s="3">
        <v>12316.69</v>
      </c>
      <c r="AX239" s="4">
        <v>37103</v>
      </c>
      <c r="AY239" s="3">
        <v>7689.69</v>
      </c>
      <c r="AZ239" s="1">
        <v>37103</v>
      </c>
      <c r="BA239">
        <v>-0.2</v>
      </c>
      <c r="BB239" s="1">
        <v>37103</v>
      </c>
      <c r="BC239">
        <v>-0.2</v>
      </c>
      <c r="BD239" s="1">
        <v>22919</v>
      </c>
      <c r="BE239">
        <v>7.8</v>
      </c>
      <c r="BF239" s="1">
        <v>37103</v>
      </c>
      <c r="BG239">
        <v>0.13</v>
      </c>
      <c r="BH239" s="1">
        <v>37103</v>
      </c>
      <c r="BI239">
        <v>-0.28543775358801599</v>
      </c>
      <c r="BJ239" s="1">
        <v>37103</v>
      </c>
      <c r="BK239">
        <v>59411000000</v>
      </c>
      <c r="BL239" s="1">
        <v>37103</v>
      </c>
      <c r="BM239">
        <v>87965700000</v>
      </c>
      <c r="BN239" s="1">
        <v>22919</v>
      </c>
      <c r="BO239">
        <v>-5.3455248813082497</v>
      </c>
      <c r="BP239" s="1">
        <v>37103</v>
      </c>
      <c r="BQ239">
        <v>-0.8</v>
      </c>
      <c r="BR239" s="1">
        <v>37103</v>
      </c>
      <c r="BS239">
        <v>34110800000.000004</v>
      </c>
      <c r="BT239" s="1">
        <v>37103</v>
      </c>
      <c r="BU239">
        <v>29209000000</v>
      </c>
      <c r="BV239" s="1">
        <v>37103</v>
      </c>
      <c r="BW239">
        <v>397499999999.99994</v>
      </c>
      <c r="BX239" s="1">
        <v>37103</v>
      </c>
      <c r="BY239">
        <v>32665000000</v>
      </c>
      <c r="BZ239" s="1">
        <v>37103</v>
      </c>
      <c r="CA239">
        <v>108324000000</v>
      </c>
      <c r="CB239" s="1">
        <v>37103</v>
      </c>
      <c r="CC239">
        <v>33804000000</v>
      </c>
      <c r="CD239" s="1">
        <v>37103</v>
      </c>
      <c r="CE239">
        <v>4.5999999999999996</v>
      </c>
      <c r="CF239" s="1">
        <v>37103</v>
      </c>
      <c r="CG239">
        <v>6.9</v>
      </c>
      <c r="CH239" s="1">
        <v>37103</v>
      </c>
      <c r="CI239">
        <v>4.5</v>
      </c>
      <c r="CJ239" s="1">
        <v>37103</v>
      </c>
      <c r="CK239">
        <v>8.4</v>
      </c>
      <c r="CL239" s="1">
        <v>37103</v>
      </c>
      <c r="CM239">
        <v>7.1</v>
      </c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</row>
    <row r="240" spans="1:101">
      <c r="A240" s="2">
        <f t="shared" si="3"/>
        <v>200106</v>
      </c>
      <c r="B240" s="4">
        <v>37072</v>
      </c>
      <c r="C240" s="5">
        <v>97.28125</v>
      </c>
      <c r="D240" s="4">
        <v>37072</v>
      </c>
      <c r="E240" s="3">
        <v>99.23</v>
      </c>
      <c r="F240" s="4">
        <v>37072</v>
      </c>
      <c r="G240" s="3">
        <v>98</v>
      </c>
      <c r="H240" s="4">
        <v>37072</v>
      </c>
      <c r="I240" s="3">
        <v>99</v>
      </c>
      <c r="J240" s="4">
        <v>37072</v>
      </c>
      <c r="K240" s="3">
        <v>97.27</v>
      </c>
      <c r="L240" s="1">
        <v>37072</v>
      </c>
      <c r="M240">
        <v>19.059999999999999</v>
      </c>
      <c r="N240" s="1"/>
      <c r="P240" s="1">
        <v>37072</v>
      </c>
      <c r="Q240">
        <v>20.337399999999999</v>
      </c>
      <c r="R240" s="1">
        <v>37072</v>
      </c>
      <c r="S240">
        <v>22.01</v>
      </c>
      <c r="V240" s="4">
        <v>37072</v>
      </c>
      <c r="W240" s="3">
        <v>150347000000</v>
      </c>
      <c r="X240" s="4">
        <v>37072</v>
      </c>
      <c r="Y240" s="3">
        <v>1126299999999.9998</v>
      </c>
      <c r="Z240" s="4">
        <v>37072</v>
      </c>
      <c r="AA240" s="3">
        <v>227531945000</v>
      </c>
      <c r="AB240" s="4">
        <v>37072</v>
      </c>
      <c r="AC240" s="3">
        <v>2191444000000</v>
      </c>
      <c r="AD240" s="4">
        <v>37072</v>
      </c>
      <c r="AE240" s="3">
        <v>250389000000</v>
      </c>
      <c r="AF240" s="1">
        <v>37072</v>
      </c>
      <c r="AG240">
        <v>0.8498</v>
      </c>
      <c r="AH240" s="1">
        <v>37072</v>
      </c>
      <c r="AI240">
        <v>7.7996999999999996</v>
      </c>
      <c r="AJ240" s="1">
        <v>37072</v>
      </c>
      <c r="AK240">
        <v>0.5111</v>
      </c>
      <c r="AL240" s="1">
        <v>37072</v>
      </c>
      <c r="AM240">
        <v>1.4157</v>
      </c>
      <c r="AN240" s="1">
        <v>37072</v>
      </c>
      <c r="AO240">
        <v>1.5142</v>
      </c>
      <c r="AP240" s="4">
        <v>37072</v>
      </c>
      <c r="AQ240" s="3">
        <v>1224.42</v>
      </c>
      <c r="AR240" s="4">
        <v>37072</v>
      </c>
      <c r="AS240" s="3">
        <v>6058.38</v>
      </c>
      <c r="AT240" s="4">
        <v>37072</v>
      </c>
      <c r="AU240" s="3">
        <v>1300.98</v>
      </c>
      <c r="AV240" s="4">
        <v>37072</v>
      </c>
      <c r="AW240" s="3">
        <v>13042.53</v>
      </c>
      <c r="AX240" s="4">
        <v>37072</v>
      </c>
      <c r="AY240" s="3">
        <v>7736.35</v>
      </c>
      <c r="AZ240" s="1">
        <v>37072</v>
      </c>
      <c r="BA240">
        <v>0.2</v>
      </c>
      <c r="BB240" s="1">
        <v>37072</v>
      </c>
      <c r="BC240">
        <v>0.1</v>
      </c>
      <c r="BD240" s="1">
        <v>22827</v>
      </c>
      <c r="BE240">
        <v>7.8</v>
      </c>
      <c r="BF240" s="1">
        <v>37072</v>
      </c>
      <c r="BG240">
        <v>0</v>
      </c>
      <c r="BH240" s="1">
        <v>37072</v>
      </c>
      <c r="BI240">
        <v>7.1980825994808997E-2</v>
      </c>
      <c r="BJ240" s="1">
        <v>37072</v>
      </c>
      <c r="BK240">
        <v>61363000000</v>
      </c>
      <c r="BL240" s="1">
        <v>37072</v>
      </c>
      <c r="BM240">
        <v>90183100000</v>
      </c>
      <c r="BN240" s="1">
        <v>22827</v>
      </c>
      <c r="BO240">
        <v>-4.02571559773458</v>
      </c>
      <c r="BP240" s="1">
        <v>37072</v>
      </c>
      <c r="BQ240">
        <v>-8.4</v>
      </c>
      <c r="BR240" s="1">
        <v>37072</v>
      </c>
      <c r="BS240">
        <v>35002000000</v>
      </c>
      <c r="BT240" s="1">
        <v>37072</v>
      </c>
      <c r="BU240">
        <v>28775000000</v>
      </c>
      <c r="BV240" s="1">
        <v>37072</v>
      </c>
      <c r="BW240">
        <v>410189999999.99994</v>
      </c>
      <c r="BX240" s="1">
        <v>37072</v>
      </c>
      <c r="BY240">
        <v>33975000000</v>
      </c>
      <c r="BZ240" s="1">
        <v>37072</v>
      </c>
      <c r="CA240">
        <v>106625000000</v>
      </c>
      <c r="CB240" s="1">
        <v>37072</v>
      </c>
      <c r="CC240">
        <v>33015000000</v>
      </c>
      <c r="CD240" s="1">
        <v>37072</v>
      </c>
      <c r="CE240">
        <v>4.5</v>
      </c>
      <c r="CF240" s="1">
        <v>37072</v>
      </c>
      <c r="CG240">
        <v>6.9</v>
      </c>
      <c r="CH240" s="1">
        <v>37072</v>
      </c>
      <c r="CI240">
        <v>4.5</v>
      </c>
      <c r="CJ240" s="1">
        <v>37072</v>
      </c>
      <c r="CK240">
        <v>8.4</v>
      </c>
      <c r="CL240" s="1">
        <v>37072</v>
      </c>
      <c r="CM240">
        <v>7.2</v>
      </c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</row>
    <row r="241" spans="1:101">
      <c r="A241" s="2">
        <f t="shared" si="3"/>
        <v>200105</v>
      </c>
      <c r="B241" s="4">
        <v>37042</v>
      </c>
      <c r="C241" s="5">
        <v>97.15625</v>
      </c>
      <c r="D241" s="4">
        <v>37042</v>
      </c>
      <c r="E241" s="3">
        <v>98.77</v>
      </c>
      <c r="F241" s="4">
        <v>37042</v>
      </c>
      <c r="G241" s="3">
        <v>98</v>
      </c>
      <c r="H241" s="4">
        <v>37042</v>
      </c>
      <c r="I241" s="3">
        <v>104.825</v>
      </c>
      <c r="J241" s="4">
        <v>37042</v>
      </c>
      <c r="K241" s="3">
        <v>97.814999999999998</v>
      </c>
      <c r="L241" s="1">
        <v>37042</v>
      </c>
      <c r="M241">
        <v>22.64</v>
      </c>
      <c r="N241" s="1"/>
      <c r="P241" s="1">
        <v>37042</v>
      </c>
      <c r="Q241">
        <v>21.3324</v>
      </c>
      <c r="R241" s="1">
        <v>37042</v>
      </c>
      <c r="S241">
        <v>25.64</v>
      </c>
      <c r="V241" s="4">
        <v>37042</v>
      </c>
      <c r="W241" s="3">
        <v>143291999999.99997</v>
      </c>
      <c r="X241" s="4">
        <v>37042</v>
      </c>
      <c r="Y241" s="3">
        <v>1114700000000</v>
      </c>
      <c r="Z241" s="4">
        <v>37042</v>
      </c>
      <c r="AA241" s="3">
        <v>224480319000</v>
      </c>
      <c r="AB241" s="4">
        <v>37042</v>
      </c>
      <c r="AC241" s="3">
        <v>2150338000000</v>
      </c>
      <c r="AD241" s="4">
        <v>37042</v>
      </c>
      <c r="AE241" s="3">
        <v>251786000000</v>
      </c>
      <c r="AF241" s="1">
        <v>37042</v>
      </c>
      <c r="AG241">
        <v>0.84560000000000002</v>
      </c>
      <c r="AH241" s="1">
        <v>37042</v>
      </c>
      <c r="AI241">
        <v>7.7996999999999996</v>
      </c>
      <c r="AJ241" s="1">
        <v>37042</v>
      </c>
      <c r="AK241">
        <v>0.50560000000000005</v>
      </c>
      <c r="AL241" s="1">
        <v>37042</v>
      </c>
      <c r="AM241">
        <v>1.4177999999999999</v>
      </c>
      <c r="AN241" s="1">
        <v>37042</v>
      </c>
      <c r="AO241">
        <v>1.5378000000000001</v>
      </c>
      <c r="AP241" s="4">
        <v>37042</v>
      </c>
      <c r="AQ241" s="3">
        <v>1255.82</v>
      </c>
      <c r="AR241" s="4">
        <v>37042</v>
      </c>
      <c r="AS241" s="3">
        <v>6123.26</v>
      </c>
      <c r="AT241" s="4">
        <v>37042</v>
      </c>
      <c r="AU241" s="3">
        <v>1310.81</v>
      </c>
      <c r="AV241" s="4">
        <v>37042</v>
      </c>
      <c r="AW241" s="3">
        <v>13174.41</v>
      </c>
      <c r="AX241" s="4">
        <v>37042</v>
      </c>
      <c r="AY241" s="3">
        <v>8161.87</v>
      </c>
      <c r="AZ241" s="1">
        <v>37042</v>
      </c>
      <c r="BA241">
        <v>0.5</v>
      </c>
      <c r="BB241" s="1">
        <v>37042</v>
      </c>
      <c r="BC241">
        <v>0.5</v>
      </c>
      <c r="BD241" s="1">
        <v>22736</v>
      </c>
      <c r="BE241">
        <v>7.8</v>
      </c>
      <c r="BF241" s="1">
        <v>37042</v>
      </c>
      <c r="BG241">
        <v>-0.26</v>
      </c>
      <c r="BH241" s="1">
        <v>37042</v>
      </c>
      <c r="BI241">
        <v>0.66081335851081702</v>
      </c>
      <c r="BJ241" s="1">
        <v>37042</v>
      </c>
      <c r="BK241">
        <v>63882000000</v>
      </c>
      <c r="BL241" s="1">
        <v>37042</v>
      </c>
      <c r="BM241">
        <v>87045600000</v>
      </c>
      <c r="BN241" s="1">
        <v>22736</v>
      </c>
      <c r="BO241">
        <v>10.4990162761581</v>
      </c>
      <c r="BP241" s="1">
        <v>37042</v>
      </c>
      <c r="BQ241">
        <v>-3.5</v>
      </c>
      <c r="BR241" s="1">
        <v>37042</v>
      </c>
      <c r="BS241">
        <v>36171900000</v>
      </c>
      <c r="BT241" s="1">
        <v>37042</v>
      </c>
      <c r="BU241">
        <v>29446000000</v>
      </c>
      <c r="BV241" s="1">
        <v>37042</v>
      </c>
      <c r="BW241">
        <v>408919999999.99994</v>
      </c>
      <c r="BX241" s="1">
        <v>37042</v>
      </c>
      <c r="BY241">
        <v>34132000000</v>
      </c>
      <c r="BZ241" s="1">
        <v>37042</v>
      </c>
      <c r="CA241">
        <v>106762000000</v>
      </c>
      <c r="CB241" s="1">
        <v>37042</v>
      </c>
      <c r="CC241">
        <v>33261000000</v>
      </c>
      <c r="CD241" s="1">
        <v>37042</v>
      </c>
      <c r="CE241">
        <v>4.3</v>
      </c>
      <c r="CF241" s="1">
        <v>37042</v>
      </c>
      <c r="CG241">
        <v>6.9</v>
      </c>
      <c r="CH241" s="1">
        <v>37042</v>
      </c>
      <c r="CI241">
        <v>4.5</v>
      </c>
      <c r="CJ241" s="1">
        <v>37042</v>
      </c>
      <c r="CK241">
        <v>8.4</v>
      </c>
      <c r="CL241" s="1">
        <v>37042</v>
      </c>
      <c r="CM241">
        <v>7</v>
      </c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</row>
    <row r="242" spans="1:101">
      <c r="A242" s="2">
        <f t="shared" si="3"/>
        <v>200104</v>
      </c>
      <c r="B242" s="4">
        <v>37011</v>
      </c>
      <c r="C242" s="5">
        <v>97.453125</v>
      </c>
      <c r="D242" s="4">
        <v>37011</v>
      </c>
      <c r="E242" s="3">
        <v>101.62</v>
      </c>
      <c r="F242" s="4">
        <v>37011</v>
      </c>
      <c r="G242" s="3">
        <v>100</v>
      </c>
      <c r="H242" s="4">
        <v>37011</v>
      </c>
      <c r="I242" s="3">
        <v>106.08</v>
      </c>
      <c r="J242" s="4">
        <v>37011</v>
      </c>
      <c r="K242" s="3">
        <v>98.245000000000005</v>
      </c>
      <c r="L242" s="1">
        <v>37011</v>
      </c>
      <c r="M242">
        <v>25.48</v>
      </c>
      <c r="N242" s="1"/>
      <c r="P242" s="1">
        <v>37011</v>
      </c>
      <c r="Q242">
        <v>21.209599999999998</v>
      </c>
      <c r="R242" s="1">
        <v>37011</v>
      </c>
      <c r="S242">
        <v>26.17</v>
      </c>
      <c r="V242" s="4">
        <v>37011</v>
      </c>
      <c r="W242" s="3">
        <v>141669999999.99997</v>
      </c>
      <c r="X242" s="4">
        <v>37011</v>
      </c>
      <c r="Y242" s="3">
        <v>1126700000000</v>
      </c>
      <c r="Z242" s="4">
        <v>37011</v>
      </c>
      <c r="AA242" s="3">
        <v>224395109000</v>
      </c>
      <c r="AB242" s="4">
        <v>37011</v>
      </c>
      <c r="AC242" s="3">
        <v>2129763000000</v>
      </c>
      <c r="AD242" s="4">
        <v>37011</v>
      </c>
      <c r="AE242" s="3">
        <v>247510000000</v>
      </c>
      <c r="AF242" s="1">
        <v>37011</v>
      </c>
      <c r="AG242">
        <v>0.88800000000000001</v>
      </c>
      <c r="AH242" s="1">
        <v>37011</v>
      </c>
      <c r="AI242">
        <v>7.7986000000000004</v>
      </c>
      <c r="AJ242" s="1">
        <v>37011</v>
      </c>
      <c r="AK242">
        <v>0.5121</v>
      </c>
      <c r="AL242" s="1">
        <v>37011</v>
      </c>
      <c r="AM242">
        <v>1.4319</v>
      </c>
      <c r="AN242" s="1">
        <v>37011</v>
      </c>
      <c r="AO242">
        <v>1.5347999999999999</v>
      </c>
      <c r="AP242" s="4">
        <v>37011</v>
      </c>
      <c r="AQ242" s="3">
        <v>1249.46</v>
      </c>
      <c r="AR242" s="4">
        <v>37011</v>
      </c>
      <c r="AS242" s="3">
        <v>6264.51</v>
      </c>
      <c r="AT242" s="4">
        <v>37011</v>
      </c>
      <c r="AU242" s="3">
        <v>1366.46</v>
      </c>
      <c r="AV242" s="4">
        <v>37011</v>
      </c>
      <c r="AW242" s="3">
        <v>13386.04</v>
      </c>
      <c r="AX242" s="4">
        <v>37011</v>
      </c>
      <c r="AY242" s="3">
        <v>7946.63</v>
      </c>
      <c r="AZ242" s="1">
        <v>37011</v>
      </c>
      <c r="BA242">
        <v>0.2</v>
      </c>
      <c r="BB242" s="1">
        <v>37011</v>
      </c>
      <c r="BC242">
        <v>0.6</v>
      </c>
      <c r="BD242" s="1">
        <v>22646</v>
      </c>
      <c r="BE242">
        <v>7.8</v>
      </c>
      <c r="BF242" s="1">
        <v>37011</v>
      </c>
      <c r="BG242">
        <v>0.52</v>
      </c>
      <c r="BH242" s="1">
        <v>37011</v>
      </c>
      <c r="BI242">
        <v>0.74707800678626302</v>
      </c>
      <c r="BJ242" s="1">
        <v>37011</v>
      </c>
      <c r="BK242">
        <v>63262000000</v>
      </c>
      <c r="BL242" s="1">
        <v>37011</v>
      </c>
      <c r="BM242">
        <v>87793000000</v>
      </c>
      <c r="BN242" s="1">
        <v>22646</v>
      </c>
      <c r="BO242">
        <v>30.172413793103399</v>
      </c>
      <c r="BP242" s="1">
        <v>37011</v>
      </c>
      <c r="BQ242">
        <v>-2.4</v>
      </c>
      <c r="BR242" s="1">
        <v>37011</v>
      </c>
      <c r="BS242">
        <v>36608200000</v>
      </c>
      <c r="BT242" s="1">
        <v>37011</v>
      </c>
      <c r="BU242">
        <v>29449000000</v>
      </c>
      <c r="BV242" s="1">
        <v>37011</v>
      </c>
      <c r="BW242">
        <v>386749999999.99994</v>
      </c>
      <c r="BX242" s="1">
        <v>37011</v>
      </c>
      <c r="BY242">
        <v>33286000000</v>
      </c>
      <c r="BZ242" s="1">
        <v>37011</v>
      </c>
      <c r="CA242">
        <v>107080000000</v>
      </c>
      <c r="CB242" s="1">
        <v>37011</v>
      </c>
      <c r="CC242">
        <v>33207000000</v>
      </c>
      <c r="CD242" s="1">
        <v>37011</v>
      </c>
      <c r="CE242">
        <v>4.4000000000000004</v>
      </c>
      <c r="CF242" s="1">
        <v>37011</v>
      </c>
      <c r="CG242">
        <v>6.8</v>
      </c>
      <c r="CH242" s="1">
        <v>37011</v>
      </c>
      <c r="CI242">
        <v>4.5</v>
      </c>
      <c r="CJ242" s="1">
        <v>37011</v>
      </c>
      <c r="CK242">
        <v>8.4</v>
      </c>
      <c r="CL242" s="1">
        <v>37011</v>
      </c>
      <c r="CM242">
        <v>7.1</v>
      </c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</row>
    <row r="243" spans="1:101">
      <c r="A243" s="2">
        <f t="shared" si="3"/>
        <v>200103</v>
      </c>
      <c r="B243" s="4">
        <v>36981</v>
      </c>
      <c r="C243" s="5">
        <v>100.6875</v>
      </c>
      <c r="D243" s="4">
        <v>36981</v>
      </c>
      <c r="E243" s="3">
        <v>104.21</v>
      </c>
      <c r="F243" s="4">
        <v>36981</v>
      </c>
      <c r="G243" s="3">
        <v>103</v>
      </c>
      <c r="H243" s="4">
        <v>36981</v>
      </c>
      <c r="I243" s="3">
        <v>106.97499999999999</v>
      </c>
      <c r="J243" s="4">
        <v>36981</v>
      </c>
      <c r="K243" s="3">
        <v>100.675</v>
      </c>
      <c r="L243" s="1">
        <v>36981</v>
      </c>
      <c r="M243">
        <v>28.64</v>
      </c>
      <c r="N243" s="1"/>
      <c r="P243" s="1">
        <v>36981</v>
      </c>
      <c r="Q243">
        <v>29.842700000000001</v>
      </c>
      <c r="R243" s="1">
        <v>36981</v>
      </c>
      <c r="S243">
        <v>29.43</v>
      </c>
      <c r="V243" s="4">
        <v>36981</v>
      </c>
      <c r="W243" s="3">
        <v>140550000000</v>
      </c>
      <c r="X243" s="4">
        <v>36981</v>
      </c>
      <c r="Y243" s="3">
        <v>1111200000000</v>
      </c>
      <c r="Z243" s="4">
        <v>36981</v>
      </c>
      <c r="AA243" s="3">
        <v>225575395000</v>
      </c>
      <c r="AB243" s="4">
        <v>36981</v>
      </c>
      <c r="AC243" s="3">
        <v>2096001000000</v>
      </c>
      <c r="AD243" s="4">
        <v>36981</v>
      </c>
      <c r="AE243" s="3">
        <v>246074000000</v>
      </c>
      <c r="AF243" s="1">
        <v>36981</v>
      </c>
      <c r="AG243">
        <v>0.87739999999999996</v>
      </c>
      <c r="AH243" s="1">
        <v>36981</v>
      </c>
      <c r="AI243">
        <v>7.7991000000000001</v>
      </c>
      <c r="AJ243" s="1">
        <v>36981</v>
      </c>
      <c r="AK243">
        <v>0.48509999999999998</v>
      </c>
      <c r="AL243" s="1">
        <v>36981</v>
      </c>
      <c r="AM243">
        <v>1.4156</v>
      </c>
      <c r="AN243" s="1">
        <v>36981</v>
      </c>
      <c r="AO243">
        <v>1.5759000000000001</v>
      </c>
      <c r="AP243" s="4">
        <v>36981</v>
      </c>
      <c r="AQ243" s="3">
        <v>1160.33</v>
      </c>
      <c r="AR243" s="4">
        <v>36981</v>
      </c>
      <c r="AS243" s="3">
        <v>5829.95</v>
      </c>
      <c r="AT243" s="4">
        <v>36981</v>
      </c>
      <c r="AU243" s="3">
        <v>1277.27</v>
      </c>
      <c r="AV243" s="4">
        <v>36981</v>
      </c>
      <c r="AW243" s="3">
        <v>12760.64</v>
      </c>
      <c r="AX243" s="4">
        <v>36981</v>
      </c>
      <c r="AY243" s="3">
        <v>7608</v>
      </c>
      <c r="AZ243" s="1">
        <v>36981</v>
      </c>
      <c r="BA243">
        <v>0.1</v>
      </c>
      <c r="BB243" s="1">
        <v>36981</v>
      </c>
      <c r="BC243">
        <v>0.5</v>
      </c>
      <c r="BD243" s="1">
        <v>22554</v>
      </c>
      <c r="BE243">
        <v>7.8</v>
      </c>
      <c r="BF243" s="1">
        <v>36981</v>
      </c>
      <c r="BG243">
        <v>0.13</v>
      </c>
      <c r="BH243" s="1">
        <v>36981</v>
      </c>
      <c r="BI243">
        <v>1.3453096386563401E-2</v>
      </c>
      <c r="BJ243" s="1">
        <v>36981</v>
      </c>
      <c r="BK243">
        <v>64526000000</v>
      </c>
      <c r="BL243" s="1">
        <v>36981</v>
      </c>
      <c r="BM243">
        <v>87936400000</v>
      </c>
      <c r="BN243" s="1">
        <v>22554</v>
      </c>
      <c r="BO243">
        <v>24.251693248853002</v>
      </c>
      <c r="BP243" s="1">
        <v>36981</v>
      </c>
      <c r="BQ243">
        <v>-1.2</v>
      </c>
      <c r="BR243" s="1">
        <v>36981</v>
      </c>
      <c r="BS243">
        <v>36814100000</v>
      </c>
      <c r="BT243" s="1">
        <v>36981</v>
      </c>
      <c r="BU243">
        <v>29020000000</v>
      </c>
      <c r="BV243" s="1">
        <v>36981</v>
      </c>
      <c r="BW243">
        <v>393429999999.99994</v>
      </c>
      <c r="BX243" s="1">
        <v>36981</v>
      </c>
      <c r="BY243">
        <v>31200000000</v>
      </c>
      <c r="BZ243" s="1">
        <v>36981</v>
      </c>
      <c r="CA243">
        <v>106509000000</v>
      </c>
      <c r="CB243" s="1">
        <v>36981</v>
      </c>
      <c r="CC243">
        <v>33512000000</v>
      </c>
      <c r="CD243" s="1">
        <v>36981</v>
      </c>
      <c r="CE243">
        <v>4.3</v>
      </c>
      <c r="CF243" s="1">
        <v>36981</v>
      </c>
      <c r="CG243">
        <v>6.5</v>
      </c>
      <c r="CH243" s="1">
        <v>36981</v>
      </c>
      <c r="CI243">
        <v>4.5</v>
      </c>
      <c r="CJ243" s="1">
        <v>36981</v>
      </c>
      <c r="CK243">
        <v>8.4</v>
      </c>
      <c r="CL243" s="1">
        <v>36981</v>
      </c>
      <c r="CM243">
        <v>7.1</v>
      </c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</row>
    <row r="244" spans="1:101">
      <c r="A244" s="2">
        <f t="shared" si="3"/>
        <v>200102</v>
      </c>
      <c r="B244" s="4">
        <v>36950</v>
      </c>
      <c r="C244" s="5">
        <v>100.75</v>
      </c>
      <c r="D244" s="4">
        <v>36950</v>
      </c>
      <c r="E244" s="3">
        <v>103.8</v>
      </c>
      <c r="F244" s="4">
        <v>36950</v>
      </c>
      <c r="G244" s="3">
        <v>104</v>
      </c>
      <c r="H244" s="4">
        <v>36950</v>
      </c>
      <c r="I244" s="3">
        <v>109.11499999999999</v>
      </c>
      <c r="J244" s="4">
        <v>36950</v>
      </c>
      <c r="K244" s="3">
        <v>101.095</v>
      </c>
      <c r="L244" s="1">
        <v>36950</v>
      </c>
      <c r="M244">
        <v>28.35</v>
      </c>
      <c r="N244" s="1"/>
      <c r="P244" s="1">
        <v>36950</v>
      </c>
      <c r="Q244">
        <v>23.3123</v>
      </c>
      <c r="R244" s="1">
        <v>36950</v>
      </c>
      <c r="S244">
        <v>24.54</v>
      </c>
      <c r="V244" s="4">
        <v>36950</v>
      </c>
      <c r="W244" s="3">
        <v>136752000000</v>
      </c>
      <c r="X244" s="4">
        <v>36950</v>
      </c>
      <c r="Y244" s="3">
        <v>1089799999999.9999</v>
      </c>
      <c r="Z244" s="4">
        <v>36950</v>
      </c>
      <c r="AA244" s="3">
        <v>234835625000</v>
      </c>
      <c r="AB244" s="4">
        <v>36950</v>
      </c>
      <c r="AC244" s="3">
        <v>2084013000000</v>
      </c>
      <c r="AD244" s="4">
        <v>36950</v>
      </c>
      <c r="AE244" s="3">
        <v>244021000000</v>
      </c>
      <c r="AF244" s="1">
        <v>36950</v>
      </c>
      <c r="AG244">
        <v>0.92300000000000004</v>
      </c>
      <c r="AH244" s="1">
        <v>36950</v>
      </c>
      <c r="AI244">
        <v>7.7998000000000003</v>
      </c>
      <c r="AJ244" s="1">
        <v>36950</v>
      </c>
      <c r="AK244">
        <v>0.52600000000000002</v>
      </c>
      <c r="AL244" s="1">
        <v>36950</v>
      </c>
      <c r="AM244">
        <v>1.4443999999999999</v>
      </c>
      <c r="AN244" s="1">
        <v>36950</v>
      </c>
      <c r="AO244">
        <v>1.5356000000000001</v>
      </c>
      <c r="AP244" s="4">
        <v>36950</v>
      </c>
      <c r="AQ244" s="3">
        <v>1239.94</v>
      </c>
      <c r="AR244" s="4">
        <v>36950</v>
      </c>
      <c r="AS244" s="3">
        <v>6208.24</v>
      </c>
      <c r="AT244" s="4">
        <v>36950</v>
      </c>
      <c r="AU244" s="3">
        <v>1241.48</v>
      </c>
      <c r="AV244" s="4">
        <v>36950</v>
      </c>
      <c r="AW244" s="3">
        <v>14787.87</v>
      </c>
      <c r="AX244" s="4">
        <v>36950</v>
      </c>
      <c r="AY244" s="3">
        <v>8078.72</v>
      </c>
      <c r="AZ244" s="1">
        <v>36950</v>
      </c>
      <c r="BA244">
        <v>0.2</v>
      </c>
      <c r="BB244" s="1">
        <v>36950</v>
      </c>
      <c r="BC244">
        <v>0.3</v>
      </c>
      <c r="BD244" s="1">
        <v>22462</v>
      </c>
      <c r="BE244">
        <v>7.9</v>
      </c>
      <c r="BF244" s="1">
        <v>36950</v>
      </c>
      <c r="BG244">
        <v>-0.9</v>
      </c>
      <c r="BH244" s="1">
        <v>36950</v>
      </c>
      <c r="BI244">
        <v>0.18098756524701301</v>
      </c>
      <c r="BJ244" s="1">
        <v>36950</v>
      </c>
      <c r="BK244">
        <v>66272000000</v>
      </c>
      <c r="BL244" s="1">
        <v>36950</v>
      </c>
      <c r="BM244">
        <v>87538800000</v>
      </c>
      <c r="BN244" s="1">
        <v>22462</v>
      </c>
      <c r="BO244">
        <v>35.230801076381702</v>
      </c>
      <c r="BP244" s="1">
        <v>36950</v>
      </c>
      <c r="BQ244">
        <v>10.1</v>
      </c>
      <c r="BR244" s="1">
        <v>36950</v>
      </c>
      <c r="BS244">
        <v>35953900000</v>
      </c>
      <c r="BT244" s="1">
        <v>36950</v>
      </c>
      <c r="BU244">
        <v>30692000000</v>
      </c>
      <c r="BV244" s="1">
        <v>36950</v>
      </c>
      <c r="BW244">
        <v>384350000000</v>
      </c>
      <c r="BX244" s="1">
        <v>36950</v>
      </c>
      <c r="BY244">
        <v>29918000000</v>
      </c>
      <c r="BZ244" s="1">
        <v>36950</v>
      </c>
      <c r="CA244">
        <v>107139000000</v>
      </c>
      <c r="CB244" s="1">
        <v>36950</v>
      </c>
      <c r="CC244">
        <v>32911000000</v>
      </c>
      <c r="CD244" s="1">
        <v>36950</v>
      </c>
      <c r="CE244">
        <v>4.2</v>
      </c>
      <c r="CF244" s="1">
        <v>36950</v>
      </c>
      <c r="CG244">
        <v>6.5</v>
      </c>
      <c r="CH244" s="1">
        <v>36950</v>
      </c>
      <c r="CI244">
        <v>4.5</v>
      </c>
      <c r="CJ244" s="1">
        <v>36950</v>
      </c>
      <c r="CK244">
        <v>8.4</v>
      </c>
      <c r="CL244" s="1">
        <v>36950</v>
      </c>
      <c r="CM244">
        <v>7</v>
      </c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</row>
    <row r="245" spans="1:101">
      <c r="A245" s="2">
        <f t="shared" si="3"/>
        <v>200101</v>
      </c>
      <c r="B245" s="4">
        <v>36922</v>
      </c>
      <c r="C245" s="5">
        <v>104.765625</v>
      </c>
      <c r="D245" s="4">
        <v>36922</v>
      </c>
      <c r="E245" s="3">
        <v>103.48</v>
      </c>
      <c r="F245" s="4">
        <v>36922</v>
      </c>
      <c r="G245" s="3">
        <v>103</v>
      </c>
      <c r="H245" s="4">
        <v>36922</v>
      </c>
      <c r="I245" s="3">
        <v>107.19</v>
      </c>
      <c r="J245" s="4">
        <v>36922</v>
      </c>
      <c r="K245" s="3">
        <v>100.81</v>
      </c>
      <c r="L245" s="1">
        <v>36922</v>
      </c>
      <c r="M245">
        <v>22.02</v>
      </c>
      <c r="N245" s="1"/>
      <c r="P245" s="1">
        <v>36922</v>
      </c>
      <c r="Q245">
        <v>22.253399999999999</v>
      </c>
      <c r="R245" s="1">
        <v>36922</v>
      </c>
      <c r="S245">
        <v>27.61</v>
      </c>
      <c r="V245" s="4">
        <v>36922</v>
      </c>
      <c r="W245" s="3">
        <v>137094999999.99998</v>
      </c>
      <c r="X245" s="4">
        <v>36922</v>
      </c>
      <c r="Y245" s="3">
        <v>1100400000000</v>
      </c>
      <c r="Z245" s="4">
        <v>36922</v>
      </c>
      <c r="AA245" s="3">
        <v>244374792000</v>
      </c>
      <c r="AB245" s="4">
        <v>36922</v>
      </c>
      <c r="AC245" s="3">
        <v>2083703000000</v>
      </c>
      <c r="AD245" s="4">
        <v>36922</v>
      </c>
      <c r="AE245" s="3">
        <v>241236000000</v>
      </c>
      <c r="AF245" s="1">
        <v>36922</v>
      </c>
      <c r="AG245">
        <v>0.93620000000000003</v>
      </c>
      <c r="AH245" s="1">
        <v>36922</v>
      </c>
      <c r="AI245">
        <v>7.7990000000000004</v>
      </c>
      <c r="AJ245" s="1">
        <v>36922</v>
      </c>
      <c r="AK245">
        <v>0.55089999999999995</v>
      </c>
      <c r="AL245" s="1">
        <v>36922</v>
      </c>
      <c r="AM245">
        <v>1.4635</v>
      </c>
      <c r="AN245" s="1">
        <v>36922</v>
      </c>
      <c r="AO245">
        <v>1.4979</v>
      </c>
      <c r="AP245" s="4">
        <v>36922</v>
      </c>
      <c r="AQ245" s="3">
        <v>1366.01</v>
      </c>
      <c r="AR245" s="4">
        <v>36922</v>
      </c>
      <c r="AS245" s="3">
        <v>6795.14</v>
      </c>
      <c r="AT245" s="4">
        <v>36922</v>
      </c>
      <c r="AU245" s="3">
        <v>1300.23</v>
      </c>
      <c r="AV245" s="4">
        <v>36922</v>
      </c>
      <c r="AW245" s="3">
        <v>16102.35</v>
      </c>
      <c r="AX245" s="4">
        <v>36922</v>
      </c>
      <c r="AY245" s="3">
        <v>9321.8700000000008</v>
      </c>
      <c r="AZ245" s="1">
        <v>36922</v>
      </c>
      <c r="BA245">
        <v>0.6</v>
      </c>
      <c r="BB245" s="1">
        <v>36922</v>
      </c>
      <c r="BC245">
        <v>-0.4</v>
      </c>
      <c r="BD245" s="1">
        <v>22371</v>
      </c>
      <c r="BE245">
        <v>7.8</v>
      </c>
      <c r="BF245" s="1">
        <v>36922</v>
      </c>
      <c r="BG245">
        <v>-0.13</v>
      </c>
      <c r="BH245" s="1">
        <v>36922</v>
      </c>
      <c r="BI245">
        <v>-0.34239531454886502</v>
      </c>
      <c r="BJ245" s="1">
        <v>36922</v>
      </c>
      <c r="BK245">
        <v>65979000000</v>
      </c>
      <c r="BL245" s="1">
        <v>36922</v>
      </c>
      <c r="BM245">
        <v>88709800000</v>
      </c>
      <c r="BN245" s="1">
        <v>22371</v>
      </c>
      <c r="BO245">
        <v>8.2059221985678299</v>
      </c>
      <c r="BP245" s="1">
        <v>36922</v>
      </c>
      <c r="BQ245">
        <v>-0.4</v>
      </c>
      <c r="BR245" s="1">
        <v>36922</v>
      </c>
      <c r="BS245">
        <v>38967400000</v>
      </c>
      <c r="BT245" s="1">
        <v>36922</v>
      </c>
      <c r="BU245">
        <v>30920000000</v>
      </c>
      <c r="BV245" s="1">
        <v>36922</v>
      </c>
      <c r="BW245">
        <v>386359999999.99994</v>
      </c>
      <c r="BX245" s="1">
        <v>36922</v>
      </c>
      <c r="BY245">
        <v>30470000000</v>
      </c>
      <c r="BZ245" s="1">
        <v>36922</v>
      </c>
      <c r="CA245">
        <v>107758000000</v>
      </c>
      <c r="CB245" s="1">
        <v>36922</v>
      </c>
      <c r="CC245">
        <v>32838000000</v>
      </c>
      <c r="CD245" s="1">
        <v>36922</v>
      </c>
      <c r="CE245">
        <v>4.2</v>
      </c>
      <c r="CF245" s="1">
        <v>36922</v>
      </c>
      <c r="CG245">
        <v>6.1</v>
      </c>
      <c r="CH245" s="1">
        <v>36922</v>
      </c>
      <c r="CI245">
        <v>4.4000000000000004</v>
      </c>
      <c r="CJ245" s="1">
        <v>36922</v>
      </c>
      <c r="CK245">
        <v>8.5</v>
      </c>
      <c r="CL245" s="1">
        <v>36922</v>
      </c>
      <c r="CM245">
        <v>6.9</v>
      </c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</row>
    <row r="246" spans="1:101">
      <c r="A246" s="2">
        <f t="shared" si="3"/>
        <v>200012</v>
      </c>
      <c r="B246" s="4">
        <v>36891</v>
      </c>
      <c r="C246" s="5">
        <v>104.8203125</v>
      </c>
      <c r="D246" s="4">
        <v>36891</v>
      </c>
      <c r="E246" s="3">
        <v>103.11</v>
      </c>
      <c r="F246" s="4">
        <v>36891</v>
      </c>
      <c r="G246" s="3">
        <v>114</v>
      </c>
      <c r="H246" s="4">
        <v>36891</v>
      </c>
      <c r="I246" s="3">
        <v>104.905</v>
      </c>
      <c r="J246" s="4">
        <v>36891</v>
      </c>
      <c r="K246" s="3">
        <v>100.735</v>
      </c>
      <c r="L246" s="1">
        <v>36891</v>
      </c>
      <c r="M246">
        <v>26.85</v>
      </c>
      <c r="N246" s="1"/>
      <c r="P246" s="1">
        <v>36891</v>
      </c>
      <c r="Q246">
        <v>26.226400000000002</v>
      </c>
      <c r="R246" s="1"/>
      <c r="V246" s="4">
        <v>36891</v>
      </c>
      <c r="W246" s="3">
        <v>137621000000</v>
      </c>
      <c r="X246" s="4">
        <v>36891</v>
      </c>
      <c r="Y246" s="3">
        <v>1111700000000</v>
      </c>
      <c r="Z246" s="4">
        <v>36891</v>
      </c>
      <c r="AA246" s="3">
        <v>243847327000</v>
      </c>
      <c r="AB246" s="4">
        <v>36891</v>
      </c>
      <c r="AC246" s="3">
        <v>2084600000000</v>
      </c>
      <c r="AD246" s="4">
        <v>36891</v>
      </c>
      <c r="AE246" s="3">
        <v>241495000000</v>
      </c>
      <c r="AF246" s="1">
        <v>36891</v>
      </c>
      <c r="AG246">
        <v>0.94220000000000004</v>
      </c>
      <c r="AH246" s="1">
        <v>36891</v>
      </c>
      <c r="AI246">
        <v>7.7991999999999999</v>
      </c>
      <c r="AJ246" s="1">
        <v>36891</v>
      </c>
      <c r="AK246">
        <v>0.5585</v>
      </c>
      <c r="AL246" s="1">
        <v>36891</v>
      </c>
      <c r="AM246">
        <v>1.4957</v>
      </c>
      <c r="AN246" s="1">
        <v>36891</v>
      </c>
      <c r="AO246">
        <v>1.4983</v>
      </c>
      <c r="AP246" s="4">
        <v>36891</v>
      </c>
      <c r="AQ246" s="3">
        <v>1320.28</v>
      </c>
      <c r="AR246" s="4">
        <v>36891</v>
      </c>
      <c r="AS246" s="3">
        <v>6433.61</v>
      </c>
      <c r="AT246" s="4">
        <v>36891</v>
      </c>
      <c r="AU246" s="3">
        <v>1283.67</v>
      </c>
      <c r="AV246" s="4">
        <v>36891</v>
      </c>
      <c r="AW246" s="3">
        <v>15095.53</v>
      </c>
      <c r="AX246" s="4">
        <v>36891</v>
      </c>
      <c r="AY246" s="3">
        <v>8933.68</v>
      </c>
      <c r="AZ246" s="1">
        <v>36891</v>
      </c>
      <c r="BA246">
        <v>0.2</v>
      </c>
      <c r="BB246" s="1">
        <v>36891</v>
      </c>
      <c r="BC246">
        <v>0.4</v>
      </c>
      <c r="BD246" s="1">
        <v>22281</v>
      </c>
      <c r="BE246">
        <v>7.8</v>
      </c>
      <c r="BF246" s="1">
        <v>36891</v>
      </c>
      <c r="BG246">
        <v>-0.26</v>
      </c>
      <c r="BH246" s="1">
        <v>36891</v>
      </c>
      <c r="BI246">
        <v>0.35839663021963297</v>
      </c>
      <c r="BJ246" s="1">
        <v>36891</v>
      </c>
      <c r="BK246">
        <v>66081000000</v>
      </c>
      <c r="BL246" s="1">
        <v>36891</v>
      </c>
      <c r="BM246">
        <v>90135400000</v>
      </c>
      <c r="BN246" s="1">
        <v>22281</v>
      </c>
      <c r="BO246">
        <v>-17.115320704553</v>
      </c>
      <c r="BP246" s="1">
        <v>36891</v>
      </c>
      <c r="BQ246">
        <v>4.5999999999999996</v>
      </c>
      <c r="BR246" s="1">
        <v>36891</v>
      </c>
      <c r="BS246">
        <v>38118200000</v>
      </c>
      <c r="BT246" s="1">
        <v>36891</v>
      </c>
      <c r="BU246">
        <v>31238000000</v>
      </c>
      <c r="BV246" s="1">
        <v>36891</v>
      </c>
      <c r="BW246">
        <v>377980000000</v>
      </c>
      <c r="BX246" s="1">
        <v>36891</v>
      </c>
      <c r="BY246">
        <v>30292000000</v>
      </c>
      <c r="BZ246" s="1">
        <v>36891</v>
      </c>
      <c r="CA246">
        <v>105553000000</v>
      </c>
      <c r="CB246" s="1">
        <v>36891</v>
      </c>
      <c r="CC246">
        <v>32424000000</v>
      </c>
      <c r="CD246" s="1">
        <v>36891</v>
      </c>
      <c r="CE246">
        <v>3.9</v>
      </c>
      <c r="CF246" s="1">
        <v>36891</v>
      </c>
      <c r="CG246">
        <v>6.2</v>
      </c>
      <c r="CH246" s="1">
        <v>36891</v>
      </c>
      <c r="CI246">
        <v>4.4000000000000004</v>
      </c>
      <c r="CJ246" s="1">
        <v>36891</v>
      </c>
      <c r="CK246">
        <v>8.6</v>
      </c>
      <c r="CL246" s="1">
        <v>36891</v>
      </c>
      <c r="CM246">
        <v>6.8</v>
      </c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</row>
    <row r="247" spans="1:101">
      <c r="A247" s="2">
        <f t="shared" si="3"/>
        <v>200011</v>
      </c>
      <c r="B247" s="4">
        <v>36860</v>
      </c>
      <c r="C247" s="5">
        <v>102.046875</v>
      </c>
      <c r="D247" s="4">
        <v>36860</v>
      </c>
      <c r="E247" s="3">
        <v>101.97499999999999</v>
      </c>
      <c r="F247" s="4">
        <v>36860</v>
      </c>
      <c r="G247" s="3">
        <v>112</v>
      </c>
      <c r="H247" s="4">
        <v>36860</v>
      </c>
      <c r="I247" s="3">
        <v>102.67</v>
      </c>
      <c r="J247" s="4">
        <v>36860</v>
      </c>
      <c r="K247" s="3">
        <v>100.005</v>
      </c>
      <c r="L247" s="1">
        <v>36860</v>
      </c>
      <c r="M247">
        <v>29.65</v>
      </c>
      <c r="N247" s="1"/>
      <c r="P247" s="1">
        <v>36860</v>
      </c>
      <c r="Q247">
        <v>28.382200000000001</v>
      </c>
      <c r="R247" s="1"/>
      <c r="V247" s="4">
        <v>36860</v>
      </c>
      <c r="W247" s="3">
        <v>133581999999.99998</v>
      </c>
      <c r="X247" s="4">
        <v>36860</v>
      </c>
      <c r="Y247" s="3">
        <v>1092099999999.9998</v>
      </c>
      <c r="Z247" s="4">
        <v>36860</v>
      </c>
      <c r="AA247" s="3">
        <v>241069758000</v>
      </c>
      <c r="AB247" s="4">
        <v>36860</v>
      </c>
      <c r="AC247" s="3">
        <v>2020878000000</v>
      </c>
      <c r="AD247" s="4">
        <v>36860</v>
      </c>
      <c r="AE247" s="3">
        <v>238162000000</v>
      </c>
      <c r="AF247" s="1">
        <v>36860</v>
      </c>
      <c r="AG247">
        <v>0.87219999999999998</v>
      </c>
      <c r="AH247" s="1">
        <v>36860</v>
      </c>
      <c r="AI247">
        <v>7.7995999999999999</v>
      </c>
      <c r="AJ247" s="1">
        <v>36860</v>
      </c>
      <c r="AK247">
        <v>0.52829999999999999</v>
      </c>
      <c r="AL247" s="1">
        <v>36860</v>
      </c>
      <c r="AM247">
        <v>1.4258999999999999</v>
      </c>
      <c r="AN247" s="1">
        <v>36860</v>
      </c>
      <c r="AO247">
        <v>1.5362</v>
      </c>
      <c r="AP247" s="4">
        <v>36860</v>
      </c>
      <c r="AQ247" s="3">
        <v>1314.95</v>
      </c>
      <c r="AR247" s="4">
        <v>36860</v>
      </c>
      <c r="AS247" s="3">
        <v>6372.33</v>
      </c>
      <c r="AT247" s="4">
        <v>36860</v>
      </c>
      <c r="AU247" s="3">
        <v>1362.66</v>
      </c>
      <c r="AV247" s="4">
        <v>36860</v>
      </c>
      <c r="AW247" s="3">
        <v>13984.39</v>
      </c>
      <c r="AX247" s="4">
        <v>36860</v>
      </c>
      <c r="AY247" s="3">
        <v>8819.92</v>
      </c>
      <c r="AZ247" s="1">
        <v>36860</v>
      </c>
      <c r="BA247">
        <v>0.2</v>
      </c>
      <c r="BB247" s="1">
        <v>36860</v>
      </c>
      <c r="BC247">
        <v>0.2</v>
      </c>
      <c r="BD247" s="1">
        <v>22189</v>
      </c>
      <c r="BE247">
        <v>7.7</v>
      </c>
      <c r="BF247" s="1">
        <v>36860</v>
      </c>
      <c r="BG247">
        <v>0.13</v>
      </c>
      <c r="BH247" s="1">
        <v>36860</v>
      </c>
      <c r="BI247">
        <v>0.59092366695172904</v>
      </c>
      <c r="BJ247" s="1">
        <v>36860</v>
      </c>
      <c r="BK247">
        <v>66899000000</v>
      </c>
      <c r="BL247" s="1">
        <v>36860</v>
      </c>
      <c r="BM247">
        <v>89586300000</v>
      </c>
      <c r="BN247" s="1">
        <v>22189</v>
      </c>
      <c r="BO247">
        <v>-1.442721791559</v>
      </c>
      <c r="BP247" s="1">
        <v>36860</v>
      </c>
      <c r="BQ247">
        <v>8.6999999999999993</v>
      </c>
      <c r="BR247" s="1">
        <v>36860</v>
      </c>
      <c r="BS247">
        <v>37041300000</v>
      </c>
      <c r="BT247" s="1">
        <v>36860</v>
      </c>
      <c r="BU247">
        <v>30617000000</v>
      </c>
      <c r="BV247" s="1">
        <v>36860</v>
      </c>
      <c r="BW247">
        <v>400220000000</v>
      </c>
      <c r="BX247" s="1">
        <v>36860</v>
      </c>
      <c r="BY247">
        <v>31984000000</v>
      </c>
      <c r="BZ247" s="1">
        <v>36860</v>
      </c>
      <c r="CA247">
        <v>101824000000</v>
      </c>
      <c r="CB247" s="1">
        <v>36860</v>
      </c>
      <c r="CC247">
        <v>31077000000</v>
      </c>
      <c r="CD247" s="1">
        <v>36860</v>
      </c>
      <c r="CE247">
        <v>3.9</v>
      </c>
      <c r="CF247" s="1">
        <v>36860</v>
      </c>
      <c r="CG247">
        <v>6.3</v>
      </c>
      <c r="CH247" s="1">
        <v>36860</v>
      </c>
      <c r="CI247">
        <v>4.5</v>
      </c>
      <c r="CJ247" s="1">
        <v>36860</v>
      </c>
      <c r="CK247">
        <v>8.6</v>
      </c>
      <c r="CL247" s="1">
        <v>36860</v>
      </c>
      <c r="CM247">
        <v>6.9</v>
      </c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</row>
    <row r="248" spans="1:101">
      <c r="A248" s="2">
        <f t="shared" si="3"/>
        <v>200010</v>
      </c>
      <c r="B248" s="4">
        <v>36830</v>
      </c>
      <c r="C248" s="5">
        <v>99.953125</v>
      </c>
      <c r="D248" s="4">
        <v>36830</v>
      </c>
      <c r="E248" s="3">
        <v>100.21</v>
      </c>
      <c r="F248" s="4">
        <v>36830</v>
      </c>
      <c r="G248" s="3">
        <v>109</v>
      </c>
      <c r="H248" s="4">
        <v>36830</v>
      </c>
      <c r="I248" s="3">
        <v>103.175</v>
      </c>
      <c r="J248" s="4">
        <v>36830</v>
      </c>
      <c r="K248" s="3">
        <v>97.754999999999995</v>
      </c>
      <c r="L248" s="1">
        <v>36830</v>
      </c>
      <c r="M248">
        <v>23.63</v>
      </c>
      <c r="N248" s="1"/>
      <c r="P248" s="1">
        <v>36830</v>
      </c>
      <c r="Q248">
        <v>25.300699999999999</v>
      </c>
      <c r="R248" s="1"/>
      <c r="V248" s="4">
        <v>36830</v>
      </c>
      <c r="W248" s="3">
        <v>133443999999.99997</v>
      </c>
      <c r="X248" s="4">
        <v>36830</v>
      </c>
      <c r="Y248" s="3">
        <v>1092199999999.9999</v>
      </c>
      <c r="Z248" s="4">
        <v>36830</v>
      </c>
      <c r="AA248" s="3">
        <v>227530073000</v>
      </c>
      <c r="AB248" s="4">
        <v>36830</v>
      </c>
      <c r="AC248" s="3">
        <v>2002079000000</v>
      </c>
      <c r="AD248" s="4">
        <v>36830</v>
      </c>
      <c r="AE248" s="3">
        <v>237172000000</v>
      </c>
      <c r="AF248" s="1">
        <v>36830</v>
      </c>
      <c r="AG248">
        <v>0.84899999999999998</v>
      </c>
      <c r="AH248" s="1">
        <v>36830</v>
      </c>
      <c r="AI248">
        <v>7.7979000000000003</v>
      </c>
      <c r="AJ248" s="1">
        <v>36830</v>
      </c>
      <c r="AK248">
        <v>0.52010000000000001</v>
      </c>
      <c r="AL248" s="1">
        <v>36830</v>
      </c>
      <c r="AM248">
        <v>1.4480999999999999</v>
      </c>
      <c r="AN248" s="1">
        <v>36830</v>
      </c>
      <c r="AO248">
        <v>1.522</v>
      </c>
      <c r="AP248" s="4">
        <v>36830</v>
      </c>
      <c r="AQ248" s="3">
        <v>1429.4</v>
      </c>
      <c r="AR248" s="4">
        <v>36830</v>
      </c>
      <c r="AS248" s="3">
        <v>7077.44</v>
      </c>
      <c r="AT248" s="4">
        <v>36830</v>
      </c>
      <c r="AU248" s="3">
        <v>1379.96</v>
      </c>
      <c r="AV248" s="4">
        <v>36830</v>
      </c>
      <c r="AW248" s="3">
        <v>14895.34</v>
      </c>
      <c r="AX248" s="4">
        <v>36830</v>
      </c>
      <c r="AY248" s="3">
        <v>9639.57</v>
      </c>
      <c r="AZ248" s="1">
        <v>36830</v>
      </c>
      <c r="BA248">
        <v>0.2</v>
      </c>
      <c r="BB248" s="1">
        <v>36830</v>
      </c>
      <c r="BC248">
        <v>0</v>
      </c>
      <c r="BD248" s="1">
        <v>22097</v>
      </c>
      <c r="BE248">
        <v>7.6</v>
      </c>
      <c r="BF248" s="1">
        <v>36830</v>
      </c>
      <c r="BG248">
        <v>0</v>
      </c>
      <c r="BH248" s="1">
        <v>36830</v>
      </c>
      <c r="BI248">
        <v>0.30197766420441302</v>
      </c>
      <c r="BJ248" s="1">
        <v>36830</v>
      </c>
      <c r="BK248">
        <v>67112000000</v>
      </c>
      <c r="BL248" s="1">
        <v>36830</v>
      </c>
      <c r="BM248">
        <v>88985600000</v>
      </c>
      <c r="BN248" s="1"/>
      <c r="BP248" s="1">
        <v>36830</v>
      </c>
      <c r="BQ248">
        <v>23.6</v>
      </c>
      <c r="BR248" s="1">
        <v>36830</v>
      </c>
      <c r="BS248">
        <v>36939100000</v>
      </c>
      <c r="BT248" s="1">
        <v>36830</v>
      </c>
      <c r="BU248">
        <v>30514000000</v>
      </c>
      <c r="BV248" s="1">
        <v>36830</v>
      </c>
      <c r="BW248">
        <v>416149999999.99994</v>
      </c>
      <c r="BX248" s="1">
        <v>36830</v>
      </c>
      <c r="BY248">
        <v>29909000000</v>
      </c>
      <c r="BZ248" s="1">
        <v>36830</v>
      </c>
      <c r="CA248">
        <v>99651000000</v>
      </c>
      <c r="CB248" s="1">
        <v>36830</v>
      </c>
      <c r="CC248">
        <v>30544000000</v>
      </c>
      <c r="CD248" s="1">
        <v>36830</v>
      </c>
      <c r="CE248">
        <v>3.9</v>
      </c>
      <c r="CF248" s="1">
        <v>36830</v>
      </c>
      <c r="CG248">
        <v>6</v>
      </c>
      <c r="CH248" s="1">
        <v>36830</v>
      </c>
      <c r="CI248">
        <v>4.7</v>
      </c>
      <c r="CJ248" s="1">
        <v>36830</v>
      </c>
      <c r="CK248">
        <v>8.6999999999999993</v>
      </c>
      <c r="CL248" s="1">
        <v>36830</v>
      </c>
      <c r="CM248">
        <v>7</v>
      </c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</row>
    <row r="249" spans="1:101">
      <c r="A249" s="2">
        <f t="shared" si="3"/>
        <v>200009</v>
      </c>
      <c r="B249" s="4">
        <v>36799</v>
      </c>
      <c r="C249" s="5">
        <v>99.75</v>
      </c>
      <c r="D249" s="4">
        <v>36799</v>
      </c>
      <c r="E249" s="3">
        <v>100.13</v>
      </c>
      <c r="F249" s="4">
        <v>36799</v>
      </c>
      <c r="G249" s="3">
        <v>109</v>
      </c>
      <c r="H249" s="4">
        <v>36799</v>
      </c>
      <c r="I249" s="3">
        <v>101.875</v>
      </c>
      <c r="J249" s="4">
        <v>36799</v>
      </c>
      <c r="K249" s="3">
        <v>98.26</v>
      </c>
      <c r="L249" s="1">
        <v>36799</v>
      </c>
      <c r="M249">
        <v>20.57</v>
      </c>
      <c r="N249" s="1"/>
      <c r="P249" s="1">
        <v>36799</v>
      </c>
      <c r="Q249">
        <v>23.352699999999999</v>
      </c>
      <c r="R249" s="1"/>
      <c r="V249" s="4">
        <v>36799</v>
      </c>
      <c r="W249" s="3">
        <v>130831999999.99998</v>
      </c>
      <c r="X249" s="4">
        <v>36799</v>
      </c>
      <c r="Y249" s="3">
        <v>1088799999999.9999</v>
      </c>
      <c r="Z249" s="4">
        <v>36799</v>
      </c>
      <c r="AA249" s="3">
        <v>220205832000</v>
      </c>
      <c r="AB249" s="4">
        <v>36799</v>
      </c>
      <c r="AC249" s="3">
        <v>2002243000000</v>
      </c>
      <c r="AD249" s="4">
        <v>36799</v>
      </c>
      <c r="AE249" s="3">
        <v>235280000000</v>
      </c>
      <c r="AF249" s="1">
        <v>36799</v>
      </c>
      <c r="AG249">
        <v>0.88370000000000004</v>
      </c>
      <c r="AH249" s="1">
        <v>36799</v>
      </c>
      <c r="AI249">
        <v>7.7964000000000002</v>
      </c>
      <c r="AJ249" s="1">
        <v>36799</v>
      </c>
      <c r="AK249">
        <v>0.54249999999999998</v>
      </c>
      <c r="AL249" s="1">
        <v>36799</v>
      </c>
      <c r="AM249">
        <v>1.4758</v>
      </c>
      <c r="AN249" s="1">
        <v>36799</v>
      </c>
      <c r="AO249">
        <v>1.5027999999999999</v>
      </c>
      <c r="AP249" s="4">
        <v>36799</v>
      </c>
      <c r="AQ249" s="3">
        <v>1436.51</v>
      </c>
      <c r="AR249" s="4">
        <v>36799</v>
      </c>
      <c r="AS249" s="3">
        <v>6798.12</v>
      </c>
      <c r="AT249" s="4">
        <v>36799</v>
      </c>
      <c r="AU249" s="3">
        <v>1470.78</v>
      </c>
      <c r="AV249" s="4">
        <v>36799</v>
      </c>
      <c r="AW249" s="3">
        <v>15648.98</v>
      </c>
      <c r="AX249" s="4">
        <v>36799</v>
      </c>
      <c r="AY249" s="3">
        <v>10377.92</v>
      </c>
      <c r="AZ249" s="1">
        <v>36799</v>
      </c>
      <c r="BA249">
        <v>0.5</v>
      </c>
      <c r="BB249" s="1">
        <v>36799</v>
      </c>
      <c r="BC249">
        <v>0.4</v>
      </c>
      <c r="BD249" s="1">
        <v>22006</v>
      </c>
      <c r="BE249">
        <v>7.5</v>
      </c>
      <c r="BF249" s="1">
        <v>36799</v>
      </c>
      <c r="BG249">
        <v>0</v>
      </c>
      <c r="BH249" s="1">
        <v>36799</v>
      </c>
      <c r="BI249">
        <v>0.478190418315526</v>
      </c>
      <c r="BJ249" s="1">
        <v>36799</v>
      </c>
      <c r="BK249">
        <v>67870000000</v>
      </c>
      <c r="BL249" s="1">
        <v>36799</v>
      </c>
      <c r="BM249">
        <v>86510800000</v>
      </c>
      <c r="BN249" s="1"/>
      <c r="BP249" s="1">
        <v>36799</v>
      </c>
      <c r="BQ249">
        <v>25</v>
      </c>
      <c r="BR249" s="1">
        <v>36799</v>
      </c>
      <c r="BS249">
        <v>36367500000</v>
      </c>
      <c r="BT249" s="1">
        <v>36799</v>
      </c>
      <c r="BU249">
        <v>31209000000</v>
      </c>
      <c r="BV249" s="1">
        <v>36799</v>
      </c>
      <c r="BW249">
        <v>408059999999.99994</v>
      </c>
      <c r="BX249" s="1">
        <v>36799</v>
      </c>
      <c r="BY249">
        <v>25403000000</v>
      </c>
      <c r="BZ249" s="1">
        <v>36799</v>
      </c>
      <c r="CA249">
        <v>97965000000</v>
      </c>
      <c r="CB249" s="1">
        <v>36799</v>
      </c>
      <c r="CC249">
        <v>30697000000</v>
      </c>
      <c r="CD249" s="1">
        <v>36799</v>
      </c>
      <c r="CE249">
        <v>3.9</v>
      </c>
      <c r="CF249" s="1">
        <v>36799</v>
      </c>
      <c r="CG249">
        <v>6</v>
      </c>
      <c r="CH249" s="1">
        <v>36799</v>
      </c>
      <c r="CI249">
        <v>4.8</v>
      </c>
      <c r="CJ249" s="1">
        <v>36799</v>
      </c>
      <c r="CK249">
        <v>8.8000000000000007</v>
      </c>
      <c r="CL249" s="1">
        <v>36799</v>
      </c>
      <c r="CM249">
        <v>6.9</v>
      </c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</row>
    <row r="250" spans="1:101">
      <c r="A250" s="2">
        <f t="shared" si="3"/>
        <v>200008</v>
      </c>
      <c r="B250" s="4">
        <v>36769</v>
      </c>
      <c r="C250" s="5">
        <v>100.1875</v>
      </c>
      <c r="D250" s="4">
        <v>36769</v>
      </c>
      <c r="E250" s="3">
        <v>99.61</v>
      </c>
      <c r="F250" s="4">
        <v>36769</v>
      </c>
      <c r="G250" s="3">
        <v>108</v>
      </c>
      <c r="H250" s="4">
        <v>36769</v>
      </c>
      <c r="I250" s="3">
        <v>101.55</v>
      </c>
      <c r="J250" s="4">
        <v>36769</v>
      </c>
      <c r="K250" s="3">
        <v>98.69</v>
      </c>
      <c r="L250" s="1">
        <v>36769</v>
      </c>
      <c r="M250">
        <v>16.84</v>
      </c>
      <c r="N250" s="1"/>
      <c r="P250" s="1">
        <v>36769</v>
      </c>
      <c r="Q250">
        <v>19.619199999999999</v>
      </c>
      <c r="R250" s="1"/>
      <c r="V250" s="4">
        <v>36769</v>
      </c>
      <c r="W250" s="3">
        <v>130523999999.99998</v>
      </c>
      <c r="X250" s="4">
        <v>36769</v>
      </c>
      <c r="Y250" s="3">
        <v>1094499999999.9999</v>
      </c>
      <c r="Z250" s="4">
        <v>36769</v>
      </c>
      <c r="AA250" s="3">
        <v>223437990000</v>
      </c>
      <c r="AB250" s="4">
        <v>36769</v>
      </c>
      <c r="AC250" s="3">
        <v>1989355000000</v>
      </c>
      <c r="AD250" s="4">
        <v>36769</v>
      </c>
      <c r="AE250" s="3">
        <v>232699000000</v>
      </c>
      <c r="AF250" s="1">
        <v>36769</v>
      </c>
      <c r="AG250">
        <v>0.88859999999999995</v>
      </c>
      <c r="AH250" s="1">
        <v>36769</v>
      </c>
      <c r="AI250">
        <v>7.7988999999999997</v>
      </c>
      <c r="AJ250" s="1">
        <v>36769</v>
      </c>
      <c r="AK250">
        <v>0.57669999999999999</v>
      </c>
      <c r="AL250" s="1">
        <v>36769</v>
      </c>
      <c r="AM250">
        <v>1.4473</v>
      </c>
      <c r="AN250" s="1">
        <v>36769</v>
      </c>
      <c r="AO250">
        <v>1.4717</v>
      </c>
      <c r="AP250" s="4">
        <v>36769</v>
      </c>
      <c r="AQ250" s="3">
        <v>1517.68</v>
      </c>
      <c r="AR250" s="4">
        <v>36769</v>
      </c>
      <c r="AS250" s="3">
        <v>7216.45</v>
      </c>
      <c r="AT250" s="4">
        <v>36769</v>
      </c>
      <c r="AU250" s="3">
        <v>1511.44</v>
      </c>
      <c r="AV250" s="4">
        <v>36769</v>
      </c>
      <c r="AW250" s="3">
        <v>17097.509999999998</v>
      </c>
      <c r="AX250" s="4">
        <v>36769</v>
      </c>
      <c r="AY250" s="3">
        <v>11247.91</v>
      </c>
      <c r="AZ250" s="1">
        <v>36769</v>
      </c>
      <c r="BA250">
        <v>0</v>
      </c>
      <c r="BB250" s="1">
        <v>36769</v>
      </c>
      <c r="BC250">
        <v>0.1</v>
      </c>
      <c r="BD250" s="1">
        <v>21915</v>
      </c>
      <c r="BE250">
        <v>7.5</v>
      </c>
      <c r="BF250" s="1">
        <v>36769</v>
      </c>
      <c r="BG250">
        <v>-0.26</v>
      </c>
      <c r="BH250" s="1">
        <v>36769</v>
      </c>
      <c r="BI250">
        <v>-9.0309504791915799E-3</v>
      </c>
      <c r="BJ250" s="1">
        <v>36769</v>
      </c>
      <c r="BK250">
        <v>67938000000</v>
      </c>
      <c r="BL250" s="1">
        <v>36769</v>
      </c>
      <c r="BM250">
        <v>83900100000</v>
      </c>
      <c r="BN250" s="1"/>
      <c r="BP250" s="1">
        <v>36769</v>
      </c>
      <c r="BQ250">
        <v>18.2</v>
      </c>
      <c r="BR250" s="1">
        <v>36769</v>
      </c>
      <c r="BS250">
        <v>36092400000</v>
      </c>
      <c r="BT250" s="1">
        <v>36769</v>
      </c>
      <c r="BU250">
        <v>30118000000</v>
      </c>
      <c r="BV250" s="1">
        <v>36769</v>
      </c>
      <c r="BW250">
        <v>402619999999.99994</v>
      </c>
      <c r="BX250" s="1">
        <v>36769</v>
      </c>
      <c r="BY250">
        <v>24147000000</v>
      </c>
      <c r="BZ250" s="1">
        <v>36769</v>
      </c>
      <c r="CA250">
        <v>97120000000</v>
      </c>
      <c r="CB250" s="1">
        <v>36769</v>
      </c>
      <c r="CC250">
        <v>30578000000</v>
      </c>
      <c r="CD250" s="1">
        <v>36769</v>
      </c>
      <c r="CE250">
        <v>4.0999999999999996</v>
      </c>
      <c r="CF250" s="1">
        <v>36769</v>
      </c>
      <c r="CG250">
        <v>6.1</v>
      </c>
      <c r="CH250" s="1">
        <v>36769</v>
      </c>
      <c r="CI250">
        <v>4.9000000000000004</v>
      </c>
      <c r="CJ250" s="1">
        <v>36769</v>
      </c>
      <c r="CK250">
        <v>8.9</v>
      </c>
      <c r="CL250" s="1">
        <v>36769</v>
      </c>
      <c r="CM250">
        <v>7</v>
      </c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</row>
    <row r="251" spans="1:101">
      <c r="A251" s="2">
        <f t="shared" si="3"/>
        <v>200007</v>
      </c>
      <c r="B251" s="4">
        <v>36738</v>
      </c>
      <c r="C251" s="5">
        <v>103.328125</v>
      </c>
      <c r="D251" s="4">
        <v>36738</v>
      </c>
      <c r="E251" s="3">
        <v>100.32</v>
      </c>
      <c r="F251" s="4">
        <v>36738</v>
      </c>
      <c r="G251" s="3">
        <v>109</v>
      </c>
      <c r="H251" s="4">
        <v>36738</v>
      </c>
      <c r="I251" s="3">
        <v>99.85</v>
      </c>
      <c r="J251" s="4">
        <v>36738</v>
      </c>
      <c r="K251" s="3">
        <v>97.1</v>
      </c>
      <c r="L251" s="1">
        <v>36738</v>
      </c>
      <c r="M251">
        <v>20.74</v>
      </c>
      <c r="N251" s="1"/>
      <c r="P251" s="1">
        <v>36738</v>
      </c>
      <c r="Q251">
        <v>22.247299999999999</v>
      </c>
      <c r="R251" s="1"/>
      <c r="V251" s="4">
        <v>36738</v>
      </c>
      <c r="W251" s="3">
        <v>127838999999.99998</v>
      </c>
      <c r="X251" s="4">
        <v>36738</v>
      </c>
      <c r="Y251" s="3">
        <v>1102799999999.9998</v>
      </c>
      <c r="Z251" s="4">
        <v>36738</v>
      </c>
      <c r="AA251" s="3">
        <v>225765838000</v>
      </c>
      <c r="AB251" s="4">
        <v>36738</v>
      </c>
      <c r="AC251" s="3">
        <v>2022811000000</v>
      </c>
      <c r="AD251" s="4">
        <v>36738</v>
      </c>
      <c r="AE251" s="3">
        <v>231897000000</v>
      </c>
      <c r="AF251" s="1">
        <v>36738</v>
      </c>
      <c r="AG251">
        <v>0.92589999999999995</v>
      </c>
      <c r="AH251" s="1">
        <v>36738</v>
      </c>
      <c r="AI251">
        <v>7.7984</v>
      </c>
      <c r="AJ251" s="1">
        <v>36738</v>
      </c>
      <c r="AK251">
        <v>0.58030000000000004</v>
      </c>
      <c r="AL251" s="1">
        <v>36738</v>
      </c>
      <c r="AM251">
        <v>1.4990000000000001</v>
      </c>
      <c r="AN251" s="1">
        <v>36738</v>
      </c>
      <c r="AO251">
        <v>1.4858</v>
      </c>
      <c r="AP251" s="4">
        <v>36738</v>
      </c>
      <c r="AQ251" s="3">
        <v>1430.83</v>
      </c>
      <c r="AR251" s="4">
        <v>36738</v>
      </c>
      <c r="AS251" s="3">
        <v>7190.37</v>
      </c>
      <c r="AT251" s="4">
        <v>36738</v>
      </c>
      <c r="AU251" s="3">
        <v>1453.15</v>
      </c>
      <c r="AV251" s="4">
        <v>36738</v>
      </c>
      <c r="AW251" s="3">
        <v>16840.98</v>
      </c>
      <c r="AX251" s="4">
        <v>36738</v>
      </c>
      <c r="AY251" s="3">
        <v>10406.31</v>
      </c>
      <c r="AZ251" s="1">
        <v>36738</v>
      </c>
      <c r="BA251">
        <v>0.3</v>
      </c>
      <c r="BB251" s="1">
        <v>36738</v>
      </c>
      <c r="BC251">
        <v>0.1</v>
      </c>
      <c r="BD251" s="1">
        <v>21823</v>
      </c>
      <c r="BE251">
        <v>7.4</v>
      </c>
      <c r="BF251" s="1">
        <v>36738</v>
      </c>
      <c r="BG251">
        <v>-0.13</v>
      </c>
      <c r="BH251" s="1">
        <v>36738</v>
      </c>
      <c r="BI251">
        <v>0.33840891853858601</v>
      </c>
      <c r="BJ251" s="1">
        <v>36738</v>
      </c>
      <c r="BK251">
        <v>66006000000</v>
      </c>
      <c r="BL251" s="1">
        <v>36738</v>
      </c>
      <c r="BM251">
        <v>82332700000</v>
      </c>
      <c r="BN251" s="1"/>
      <c r="BP251" s="1">
        <v>36738</v>
      </c>
      <c r="BQ251">
        <v>9.6</v>
      </c>
      <c r="BR251" s="1">
        <v>36738</v>
      </c>
      <c r="BS251">
        <v>35763600000</v>
      </c>
      <c r="BT251" s="1">
        <v>36738</v>
      </c>
      <c r="BU251">
        <v>30130000000</v>
      </c>
      <c r="BV251" s="1">
        <v>36738</v>
      </c>
      <c r="BW251">
        <v>391319999999.99994</v>
      </c>
      <c r="BX251" s="1">
        <v>36738</v>
      </c>
      <c r="BY251">
        <v>24729000000</v>
      </c>
      <c r="BZ251" s="1">
        <v>36738</v>
      </c>
      <c r="CA251">
        <v>96331000000</v>
      </c>
      <c r="CB251" s="1">
        <v>36738</v>
      </c>
      <c r="CC251">
        <v>30222000000</v>
      </c>
      <c r="CD251" s="1">
        <v>36738</v>
      </c>
      <c r="CE251">
        <v>4</v>
      </c>
      <c r="CF251" s="1">
        <v>36738</v>
      </c>
      <c r="CG251">
        <v>6</v>
      </c>
      <c r="CH251" s="1">
        <v>36738</v>
      </c>
      <c r="CI251">
        <v>5</v>
      </c>
      <c r="CJ251" s="1">
        <v>36738</v>
      </c>
      <c r="CK251">
        <v>8.9</v>
      </c>
      <c r="CL251" s="1">
        <v>36738</v>
      </c>
      <c r="CM251">
        <v>6.8</v>
      </c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</row>
    <row r="252" spans="1:101">
      <c r="A252" s="2">
        <f t="shared" si="3"/>
        <v>200006</v>
      </c>
      <c r="B252" s="4">
        <v>36707</v>
      </c>
      <c r="C252" s="5">
        <v>103.42993749999999</v>
      </c>
      <c r="D252" s="4">
        <v>36707</v>
      </c>
      <c r="E252" s="3">
        <v>100.16500000000001</v>
      </c>
      <c r="F252" s="4">
        <v>36707</v>
      </c>
      <c r="G252" s="3">
        <v>109</v>
      </c>
      <c r="H252" s="4">
        <v>36707</v>
      </c>
      <c r="I252" s="3">
        <v>99.875</v>
      </c>
      <c r="J252" s="4">
        <v>36707</v>
      </c>
      <c r="K252" s="3">
        <v>97.53</v>
      </c>
      <c r="L252" s="1">
        <v>36707</v>
      </c>
      <c r="M252">
        <v>19.54</v>
      </c>
      <c r="N252" s="1"/>
      <c r="P252" s="1">
        <v>36707</v>
      </c>
      <c r="Q252">
        <v>22.418800000000001</v>
      </c>
      <c r="R252" s="1"/>
      <c r="V252" s="4">
        <v>36707</v>
      </c>
      <c r="W252" s="3">
        <v>127758999999.99998</v>
      </c>
      <c r="X252" s="4">
        <v>36707</v>
      </c>
      <c r="Y252" s="3">
        <v>1101799999999.9998</v>
      </c>
      <c r="Z252" s="4">
        <v>36707</v>
      </c>
      <c r="AA252" s="3">
        <v>215211404000</v>
      </c>
      <c r="AB252" s="4">
        <v>36707</v>
      </c>
      <c r="AC252" s="3">
        <v>2024238000000</v>
      </c>
      <c r="AD252" s="4">
        <v>36707</v>
      </c>
      <c r="AE252" s="3">
        <v>230062000000</v>
      </c>
      <c r="AF252" s="1">
        <v>36707</v>
      </c>
      <c r="AG252">
        <v>0.95230000000000004</v>
      </c>
      <c r="AH252" s="1">
        <v>36707</v>
      </c>
      <c r="AI252">
        <v>7.7954999999999997</v>
      </c>
      <c r="AJ252" s="1">
        <v>36707</v>
      </c>
      <c r="AK252">
        <v>0.59640000000000004</v>
      </c>
      <c r="AL252" s="1">
        <v>36707</v>
      </c>
      <c r="AM252">
        <v>1.5166999999999999</v>
      </c>
      <c r="AN252" s="1">
        <v>36707</v>
      </c>
      <c r="AO252">
        <v>1.4799</v>
      </c>
      <c r="AP252" s="4">
        <v>36707</v>
      </c>
      <c r="AQ252" s="3">
        <v>1454.6</v>
      </c>
      <c r="AR252" s="4">
        <v>36707</v>
      </c>
      <c r="AS252" s="3">
        <v>6898.21</v>
      </c>
      <c r="AT252" s="4">
        <v>36707</v>
      </c>
      <c r="AU252" s="3">
        <v>1591.6</v>
      </c>
      <c r="AV252" s="4">
        <v>36707</v>
      </c>
      <c r="AW252" s="3">
        <v>16155.78</v>
      </c>
      <c r="AX252" s="4">
        <v>36707</v>
      </c>
      <c r="AY252" s="3">
        <v>10195.450000000001</v>
      </c>
      <c r="AZ252" s="1">
        <v>36707</v>
      </c>
      <c r="BA252">
        <v>0.6</v>
      </c>
      <c r="BB252" s="1">
        <v>36707</v>
      </c>
      <c r="BC252">
        <v>0.4</v>
      </c>
      <c r="BD252" s="1">
        <v>21731</v>
      </c>
      <c r="BE252">
        <v>7.3</v>
      </c>
      <c r="BF252" s="1">
        <v>36707</v>
      </c>
      <c r="BG252">
        <v>-0.38</v>
      </c>
      <c r="BH252" s="1">
        <v>36707</v>
      </c>
      <c r="BI252">
        <v>0.56891359616390103</v>
      </c>
      <c r="BJ252" s="1">
        <v>36707</v>
      </c>
      <c r="BK252">
        <v>66332000000</v>
      </c>
      <c r="BL252" s="1">
        <v>36707</v>
      </c>
      <c r="BM252">
        <v>81377500000</v>
      </c>
      <c r="BN252" s="1"/>
      <c r="BP252" s="1">
        <v>36707</v>
      </c>
      <c r="BQ252">
        <v>14.1</v>
      </c>
      <c r="BR252" s="1">
        <v>36707</v>
      </c>
      <c r="BS252">
        <v>36611700000</v>
      </c>
      <c r="BT252" s="1">
        <v>36707</v>
      </c>
      <c r="BU252">
        <v>31037000000</v>
      </c>
      <c r="BV252" s="1">
        <v>36707</v>
      </c>
      <c r="BW252">
        <v>385839999999.99994</v>
      </c>
      <c r="BX252" s="1">
        <v>36707</v>
      </c>
      <c r="BY252">
        <v>24348000000</v>
      </c>
      <c r="BZ252" s="1">
        <v>36707</v>
      </c>
      <c r="CA252">
        <v>96033000000</v>
      </c>
      <c r="CB252" s="1">
        <v>36707</v>
      </c>
      <c r="CC252">
        <v>30160000000</v>
      </c>
      <c r="CD252" s="1">
        <v>36707</v>
      </c>
      <c r="CE252">
        <v>4</v>
      </c>
      <c r="CF252" s="1">
        <v>36707</v>
      </c>
      <c r="CG252">
        <v>6.1</v>
      </c>
      <c r="CH252" s="1">
        <v>36707</v>
      </c>
      <c r="CI252">
        <v>5.0999999999999996</v>
      </c>
      <c r="CJ252" s="1">
        <v>36707</v>
      </c>
      <c r="CK252">
        <v>9</v>
      </c>
      <c r="CL252" s="1">
        <v>36707</v>
      </c>
      <c r="CM252">
        <v>6.7</v>
      </c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</row>
    <row r="253" spans="1:101">
      <c r="A253" s="2">
        <f t="shared" si="3"/>
        <v>200005</v>
      </c>
      <c r="B253" s="4">
        <v>36677</v>
      </c>
      <c r="C253" s="5">
        <v>101.585938</v>
      </c>
      <c r="D253" s="4">
        <v>36677</v>
      </c>
      <c r="E253" s="3">
        <v>100.495</v>
      </c>
      <c r="F253" s="4">
        <v>36677</v>
      </c>
      <c r="G253" s="3">
        <v>109</v>
      </c>
      <c r="H253" s="4">
        <v>36677</v>
      </c>
      <c r="I253" s="3">
        <v>99.625</v>
      </c>
      <c r="J253" s="4">
        <v>36677</v>
      </c>
      <c r="K253" s="3">
        <v>96.29</v>
      </c>
      <c r="L253" s="1">
        <v>36677</v>
      </c>
      <c r="M253">
        <v>23.65</v>
      </c>
      <c r="N253" s="1"/>
      <c r="P253" s="1">
        <v>36677</v>
      </c>
      <c r="Q253">
        <v>25.259399999999999</v>
      </c>
      <c r="R253" s="1"/>
      <c r="V253" s="4">
        <v>36677</v>
      </c>
      <c r="W253" s="3">
        <v>127188999999.99998</v>
      </c>
      <c r="X253" s="4">
        <v>36677</v>
      </c>
      <c r="Y253" s="3">
        <v>1100400000000</v>
      </c>
      <c r="Z253" s="4">
        <v>36677</v>
      </c>
      <c r="AA253" s="3">
        <v>214903577000</v>
      </c>
      <c r="AB253" s="4">
        <v>36677</v>
      </c>
      <c r="AC253" s="3">
        <v>2009080000000</v>
      </c>
      <c r="AD253" s="4">
        <v>36677</v>
      </c>
      <c r="AE253" s="3">
        <v>228101000000</v>
      </c>
      <c r="AF253" s="1">
        <v>36677</v>
      </c>
      <c r="AG253">
        <v>0.93769999999999998</v>
      </c>
      <c r="AH253" s="1">
        <v>36677</v>
      </c>
      <c r="AI253">
        <v>7.7919999999999998</v>
      </c>
      <c r="AJ253" s="1">
        <v>36677</v>
      </c>
      <c r="AK253">
        <v>0.57220000000000004</v>
      </c>
      <c r="AL253" s="1">
        <v>36677</v>
      </c>
      <c r="AM253">
        <v>1.5009999999999999</v>
      </c>
      <c r="AN253" s="1">
        <v>36677</v>
      </c>
      <c r="AO253">
        <v>1.4963</v>
      </c>
      <c r="AP253" s="4">
        <v>36677</v>
      </c>
      <c r="AQ253" s="3">
        <v>1420.6</v>
      </c>
      <c r="AR253" s="4">
        <v>36677</v>
      </c>
      <c r="AS253" s="3">
        <v>7109.67</v>
      </c>
      <c r="AT253" s="4">
        <v>36677</v>
      </c>
      <c r="AU253" s="3">
        <v>1522.84</v>
      </c>
      <c r="AV253" s="4">
        <v>36677</v>
      </c>
      <c r="AW253" s="3">
        <v>14713.86</v>
      </c>
      <c r="AX253" s="4">
        <v>36677</v>
      </c>
      <c r="AY253" s="3">
        <v>9251.99</v>
      </c>
      <c r="AZ253" s="1">
        <v>36677</v>
      </c>
      <c r="BA253">
        <v>0.2</v>
      </c>
      <c r="BB253" s="1">
        <v>36677</v>
      </c>
      <c r="BC253">
        <v>0.1</v>
      </c>
      <c r="BD253" s="1">
        <v>21640</v>
      </c>
      <c r="BE253">
        <v>7.3</v>
      </c>
      <c r="BF253" s="1">
        <v>36677</v>
      </c>
      <c r="BG253">
        <v>-0.13</v>
      </c>
      <c r="BH253" s="1">
        <v>36677</v>
      </c>
      <c r="BI253">
        <v>0.21353405722737601</v>
      </c>
      <c r="BJ253" s="1">
        <v>36677</v>
      </c>
      <c r="BK253">
        <v>64002000000</v>
      </c>
      <c r="BL253" s="1">
        <v>36677</v>
      </c>
      <c r="BM253">
        <v>81943400000</v>
      </c>
      <c r="BN253" s="1"/>
      <c r="BP253" s="1">
        <v>36677</v>
      </c>
      <c r="BQ253">
        <v>22.3</v>
      </c>
      <c r="BR253" s="1">
        <v>36677</v>
      </c>
      <c r="BS253">
        <v>35656900000</v>
      </c>
      <c r="BT253" s="1">
        <v>36677</v>
      </c>
      <c r="BU253">
        <v>30429000000</v>
      </c>
      <c r="BV253" s="1">
        <v>36677</v>
      </c>
      <c r="BW253">
        <v>388859999999.99994</v>
      </c>
      <c r="BX253" s="1">
        <v>36677</v>
      </c>
      <c r="BY253">
        <v>19640000000</v>
      </c>
      <c r="BZ253" s="1">
        <v>36677</v>
      </c>
      <c r="CA253">
        <v>94674000000</v>
      </c>
      <c r="CB253" s="1">
        <v>36677</v>
      </c>
      <c r="CC253">
        <v>29483000000</v>
      </c>
      <c r="CD253" s="1">
        <v>36677</v>
      </c>
      <c r="CE253">
        <v>4</v>
      </c>
      <c r="CF253" s="1">
        <v>36677</v>
      </c>
      <c r="CG253">
        <v>6.4</v>
      </c>
      <c r="CH253" s="1">
        <v>36677</v>
      </c>
      <c r="CI253">
        <v>5.0999999999999996</v>
      </c>
      <c r="CJ253" s="1">
        <v>36677</v>
      </c>
      <c r="CK253">
        <v>9</v>
      </c>
      <c r="CL253" s="1">
        <v>36677</v>
      </c>
      <c r="CM253">
        <v>6.6</v>
      </c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</row>
    <row r="254" spans="1:101">
      <c r="A254" s="2">
        <f t="shared" si="3"/>
        <v>200004</v>
      </c>
      <c r="B254" s="4">
        <v>36646</v>
      </c>
      <c r="C254" s="5">
        <v>102.0625</v>
      </c>
      <c r="D254" s="4">
        <v>36646</v>
      </c>
      <c r="E254" s="3">
        <v>100.53</v>
      </c>
      <c r="F254" s="4">
        <v>36646</v>
      </c>
      <c r="G254" s="3">
        <v>108</v>
      </c>
      <c r="H254" s="4">
        <v>36646</v>
      </c>
      <c r="I254" s="3">
        <v>101.02500000000001</v>
      </c>
      <c r="J254" s="4">
        <v>36646</v>
      </c>
      <c r="K254" s="3">
        <v>95.084999999999994</v>
      </c>
      <c r="L254" s="1">
        <v>36646</v>
      </c>
      <c r="M254">
        <v>26.2</v>
      </c>
      <c r="N254" s="1"/>
      <c r="P254" s="1">
        <v>36646</v>
      </c>
      <c r="Q254">
        <v>28.132999999999999</v>
      </c>
      <c r="R254" s="1"/>
      <c r="V254" s="4">
        <v>36646</v>
      </c>
      <c r="W254" s="3">
        <v>125570999999.99998</v>
      </c>
      <c r="X254" s="4">
        <v>36646</v>
      </c>
      <c r="Y254" s="3">
        <v>1125700000000</v>
      </c>
      <c r="Z254" s="4">
        <v>36646</v>
      </c>
      <c r="AA254" s="3">
        <v>217091021000</v>
      </c>
      <c r="AB254" s="4">
        <v>36646</v>
      </c>
      <c r="AC254" s="3">
        <v>2027142000000</v>
      </c>
      <c r="AD254" s="4">
        <v>36646</v>
      </c>
      <c r="AE254" s="3">
        <v>228485000000</v>
      </c>
      <c r="AF254" s="1">
        <v>36646</v>
      </c>
      <c r="AG254">
        <v>0.91200000000000003</v>
      </c>
      <c r="AH254" s="1">
        <v>36646</v>
      </c>
      <c r="AI254">
        <v>7.7885999999999997</v>
      </c>
      <c r="AJ254" s="1">
        <v>36646</v>
      </c>
      <c r="AK254">
        <v>0.58360000000000001</v>
      </c>
      <c r="AL254" s="1">
        <v>36646</v>
      </c>
      <c r="AM254">
        <v>1.5516000000000001</v>
      </c>
      <c r="AN254" s="1">
        <v>36646</v>
      </c>
      <c r="AO254">
        <v>1.4804999999999999</v>
      </c>
      <c r="AP254" s="4">
        <v>36646</v>
      </c>
      <c r="AQ254" s="3">
        <v>1452.43</v>
      </c>
      <c r="AR254" s="4">
        <v>36646</v>
      </c>
      <c r="AS254" s="3">
        <v>7414.68</v>
      </c>
      <c r="AT254" s="4">
        <v>36646</v>
      </c>
      <c r="AU254" s="3">
        <v>1648.87</v>
      </c>
      <c r="AV254" s="4">
        <v>36646</v>
      </c>
      <c r="AW254" s="3">
        <v>15519.3</v>
      </c>
      <c r="AX254" s="4">
        <v>36646</v>
      </c>
      <c r="AY254" s="3">
        <v>9347.61</v>
      </c>
      <c r="AZ254" s="1">
        <v>36646</v>
      </c>
      <c r="BA254">
        <v>-0.1</v>
      </c>
      <c r="BB254" s="1">
        <v>36646</v>
      </c>
      <c r="BC254">
        <v>0.1</v>
      </c>
      <c r="BD254" s="1">
        <v>21550</v>
      </c>
      <c r="BE254">
        <v>7.3</v>
      </c>
      <c r="BF254" s="1">
        <v>36646</v>
      </c>
      <c r="BG254">
        <v>0</v>
      </c>
      <c r="BH254" s="1">
        <v>36646</v>
      </c>
      <c r="BI254">
        <v>-0.421387855470224</v>
      </c>
      <c r="BJ254" s="1">
        <v>36646</v>
      </c>
      <c r="BK254">
        <v>64283000000</v>
      </c>
      <c r="BL254" s="1">
        <v>36646</v>
      </c>
      <c r="BM254">
        <v>78124600000</v>
      </c>
      <c r="BN254" s="1"/>
      <c r="BP254" s="1">
        <v>36646</v>
      </c>
      <c r="BQ254">
        <v>15.5</v>
      </c>
      <c r="BR254" s="1">
        <v>36646</v>
      </c>
      <c r="BS254">
        <v>33762300000.000004</v>
      </c>
      <c r="BT254" s="1">
        <v>36646</v>
      </c>
      <c r="BU254">
        <v>30014000000</v>
      </c>
      <c r="BV254" s="1">
        <v>36646</v>
      </c>
      <c r="BW254">
        <v>399660000000</v>
      </c>
      <c r="BX254" s="1">
        <v>36646</v>
      </c>
      <c r="BY254">
        <v>23162000000</v>
      </c>
      <c r="BZ254" s="1">
        <v>36646</v>
      </c>
      <c r="CA254">
        <v>92525000000</v>
      </c>
      <c r="CB254" s="1">
        <v>36646</v>
      </c>
      <c r="CC254">
        <v>30434000000</v>
      </c>
      <c r="CD254" s="1">
        <v>36646</v>
      </c>
      <c r="CE254">
        <v>3.8</v>
      </c>
      <c r="CF254" s="1">
        <v>36646</v>
      </c>
      <c r="CG254">
        <v>6.4</v>
      </c>
      <c r="CH254" s="1">
        <v>36646</v>
      </c>
      <c r="CI254">
        <v>5.3</v>
      </c>
      <c r="CJ254" s="1">
        <v>36646</v>
      </c>
      <c r="CK254">
        <v>9.1</v>
      </c>
      <c r="CL254" s="1">
        <v>36646</v>
      </c>
      <c r="CM254">
        <v>6.7</v>
      </c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</row>
    <row r="255" spans="1:101">
      <c r="A255" s="2">
        <f t="shared" si="3"/>
        <v>200003</v>
      </c>
      <c r="B255" s="4">
        <v>36616</v>
      </c>
      <c r="C255" s="5">
        <v>103.609375</v>
      </c>
      <c r="D255" s="4">
        <v>36616</v>
      </c>
      <c r="E255" s="3">
        <v>101.185</v>
      </c>
      <c r="F255" s="4">
        <v>36616</v>
      </c>
      <c r="G255" s="3">
        <v>108</v>
      </c>
      <c r="H255" s="4">
        <v>36616</v>
      </c>
      <c r="I255" s="3">
        <v>101.405</v>
      </c>
      <c r="J255" s="4">
        <v>36616</v>
      </c>
      <c r="K255" s="3">
        <v>96.96</v>
      </c>
      <c r="L255" s="1">
        <v>36616</v>
      </c>
      <c r="M255">
        <v>24.11</v>
      </c>
      <c r="N255" s="1"/>
      <c r="P255" s="1">
        <v>36616</v>
      </c>
      <c r="Q255">
        <v>27.236999999999998</v>
      </c>
      <c r="R255" s="1"/>
      <c r="V255" s="4">
        <v>36616</v>
      </c>
      <c r="W255" s="3">
        <v>123201999999.99998</v>
      </c>
      <c r="X255" s="4">
        <v>36616</v>
      </c>
      <c r="Y255" s="3">
        <v>1108900000000</v>
      </c>
      <c r="Z255" s="4">
        <v>36616</v>
      </c>
      <c r="AA255" s="3">
        <v>220383406000</v>
      </c>
      <c r="AB255" s="4">
        <v>36616</v>
      </c>
      <c r="AC255" s="3">
        <v>1986051000000</v>
      </c>
      <c r="AD255" s="4">
        <v>36616</v>
      </c>
      <c r="AE255" s="3">
        <v>225082000000</v>
      </c>
      <c r="AF255" s="1">
        <v>36616</v>
      </c>
      <c r="AG255">
        <v>0.95599999999999996</v>
      </c>
      <c r="AH255" s="1">
        <v>36616</v>
      </c>
      <c r="AI255">
        <v>7.7865000000000002</v>
      </c>
      <c r="AJ255" s="1">
        <v>36616</v>
      </c>
      <c r="AK255">
        <v>0.60729999999999995</v>
      </c>
      <c r="AL255" s="1">
        <v>36616</v>
      </c>
      <c r="AM255">
        <v>1.5915999999999999</v>
      </c>
      <c r="AN255" s="1">
        <v>36616</v>
      </c>
      <c r="AO255">
        <v>1.4486000000000001</v>
      </c>
      <c r="AP255" s="4">
        <v>36616</v>
      </c>
      <c r="AQ255" s="3">
        <v>1498.58</v>
      </c>
      <c r="AR255" s="4">
        <v>36616</v>
      </c>
      <c r="AS255" s="3">
        <v>7599.39</v>
      </c>
      <c r="AT255" s="4">
        <v>36616</v>
      </c>
      <c r="AU255" s="3">
        <v>1705.94</v>
      </c>
      <c r="AV255" s="4">
        <v>36616</v>
      </c>
      <c r="AW255" s="3">
        <v>17406.54</v>
      </c>
      <c r="AX255" s="4">
        <v>36616</v>
      </c>
      <c r="AY255" s="3">
        <v>9462.39</v>
      </c>
      <c r="AZ255" s="1">
        <v>36616</v>
      </c>
      <c r="BA255">
        <v>0.6</v>
      </c>
      <c r="BB255" s="1">
        <v>36616</v>
      </c>
      <c r="BC255">
        <v>0.3</v>
      </c>
      <c r="BD255" s="1">
        <v>21458</v>
      </c>
      <c r="BE255">
        <v>7.2</v>
      </c>
      <c r="BF255" s="1">
        <v>36616</v>
      </c>
      <c r="BG255">
        <v>-0.38</v>
      </c>
      <c r="BH255" s="1">
        <v>36616</v>
      </c>
      <c r="BI255">
        <v>0.46087263522730398</v>
      </c>
      <c r="BJ255" s="1">
        <v>36616</v>
      </c>
      <c r="BK255">
        <v>63544000000</v>
      </c>
      <c r="BL255" s="1">
        <v>36616</v>
      </c>
      <c r="BM255">
        <v>78190600000</v>
      </c>
      <c r="BN255" s="1"/>
      <c r="BP255" s="1">
        <v>36616</v>
      </c>
      <c r="BQ255">
        <v>26.4</v>
      </c>
      <c r="BR255" s="1">
        <v>36616</v>
      </c>
      <c r="BS255">
        <v>34600500000</v>
      </c>
      <c r="BT255" s="1">
        <v>36616</v>
      </c>
      <c r="BU255">
        <v>31535000000</v>
      </c>
      <c r="BV255" s="1">
        <v>36616</v>
      </c>
      <c r="BW255">
        <v>385329999999.99994</v>
      </c>
      <c r="BX255" s="1">
        <v>36616</v>
      </c>
      <c r="BY255">
        <v>23397000000</v>
      </c>
      <c r="BZ255" s="1"/>
      <c r="CB255" s="1">
        <v>36616</v>
      </c>
      <c r="CC255">
        <v>31107000000</v>
      </c>
      <c r="CD255" s="1">
        <v>36616</v>
      </c>
      <c r="CE255">
        <v>4</v>
      </c>
      <c r="CF255" s="1">
        <v>36616</v>
      </c>
      <c r="CG255">
        <v>6.6</v>
      </c>
      <c r="CH255" s="1">
        <v>36616</v>
      </c>
      <c r="CI255">
        <v>5.6</v>
      </c>
      <c r="CJ255" s="1">
        <v>36616</v>
      </c>
      <c r="CK255">
        <v>9.1999999999999993</v>
      </c>
      <c r="CL255" s="1">
        <v>36616</v>
      </c>
      <c r="CM255">
        <v>6.9</v>
      </c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</row>
    <row r="256" spans="1:101">
      <c r="A256" s="2">
        <f t="shared" si="3"/>
        <v>200002</v>
      </c>
      <c r="B256" s="4">
        <v>36585</v>
      </c>
      <c r="C256" s="5">
        <v>100.65625</v>
      </c>
      <c r="D256" s="4">
        <v>36585</v>
      </c>
      <c r="E256" s="3">
        <v>99.02</v>
      </c>
      <c r="F256" s="4">
        <v>36585</v>
      </c>
      <c r="G256" s="3">
        <v>106</v>
      </c>
      <c r="H256" s="4">
        <v>36585</v>
      </c>
      <c r="I256" s="3">
        <v>99.75</v>
      </c>
      <c r="J256" s="4">
        <v>36585</v>
      </c>
      <c r="K256" s="3">
        <v>95.644999999999996</v>
      </c>
      <c r="L256" s="1">
        <v>36585</v>
      </c>
      <c r="M256">
        <v>23.37</v>
      </c>
      <c r="N256" s="1"/>
      <c r="P256" s="1">
        <v>36585</v>
      </c>
      <c r="Q256">
        <v>28.782900000000001</v>
      </c>
      <c r="R256" s="1"/>
      <c r="V256" s="4">
        <v>36585</v>
      </c>
      <c r="W256" s="3">
        <v>123551999999.99998</v>
      </c>
      <c r="X256" s="4">
        <v>36585</v>
      </c>
      <c r="Y256" s="3">
        <v>1097400000000</v>
      </c>
      <c r="Z256" s="4">
        <v>36585</v>
      </c>
      <c r="AA256" s="3">
        <v>242020351000</v>
      </c>
      <c r="AB256" s="4">
        <v>36585</v>
      </c>
      <c r="AC256" s="3">
        <v>1973795000000</v>
      </c>
      <c r="AD256" s="4">
        <v>36585</v>
      </c>
      <c r="AE256" s="3">
        <v>221673000000</v>
      </c>
      <c r="AF256" s="1">
        <v>36585</v>
      </c>
      <c r="AG256">
        <v>0.96460000000000001</v>
      </c>
      <c r="AH256" s="1">
        <v>36585</v>
      </c>
      <c r="AI256">
        <v>7.7827000000000002</v>
      </c>
      <c r="AJ256" s="1">
        <v>36585</v>
      </c>
      <c r="AK256">
        <v>0.61860000000000004</v>
      </c>
      <c r="AL256" s="1">
        <v>36585</v>
      </c>
      <c r="AM256">
        <v>1.5784</v>
      </c>
      <c r="AN256" s="1">
        <v>36585</v>
      </c>
      <c r="AO256">
        <v>1.4483999999999999</v>
      </c>
      <c r="AP256" s="4">
        <v>36585</v>
      </c>
      <c r="AQ256" s="3">
        <v>1366.42</v>
      </c>
      <c r="AR256" s="4">
        <v>36585</v>
      </c>
      <c r="AS256" s="3">
        <v>7644.55</v>
      </c>
      <c r="AT256" s="4">
        <v>36585</v>
      </c>
      <c r="AU256" s="3">
        <v>1718.94</v>
      </c>
      <c r="AV256" s="4">
        <v>36585</v>
      </c>
      <c r="AW256" s="3">
        <v>17169.439999999999</v>
      </c>
      <c r="AX256" s="4">
        <v>36585</v>
      </c>
      <c r="AY256" s="3">
        <v>9128.99</v>
      </c>
      <c r="AZ256" s="1">
        <v>36585</v>
      </c>
      <c r="BA256">
        <v>0.4</v>
      </c>
      <c r="BB256" s="1">
        <v>36585</v>
      </c>
      <c r="BC256">
        <v>0.3</v>
      </c>
      <c r="BD256" s="1">
        <v>21366</v>
      </c>
      <c r="BE256">
        <v>7.2</v>
      </c>
      <c r="BF256" s="1">
        <v>36585</v>
      </c>
      <c r="BG256">
        <v>0</v>
      </c>
      <c r="BH256" s="1">
        <v>36585</v>
      </c>
      <c r="BI256">
        <v>0.42062505250892301</v>
      </c>
      <c r="BJ256" s="1">
        <v>36585</v>
      </c>
      <c r="BK256">
        <v>62373000000</v>
      </c>
      <c r="BL256" s="1">
        <v>36585</v>
      </c>
      <c r="BM256">
        <v>76950200000</v>
      </c>
      <c r="BN256" s="1"/>
      <c r="BP256" s="1">
        <v>36585</v>
      </c>
      <c r="BQ256">
        <v>20.3</v>
      </c>
      <c r="BR256" s="1">
        <v>36585</v>
      </c>
      <c r="BS256">
        <v>33237199999.999996</v>
      </c>
      <c r="BT256" s="1">
        <v>36585</v>
      </c>
      <c r="BU256">
        <v>30406000000</v>
      </c>
      <c r="BV256" s="1">
        <v>36585</v>
      </c>
      <c r="BW256">
        <v>383179999999.99994</v>
      </c>
      <c r="BX256" s="1">
        <v>36585</v>
      </c>
      <c r="BY256">
        <v>25903000000</v>
      </c>
      <c r="BZ256" s="1"/>
      <c r="CB256" s="1">
        <v>36585</v>
      </c>
      <c r="CC256">
        <v>29887000000</v>
      </c>
      <c r="CD256" s="1">
        <v>36585</v>
      </c>
      <c r="CE256">
        <v>4.0999999999999996</v>
      </c>
      <c r="CF256" s="1">
        <v>36585</v>
      </c>
      <c r="CG256">
        <v>6.6</v>
      </c>
      <c r="CH256" s="1">
        <v>36585</v>
      </c>
      <c r="CI256">
        <v>5.9</v>
      </c>
      <c r="CJ256" s="1">
        <v>36585</v>
      </c>
      <c r="CK256">
        <v>9.3000000000000007</v>
      </c>
      <c r="CL256" s="1">
        <v>36585</v>
      </c>
      <c r="CM256">
        <v>6.9</v>
      </c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</row>
    <row r="257" spans="1:101">
      <c r="A257" s="2">
        <f t="shared" si="3"/>
        <v>200001</v>
      </c>
      <c r="B257" s="4">
        <v>36556</v>
      </c>
      <c r="C257" s="5">
        <v>95.375</v>
      </c>
      <c r="D257" s="4">
        <v>36556</v>
      </c>
      <c r="E257" s="3">
        <v>98.715000000000003</v>
      </c>
      <c r="F257" s="4">
        <v>36556</v>
      </c>
      <c r="G257" s="3">
        <v>102</v>
      </c>
      <c r="H257" s="4">
        <v>36556</v>
      </c>
      <c r="I257" s="3">
        <v>100.05</v>
      </c>
      <c r="J257" s="4">
        <v>36556</v>
      </c>
      <c r="K257" s="3">
        <v>92.825000000000003</v>
      </c>
      <c r="L257" s="1">
        <v>36556</v>
      </c>
      <c r="M257">
        <v>24.95</v>
      </c>
      <c r="N257" s="1"/>
      <c r="P257" s="1">
        <v>36556</v>
      </c>
      <c r="Q257">
        <v>31.968699999999998</v>
      </c>
      <c r="R257" s="1"/>
      <c r="V257" s="4">
        <v>36556</v>
      </c>
      <c r="W257" s="3">
        <v>125020999999.99998</v>
      </c>
      <c r="X257" s="4">
        <v>36556</v>
      </c>
      <c r="Y257" s="3">
        <v>1126900000000</v>
      </c>
      <c r="Z257" s="4">
        <v>36556</v>
      </c>
      <c r="AA257" s="3">
        <v>238715531000</v>
      </c>
      <c r="AB257" s="4">
        <v>36556</v>
      </c>
      <c r="AC257" s="3">
        <v>1982585000000</v>
      </c>
      <c r="AD257" s="4">
        <v>36556</v>
      </c>
      <c r="AE257" s="3">
        <v>216688000000</v>
      </c>
      <c r="AF257" s="1">
        <v>36556</v>
      </c>
      <c r="AG257">
        <v>0.96930000000000005</v>
      </c>
      <c r="AH257" s="1">
        <v>36556</v>
      </c>
      <c r="AI257">
        <v>7.7801</v>
      </c>
      <c r="AJ257" s="1">
        <v>36556</v>
      </c>
      <c r="AK257">
        <v>0.63660000000000005</v>
      </c>
      <c r="AL257" s="1">
        <v>36556</v>
      </c>
      <c r="AM257">
        <v>1.6153999999999999</v>
      </c>
      <c r="AN257" s="1">
        <v>36556</v>
      </c>
      <c r="AO257">
        <v>1.4456</v>
      </c>
      <c r="AP257" s="4">
        <v>36556</v>
      </c>
      <c r="AQ257" s="3">
        <v>1394.46</v>
      </c>
      <c r="AR257" s="4">
        <v>36556</v>
      </c>
      <c r="AS257" s="3">
        <v>6835.6</v>
      </c>
      <c r="AT257" s="4">
        <v>36556</v>
      </c>
      <c r="AU257" s="3">
        <v>1707.96</v>
      </c>
      <c r="AV257" s="4">
        <v>36556</v>
      </c>
      <c r="AW257" s="3">
        <v>15532.34</v>
      </c>
      <c r="AX257" s="4">
        <v>36556</v>
      </c>
      <c r="AY257" s="3">
        <v>8481.11</v>
      </c>
      <c r="AZ257" s="1">
        <v>36556</v>
      </c>
      <c r="BA257">
        <v>0.3</v>
      </c>
      <c r="BB257" s="1">
        <v>36556</v>
      </c>
      <c r="BC257">
        <v>0.1</v>
      </c>
      <c r="BD257" s="1">
        <v>21275</v>
      </c>
      <c r="BE257">
        <v>7.2</v>
      </c>
      <c r="BF257" s="1">
        <v>36556</v>
      </c>
      <c r="BG257">
        <v>-0.63</v>
      </c>
      <c r="BH257" s="1">
        <v>36556</v>
      </c>
      <c r="BI257">
        <v>-0.13197847701249299</v>
      </c>
      <c r="BJ257" s="1">
        <v>36556</v>
      </c>
      <c r="BK257">
        <v>62497000000</v>
      </c>
      <c r="BL257" s="1">
        <v>36556</v>
      </c>
      <c r="BM257">
        <v>73828600000</v>
      </c>
      <c r="BN257" s="1"/>
      <c r="BP257" s="1">
        <v>36556</v>
      </c>
      <c r="BQ257">
        <v>14.1</v>
      </c>
      <c r="BR257" s="1">
        <v>36556</v>
      </c>
      <c r="BS257">
        <v>33814100000</v>
      </c>
      <c r="BT257" s="1">
        <v>36556</v>
      </c>
      <c r="BU257">
        <v>30941000000</v>
      </c>
      <c r="BV257" s="1">
        <v>36556</v>
      </c>
      <c r="BW257">
        <v>378009999999.99994</v>
      </c>
      <c r="BX257" s="1">
        <v>36556</v>
      </c>
      <c r="BY257">
        <v>26618000000</v>
      </c>
      <c r="BZ257" s="1"/>
      <c r="CB257" s="1">
        <v>36556</v>
      </c>
      <c r="CC257">
        <v>28969000000</v>
      </c>
      <c r="CD257" s="1">
        <v>36556</v>
      </c>
      <c r="CE257">
        <v>4</v>
      </c>
      <c r="CF257" s="1">
        <v>36556</v>
      </c>
      <c r="CG257">
        <v>6.8</v>
      </c>
      <c r="CH257" s="1">
        <v>36556</v>
      </c>
      <c r="CI257">
        <v>6</v>
      </c>
      <c r="CJ257" s="1">
        <v>36556</v>
      </c>
      <c r="CK257">
        <v>9.4</v>
      </c>
      <c r="CL257" s="1">
        <v>36556</v>
      </c>
      <c r="CM257">
        <v>6.8</v>
      </c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</row>
    <row r="258" spans="1:101">
      <c r="A258" s="2">
        <f t="shared" si="3"/>
        <v>199912</v>
      </c>
      <c r="B258" s="4">
        <v>36525</v>
      </c>
      <c r="C258" s="5">
        <v>96.859375</v>
      </c>
      <c r="D258" s="4">
        <v>36525</v>
      </c>
      <c r="E258" s="3">
        <v>100.1</v>
      </c>
      <c r="F258" s="4">
        <v>36525</v>
      </c>
      <c r="G258" s="3">
        <v>104</v>
      </c>
      <c r="H258" s="4">
        <v>36525</v>
      </c>
      <c r="I258" s="3">
        <v>99.3</v>
      </c>
      <c r="J258" s="4">
        <v>36525</v>
      </c>
      <c r="K258" s="3">
        <v>94.72</v>
      </c>
      <c r="L258" s="1">
        <v>36525</v>
      </c>
      <c r="M258">
        <v>24.64</v>
      </c>
      <c r="N258" s="1"/>
      <c r="P258" s="1">
        <v>36525</v>
      </c>
      <c r="Q258">
        <v>31.101800000000001</v>
      </c>
      <c r="R258" s="1"/>
      <c r="V258" s="4">
        <v>36525</v>
      </c>
      <c r="W258" s="3">
        <v>125831999999.99998</v>
      </c>
      <c r="X258" s="4">
        <v>36525</v>
      </c>
      <c r="Y258" s="3">
        <v>1148200000000</v>
      </c>
      <c r="Z258" s="4">
        <v>36525</v>
      </c>
      <c r="AA258" s="3">
        <v>225156464000</v>
      </c>
      <c r="AB258" s="4">
        <v>36525</v>
      </c>
      <c r="AC258" s="3">
        <v>1972045000000</v>
      </c>
      <c r="AD258" s="4">
        <v>36525</v>
      </c>
      <c r="AE258" s="3">
        <v>215489000000</v>
      </c>
      <c r="AF258" s="1">
        <v>36525</v>
      </c>
      <c r="AG258">
        <v>1.0069999999999999</v>
      </c>
      <c r="AH258" s="1">
        <v>36525</v>
      </c>
      <c r="AI258">
        <v>7.7729999999999997</v>
      </c>
      <c r="AJ258" s="1">
        <v>36525</v>
      </c>
      <c r="AK258">
        <v>0.65629999999999999</v>
      </c>
      <c r="AL258" s="1">
        <v>36525</v>
      </c>
      <c r="AM258">
        <v>1.6175999999999999</v>
      </c>
      <c r="AN258" s="1">
        <v>36525</v>
      </c>
      <c r="AO258">
        <v>1.4455</v>
      </c>
      <c r="AP258" s="4">
        <v>36525</v>
      </c>
      <c r="AQ258" s="3">
        <v>1469.25</v>
      </c>
      <c r="AR258" s="4">
        <v>36525</v>
      </c>
      <c r="AS258" s="3">
        <v>6958.14</v>
      </c>
      <c r="AT258" s="4">
        <v>36525</v>
      </c>
      <c r="AU258" s="3">
        <v>1722.2</v>
      </c>
      <c r="AV258" s="4">
        <v>36525</v>
      </c>
      <c r="AW258" s="3">
        <v>16962.099999999999</v>
      </c>
      <c r="AX258" s="4">
        <v>36525</v>
      </c>
      <c r="AY258" s="3">
        <v>8413.75</v>
      </c>
      <c r="AZ258" s="1">
        <v>36525</v>
      </c>
      <c r="BA258">
        <v>0.2</v>
      </c>
      <c r="BB258" s="1">
        <v>36525</v>
      </c>
      <c r="BC258">
        <v>0.3</v>
      </c>
      <c r="BD258" s="1">
        <v>21185</v>
      </c>
      <c r="BE258">
        <v>7.2</v>
      </c>
      <c r="BF258" s="1">
        <v>36525</v>
      </c>
      <c r="BG258">
        <v>-0.5</v>
      </c>
      <c r="BH258" s="1">
        <v>36525</v>
      </c>
      <c r="BI258">
        <v>0.27765248429966399</v>
      </c>
      <c r="BJ258" s="1">
        <v>36525</v>
      </c>
      <c r="BK258">
        <v>62670000000</v>
      </c>
      <c r="BL258" s="1">
        <v>36525</v>
      </c>
      <c r="BM258">
        <v>72396800000</v>
      </c>
      <c r="BN258" s="1"/>
      <c r="BP258" s="1">
        <v>36525</v>
      </c>
      <c r="BQ258">
        <v>15.1</v>
      </c>
      <c r="BR258" s="1">
        <v>36525</v>
      </c>
      <c r="BS258">
        <v>32847300000.000004</v>
      </c>
      <c r="BT258" s="1">
        <v>36525</v>
      </c>
      <c r="BU258">
        <v>32182000000</v>
      </c>
      <c r="BV258" s="1">
        <v>36525</v>
      </c>
      <c r="BW258">
        <v>372089999999.99994</v>
      </c>
      <c r="BX258" s="1">
        <v>36525</v>
      </c>
      <c r="BY258">
        <v>29837000000</v>
      </c>
      <c r="BZ258" s="1"/>
      <c r="CB258" s="1">
        <v>36525</v>
      </c>
      <c r="CC258">
        <v>28646000000</v>
      </c>
      <c r="CD258" s="1">
        <v>36525</v>
      </c>
      <c r="CE258">
        <v>4</v>
      </c>
      <c r="CF258" s="1">
        <v>36525</v>
      </c>
      <c r="CG258">
        <v>6.7</v>
      </c>
      <c r="CH258" s="1">
        <v>36525</v>
      </c>
      <c r="CI258">
        <v>6.3</v>
      </c>
      <c r="CJ258" s="1">
        <v>36525</v>
      </c>
      <c r="CK258">
        <v>9.5</v>
      </c>
      <c r="CL258" s="1">
        <v>36525</v>
      </c>
      <c r="CM258">
        <v>6.8</v>
      </c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</row>
    <row r="259" spans="1:101">
      <c r="A259" s="2">
        <f t="shared" si="3"/>
        <v>199911</v>
      </c>
      <c r="B259" s="4">
        <v>36494</v>
      </c>
      <c r="C259" s="5">
        <v>98.718999999999994</v>
      </c>
      <c r="D259" s="4">
        <v>36494</v>
      </c>
      <c r="E259" s="3">
        <v>101.89</v>
      </c>
      <c r="F259" s="4">
        <v>36494</v>
      </c>
      <c r="G259" s="3">
        <v>106</v>
      </c>
      <c r="H259" s="4">
        <v>36494</v>
      </c>
      <c r="I259" s="3">
        <v>98</v>
      </c>
      <c r="J259" s="4">
        <v>36494</v>
      </c>
      <c r="K259" s="3">
        <v>95.55</v>
      </c>
      <c r="L259" s="1">
        <v>36494</v>
      </c>
      <c r="M259">
        <v>24.18</v>
      </c>
      <c r="N259" s="1"/>
      <c r="P259" s="1">
        <v>36494</v>
      </c>
      <c r="Q259">
        <v>23.4039</v>
      </c>
      <c r="R259" s="1"/>
      <c r="V259" s="4">
        <v>36494</v>
      </c>
      <c r="W259" s="3">
        <v>121666999999.99998</v>
      </c>
      <c r="X259" s="4">
        <v>36494</v>
      </c>
      <c r="Y259" s="3">
        <v>1112999999999.9998</v>
      </c>
      <c r="Z259" s="4">
        <v>36494</v>
      </c>
      <c r="AA259" s="3">
        <v>209265677000</v>
      </c>
      <c r="AB259" s="4">
        <v>36494</v>
      </c>
      <c r="AC259" s="3">
        <v>1918078636394</v>
      </c>
      <c r="AD259" s="4">
        <v>36494</v>
      </c>
      <c r="AE259" s="3">
        <v>213541000000</v>
      </c>
      <c r="AF259" s="1">
        <v>36494</v>
      </c>
      <c r="AG259">
        <v>1.0088999999999999</v>
      </c>
      <c r="AH259" s="1">
        <v>36494</v>
      </c>
      <c r="AI259">
        <v>7.766</v>
      </c>
      <c r="AJ259" s="1">
        <v>36494</v>
      </c>
      <c r="AK259">
        <v>0.6351</v>
      </c>
      <c r="AL259" s="1">
        <v>36494</v>
      </c>
      <c r="AM259">
        <v>1.5984</v>
      </c>
      <c r="AN259" s="1">
        <v>36494</v>
      </c>
      <c r="AO259">
        <v>1.4736</v>
      </c>
      <c r="AP259" s="4">
        <v>36494</v>
      </c>
      <c r="AQ259" s="3">
        <v>1388.91</v>
      </c>
      <c r="AR259" s="4">
        <v>36494</v>
      </c>
      <c r="AS259" s="3">
        <v>5896.04</v>
      </c>
      <c r="AT259" s="4">
        <v>36494</v>
      </c>
      <c r="AU259" s="3">
        <v>1641.53</v>
      </c>
      <c r="AV259" s="4">
        <v>36494</v>
      </c>
      <c r="AW259" s="3">
        <v>15377.19</v>
      </c>
      <c r="AX259" s="4">
        <v>36494</v>
      </c>
      <c r="AY259" s="3">
        <v>7523.23</v>
      </c>
      <c r="AZ259" s="1">
        <v>36494</v>
      </c>
      <c r="BA259">
        <v>0.2</v>
      </c>
      <c r="BB259" s="1">
        <v>36494</v>
      </c>
      <c r="BC259">
        <v>0.1</v>
      </c>
      <c r="BD259" s="1">
        <v>21093</v>
      </c>
      <c r="BE259">
        <v>7.2</v>
      </c>
      <c r="BF259" s="1">
        <v>36494</v>
      </c>
      <c r="BG259">
        <v>-0.75</v>
      </c>
      <c r="BH259" s="1">
        <v>36494</v>
      </c>
      <c r="BI259">
        <v>0.22265854864925799</v>
      </c>
      <c r="BJ259" s="1">
        <v>36494</v>
      </c>
      <c r="BK259">
        <v>60889000000</v>
      </c>
      <c r="BL259" s="1">
        <v>36494</v>
      </c>
      <c r="BM259">
        <v>72187500000</v>
      </c>
      <c r="BN259" s="1"/>
      <c r="BP259" s="1">
        <v>36494</v>
      </c>
      <c r="BQ259">
        <v>10.3</v>
      </c>
      <c r="BR259" s="1">
        <v>36494</v>
      </c>
      <c r="BS259">
        <v>32443300000</v>
      </c>
      <c r="BT259" s="1">
        <v>36494</v>
      </c>
      <c r="BU259">
        <v>32236000000</v>
      </c>
      <c r="BV259" s="1"/>
      <c r="BX259" s="1">
        <v>36494</v>
      </c>
      <c r="BY259">
        <v>28619000000</v>
      </c>
      <c r="BZ259" s="1"/>
      <c r="CB259" s="1">
        <v>36494</v>
      </c>
      <c r="CC259">
        <v>28897000000</v>
      </c>
      <c r="CD259" s="1">
        <v>36494</v>
      </c>
      <c r="CE259">
        <v>4.0999999999999996</v>
      </c>
      <c r="CF259" s="1">
        <v>36494</v>
      </c>
      <c r="CG259">
        <v>6.4</v>
      </c>
      <c r="CH259" s="1">
        <v>36494</v>
      </c>
      <c r="CI259">
        <v>6.3</v>
      </c>
      <c r="CJ259" s="1">
        <v>36494</v>
      </c>
      <c r="CK259">
        <v>9.5</v>
      </c>
      <c r="CL259" s="1">
        <v>36494</v>
      </c>
      <c r="CM259">
        <v>6.9</v>
      </c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</row>
    <row r="260" spans="1:101">
      <c r="A260" s="2">
        <f t="shared" si="3"/>
        <v>199910</v>
      </c>
      <c r="B260" s="4">
        <v>36464</v>
      </c>
      <c r="C260" s="5">
        <v>99.858999999999995</v>
      </c>
      <c r="D260" s="4">
        <v>36464</v>
      </c>
      <c r="E260" s="3">
        <v>101.86</v>
      </c>
      <c r="F260" s="4">
        <v>36464</v>
      </c>
      <c r="G260" s="3">
        <v>106</v>
      </c>
      <c r="H260" s="4">
        <v>36464</v>
      </c>
      <c r="I260" s="3">
        <v>98.98</v>
      </c>
      <c r="J260" s="4">
        <v>36464</v>
      </c>
      <c r="K260" s="3">
        <v>96.084999999999994</v>
      </c>
      <c r="L260" s="1">
        <v>36464</v>
      </c>
      <c r="M260">
        <v>22.2</v>
      </c>
      <c r="N260" s="1"/>
      <c r="P260" s="1">
        <v>36464</v>
      </c>
      <c r="Q260">
        <v>21.9392</v>
      </c>
      <c r="R260" s="1"/>
      <c r="V260" s="4">
        <v>36464</v>
      </c>
      <c r="W260" s="3">
        <v>119913999999.99998</v>
      </c>
      <c r="X260" s="4">
        <v>36464</v>
      </c>
      <c r="Y260" s="3">
        <v>1095099999999.9998</v>
      </c>
      <c r="Z260" s="4">
        <v>36464</v>
      </c>
      <c r="AA260" s="3">
        <v>208907917000</v>
      </c>
      <c r="AB260" s="4">
        <v>36464</v>
      </c>
      <c r="AC260" s="3">
        <v>1882965921320</v>
      </c>
      <c r="AD260" s="4">
        <v>36464</v>
      </c>
      <c r="AE260" s="3">
        <v>212416000000</v>
      </c>
      <c r="AF260" s="1">
        <v>36464</v>
      </c>
      <c r="AG260">
        <v>1.0548</v>
      </c>
      <c r="AH260" s="1">
        <v>36464</v>
      </c>
      <c r="AI260">
        <v>7.7675000000000001</v>
      </c>
      <c r="AJ260" s="1">
        <v>36464</v>
      </c>
      <c r="AK260">
        <v>0.63839999999999997</v>
      </c>
      <c r="AL260" s="1">
        <v>36464</v>
      </c>
      <c r="AM260">
        <v>1.643</v>
      </c>
      <c r="AN260" s="1">
        <v>36464</v>
      </c>
      <c r="AO260">
        <v>1.4699</v>
      </c>
      <c r="AP260" s="4">
        <v>36464</v>
      </c>
      <c r="AQ260" s="3">
        <v>1362.93</v>
      </c>
      <c r="AR260" s="4">
        <v>36464</v>
      </c>
      <c r="AS260" s="3">
        <v>5525.4</v>
      </c>
      <c r="AT260" s="4">
        <v>36464</v>
      </c>
      <c r="AU260" s="3">
        <v>1563.89</v>
      </c>
      <c r="AV260" s="4">
        <v>36464</v>
      </c>
      <c r="AW260" s="3">
        <v>13256.95</v>
      </c>
      <c r="AX260" s="4">
        <v>36464</v>
      </c>
      <c r="AY260" s="3">
        <v>7256.22</v>
      </c>
      <c r="AZ260" s="1">
        <v>36464</v>
      </c>
      <c r="BA260">
        <v>0.2</v>
      </c>
      <c r="BB260" s="1">
        <v>36464</v>
      </c>
      <c r="BC260">
        <v>0</v>
      </c>
      <c r="BD260" s="1">
        <v>21001</v>
      </c>
      <c r="BE260">
        <v>7.2</v>
      </c>
      <c r="BF260" s="1">
        <v>36464</v>
      </c>
      <c r="BG260">
        <v>0.25</v>
      </c>
      <c r="BH260" s="1">
        <v>36464</v>
      </c>
      <c r="BI260">
        <v>0.217088063173106</v>
      </c>
      <c r="BJ260" s="1">
        <v>36464</v>
      </c>
      <c r="BK260">
        <v>60317000000</v>
      </c>
      <c r="BL260" s="1">
        <v>36464</v>
      </c>
      <c r="BM260">
        <v>70909800000</v>
      </c>
      <c r="BN260" s="1"/>
      <c r="BP260" s="1">
        <v>36464</v>
      </c>
      <c r="BQ260">
        <v>6.2</v>
      </c>
      <c r="BR260" s="1">
        <v>36464</v>
      </c>
      <c r="BS260">
        <v>31748700000</v>
      </c>
      <c r="BT260" s="1">
        <v>36464</v>
      </c>
      <c r="BU260">
        <v>32378000000</v>
      </c>
      <c r="BV260" s="1"/>
      <c r="BX260" s="1">
        <v>36464</v>
      </c>
      <c r="BY260">
        <v>25249000000</v>
      </c>
      <c r="BZ260" s="1"/>
      <c r="CB260" s="1">
        <v>36464</v>
      </c>
      <c r="CC260">
        <v>26768000000</v>
      </c>
      <c r="CD260" s="1">
        <v>36464</v>
      </c>
      <c r="CE260">
        <v>4.0999999999999996</v>
      </c>
      <c r="CF260" s="1">
        <v>36464</v>
      </c>
      <c r="CG260">
        <v>6.8</v>
      </c>
      <c r="CH260" s="1">
        <v>36464</v>
      </c>
      <c r="CI260">
        <v>6.3</v>
      </c>
      <c r="CJ260" s="1">
        <v>36464</v>
      </c>
      <c r="CK260">
        <v>9.6</v>
      </c>
      <c r="CL260" s="1">
        <v>36464</v>
      </c>
      <c r="CM260">
        <v>7.2</v>
      </c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</row>
    <row r="261" spans="1:101">
      <c r="A261" s="2">
        <f t="shared" si="3"/>
        <v>199909</v>
      </c>
      <c r="B261" s="4">
        <v>36433</v>
      </c>
      <c r="C261" s="5">
        <v>100.890625</v>
      </c>
      <c r="D261" s="4">
        <v>36433</v>
      </c>
      <c r="E261" s="3">
        <v>95.635000000000005</v>
      </c>
      <c r="F261" s="4">
        <v>36433</v>
      </c>
      <c r="G261" s="3">
        <v>109</v>
      </c>
      <c r="H261" s="4">
        <v>36433</v>
      </c>
      <c r="I261" s="3">
        <v>99.9</v>
      </c>
      <c r="J261" s="4">
        <v>36433</v>
      </c>
      <c r="K261" s="3">
        <v>98.41</v>
      </c>
      <c r="L261" s="1">
        <v>36433</v>
      </c>
      <c r="M261">
        <v>25.41</v>
      </c>
      <c r="N261" s="1"/>
      <c r="P261" s="1">
        <v>36433</v>
      </c>
      <c r="Q261">
        <v>27.847100000000001</v>
      </c>
      <c r="R261" s="1"/>
      <c r="V261" s="4">
        <v>36433</v>
      </c>
      <c r="W261" s="3">
        <v>118736999999.99998</v>
      </c>
      <c r="X261" s="4">
        <v>36433</v>
      </c>
      <c r="Y261" s="3">
        <v>1086199999999.9999</v>
      </c>
      <c r="Z261" s="4">
        <v>36433</v>
      </c>
      <c r="AA261" s="3">
        <v>206408380000</v>
      </c>
      <c r="AB261" s="4">
        <v>36433</v>
      </c>
      <c r="AC261" s="3">
        <v>1876545458439</v>
      </c>
      <c r="AD261" s="4">
        <v>36433</v>
      </c>
      <c r="AE261" s="3">
        <v>211581000000</v>
      </c>
      <c r="AF261" s="1">
        <v>36433</v>
      </c>
      <c r="AG261">
        <v>1.0682</v>
      </c>
      <c r="AH261" s="1">
        <v>36433</v>
      </c>
      <c r="AI261">
        <v>7.7676999999999996</v>
      </c>
      <c r="AJ261" s="1">
        <v>36433</v>
      </c>
      <c r="AK261">
        <v>0.65229999999999999</v>
      </c>
      <c r="AL261" s="1">
        <v>36433</v>
      </c>
      <c r="AM261">
        <v>1.6472</v>
      </c>
      <c r="AN261" s="1">
        <v>36433</v>
      </c>
      <c r="AO261">
        <v>1.4666999999999999</v>
      </c>
      <c r="AP261" s="4">
        <v>36433</v>
      </c>
      <c r="AQ261" s="3">
        <v>1282.71</v>
      </c>
      <c r="AR261" s="4">
        <v>36433</v>
      </c>
      <c r="AS261" s="3">
        <v>5149.83</v>
      </c>
      <c r="AT261" s="4">
        <v>36433</v>
      </c>
      <c r="AU261" s="3">
        <v>1506.83</v>
      </c>
      <c r="AV261" s="4">
        <v>36433</v>
      </c>
      <c r="AW261" s="3">
        <v>12733.24</v>
      </c>
      <c r="AX261" s="4">
        <v>36433</v>
      </c>
      <c r="AY261" s="3">
        <v>6957.72</v>
      </c>
      <c r="AZ261" s="1">
        <v>36433</v>
      </c>
      <c r="BA261">
        <v>0.4</v>
      </c>
      <c r="BB261" s="1">
        <v>36433</v>
      </c>
      <c r="BC261">
        <v>0.1</v>
      </c>
      <c r="BD261" s="1">
        <v>20910</v>
      </c>
      <c r="BE261">
        <v>7.1</v>
      </c>
      <c r="BF261" s="1">
        <v>36433</v>
      </c>
      <c r="BG261">
        <v>0.25</v>
      </c>
      <c r="BH261" s="1">
        <v>36433</v>
      </c>
      <c r="BI261">
        <v>0.32526888703198797</v>
      </c>
      <c r="BJ261" s="1">
        <v>36433</v>
      </c>
      <c r="BK261">
        <v>59957000000</v>
      </c>
      <c r="BL261" s="1">
        <v>36433</v>
      </c>
      <c r="BM261">
        <v>68715700000</v>
      </c>
      <c r="BN261" s="1"/>
      <c r="BP261" s="1">
        <v>36433</v>
      </c>
      <c r="BQ261">
        <v>5.9</v>
      </c>
      <c r="BR261" s="1">
        <v>36433</v>
      </c>
      <c r="BS261">
        <v>31348400000</v>
      </c>
      <c r="BT261" s="1">
        <v>36433</v>
      </c>
      <c r="BU261">
        <v>32105000000</v>
      </c>
      <c r="BV261" s="1"/>
      <c r="BX261" s="1">
        <v>36433</v>
      </c>
      <c r="BY261">
        <v>19307000000</v>
      </c>
      <c r="BZ261" s="1"/>
      <c r="CB261" s="1">
        <v>36433</v>
      </c>
      <c r="CC261">
        <v>26236000000</v>
      </c>
      <c r="CD261" s="1">
        <v>36433</v>
      </c>
      <c r="CE261">
        <v>4.2</v>
      </c>
      <c r="CF261" s="1">
        <v>36433</v>
      </c>
      <c r="CG261">
        <v>7</v>
      </c>
      <c r="CH261" s="1">
        <v>36433</v>
      </c>
      <c r="CI261">
        <v>6.3</v>
      </c>
      <c r="CJ261" s="1">
        <v>36433</v>
      </c>
      <c r="CK261">
        <v>9.6999999999999993</v>
      </c>
      <c r="CL261" s="1">
        <v>36433</v>
      </c>
      <c r="CM261">
        <v>7.5</v>
      </c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</row>
    <row r="262" spans="1:101">
      <c r="A262" s="2">
        <f t="shared" si="3"/>
        <v>199908</v>
      </c>
      <c r="B262" s="4">
        <v>36403</v>
      </c>
      <c r="C262" s="5">
        <v>100.1875</v>
      </c>
      <c r="D262" s="4">
        <v>36403</v>
      </c>
      <c r="E262" s="3">
        <v>96.834999999999994</v>
      </c>
      <c r="F262" s="4">
        <v>36403</v>
      </c>
      <c r="G262" s="3">
        <v>108</v>
      </c>
      <c r="H262" s="4">
        <v>36403</v>
      </c>
      <c r="I262" s="3">
        <v>99.5</v>
      </c>
      <c r="J262" s="4">
        <v>36403</v>
      </c>
      <c r="K262" s="3">
        <v>101.68</v>
      </c>
      <c r="L262" s="1">
        <v>36403</v>
      </c>
      <c r="M262">
        <v>24.45</v>
      </c>
      <c r="N262" s="1"/>
      <c r="P262" s="1">
        <v>36403</v>
      </c>
      <c r="Q262">
        <v>24.955100000000002</v>
      </c>
      <c r="R262" s="1"/>
      <c r="V262" s="4">
        <v>36403</v>
      </c>
      <c r="W262" s="3">
        <v>117355999999.99998</v>
      </c>
      <c r="X262" s="4">
        <v>36403</v>
      </c>
      <c r="Y262" s="3">
        <v>1092799999999.9999</v>
      </c>
      <c r="Z262" s="4">
        <v>36403</v>
      </c>
      <c r="AA262" s="3">
        <v>201782872000</v>
      </c>
      <c r="AB262" s="4">
        <v>36403</v>
      </c>
      <c r="AC262" s="3">
        <v>1850990368132.8101</v>
      </c>
      <c r="AD262" s="4">
        <v>36403</v>
      </c>
      <c r="AE262" s="3">
        <v>211231000000</v>
      </c>
      <c r="AF262" s="1">
        <v>36403</v>
      </c>
      <c r="AG262">
        <v>1.0562</v>
      </c>
      <c r="AH262" s="1">
        <v>36403</v>
      </c>
      <c r="AI262">
        <v>7.7648000000000001</v>
      </c>
      <c r="AJ262" s="1">
        <v>36403</v>
      </c>
      <c r="AK262">
        <v>0.63919999999999999</v>
      </c>
      <c r="AL262" s="1">
        <v>36403</v>
      </c>
      <c r="AM262">
        <v>1.6032</v>
      </c>
      <c r="AN262" s="1">
        <v>36403</v>
      </c>
      <c r="AO262">
        <v>1.4917</v>
      </c>
      <c r="AP262" s="4">
        <v>36403</v>
      </c>
      <c r="AQ262" s="3">
        <v>1320.41</v>
      </c>
      <c r="AR262" s="4">
        <v>36403</v>
      </c>
      <c r="AS262" s="3">
        <v>5270.77</v>
      </c>
      <c r="AT262" s="4">
        <v>36403</v>
      </c>
      <c r="AU262" s="3">
        <v>1457.02</v>
      </c>
      <c r="AV262" s="4">
        <v>36403</v>
      </c>
      <c r="AW262" s="3">
        <v>13482.77</v>
      </c>
      <c r="AX262" s="4">
        <v>36403</v>
      </c>
      <c r="AY262" s="3">
        <v>6970.81</v>
      </c>
      <c r="AZ262" s="1">
        <v>36403</v>
      </c>
      <c r="BA262">
        <v>0.2</v>
      </c>
      <c r="BB262" s="1">
        <v>36403</v>
      </c>
      <c r="BC262">
        <v>0.1</v>
      </c>
      <c r="BD262" s="1">
        <v>20820</v>
      </c>
      <c r="BE262">
        <v>7.1</v>
      </c>
      <c r="BF262" s="1">
        <v>36403</v>
      </c>
      <c r="BG262">
        <v>-0.87</v>
      </c>
      <c r="BH262" s="1">
        <v>36403</v>
      </c>
      <c r="BI262">
        <v>0.31066716941982597</v>
      </c>
      <c r="BJ262" s="1">
        <v>36403</v>
      </c>
      <c r="BK262">
        <v>58973000000</v>
      </c>
      <c r="BL262" s="1">
        <v>36403</v>
      </c>
      <c r="BM262">
        <v>67033800000</v>
      </c>
      <c r="BN262" s="1"/>
      <c r="BP262" s="1">
        <v>36403</v>
      </c>
      <c r="BQ262">
        <v>4.4000000000000004</v>
      </c>
      <c r="BR262" s="1">
        <v>36403</v>
      </c>
      <c r="BS262">
        <v>31955400000</v>
      </c>
      <c r="BT262" s="1">
        <v>36403</v>
      </c>
      <c r="BU262">
        <v>31566000000</v>
      </c>
      <c r="BX262" s="1">
        <v>36403</v>
      </c>
      <c r="BY262">
        <v>19842000000</v>
      </c>
      <c r="BZ262" s="1"/>
      <c r="CB262" s="1">
        <v>36403</v>
      </c>
      <c r="CC262">
        <v>25713000000</v>
      </c>
      <c r="CD262" s="1">
        <v>36403</v>
      </c>
      <c r="CE262">
        <v>4.2</v>
      </c>
      <c r="CF262" s="1">
        <v>36403</v>
      </c>
      <c r="CG262">
        <v>6.9</v>
      </c>
      <c r="CH262" s="1">
        <v>36403</v>
      </c>
      <c r="CI262">
        <v>6.1</v>
      </c>
      <c r="CJ262" s="1">
        <v>36403</v>
      </c>
      <c r="CK262">
        <v>9.6999999999999993</v>
      </c>
      <c r="CL262" s="1">
        <v>36403</v>
      </c>
      <c r="CM262">
        <v>7.4</v>
      </c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</row>
    <row r="263" spans="1:101">
      <c r="A263" s="2">
        <f t="shared" ref="A263:A305" si="4">+YEAR(B263)*100+MONTH(B263)</f>
        <v>199907</v>
      </c>
      <c r="B263" s="4">
        <v>36372</v>
      </c>
      <c r="C263" s="5">
        <v>97.03125</v>
      </c>
      <c r="D263" s="4">
        <v>36372</v>
      </c>
      <c r="E263" s="3">
        <v>97.6</v>
      </c>
      <c r="F263" s="4">
        <v>36372</v>
      </c>
      <c r="G263" s="3">
        <v>110</v>
      </c>
      <c r="H263" s="4">
        <v>36372</v>
      </c>
      <c r="I263" s="3">
        <v>99.24</v>
      </c>
      <c r="J263" s="4">
        <v>36372</v>
      </c>
      <c r="K263" s="3">
        <v>101.875</v>
      </c>
      <c r="L263" s="1">
        <v>36372</v>
      </c>
      <c r="M263">
        <v>24.64</v>
      </c>
      <c r="N263" s="1"/>
      <c r="P263" s="1">
        <v>36372</v>
      </c>
      <c r="Q263">
        <v>26.896000000000001</v>
      </c>
      <c r="R263" s="1"/>
      <c r="V263" s="4">
        <v>36372</v>
      </c>
      <c r="W263" s="3">
        <v>117075999999.99998</v>
      </c>
      <c r="X263" s="4">
        <v>36372</v>
      </c>
      <c r="Y263" s="3">
        <v>1097199999999.9999</v>
      </c>
      <c r="Z263" s="4">
        <v>36372</v>
      </c>
      <c r="AA263" s="3">
        <v>200222077000</v>
      </c>
      <c r="AB263" s="4">
        <v>36372</v>
      </c>
      <c r="AC263" s="3">
        <v>1885415000000</v>
      </c>
      <c r="AD263" s="4">
        <v>36372</v>
      </c>
      <c r="AE263" s="3">
        <v>209232000000</v>
      </c>
      <c r="AF263" s="1">
        <v>36372</v>
      </c>
      <c r="AG263">
        <v>1.0705</v>
      </c>
      <c r="AH263" s="1">
        <v>36372</v>
      </c>
      <c r="AI263">
        <v>7.7614999999999998</v>
      </c>
      <c r="AJ263" s="1">
        <v>36372</v>
      </c>
      <c r="AK263">
        <v>0.65059999999999996</v>
      </c>
      <c r="AL263" s="1">
        <v>36372</v>
      </c>
      <c r="AM263">
        <v>1.621</v>
      </c>
      <c r="AN263" s="1">
        <v>36372</v>
      </c>
      <c r="AO263">
        <v>1.5065</v>
      </c>
      <c r="AP263" s="4">
        <v>36372</v>
      </c>
      <c r="AQ263" s="3">
        <v>1328.72</v>
      </c>
      <c r="AR263" s="4">
        <v>36372</v>
      </c>
      <c r="AS263" s="3">
        <v>5101.87</v>
      </c>
      <c r="AT263" s="4">
        <v>36372</v>
      </c>
      <c r="AU263" s="3">
        <v>1478.93</v>
      </c>
      <c r="AV263" s="4">
        <v>36372</v>
      </c>
      <c r="AW263" s="3">
        <v>13186.86</v>
      </c>
      <c r="AX263" s="4">
        <v>36372</v>
      </c>
      <c r="AY263" s="3">
        <v>7081.03</v>
      </c>
      <c r="AZ263" s="1">
        <v>36372</v>
      </c>
      <c r="BA263">
        <v>0.4</v>
      </c>
      <c r="BB263" s="1">
        <v>36372</v>
      </c>
      <c r="BC263">
        <v>0.2</v>
      </c>
      <c r="BD263" s="1">
        <v>20728</v>
      </c>
      <c r="BE263">
        <v>7.1</v>
      </c>
      <c r="BF263" s="1">
        <v>36372</v>
      </c>
      <c r="BG263">
        <v>-1.46</v>
      </c>
      <c r="BH263" s="1">
        <v>36372</v>
      </c>
      <c r="BI263">
        <v>0.30757887419795199</v>
      </c>
      <c r="BJ263" s="1">
        <v>36372</v>
      </c>
      <c r="BK263">
        <v>57510000000</v>
      </c>
      <c r="BL263" s="1">
        <v>36372</v>
      </c>
      <c r="BM263">
        <v>70037400000</v>
      </c>
      <c r="BN263" s="1"/>
      <c r="BP263" s="1">
        <v>36372</v>
      </c>
      <c r="BQ263">
        <v>3</v>
      </c>
      <c r="BR263" s="1">
        <v>36372</v>
      </c>
      <c r="BS263">
        <v>30778800000</v>
      </c>
      <c r="BT263" s="1">
        <v>36372</v>
      </c>
      <c r="BU263">
        <v>30870000000</v>
      </c>
      <c r="BX263" s="1">
        <v>36372</v>
      </c>
      <c r="BY263">
        <v>19463000000</v>
      </c>
      <c r="BZ263" s="1"/>
      <c r="CB263" s="1">
        <v>36372</v>
      </c>
      <c r="CC263">
        <v>25612000000</v>
      </c>
      <c r="CD263" s="1">
        <v>36372</v>
      </c>
      <c r="CE263">
        <v>4.3</v>
      </c>
      <c r="CF263" s="1">
        <v>36372</v>
      </c>
      <c r="CG263">
        <v>6.7</v>
      </c>
      <c r="CH263" s="1">
        <v>36372</v>
      </c>
      <c r="CI263">
        <v>6.1</v>
      </c>
      <c r="CJ263" s="1">
        <v>36372</v>
      </c>
      <c r="CK263">
        <v>9.8000000000000007</v>
      </c>
      <c r="CL263" s="1">
        <v>36372</v>
      </c>
      <c r="CM263">
        <v>7.6</v>
      </c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</row>
    <row r="264" spans="1:101">
      <c r="A264" s="2">
        <f t="shared" si="4"/>
        <v>199906</v>
      </c>
      <c r="B264" s="4">
        <v>36341</v>
      </c>
      <c r="C264" s="5">
        <v>97.796875</v>
      </c>
      <c r="D264" s="4">
        <v>36341</v>
      </c>
      <c r="E264" s="3">
        <v>95.95</v>
      </c>
      <c r="F264" s="4">
        <v>36341</v>
      </c>
      <c r="G264" s="3">
        <v>109</v>
      </c>
      <c r="H264" s="4">
        <v>36341</v>
      </c>
      <c r="I264" s="3">
        <v>97.95</v>
      </c>
      <c r="J264" s="4">
        <v>36341</v>
      </c>
      <c r="K264" s="3">
        <v>103.77</v>
      </c>
      <c r="L264" s="1">
        <v>36341</v>
      </c>
      <c r="M264">
        <v>21.09</v>
      </c>
      <c r="N264" s="1"/>
      <c r="P264" s="1">
        <v>36341</v>
      </c>
      <c r="Q264">
        <v>23.3367</v>
      </c>
      <c r="R264" s="1"/>
      <c r="V264" s="4">
        <v>36341</v>
      </c>
      <c r="W264" s="3">
        <v>116329999999.99998</v>
      </c>
      <c r="X264" s="4">
        <v>36341</v>
      </c>
      <c r="Y264" s="3">
        <v>1098199999999.9999</v>
      </c>
      <c r="Z264" s="4">
        <v>36341</v>
      </c>
      <c r="AA264" s="3">
        <v>201210798000</v>
      </c>
      <c r="AB264" s="4">
        <v>36341</v>
      </c>
      <c r="AC264" s="3">
        <v>1886693000000</v>
      </c>
      <c r="AD264" s="4">
        <v>36341</v>
      </c>
      <c r="AE264" s="3">
        <v>207591000000</v>
      </c>
      <c r="AF264" s="1">
        <v>36341</v>
      </c>
      <c r="AG264">
        <v>1.0351999999999999</v>
      </c>
      <c r="AH264" s="1">
        <v>36341</v>
      </c>
      <c r="AI264">
        <v>7.758</v>
      </c>
      <c r="AJ264" s="1">
        <v>36341</v>
      </c>
      <c r="AK264">
        <v>0.66800000000000004</v>
      </c>
      <c r="AL264" s="1">
        <v>36341</v>
      </c>
      <c r="AM264">
        <v>1.577</v>
      </c>
      <c r="AN264" s="1">
        <v>36341</v>
      </c>
      <c r="AO264">
        <v>1.4621</v>
      </c>
      <c r="AP264" s="4">
        <v>36341</v>
      </c>
      <c r="AQ264" s="3">
        <v>1372.71</v>
      </c>
      <c r="AR264" s="4">
        <v>36341</v>
      </c>
      <c r="AS264" s="3">
        <v>5378.52</v>
      </c>
      <c r="AT264" s="4">
        <v>36341</v>
      </c>
      <c r="AU264" s="3">
        <v>1416.2</v>
      </c>
      <c r="AV264" s="4">
        <v>36341</v>
      </c>
      <c r="AW264" s="3">
        <v>13532.14</v>
      </c>
      <c r="AX264" s="4">
        <v>36341</v>
      </c>
      <c r="AY264" s="3">
        <v>7010.07</v>
      </c>
      <c r="AZ264" s="1">
        <v>36341</v>
      </c>
      <c r="BA264">
        <v>0</v>
      </c>
      <c r="BB264" s="1">
        <v>36341</v>
      </c>
      <c r="BC264">
        <v>0</v>
      </c>
      <c r="BD264" s="1">
        <v>20636</v>
      </c>
      <c r="BE264">
        <v>7</v>
      </c>
      <c r="BF264" s="1">
        <v>36341</v>
      </c>
      <c r="BG264">
        <v>-0.36</v>
      </c>
      <c r="BH264" s="1">
        <v>36341</v>
      </c>
      <c r="BI264">
        <v>9.5494297039228099E-2</v>
      </c>
      <c r="BJ264" s="1">
        <v>36341</v>
      </c>
      <c r="BK264">
        <v>56664000000</v>
      </c>
      <c r="BL264" s="1">
        <v>36341</v>
      </c>
      <c r="BM264">
        <v>67031399999.999992</v>
      </c>
      <c r="BN264" s="1"/>
      <c r="BP264" s="1">
        <v>36341</v>
      </c>
      <c r="BQ264">
        <v>-5.3</v>
      </c>
      <c r="BR264" s="1">
        <v>36341</v>
      </c>
      <c r="BS264">
        <v>29962400000</v>
      </c>
      <c r="BT264" s="1">
        <v>36341</v>
      </c>
      <c r="BU264">
        <v>29462000000</v>
      </c>
      <c r="BX264" s="1">
        <v>36341</v>
      </c>
      <c r="BY264">
        <v>20515000000</v>
      </c>
      <c r="BZ264" s="1"/>
      <c r="CB264" s="1">
        <v>36341</v>
      </c>
      <c r="CC264">
        <v>25806000000</v>
      </c>
      <c r="CD264" s="1">
        <v>36341</v>
      </c>
      <c r="CE264">
        <v>4.3</v>
      </c>
      <c r="CF264" s="1">
        <v>36341</v>
      </c>
      <c r="CG264">
        <v>6.7</v>
      </c>
      <c r="CH264" s="1">
        <v>36341</v>
      </c>
      <c r="CI264">
        <v>6.1</v>
      </c>
      <c r="CJ264" s="1">
        <v>36341</v>
      </c>
      <c r="CK264">
        <v>9.8000000000000007</v>
      </c>
      <c r="CL264" s="1">
        <v>36341</v>
      </c>
      <c r="CM264">
        <v>7.6</v>
      </c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</row>
    <row r="265" spans="1:101">
      <c r="A265" s="2">
        <f t="shared" si="4"/>
        <v>199905</v>
      </c>
      <c r="B265" s="4">
        <v>36311</v>
      </c>
      <c r="C265" s="5">
        <v>99.09375</v>
      </c>
      <c r="D265" s="4">
        <v>36311</v>
      </c>
      <c r="E265" s="3">
        <v>99.02</v>
      </c>
      <c r="F265" s="4">
        <v>36311</v>
      </c>
      <c r="G265" s="3">
        <v>111</v>
      </c>
      <c r="H265" s="4">
        <v>36311</v>
      </c>
      <c r="I265" s="3">
        <v>117.63</v>
      </c>
      <c r="J265" s="4">
        <v>36311</v>
      </c>
      <c r="K265" s="3">
        <v>104.31</v>
      </c>
      <c r="L265" s="1">
        <v>36311</v>
      </c>
      <c r="M265">
        <v>25.39</v>
      </c>
      <c r="N265" s="1"/>
      <c r="P265" s="1">
        <v>36311</v>
      </c>
      <c r="Q265">
        <v>24.991099999999999</v>
      </c>
      <c r="R265" s="1"/>
      <c r="V265" s="4">
        <v>36311</v>
      </c>
      <c r="W265" s="3">
        <v>115802999999.99998</v>
      </c>
      <c r="X265" s="4">
        <v>36311</v>
      </c>
      <c r="Y265" s="3">
        <v>1096400000000</v>
      </c>
      <c r="Z265" s="4">
        <v>36311</v>
      </c>
      <c r="AA265" s="3">
        <v>197256021000</v>
      </c>
      <c r="AB265" s="4">
        <v>36311</v>
      </c>
      <c r="AC265" s="3">
        <v>1843509000000</v>
      </c>
      <c r="AD265" s="4">
        <v>36311</v>
      </c>
      <c r="AE265" s="3">
        <v>208052000000</v>
      </c>
      <c r="AF265" s="1">
        <v>36311</v>
      </c>
      <c r="AG265">
        <v>1.042</v>
      </c>
      <c r="AH265" s="1">
        <v>36311</v>
      </c>
      <c r="AI265">
        <v>7.7545000000000002</v>
      </c>
      <c r="AJ265" s="1">
        <v>36311</v>
      </c>
      <c r="AK265">
        <v>0.64859999999999995</v>
      </c>
      <c r="AL265" s="1">
        <v>36311</v>
      </c>
      <c r="AM265">
        <v>1.6025</v>
      </c>
      <c r="AN265" s="1">
        <v>36311</v>
      </c>
      <c r="AO265">
        <v>1.4735</v>
      </c>
      <c r="AP265" s="4">
        <v>36311</v>
      </c>
      <c r="AQ265" s="3">
        <v>1301.8399999999999</v>
      </c>
      <c r="AR265" s="4">
        <v>36311</v>
      </c>
      <c r="AS265" s="3">
        <v>5068.59</v>
      </c>
      <c r="AT265" s="4">
        <v>36311</v>
      </c>
      <c r="AU265" s="3">
        <v>1297.19</v>
      </c>
      <c r="AV265" s="4">
        <v>36311</v>
      </c>
      <c r="AW265" s="3">
        <v>12147.12</v>
      </c>
      <c r="AX265" s="4">
        <v>36311</v>
      </c>
      <c r="AY265" s="3">
        <v>6841.8</v>
      </c>
      <c r="AZ265" s="1">
        <v>36311</v>
      </c>
      <c r="BA265">
        <v>0.1</v>
      </c>
      <c r="BB265" s="1">
        <v>36311</v>
      </c>
      <c r="BC265">
        <v>0.1</v>
      </c>
      <c r="BD265" s="1">
        <v>20545</v>
      </c>
      <c r="BE265">
        <v>6.7</v>
      </c>
      <c r="BF265" s="1">
        <v>36311</v>
      </c>
      <c r="BG265">
        <v>0</v>
      </c>
      <c r="BH265" s="1">
        <v>36311</v>
      </c>
      <c r="BI265">
        <v>-1.7895861424409399E-2</v>
      </c>
      <c r="BJ265" s="1">
        <v>36311</v>
      </c>
      <c r="BK265">
        <v>56724000000</v>
      </c>
      <c r="BL265" s="1">
        <v>36311</v>
      </c>
      <c r="BM265">
        <v>65004600000</v>
      </c>
      <c r="BN265" s="1"/>
      <c r="BP265" s="1">
        <v>36311</v>
      </c>
      <c r="BQ265">
        <v>-4.0999999999999996</v>
      </c>
      <c r="BR265" s="1">
        <v>36311</v>
      </c>
      <c r="BS265">
        <v>29338100000</v>
      </c>
      <c r="BT265" s="1">
        <v>36311</v>
      </c>
      <c r="BU265">
        <v>29599000000</v>
      </c>
      <c r="BX265" s="1">
        <v>36311</v>
      </c>
      <c r="BY265">
        <v>19085000000</v>
      </c>
      <c r="BZ265" s="1"/>
      <c r="CB265" s="1">
        <v>36311</v>
      </c>
      <c r="CC265">
        <v>25201000000</v>
      </c>
      <c r="CD265" s="1">
        <v>36311</v>
      </c>
      <c r="CE265">
        <v>4.2</v>
      </c>
      <c r="CF265" s="1">
        <v>36311</v>
      </c>
      <c r="CG265">
        <v>7</v>
      </c>
      <c r="CH265" s="1">
        <v>36311</v>
      </c>
      <c r="CI265">
        <v>6.2</v>
      </c>
      <c r="CJ265" s="1">
        <v>36311</v>
      </c>
      <c r="CK265">
        <v>9.9</v>
      </c>
      <c r="CL265" s="1">
        <v>36311</v>
      </c>
      <c r="CM265">
        <v>7.9</v>
      </c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</row>
    <row r="266" spans="1:101">
      <c r="A266" s="2">
        <f t="shared" si="4"/>
        <v>199904</v>
      </c>
      <c r="B266" s="4">
        <v>36280</v>
      </c>
      <c r="C266" s="5">
        <v>95.613281499999999</v>
      </c>
      <c r="D266" s="4">
        <v>36280</v>
      </c>
      <c r="E266" s="3">
        <v>101.04</v>
      </c>
      <c r="F266" s="4">
        <v>36280</v>
      </c>
      <c r="G266" s="3">
        <v>116</v>
      </c>
      <c r="H266" s="4">
        <v>36280</v>
      </c>
      <c r="I266" s="3">
        <v>121.38</v>
      </c>
      <c r="J266" s="4">
        <v>36280</v>
      </c>
      <c r="K266" s="3">
        <v>106.4</v>
      </c>
      <c r="L266" s="1">
        <v>36280</v>
      </c>
      <c r="M266">
        <v>25.07</v>
      </c>
      <c r="N266" s="1"/>
      <c r="P266" s="1">
        <v>36280</v>
      </c>
      <c r="Q266">
        <v>23.736999999999998</v>
      </c>
      <c r="R266" s="1"/>
      <c r="V266" s="4">
        <v>36280</v>
      </c>
      <c r="W266" s="3">
        <v>115528999999.99998</v>
      </c>
      <c r="X266" s="4">
        <v>36280</v>
      </c>
      <c r="Y266" s="3">
        <v>1113599999999.9998</v>
      </c>
      <c r="Z266" s="4">
        <v>36280</v>
      </c>
      <c r="AA266" s="3">
        <v>197783520000</v>
      </c>
      <c r="AB266" s="4">
        <v>36280</v>
      </c>
      <c r="AC266" s="3">
        <v>1811021000000</v>
      </c>
      <c r="AD266" s="4">
        <v>36280</v>
      </c>
      <c r="AE266" s="3">
        <v>206240000000</v>
      </c>
      <c r="AF266" s="1">
        <v>36280</v>
      </c>
      <c r="AG266">
        <v>1.0565</v>
      </c>
      <c r="AH266" s="1">
        <v>36280</v>
      </c>
      <c r="AI266">
        <v>7.7507999999999999</v>
      </c>
      <c r="AJ266" s="1">
        <v>36280</v>
      </c>
      <c r="AK266">
        <v>0.66100000000000003</v>
      </c>
      <c r="AL266" s="1">
        <v>36280</v>
      </c>
      <c r="AM266">
        <v>1.609</v>
      </c>
      <c r="AN266" s="1">
        <v>36280</v>
      </c>
      <c r="AO266">
        <v>1.456</v>
      </c>
      <c r="AP266" s="4">
        <v>36280</v>
      </c>
      <c r="AQ266" s="3">
        <v>1335.18</v>
      </c>
      <c r="AR266" s="4">
        <v>36280</v>
      </c>
      <c r="AS266" s="3">
        <v>5360.44</v>
      </c>
      <c r="AT266" s="4">
        <v>36280</v>
      </c>
      <c r="AU266" s="3">
        <v>1337.12</v>
      </c>
      <c r="AV266" s="4">
        <v>36280</v>
      </c>
      <c r="AW266" s="3">
        <v>13333.2</v>
      </c>
      <c r="AX266" s="4">
        <v>36280</v>
      </c>
      <c r="AY266" s="3">
        <v>7014.7</v>
      </c>
      <c r="AZ266" s="1">
        <v>36280</v>
      </c>
      <c r="BA266">
        <v>0.7</v>
      </c>
      <c r="BB266" s="1">
        <v>36280</v>
      </c>
      <c r="BC266">
        <v>0.3</v>
      </c>
      <c r="BD266" s="1">
        <v>20454</v>
      </c>
      <c r="BE266">
        <v>6.7</v>
      </c>
      <c r="BF266" s="1">
        <v>36280</v>
      </c>
      <c r="BG266">
        <v>-0.36</v>
      </c>
      <c r="BH266" s="1">
        <v>36280</v>
      </c>
      <c r="BI266">
        <v>0.539683271354223</v>
      </c>
      <c r="BJ266" s="1">
        <v>36280</v>
      </c>
      <c r="BK266">
        <v>56902000000</v>
      </c>
      <c r="BL266" s="1">
        <v>36280</v>
      </c>
      <c r="BM266">
        <v>64651200000</v>
      </c>
      <c r="BN266" s="1"/>
      <c r="BP266" s="1">
        <v>36280</v>
      </c>
      <c r="BQ266">
        <v>-8.1</v>
      </c>
      <c r="BR266" s="1">
        <v>36280</v>
      </c>
      <c r="BS266">
        <v>29308100000</v>
      </c>
      <c r="BT266" s="1">
        <v>36280</v>
      </c>
      <c r="BU266">
        <v>29957000000</v>
      </c>
      <c r="BX266" s="1">
        <v>36280</v>
      </c>
      <c r="BY266">
        <v>18949000000</v>
      </c>
      <c r="BZ266" s="1"/>
      <c r="CB266" s="1">
        <v>36280</v>
      </c>
      <c r="CC266">
        <v>25317000000</v>
      </c>
      <c r="CD266" s="1">
        <v>36280</v>
      </c>
      <c r="CE266">
        <v>4.3</v>
      </c>
      <c r="CF266" s="1">
        <v>36280</v>
      </c>
      <c r="CG266">
        <v>7</v>
      </c>
      <c r="CH266" s="1">
        <v>36280</v>
      </c>
      <c r="CI266">
        <v>6.2</v>
      </c>
      <c r="CJ266" s="1">
        <v>36280</v>
      </c>
      <c r="CK266">
        <v>9.9</v>
      </c>
      <c r="CL266" s="1">
        <v>36280</v>
      </c>
      <c r="CM266">
        <v>8.1999999999999993</v>
      </c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</row>
    <row r="267" spans="1:101">
      <c r="A267" s="2">
        <f t="shared" si="4"/>
        <v>199903</v>
      </c>
      <c r="B267" s="4">
        <v>36250</v>
      </c>
      <c r="C267" s="5">
        <v>96.375</v>
      </c>
      <c r="D267" s="4">
        <v>36250</v>
      </c>
      <c r="E267" s="3">
        <v>99.984999999999999</v>
      </c>
      <c r="F267" s="4">
        <v>36250</v>
      </c>
      <c r="G267" s="3">
        <v>116</v>
      </c>
      <c r="H267" s="4">
        <v>36250</v>
      </c>
      <c r="I267" s="3">
        <v>119.02500000000001</v>
      </c>
      <c r="J267" s="4">
        <v>36250</v>
      </c>
      <c r="K267" s="3">
        <v>106.85</v>
      </c>
      <c r="L267" s="1">
        <v>36250</v>
      </c>
      <c r="M267">
        <v>23.26</v>
      </c>
      <c r="N267" s="1"/>
      <c r="P267" s="1">
        <v>36250</v>
      </c>
      <c r="Q267">
        <v>25.2455</v>
      </c>
      <c r="R267" s="1"/>
      <c r="V267" s="4">
        <v>36250</v>
      </c>
      <c r="W267" s="3">
        <v>113959999999.99998</v>
      </c>
      <c r="X267" s="4">
        <v>36250</v>
      </c>
      <c r="Y267" s="3">
        <v>1097499999999.9999</v>
      </c>
      <c r="Z267" s="4">
        <v>36250</v>
      </c>
      <c r="AA267" s="3">
        <v>200163363000</v>
      </c>
      <c r="AB267" s="4">
        <v>36250</v>
      </c>
      <c r="AC267" s="3">
        <v>1796445000000</v>
      </c>
      <c r="AD267" s="4">
        <v>36250</v>
      </c>
      <c r="AE267" s="3">
        <v>204180000000</v>
      </c>
      <c r="AF267" s="1">
        <v>36250</v>
      </c>
      <c r="AG267">
        <v>1.0765</v>
      </c>
      <c r="AH267" s="1">
        <v>36250</v>
      </c>
      <c r="AI267">
        <v>7.7489999999999997</v>
      </c>
      <c r="AJ267" s="1">
        <v>36250</v>
      </c>
      <c r="AK267">
        <v>0.63449999999999995</v>
      </c>
      <c r="AL267" s="1">
        <v>36250</v>
      </c>
      <c r="AM267">
        <v>1.6105</v>
      </c>
      <c r="AN267" s="1">
        <v>36250</v>
      </c>
      <c r="AO267">
        <v>1.5075000000000001</v>
      </c>
      <c r="AP267" s="4">
        <v>36250</v>
      </c>
      <c r="AQ267" s="3">
        <v>1286.3699999999999</v>
      </c>
      <c r="AR267" s="4">
        <v>36250</v>
      </c>
      <c r="AS267" s="3">
        <v>4865.2700000000004</v>
      </c>
      <c r="AT267" s="4">
        <v>36250</v>
      </c>
      <c r="AU267" s="3">
        <v>1267.22</v>
      </c>
      <c r="AV267" s="4">
        <v>36250</v>
      </c>
      <c r="AW267" s="3">
        <v>10942.2</v>
      </c>
      <c r="AX267" s="4">
        <v>36250</v>
      </c>
      <c r="AY267" s="3">
        <v>6597.79</v>
      </c>
      <c r="AZ267" s="1">
        <v>36250</v>
      </c>
      <c r="BA267">
        <v>0.1</v>
      </c>
      <c r="BB267" s="1">
        <v>36250</v>
      </c>
      <c r="BC267">
        <v>0.3</v>
      </c>
      <c r="BD267" s="1">
        <v>20362</v>
      </c>
      <c r="BE267">
        <v>6.6</v>
      </c>
      <c r="BF267" s="1">
        <v>36250</v>
      </c>
      <c r="BG267">
        <v>-0.6</v>
      </c>
      <c r="BH267" s="1">
        <v>36250</v>
      </c>
      <c r="BI267">
        <v>0.26292690077931602</v>
      </c>
      <c r="BJ267" s="1">
        <v>36250</v>
      </c>
      <c r="BK267">
        <v>56014000000</v>
      </c>
      <c r="BL267" s="1">
        <v>36250</v>
      </c>
      <c r="BM267">
        <v>64452300000</v>
      </c>
      <c r="BN267" s="1"/>
      <c r="BP267" s="1">
        <v>36250</v>
      </c>
      <c r="BQ267">
        <v>-10.6</v>
      </c>
      <c r="BR267" s="1">
        <v>36250</v>
      </c>
      <c r="BS267">
        <v>29362700000</v>
      </c>
      <c r="BT267" s="1">
        <v>36250</v>
      </c>
      <c r="BU267">
        <v>30397000000</v>
      </c>
      <c r="BX267" s="1">
        <v>36250</v>
      </c>
      <c r="BY267">
        <v>20143000000</v>
      </c>
      <c r="BZ267" s="1"/>
      <c r="CB267" s="1">
        <v>36250</v>
      </c>
      <c r="CC267">
        <v>24958000000</v>
      </c>
      <c r="CD267" s="1">
        <v>36250</v>
      </c>
      <c r="CE267">
        <v>4.2</v>
      </c>
      <c r="CF267" s="1">
        <v>36250</v>
      </c>
      <c r="CG267">
        <v>7</v>
      </c>
      <c r="CH267" s="1">
        <v>36250</v>
      </c>
      <c r="CI267">
        <v>6.3</v>
      </c>
      <c r="CJ267" s="1">
        <v>36250</v>
      </c>
      <c r="CK267">
        <v>9.9</v>
      </c>
      <c r="CL267" s="1">
        <v>36250</v>
      </c>
      <c r="CM267">
        <v>7.9</v>
      </c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</row>
    <row r="268" spans="1:101">
      <c r="A268" s="2">
        <f t="shared" si="4"/>
        <v>199902</v>
      </c>
      <c r="B268" s="4">
        <v>36219</v>
      </c>
      <c r="C268" s="5">
        <v>96.03125</v>
      </c>
      <c r="D268" s="4">
        <v>36219</v>
      </c>
      <c r="E268" s="3">
        <v>97.894999999999996</v>
      </c>
      <c r="F268" s="4">
        <v>36219</v>
      </c>
      <c r="G268" s="3">
        <v>123</v>
      </c>
      <c r="H268" s="4">
        <v>36219</v>
      </c>
      <c r="I268" s="3">
        <v>118.075</v>
      </c>
      <c r="J268" s="4">
        <v>36219</v>
      </c>
      <c r="K268" s="3">
        <v>105</v>
      </c>
      <c r="L268" s="1">
        <v>36219</v>
      </c>
      <c r="M268">
        <v>27.88</v>
      </c>
      <c r="N268" s="1"/>
      <c r="P268" s="1">
        <v>36219</v>
      </c>
      <c r="Q268">
        <v>30.795200000000001</v>
      </c>
      <c r="R268" s="1"/>
      <c r="V268" s="4">
        <v>36219</v>
      </c>
      <c r="W268" s="3">
        <v>114475999999.99998</v>
      </c>
      <c r="X268" s="4">
        <v>36219</v>
      </c>
      <c r="Y268" s="3">
        <v>1085199999999.9999</v>
      </c>
      <c r="Z268" s="4">
        <v>36219</v>
      </c>
      <c r="AA268" s="3">
        <v>199288402000</v>
      </c>
      <c r="AB268" s="4">
        <v>36219</v>
      </c>
      <c r="AC268" s="3">
        <v>1775685000000</v>
      </c>
      <c r="AD268" s="4">
        <v>36219</v>
      </c>
      <c r="AE268" s="3">
        <v>203817000000</v>
      </c>
      <c r="AF268" s="1">
        <v>36219</v>
      </c>
      <c r="AG268">
        <v>1.1023000000000001</v>
      </c>
      <c r="AH268" s="1">
        <v>36219</v>
      </c>
      <c r="AI268">
        <v>7.7469999999999999</v>
      </c>
      <c r="AJ268" s="1">
        <v>36219</v>
      </c>
      <c r="AK268">
        <v>0.61850000000000005</v>
      </c>
      <c r="AL268" s="1">
        <v>36219</v>
      </c>
      <c r="AM268">
        <v>1.6025</v>
      </c>
      <c r="AN268" s="1">
        <v>36219</v>
      </c>
      <c r="AO268">
        <v>1.5075000000000001</v>
      </c>
      <c r="AP268" s="4">
        <v>36219</v>
      </c>
      <c r="AQ268" s="3">
        <v>1238.33</v>
      </c>
      <c r="AR268" s="4">
        <v>36219</v>
      </c>
      <c r="AS268" s="3">
        <v>4903.96</v>
      </c>
      <c r="AT268" s="4">
        <v>36219</v>
      </c>
      <c r="AU268" s="3">
        <v>1120.03</v>
      </c>
      <c r="AV268" s="4">
        <v>36219</v>
      </c>
      <c r="AW268" s="3">
        <v>9858.49</v>
      </c>
      <c r="AX268" s="4">
        <v>36219</v>
      </c>
      <c r="AY268" s="3">
        <v>6312.69</v>
      </c>
      <c r="AZ268" s="1">
        <v>36219</v>
      </c>
      <c r="BA268">
        <v>0</v>
      </c>
      <c r="BB268" s="1">
        <v>36219</v>
      </c>
      <c r="BC268">
        <v>0.2</v>
      </c>
      <c r="BD268" s="1">
        <v>20270</v>
      </c>
      <c r="BE268">
        <v>6.6</v>
      </c>
      <c r="BF268" s="1">
        <v>36219</v>
      </c>
      <c r="BG268">
        <v>-0.36</v>
      </c>
      <c r="BH268" s="1">
        <v>36219</v>
      </c>
      <c r="BI268">
        <v>-4.2754357427049999E-2</v>
      </c>
      <c r="BJ268" s="1">
        <v>36219</v>
      </c>
      <c r="BK268">
        <v>55625000000</v>
      </c>
      <c r="BL268" s="1">
        <v>36219</v>
      </c>
      <c r="BM268">
        <v>62159500000</v>
      </c>
      <c r="BN268" s="1"/>
      <c r="BP268" s="1">
        <v>36219</v>
      </c>
      <c r="BQ268">
        <v>-10</v>
      </c>
      <c r="BR268" s="1">
        <v>36219</v>
      </c>
      <c r="BS268">
        <v>29537200000</v>
      </c>
      <c r="BT268" s="1">
        <v>36219</v>
      </c>
      <c r="BU268">
        <v>30517000000</v>
      </c>
      <c r="BX268" s="1">
        <v>36219</v>
      </c>
      <c r="BY268">
        <v>20225000000</v>
      </c>
      <c r="BZ268" s="1"/>
      <c r="CB268" s="1">
        <v>36219</v>
      </c>
      <c r="CC268">
        <v>22355000000</v>
      </c>
      <c r="CD268" s="1">
        <v>36219</v>
      </c>
      <c r="CE268">
        <v>4.4000000000000004</v>
      </c>
      <c r="CF268" s="1">
        <v>36219</v>
      </c>
      <c r="CG268">
        <v>7.1</v>
      </c>
      <c r="CH268" s="1">
        <v>36219</v>
      </c>
      <c r="CI268">
        <v>6.4</v>
      </c>
      <c r="CJ268" s="1">
        <v>36219</v>
      </c>
      <c r="CK268">
        <v>10</v>
      </c>
      <c r="CL268" s="1">
        <v>36219</v>
      </c>
      <c r="CM268">
        <v>7.9</v>
      </c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</row>
    <row r="269" spans="1:101">
      <c r="A269" s="2">
        <f t="shared" si="4"/>
        <v>199901</v>
      </c>
      <c r="B269" s="4">
        <v>36191</v>
      </c>
      <c r="C269" s="5">
        <v>100.78125</v>
      </c>
      <c r="D269" s="4">
        <v>36191</v>
      </c>
      <c r="E269" s="3">
        <v>100.97499999999999</v>
      </c>
      <c r="F269" s="4">
        <v>36191</v>
      </c>
      <c r="G269" s="3">
        <v>128</v>
      </c>
      <c r="H269" s="4">
        <v>36191</v>
      </c>
      <c r="I269" s="3">
        <v>119.63</v>
      </c>
      <c r="J269" s="4">
        <v>36191</v>
      </c>
      <c r="K269" s="3">
        <v>108.3</v>
      </c>
      <c r="L269" s="1">
        <v>36191</v>
      </c>
      <c r="M269">
        <v>26.25</v>
      </c>
      <c r="N269" s="1"/>
      <c r="P269" s="1">
        <v>36191</v>
      </c>
      <c r="Q269">
        <v>37.613999999999997</v>
      </c>
      <c r="R269" s="1"/>
      <c r="V269" s="4">
        <v>36191</v>
      </c>
      <c r="W269" s="3">
        <v>115003999999.99998</v>
      </c>
      <c r="X269" s="4">
        <v>36191</v>
      </c>
      <c r="Y269" s="3">
        <v>1103900000000</v>
      </c>
      <c r="Z269" s="4">
        <v>36191</v>
      </c>
      <c r="AA269" s="3">
        <v>196163389000</v>
      </c>
      <c r="AB269" s="4">
        <v>36191</v>
      </c>
      <c r="AC269" s="3">
        <v>1805976000000</v>
      </c>
      <c r="AD269" s="4">
        <v>36191</v>
      </c>
      <c r="AE269" s="3">
        <v>202763000000</v>
      </c>
      <c r="AF269" s="1">
        <v>36191</v>
      </c>
      <c r="AG269">
        <v>1.1363000000000001</v>
      </c>
      <c r="AH269" s="1">
        <v>36191</v>
      </c>
      <c r="AI269">
        <v>7.7483000000000004</v>
      </c>
      <c r="AJ269" s="1">
        <v>36191</v>
      </c>
      <c r="AK269">
        <v>0.63029999999999997</v>
      </c>
      <c r="AL269" s="1">
        <v>36191</v>
      </c>
      <c r="AM269">
        <v>1.6455</v>
      </c>
      <c r="AN269" s="1">
        <v>36191</v>
      </c>
      <c r="AO269">
        <v>1.51</v>
      </c>
      <c r="AP269" s="4">
        <v>36191</v>
      </c>
      <c r="AQ269" s="3">
        <v>1279.6400000000001</v>
      </c>
      <c r="AR269" s="4">
        <v>36191</v>
      </c>
      <c r="AS269" s="3">
        <v>5180.29</v>
      </c>
      <c r="AT269" s="4">
        <v>36191</v>
      </c>
      <c r="AU269" s="3">
        <v>1125.26</v>
      </c>
      <c r="AV269" s="4">
        <v>36191</v>
      </c>
      <c r="AW269" s="3">
        <v>9506.9</v>
      </c>
      <c r="AX269" s="4">
        <v>36191</v>
      </c>
      <c r="AY269" s="3">
        <v>6729.56</v>
      </c>
      <c r="AZ269" s="1">
        <v>36191</v>
      </c>
      <c r="BA269">
        <v>0.2</v>
      </c>
      <c r="BB269" s="1">
        <v>36191</v>
      </c>
      <c r="BC269">
        <v>-0.1</v>
      </c>
      <c r="BD269" s="1">
        <v>20179</v>
      </c>
      <c r="BE269">
        <v>6.5</v>
      </c>
      <c r="BF269" s="1">
        <v>36191</v>
      </c>
      <c r="BG269">
        <v>0.6</v>
      </c>
      <c r="BH269" s="1">
        <v>36191</v>
      </c>
      <c r="BI269">
        <v>0.31723968906084199</v>
      </c>
      <c r="BJ269" s="1">
        <v>36191</v>
      </c>
      <c r="BK269">
        <v>56280000000</v>
      </c>
      <c r="BL269" s="1">
        <v>36191</v>
      </c>
      <c r="BM269">
        <v>61788900000</v>
      </c>
      <c r="BN269" s="1"/>
      <c r="BP269" s="1">
        <v>36191</v>
      </c>
      <c r="BQ269">
        <v>-6.6</v>
      </c>
      <c r="BR269" s="1">
        <v>36191</v>
      </c>
      <c r="BS269">
        <v>29239800000</v>
      </c>
      <c r="BT269" s="1">
        <v>36191</v>
      </c>
      <c r="BU269">
        <v>35035000000</v>
      </c>
      <c r="BX269" s="1">
        <v>36191</v>
      </c>
      <c r="BY269">
        <v>21154000000</v>
      </c>
      <c r="BZ269" s="1"/>
      <c r="CB269" s="1">
        <v>36191</v>
      </c>
      <c r="CC269">
        <v>23445000000</v>
      </c>
      <c r="CD269" s="1">
        <v>36191</v>
      </c>
      <c r="CE269">
        <v>4.3</v>
      </c>
      <c r="CF269" s="1">
        <v>36191</v>
      </c>
      <c r="CG269">
        <v>7.1</v>
      </c>
      <c r="CH269" s="1">
        <v>36191</v>
      </c>
      <c r="CI269">
        <v>6.4</v>
      </c>
      <c r="CJ269" s="1">
        <v>36191</v>
      </c>
      <c r="CK269">
        <v>10.1</v>
      </c>
      <c r="CL269" s="1">
        <v>36191</v>
      </c>
      <c r="CM269">
        <v>7.9</v>
      </c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</row>
    <row r="270" spans="1:101">
      <c r="A270" s="2">
        <f t="shared" si="4"/>
        <v>199812</v>
      </c>
      <c r="B270" s="4">
        <v>36160</v>
      </c>
      <c r="C270" s="5">
        <v>100.796875</v>
      </c>
      <c r="D270" s="4">
        <v>36160</v>
      </c>
      <c r="E270" s="3">
        <v>102.06</v>
      </c>
      <c r="F270" s="4">
        <v>36160</v>
      </c>
      <c r="G270" s="3">
        <v>128</v>
      </c>
      <c r="H270" s="4">
        <v>36160</v>
      </c>
      <c r="I270" s="3">
        <v>125.52500000000001</v>
      </c>
      <c r="J270" s="4">
        <v>36160</v>
      </c>
      <c r="K270" s="3">
        <v>108.27</v>
      </c>
      <c r="L270" s="1">
        <v>36160</v>
      </c>
      <c r="M270">
        <v>24.42</v>
      </c>
      <c r="N270" s="1"/>
      <c r="R270" s="1"/>
      <c r="V270" s="4">
        <v>36160</v>
      </c>
      <c r="W270" s="3">
        <v>114736999999.99998</v>
      </c>
      <c r="X270" s="4">
        <v>36160</v>
      </c>
      <c r="Y270" s="3">
        <v>1121200000000</v>
      </c>
      <c r="Z270" s="4">
        <v>36160</v>
      </c>
      <c r="AA270" s="3">
        <v>197666186000</v>
      </c>
      <c r="AB270" s="4">
        <v>36160</v>
      </c>
      <c r="AC270" s="3">
        <v>1785398164554.6899</v>
      </c>
      <c r="AD270" s="4">
        <v>36160</v>
      </c>
      <c r="AE270" s="3">
        <v>200484000000</v>
      </c>
      <c r="AF270" s="1">
        <v>36160</v>
      </c>
      <c r="AG270">
        <v>1.1720999999999999</v>
      </c>
      <c r="AH270" s="1">
        <v>36160</v>
      </c>
      <c r="AI270">
        <v>7.7465999999999999</v>
      </c>
      <c r="AJ270" s="1">
        <v>36160</v>
      </c>
      <c r="AK270">
        <v>0.61150000000000004</v>
      </c>
      <c r="AL270" s="1">
        <v>36160</v>
      </c>
      <c r="AM270">
        <v>1.6538999999999999</v>
      </c>
      <c r="AN270" s="1">
        <v>36160</v>
      </c>
      <c r="AO270">
        <v>1.5295000000000001</v>
      </c>
      <c r="AP270" s="4">
        <v>36160</v>
      </c>
      <c r="AQ270" s="3">
        <v>1229.23</v>
      </c>
      <c r="AR270" s="4">
        <v>36160</v>
      </c>
      <c r="AS270" s="3">
        <v>5006.57</v>
      </c>
      <c r="AT270" s="4">
        <v>36160</v>
      </c>
      <c r="AU270" s="3">
        <v>1086.99</v>
      </c>
      <c r="AV270" s="4">
        <v>36160</v>
      </c>
      <c r="AW270" s="3">
        <v>10048.58</v>
      </c>
      <c r="AX270" s="4">
        <v>36160</v>
      </c>
      <c r="AY270" s="3">
        <v>6485.94</v>
      </c>
      <c r="AZ270" s="1">
        <v>36160</v>
      </c>
      <c r="BA270">
        <v>0.2</v>
      </c>
      <c r="BB270" s="1">
        <v>36160</v>
      </c>
      <c r="BC270">
        <v>0.1</v>
      </c>
      <c r="BD270" s="1">
        <v>20089</v>
      </c>
      <c r="BE270">
        <v>6.5</v>
      </c>
      <c r="BF270" s="1">
        <v>36160</v>
      </c>
      <c r="BG270">
        <v>-0.72</v>
      </c>
      <c r="BH270" s="1">
        <v>36160</v>
      </c>
      <c r="BI270">
        <v>-0.110403179396588</v>
      </c>
      <c r="BJ270" s="1">
        <v>36160</v>
      </c>
      <c r="BK270">
        <v>55833000000</v>
      </c>
      <c r="BL270" s="1"/>
      <c r="BN270" s="1"/>
      <c r="BP270" s="1">
        <v>36160</v>
      </c>
      <c r="BQ270">
        <v>-13.6</v>
      </c>
      <c r="BR270" s="1">
        <v>36160</v>
      </c>
      <c r="BS270">
        <v>28818700000</v>
      </c>
      <c r="BT270" s="1">
        <v>36160</v>
      </c>
      <c r="BU270">
        <v>36001000000</v>
      </c>
      <c r="BX270" s="1">
        <v>36160</v>
      </c>
      <c r="BY270">
        <v>21773000000</v>
      </c>
      <c r="BZ270" s="1"/>
      <c r="CB270" s="1">
        <v>36160</v>
      </c>
      <c r="CC270">
        <v>23427000000</v>
      </c>
      <c r="CD270" s="1">
        <v>36160</v>
      </c>
      <c r="CE270">
        <v>4.4000000000000004</v>
      </c>
      <c r="CF270" s="1">
        <v>36160</v>
      </c>
      <c r="CG270">
        <v>7.2</v>
      </c>
      <c r="CH270" s="1">
        <v>36160</v>
      </c>
      <c r="CI270">
        <v>5.9</v>
      </c>
      <c r="CJ270" s="1">
        <v>36160</v>
      </c>
      <c r="CK270">
        <v>10.199999999999999</v>
      </c>
      <c r="CL270" s="1">
        <v>36160</v>
      </c>
      <c r="CM270">
        <v>8.1</v>
      </c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</row>
    <row r="271" spans="1:101">
      <c r="A271" s="2">
        <f t="shared" si="4"/>
        <v>199811</v>
      </c>
      <c r="B271" s="4">
        <v>36129</v>
      </c>
      <c r="C271" s="5">
        <v>100.25</v>
      </c>
      <c r="D271" s="4"/>
      <c r="E271" s="3"/>
      <c r="F271" s="4">
        <v>36129</v>
      </c>
      <c r="G271" s="3">
        <v>128</v>
      </c>
      <c r="H271" s="4">
        <v>36129</v>
      </c>
      <c r="I271" s="3">
        <v>121.05500000000001</v>
      </c>
      <c r="J271" s="4">
        <v>36129</v>
      </c>
      <c r="K271" s="3">
        <v>107.43</v>
      </c>
      <c r="L271" s="1">
        <v>36129</v>
      </c>
      <c r="M271">
        <v>26.01</v>
      </c>
      <c r="N271" s="1"/>
      <c r="R271" s="1"/>
      <c r="V271" s="4">
        <v>36129</v>
      </c>
      <c r="W271" s="3">
        <v>112993999999.99998</v>
      </c>
      <c r="X271" s="4">
        <v>36129</v>
      </c>
      <c r="Y271" s="3">
        <v>1097999999999.9999</v>
      </c>
      <c r="Z271" s="4">
        <v>36129</v>
      </c>
      <c r="AA271" s="3">
        <v>200073213000</v>
      </c>
      <c r="AB271" s="4">
        <v>36129</v>
      </c>
      <c r="AC271" s="3">
        <v>1709658705938.8801</v>
      </c>
      <c r="AD271" s="4">
        <v>36129</v>
      </c>
      <c r="AE271" s="3">
        <v>200559000000</v>
      </c>
      <c r="AF271" s="1">
        <v>36129</v>
      </c>
      <c r="AG271">
        <v>1.1597</v>
      </c>
      <c r="AH271" s="1">
        <v>36129</v>
      </c>
      <c r="AI271">
        <v>7.742</v>
      </c>
      <c r="AJ271" s="1">
        <v>36129</v>
      </c>
      <c r="AK271">
        <v>0.62829999999999997</v>
      </c>
      <c r="AL271" s="1">
        <v>36129</v>
      </c>
      <c r="AM271">
        <v>1.6478999999999999</v>
      </c>
      <c r="AN271" s="1">
        <v>36129</v>
      </c>
      <c r="AO271">
        <v>1.5325</v>
      </c>
      <c r="AP271" s="4">
        <v>36129</v>
      </c>
      <c r="AQ271" s="3">
        <v>1163.6300000000001</v>
      </c>
      <c r="AR271" s="4">
        <v>36129</v>
      </c>
      <c r="AS271" s="3">
        <v>5026.1400000000003</v>
      </c>
      <c r="AT271" s="4">
        <v>36129</v>
      </c>
      <c r="AU271" s="3">
        <v>1143.5</v>
      </c>
      <c r="AV271" s="4">
        <v>36129</v>
      </c>
      <c r="AW271" s="3">
        <v>10402.32</v>
      </c>
      <c r="AX271" s="4">
        <v>36129</v>
      </c>
      <c r="AY271" s="3">
        <v>6343.87</v>
      </c>
      <c r="AZ271" s="1">
        <v>36129</v>
      </c>
      <c r="BA271">
        <v>0.1</v>
      </c>
      <c r="BB271" s="1">
        <v>36129</v>
      </c>
      <c r="BC271">
        <v>0</v>
      </c>
      <c r="BD271" s="1">
        <v>19997</v>
      </c>
      <c r="BE271">
        <v>6.5</v>
      </c>
      <c r="BF271" s="1">
        <v>36129</v>
      </c>
      <c r="BG271">
        <v>-0.6</v>
      </c>
      <c r="BH271" s="1">
        <v>36129</v>
      </c>
      <c r="BI271">
        <v>5.8792244067243697E-2</v>
      </c>
      <c r="BJ271" s="1">
        <v>36129</v>
      </c>
      <c r="BK271">
        <v>56949000000</v>
      </c>
      <c r="BL271" s="1"/>
      <c r="BN271" s="1"/>
      <c r="BP271" s="1">
        <v>36129</v>
      </c>
      <c r="BQ271">
        <v>-9.3000000000000007</v>
      </c>
      <c r="BR271" s="1">
        <v>36129</v>
      </c>
      <c r="BS271">
        <v>28580900000</v>
      </c>
      <c r="BT271" s="1">
        <v>36129</v>
      </c>
      <c r="BU271">
        <v>34200000000</v>
      </c>
      <c r="BX271" s="1">
        <v>36129</v>
      </c>
      <c r="BY271">
        <v>20615000000</v>
      </c>
      <c r="BZ271" s="1"/>
      <c r="CB271" s="1">
        <v>36129</v>
      </c>
      <c r="CC271">
        <v>23342000000</v>
      </c>
      <c r="CD271" s="1">
        <v>36129</v>
      </c>
      <c r="CE271">
        <v>4.4000000000000004</v>
      </c>
      <c r="CF271" s="1">
        <v>36129</v>
      </c>
      <c r="CG271">
        <v>7.6</v>
      </c>
      <c r="CH271" s="1">
        <v>36129</v>
      </c>
      <c r="CI271">
        <v>5.5</v>
      </c>
      <c r="CJ271" s="1">
        <v>36129</v>
      </c>
      <c r="CK271">
        <v>10.3</v>
      </c>
      <c r="CL271" s="1">
        <v>36129</v>
      </c>
      <c r="CM271">
        <v>8</v>
      </c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</row>
    <row r="272" spans="1:101">
      <c r="A272" s="2">
        <f t="shared" si="4"/>
        <v>199810</v>
      </c>
      <c r="B272" s="4">
        <v>36099</v>
      </c>
      <c r="C272" s="5">
        <v>107.797</v>
      </c>
      <c r="D272" s="4"/>
      <c r="E272" s="3"/>
      <c r="F272" s="4">
        <v>36099</v>
      </c>
      <c r="G272" s="3">
        <v>129</v>
      </c>
      <c r="H272" s="4">
        <v>36099</v>
      </c>
      <c r="I272" s="3">
        <v>117.95</v>
      </c>
      <c r="J272" s="4">
        <v>36099</v>
      </c>
      <c r="K272" s="3">
        <v>106.97</v>
      </c>
      <c r="L272" s="1">
        <v>36099</v>
      </c>
      <c r="M272">
        <v>28.05</v>
      </c>
      <c r="N272" s="1"/>
      <c r="R272" s="1"/>
      <c r="V272" s="4">
        <v>36099</v>
      </c>
      <c r="W272" s="3">
        <v>110995999999.99998</v>
      </c>
      <c r="X272" s="4">
        <v>36099</v>
      </c>
      <c r="Y272" s="3">
        <v>1077400000000</v>
      </c>
      <c r="Z272" s="4">
        <v>36099</v>
      </c>
      <c r="AA272" s="3">
        <v>194786857000</v>
      </c>
      <c r="AB272" s="4">
        <v>36099</v>
      </c>
      <c r="AC272" s="3">
        <v>1660077700771.05</v>
      </c>
      <c r="AD272" s="4">
        <v>36099</v>
      </c>
      <c r="AE272" s="3">
        <v>200787000000</v>
      </c>
      <c r="AF272" s="1">
        <v>36099</v>
      </c>
      <c r="AG272">
        <v>1.1881999999999999</v>
      </c>
      <c r="AH272" s="1">
        <v>36099</v>
      </c>
      <c r="AI272">
        <v>7.7439999999999998</v>
      </c>
      <c r="AJ272" s="1">
        <v>36099</v>
      </c>
      <c r="AK272">
        <v>0.62329999999999997</v>
      </c>
      <c r="AL272" s="1">
        <v>36099</v>
      </c>
      <c r="AM272">
        <v>1.6747000000000001</v>
      </c>
      <c r="AN272" s="1">
        <v>36099</v>
      </c>
      <c r="AO272">
        <v>1.5422</v>
      </c>
      <c r="AP272" s="4">
        <v>36099</v>
      </c>
      <c r="AQ272" s="3">
        <v>1098.67</v>
      </c>
      <c r="AR272" s="4">
        <v>36099</v>
      </c>
      <c r="AS272" s="3">
        <v>4690.99</v>
      </c>
      <c r="AT272" s="4">
        <v>36099</v>
      </c>
      <c r="AU272" s="3">
        <v>1035.5999999999999</v>
      </c>
      <c r="AV272" s="4">
        <v>36099</v>
      </c>
      <c r="AW272" s="3">
        <v>10154.94</v>
      </c>
      <c r="AX272" s="4">
        <v>36099</v>
      </c>
      <c r="AY272" s="3">
        <v>6208.28</v>
      </c>
      <c r="AZ272" s="1">
        <v>36099</v>
      </c>
      <c r="BA272">
        <v>0.2</v>
      </c>
      <c r="BB272" s="1">
        <v>36099</v>
      </c>
      <c r="BC272">
        <v>0</v>
      </c>
      <c r="BD272" s="1">
        <v>19905</v>
      </c>
      <c r="BE272">
        <v>6.5</v>
      </c>
      <c r="BF272" s="1">
        <v>36099</v>
      </c>
      <c r="BG272">
        <v>-1.64</v>
      </c>
      <c r="BH272" s="1">
        <v>36099</v>
      </c>
      <c r="BI272">
        <v>0.40200888815546199</v>
      </c>
      <c r="BJ272" s="1">
        <v>36099</v>
      </c>
      <c r="BK272">
        <v>56962000000</v>
      </c>
      <c r="BL272" s="1"/>
      <c r="BN272" s="1"/>
      <c r="BP272" s="1">
        <v>36099</v>
      </c>
      <c r="BQ272">
        <v>-17.5</v>
      </c>
      <c r="BR272" s="1">
        <v>36099</v>
      </c>
      <c r="BS272">
        <v>28759100000</v>
      </c>
      <c r="BT272" s="1">
        <v>36099</v>
      </c>
      <c r="BU272">
        <v>35485000000</v>
      </c>
      <c r="BX272" s="1">
        <v>36099</v>
      </c>
      <c r="BY272">
        <v>19582000000</v>
      </c>
      <c r="BZ272" s="1"/>
      <c r="CB272" s="1">
        <v>36099</v>
      </c>
      <c r="CC272">
        <v>20115000000</v>
      </c>
      <c r="CD272" s="1">
        <v>36099</v>
      </c>
      <c r="CE272">
        <v>4.5</v>
      </c>
      <c r="CF272" s="1">
        <v>36099</v>
      </c>
      <c r="CG272">
        <v>7.3</v>
      </c>
      <c r="CH272" s="1">
        <v>36099</v>
      </c>
      <c r="CI272">
        <v>5.4</v>
      </c>
      <c r="CJ272" s="1">
        <v>36099</v>
      </c>
      <c r="CK272">
        <v>10.3</v>
      </c>
      <c r="CL272" s="1">
        <v>36099</v>
      </c>
      <c r="CM272">
        <v>8</v>
      </c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</row>
    <row r="273" spans="1:101">
      <c r="A273" s="2">
        <f t="shared" si="4"/>
        <v>199809</v>
      </c>
      <c r="B273" s="4">
        <v>36068</v>
      </c>
      <c r="C273" s="5">
        <v>109.438</v>
      </c>
      <c r="D273" s="4"/>
      <c r="E273" s="3"/>
      <c r="F273" s="4">
        <v>36068</v>
      </c>
      <c r="G273" s="3">
        <v>128</v>
      </c>
      <c r="H273" s="4">
        <v>36068</v>
      </c>
      <c r="I273" s="3">
        <v>109.81</v>
      </c>
      <c r="J273" s="4">
        <v>36068</v>
      </c>
      <c r="K273" s="3">
        <v>107.95</v>
      </c>
      <c r="L273" s="1">
        <v>36068</v>
      </c>
      <c r="M273">
        <v>40.950000000000003</v>
      </c>
      <c r="N273" s="1"/>
      <c r="R273" s="1"/>
      <c r="V273" s="4">
        <v>36068</v>
      </c>
      <c r="W273" s="3">
        <v>109412000000</v>
      </c>
      <c r="X273" s="4">
        <v>36068</v>
      </c>
      <c r="Y273" s="3">
        <v>1070599999999.9998</v>
      </c>
      <c r="Z273" s="4">
        <v>36068</v>
      </c>
      <c r="AA273" s="3">
        <v>188736635000</v>
      </c>
      <c r="AB273" s="4">
        <v>36068</v>
      </c>
      <c r="AC273" s="3">
        <v>1657140559281.5698</v>
      </c>
      <c r="AD273" s="4">
        <v>36068</v>
      </c>
      <c r="AE273" s="3">
        <v>200328000000</v>
      </c>
      <c r="AF273" s="1">
        <v>36068</v>
      </c>
      <c r="AG273">
        <v>1.179</v>
      </c>
      <c r="AH273" s="1">
        <v>36068</v>
      </c>
      <c r="AI273">
        <v>7.7484999999999999</v>
      </c>
      <c r="AJ273" s="1">
        <v>36068</v>
      </c>
      <c r="AK273">
        <v>0.59309999999999996</v>
      </c>
      <c r="AL273" s="1">
        <v>36068</v>
      </c>
      <c r="AM273">
        <v>1.6980999999999999</v>
      </c>
      <c r="AN273" s="1">
        <v>36068</v>
      </c>
      <c r="AO273">
        <v>1.53</v>
      </c>
      <c r="AP273" s="4">
        <v>36068</v>
      </c>
      <c r="AQ273" s="3">
        <v>1017.01</v>
      </c>
      <c r="AR273" s="4">
        <v>36068</v>
      </c>
      <c r="AS273" s="3">
        <v>4430.91</v>
      </c>
      <c r="AT273" s="4">
        <v>36068</v>
      </c>
      <c r="AU273" s="3">
        <v>1043.57</v>
      </c>
      <c r="AV273" s="4">
        <v>36068</v>
      </c>
      <c r="AW273" s="3">
        <v>7883.46</v>
      </c>
      <c r="AX273" s="4">
        <v>36068</v>
      </c>
      <c r="AY273" s="3">
        <v>5614.12</v>
      </c>
      <c r="AZ273" s="1">
        <v>36068</v>
      </c>
      <c r="BA273">
        <v>0.1</v>
      </c>
      <c r="BB273" s="1">
        <v>36068</v>
      </c>
      <c r="BC273">
        <v>-0.1</v>
      </c>
      <c r="BD273" s="1">
        <v>19814</v>
      </c>
      <c r="BE273">
        <v>6.5</v>
      </c>
      <c r="BF273" s="1">
        <v>36068</v>
      </c>
      <c r="BG273">
        <v>0.12</v>
      </c>
      <c r="BH273" s="1">
        <v>36068</v>
      </c>
      <c r="BI273">
        <v>-0.18963139360989401</v>
      </c>
      <c r="BJ273" s="1">
        <v>36068</v>
      </c>
      <c r="BK273">
        <v>55490000000</v>
      </c>
      <c r="BL273" s="1"/>
      <c r="BN273" s="1"/>
      <c r="BP273" s="1">
        <v>36068</v>
      </c>
      <c r="BQ273">
        <v>-10</v>
      </c>
      <c r="BR273" s="1">
        <v>36068</v>
      </c>
      <c r="BS273">
        <v>28227100000</v>
      </c>
      <c r="BT273" s="1">
        <v>36068</v>
      </c>
      <c r="BU273">
        <v>32882000000</v>
      </c>
      <c r="BX273" s="1">
        <v>36068</v>
      </c>
      <c r="BY273">
        <v>20516000000</v>
      </c>
      <c r="BZ273" s="1"/>
      <c r="CB273" s="1">
        <v>36068</v>
      </c>
      <c r="CC273">
        <v>19543000000</v>
      </c>
      <c r="CD273" s="1">
        <v>36068</v>
      </c>
      <c r="CE273">
        <v>4.5999999999999996</v>
      </c>
      <c r="CF273" s="1">
        <v>36068</v>
      </c>
      <c r="CG273">
        <v>7.6</v>
      </c>
      <c r="CH273" s="1">
        <v>36068</v>
      </c>
      <c r="CI273">
        <v>5.2</v>
      </c>
      <c r="CJ273" s="1">
        <v>36068</v>
      </c>
      <c r="CK273">
        <v>10.4</v>
      </c>
      <c r="CL273" s="1">
        <v>36068</v>
      </c>
      <c r="CM273">
        <v>8.1999999999999993</v>
      </c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</row>
    <row r="274" spans="1:101">
      <c r="A274" s="2">
        <f t="shared" si="4"/>
        <v>199808</v>
      </c>
      <c r="B274" s="4">
        <v>36038</v>
      </c>
      <c r="C274" s="5">
        <v>104.953125</v>
      </c>
      <c r="D274" s="4"/>
      <c r="E274" s="3"/>
      <c r="F274" s="4">
        <v>36038</v>
      </c>
      <c r="G274" s="3">
        <v>121</v>
      </c>
      <c r="H274" s="4">
        <v>36038</v>
      </c>
      <c r="I274" s="3">
        <v>101.235</v>
      </c>
      <c r="J274" s="4">
        <v>36038</v>
      </c>
      <c r="K274" s="3">
        <v>102.74</v>
      </c>
      <c r="L274" s="1">
        <v>36038</v>
      </c>
      <c r="M274">
        <v>44.28</v>
      </c>
      <c r="N274" s="1"/>
      <c r="R274" s="1"/>
      <c r="V274" s="4">
        <v>36038</v>
      </c>
      <c r="W274" s="3">
        <v>109460999999.99998</v>
      </c>
      <c r="X274" s="4">
        <v>36038</v>
      </c>
      <c r="Y274" s="3">
        <v>1069299999999.9999</v>
      </c>
      <c r="Z274" s="4">
        <v>36038</v>
      </c>
      <c r="AA274" s="3">
        <v>186236031000</v>
      </c>
      <c r="AB274" s="4">
        <v>36038</v>
      </c>
      <c r="AC274" s="3">
        <v>1635112285848.6299</v>
      </c>
      <c r="AD274" s="4">
        <v>36038</v>
      </c>
      <c r="AE274" s="3">
        <v>199524000000</v>
      </c>
      <c r="AF274" s="1">
        <v>36038</v>
      </c>
      <c r="AG274">
        <v>1.1296999999999999</v>
      </c>
      <c r="AH274" s="1">
        <v>36038</v>
      </c>
      <c r="AI274">
        <v>7.7493999999999996</v>
      </c>
      <c r="AJ274" s="1">
        <v>36038</v>
      </c>
      <c r="AK274">
        <v>0.56799999999999995</v>
      </c>
      <c r="AL274" s="1">
        <v>36038</v>
      </c>
      <c r="AM274">
        <v>1.6819999999999999</v>
      </c>
      <c r="AN274" s="1">
        <v>36038</v>
      </c>
      <c r="AO274">
        <v>1.5658000000000001</v>
      </c>
      <c r="AP274" s="4">
        <v>36038</v>
      </c>
      <c r="AQ274" s="3">
        <v>957.28</v>
      </c>
      <c r="AR274" s="4">
        <v>36038</v>
      </c>
      <c r="AS274" s="3">
        <v>4811.28</v>
      </c>
      <c r="AT274" s="4">
        <v>36038</v>
      </c>
      <c r="AU274" s="3">
        <v>1106.49</v>
      </c>
      <c r="AV274" s="4">
        <v>36038</v>
      </c>
      <c r="AW274" s="3">
        <v>7275.04</v>
      </c>
      <c r="AX274" s="4">
        <v>36038</v>
      </c>
      <c r="AY274" s="3">
        <v>5530.71</v>
      </c>
      <c r="AZ274" s="1">
        <v>36038</v>
      </c>
      <c r="BA274">
        <v>0.1</v>
      </c>
      <c r="BB274" s="1">
        <v>36038</v>
      </c>
      <c r="BC274">
        <v>0</v>
      </c>
      <c r="BD274" s="1">
        <v>19724</v>
      </c>
      <c r="BE274">
        <v>6.4</v>
      </c>
      <c r="BF274" s="1">
        <v>36038</v>
      </c>
      <c r="BG274">
        <v>-0.35</v>
      </c>
      <c r="BH274" s="1">
        <v>36038</v>
      </c>
      <c r="BI274">
        <v>0.10910186552475901</v>
      </c>
      <c r="BJ274" s="1">
        <v>36038</v>
      </c>
      <c r="BK274">
        <v>53945000000</v>
      </c>
      <c r="BL274" s="1"/>
      <c r="BN274" s="1"/>
      <c r="BP274" s="1">
        <v>36038</v>
      </c>
      <c r="BQ274">
        <v>-8</v>
      </c>
      <c r="BR274" s="1">
        <v>36038</v>
      </c>
      <c r="BS274">
        <v>27706900000</v>
      </c>
      <c r="BT274" s="1">
        <v>36038</v>
      </c>
      <c r="BU274">
        <v>31446000000</v>
      </c>
      <c r="BX274" s="1">
        <v>36038</v>
      </c>
      <c r="BY274">
        <v>21781000000</v>
      </c>
      <c r="BZ274" s="1"/>
      <c r="CB274" s="1">
        <v>36038</v>
      </c>
      <c r="CC274">
        <v>17965000000</v>
      </c>
      <c r="CD274" s="1">
        <v>36038</v>
      </c>
      <c r="CE274">
        <v>4.5</v>
      </c>
      <c r="CF274" s="1">
        <v>36038</v>
      </c>
      <c r="CG274">
        <v>7.8</v>
      </c>
      <c r="CH274" s="1">
        <v>36038</v>
      </c>
      <c r="CI274">
        <v>4.9000000000000004</v>
      </c>
      <c r="CJ274" s="1">
        <v>36038</v>
      </c>
      <c r="CK274">
        <v>10.4</v>
      </c>
      <c r="CL274" s="1">
        <v>36038</v>
      </c>
      <c r="CM274">
        <v>8.1</v>
      </c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</row>
    <row r="275" spans="1:101">
      <c r="A275" s="2">
        <f t="shared" si="4"/>
        <v>199807</v>
      </c>
      <c r="B275" s="4">
        <v>36007</v>
      </c>
      <c r="C275" s="5">
        <v>100.96875</v>
      </c>
      <c r="D275" s="4"/>
      <c r="E275" s="3"/>
      <c r="F275" s="4">
        <v>36007</v>
      </c>
      <c r="G275" s="3">
        <v>125</v>
      </c>
      <c r="H275" s="4">
        <v>36007</v>
      </c>
      <c r="I275" s="3">
        <v>101.41500000000001</v>
      </c>
      <c r="J275" s="4">
        <v>36007</v>
      </c>
      <c r="K275" s="3">
        <v>104.04</v>
      </c>
      <c r="L275" s="1">
        <v>36007</v>
      </c>
      <c r="M275">
        <v>24.8</v>
      </c>
      <c r="N275" s="1"/>
      <c r="R275" s="1"/>
      <c r="V275" s="4">
        <v>36007</v>
      </c>
      <c r="W275" s="3">
        <v>110186999999.99998</v>
      </c>
      <c r="X275" s="4">
        <v>36007</v>
      </c>
      <c r="Y275" s="3">
        <v>1074199999999.9999</v>
      </c>
      <c r="Z275" s="4">
        <v>36007</v>
      </c>
      <c r="AA275" s="3">
        <v>190098669000</v>
      </c>
      <c r="AB275" s="4">
        <v>36007</v>
      </c>
      <c r="AC275" s="3">
        <v>1648019649207.04</v>
      </c>
      <c r="AD275" s="4">
        <v>36007</v>
      </c>
      <c r="AE275" s="3">
        <v>198291000000</v>
      </c>
      <c r="AF275" s="1">
        <v>36007</v>
      </c>
      <c r="AG275">
        <v>1.109</v>
      </c>
      <c r="AH275" s="1">
        <v>36007</v>
      </c>
      <c r="AI275">
        <v>7.7489999999999997</v>
      </c>
      <c r="AJ275" s="1">
        <v>36007</v>
      </c>
      <c r="AK275">
        <v>0.60580000000000001</v>
      </c>
      <c r="AL275" s="1">
        <v>36007</v>
      </c>
      <c r="AM275">
        <v>1.6337999999999999</v>
      </c>
      <c r="AN275" s="1">
        <v>36007</v>
      </c>
      <c r="AO275">
        <v>1.5125</v>
      </c>
      <c r="AP275" s="4">
        <v>36007</v>
      </c>
      <c r="AQ275" s="3">
        <v>1120.67</v>
      </c>
      <c r="AR275" s="4">
        <v>36007</v>
      </c>
      <c r="AS275" s="3">
        <v>5861.19</v>
      </c>
      <c r="AT275" s="4">
        <v>36007</v>
      </c>
      <c r="AU275" s="3">
        <v>1262.04</v>
      </c>
      <c r="AV275" s="4">
        <v>36007</v>
      </c>
      <c r="AW275" s="3">
        <v>7936.2</v>
      </c>
      <c r="AX275" s="4">
        <v>36007</v>
      </c>
      <c r="AY275" s="3">
        <v>6931.43</v>
      </c>
      <c r="AZ275" s="1">
        <v>36007</v>
      </c>
      <c r="BA275">
        <v>0.2</v>
      </c>
      <c r="BB275" s="1">
        <v>36007</v>
      </c>
      <c r="BC275">
        <v>0</v>
      </c>
      <c r="BD275" s="1">
        <v>19632</v>
      </c>
      <c r="BE275">
        <v>6.5</v>
      </c>
      <c r="BF275" s="1">
        <v>36007</v>
      </c>
      <c r="BG275">
        <v>0</v>
      </c>
      <c r="BH275" s="1">
        <v>36007</v>
      </c>
      <c r="BI275">
        <v>4.9377964340052101E-2</v>
      </c>
      <c r="BJ275" s="1">
        <v>36007</v>
      </c>
      <c r="BK275">
        <v>54618000000</v>
      </c>
      <c r="BL275" s="1"/>
      <c r="BN275" s="1"/>
      <c r="BP275" s="1">
        <v>36007</v>
      </c>
      <c r="BQ275">
        <v>-12.8</v>
      </c>
      <c r="BR275" s="1">
        <v>36007</v>
      </c>
      <c r="BS275">
        <v>26112500000</v>
      </c>
      <c r="BT275" s="1">
        <v>36007</v>
      </c>
      <c r="BU275">
        <v>30852000000</v>
      </c>
      <c r="BX275" s="1">
        <v>36007</v>
      </c>
      <c r="BY275">
        <v>20111000000</v>
      </c>
      <c r="BZ275" s="1"/>
      <c r="CB275" s="1">
        <v>36007</v>
      </c>
      <c r="CC275">
        <v>22520000000</v>
      </c>
      <c r="CD275" s="1">
        <v>36007</v>
      </c>
      <c r="CE275">
        <v>4.5</v>
      </c>
      <c r="CF275" s="1">
        <v>36007</v>
      </c>
      <c r="CG275">
        <v>8</v>
      </c>
      <c r="CH275" s="1">
        <v>36007</v>
      </c>
      <c r="CI275">
        <v>4.8</v>
      </c>
      <c r="CJ275" s="1">
        <v>36007</v>
      </c>
      <c r="CK275">
        <v>10.5</v>
      </c>
      <c r="CL275" s="1">
        <v>36007</v>
      </c>
      <c r="CM275">
        <v>8.3000000000000007</v>
      </c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</row>
    <row r="276" spans="1:101">
      <c r="A276" s="2">
        <f t="shared" si="4"/>
        <v>199806</v>
      </c>
      <c r="B276" s="4">
        <v>35976</v>
      </c>
      <c r="C276" s="5">
        <v>101.359375</v>
      </c>
      <c r="D276" s="4"/>
      <c r="E276" s="3"/>
      <c r="F276" s="4">
        <v>35976</v>
      </c>
      <c r="G276" s="3">
        <v>124</v>
      </c>
      <c r="H276" s="4">
        <v>35976</v>
      </c>
      <c r="I276" s="3">
        <v>85</v>
      </c>
      <c r="J276" s="4">
        <v>35976</v>
      </c>
      <c r="K276" s="3">
        <v>104.98</v>
      </c>
      <c r="L276" s="1">
        <v>35976</v>
      </c>
      <c r="M276">
        <v>19.71</v>
      </c>
      <c r="N276" s="1"/>
      <c r="R276" s="1"/>
      <c r="V276" s="4">
        <v>35976</v>
      </c>
      <c r="W276" s="3">
        <v>108136999999.99998</v>
      </c>
      <c r="X276" s="4">
        <v>35976</v>
      </c>
      <c r="Y276" s="3">
        <v>1075199999999.9999</v>
      </c>
      <c r="Z276" s="4">
        <v>35976</v>
      </c>
      <c r="AA276" s="3">
        <v>188211687000</v>
      </c>
      <c r="AB276" s="4">
        <v>35976</v>
      </c>
      <c r="AC276" s="3">
        <v>1686330403149.29</v>
      </c>
      <c r="AD276" s="4">
        <v>35976</v>
      </c>
      <c r="AE276" s="3">
        <v>196538000000</v>
      </c>
      <c r="AF276" s="1">
        <v>35976</v>
      </c>
      <c r="AG276">
        <v>1.0947</v>
      </c>
      <c r="AH276" s="1">
        <v>35976</v>
      </c>
      <c r="AI276">
        <v>7.7465000000000002</v>
      </c>
      <c r="AJ276" s="1">
        <v>35976</v>
      </c>
      <c r="AK276">
        <v>0.62050000000000005</v>
      </c>
      <c r="AL276" s="1">
        <v>35976</v>
      </c>
      <c r="AM276">
        <v>1.6675</v>
      </c>
      <c r="AN276" s="1">
        <v>35976</v>
      </c>
      <c r="AO276">
        <v>1.4663999999999999</v>
      </c>
      <c r="AP276" s="4">
        <v>35976</v>
      </c>
      <c r="AQ276" s="3">
        <v>1133.8399999999999</v>
      </c>
      <c r="AR276" s="4">
        <v>35976</v>
      </c>
      <c r="AS276" s="3">
        <v>5841.83</v>
      </c>
      <c r="AT276" s="4">
        <v>35976</v>
      </c>
      <c r="AU276" s="3">
        <v>1230.3800000000001</v>
      </c>
      <c r="AV276" s="4">
        <v>35976</v>
      </c>
      <c r="AW276" s="3">
        <v>8543.1</v>
      </c>
      <c r="AX276" s="4">
        <v>35976</v>
      </c>
      <c r="AY276" s="3">
        <v>7366.89</v>
      </c>
      <c r="AZ276" s="1">
        <v>35976</v>
      </c>
      <c r="BA276">
        <v>0.1</v>
      </c>
      <c r="BB276" s="1">
        <v>35976</v>
      </c>
      <c r="BC276">
        <v>0.1</v>
      </c>
      <c r="BD276" s="1">
        <v>19540</v>
      </c>
      <c r="BE276">
        <v>6.4</v>
      </c>
      <c r="BF276" s="1">
        <v>35976</v>
      </c>
      <c r="BG276">
        <v>-0.12</v>
      </c>
      <c r="BH276" s="1">
        <v>35976</v>
      </c>
      <c r="BI276">
        <v>3.2332033265297301E-2</v>
      </c>
      <c r="BJ276" s="1">
        <v>35976</v>
      </c>
      <c r="BK276">
        <v>55257000000</v>
      </c>
      <c r="BL276" s="1"/>
      <c r="BN276" s="1"/>
      <c r="BP276" s="1">
        <v>35976</v>
      </c>
      <c r="BQ276">
        <v>-2</v>
      </c>
      <c r="BR276" s="1">
        <v>35976</v>
      </c>
      <c r="BS276">
        <v>25821700000</v>
      </c>
      <c r="BT276" s="1">
        <v>35976</v>
      </c>
      <c r="BU276">
        <v>31168000000</v>
      </c>
      <c r="BX276" s="1">
        <v>35976</v>
      </c>
      <c r="BY276">
        <v>21550000000</v>
      </c>
      <c r="BZ276" s="1"/>
      <c r="CB276" s="1">
        <v>35976</v>
      </c>
      <c r="CC276">
        <v>19974000000</v>
      </c>
      <c r="CD276" s="1">
        <v>35976</v>
      </c>
      <c r="CE276">
        <v>4.5</v>
      </c>
      <c r="CF276" s="1">
        <v>35976</v>
      </c>
      <c r="CG276">
        <v>7.8</v>
      </c>
      <c r="CH276" s="1">
        <v>35976</v>
      </c>
      <c r="CI276">
        <v>4.3</v>
      </c>
      <c r="CJ276" s="1">
        <v>35976</v>
      </c>
      <c r="CK276">
        <v>10.5</v>
      </c>
      <c r="CL276" s="1">
        <v>35976</v>
      </c>
      <c r="CM276">
        <v>8.4</v>
      </c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</row>
    <row r="277" spans="1:101">
      <c r="A277" s="2">
        <f t="shared" si="4"/>
        <v>199805</v>
      </c>
      <c r="B277" s="4">
        <v>35946</v>
      </c>
      <c r="C277" s="5">
        <v>100.53125</v>
      </c>
      <c r="D277" s="4"/>
      <c r="E277" s="3"/>
      <c r="F277" s="4">
        <v>35946</v>
      </c>
      <c r="G277" s="3">
        <v>126</v>
      </c>
      <c r="H277" s="4">
        <v>35946</v>
      </c>
      <c r="I277" s="3">
        <v>91.995000000000005</v>
      </c>
      <c r="J277" s="4">
        <v>35946</v>
      </c>
      <c r="K277" s="3">
        <v>105.295</v>
      </c>
      <c r="L277" s="1">
        <v>35946</v>
      </c>
      <c r="M277">
        <v>21.32</v>
      </c>
      <c r="N277" s="1"/>
      <c r="R277" s="1"/>
      <c r="V277" s="4">
        <v>35946</v>
      </c>
      <c r="W277" s="3">
        <v>107605999999.99998</v>
      </c>
      <c r="X277" s="4">
        <v>35946</v>
      </c>
      <c r="Y277" s="3">
        <v>1070799999999.9999</v>
      </c>
      <c r="Z277" s="4">
        <v>35946</v>
      </c>
      <c r="AA277" s="3">
        <v>191036226000</v>
      </c>
      <c r="AB277" s="4">
        <v>35946</v>
      </c>
      <c r="AC277" s="3">
        <v>1638215219226.6299</v>
      </c>
      <c r="AD277" s="4">
        <v>35946</v>
      </c>
      <c r="AE277" s="3">
        <v>196723000000</v>
      </c>
      <c r="AF277" s="1">
        <v>35946</v>
      </c>
      <c r="AG277">
        <v>1.1024</v>
      </c>
      <c r="AH277" s="1">
        <v>35946</v>
      </c>
      <c r="AI277">
        <v>7.7488000000000001</v>
      </c>
      <c r="AJ277" s="1">
        <v>35946</v>
      </c>
      <c r="AK277">
        <v>0.62270000000000003</v>
      </c>
      <c r="AL277" s="1">
        <v>35946</v>
      </c>
      <c r="AM277">
        <v>1.63</v>
      </c>
      <c r="AN277" s="1">
        <v>35946</v>
      </c>
      <c r="AO277">
        <v>1.4562999999999999</v>
      </c>
      <c r="AP277" s="4">
        <v>35946</v>
      </c>
      <c r="AQ277" s="3">
        <v>1090.82</v>
      </c>
      <c r="AR277" s="4">
        <v>35946</v>
      </c>
      <c r="AS277" s="3">
        <v>5556.99</v>
      </c>
      <c r="AT277" s="4">
        <v>35946</v>
      </c>
      <c r="AU277" s="3">
        <v>1221.49</v>
      </c>
      <c r="AV277" s="4">
        <v>35946</v>
      </c>
      <c r="AW277" s="3">
        <v>8934.56</v>
      </c>
      <c r="AX277" s="4">
        <v>35946</v>
      </c>
      <c r="AY277" s="3">
        <v>7589.78</v>
      </c>
      <c r="AZ277" s="1">
        <v>35946</v>
      </c>
      <c r="BA277">
        <v>0.2</v>
      </c>
      <c r="BB277" s="1">
        <v>35946</v>
      </c>
      <c r="BC277">
        <v>0.2</v>
      </c>
      <c r="BD277" s="1">
        <v>19449</v>
      </c>
      <c r="BE277">
        <v>6.3</v>
      </c>
      <c r="BF277" s="1">
        <v>35946</v>
      </c>
      <c r="BG277">
        <v>0.12</v>
      </c>
      <c r="BH277" s="1">
        <v>35946</v>
      </c>
      <c r="BI277">
        <v>0.20191179076754001</v>
      </c>
      <c r="BJ277" s="1">
        <v>35946</v>
      </c>
      <c r="BK277">
        <v>55073000000</v>
      </c>
      <c r="BL277" s="1"/>
      <c r="BN277" s="1"/>
      <c r="BP277" s="1">
        <v>35946</v>
      </c>
      <c r="BQ277">
        <v>-3.2</v>
      </c>
      <c r="BR277" s="1">
        <v>35946</v>
      </c>
      <c r="BS277">
        <v>26665300000</v>
      </c>
      <c r="BT277" s="1">
        <v>35946</v>
      </c>
      <c r="BU277">
        <v>30421000000</v>
      </c>
      <c r="BX277" s="1">
        <v>35946</v>
      </c>
      <c r="BY277">
        <v>19716000000</v>
      </c>
      <c r="BZ277" s="1"/>
      <c r="CB277" s="1">
        <v>35946</v>
      </c>
      <c r="CC277">
        <v>20564000000</v>
      </c>
      <c r="CD277" s="1">
        <v>35946</v>
      </c>
      <c r="CE277">
        <v>4.4000000000000004</v>
      </c>
      <c r="CF277" s="1">
        <v>35946</v>
      </c>
      <c r="CG277">
        <v>7.8</v>
      </c>
      <c r="CH277" s="1">
        <v>35946</v>
      </c>
      <c r="CI277">
        <v>3.9</v>
      </c>
      <c r="CJ277" s="1">
        <v>35946</v>
      </c>
      <c r="CK277">
        <v>10.6</v>
      </c>
      <c r="CL277" s="1">
        <v>35946</v>
      </c>
      <c r="CM277">
        <v>8.3000000000000007</v>
      </c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</row>
    <row r="278" spans="1:101">
      <c r="A278" s="2">
        <f t="shared" si="4"/>
        <v>199804</v>
      </c>
      <c r="B278" s="4">
        <v>35915</v>
      </c>
      <c r="C278" s="5">
        <v>98.671875</v>
      </c>
      <c r="D278" s="4"/>
      <c r="E278" s="3"/>
      <c r="F278" s="4">
        <v>35915</v>
      </c>
      <c r="G278" s="3">
        <v>130</v>
      </c>
      <c r="H278" s="4">
        <v>35915</v>
      </c>
      <c r="I278" s="3">
        <v>96.8</v>
      </c>
      <c r="J278" s="4">
        <v>35915</v>
      </c>
      <c r="K278" s="3">
        <v>104.74</v>
      </c>
      <c r="L278" s="1">
        <v>35915</v>
      </c>
      <c r="M278">
        <v>21.18</v>
      </c>
      <c r="N278" s="1"/>
      <c r="R278" s="1"/>
      <c r="V278" s="4">
        <v>35915</v>
      </c>
      <c r="W278" s="3">
        <v>106342999999.99998</v>
      </c>
      <c r="X278" s="4">
        <v>35915</v>
      </c>
      <c r="Y278" s="3">
        <v>1087699999999.9999</v>
      </c>
      <c r="Z278" s="4">
        <v>35915</v>
      </c>
      <c r="AA278" s="3">
        <v>201136236000</v>
      </c>
      <c r="AB278" s="4">
        <v>35915</v>
      </c>
      <c r="AC278" s="3">
        <v>1615279225763.8599</v>
      </c>
      <c r="AD278" s="4">
        <v>35915</v>
      </c>
      <c r="AE278" s="3">
        <v>195251000000</v>
      </c>
      <c r="AF278" s="1">
        <v>35915</v>
      </c>
      <c r="AG278">
        <v>1.1014999999999999</v>
      </c>
      <c r="AH278" s="1">
        <v>35915</v>
      </c>
      <c r="AI278">
        <v>7.7480000000000002</v>
      </c>
      <c r="AJ278" s="1">
        <v>35915</v>
      </c>
      <c r="AK278">
        <v>0.64900000000000002</v>
      </c>
      <c r="AL278" s="1">
        <v>35915</v>
      </c>
      <c r="AM278">
        <v>1.6705000000000001</v>
      </c>
      <c r="AN278" s="1">
        <v>35915</v>
      </c>
      <c r="AO278">
        <v>1.4305000000000001</v>
      </c>
      <c r="AP278" s="4">
        <v>35915</v>
      </c>
      <c r="AQ278" s="3">
        <v>1111.75</v>
      </c>
      <c r="AR278" s="4">
        <v>35915</v>
      </c>
      <c r="AS278" s="3">
        <v>5241.2299999999996</v>
      </c>
      <c r="AT278" s="4">
        <v>35915</v>
      </c>
      <c r="AU278" s="3">
        <v>1222.98</v>
      </c>
      <c r="AV278" s="4">
        <v>35915</v>
      </c>
      <c r="AW278" s="3">
        <v>10383.68</v>
      </c>
      <c r="AX278" s="4">
        <v>35915</v>
      </c>
      <c r="AY278" s="3">
        <v>7664.99</v>
      </c>
      <c r="AZ278" s="1">
        <v>35915</v>
      </c>
      <c r="BA278">
        <v>0.1</v>
      </c>
      <c r="BB278" s="1">
        <v>35915</v>
      </c>
      <c r="BC278">
        <v>0.2</v>
      </c>
      <c r="BD278" s="1">
        <v>19359</v>
      </c>
      <c r="BE278">
        <v>6.3</v>
      </c>
      <c r="BF278" s="1">
        <v>35915</v>
      </c>
      <c r="BG278">
        <v>0.94</v>
      </c>
      <c r="BH278" s="1">
        <v>35915</v>
      </c>
      <c r="BI278">
        <v>-2.4638018184534601E-2</v>
      </c>
      <c r="BJ278" s="1">
        <v>35915</v>
      </c>
      <c r="BK278">
        <v>55229000000</v>
      </c>
      <c r="BL278" s="1"/>
      <c r="BN278" s="1"/>
      <c r="BP278" s="1">
        <v>35915</v>
      </c>
      <c r="BQ278">
        <v>-4.0999999999999996</v>
      </c>
      <c r="BR278" s="1">
        <v>35915</v>
      </c>
      <c r="BS278">
        <v>26925400000</v>
      </c>
      <c r="BT278" s="1">
        <v>35915</v>
      </c>
      <c r="BU278">
        <v>30874000000</v>
      </c>
      <c r="BX278" s="1">
        <v>35915</v>
      </c>
      <c r="BY278">
        <v>18944000000</v>
      </c>
      <c r="BZ278" s="1"/>
      <c r="CB278" s="1">
        <v>35915</v>
      </c>
      <c r="CC278">
        <v>21786000000</v>
      </c>
      <c r="CD278" s="1">
        <v>35915</v>
      </c>
      <c r="CE278">
        <v>4.3</v>
      </c>
      <c r="CF278" s="1">
        <v>35915</v>
      </c>
      <c r="CG278">
        <v>7.6</v>
      </c>
      <c r="CH278" s="1">
        <v>35915</v>
      </c>
      <c r="CI278">
        <v>3.6</v>
      </c>
      <c r="CJ278" s="1">
        <v>35915</v>
      </c>
      <c r="CK278">
        <v>10.6</v>
      </c>
      <c r="CL278" s="1">
        <v>35915</v>
      </c>
      <c r="CM278">
        <v>8.3000000000000007</v>
      </c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</row>
    <row r="279" spans="1:101">
      <c r="A279" s="2">
        <f t="shared" si="4"/>
        <v>199803</v>
      </c>
      <c r="B279" s="4">
        <v>35885</v>
      </c>
      <c r="C279" s="5">
        <v>98.828125</v>
      </c>
      <c r="D279" s="4"/>
      <c r="E279" s="3"/>
      <c r="F279" s="4">
        <v>35885</v>
      </c>
      <c r="G279" s="3">
        <v>131</v>
      </c>
      <c r="H279" s="4">
        <v>35885</v>
      </c>
      <c r="I279" s="3">
        <v>112.8</v>
      </c>
      <c r="J279" s="4">
        <v>35885</v>
      </c>
      <c r="K279" s="3">
        <v>104.86</v>
      </c>
      <c r="L279" s="1">
        <v>35885</v>
      </c>
      <c r="M279">
        <v>24.22</v>
      </c>
      <c r="N279" s="1"/>
      <c r="R279" s="1"/>
      <c r="V279" s="4">
        <v>35885</v>
      </c>
      <c r="W279" s="3">
        <v>103864999999.99998</v>
      </c>
      <c r="X279" s="4">
        <v>35885</v>
      </c>
      <c r="Y279" s="3">
        <v>1075900000000</v>
      </c>
      <c r="Z279" s="4">
        <v>35885</v>
      </c>
      <c r="AA279" s="3">
        <v>201920784000</v>
      </c>
      <c r="AB279" s="4">
        <v>35885</v>
      </c>
      <c r="AC279" s="3">
        <v>1599616821307.5601</v>
      </c>
      <c r="AD279" s="4">
        <v>35885</v>
      </c>
      <c r="AE279" s="3">
        <v>195396000000</v>
      </c>
      <c r="AF279" s="1">
        <v>35885</v>
      </c>
      <c r="AG279">
        <v>1.0765</v>
      </c>
      <c r="AH279" s="1">
        <v>35885</v>
      </c>
      <c r="AI279">
        <v>7.7484999999999999</v>
      </c>
      <c r="AJ279" s="1">
        <v>35885</v>
      </c>
      <c r="AK279">
        <v>0.66210000000000002</v>
      </c>
      <c r="AL279" s="1">
        <v>35885</v>
      </c>
      <c r="AM279">
        <v>1.6726000000000001</v>
      </c>
      <c r="AN279" s="1">
        <v>35885</v>
      </c>
      <c r="AO279">
        <v>1.4197</v>
      </c>
      <c r="AP279" s="4">
        <v>35885</v>
      </c>
      <c r="AQ279" s="3">
        <v>1101.75</v>
      </c>
      <c r="AR279" s="4">
        <v>35885</v>
      </c>
      <c r="AS279" s="3">
        <v>5097.25</v>
      </c>
      <c r="AT279" s="4">
        <v>35885</v>
      </c>
      <c r="AU279" s="3">
        <v>1251.7</v>
      </c>
      <c r="AV279" s="4">
        <v>35885</v>
      </c>
      <c r="AW279" s="3">
        <v>11518.68</v>
      </c>
      <c r="AX279" s="4">
        <v>35885</v>
      </c>
      <c r="AY279" s="3">
        <v>7558.5</v>
      </c>
      <c r="AZ279" s="1">
        <v>35885</v>
      </c>
      <c r="BA279">
        <v>0</v>
      </c>
      <c r="BB279" s="1">
        <v>35885</v>
      </c>
      <c r="BC279">
        <v>0.1</v>
      </c>
      <c r="BD279" s="1">
        <v>19267</v>
      </c>
      <c r="BE279">
        <v>6.2</v>
      </c>
      <c r="BF279" s="1">
        <v>35885</v>
      </c>
      <c r="BG279">
        <v>0.24</v>
      </c>
      <c r="BH279" s="1">
        <v>35885</v>
      </c>
      <c r="BI279">
        <v>-0.111908829557907</v>
      </c>
      <c r="BJ279" s="1">
        <v>35885</v>
      </c>
      <c r="BK279">
        <v>56934000000</v>
      </c>
      <c r="BL279" s="1"/>
      <c r="BN279" s="1"/>
      <c r="BP279" s="1">
        <v>35885</v>
      </c>
      <c r="BQ279">
        <v>2.9</v>
      </c>
      <c r="BR279" s="1">
        <v>35885</v>
      </c>
      <c r="BS279">
        <v>26285200000</v>
      </c>
      <c r="BT279" s="1">
        <v>35885</v>
      </c>
      <c r="BU279">
        <v>30220000000</v>
      </c>
      <c r="BX279" s="1">
        <v>35885</v>
      </c>
      <c r="BY279">
        <v>19522000000</v>
      </c>
      <c r="BZ279" s="1"/>
      <c r="CB279" s="1">
        <v>35885</v>
      </c>
      <c r="CC279">
        <v>22422000000</v>
      </c>
      <c r="CD279" s="1">
        <v>35885</v>
      </c>
      <c r="CE279">
        <v>4.7</v>
      </c>
      <c r="CF279" s="1">
        <v>35885</v>
      </c>
      <c r="CG279">
        <v>7.9</v>
      </c>
      <c r="CH279" s="1">
        <v>35885</v>
      </c>
      <c r="CI279">
        <v>3.3</v>
      </c>
      <c r="CL279" s="1">
        <v>35885</v>
      </c>
      <c r="CM279">
        <v>8.4</v>
      </c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</row>
    <row r="280" spans="1:101">
      <c r="A280" s="2">
        <f t="shared" si="4"/>
        <v>199802</v>
      </c>
      <c r="B280" s="4">
        <v>35854</v>
      </c>
      <c r="C280" s="5">
        <v>99.063000000000002</v>
      </c>
      <c r="D280" s="3"/>
      <c r="E280" s="3"/>
      <c r="F280" s="4">
        <v>35854</v>
      </c>
      <c r="G280" s="3">
        <v>129</v>
      </c>
      <c r="H280" s="4">
        <v>35854</v>
      </c>
      <c r="I280" s="3">
        <v>113</v>
      </c>
      <c r="J280" s="4">
        <v>35854</v>
      </c>
      <c r="K280" s="3">
        <v>103.95</v>
      </c>
      <c r="L280" s="1">
        <v>35854</v>
      </c>
      <c r="M280">
        <v>18.55</v>
      </c>
      <c r="N280" s="1"/>
      <c r="R280" s="1"/>
      <c r="V280" s="4">
        <v>35854</v>
      </c>
      <c r="W280" s="3">
        <v>105595999999.99998</v>
      </c>
      <c r="X280" s="4">
        <v>35854</v>
      </c>
      <c r="Y280" s="3">
        <v>1066199999999.9999</v>
      </c>
      <c r="Z280" s="4">
        <v>35854</v>
      </c>
      <c r="AA280" s="3">
        <v>201444929000</v>
      </c>
      <c r="AB280" s="4">
        <v>35854</v>
      </c>
      <c r="AC280" s="3">
        <v>1569375912061.6301</v>
      </c>
      <c r="AD280" s="4">
        <v>35854</v>
      </c>
      <c r="AE280" s="3">
        <v>194658000000</v>
      </c>
      <c r="AF280" s="1">
        <v>35854</v>
      </c>
      <c r="AG280">
        <v>1.0879000000000001</v>
      </c>
      <c r="AH280" s="1">
        <v>35854</v>
      </c>
      <c r="AI280">
        <v>7.742</v>
      </c>
      <c r="AJ280" s="1">
        <v>35854</v>
      </c>
      <c r="AK280">
        <v>0.67849999999999999</v>
      </c>
      <c r="AL280" s="1">
        <v>35854</v>
      </c>
      <c r="AM280">
        <v>1.6439999999999999</v>
      </c>
      <c r="AN280" s="1">
        <v>35854</v>
      </c>
      <c r="AO280">
        <v>1.4235</v>
      </c>
      <c r="AP280" s="4">
        <v>35854</v>
      </c>
      <c r="AQ280" s="3">
        <v>1049.3399999999999</v>
      </c>
      <c r="AR280" s="4">
        <v>35854</v>
      </c>
      <c r="AS280" s="3">
        <v>4693.8599999999997</v>
      </c>
      <c r="AT280" s="4">
        <v>35854</v>
      </c>
      <c r="AU280" s="3">
        <v>1272.45</v>
      </c>
      <c r="AV280" s="4">
        <v>35854</v>
      </c>
      <c r="AW280" s="3">
        <v>11480.69</v>
      </c>
      <c r="AX280" s="4">
        <v>35854</v>
      </c>
      <c r="AY280" s="3">
        <v>7092.49</v>
      </c>
      <c r="AZ280" s="1">
        <v>35854</v>
      </c>
      <c r="BA280">
        <v>0</v>
      </c>
      <c r="BB280" s="1">
        <v>35854</v>
      </c>
      <c r="BC280">
        <v>0.3</v>
      </c>
      <c r="BD280" s="1">
        <v>19175</v>
      </c>
      <c r="BE280">
        <v>6.1</v>
      </c>
      <c r="BF280" s="1">
        <v>35854</v>
      </c>
      <c r="BG280">
        <v>0.36</v>
      </c>
      <c r="BH280" s="1">
        <v>35854</v>
      </c>
      <c r="BI280">
        <v>1.5863371769826301E-2</v>
      </c>
      <c r="BJ280" s="1">
        <v>35854</v>
      </c>
      <c r="BK280">
        <v>56627000000</v>
      </c>
      <c r="BL280" s="1"/>
      <c r="BN280" s="1"/>
      <c r="BP280" s="1">
        <v>35854</v>
      </c>
      <c r="BQ280">
        <v>-1.2</v>
      </c>
      <c r="BR280" s="1">
        <v>35854</v>
      </c>
      <c r="BS280">
        <v>26642700000</v>
      </c>
      <c r="BT280" s="1">
        <v>35854</v>
      </c>
      <c r="BU280">
        <v>31230000000</v>
      </c>
      <c r="BX280" s="1">
        <v>35854</v>
      </c>
      <c r="BY280">
        <v>22314000000</v>
      </c>
      <c r="BZ280" s="1"/>
      <c r="CB280" s="1">
        <v>35854</v>
      </c>
      <c r="CC280">
        <v>21310000000</v>
      </c>
      <c r="CD280" s="1">
        <v>35854</v>
      </c>
      <c r="CE280">
        <v>4.5999999999999996</v>
      </c>
      <c r="CF280" s="1">
        <v>35854</v>
      </c>
      <c r="CG280">
        <v>7.8</v>
      </c>
      <c r="CH280" s="1">
        <v>35854</v>
      </c>
      <c r="CI280">
        <v>3</v>
      </c>
      <c r="CL280" s="1">
        <v>35854</v>
      </c>
      <c r="CM280">
        <v>8.6</v>
      </c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</row>
    <row r="281" spans="1:101">
      <c r="A281" s="2">
        <f t="shared" si="4"/>
        <v>199801</v>
      </c>
      <c r="B281" s="4">
        <v>35826</v>
      </c>
      <c r="C281" s="5">
        <v>104.48399999999999</v>
      </c>
      <c r="D281" s="3"/>
      <c r="E281" s="3"/>
      <c r="F281" s="4">
        <v>35826</v>
      </c>
      <c r="G281" s="3">
        <v>130</v>
      </c>
      <c r="H281" s="4">
        <v>35826</v>
      </c>
      <c r="I281" s="3">
        <v>99.3</v>
      </c>
      <c r="J281" s="4">
        <v>35826</v>
      </c>
      <c r="K281" s="3">
        <v>113.5</v>
      </c>
      <c r="L281" s="1">
        <v>35826</v>
      </c>
      <c r="M281">
        <v>21.47</v>
      </c>
      <c r="N281" s="1"/>
      <c r="R281" s="1"/>
      <c r="V281" s="4">
        <v>35826</v>
      </c>
      <c r="W281" s="3">
        <v>106983999999.99998</v>
      </c>
      <c r="X281" s="4">
        <v>35826</v>
      </c>
      <c r="Y281" s="3">
        <v>1080199999999.9999</v>
      </c>
      <c r="Z281" s="4">
        <v>35826</v>
      </c>
      <c r="AA281" s="3">
        <v>211545216000</v>
      </c>
      <c r="AB281" s="4">
        <v>35826</v>
      </c>
      <c r="AC281" s="3">
        <v>1567224543651.26</v>
      </c>
      <c r="AD281" s="4">
        <v>35826</v>
      </c>
      <c r="AE281" s="3">
        <v>195027000000</v>
      </c>
      <c r="AF281" s="1">
        <v>35826</v>
      </c>
      <c r="AG281">
        <v>1.0774999999999999</v>
      </c>
      <c r="AH281" s="1">
        <v>35826</v>
      </c>
      <c r="AI281">
        <v>7.734</v>
      </c>
      <c r="AJ281" s="1">
        <v>35826</v>
      </c>
      <c r="AK281">
        <v>0.6845</v>
      </c>
      <c r="AL281" s="1">
        <v>35826</v>
      </c>
      <c r="AM281">
        <v>1.633</v>
      </c>
      <c r="AN281" s="1">
        <v>35826</v>
      </c>
      <c r="AO281">
        <v>1.454</v>
      </c>
      <c r="AP281" s="4">
        <v>35826</v>
      </c>
      <c r="AQ281" s="3">
        <v>980.28</v>
      </c>
      <c r="AR281" s="4">
        <v>35826</v>
      </c>
      <c r="AS281" s="3">
        <v>4442.53</v>
      </c>
      <c r="AT281" s="4">
        <v>35826</v>
      </c>
      <c r="AU281" s="3">
        <v>1267.51</v>
      </c>
      <c r="AV281" s="4">
        <v>35826</v>
      </c>
      <c r="AW281" s="3">
        <v>9252.36</v>
      </c>
      <c r="AX281" s="4">
        <v>35826</v>
      </c>
      <c r="AY281" s="3">
        <v>6700.2</v>
      </c>
      <c r="AZ281" s="1">
        <v>35826</v>
      </c>
      <c r="BA281">
        <v>0.1</v>
      </c>
      <c r="BB281" s="1">
        <v>35826</v>
      </c>
      <c r="BC281">
        <v>-0.1</v>
      </c>
      <c r="BD281" s="1">
        <v>19084</v>
      </c>
      <c r="BE281">
        <v>5.9</v>
      </c>
      <c r="BF281" s="1">
        <v>35826</v>
      </c>
      <c r="BG281">
        <v>0</v>
      </c>
      <c r="BH281" s="1">
        <v>35826</v>
      </c>
      <c r="BI281">
        <v>0.47819694999381201</v>
      </c>
      <c r="BJ281" s="1">
        <v>35826</v>
      </c>
      <c r="BK281">
        <v>57500000000</v>
      </c>
      <c r="BL281" s="1"/>
      <c r="BN281" s="1"/>
      <c r="BP281" s="1">
        <v>35826</v>
      </c>
      <c r="BQ281">
        <v>-4.0999999999999996</v>
      </c>
      <c r="BR281" s="1">
        <v>35826</v>
      </c>
      <c r="BS281">
        <v>25749400000</v>
      </c>
      <c r="BT281" s="1">
        <v>35826</v>
      </c>
      <c r="BU281">
        <v>30920000000</v>
      </c>
      <c r="BX281" s="1">
        <v>35826</v>
      </c>
      <c r="BY281">
        <v>23414000000</v>
      </c>
      <c r="BZ281" s="1"/>
      <c r="CB281" s="1">
        <v>35826</v>
      </c>
      <c r="CC281">
        <v>18001000000</v>
      </c>
      <c r="CD281" s="1">
        <v>35826</v>
      </c>
      <c r="CE281">
        <v>4.5999999999999996</v>
      </c>
      <c r="CF281" s="1">
        <v>35826</v>
      </c>
      <c r="CG281">
        <v>7.9</v>
      </c>
      <c r="CH281" s="1">
        <v>35826</v>
      </c>
      <c r="CI281">
        <v>2.4</v>
      </c>
      <c r="CL281" s="1">
        <v>35826</v>
      </c>
      <c r="CM281">
        <v>8.8000000000000007</v>
      </c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</row>
    <row r="282" spans="1:101">
      <c r="A282" s="2">
        <f t="shared" si="4"/>
        <v>199712</v>
      </c>
      <c r="B282" s="4">
        <v>35795</v>
      </c>
      <c r="C282" s="5">
        <v>102.882813</v>
      </c>
      <c r="D282" s="3"/>
      <c r="E282" s="3"/>
      <c r="F282" s="4">
        <v>35795</v>
      </c>
      <c r="G282" s="3">
        <v>130</v>
      </c>
      <c r="H282" s="4">
        <v>35795</v>
      </c>
      <c r="I282" s="3">
        <v>87.2</v>
      </c>
      <c r="J282" s="4">
        <v>35795</v>
      </c>
      <c r="K282" s="3">
        <v>111.82</v>
      </c>
      <c r="L282" s="1">
        <v>35795</v>
      </c>
      <c r="M282">
        <v>24.01</v>
      </c>
      <c r="N282" s="1"/>
      <c r="R282" s="1"/>
      <c r="V282" s="4">
        <v>35795</v>
      </c>
      <c r="W282" s="3">
        <v>108136999999.99998</v>
      </c>
      <c r="X282" s="4">
        <v>35795</v>
      </c>
      <c r="Y282" s="3">
        <v>1097499999999.9999</v>
      </c>
      <c r="Z282" s="4">
        <v>35795</v>
      </c>
      <c r="AA282" s="3">
        <v>208092943000</v>
      </c>
      <c r="AB282" s="4">
        <v>35795</v>
      </c>
      <c r="AC282" s="3">
        <v>1626864402458.0601</v>
      </c>
      <c r="AD282" s="4">
        <v>35795</v>
      </c>
      <c r="AE282" s="3">
        <v>193323000000</v>
      </c>
      <c r="AF282" s="1">
        <v>35795</v>
      </c>
      <c r="AG282">
        <v>1.0986</v>
      </c>
      <c r="AH282" s="1">
        <v>35795</v>
      </c>
      <c r="AI282">
        <v>7.7473000000000001</v>
      </c>
      <c r="AJ282" s="1">
        <v>35795</v>
      </c>
      <c r="AK282">
        <v>0.65049999999999997</v>
      </c>
      <c r="AL282" s="1">
        <v>35795</v>
      </c>
      <c r="AM282">
        <v>1.647</v>
      </c>
      <c r="AN282" s="1">
        <v>35795</v>
      </c>
      <c r="AO282">
        <v>1.4293</v>
      </c>
      <c r="AP282" s="4">
        <v>35795</v>
      </c>
      <c r="AQ282" s="3">
        <v>970.43</v>
      </c>
      <c r="AR282" s="4">
        <v>35795</v>
      </c>
      <c r="AS282" s="3">
        <v>4224.3</v>
      </c>
      <c r="AT282" s="4">
        <v>35795</v>
      </c>
      <c r="AU282" s="3">
        <v>1175.03</v>
      </c>
      <c r="AV282" s="4">
        <v>35795</v>
      </c>
      <c r="AW282" s="3">
        <v>10722.76</v>
      </c>
      <c r="AX282" s="4">
        <v>35795</v>
      </c>
      <c r="AY282" s="3">
        <v>6699.44</v>
      </c>
      <c r="AZ282" s="1">
        <v>35795</v>
      </c>
      <c r="BA282">
        <v>0.1</v>
      </c>
      <c r="BB282" s="1">
        <v>35795</v>
      </c>
      <c r="BC282">
        <v>0.1</v>
      </c>
      <c r="BD282" s="1">
        <v>18993</v>
      </c>
      <c r="BE282">
        <v>5.7</v>
      </c>
      <c r="BF282" s="1">
        <v>35795</v>
      </c>
      <c r="BG282">
        <v>0.24</v>
      </c>
      <c r="BH282" s="1">
        <v>35795</v>
      </c>
      <c r="BI282">
        <v>0.13840109555097799</v>
      </c>
      <c r="BJ282" s="1">
        <v>35795</v>
      </c>
      <c r="BK282">
        <v>57654000000</v>
      </c>
      <c r="BL282" s="1"/>
      <c r="BN282" s="1"/>
      <c r="BP282" s="1">
        <v>35795</v>
      </c>
      <c r="BQ282">
        <v>6.7</v>
      </c>
      <c r="BR282" s="1">
        <v>35795</v>
      </c>
      <c r="BS282">
        <v>26726900000</v>
      </c>
      <c r="BT282" s="1">
        <v>35795</v>
      </c>
      <c r="BU282">
        <v>30809000000</v>
      </c>
      <c r="BX282" s="1">
        <v>35795</v>
      </c>
      <c r="BY282">
        <v>23913000000</v>
      </c>
      <c r="BZ282" s="1"/>
      <c r="CB282" s="1">
        <v>35795</v>
      </c>
      <c r="CC282">
        <v>17969000000</v>
      </c>
      <c r="CD282" s="1">
        <v>35795</v>
      </c>
      <c r="CE282">
        <v>4.7</v>
      </c>
      <c r="CF282" s="1">
        <v>35795</v>
      </c>
      <c r="CG282">
        <v>7.9</v>
      </c>
      <c r="CH282" s="1">
        <v>35795</v>
      </c>
      <c r="CI282">
        <v>2.2000000000000002</v>
      </c>
      <c r="CL282" s="1">
        <v>35795</v>
      </c>
      <c r="CM282">
        <v>8.5</v>
      </c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</row>
    <row r="283" spans="1:101">
      <c r="A283" s="2">
        <f t="shared" si="4"/>
        <v>199711</v>
      </c>
      <c r="B283" s="4">
        <v>35764</v>
      </c>
      <c r="C283" s="5">
        <v>101.90625</v>
      </c>
      <c r="D283" s="3"/>
      <c r="E283" s="3"/>
      <c r="F283" s="4">
        <v>35764</v>
      </c>
      <c r="G283" s="3">
        <v>128</v>
      </c>
      <c r="H283" s="4">
        <v>35764</v>
      </c>
      <c r="I283" s="3">
        <v>91.185000000000002</v>
      </c>
      <c r="J283" s="4">
        <v>35764</v>
      </c>
      <c r="K283" s="3">
        <v>111.85</v>
      </c>
      <c r="L283" s="1">
        <v>35764</v>
      </c>
      <c r="M283">
        <v>27.43</v>
      </c>
      <c r="N283" s="1"/>
      <c r="R283" s="1"/>
      <c r="V283" s="4">
        <v>35764</v>
      </c>
      <c r="W283" s="3">
        <v>105858999999.99998</v>
      </c>
      <c r="X283" s="4">
        <v>35764</v>
      </c>
      <c r="Y283" s="3">
        <v>1074099999999.9998</v>
      </c>
      <c r="Z283" s="4">
        <v>35764</v>
      </c>
      <c r="AA283" s="3">
        <v>207294048000</v>
      </c>
      <c r="AB283" s="4">
        <v>35764</v>
      </c>
      <c r="AC283" s="3">
        <v>1560332339237.6899</v>
      </c>
      <c r="AD283" s="4">
        <v>35764</v>
      </c>
      <c r="AE283" s="3">
        <v>192253000000</v>
      </c>
      <c r="AF283" s="1">
        <v>35764</v>
      </c>
      <c r="AG283">
        <v>1.1225000000000001</v>
      </c>
      <c r="AH283" s="1">
        <v>35764</v>
      </c>
      <c r="AI283">
        <v>7.7298</v>
      </c>
      <c r="AJ283" s="1">
        <v>35764</v>
      </c>
      <c r="AK283">
        <v>0.68049999999999999</v>
      </c>
      <c r="AL283" s="1">
        <v>35764</v>
      </c>
      <c r="AM283">
        <v>1.6884999999999999</v>
      </c>
      <c r="AN283" s="1">
        <v>35764</v>
      </c>
      <c r="AO283">
        <v>1.423</v>
      </c>
      <c r="AP283" s="4">
        <v>35764</v>
      </c>
      <c r="AQ283" s="3">
        <v>955.4</v>
      </c>
      <c r="AR283" s="4">
        <v>35764</v>
      </c>
      <c r="AS283" s="3">
        <v>3972.08</v>
      </c>
      <c r="AT283" s="4">
        <v>35764</v>
      </c>
      <c r="AU283" s="3">
        <v>1252.22</v>
      </c>
      <c r="AV283" s="4">
        <v>35764</v>
      </c>
      <c r="AW283" s="3">
        <v>10526.92</v>
      </c>
      <c r="AX283" s="4">
        <v>35764</v>
      </c>
      <c r="AY283" s="3">
        <v>6512.78</v>
      </c>
      <c r="AZ283" s="1">
        <v>35764</v>
      </c>
      <c r="BA283">
        <v>0.1</v>
      </c>
      <c r="BB283" s="1">
        <v>35764</v>
      </c>
      <c r="BC283">
        <v>0.1</v>
      </c>
      <c r="BD283" s="1">
        <v>18901</v>
      </c>
      <c r="BE283">
        <v>5.3</v>
      </c>
      <c r="BF283" s="1">
        <v>35764</v>
      </c>
      <c r="BG283">
        <v>0.12</v>
      </c>
      <c r="BH283" s="1">
        <v>35764</v>
      </c>
      <c r="BI283">
        <v>-9.4516299462884396E-2</v>
      </c>
      <c r="BJ283" s="1">
        <v>35764</v>
      </c>
      <c r="BK283">
        <v>56982000000</v>
      </c>
      <c r="BL283" s="1"/>
      <c r="BN283" s="1"/>
      <c r="BP283" s="1">
        <v>35764</v>
      </c>
      <c r="BQ283">
        <v>5.3</v>
      </c>
      <c r="BR283" s="1">
        <v>35764</v>
      </c>
      <c r="BS283">
        <v>26119700000</v>
      </c>
      <c r="BT283" s="1">
        <v>35764</v>
      </c>
      <c r="BU283">
        <v>31371000000</v>
      </c>
      <c r="BX283" s="1">
        <v>35764</v>
      </c>
      <c r="BY283">
        <v>23021000000</v>
      </c>
      <c r="BZ283" s="1"/>
      <c r="CB283" s="1">
        <v>35764</v>
      </c>
      <c r="CC283">
        <v>18774000000</v>
      </c>
      <c r="CD283" s="1">
        <v>35764</v>
      </c>
      <c r="CE283">
        <v>4.5999999999999996</v>
      </c>
      <c r="CF283" s="1">
        <v>35764</v>
      </c>
      <c r="CG283">
        <v>8</v>
      </c>
      <c r="CH283" s="1">
        <v>35764</v>
      </c>
      <c r="CI283">
        <v>2.2000000000000002</v>
      </c>
      <c r="CL283" s="1">
        <v>35764</v>
      </c>
      <c r="CM283">
        <v>8.9</v>
      </c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</row>
    <row r="284" spans="1:101">
      <c r="A284" s="2">
        <f t="shared" si="4"/>
        <v>199710</v>
      </c>
      <c r="B284" s="4">
        <v>35734</v>
      </c>
      <c r="C284" s="5">
        <v>102.15625</v>
      </c>
      <c r="D284" s="3"/>
      <c r="E284" s="3"/>
      <c r="F284" s="4">
        <v>35734</v>
      </c>
      <c r="G284" s="3">
        <v>131</v>
      </c>
      <c r="H284" s="4">
        <v>35734</v>
      </c>
      <c r="I284" s="3">
        <v>95.88</v>
      </c>
      <c r="J284" s="4">
        <v>35734</v>
      </c>
      <c r="K284" s="3">
        <v>113</v>
      </c>
      <c r="L284" s="1">
        <v>35734</v>
      </c>
      <c r="M284">
        <v>35.090000000000003</v>
      </c>
      <c r="N284" s="1"/>
      <c r="R284" s="1"/>
      <c r="V284" s="4">
        <v>35734</v>
      </c>
      <c r="W284" s="3">
        <v>104476999999.99998</v>
      </c>
      <c r="X284" s="4">
        <v>35734</v>
      </c>
      <c r="Y284" s="3">
        <v>1057599999999.9998</v>
      </c>
      <c r="Z284" s="4">
        <v>35734</v>
      </c>
      <c r="AA284" s="3">
        <v>220829618000</v>
      </c>
      <c r="AB284" s="4">
        <v>35734</v>
      </c>
      <c r="AC284" s="3">
        <v>1525531859948.47</v>
      </c>
      <c r="AD284" s="4">
        <v>35734</v>
      </c>
      <c r="AE284" s="3">
        <v>189478000000</v>
      </c>
      <c r="AF284" s="1">
        <v>35734</v>
      </c>
      <c r="AG284">
        <v>1.1425000000000001</v>
      </c>
      <c r="AH284" s="1">
        <v>35734</v>
      </c>
      <c r="AI284">
        <v>7.7285000000000004</v>
      </c>
      <c r="AJ284" s="1">
        <v>35734</v>
      </c>
      <c r="AK284">
        <v>0.70099999999999996</v>
      </c>
      <c r="AL284" s="1">
        <v>35734</v>
      </c>
      <c r="AM284">
        <v>1.673</v>
      </c>
      <c r="AN284" s="1">
        <v>35734</v>
      </c>
      <c r="AO284">
        <v>1.4079999999999999</v>
      </c>
      <c r="AP284" s="4">
        <v>35734</v>
      </c>
      <c r="AQ284" s="3">
        <v>914.62</v>
      </c>
      <c r="AR284" s="4">
        <v>35734</v>
      </c>
      <c r="AS284" s="3">
        <v>3753.66</v>
      </c>
      <c r="AT284" s="4">
        <v>35734</v>
      </c>
      <c r="AU284" s="3">
        <v>1277.1199999999999</v>
      </c>
      <c r="AV284" s="4">
        <v>35734</v>
      </c>
      <c r="AW284" s="3">
        <v>10623.78</v>
      </c>
      <c r="AX284" s="4">
        <v>35734</v>
      </c>
      <c r="AY284" s="3">
        <v>6842.36</v>
      </c>
      <c r="AZ284" s="1">
        <v>35734</v>
      </c>
      <c r="BA284">
        <v>0.2</v>
      </c>
      <c r="BB284" s="1">
        <v>35734</v>
      </c>
      <c r="BC284">
        <v>0</v>
      </c>
      <c r="BD284" s="1">
        <v>18809</v>
      </c>
      <c r="BE284">
        <v>5.0999999999999996</v>
      </c>
      <c r="BF284" s="1">
        <v>35734</v>
      </c>
      <c r="BG284">
        <v>0.84</v>
      </c>
      <c r="BH284" s="1">
        <v>35734</v>
      </c>
      <c r="BI284">
        <v>2.9810999482496299E-3</v>
      </c>
      <c r="BJ284" s="1">
        <v>35734</v>
      </c>
      <c r="BK284">
        <v>57655000000</v>
      </c>
      <c r="BL284" s="1"/>
      <c r="BN284" s="1"/>
      <c r="BP284" s="1">
        <v>35734</v>
      </c>
      <c r="BQ284">
        <v>10</v>
      </c>
      <c r="BR284" s="1">
        <v>35734</v>
      </c>
      <c r="BS284">
        <v>25145600000</v>
      </c>
      <c r="BT284" s="1">
        <v>35734</v>
      </c>
      <c r="BU284">
        <v>32611000000</v>
      </c>
      <c r="BX284" s="1">
        <v>35734</v>
      </c>
      <c r="BY284">
        <v>22442000000</v>
      </c>
      <c r="BZ284" s="1"/>
      <c r="CB284" s="1">
        <v>35734</v>
      </c>
      <c r="CC284">
        <v>19536000000</v>
      </c>
      <c r="CD284" s="1">
        <v>35734</v>
      </c>
      <c r="CE284">
        <v>4.7</v>
      </c>
      <c r="CF284" s="1">
        <v>35734</v>
      </c>
      <c r="CG284">
        <v>8</v>
      </c>
      <c r="CH284" s="1">
        <v>35734</v>
      </c>
      <c r="CI284">
        <v>2.2000000000000002</v>
      </c>
      <c r="CL284" s="1">
        <v>35734</v>
      </c>
      <c r="CM284">
        <v>8.9</v>
      </c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</row>
    <row r="285" spans="1:101">
      <c r="A285" s="2">
        <f t="shared" si="4"/>
        <v>199709</v>
      </c>
      <c r="B285" s="4">
        <v>35703</v>
      </c>
      <c r="C285" s="5">
        <v>100.15625</v>
      </c>
      <c r="D285" s="3"/>
      <c r="E285" s="3"/>
      <c r="F285" s="4">
        <v>35703</v>
      </c>
      <c r="G285" s="3">
        <v>129</v>
      </c>
      <c r="H285" s="4">
        <v>35703</v>
      </c>
      <c r="I285" s="3">
        <v>100.2</v>
      </c>
      <c r="J285" s="4">
        <v>35703</v>
      </c>
      <c r="K285" s="3">
        <v>111.05</v>
      </c>
      <c r="L285" s="1">
        <v>35703</v>
      </c>
      <c r="M285">
        <v>22.91</v>
      </c>
      <c r="N285" s="1"/>
      <c r="R285" s="1"/>
      <c r="V285" s="4">
        <v>35703</v>
      </c>
      <c r="W285" s="3">
        <v>100915999999.99998</v>
      </c>
      <c r="X285" s="4">
        <v>35703</v>
      </c>
      <c r="Y285" s="3">
        <v>1059499999999.9999</v>
      </c>
      <c r="Z285" s="4">
        <v>35703</v>
      </c>
      <c r="AA285" s="3">
        <v>223655827000</v>
      </c>
      <c r="AB285" s="4">
        <v>35703</v>
      </c>
      <c r="AC285" s="3">
        <v>1522875768617.3899</v>
      </c>
      <c r="AD285" s="4">
        <v>35703</v>
      </c>
      <c r="AE285" s="3">
        <v>188084000000</v>
      </c>
      <c r="AF285" s="1">
        <v>35703</v>
      </c>
      <c r="AG285">
        <v>1.1120000000000001</v>
      </c>
      <c r="AH285" s="1">
        <v>35703</v>
      </c>
      <c r="AI285">
        <v>7.7374999999999998</v>
      </c>
      <c r="AJ285" s="1">
        <v>35703</v>
      </c>
      <c r="AK285">
        <v>0.72540000000000004</v>
      </c>
      <c r="AL285" s="1">
        <v>35703</v>
      </c>
      <c r="AM285">
        <v>1.6180000000000001</v>
      </c>
      <c r="AN285" s="1">
        <v>35703</v>
      </c>
      <c r="AO285">
        <v>1.3815</v>
      </c>
      <c r="AP285" s="4">
        <v>35703</v>
      </c>
      <c r="AQ285" s="3">
        <v>947.28</v>
      </c>
      <c r="AR285" s="4">
        <v>35703</v>
      </c>
      <c r="AS285" s="3">
        <v>4154.8900000000003</v>
      </c>
      <c r="AT285" s="4">
        <v>35703</v>
      </c>
      <c r="AU285" s="3">
        <v>1388.32</v>
      </c>
      <c r="AV285" s="4">
        <v>35703</v>
      </c>
      <c r="AW285" s="3">
        <v>15049.3</v>
      </c>
      <c r="AX285" s="4">
        <v>35703</v>
      </c>
      <c r="AY285" s="3">
        <v>7040.23</v>
      </c>
      <c r="AZ285" s="1">
        <v>35703</v>
      </c>
      <c r="BA285">
        <v>0.2</v>
      </c>
      <c r="BB285" s="1">
        <v>35703</v>
      </c>
      <c r="BC285">
        <v>0.1</v>
      </c>
      <c r="BD285" s="1">
        <v>18718</v>
      </c>
      <c r="BE285">
        <v>4.8</v>
      </c>
      <c r="BF285" s="1">
        <v>35703</v>
      </c>
      <c r="BG285">
        <v>0.36</v>
      </c>
      <c r="BH285" s="1">
        <v>35703</v>
      </c>
      <c r="BI285">
        <v>6.9241822721618704E-2</v>
      </c>
      <c r="BJ285" s="1">
        <v>35703</v>
      </c>
      <c r="BK285">
        <v>57714000000</v>
      </c>
      <c r="BL285" s="1"/>
      <c r="BN285" s="1"/>
      <c r="BP285" s="1">
        <v>35703</v>
      </c>
      <c r="BQ285">
        <v>0.6</v>
      </c>
      <c r="BR285" s="1">
        <v>35703</v>
      </c>
      <c r="BS285">
        <v>25515600000</v>
      </c>
      <c r="BT285" s="1">
        <v>35703</v>
      </c>
      <c r="BU285">
        <v>32059000000</v>
      </c>
      <c r="BX285" s="1">
        <v>35703</v>
      </c>
      <c r="BY285">
        <v>21657000000</v>
      </c>
      <c r="BZ285" s="1"/>
      <c r="CB285" s="1">
        <v>35703</v>
      </c>
      <c r="CC285">
        <v>20094000000</v>
      </c>
      <c r="CD285" s="1">
        <v>35703</v>
      </c>
      <c r="CE285">
        <v>4.9000000000000004</v>
      </c>
      <c r="CF285" s="1">
        <v>35703</v>
      </c>
      <c r="CG285">
        <v>8.1</v>
      </c>
      <c r="CH285" s="1">
        <v>35703</v>
      </c>
      <c r="CI285">
        <v>2.1</v>
      </c>
      <c r="CL285" s="1">
        <v>35703</v>
      </c>
      <c r="CM285">
        <v>8.8000000000000007</v>
      </c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</row>
    <row r="286" spans="1:101">
      <c r="A286" s="2">
        <f t="shared" si="4"/>
        <v>199708</v>
      </c>
      <c r="B286" s="4">
        <v>35673</v>
      </c>
      <c r="C286" s="5">
        <v>98.460937999999999</v>
      </c>
      <c r="D286" s="3"/>
      <c r="E286" s="3"/>
      <c r="F286" s="4">
        <v>35673</v>
      </c>
      <c r="G286" s="3">
        <v>125</v>
      </c>
      <c r="H286" s="4">
        <v>35673</v>
      </c>
      <c r="I286" s="3">
        <v>99.155000000000001</v>
      </c>
      <c r="J286" s="4">
        <v>35673</v>
      </c>
      <c r="K286" s="3">
        <v>109.42</v>
      </c>
      <c r="L286" s="1">
        <v>35673</v>
      </c>
      <c r="M286">
        <v>24.76</v>
      </c>
      <c r="N286" s="1"/>
      <c r="R286" s="1"/>
      <c r="V286" s="4">
        <v>35673</v>
      </c>
      <c r="W286" s="3">
        <v>100591999999.99998</v>
      </c>
      <c r="X286" s="4">
        <v>35673</v>
      </c>
      <c r="Y286" s="3">
        <v>1069099999999.9998</v>
      </c>
      <c r="Z286" s="4">
        <v>35673</v>
      </c>
      <c r="AA286" s="3">
        <v>221188897000</v>
      </c>
      <c r="AB286" s="4">
        <v>35673</v>
      </c>
      <c r="AC286" s="3">
        <v>1497683659092.28</v>
      </c>
      <c r="AD286" s="4">
        <v>35673</v>
      </c>
      <c r="AE286" s="3">
        <v>188111000000</v>
      </c>
      <c r="AF286" s="1">
        <v>35673</v>
      </c>
      <c r="AG286">
        <v>1.0872999999999999</v>
      </c>
      <c r="AH286" s="1">
        <v>35673</v>
      </c>
      <c r="AI286">
        <v>7.7489999999999997</v>
      </c>
      <c r="AJ286" s="1">
        <v>35673</v>
      </c>
      <c r="AK286">
        <v>0.73199999999999998</v>
      </c>
      <c r="AL286" s="1">
        <v>35673</v>
      </c>
      <c r="AM286">
        <v>1.62</v>
      </c>
      <c r="AN286" s="1">
        <v>35673</v>
      </c>
      <c r="AO286">
        <v>1.3875</v>
      </c>
      <c r="AP286" s="4">
        <v>35673</v>
      </c>
      <c r="AQ286" s="3">
        <v>899.47</v>
      </c>
      <c r="AR286" s="4">
        <v>35673</v>
      </c>
      <c r="AS286" s="3">
        <v>3919.79</v>
      </c>
      <c r="AT286" s="4">
        <v>35673</v>
      </c>
      <c r="AU286" s="3">
        <v>1427.99</v>
      </c>
      <c r="AV286" s="4">
        <v>35673</v>
      </c>
      <c r="AW286" s="3">
        <v>14135.25</v>
      </c>
      <c r="AX286" s="4">
        <v>35673</v>
      </c>
      <c r="AY286" s="3">
        <v>6611.79</v>
      </c>
      <c r="AZ286" s="1">
        <v>35673</v>
      </c>
      <c r="BA286">
        <v>0.2</v>
      </c>
      <c r="BB286" s="1">
        <v>35673</v>
      </c>
      <c r="BC286">
        <v>0.2</v>
      </c>
      <c r="BD286" s="1">
        <v>18628</v>
      </c>
      <c r="BE286">
        <v>4.5999999999999996</v>
      </c>
      <c r="BF286" s="1">
        <v>35673</v>
      </c>
      <c r="BG286">
        <v>0.12</v>
      </c>
      <c r="BH286" s="1">
        <v>35673</v>
      </c>
      <c r="BI286">
        <v>0.22022184540501799</v>
      </c>
      <c r="BJ286" s="1">
        <v>35673</v>
      </c>
      <c r="BK286">
        <v>56895000000</v>
      </c>
      <c r="BL286" s="1"/>
      <c r="BN286" s="1"/>
      <c r="BP286" s="1">
        <v>35673</v>
      </c>
      <c r="BQ286">
        <v>3.7</v>
      </c>
      <c r="BR286" s="1">
        <v>35673</v>
      </c>
      <c r="BS286">
        <v>25100800000</v>
      </c>
      <c r="BT286" s="1">
        <v>35673</v>
      </c>
      <c r="BU286">
        <v>31646000000</v>
      </c>
      <c r="BX286" s="1">
        <v>35673</v>
      </c>
      <c r="BY286">
        <v>21345000000</v>
      </c>
      <c r="BZ286" s="1"/>
      <c r="CB286" s="1">
        <v>35673</v>
      </c>
      <c r="CC286">
        <v>20081000000</v>
      </c>
      <c r="CD286" s="1">
        <v>35673</v>
      </c>
      <c r="CE286">
        <v>4.8</v>
      </c>
      <c r="CF286" s="1">
        <v>35673</v>
      </c>
      <c r="CG286">
        <v>8.5</v>
      </c>
      <c r="CH286" s="1">
        <v>35673</v>
      </c>
      <c r="CI286">
        <v>2.1</v>
      </c>
      <c r="CL286" s="1">
        <v>35673</v>
      </c>
      <c r="CM286">
        <v>8.9</v>
      </c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</row>
    <row r="287" spans="1:101">
      <c r="A287" s="2">
        <f t="shared" si="4"/>
        <v>199707</v>
      </c>
      <c r="B287" s="4">
        <v>35642</v>
      </c>
      <c r="C287" s="5">
        <v>104.484375</v>
      </c>
      <c r="D287" s="3"/>
      <c r="E287" s="3"/>
      <c r="F287" s="4">
        <v>35642</v>
      </c>
      <c r="G287" s="3">
        <v>127</v>
      </c>
      <c r="H287" s="4">
        <v>35642</v>
      </c>
      <c r="I287" s="3">
        <v>101.65</v>
      </c>
      <c r="J287" s="4">
        <v>35642</v>
      </c>
      <c r="K287" s="3">
        <v>111</v>
      </c>
      <c r="L287" s="1">
        <v>35642</v>
      </c>
      <c r="M287">
        <v>21.48</v>
      </c>
      <c r="N287" s="1"/>
      <c r="R287" s="1"/>
      <c r="V287" s="4">
        <v>35642</v>
      </c>
      <c r="W287" s="3">
        <v>99540000000</v>
      </c>
      <c r="X287" s="4">
        <v>35642</v>
      </c>
      <c r="Y287" s="3">
        <v>1065799999999.9999</v>
      </c>
      <c r="Z287" s="4">
        <v>35642</v>
      </c>
      <c r="AA287" s="3">
        <v>228037575000</v>
      </c>
      <c r="AB287" s="4">
        <v>35642</v>
      </c>
      <c r="AC287" s="3">
        <v>1513630190770.47</v>
      </c>
      <c r="AD287" s="4">
        <v>35642</v>
      </c>
      <c r="AE287" s="3">
        <v>186033000000</v>
      </c>
      <c r="AF287" s="1">
        <v>35642</v>
      </c>
      <c r="AG287">
        <v>1.0728</v>
      </c>
      <c r="AH287" s="1">
        <v>35642</v>
      </c>
      <c r="AI287">
        <v>7.7409999999999997</v>
      </c>
      <c r="AJ287" s="1">
        <v>35642</v>
      </c>
      <c r="AK287">
        <v>0.748</v>
      </c>
      <c r="AL287" s="1">
        <v>35642</v>
      </c>
      <c r="AM287">
        <v>1.64</v>
      </c>
      <c r="AN287" s="1">
        <v>35642</v>
      </c>
      <c r="AO287">
        <v>1.3779999999999999</v>
      </c>
      <c r="AP287" s="4">
        <v>35642</v>
      </c>
      <c r="AQ287" s="3">
        <v>954.29</v>
      </c>
      <c r="AR287" s="4">
        <v>35642</v>
      </c>
      <c r="AS287" s="3">
        <v>4405.5200000000004</v>
      </c>
      <c r="AT287" s="4">
        <v>35642</v>
      </c>
      <c r="AU287" s="3">
        <v>1544.04</v>
      </c>
      <c r="AV287" s="4">
        <v>35642</v>
      </c>
      <c r="AW287" s="3">
        <v>16365.71</v>
      </c>
      <c r="AX287" s="4">
        <v>35642</v>
      </c>
      <c r="AY287" s="3">
        <v>6877.68</v>
      </c>
      <c r="AZ287" s="1">
        <v>35642</v>
      </c>
      <c r="BA287">
        <v>0.1</v>
      </c>
      <c r="BB287" s="1">
        <v>35642</v>
      </c>
      <c r="BC287">
        <v>0.1</v>
      </c>
      <c r="BD287" s="1">
        <v>18536</v>
      </c>
      <c r="BE287">
        <v>4.4000000000000004</v>
      </c>
      <c r="BF287" s="1">
        <v>35642</v>
      </c>
      <c r="BG287">
        <v>0.73</v>
      </c>
      <c r="BH287" s="1">
        <v>35642</v>
      </c>
      <c r="BI287">
        <v>4.3464341579634302E-2</v>
      </c>
      <c r="BJ287" s="1">
        <v>35642</v>
      </c>
      <c r="BK287">
        <v>58545000000</v>
      </c>
      <c r="BL287" s="1"/>
      <c r="BN287" s="1"/>
      <c r="BP287" s="1">
        <v>35642</v>
      </c>
      <c r="BQ287">
        <v>3.6</v>
      </c>
      <c r="BR287" s="1">
        <v>35642</v>
      </c>
      <c r="BS287">
        <v>25470700000</v>
      </c>
      <c r="BT287" s="1">
        <v>35642</v>
      </c>
      <c r="BU287">
        <v>31582000000</v>
      </c>
      <c r="BX287" s="1">
        <v>35642</v>
      </c>
      <c r="BY287">
        <v>20037000000</v>
      </c>
      <c r="BZ287" s="1"/>
      <c r="CB287" s="1">
        <v>35642</v>
      </c>
      <c r="CC287">
        <v>19553000000</v>
      </c>
      <c r="CD287" s="1">
        <v>35642</v>
      </c>
      <c r="CE287">
        <v>4.9000000000000004</v>
      </c>
      <c r="CF287" s="1">
        <v>35642</v>
      </c>
      <c r="CG287">
        <v>8.6</v>
      </c>
      <c r="CH287" s="1">
        <v>35642</v>
      </c>
      <c r="CI287">
        <v>2.2000000000000002</v>
      </c>
      <c r="CL287" s="1">
        <v>35642</v>
      </c>
      <c r="CM287">
        <v>8.9</v>
      </c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</row>
    <row r="288" spans="1:101">
      <c r="A288" s="2">
        <f t="shared" si="4"/>
        <v>199706</v>
      </c>
      <c r="B288" s="4">
        <v>35611</v>
      </c>
      <c r="C288" s="5">
        <v>100.90625</v>
      </c>
      <c r="D288" s="3"/>
      <c r="E288" s="3"/>
      <c r="F288" s="4">
        <v>35611</v>
      </c>
      <c r="G288" s="3">
        <v>121</v>
      </c>
      <c r="H288" s="4">
        <v>35611</v>
      </c>
      <c r="I288" s="3">
        <v>103.19</v>
      </c>
      <c r="J288" s="4">
        <v>35611</v>
      </c>
      <c r="K288" s="3">
        <v>106.63500000000001</v>
      </c>
      <c r="L288" s="1">
        <v>35611</v>
      </c>
      <c r="M288">
        <v>21.53</v>
      </c>
      <c r="N288" s="1"/>
      <c r="R288" s="1"/>
      <c r="V288" s="4">
        <v>35611</v>
      </c>
      <c r="W288" s="3">
        <v>96879000000</v>
      </c>
      <c r="X288" s="4">
        <v>35611</v>
      </c>
      <c r="Y288" s="3">
        <v>1064799999999.9999</v>
      </c>
      <c r="Z288" s="4">
        <v>35611</v>
      </c>
      <c r="AA288" s="3">
        <v>226855099000</v>
      </c>
      <c r="AB288" s="4">
        <v>35611</v>
      </c>
      <c r="AC288" s="3">
        <v>1524569456891.8201</v>
      </c>
      <c r="AD288" s="4">
        <v>35611</v>
      </c>
      <c r="AE288" s="3">
        <v>185297000000</v>
      </c>
      <c r="AF288" s="1">
        <v>35611</v>
      </c>
      <c r="AG288">
        <v>1.1262000000000001</v>
      </c>
      <c r="AH288" s="1">
        <v>35611</v>
      </c>
      <c r="AI288">
        <v>7.7465000000000002</v>
      </c>
      <c r="AJ288" s="1">
        <v>35611</v>
      </c>
      <c r="AK288">
        <v>0.75370000000000004</v>
      </c>
      <c r="AL288" s="1">
        <v>35611</v>
      </c>
      <c r="AM288">
        <v>1.665</v>
      </c>
      <c r="AN288" s="1">
        <v>35611</v>
      </c>
      <c r="AO288">
        <v>1.381</v>
      </c>
      <c r="AP288" s="4">
        <v>35611</v>
      </c>
      <c r="AQ288" s="3">
        <v>885.14</v>
      </c>
      <c r="AR288" s="4">
        <v>35611</v>
      </c>
      <c r="AS288" s="3">
        <v>3766.89</v>
      </c>
      <c r="AT288" s="4">
        <v>35611</v>
      </c>
      <c r="AU288" s="3">
        <v>1553.81</v>
      </c>
      <c r="AV288" s="4">
        <v>35611</v>
      </c>
      <c r="AW288" s="3">
        <v>15196.79</v>
      </c>
      <c r="AX288" s="4">
        <v>35611</v>
      </c>
      <c r="AY288" s="3">
        <v>6437.74</v>
      </c>
      <c r="AZ288" s="1">
        <v>35611</v>
      </c>
      <c r="BA288">
        <v>0.2</v>
      </c>
      <c r="BB288" s="1">
        <v>35611</v>
      </c>
      <c r="BC288">
        <v>0</v>
      </c>
      <c r="BD288" s="1">
        <v>18444</v>
      </c>
      <c r="BE288">
        <v>4.3</v>
      </c>
      <c r="BF288" s="1">
        <v>35611</v>
      </c>
      <c r="BG288">
        <v>0.37</v>
      </c>
      <c r="BH288" s="1">
        <v>35611</v>
      </c>
      <c r="BI288">
        <v>0.24933669892017801</v>
      </c>
      <c r="BJ288" s="1">
        <v>35611</v>
      </c>
      <c r="BK288">
        <v>57242000000</v>
      </c>
      <c r="BL288" s="1"/>
      <c r="BN288" s="1"/>
      <c r="BP288" s="1">
        <v>35611</v>
      </c>
      <c r="BQ288">
        <v>9.4</v>
      </c>
      <c r="BR288" s="1">
        <v>35611</v>
      </c>
      <c r="BS288">
        <v>24621200000</v>
      </c>
      <c r="BT288" s="1">
        <v>35611</v>
      </c>
      <c r="BU288">
        <v>32935000000</v>
      </c>
      <c r="BX288" s="1">
        <v>35611</v>
      </c>
      <c r="BY288">
        <v>20370000000</v>
      </c>
      <c r="BZ288" s="1"/>
      <c r="CB288" s="1">
        <v>35611</v>
      </c>
      <c r="CC288">
        <v>21258000000</v>
      </c>
      <c r="CD288" s="1">
        <v>35611</v>
      </c>
      <c r="CE288">
        <v>5</v>
      </c>
      <c r="CF288" s="1">
        <v>35611</v>
      </c>
      <c r="CG288">
        <v>8.3000000000000007</v>
      </c>
      <c r="CH288" s="1">
        <v>35611</v>
      </c>
      <c r="CI288">
        <v>2.2000000000000002</v>
      </c>
      <c r="CL288" s="1">
        <v>35611</v>
      </c>
      <c r="CM288">
        <v>9.1</v>
      </c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</row>
    <row r="289" spans="1:101">
      <c r="A289" s="2">
        <f t="shared" si="4"/>
        <v>199705</v>
      </c>
      <c r="B289" s="4">
        <v>35581</v>
      </c>
      <c r="C289" s="5">
        <v>99.801000000000002</v>
      </c>
      <c r="D289" s="3"/>
      <c r="E289" s="3"/>
      <c r="F289" s="4">
        <v>35581</v>
      </c>
      <c r="G289" s="3">
        <v>95</v>
      </c>
      <c r="H289" s="4">
        <v>35581</v>
      </c>
      <c r="I289" s="3">
        <v>101.25</v>
      </c>
      <c r="J289" s="4">
        <v>35581</v>
      </c>
      <c r="K289" s="3">
        <v>105.4</v>
      </c>
      <c r="L289" s="1">
        <v>35581</v>
      </c>
      <c r="M289">
        <v>19.190000000000001</v>
      </c>
      <c r="N289" s="1"/>
      <c r="R289" s="1"/>
      <c r="V289" s="4">
        <v>35581</v>
      </c>
      <c r="W289" s="3">
        <v>96129999999.999985</v>
      </c>
      <c r="X289" s="4">
        <v>35581</v>
      </c>
      <c r="Y289" s="3">
        <v>1054699999999.9999</v>
      </c>
      <c r="Z289" s="4">
        <v>35581</v>
      </c>
      <c r="AA289" s="3">
        <v>226089335000</v>
      </c>
      <c r="AB289" s="4">
        <v>35581</v>
      </c>
      <c r="AC289" s="3">
        <v>1476227783890.1902</v>
      </c>
      <c r="AD289" s="4">
        <v>35581</v>
      </c>
      <c r="AE289" s="3">
        <v>183648000000</v>
      </c>
      <c r="AF289" s="1">
        <v>35581</v>
      </c>
      <c r="AG289">
        <v>1.1405000000000001</v>
      </c>
      <c r="AH289" s="1">
        <v>35581</v>
      </c>
      <c r="AI289">
        <v>7.7480000000000002</v>
      </c>
      <c r="AJ289" s="1">
        <v>35581</v>
      </c>
      <c r="AK289">
        <v>0.76</v>
      </c>
      <c r="AL289" s="1">
        <v>35581</v>
      </c>
      <c r="AM289">
        <v>1.6405000000000001</v>
      </c>
      <c r="AN289" s="1">
        <v>35581</v>
      </c>
      <c r="AO289">
        <v>1.3762000000000001</v>
      </c>
      <c r="AP289" s="4">
        <v>35581</v>
      </c>
      <c r="AQ289" s="3">
        <v>848.28</v>
      </c>
      <c r="AR289" s="4">
        <v>35581</v>
      </c>
      <c r="AS289" s="3">
        <v>3562.73</v>
      </c>
      <c r="AT289" s="4">
        <v>35581</v>
      </c>
      <c r="AU289" s="3">
        <v>1486.89</v>
      </c>
      <c r="AV289" s="4">
        <v>35581</v>
      </c>
      <c r="AW289" s="3">
        <v>14757.81</v>
      </c>
      <c r="AX289" s="4">
        <v>35581</v>
      </c>
      <c r="AY289" s="3">
        <v>6382.12</v>
      </c>
      <c r="AZ289" s="1">
        <v>35581</v>
      </c>
      <c r="BA289">
        <v>0</v>
      </c>
      <c r="BB289" s="1">
        <v>35581</v>
      </c>
      <c r="BC289">
        <v>0.3</v>
      </c>
      <c r="BD289" s="1">
        <v>18353</v>
      </c>
      <c r="BE289">
        <v>4.2</v>
      </c>
      <c r="BF289" s="1">
        <v>35581</v>
      </c>
      <c r="BG289">
        <v>0.37</v>
      </c>
      <c r="BH289" s="1">
        <v>35581</v>
      </c>
      <c r="BI289">
        <v>9.3002180691118992E-3</v>
      </c>
      <c r="BJ289" s="1">
        <v>35581</v>
      </c>
      <c r="BK289">
        <v>56386000000</v>
      </c>
      <c r="BL289" s="1"/>
      <c r="BN289" s="1"/>
      <c r="BP289" s="1">
        <v>35581</v>
      </c>
      <c r="BQ289">
        <v>-0.8</v>
      </c>
      <c r="BR289" s="1">
        <v>35581</v>
      </c>
      <c r="BS289">
        <v>24888800000</v>
      </c>
      <c r="BT289" s="1">
        <v>35581</v>
      </c>
      <c r="BU289">
        <v>32991000000</v>
      </c>
      <c r="BX289" s="1">
        <v>35581</v>
      </c>
      <c r="BY289">
        <v>18062000000</v>
      </c>
      <c r="BZ289" s="1"/>
      <c r="CB289" s="1">
        <v>35581</v>
      </c>
      <c r="CC289">
        <v>21025000000</v>
      </c>
      <c r="CD289" s="1">
        <v>35581</v>
      </c>
      <c r="CE289">
        <v>4.9000000000000004</v>
      </c>
      <c r="CF289" s="1">
        <v>35581</v>
      </c>
      <c r="CG289">
        <v>8.5</v>
      </c>
      <c r="CH289" s="1">
        <v>35581</v>
      </c>
      <c r="CI289">
        <v>2.2000000000000002</v>
      </c>
      <c r="CL289" s="1">
        <v>35581</v>
      </c>
      <c r="CM289">
        <v>9.4</v>
      </c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</row>
    <row r="290" spans="1:101">
      <c r="A290" s="2">
        <f t="shared" si="4"/>
        <v>199704</v>
      </c>
      <c r="B290" s="4">
        <v>35550</v>
      </c>
      <c r="C290" s="5">
        <v>96.718999999999994</v>
      </c>
      <c r="D290" s="3"/>
      <c r="E290" s="3"/>
      <c r="F290" s="4">
        <v>35550</v>
      </c>
      <c r="G290" s="3">
        <v>92.965000000000003</v>
      </c>
      <c r="H290" s="4">
        <v>35550</v>
      </c>
      <c r="I290" s="3">
        <v>100.5</v>
      </c>
      <c r="J290" s="4">
        <v>35550</v>
      </c>
      <c r="K290" s="3">
        <v>102.58499999999999</v>
      </c>
      <c r="L290" s="1">
        <v>35550</v>
      </c>
      <c r="M290">
        <v>20.059999999999999</v>
      </c>
      <c r="N290" s="1"/>
      <c r="R290" s="1"/>
      <c r="V290" s="4">
        <v>35550</v>
      </c>
      <c r="W290" s="3">
        <v>95837999999.999985</v>
      </c>
      <c r="X290" s="4">
        <v>35550</v>
      </c>
      <c r="Y290" s="3">
        <v>1074499999999.9999</v>
      </c>
      <c r="Z290" s="4">
        <v>35550</v>
      </c>
      <c r="AA290" s="3">
        <v>226780282000</v>
      </c>
      <c r="AB290" s="4">
        <v>35550</v>
      </c>
      <c r="AC290" s="3">
        <v>1455823974920.74</v>
      </c>
      <c r="AD290" s="4">
        <v>35550</v>
      </c>
      <c r="AE290" s="3">
        <v>182261000000</v>
      </c>
      <c r="AF290" s="1">
        <v>35550</v>
      </c>
      <c r="AG290">
        <v>1.125</v>
      </c>
      <c r="AH290" s="1">
        <v>35550</v>
      </c>
      <c r="AI290">
        <v>7.7458999999999998</v>
      </c>
      <c r="AJ290" s="1">
        <v>35550</v>
      </c>
      <c r="AK290">
        <v>0.78039999999999998</v>
      </c>
      <c r="AL290" s="1">
        <v>35550</v>
      </c>
      <c r="AM290">
        <v>1.6234999999999999</v>
      </c>
      <c r="AN290" s="1">
        <v>35550</v>
      </c>
      <c r="AO290">
        <v>1.3974</v>
      </c>
      <c r="AP290" s="4">
        <v>35550</v>
      </c>
      <c r="AQ290" s="3">
        <v>801.34</v>
      </c>
      <c r="AR290" s="4">
        <v>35550</v>
      </c>
      <c r="AS290" s="3">
        <v>3438.09</v>
      </c>
      <c r="AT290" s="4">
        <v>35550</v>
      </c>
      <c r="AU290" s="3">
        <v>1441.19</v>
      </c>
      <c r="AV290" s="4">
        <v>35550</v>
      </c>
      <c r="AW290" s="3">
        <v>12903.3</v>
      </c>
      <c r="AX290" s="4">
        <v>35550</v>
      </c>
      <c r="AY290" s="3">
        <v>5976.63</v>
      </c>
      <c r="AZ290" s="1">
        <v>35550</v>
      </c>
      <c r="BA290">
        <v>0.1</v>
      </c>
      <c r="BB290" s="1">
        <v>35550</v>
      </c>
      <c r="BC290">
        <v>-0.1</v>
      </c>
      <c r="BD290" s="1">
        <v>18263</v>
      </c>
      <c r="BE290">
        <v>4.0999999999999996</v>
      </c>
      <c r="BF290" s="1">
        <v>35550</v>
      </c>
      <c r="BG290">
        <v>0.99</v>
      </c>
      <c r="BH290" s="1">
        <v>35550</v>
      </c>
      <c r="BI290">
        <v>-5.4465797449350997E-2</v>
      </c>
      <c r="BJ290" s="1">
        <v>35550</v>
      </c>
      <c r="BK290">
        <v>56621000000</v>
      </c>
      <c r="BL290" s="1"/>
      <c r="BN290" s="1"/>
      <c r="BP290" s="1">
        <v>35550</v>
      </c>
      <c r="BQ290">
        <v>4.2</v>
      </c>
      <c r="BR290" s="1">
        <v>35550</v>
      </c>
      <c r="BS290">
        <v>24791800000</v>
      </c>
      <c r="BT290" s="1">
        <v>35550</v>
      </c>
      <c r="BU290">
        <v>31436000000</v>
      </c>
      <c r="BX290" s="1">
        <v>35550</v>
      </c>
      <c r="BY290">
        <v>17420000000</v>
      </c>
      <c r="BZ290" s="1"/>
      <c r="CB290" s="1">
        <v>35550</v>
      </c>
      <c r="CC290">
        <v>19856000000</v>
      </c>
      <c r="CD290" s="1">
        <v>35550</v>
      </c>
      <c r="CE290">
        <v>5.0999999999999996</v>
      </c>
      <c r="CF290" s="1">
        <v>35550</v>
      </c>
      <c r="CG290">
        <v>8.6</v>
      </c>
      <c r="CH290" s="1">
        <v>35550</v>
      </c>
      <c r="CI290">
        <v>2.2999999999999998</v>
      </c>
      <c r="CL290" s="1">
        <v>35550</v>
      </c>
      <c r="CM290">
        <v>9.4</v>
      </c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</row>
    <row r="291" spans="1:101">
      <c r="A291" s="2">
        <f t="shared" si="4"/>
        <v>199703</v>
      </c>
      <c r="B291" s="4">
        <v>35520</v>
      </c>
      <c r="C291" s="5">
        <v>95.3671875</v>
      </c>
      <c r="D291" s="3"/>
      <c r="E291" s="3"/>
      <c r="F291" s="4">
        <v>35520</v>
      </c>
      <c r="G291" s="3">
        <v>92</v>
      </c>
      <c r="H291" s="4">
        <v>35520</v>
      </c>
      <c r="I291" s="3">
        <v>97.52</v>
      </c>
      <c r="J291" s="4">
        <v>35520</v>
      </c>
      <c r="K291" s="3">
        <v>101.58499999999999</v>
      </c>
      <c r="L291" s="1">
        <v>35520</v>
      </c>
      <c r="M291">
        <v>22.14</v>
      </c>
      <c r="N291" s="1"/>
      <c r="R291" s="1"/>
      <c r="V291" s="4">
        <v>35520</v>
      </c>
      <c r="W291" s="3">
        <v>94121999999.999985</v>
      </c>
      <c r="X291" s="4">
        <v>35520</v>
      </c>
      <c r="Y291" s="3">
        <v>1069199999999.9999</v>
      </c>
      <c r="Z291" s="4">
        <v>35520</v>
      </c>
      <c r="AA291" s="3">
        <v>217780000000</v>
      </c>
      <c r="AB291" s="4">
        <v>35520</v>
      </c>
      <c r="AC291" s="3">
        <v>1455676689017.5</v>
      </c>
      <c r="AD291" s="4">
        <v>35520</v>
      </c>
      <c r="AE291" s="3">
        <v>180693000000</v>
      </c>
      <c r="AF291" s="1">
        <v>35520</v>
      </c>
      <c r="AG291">
        <v>1.1656</v>
      </c>
      <c r="AH291" s="1">
        <v>35520</v>
      </c>
      <c r="AI291">
        <v>7.7485999999999997</v>
      </c>
      <c r="AJ291" s="1">
        <v>35520</v>
      </c>
      <c r="AK291">
        <v>0.78569999999999995</v>
      </c>
      <c r="AL291" s="1">
        <v>35520</v>
      </c>
      <c r="AM291">
        <v>1.6384000000000001</v>
      </c>
      <c r="AN291" s="1">
        <v>35520</v>
      </c>
      <c r="AO291">
        <v>1.3835999999999999</v>
      </c>
      <c r="AP291" s="4">
        <v>35520</v>
      </c>
      <c r="AQ291" s="3">
        <v>757.12</v>
      </c>
      <c r="AR291" s="4">
        <v>35520</v>
      </c>
      <c r="AS291" s="3">
        <v>3407.83</v>
      </c>
      <c r="AT291" s="4">
        <v>35520</v>
      </c>
      <c r="AU291" s="3">
        <v>1373.26</v>
      </c>
      <c r="AV291" s="4">
        <v>35520</v>
      </c>
      <c r="AW291" s="3">
        <v>12534.32</v>
      </c>
      <c r="AX291" s="4">
        <v>35520</v>
      </c>
      <c r="AY291" s="3">
        <v>5850.22</v>
      </c>
      <c r="AZ291" s="1">
        <v>35520</v>
      </c>
      <c r="BA291">
        <v>0.1</v>
      </c>
      <c r="BB291" s="1">
        <v>35520</v>
      </c>
      <c r="BC291">
        <v>0.1</v>
      </c>
      <c r="BD291" s="1">
        <v>18171</v>
      </c>
      <c r="BE291">
        <v>4.0999999999999996</v>
      </c>
      <c r="BF291" s="1">
        <v>35520</v>
      </c>
      <c r="BG291">
        <v>0.12</v>
      </c>
      <c r="BH291" s="1">
        <v>35520</v>
      </c>
      <c r="BI291">
        <v>-1.5322484241156901E-2</v>
      </c>
      <c r="BJ291" s="1">
        <v>35520</v>
      </c>
      <c r="BK291">
        <v>55940000000</v>
      </c>
      <c r="BL291" s="1"/>
      <c r="BN291" s="1"/>
      <c r="BP291" s="1">
        <v>35520</v>
      </c>
      <c r="BQ291">
        <v>9.1</v>
      </c>
      <c r="BR291" s="1">
        <v>35520</v>
      </c>
      <c r="BS291">
        <v>24535900000</v>
      </c>
      <c r="BT291" s="1">
        <v>35520</v>
      </c>
      <c r="BU291">
        <v>32447000000</v>
      </c>
      <c r="BX291" s="1">
        <v>35520</v>
      </c>
      <c r="BY291">
        <v>17646000000</v>
      </c>
      <c r="BZ291" s="1"/>
      <c r="CB291" s="1">
        <v>35520</v>
      </c>
      <c r="CC291">
        <v>21638000000</v>
      </c>
      <c r="CD291" s="1">
        <v>35520</v>
      </c>
      <c r="CE291">
        <v>5.2</v>
      </c>
      <c r="CF291" s="1">
        <v>35520</v>
      </c>
      <c r="CG291">
        <v>8.6</v>
      </c>
      <c r="CH291" s="1">
        <v>35520</v>
      </c>
      <c r="CI291">
        <v>2.2999999999999998</v>
      </c>
      <c r="CL291" s="1">
        <v>35520</v>
      </c>
      <c r="CM291">
        <v>9.3000000000000007</v>
      </c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</row>
    <row r="292" spans="1:101">
      <c r="A292" s="2">
        <f t="shared" si="4"/>
        <v>199702</v>
      </c>
      <c r="B292" s="4">
        <v>35489</v>
      </c>
      <c r="C292" s="5">
        <v>97.843999999999994</v>
      </c>
      <c r="D292" s="3"/>
      <c r="E292" s="3"/>
      <c r="F292" s="4">
        <v>35489</v>
      </c>
      <c r="G292" s="3">
        <v>94</v>
      </c>
      <c r="H292" s="4">
        <v>35489</v>
      </c>
      <c r="I292" s="3">
        <v>99.334999999999994</v>
      </c>
      <c r="J292" s="4">
        <v>35489</v>
      </c>
      <c r="K292" s="3">
        <v>104.30500000000001</v>
      </c>
      <c r="L292" s="1">
        <v>35489</v>
      </c>
      <c r="M292">
        <v>21.1</v>
      </c>
      <c r="N292" s="1"/>
      <c r="R292" s="1"/>
      <c r="V292" s="4">
        <v>35489</v>
      </c>
      <c r="W292" s="3">
        <v>94142999999.999985</v>
      </c>
      <c r="X292" s="4">
        <v>35489</v>
      </c>
      <c r="Y292" s="3">
        <v>1066799999999.9999</v>
      </c>
      <c r="Z292" s="4">
        <v>35489</v>
      </c>
      <c r="AA292" s="3">
        <v>227828000000</v>
      </c>
      <c r="AB292" s="4">
        <v>35489</v>
      </c>
      <c r="AC292" s="3">
        <v>1440527516167.51</v>
      </c>
      <c r="AD292" s="4">
        <v>35489</v>
      </c>
      <c r="AE292" s="3">
        <v>179569000000</v>
      </c>
      <c r="AF292" s="1">
        <v>35489</v>
      </c>
      <c r="AG292">
        <v>1.1463000000000001</v>
      </c>
      <c r="AH292" s="1">
        <v>35489</v>
      </c>
      <c r="AI292">
        <v>7.7430000000000003</v>
      </c>
      <c r="AJ292" s="1">
        <v>35489</v>
      </c>
      <c r="AK292">
        <v>0.77810000000000001</v>
      </c>
      <c r="AL292" s="1">
        <v>35489</v>
      </c>
      <c r="AM292">
        <v>1.629</v>
      </c>
      <c r="AN292" s="1">
        <v>35489</v>
      </c>
      <c r="AO292">
        <v>1.3678999999999999</v>
      </c>
      <c r="AP292" s="4">
        <v>35489</v>
      </c>
      <c r="AQ292" s="3">
        <v>790.82</v>
      </c>
      <c r="AR292" s="4">
        <v>35489</v>
      </c>
      <c r="AS292" s="3">
        <v>3261.04</v>
      </c>
      <c r="AT292" s="4">
        <v>35489</v>
      </c>
      <c r="AU292" s="3">
        <v>1390.59</v>
      </c>
      <c r="AV292" s="4">
        <v>35489</v>
      </c>
      <c r="AW292" s="3">
        <v>13398.72</v>
      </c>
      <c r="AX292" s="4">
        <v>35489</v>
      </c>
      <c r="AY292" s="3">
        <v>6157.84</v>
      </c>
      <c r="AZ292" s="1">
        <v>35489</v>
      </c>
      <c r="BA292">
        <v>0.2</v>
      </c>
      <c r="BB292" s="1">
        <v>35489</v>
      </c>
      <c r="BC292">
        <v>0.2</v>
      </c>
      <c r="BD292" s="1">
        <v>18079</v>
      </c>
      <c r="BE292">
        <v>4</v>
      </c>
      <c r="BF292" s="1">
        <v>35489</v>
      </c>
      <c r="BG292">
        <v>1</v>
      </c>
      <c r="BH292" s="1">
        <v>35489</v>
      </c>
      <c r="BI292">
        <v>0.158019796520287</v>
      </c>
      <c r="BJ292" s="1">
        <v>35489</v>
      </c>
      <c r="BK292">
        <v>54470000000</v>
      </c>
      <c r="BL292" s="1"/>
      <c r="BN292" s="1"/>
      <c r="BP292" s="1">
        <v>35489</v>
      </c>
      <c r="BQ292">
        <v>-1.5</v>
      </c>
      <c r="BR292" s="1">
        <v>35489</v>
      </c>
      <c r="BS292">
        <v>24695900000</v>
      </c>
      <c r="BT292" s="1">
        <v>35489</v>
      </c>
      <c r="BU292">
        <v>32528000000</v>
      </c>
      <c r="BX292" s="1">
        <v>35489</v>
      </c>
      <c r="BY292">
        <v>17386000000</v>
      </c>
      <c r="BZ292" s="1"/>
      <c r="CB292" s="1">
        <v>35489</v>
      </c>
      <c r="CC292">
        <v>21044000000</v>
      </c>
      <c r="CD292" s="1">
        <v>35489</v>
      </c>
      <c r="CE292">
        <v>5.2</v>
      </c>
      <c r="CF292" s="1">
        <v>35489</v>
      </c>
      <c r="CG292">
        <v>8.6999999999999993</v>
      </c>
      <c r="CH292" s="1">
        <v>35489</v>
      </c>
      <c r="CI292">
        <v>2.2999999999999998</v>
      </c>
      <c r="CL292" s="1">
        <v>35489</v>
      </c>
      <c r="CM292">
        <v>9.5</v>
      </c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</row>
    <row r="293" spans="1:101">
      <c r="A293" s="2">
        <f t="shared" si="4"/>
        <v>199701</v>
      </c>
      <c r="B293" s="4">
        <v>35461</v>
      </c>
      <c r="C293" s="5">
        <v>100.03125</v>
      </c>
      <c r="D293" s="3"/>
      <c r="E293" s="3"/>
      <c r="F293" s="4">
        <v>35461</v>
      </c>
      <c r="G293" s="3">
        <v>96</v>
      </c>
      <c r="H293" s="4">
        <v>35461</v>
      </c>
      <c r="I293" s="3">
        <v>99.734999999999999</v>
      </c>
      <c r="J293" s="4">
        <v>35461</v>
      </c>
      <c r="K293" s="3">
        <v>103.315</v>
      </c>
      <c r="L293" s="1">
        <v>35461</v>
      </c>
      <c r="M293">
        <v>20.82</v>
      </c>
      <c r="N293" s="1"/>
      <c r="R293" s="1"/>
      <c r="V293" s="4">
        <v>35461</v>
      </c>
      <c r="W293" s="3">
        <v>93010000000</v>
      </c>
      <c r="X293" s="4">
        <v>35461</v>
      </c>
      <c r="Y293" s="3">
        <v>1087900000000</v>
      </c>
      <c r="Z293" s="4">
        <v>35461</v>
      </c>
      <c r="AA293" s="3">
        <v>239237000000</v>
      </c>
      <c r="AB293" s="4">
        <v>35461</v>
      </c>
      <c r="AC293" s="3">
        <v>1445662565355.6299</v>
      </c>
      <c r="AD293" s="4">
        <v>35461</v>
      </c>
      <c r="AE293" s="3">
        <v>177158000000</v>
      </c>
      <c r="AF293" s="1">
        <v>35461</v>
      </c>
      <c r="AG293">
        <v>1.1791</v>
      </c>
      <c r="AH293" s="1">
        <v>35461</v>
      </c>
      <c r="AI293">
        <v>7.7487000000000004</v>
      </c>
      <c r="AJ293" s="1">
        <v>35461</v>
      </c>
      <c r="AK293">
        <v>0.7621</v>
      </c>
      <c r="AL293" s="1">
        <v>35461</v>
      </c>
      <c r="AM293">
        <v>1.6020000000000001</v>
      </c>
      <c r="AN293" s="1">
        <v>35461</v>
      </c>
      <c r="AO293">
        <v>1.3472999999999999</v>
      </c>
      <c r="AP293" s="4">
        <v>35461</v>
      </c>
      <c r="AQ293" s="3">
        <v>786.16</v>
      </c>
      <c r="AR293" s="4">
        <v>35461</v>
      </c>
      <c r="AS293" s="3">
        <v>3037.7</v>
      </c>
      <c r="AT293" s="4">
        <v>35461</v>
      </c>
      <c r="AU293" s="3">
        <v>1372.48</v>
      </c>
      <c r="AV293" s="4">
        <v>35461</v>
      </c>
      <c r="AW293" s="3">
        <v>13321.79</v>
      </c>
      <c r="AX293" s="4">
        <v>35461</v>
      </c>
      <c r="AY293" s="3">
        <v>6109.58</v>
      </c>
      <c r="AZ293" s="1">
        <v>35461</v>
      </c>
      <c r="BA293">
        <v>0.2</v>
      </c>
      <c r="BB293" s="1">
        <v>35461</v>
      </c>
      <c r="BC293">
        <v>0.3</v>
      </c>
      <c r="BD293" s="1">
        <v>17988</v>
      </c>
      <c r="BE293">
        <v>3.9</v>
      </c>
      <c r="BF293" s="1">
        <v>35461</v>
      </c>
      <c r="BG293">
        <v>-0.12</v>
      </c>
      <c r="BH293" s="1">
        <v>35461</v>
      </c>
      <c r="BI293">
        <v>8.6828388189469197E-2</v>
      </c>
      <c r="BJ293" s="1">
        <v>35461</v>
      </c>
      <c r="BK293">
        <v>52260000000</v>
      </c>
      <c r="BL293" s="1"/>
      <c r="BN293" s="1"/>
      <c r="BP293" s="1">
        <v>35461</v>
      </c>
      <c r="BQ293">
        <v>-0.7</v>
      </c>
      <c r="BR293" s="1">
        <v>35461</v>
      </c>
      <c r="BS293">
        <v>24928500000</v>
      </c>
      <c r="BT293" s="1">
        <v>35461</v>
      </c>
      <c r="BU293">
        <v>32987000000</v>
      </c>
      <c r="BX293" s="1">
        <v>35461</v>
      </c>
      <c r="BY293">
        <v>17753000000</v>
      </c>
      <c r="BZ293" s="1"/>
      <c r="CB293" s="1">
        <v>35461</v>
      </c>
      <c r="CC293">
        <v>20889000000</v>
      </c>
      <c r="CD293" s="1">
        <v>35461</v>
      </c>
      <c r="CE293">
        <v>5.3</v>
      </c>
      <c r="CF293" s="1">
        <v>35461</v>
      </c>
      <c r="CG293">
        <v>8.6</v>
      </c>
      <c r="CH293" s="1">
        <v>35461</v>
      </c>
      <c r="CI293">
        <v>2.5</v>
      </c>
      <c r="CL293" s="1">
        <v>35461</v>
      </c>
      <c r="CM293">
        <v>9.5</v>
      </c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</row>
    <row r="294" spans="1:101">
      <c r="A294" s="2">
        <f t="shared" si="4"/>
        <v>199612</v>
      </c>
      <c r="B294" s="4">
        <v>35430</v>
      </c>
      <c r="C294" s="5">
        <v>100.578125</v>
      </c>
      <c r="D294" s="3"/>
      <c r="E294" s="3"/>
      <c r="F294" s="4">
        <v>35430</v>
      </c>
      <c r="G294" s="3">
        <v>96</v>
      </c>
      <c r="H294" s="4">
        <v>35430</v>
      </c>
      <c r="I294" s="3">
        <v>101.645</v>
      </c>
      <c r="J294" s="4">
        <v>35430</v>
      </c>
      <c r="K294" s="3">
        <v>104.33499999999999</v>
      </c>
      <c r="L294" s="1">
        <v>35430</v>
      </c>
      <c r="M294">
        <v>20.92</v>
      </c>
      <c r="N294" s="1"/>
      <c r="R294" s="1"/>
      <c r="V294" s="4">
        <v>35430</v>
      </c>
      <c r="W294" s="3">
        <v>95465999999.999985</v>
      </c>
      <c r="X294" s="4">
        <v>35430</v>
      </c>
      <c r="Y294" s="3">
        <v>1105799999999.9998</v>
      </c>
      <c r="Z294" s="4">
        <v>35430</v>
      </c>
      <c r="AA294" s="3">
        <v>217460000000</v>
      </c>
      <c r="AB294" s="4">
        <v>35430</v>
      </c>
      <c r="AC294" s="3">
        <v>1528487466103.0298</v>
      </c>
      <c r="AD294" s="4">
        <v>35430</v>
      </c>
      <c r="AE294" s="3">
        <v>175978000000</v>
      </c>
      <c r="AF294" s="1">
        <v>35430</v>
      </c>
      <c r="AG294">
        <v>1.2533000000000001</v>
      </c>
      <c r="AH294" s="1">
        <v>35430</v>
      </c>
      <c r="AI294">
        <v>7.734</v>
      </c>
      <c r="AJ294" s="1">
        <v>35430</v>
      </c>
      <c r="AK294">
        <v>0.79449999999999998</v>
      </c>
      <c r="AL294" s="1">
        <v>35430</v>
      </c>
      <c r="AM294">
        <v>1.712</v>
      </c>
      <c r="AN294" s="1">
        <v>35430</v>
      </c>
      <c r="AO294">
        <v>1.3706</v>
      </c>
      <c r="AP294" s="4">
        <v>35430</v>
      </c>
      <c r="AQ294" s="3">
        <v>740.74</v>
      </c>
      <c r="AR294" s="4">
        <v>35430</v>
      </c>
      <c r="AS294" s="3">
        <v>2880.07</v>
      </c>
      <c r="AT294" s="4">
        <v>35430</v>
      </c>
      <c r="AU294" s="3">
        <v>1470.94</v>
      </c>
      <c r="AV294" s="4">
        <v>35430</v>
      </c>
      <c r="AW294" s="3">
        <v>13451.45</v>
      </c>
      <c r="AX294" s="4">
        <v>35430</v>
      </c>
      <c r="AY294" s="3">
        <v>5927.03</v>
      </c>
      <c r="AZ294" s="1">
        <v>35430</v>
      </c>
      <c r="BA294">
        <v>0.3</v>
      </c>
      <c r="BB294" s="1">
        <v>35430</v>
      </c>
      <c r="BC294">
        <v>0.2</v>
      </c>
      <c r="BD294" s="1">
        <v>17898</v>
      </c>
      <c r="BE294">
        <v>3.8</v>
      </c>
      <c r="BF294" s="1">
        <v>35430</v>
      </c>
      <c r="BG294">
        <v>0.38</v>
      </c>
      <c r="BH294" s="1">
        <v>35430</v>
      </c>
      <c r="BI294">
        <v>0.25100198168985799</v>
      </c>
      <c r="BJ294" s="1">
        <v>35430</v>
      </c>
      <c r="BK294">
        <v>51840000000</v>
      </c>
      <c r="BL294" s="1"/>
      <c r="BN294" s="1"/>
      <c r="BP294" s="1">
        <v>35430</v>
      </c>
      <c r="BQ294">
        <v>1.2</v>
      </c>
      <c r="BR294" s="1">
        <v>35430</v>
      </c>
      <c r="BS294">
        <v>23560800000</v>
      </c>
      <c r="BT294" s="1">
        <v>35430</v>
      </c>
      <c r="BU294">
        <v>38294000000</v>
      </c>
      <c r="BX294" s="1">
        <v>35430</v>
      </c>
      <c r="BY294">
        <v>17535000000</v>
      </c>
      <c r="BZ294" s="1"/>
      <c r="CB294" s="1">
        <v>35430</v>
      </c>
      <c r="CC294">
        <v>20578000000</v>
      </c>
      <c r="CD294" s="1">
        <v>35430</v>
      </c>
      <c r="CE294">
        <v>5.4</v>
      </c>
      <c r="CF294" s="1">
        <v>35430</v>
      </c>
      <c r="CG294">
        <v>8.6</v>
      </c>
      <c r="CH294" s="1">
        <v>35430</v>
      </c>
      <c r="CI294">
        <v>2.5</v>
      </c>
      <c r="CL294" s="1">
        <v>35430</v>
      </c>
      <c r="CM294">
        <v>9.6999999999999993</v>
      </c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</row>
    <row r="295" spans="1:101">
      <c r="A295" s="2">
        <f t="shared" si="4"/>
        <v>199611</v>
      </c>
      <c r="B295" s="4">
        <v>35399</v>
      </c>
      <c r="C295" s="5">
        <v>103.34375</v>
      </c>
      <c r="D295" s="3"/>
      <c r="E295" s="3"/>
      <c r="F295" s="4">
        <v>35399</v>
      </c>
      <c r="G295" s="3">
        <v>97</v>
      </c>
      <c r="H295" s="4">
        <v>35399</v>
      </c>
      <c r="I295" s="3">
        <v>102.785</v>
      </c>
      <c r="J295" s="4">
        <v>35399</v>
      </c>
      <c r="K295" s="3">
        <v>107.455</v>
      </c>
      <c r="L295" s="1">
        <v>35399</v>
      </c>
      <c r="M295">
        <v>17.14</v>
      </c>
      <c r="N295" s="1"/>
      <c r="R295" s="1"/>
      <c r="V295" s="4">
        <v>35399</v>
      </c>
      <c r="W295" s="3">
        <v>93163999999.999985</v>
      </c>
      <c r="X295" s="4">
        <v>35399</v>
      </c>
      <c r="Y295" s="3">
        <v>1087400000000</v>
      </c>
      <c r="Z295" s="4">
        <v>35399</v>
      </c>
      <c r="AA295" s="3">
        <v>207235000000</v>
      </c>
      <c r="AB295" s="4">
        <v>35399</v>
      </c>
      <c r="AC295" s="3">
        <v>1433207442362.3499</v>
      </c>
      <c r="AD295" s="4">
        <v>35399</v>
      </c>
      <c r="AE295" s="3">
        <v>174162000000</v>
      </c>
      <c r="AF295" s="1">
        <v>35399</v>
      </c>
      <c r="AG295">
        <v>1.2535000000000001</v>
      </c>
      <c r="AH295" s="1">
        <v>35399</v>
      </c>
      <c r="AI295">
        <v>7.7314999999999996</v>
      </c>
      <c r="AJ295" s="1">
        <v>35399</v>
      </c>
      <c r="AK295">
        <v>0.81599999999999995</v>
      </c>
      <c r="AL295" s="1">
        <v>35399</v>
      </c>
      <c r="AM295">
        <v>1.6815</v>
      </c>
      <c r="AN295" s="1">
        <v>35399</v>
      </c>
      <c r="AO295">
        <v>1.3512999999999999</v>
      </c>
      <c r="AP295" s="4">
        <v>35399</v>
      </c>
      <c r="AQ295" s="3">
        <v>757.02</v>
      </c>
      <c r="AR295" s="4">
        <v>35399</v>
      </c>
      <c r="AS295" s="3">
        <v>2848.84</v>
      </c>
      <c r="AT295" s="4">
        <v>35399</v>
      </c>
      <c r="AU295" s="3">
        <v>1562.8</v>
      </c>
      <c r="AV295" s="4">
        <v>35399</v>
      </c>
      <c r="AW295" s="3">
        <v>13393.93</v>
      </c>
      <c r="AX295" s="4">
        <v>35399</v>
      </c>
      <c r="AY295" s="3">
        <v>6016.67</v>
      </c>
      <c r="AZ295" s="1">
        <v>35399</v>
      </c>
      <c r="BA295">
        <v>0.3</v>
      </c>
      <c r="BB295" s="1">
        <v>35399</v>
      </c>
      <c r="BC295">
        <v>0</v>
      </c>
      <c r="BD295" s="1">
        <v>17806</v>
      </c>
      <c r="BE295">
        <v>3.7</v>
      </c>
      <c r="BF295" s="1">
        <v>35399</v>
      </c>
      <c r="BG295">
        <v>0.38</v>
      </c>
      <c r="BH295" s="1">
        <v>35399</v>
      </c>
      <c r="BI295">
        <v>0.33280846384232399</v>
      </c>
      <c r="BJ295" s="1">
        <v>35399</v>
      </c>
      <c r="BK295">
        <v>52698000000</v>
      </c>
      <c r="BL295" s="1"/>
      <c r="BN295" s="1"/>
      <c r="BP295" s="1">
        <v>35399</v>
      </c>
      <c r="BQ295">
        <v>5.0999999999999996</v>
      </c>
      <c r="BR295" s="1">
        <v>35399</v>
      </c>
      <c r="BS295">
        <v>23597900000</v>
      </c>
      <c r="BT295" s="1">
        <v>35399</v>
      </c>
      <c r="BU295">
        <v>38493000000</v>
      </c>
      <c r="BX295" s="1">
        <v>35399</v>
      </c>
      <c r="BY295">
        <v>15829000000</v>
      </c>
      <c r="BZ295" s="1"/>
      <c r="CB295" s="1">
        <v>35399</v>
      </c>
      <c r="CC295">
        <v>20116000000</v>
      </c>
      <c r="CD295" s="1">
        <v>35399</v>
      </c>
      <c r="CE295">
        <v>5.4</v>
      </c>
      <c r="CF295" s="1">
        <v>35399</v>
      </c>
      <c r="CG295">
        <v>8.5</v>
      </c>
      <c r="CH295" s="1">
        <v>35399</v>
      </c>
      <c r="CI295">
        <v>2.6</v>
      </c>
      <c r="CL295" s="1">
        <v>35399</v>
      </c>
      <c r="CM295">
        <v>9.9</v>
      </c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</row>
    <row r="296" spans="1:101">
      <c r="A296" s="2">
        <f t="shared" si="4"/>
        <v>199610</v>
      </c>
      <c r="B296" s="4">
        <v>35369</v>
      </c>
      <c r="C296" s="5">
        <v>101.15625</v>
      </c>
      <c r="D296" s="3"/>
      <c r="E296" s="3"/>
      <c r="F296" s="4">
        <v>35369</v>
      </c>
      <c r="G296" s="3">
        <v>95</v>
      </c>
      <c r="H296" s="4">
        <v>35369</v>
      </c>
      <c r="I296" s="3">
        <v>100.55</v>
      </c>
      <c r="J296" s="4">
        <v>35369</v>
      </c>
      <c r="K296" s="3">
        <v>104.38500000000001</v>
      </c>
      <c r="L296" s="1">
        <v>35369</v>
      </c>
      <c r="M296">
        <v>18.11</v>
      </c>
      <c r="N296" s="1"/>
      <c r="R296" s="1"/>
      <c r="V296" s="4">
        <v>35369</v>
      </c>
      <c r="W296" s="3">
        <v>89700999999.999985</v>
      </c>
      <c r="X296" s="4">
        <v>35369</v>
      </c>
      <c r="Y296" s="3">
        <v>1078400000000</v>
      </c>
      <c r="Z296" s="4">
        <v>35369</v>
      </c>
      <c r="AA296" s="3">
        <v>207215000000</v>
      </c>
      <c r="AB296" s="4">
        <v>35369</v>
      </c>
      <c r="AC296" s="3">
        <v>1394966401907.04</v>
      </c>
      <c r="AD296" s="4">
        <v>35369</v>
      </c>
      <c r="AE296" s="3">
        <v>171966000000</v>
      </c>
      <c r="AF296" s="1">
        <v>35369</v>
      </c>
      <c r="AG296">
        <v>1.2637</v>
      </c>
      <c r="AH296" s="1">
        <v>35369</v>
      </c>
      <c r="AI296">
        <v>7.7317999999999998</v>
      </c>
      <c r="AJ296" s="1">
        <v>35369</v>
      </c>
      <c r="AK296">
        <v>0.7913</v>
      </c>
      <c r="AL296" s="1">
        <v>35369</v>
      </c>
      <c r="AM296">
        <v>1.6268</v>
      </c>
      <c r="AN296" s="1">
        <v>35369</v>
      </c>
      <c r="AO296">
        <v>1.3374999999999999</v>
      </c>
      <c r="AP296" s="4">
        <v>35369</v>
      </c>
      <c r="AQ296" s="3">
        <v>705.27</v>
      </c>
      <c r="AR296" s="4">
        <v>35369</v>
      </c>
      <c r="AS296" s="3">
        <v>2671.4</v>
      </c>
      <c r="AT296" s="4">
        <v>35369</v>
      </c>
      <c r="AU296" s="3">
        <v>1550.55</v>
      </c>
      <c r="AV296" s="4">
        <v>35369</v>
      </c>
      <c r="AW296" s="3">
        <v>12477.56</v>
      </c>
      <c r="AX296" s="4">
        <v>35369</v>
      </c>
      <c r="AY296" s="3">
        <v>5598.82</v>
      </c>
      <c r="AZ296" s="1">
        <v>35369</v>
      </c>
      <c r="BA296">
        <v>0.3</v>
      </c>
      <c r="BB296" s="1">
        <v>35369</v>
      </c>
      <c r="BC296">
        <v>0.1</v>
      </c>
      <c r="BD296" s="1"/>
      <c r="BF296" s="1">
        <v>35369</v>
      </c>
      <c r="BG296">
        <v>0.76</v>
      </c>
      <c r="BH296" s="1">
        <v>35369</v>
      </c>
      <c r="BI296">
        <v>0.29036412694631503</v>
      </c>
      <c r="BJ296" s="1">
        <v>35369</v>
      </c>
      <c r="BK296">
        <v>52306000000</v>
      </c>
      <c r="BL296" s="1"/>
      <c r="BN296" s="1"/>
      <c r="BP296" s="1">
        <v>35369</v>
      </c>
      <c r="BQ296">
        <v>5.7</v>
      </c>
      <c r="BR296" s="1">
        <v>35369</v>
      </c>
      <c r="BS296">
        <v>22659600000</v>
      </c>
      <c r="BT296" s="1">
        <v>35369</v>
      </c>
      <c r="BU296">
        <v>38764800000</v>
      </c>
      <c r="BX296" s="1">
        <v>35369</v>
      </c>
      <c r="BY296">
        <v>16100000000</v>
      </c>
      <c r="BZ296" s="1"/>
      <c r="CB296" s="1">
        <v>35369</v>
      </c>
      <c r="CC296">
        <v>20029000000</v>
      </c>
      <c r="CD296" s="1">
        <v>35369</v>
      </c>
      <c r="CE296">
        <v>5.2</v>
      </c>
      <c r="CF296" s="1">
        <v>35369</v>
      </c>
      <c r="CG296">
        <v>8.8000000000000007</v>
      </c>
      <c r="CH296" s="1">
        <v>35369</v>
      </c>
      <c r="CI296">
        <v>2.5</v>
      </c>
      <c r="CL296" s="1">
        <v>35369</v>
      </c>
      <c r="CM296">
        <v>9.9</v>
      </c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</row>
    <row r="297" spans="1:101">
      <c r="A297" s="2">
        <f t="shared" si="4"/>
        <v>199609</v>
      </c>
      <c r="B297" s="4">
        <v>35338</v>
      </c>
      <c r="C297" s="5">
        <v>102.109375</v>
      </c>
      <c r="D297" s="3"/>
      <c r="E297" s="3"/>
      <c r="F297" s="4">
        <v>35338</v>
      </c>
      <c r="G297" s="3">
        <v>93</v>
      </c>
      <c r="H297" s="4"/>
      <c r="I297" s="3"/>
      <c r="J297" s="4">
        <v>35338</v>
      </c>
      <c r="K297" s="3">
        <v>99.1</v>
      </c>
      <c r="L297" s="1">
        <v>35338</v>
      </c>
      <c r="M297">
        <v>16.95</v>
      </c>
      <c r="N297" s="1"/>
      <c r="R297" s="1"/>
      <c r="V297" s="4">
        <v>35338</v>
      </c>
      <c r="W297" s="3">
        <v>86680999999.999985</v>
      </c>
      <c r="X297" s="4">
        <v>35338</v>
      </c>
      <c r="Y297" s="3">
        <v>1091699999999.9999</v>
      </c>
      <c r="Z297" s="4">
        <v>35338</v>
      </c>
      <c r="AA297" s="3">
        <v>206368000000</v>
      </c>
      <c r="AB297" s="4">
        <v>35338</v>
      </c>
      <c r="AC297" s="3">
        <v>1398050569496.1499</v>
      </c>
      <c r="AD297" s="4">
        <v>35338</v>
      </c>
      <c r="AE297" s="3">
        <v>169398000000</v>
      </c>
      <c r="AF297" s="1">
        <v>35338</v>
      </c>
      <c r="AG297">
        <v>1.2499</v>
      </c>
      <c r="AH297" s="1">
        <v>35338</v>
      </c>
      <c r="AI297">
        <v>7.7321999999999997</v>
      </c>
      <c r="AJ297" s="1">
        <v>35338</v>
      </c>
      <c r="AK297">
        <v>0.79120000000000001</v>
      </c>
      <c r="AL297" s="1">
        <v>35338</v>
      </c>
      <c r="AM297">
        <v>1.5649999999999999</v>
      </c>
      <c r="AN297" s="1">
        <v>35338</v>
      </c>
      <c r="AO297">
        <v>1.3615999999999999</v>
      </c>
      <c r="AP297" s="4">
        <v>35338</v>
      </c>
      <c r="AQ297" s="3">
        <v>687.31</v>
      </c>
      <c r="AR297" s="4">
        <v>35338</v>
      </c>
      <c r="AS297" s="3">
        <v>2655.49</v>
      </c>
      <c r="AT297" s="4">
        <v>35338</v>
      </c>
      <c r="AU297" s="3">
        <v>1627.55</v>
      </c>
      <c r="AV297" s="4">
        <v>35338</v>
      </c>
      <c r="AW297" s="3">
        <v>11902.43</v>
      </c>
      <c r="AX297" s="4">
        <v>35338</v>
      </c>
      <c r="AY297" s="3">
        <v>5291.07</v>
      </c>
      <c r="AZ297" s="1">
        <v>35338</v>
      </c>
      <c r="BA297">
        <v>0.3</v>
      </c>
      <c r="BB297" s="1">
        <v>35338</v>
      </c>
      <c r="BC297">
        <v>0.2</v>
      </c>
      <c r="BD297" s="1"/>
      <c r="BF297" s="1">
        <v>35338</v>
      </c>
      <c r="BG297">
        <v>1.02</v>
      </c>
      <c r="BH297" s="1">
        <v>35338</v>
      </c>
      <c r="BI297">
        <v>0.20834401078225601</v>
      </c>
      <c r="BJ297" s="1">
        <v>35338</v>
      </c>
      <c r="BK297">
        <v>50949000000</v>
      </c>
      <c r="BL297" s="1"/>
      <c r="BN297" s="1"/>
      <c r="BP297" s="1">
        <v>35338</v>
      </c>
      <c r="BQ297">
        <v>-0.4</v>
      </c>
      <c r="BR297" s="1">
        <v>35338</v>
      </c>
      <c r="BS297">
        <v>24313000000</v>
      </c>
      <c r="BT297" s="1">
        <v>35338</v>
      </c>
      <c r="BU297">
        <v>38861000000</v>
      </c>
      <c r="BX297" s="1">
        <v>35338</v>
      </c>
      <c r="BY297">
        <v>17480000000</v>
      </c>
      <c r="BZ297" s="1"/>
      <c r="CB297" s="1">
        <v>35338</v>
      </c>
      <c r="CC297">
        <v>19493000000</v>
      </c>
      <c r="CD297" s="1">
        <v>35338</v>
      </c>
      <c r="CE297">
        <v>5.2</v>
      </c>
      <c r="CF297" s="1">
        <v>35338</v>
      </c>
      <c r="CG297">
        <v>8.6</v>
      </c>
      <c r="CH297" s="1">
        <v>35338</v>
      </c>
      <c r="CI297">
        <v>2.6</v>
      </c>
      <c r="CL297" s="1">
        <v>35338</v>
      </c>
      <c r="CM297">
        <v>9.9</v>
      </c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</row>
    <row r="298" spans="1:101">
      <c r="A298" s="2">
        <f t="shared" si="4"/>
        <v>199608</v>
      </c>
      <c r="B298" s="4">
        <v>35308</v>
      </c>
      <c r="C298" s="5">
        <v>100.414063</v>
      </c>
      <c r="D298" s="3"/>
      <c r="E298" s="3"/>
      <c r="F298" s="4">
        <v>35308</v>
      </c>
      <c r="G298" s="3">
        <v>91</v>
      </c>
      <c r="H298" s="4"/>
      <c r="I298" s="3"/>
      <c r="J298" s="4">
        <v>35308</v>
      </c>
      <c r="K298" s="3">
        <v>96.85</v>
      </c>
      <c r="L298" s="1">
        <v>35308</v>
      </c>
      <c r="M298">
        <v>17.010000000000002</v>
      </c>
      <c r="N298" s="1"/>
      <c r="R298" s="1"/>
      <c r="V298" s="4">
        <v>35308</v>
      </c>
      <c r="W298" s="3">
        <v>86602000000</v>
      </c>
      <c r="X298" s="4">
        <v>35308</v>
      </c>
      <c r="Y298" s="3">
        <v>1097699999999.9999</v>
      </c>
      <c r="Z298" s="4">
        <v>35308</v>
      </c>
      <c r="AA298" s="3">
        <v>196054000000</v>
      </c>
      <c r="AB298" s="4">
        <v>35308</v>
      </c>
      <c r="AC298" s="3">
        <v>1364121230546.47</v>
      </c>
      <c r="AD298" s="4">
        <v>35308</v>
      </c>
      <c r="AE298" s="3">
        <v>168533000000</v>
      </c>
      <c r="AF298" s="1">
        <v>35308</v>
      </c>
      <c r="AG298">
        <v>1.2725</v>
      </c>
      <c r="AH298" s="1">
        <v>35308</v>
      </c>
      <c r="AI298">
        <v>7.7320000000000002</v>
      </c>
      <c r="AJ298" s="1">
        <v>35308</v>
      </c>
      <c r="AK298">
        <v>0.7893</v>
      </c>
      <c r="AL298" s="1">
        <v>35308</v>
      </c>
      <c r="AM298">
        <v>1.5617000000000001</v>
      </c>
      <c r="AN298" s="1">
        <v>35308</v>
      </c>
      <c r="AO298">
        <v>1.3680000000000001</v>
      </c>
      <c r="AP298" s="4">
        <v>35308</v>
      </c>
      <c r="AQ298" s="3">
        <v>651.99</v>
      </c>
      <c r="AR298" s="4">
        <v>35308</v>
      </c>
      <c r="AS298" s="3">
        <v>2534.4899999999998</v>
      </c>
      <c r="AT298" s="4">
        <v>35308</v>
      </c>
      <c r="AU298" s="3">
        <v>1543.49</v>
      </c>
      <c r="AV298" s="4">
        <v>35308</v>
      </c>
      <c r="AW298" s="3">
        <v>11159.02</v>
      </c>
      <c r="AX298" s="4">
        <v>35308</v>
      </c>
      <c r="AY298" s="3">
        <v>5143.43</v>
      </c>
      <c r="AZ298" s="1">
        <v>35308</v>
      </c>
      <c r="BA298">
        <v>0.1</v>
      </c>
      <c r="BB298" s="1">
        <v>35308</v>
      </c>
      <c r="BC298">
        <v>-0.1</v>
      </c>
      <c r="BD298" s="1"/>
      <c r="BF298" s="1">
        <v>35308</v>
      </c>
      <c r="BG298">
        <v>0.13</v>
      </c>
      <c r="BH298" s="1">
        <v>35308</v>
      </c>
      <c r="BI298">
        <v>0.109342253596885</v>
      </c>
      <c r="BJ298" s="1">
        <v>35308</v>
      </c>
      <c r="BK298">
        <v>50877000000</v>
      </c>
      <c r="BL298" s="1"/>
      <c r="BN298" s="1"/>
      <c r="BP298" s="1">
        <v>35308</v>
      </c>
      <c r="BQ298">
        <v>3.1</v>
      </c>
      <c r="BR298" s="1">
        <v>35308</v>
      </c>
      <c r="BS298">
        <v>24058300000</v>
      </c>
      <c r="BT298" s="1">
        <v>35308</v>
      </c>
      <c r="BU298">
        <v>39826800000</v>
      </c>
      <c r="BX298" s="1">
        <v>35308</v>
      </c>
      <c r="BY298">
        <v>17275000000</v>
      </c>
      <c r="BZ298" s="1"/>
      <c r="CB298" s="1">
        <v>35308</v>
      </c>
      <c r="CC298">
        <v>19603000000</v>
      </c>
      <c r="CD298" s="1">
        <v>35308</v>
      </c>
      <c r="CE298">
        <v>5.0999999999999996</v>
      </c>
      <c r="CF298" s="1">
        <v>35308</v>
      </c>
      <c r="CG298">
        <v>8.6999999999999993</v>
      </c>
      <c r="CH298" s="1">
        <v>35308</v>
      </c>
      <c r="CI298">
        <v>2.7</v>
      </c>
      <c r="CL298" s="1">
        <v>35308</v>
      </c>
      <c r="CM298">
        <v>9.4</v>
      </c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</row>
    <row r="299" spans="1:101">
      <c r="A299" s="2">
        <f t="shared" si="4"/>
        <v>199607</v>
      </c>
      <c r="B299" s="4">
        <v>35277</v>
      </c>
      <c r="C299" s="5">
        <v>101.4375</v>
      </c>
      <c r="D299" s="3"/>
      <c r="E299" s="3"/>
      <c r="F299" s="4">
        <v>35277</v>
      </c>
      <c r="G299" s="3">
        <v>90</v>
      </c>
      <c r="H299" s="4"/>
      <c r="I299" s="3"/>
      <c r="J299" s="4">
        <v>35277</v>
      </c>
      <c r="K299" s="3">
        <v>95.54</v>
      </c>
      <c r="L299" s="1">
        <v>35277</v>
      </c>
      <c r="M299">
        <v>19.46</v>
      </c>
      <c r="N299" s="1"/>
      <c r="R299" s="1"/>
      <c r="V299" s="4">
        <v>35277</v>
      </c>
      <c r="W299" s="3">
        <v>86477999999.999985</v>
      </c>
      <c r="X299" s="4">
        <v>35277</v>
      </c>
      <c r="Y299" s="3">
        <v>1110700000000</v>
      </c>
      <c r="Z299" s="4">
        <v>35277</v>
      </c>
      <c r="AA299" s="3">
        <v>201295000000</v>
      </c>
      <c r="AB299" s="4">
        <v>35277</v>
      </c>
      <c r="AC299" s="3">
        <v>1377763569675</v>
      </c>
      <c r="AD299" s="4">
        <v>35277</v>
      </c>
      <c r="AE299" s="3">
        <v>167375000000</v>
      </c>
      <c r="AF299" s="1">
        <v>35277</v>
      </c>
      <c r="AG299">
        <v>1.2762</v>
      </c>
      <c r="AH299" s="1">
        <v>35277</v>
      </c>
      <c r="AI299">
        <v>7.7329999999999997</v>
      </c>
      <c r="AJ299" s="1">
        <v>35277</v>
      </c>
      <c r="AK299">
        <v>0.77249999999999996</v>
      </c>
      <c r="AL299" s="1">
        <v>35277</v>
      </c>
      <c r="AM299">
        <v>1.5562</v>
      </c>
      <c r="AN299" s="1">
        <v>35277</v>
      </c>
      <c r="AO299">
        <v>1.3747</v>
      </c>
      <c r="AP299" s="4">
        <v>35277</v>
      </c>
      <c r="AQ299" s="3">
        <v>639.95000000000005</v>
      </c>
      <c r="AR299" s="4">
        <v>35277</v>
      </c>
      <c r="AS299" s="3">
        <v>2491.5</v>
      </c>
      <c r="AT299" s="4">
        <v>35277</v>
      </c>
      <c r="AU299" s="3">
        <v>1584.43</v>
      </c>
      <c r="AV299" s="4">
        <v>35277</v>
      </c>
      <c r="AW299" s="3">
        <v>10681.42</v>
      </c>
      <c r="AX299" s="4">
        <v>35277</v>
      </c>
      <c r="AY299" s="3">
        <v>4929.1499999999996</v>
      </c>
      <c r="AZ299" s="1">
        <v>35277</v>
      </c>
      <c r="BA299">
        <v>0.2</v>
      </c>
      <c r="BB299" s="1">
        <v>35277</v>
      </c>
      <c r="BC299">
        <v>0</v>
      </c>
      <c r="BD299" s="1"/>
      <c r="BF299" s="1">
        <v>35277</v>
      </c>
      <c r="BG299">
        <v>0.13</v>
      </c>
      <c r="BH299" s="1">
        <v>35277</v>
      </c>
      <c r="BI299">
        <v>-1.6140106872061299E-2</v>
      </c>
      <c r="BJ299" s="1">
        <v>35277</v>
      </c>
      <c r="BK299">
        <v>50030000000</v>
      </c>
      <c r="BL299" s="1"/>
      <c r="BN299" s="1"/>
      <c r="BP299" s="1">
        <v>35277</v>
      </c>
      <c r="BQ299">
        <v>7.9</v>
      </c>
      <c r="BR299" s="1">
        <v>35277</v>
      </c>
      <c r="BS299">
        <v>23619800000</v>
      </c>
      <c r="BT299" s="1">
        <v>35277</v>
      </c>
      <c r="BU299">
        <v>47168200000</v>
      </c>
      <c r="BX299" s="1">
        <v>35277</v>
      </c>
      <c r="BY299">
        <v>20030000000</v>
      </c>
      <c r="BZ299" s="1"/>
      <c r="CB299" s="1">
        <v>35277</v>
      </c>
      <c r="CC299">
        <v>18691000000</v>
      </c>
      <c r="CD299" s="1">
        <v>35277</v>
      </c>
      <c r="CE299">
        <v>5.5</v>
      </c>
      <c r="CF299" s="1">
        <v>35277</v>
      </c>
      <c r="CG299">
        <v>8.6</v>
      </c>
      <c r="CH299" s="1">
        <v>35277</v>
      </c>
      <c r="CI299">
        <v>2.9</v>
      </c>
      <c r="CL299" s="1">
        <v>35277</v>
      </c>
      <c r="CM299">
        <v>9.6999999999999993</v>
      </c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</row>
    <row r="300" spans="1:101">
      <c r="A300" s="2">
        <f t="shared" si="4"/>
        <v>199606</v>
      </c>
      <c r="B300" s="4">
        <v>35246</v>
      </c>
      <c r="C300" s="5">
        <v>101.140625</v>
      </c>
      <c r="D300" s="3"/>
      <c r="E300" s="3"/>
      <c r="F300" s="4">
        <v>35246</v>
      </c>
      <c r="G300" s="3">
        <v>86</v>
      </c>
      <c r="H300" s="4"/>
      <c r="I300" s="3"/>
      <c r="J300" s="4">
        <v>35246</v>
      </c>
      <c r="K300" s="3">
        <v>95.13</v>
      </c>
      <c r="L300" s="1">
        <v>35246</v>
      </c>
      <c r="M300">
        <v>13.68</v>
      </c>
      <c r="N300" s="1"/>
      <c r="R300" s="1"/>
      <c r="V300" s="4">
        <v>35246</v>
      </c>
      <c r="W300" s="3">
        <v>84772000000</v>
      </c>
      <c r="X300" s="4">
        <v>35246</v>
      </c>
      <c r="Y300" s="3">
        <v>1114999999999.9998</v>
      </c>
      <c r="Z300" s="4">
        <v>35246</v>
      </c>
      <c r="AA300" s="3">
        <v>197440000000</v>
      </c>
      <c r="AB300" s="4">
        <v>35246</v>
      </c>
      <c r="AC300" s="3">
        <v>1395422325635.7998</v>
      </c>
      <c r="AD300" s="4">
        <v>35246</v>
      </c>
      <c r="AE300" s="3">
        <v>167373000000</v>
      </c>
      <c r="AF300" s="1">
        <v>35246</v>
      </c>
      <c r="AG300">
        <v>1.2426999999999999</v>
      </c>
      <c r="AH300" s="1">
        <v>35246</v>
      </c>
      <c r="AI300">
        <v>7.7404999999999999</v>
      </c>
      <c r="AJ300" s="1">
        <v>35246</v>
      </c>
      <c r="AK300">
        <v>0.78779999999999994</v>
      </c>
      <c r="AL300" s="1">
        <v>35246</v>
      </c>
      <c r="AM300">
        <v>1.5523</v>
      </c>
      <c r="AN300" s="1">
        <v>35246</v>
      </c>
      <c r="AO300">
        <v>1.363</v>
      </c>
      <c r="AP300" s="4">
        <v>35246</v>
      </c>
      <c r="AQ300" s="3">
        <v>670.63</v>
      </c>
      <c r="AR300" s="4">
        <v>35246</v>
      </c>
      <c r="AS300" s="3">
        <v>2570.44</v>
      </c>
      <c r="AT300" s="4">
        <v>35246</v>
      </c>
      <c r="AU300" s="3">
        <v>1712.45</v>
      </c>
      <c r="AV300" s="4">
        <v>35246</v>
      </c>
      <c r="AW300" s="3">
        <v>11020.9</v>
      </c>
      <c r="AX300" s="4">
        <v>35246</v>
      </c>
      <c r="AY300" s="3">
        <v>5044.07</v>
      </c>
      <c r="AZ300" s="1">
        <v>35246</v>
      </c>
      <c r="BA300">
        <v>0.2</v>
      </c>
      <c r="BB300" s="1">
        <v>35246</v>
      </c>
      <c r="BC300">
        <v>0</v>
      </c>
      <c r="BD300" s="1"/>
      <c r="BF300" s="1">
        <v>35246</v>
      </c>
      <c r="BG300">
        <v>0.52</v>
      </c>
      <c r="BH300" s="1">
        <v>35246</v>
      </c>
      <c r="BI300">
        <v>-1.4314585649026899E-2</v>
      </c>
      <c r="BJ300" s="1">
        <v>35246</v>
      </c>
      <c r="BK300">
        <v>51150000000</v>
      </c>
      <c r="BL300" s="1"/>
      <c r="BN300" s="1"/>
      <c r="BP300" s="1">
        <v>35246</v>
      </c>
      <c r="BQ300">
        <v>-5</v>
      </c>
      <c r="BR300" s="1">
        <v>35246</v>
      </c>
      <c r="BS300">
        <v>23417900000</v>
      </c>
      <c r="BT300" s="1">
        <v>35246</v>
      </c>
      <c r="BU300">
        <v>46076900000</v>
      </c>
      <c r="BX300" s="1">
        <v>35246</v>
      </c>
      <c r="BY300">
        <v>14562000000</v>
      </c>
      <c r="BZ300" s="1"/>
      <c r="CB300" s="1">
        <v>35246</v>
      </c>
      <c r="CC300">
        <v>18731000000</v>
      </c>
      <c r="CD300" s="1">
        <v>35246</v>
      </c>
      <c r="CE300">
        <v>5.3</v>
      </c>
      <c r="CF300" s="1">
        <v>35246</v>
      </c>
      <c r="CG300">
        <v>8.3000000000000007</v>
      </c>
      <c r="CH300" s="1">
        <v>35246</v>
      </c>
      <c r="CI300">
        <v>2.9</v>
      </c>
      <c r="CL300" s="1">
        <v>35246</v>
      </c>
      <c r="CM300">
        <v>9.8000000000000007</v>
      </c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</row>
    <row r="301" spans="1:101">
      <c r="A301" s="2">
        <f t="shared" si="4"/>
        <v>199605</v>
      </c>
      <c r="B301" s="4">
        <v>35216</v>
      </c>
      <c r="C301" s="5">
        <v>100.1875</v>
      </c>
      <c r="D301" s="3"/>
      <c r="E301" s="3"/>
      <c r="F301" s="4">
        <v>35216</v>
      </c>
      <c r="G301" s="3">
        <v>86</v>
      </c>
      <c r="H301" s="4"/>
      <c r="I301" s="3"/>
      <c r="J301" s="4">
        <v>35216</v>
      </c>
      <c r="K301" s="3">
        <v>94.480500000000006</v>
      </c>
      <c r="L301" s="1">
        <v>35216</v>
      </c>
      <c r="M301">
        <v>16.07</v>
      </c>
      <c r="N301" s="1"/>
      <c r="R301" s="1"/>
      <c r="V301" s="4">
        <v>35216</v>
      </c>
      <c r="W301" s="3">
        <v>84525000000</v>
      </c>
      <c r="X301" s="4">
        <v>35216</v>
      </c>
      <c r="Y301" s="3">
        <v>1105900000000</v>
      </c>
      <c r="Z301" s="4">
        <v>35216</v>
      </c>
      <c r="AA301" s="3">
        <v>191998000000</v>
      </c>
      <c r="AB301" s="4">
        <v>35216</v>
      </c>
      <c r="AC301" s="3">
        <v>1355700356815.95</v>
      </c>
      <c r="AD301" s="4">
        <v>35216</v>
      </c>
      <c r="AE301" s="3">
        <v>165283000000</v>
      </c>
      <c r="AF301" s="1">
        <v>35216</v>
      </c>
      <c r="AG301">
        <v>1.2386999999999999</v>
      </c>
      <c r="AH301" s="1">
        <v>35216</v>
      </c>
      <c r="AI301">
        <v>7.7362000000000002</v>
      </c>
      <c r="AJ301" s="1">
        <v>35216</v>
      </c>
      <c r="AK301">
        <v>0.7984</v>
      </c>
      <c r="AL301" s="1">
        <v>35216</v>
      </c>
      <c r="AM301">
        <v>1.5507</v>
      </c>
      <c r="AN301" s="1">
        <v>35216</v>
      </c>
      <c r="AO301">
        <v>1.3685</v>
      </c>
      <c r="AP301" s="4">
        <v>35216</v>
      </c>
      <c r="AQ301" s="3">
        <v>669.12</v>
      </c>
      <c r="AR301" s="4">
        <v>35216</v>
      </c>
      <c r="AS301" s="3">
        <v>2523.81</v>
      </c>
      <c r="AT301" s="4">
        <v>35216</v>
      </c>
      <c r="AU301" s="3">
        <v>1680.57</v>
      </c>
      <c r="AV301" s="4">
        <v>35216</v>
      </c>
      <c r="AW301" s="3">
        <v>11264.73</v>
      </c>
      <c r="AX301" s="4">
        <v>35216</v>
      </c>
      <c r="AY301" s="3">
        <v>5246.4</v>
      </c>
      <c r="AZ301" s="1">
        <v>35216</v>
      </c>
      <c r="BA301">
        <v>0.2</v>
      </c>
      <c r="BB301" s="1">
        <v>35216</v>
      </c>
      <c r="BC301">
        <v>0.2</v>
      </c>
      <c r="BD301" s="1"/>
      <c r="BF301" s="1">
        <v>35216</v>
      </c>
      <c r="BG301">
        <v>0.13</v>
      </c>
      <c r="BH301" s="1">
        <v>35216</v>
      </c>
      <c r="BI301">
        <v>0.28643949152020898</v>
      </c>
      <c r="BJ301" s="1">
        <v>35216</v>
      </c>
      <c r="BK301">
        <v>50914000000</v>
      </c>
      <c r="BL301" s="1"/>
      <c r="BN301" s="1"/>
      <c r="BP301" s="1">
        <v>35216</v>
      </c>
      <c r="BQ301">
        <v>1.1000000000000001</v>
      </c>
      <c r="BR301" s="1">
        <v>35216</v>
      </c>
      <c r="BS301">
        <v>23445600000</v>
      </c>
      <c r="BT301" s="1">
        <v>35216</v>
      </c>
      <c r="BU301">
        <v>46153300000</v>
      </c>
      <c r="BX301" s="1">
        <v>35216</v>
      </c>
      <c r="BY301">
        <v>13357000000</v>
      </c>
      <c r="BZ301" s="1"/>
      <c r="CB301" s="1">
        <v>35216</v>
      </c>
      <c r="CC301">
        <v>18394000000</v>
      </c>
      <c r="CD301" s="1">
        <v>35216</v>
      </c>
      <c r="CE301">
        <v>5.6</v>
      </c>
      <c r="CF301" s="1">
        <v>35216</v>
      </c>
      <c r="CG301">
        <v>8.4</v>
      </c>
      <c r="CH301" s="1">
        <v>35216</v>
      </c>
      <c r="CI301">
        <v>3</v>
      </c>
      <c r="CL301" s="1">
        <v>35216</v>
      </c>
      <c r="CM301">
        <v>9.1999999999999993</v>
      </c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</row>
    <row r="302" spans="1:101">
      <c r="A302" s="2">
        <f t="shared" si="4"/>
        <v>199604</v>
      </c>
      <c r="B302" s="4">
        <v>35185</v>
      </c>
      <c r="C302" s="5">
        <v>92.733999999999995</v>
      </c>
      <c r="D302" s="3"/>
      <c r="E302" s="3"/>
      <c r="F302" s="4">
        <v>35185</v>
      </c>
      <c r="G302" s="3">
        <v>87</v>
      </c>
      <c r="H302" s="4"/>
      <c r="I302" s="3"/>
      <c r="J302" s="4">
        <v>35185</v>
      </c>
      <c r="K302" s="3">
        <v>106.45</v>
      </c>
      <c r="L302" s="1">
        <v>35185</v>
      </c>
      <c r="M302">
        <v>15.83</v>
      </c>
      <c r="N302" s="1"/>
      <c r="R302" s="1"/>
      <c r="V302" s="4">
        <v>35185</v>
      </c>
      <c r="W302" s="3">
        <v>84877999999.999985</v>
      </c>
      <c r="X302" s="4">
        <v>35185</v>
      </c>
      <c r="Y302" s="3">
        <v>1131799999999.9998</v>
      </c>
      <c r="Z302" s="4">
        <v>35185</v>
      </c>
      <c r="AA302" s="3">
        <v>194941000000</v>
      </c>
      <c r="AB302" s="4">
        <v>35185</v>
      </c>
      <c r="AC302" s="3">
        <v>1356635421376.52</v>
      </c>
      <c r="AD302" s="4">
        <v>35185</v>
      </c>
      <c r="AE302" s="3">
        <v>162854000000</v>
      </c>
      <c r="AF302" s="1">
        <v>35185</v>
      </c>
      <c r="AG302">
        <v>1.2263999999999999</v>
      </c>
      <c r="AH302" s="1">
        <v>35185</v>
      </c>
      <c r="AI302">
        <v>7.7351999999999999</v>
      </c>
      <c r="AJ302" s="1">
        <v>35185</v>
      </c>
      <c r="AK302">
        <v>0.78720000000000001</v>
      </c>
      <c r="AL302" s="1">
        <v>35185</v>
      </c>
      <c r="AM302">
        <v>1.5061</v>
      </c>
      <c r="AN302" s="1">
        <v>35185</v>
      </c>
      <c r="AO302">
        <v>1.3604000000000001</v>
      </c>
      <c r="AP302" s="4">
        <v>35185</v>
      </c>
      <c r="AQ302" s="3">
        <v>654.16999999999996</v>
      </c>
      <c r="AR302" s="4">
        <v>35185</v>
      </c>
      <c r="AS302" s="3">
        <v>2492.63</v>
      </c>
      <c r="AT302" s="4">
        <v>35185</v>
      </c>
      <c r="AU302" s="3">
        <v>1712.42</v>
      </c>
      <c r="AV302" s="4">
        <v>35185</v>
      </c>
      <c r="AW302" s="3">
        <v>10964.53</v>
      </c>
      <c r="AX302" s="4">
        <v>35185</v>
      </c>
      <c r="AY302" s="3">
        <v>5146.47</v>
      </c>
      <c r="AZ302" s="1">
        <v>35185</v>
      </c>
      <c r="BA302">
        <v>0.4</v>
      </c>
      <c r="BB302" s="1">
        <v>35185</v>
      </c>
      <c r="BC302">
        <v>0.2</v>
      </c>
      <c r="BD302" s="1"/>
      <c r="BF302" s="1">
        <v>35185</v>
      </c>
      <c r="BG302">
        <v>1.31</v>
      </c>
      <c r="BH302" s="1">
        <v>35185</v>
      </c>
      <c r="BI302">
        <v>0.23922268907654501</v>
      </c>
      <c r="BJ302" s="1">
        <v>35185</v>
      </c>
      <c r="BK302">
        <v>50797000000</v>
      </c>
      <c r="BL302" s="1"/>
      <c r="BN302" s="1"/>
      <c r="BP302" s="1">
        <v>35185</v>
      </c>
      <c r="BQ302">
        <v>14.5</v>
      </c>
      <c r="BR302" s="1">
        <v>35185</v>
      </c>
      <c r="BS302">
        <v>23004000000</v>
      </c>
      <c r="BT302" s="1">
        <v>35185</v>
      </c>
      <c r="BU302">
        <v>46578100000</v>
      </c>
      <c r="BX302" s="1">
        <v>35185</v>
      </c>
      <c r="BY302">
        <v>13196000000</v>
      </c>
      <c r="BZ302" s="1"/>
      <c r="CB302" s="1">
        <v>35185</v>
      </c>
      <c r="CC302">
        <v>17363000000</v>
      </c>
      <c r="CD302" s="1">
        <v>35185</v>
      </c>
      <c r="CE302">
        <v>5.6</v>
      </c>
      <c r="CF302" s="1">
        <v>35185</v>
      </c>
      <c r="CG302">
        <v>8.6</v>
      </c>
      <c r="CH302" s="1">
        <v>35185</v>
      </c>
      <c r="CI302">
        <v>2.9</v>
      </c>
      <c r="CL302" s="1">
        <v>35185</v>
      </c>
      <c r="CM302">
        <v>9.3000000000000007</v>
      </c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</row>
    <row r="303" spans="1:101">
      <c r="A303" s="2">
        <f t="shared" si="4"/>
        <v>199603</v>
      </c>
      <c r="B303" s="4">
        <v>35155</v>
      </c>
      <c r="C303" s="5">
        <v>94.921875</v>
      </c>
      <c r="D303" s="3"/>
      <c r="E303" s="3"/>
      <c r="F303" s="4">
        <v>35155</v>
      </c>
      <c r="G303" s="3">
        <v>86</v>
      </c>
      <c r="H303" s="4"/>
      <c r="I303" s="3"/>
      <c r="J303" s="4">
        <v>35155</v>
      </c>
      <c r="K303" s="3">
        <v>107.6</v>
      </c>
      <c r="L303" s="1">
        <v>35155</v>
      </c>
      <c r="M303">
        <v>18.88</v>
      </c>
      <c r="N303" s="1"/>
      <c r="R303" s="1"/>
      <c r="V303" s="4">
        <v>35155</v>
      </c>
      <c r="W303" s="3">
        <v>83954999999.999985</v>
      </c>
      <c r="X303" s="4">
        <v>35155</v>
      </c>
      <c r="Y303" s="3">
        <v>1117999999999.9998</v>
      </c>
      <c r="Z303" s="4">
        <v>35155</v>
      </c>
      <c r="AA303" s="3">
        <v>195627000000</v>
      </c>
      <c r="AB303" s="4">
        <v>35155</v>
      </c>
      <c r="AC303" s="3">
        <v>1341315581501.73</v>
      </c>
      <c r="AD303" s="4">
        <v>35155</v>
      </c>
      <c r="AE303" s="3">
        <v>162558000000</v>
      </c>
      <c r="AF303" s="1">
        <v>35155</v>
      </c>
      <c r="AG303">
        <v>1.2555000000000001</v>
      </c>
      <c r="AH303" s="1">
        <v>35155</v>
      </c>
      <c r="AI303">
        <v>7.7342000000000004</v>
      </c>
      <c r="AJ303" s="1">
        <v>35155</v>
      </c>
      <c r="AK303">
        <v>0.78180000000000005</v>
      </c>
      <c r="AL303" s="1">
        <v>35155</v>
      </c>
      <c r="AM303">
        <v>1.5261</v>
      </c>
      <c r="AN303" s="1">
        <v>35155</v>
      </c>
      <c r="AO303">
        <v>1.359</v>
      </c>
      <c r="AP303" s="4">
        <v>35155</v>
      </c>
      <c r="AQ303" s="3">
        <v>645.5</v>
      </c>
      <c r="AR303" s="4">
        <v>35155</v>
      </c>
      <c r="AS303" s="3">
        <v>2489.35</v>
      </c>
      <c r="AT303" s="4">
        <v>35155</v>
      </c>
      <c r="AU303" s="3">
        <v>1636.88</v>
      </c>
      <c r="AV303" s="4">
        <v>35155</v>
      </c>
      <c r="AW303" s="3">
        <v>10957.2</v>
      </c>
      <c r="AX303" s="4">
        <v>35155</v>
      </c>
      <c r="AY303" s="3">
        <v>4970.83</v>
      </c>
      <c r="AZ303" s="1">
        <v>35155</v>
      </c>
      <c r="BA303">
        <v>0.3</v>
      </c>
      <c r="BB303" s="1">
        <v>35155</v>
      </c>
      <c r="BC303">
        <v>0.4</v>
      </c>
      <c r="BD303" s="1"/>
      <c r="BF303" s="1">
        <v>35155</v>
      </c>
      <c r="BG303">
        <v>0.53</v>
      </c>
      <c r="BH303" s="1">
        <v>35155</v>
      </c>
      <c r="BI303">
        <v>0.37845343621965999</v>
      </c>
      <c r="BJ303" s="1">
        <v>35155</v>
      </c>
      <c r="BK303">
        <v>50026000000</v>
      </c>
      <c r="BL303" s="1"/>
      <c r="BN303" s="1"/>
      <c r="BP303" s="1">
        <v>35155</v>
      </c>
      <c r="BQ303">
        <v>-7.5</v>
      </c>
      <c r="BR303" s="1">
        <v>35155</v>
      </c>
      <c r="BS303">
        <v>22338800000</v>
      </c>
      <c r="BT303" s="1">
        <v>35155</v>
      </c>
      <c r="BU303">
        <v>46860900000</v>
      </c>
      <c r="BX303" s="1">
        <v>35155</v>
      </c>
      <c r="BY303">
        <v>13221000000</v>
      </c>
      <c r="BZ303" s="1"/>
      <c r="CB303" s="1">
        <v>35155</v>
      </c>
      <c r="CC303">
        <v>17004000000</v>
      </c>
      <c r="CD303" s="1">
        <v>35155</v>
      </c>
      <c r="CE303">
        <v>5.5</v>
      </c>
      <c r="CF303" s="1">
        <v>35155</v>
      </c>
      <c r="CG303">
        <v>8.4</v>
      </c>
      <c r="CH303" s="1">
        <v>35155</v>
      </c>
      <c r="CI303">
        <v>2.9</v>
      </c>
      <c r="CL303" s="1">
        <v>35155</v>
      </c>
      <c r="CM303">
        <v>9.6</v>
      </c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</row>
    <row r="304" spans="1:101">
      <c r="A304" s="2">
        <f t="shared" si="4"/>
        <v>199602</v>
      </c>
      <c r="B304" s="4">
        <v>35124</v>
      </c>
      <c r="C304" s="5">
        <v>96.46875</v>
      </c>
      <c r="D304" s="3"/>
      <c r="E304" s="3"/>
      <c r="F304" s="4">
        <v>35124</v>
      </c>
      <c r="G304" s="3">
        <v>93</v>
      </c>
      <c r="H304" s="4"/>
      <c r="I304" s="3"/>
      <c r="J304" s="4">
        <v>35124</v>
      </c>
      <c r="K304" s="3">
        <v>108.35</v>
      </c>
      <c r="L304" s="1">
        <v>35124</v>
      </c>
      <c r="M304">
        <v>17.04</v>
      </c>
      <c r="N304" s="1"/>
      <c r="R304" s="1"/>
      <c r="V304" s="4">
        <v>35124</v>
      </c>
      <c r="W304" s="3">
        <v>82691999999.999985</v>
      </c>
      <c r="X304" s="4">
        <v>35124</v>
      </c>
      <c r="Y304" s="3">
        <v>1105799999999.9998</v>
      </c>
      <c r="Z304" s="4">
        <v>35124</v>
      </c>
      <c r="AA304" s="3">
        <v>203463000000</v>
      </c>
      <c r="AB304" s="4">
        <v>35124</v>
      </c>
      <c r="AC304" s="3">
        <v>1328193206521.4099</v>
      </c>
      <c r="AD304" s="4">
        <v>35124</v>
      </c>
      <c r="AE304" s="3">
        <v>159556000000</v>
      </c>
      <c r="AF304" s="1">
        <v>35124</v>
      </c>
      <c r="AG304">
        <v>1.2545999999999999</v>
      </c>
      <c r="AH304" s="1">
        <v>35124</v>
      </c>
      <c r="AI304">
        <v>7.7309999999999999</v>
      </c>
      <c r="AJ304" s="1">
        <v>35124</v>
      </c>
      <c r="AK304">
        <v>0.76400000000000001</v>
      </c>
      <c r="AL304" s="1">
        <v>35124</v>
      </c>
      <c r="AM304">
        <v>1.5313000000000001</v>
      </c>
      <c r="AN304" s="1">
        <v>35124</v>
      </c>
      <c r="AO304">
        <v>1.3698999999999999</v>
      </c>
      <c r="AP304" s="4">
        <v>35124</v>
      </c>
      <c r="AQ304" s="3">
        <v>640.42999999999995</v>
      </c>
      <c r="AR304" s="4">
        <v>35124</v>
      </c>
      <c r="AS304" s="3">
        <v>2485.1799999999998</v>
      </c>
      <c r="AT304" s="4">
        <v>35124</v>
      </c>
      <c r="AU304" s="3">
        <v>1560.46</v>
      </c>
      <c r="AV304" s="4">
        <v>35124</v>
      </c>
      <c r="AW304" s="3">
        <v>11125.68</v>
      </c>
      <c r="AX304" s="4">
        <v>35124</v>
      </c>
      <c r="AY304" s="3">
        <v>4933.72</v>
      </c>
      <c r="AZ304" s="1">
        <v>35124</v>
      </c>
      <c r="BA304">
        <v>0.2</v>
      </c>
      <c r="BB304" s="1">
        <v>35124</v>
      </c>
      <c r="BC304">
        <v>0.5</v>
      </c>
      <c r="BD304" s="1"/>
      <c r="BF304" s="1">
        <v>35124</v>
      </c>
      <c r="BG304">
        <v>0.93</v>
      </c>
      <c r="BH304" s="1">
        <v>35124</v>
      </c>
      <c r="BI304">
        <v>0.20410312716668499</v>
      </c>
      <c r="BJ304" s="1">
        <v>35124</v>
      </c>
      <c r="BK304">
        <v>50973000000</v>
      </c>
      <c r="BL304" s="1"/>
      <c r="BN304" s="1"/>
      <c r="BP304" s="1">
        <v>35124</v>
      </c>
      <c r="BQ304">
        <v>6.7</v>
      </c>
      <c r="BR304" s="1">
        <v>35124</v>
      </c>
      <c r="BS304">
        <v>22669200000</v>
      </c>
      <c r="BT304" s="1">
        <v>35124</v>
      </c>
      <c r="BU304">
        <v>47297800000</v>
      </c>
      <c r="BX304" s="1">
        <v>35124</v>
      </c>
      <c r="BY304">
        <v>13687000000</v>
      </c>
      <c r="BZ304" s="1"/>
      <c r="CB304" s="1">
        <v>35124</v>
      </c>
      <c r="CC304">
        <v>14741000000</v>
      </c>
      <c r="CD304" s="1">
        <v>35124</v>
      </c>
      <c r="CE304">
        <v>5.5</v>
      </c>
      <c r="CF304" s="1">
        <v>35124</v>
      </c>
      <c r="CG304">
        <v>8.3000000000000007</v>
      </c>
      <c r="CH304" s="1">
        <v>35124</v>
      </c>
      <c r="CI304">
        <v>3.1</v>
      </c>
      <c r="CL304" s="1">
        <v>35124</v>
      </c>
      <c r="CM304">
        <v>9.5</v>
      </c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</row>
    <row r="305" spans="1:101">
      <c r="A305" s="2">
        <f t="shared" si="4"/>
        <v>199601</v>
      </c>
      <c r="B305" s="4">
        <v>35095</v>
      </c>
      <c r="C305" s="5">
        <v>102.21875</v>
      </c>
      <c r="D305" s="3"/>
      <c r="E305" s="3"/>
      <c r="F305" s="4">
        <v>35095</v>
      </c>
      <c r="G305" s="3">
        <v>97</v>
      </c>
      <c r="H305" s="4"/>
      <c r="I305" s="3"/>
      <c r="J305" s="4">
        <v>35095</v>
      </c>
      <c r="K305" s="3">
        <v>112.086</v>
      </c>
      <c r="L305" s="1">
        <v>35095</v>
      </c>
      <c r="M305">
        <v>12.53</v>
      </c>
      <c r="N305" s="1"/>
      <c r="R305" s="1"/>
      <c r="V305" s="4">
        <v>35095</v>
      </c>
      <c r="W305" s="3">
        <v>82846000000</v>
      </c>
      <c r="X305" s="4">
        <v>35095</v>
      </c>
      <c r="Y305" s="3">
        <v>1130200000000</v>
      </c>
      <c r="Z305" s="4">
        <v>35095</v>
      </c>
      <c r="AA305" s="3">
        <v>195832000000</v>
      </c>
      <c r="AB305" s="4">
        <v>35095</v>
      </c>
      <c r="AC305" s="3">
        <v>1339875899235.28</v>
      </c>
      <c r="AD305" s="4">
        <v>35095</v>
      </c>
      <c r="AE305" s="3">
        <v>157534000000</v>
      </c>
      <c r="AF305" s="1">
        <v>35095</v>
      </c>
      <c r="AG305">
        <v>1.2335</v>
      </c>
      <c r="AH305" s="1">
        <v>35095</v>
      </c>
      <c r="AI305">
        <v>7.7320000000000002</v>
      </c>
      <c r="AJ305" s="1">
        <v>35095</v>
      </c>
      <c r="AK305">
        <v>0.74629999999999996</v>
      </c>
      <c r="AL305" s="1">
        <v>35095</v>
      </c>
      <c r="AM305">
        <v>1.5125</v>
      </c>
      <c r="AN305" s="1">
        <v>35095</v>
      </c>
      <c r="AO305">
        <v>1.373</v>
      </c>
      <c r="AP305" s="4">
        <v>35095</v>
      </c>
      <c r="AQ305" s="3">
        <v>636.02</v>
      </c>
      <c r="AR305" s="4">
        <v>35095</v>
      </c>
      <c r="AS305" s="3">
        <v>2463</v>
      </c>
      <c r="AT305" s="4">
        <v>35095</v>
      </c>
      <c r="AU305" s="3">
        <v>1613.11</v>
      </c>
      <c r="AV305" s="4">
        <v>35095</v>
      </c>
      <c r="AW305" s="3">
        <v>11359.7</v>
      </c>
      <c r="AX305" s="4">
        <v>35095</v>
      </c>
      <c r="AY305" s="3">
        <v>4968.43</v>
      </c>
      <c r="AZ305" s="1">
        <v>35095</v>
      </c>
      <c r="BA305">
        <v>0.5</v>
      </c>
      <c r="BB305" s="1">
        <v>35095</v>
      </c>
      <c r="BC305">
        <v>0.2</v>
      </c>
      <c r="BD305" s="1"/>
      <c r="BF305" s="1">
        <v>35095</v>
      </c>
      <c r="BG305">
        <v>0.27</v>
      </c>
      <c r="BH305" s="1">
        <v>35095</v>
      </c>
      <c r="BI305">
        <v>3.8088980990345897E-2</v>
      </c>
      <c r="BJ305" s="1">
        <v>35095</v>
      </c>
      <c r="BK305">
        <v>49554000000</v>
      </c>
      <c r="BL305" s="1"/>
      <c r="BN305" s="1"/>
      <c r="BP305" s="1">
        <v>35095</v>
      </c>
      <c r="BQ305">
        <v>18.600000000000001</v>
      </c>
      <c r="BR305" s="1">
        <v>35095</v>
      </c>
      <c r="BS305">
        <v>22621600000</v>
      </c>
      <c r="BT305" s="1">
        <v>35095</v>
      </c>
      <c r="BU305">
        <v>46575400000</v>
      </c>
      <c r="BX305" s="1">
        <v>35095</v>
      </c>
      <c r="BY305">
        <v>14341000000</v>
      </c>
      <c r="BZ305" s="1"/>
      <c r="CB305" s="1">
        <v>35095</v>
      </c>
      <c r="CC305">
        <v>14980000000</v>
      </c>
      <c r="CD305" s="1">
        <v>35095</v>
      </c>
      <c r="CE305">
        <v>5.6</v>
      </c>
      <c r="CF305" s="1">
        <v>35095</v>
      </c>
      <c r="CG305">
        <v>8.5</v>
      </c>
      <c r="CH305" s="1">
        <v>35095</v>
      </c>
      <c r="CI305">
        <v>3.4</v>
      </c>
      <c r="CL305" s="1">
        <v>35095</v>
      </c>
      <c r="CM305">
        <v>9.4</v>
      </c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03F3-1B63-4C23-81BB-CBD1793CB39F}">
  <dimension ref="A1:AP245"/>
  <sheetViews>
    <sheetView topLeftCell="N1" workbookViewId="0">
      <selection activeCell="X12" sqref="X12"/>
    </sheetView>
  </sheetViews>
  <sheetFormatPr defaultRowHeight="14.4"/>
  <sheetData>
    <row r="1" spans="1:42">
      <c r="A1" t="s">
        <v>34</v>
      </c>
      <c r="B1" t="s">
        <v>33</v>
      </c>
      <c r="C1" t="s">
        <v>0</v>
      </c>
      <c r="D1" t="s">
        <v>1</v>
      </c>
      <c r="E1" s="3" t="s">
        <v>56</v>
      </c>
      <c r="F1" t="s">
        <v>57</v>
      </c>
      <c r="G1" t="s">
        <v>2</v>
      </c>
      <c r="H1" t="s">
        <v>10</v>
      </c>
      <c r="I1" t="s">
        <v>51</v>
      </c>
      <c r="J1" s="3" t="s">
        <v>72</v>
      </c>
      <c r="K1" t="s">
        <v>15</v>
      </c>
      <c r="L1" t="s">
        <v>73</v>
      </c>
      <c r="M1" t="s">
        <v>16</v>
      </c>
      <c r="N1" t="s">
        <v>17</v>
      </c>
      <c r="O1" t="s">
        <v>18</v>
      </c>
      <c r="P1" t="s">
        <v>54</v>
      </c>
      <c r="Q1" t="s">
        <v>20</v>
      </c>
      <c r="R1" t="s">
        <v>55</v>
      </c>
      <c r="S1" t="s">
        <v>21</v>
      </c>
      <c r="T1" t="s">
        <v>23</v>
      </c>
      <c r="U1" t="s">
        <v>24</v>
      </c>
      <c r="V1" t="s">
        <v>26</v>
      </c>
      <c r="W1" t="s">
        <v>27</v>
      </c>
      <c r="X1" t="s">
        <v>28</v>
      </c>
      <c r="Y1" t="s">
        <v>29</v>
      </c>
      <c r="Z1" t="s">
        <v>31</v>
      </c>
      <c r="AA1" t="s">
        <v>74</v>
      </c>
      <c r="AB1" t="s">
        <v>32</v>
      </c>
      <c r="AC1" t="s">
        <v>36</v>
      </c>
      <c r="AD1" t="s">
        <v>38</v>
      </c>
      <c r="AE1" t="s">
        <v>75</v>
      </c>
      <c r="AF1" t="s">
        <v>37</v>
      </c>
      <c r="AG1" t="s">
        <v>42</v>
      </c>
      <c r="AH1" t="s">
        <v>41</v>
      </c>
      <c r="AI1" t="s">
        <v>59</v>
      </c>
      <c r="AJ1" t="s">
        <v>76</v>
      </c>
      <c r="AK1" t="s">
        <v>44</v>
      </c>
      <c r="AL1" t="s">
        <v>62</v>
      </c>
      <c r="AM1" t="s">
        <v>63</v>
      </c>
      <c r="AN1" t="s">
        <v>77</v>
      </c>
      <c r="AO1" t="s">
        <v>64</v>
      </c>
      <c r="AP1" t="s">
        <v>65</v>
      </c>
    </row>
    <row r="2" spans="1:42">
      <c r="A2">
        <v>1</v>
      </c>
      <c r="B2">
        <v>199909</v>
      </c>
      <c r="C2">
        <f>+IF(VLOOKUP($B2,original!$A$4:$DN$305,MATCH(C$1,original!$A$4:$DX$4,0)+1,FALSE)="","",VLOOKUP($B2,original!$A$4:$DN$305,MATCH(C$1,original!$A$4:$DX$4,0)+1,FALSE))</f>
        <v>100.890625</v>
      </c>
      <c r="D2">
        <f>+IF(VLOOKUP($B2,original!$A$4:$DN$305,MATCH(D$1,original!$A$4:$DX$4,0)+1,FALSE)="","",VLOOKUP($B2,original!$A$4:$DN$305,MATCH(D$1,original!$A$4:$DX$4,0)+1,FALSE))</f>
        <v>95.635000000000005</v>
      </c>
      <c r="E2">
        <f>+IF(VLOOKUP($B2,original!$A$4:$DN$305,MATCH(E$1,original!$A$4:$DX$4,0)+1,FALSE)="","",VLOOKUP($B2,original!$A$4:$DN$305,MATCH(E$1,original!$A$4:$DX$4,0)+1,FALSE))</f>
        <v>109</v>
      </c>
      <c r="F2">
        <f>+IF(VLOOKUP($B2,original!$A$4:$DN$305,MATCH(F$1,original!$A$4:$DX$4,0)+1,FALSE)="","",VLOOKUP($B2,original!$A$4:$DN$305,MATCH(F$1,original!$A$4:$DX$4,0)+1,FALSE))</f>
        <v>99.9</v>
      </c>
      <c r="G2">
        <f>+IF(VLOOKUP($B2,original!$A$4:$DN$305,MATCH(G$1,original!$A$4:$DX$4,0)+1,FALSE)="","",VLOOKUP($B2,original!$A$4:$DN$305,MATCH(G$1,original!$A$4:$DX$4,0)+1,FALSE))</f>
        <v>98.41</v>
      </c>
      <c r="H2">
        <f>+IF(VLOOKUP($B2,original!$A$4:$DN$305,MATCH(H$1,original!$A$4:$DX$4,0)+1,FALSE)="","",VLOOKUP($B2,original!$A$4:$DN$305,MATCH(H$1,original!$A$4:$DX$4,0)+1,FALSE))</f>
        <v>25.41</v>
      </c>
      <c r="I2">
        <f>+IF(VLOOKUP($B2,original!$A$4:$DN$305,MATCH(I$1,original!$A$4:$DX$4,0)+1,FALSE)="","",VLOOKUP($B2,original!$A$4:$DN$305,MATCH(I$1,original!$A$4:$DX$4,0)+1,FALSE))</f>
        <v>27.847100000000001</v>
      </c>
      <c r="J2">
        <f>+IF(VLOOKUP($B2,original!$A$4:$DN$305,MATCH(J$1,original!$A$4:$DX$4,0)+1,FALSE)="","",VLOOKUP($B2,original!$A$4:$DN$305,MATCH(J$1,original!$A$4:$DX$4,0)+1,FALSE))</f>
        <v>118736999999.99998</v>
      </c>
      <c r="K2">
        <f>+IF(VLOOKUP($B2,original!$A$4:$DN$305,MATCH(K$1,original!$A$4:$DX$4,0)+1,FALSE)="","",VLOOKUP($B2,original!$A$4:$DN$305,MATCH(K$1,original!$A$4:$DX$4,0)+1,FALSE))</f>
        <v>1086199999999.9999</v>
      </c>
      <c r="L2">
        <f>+IF(VLOOKUP($B2,original!$A$4:$DN$305,MATCH(L$1,original!$A$4:$DX$4,0)+1,FALSE)="","",VLOOKUP($B2,original!$A$4:$DN$305,MATCH(L$1,original!$A$4:$DX$4,0)+1,FALSE))</f>
        <v>206408380000</v>
      </c>
      <c r="M2">
        <f>+IF(VLOOKUP($B2,original!$A$4:$DN$305,MATCH(M$1,original!$A$4:$DX$4,0)+1,FALSE)="","",VLOOKUP($B2,original!$A$4:$DN$305,MATCH(M$1,original!$A$4:$DX$4,0)+1,FALSE))</f>
        <v>1876545458439</v>
      </c>
      <c r="N2">
        <f>+IF(VLOOKUP($B2,original!$A$4:$DN$305,MATCH(N$1,original!$A$4:$DX$4,0)+1,FALSE)="","",VLOOKUP($B2,original!$A$4:$DN$305,MATCH(N$1,original!$A$4:$DX$4,0)+1,FALSE))</f>
        <v>211581000000</v>
      </c>
      <c r="O2">
        <f>+IF(VLOOKUP($B2,original!$A$4:$DN$305,MATCH(O$1,original!$A$4:$DX$4,0)+1,FALSE)="","",VLOOKUP($B2,original!$A$4:$DN$305,MATCH(O$1,original!$A$4:$DX$4,0)+1,FALSE))</f>
        <v>1.0682</v>
      </c>
      <c r="P2">
        <f>+IF(VLOOKUP($B2,original!$A$4:$DN$305,MATCH(P$1,original!$A$4:$DX$4,0)+1,FALSE)="","",VLOOKUP($B2,original!$A$4:$DN$305,MATCH(P$1,original!$A$4:$DX$4,0)+1,FALSE))</f>
        <v>7.7676999999999996</v>
      </c>
      <c r="Q2">
        <f>+IF(VLOOKUP($B2,original!$A$4:$DN$305,MATCH(Q$1,original!$A$4:$DX$4,0)+1,FALSE)="","",VLOOKUP($B2,original!$A$4:$DN$305,MATCH(Q$1,original!$A$4:$DX$4,0)+1,FALSE))</f>
        <v>1.6472</v>
      </c>
      <c r="R2">
        <f>+IF(VLOOKUP($B2,original!$A$4:$DN$305,MATCH(R$1,original!$A$4:$DX$4,0)+1,FALSE)="","",VLOOKUP($B2,original!$A$4:$DN$305,MATCH(R$1,original!$A$4:$DX$4,0)+1,FALSE))</f>
        <v>0.65229999999999999</v>
      </c>
      <c r="S2">
        <f>+IF(VLOOKUP($B2,original!$A$4:$DN$305,MATCH(S$1,original!$A$4:$DX$4,0)+1,FALSE)="","",VLOOKUP($B2,original!$A$4:$DN$305,MATCH(S$1,original!$A$4:$DX$4,0)+1,FALSE))</f>
        <v>1.4666999999999999</v>
      </c>
      <c r="T2">
        <f>+IF(VLOOKUP($B2,original!$A$4:$DN$305,MATCH(T$1,original!$A$4:$DX$4,0)+1,FALSE)="","",VLOOKUP($B2,original!$A$4:$DN$305,MATCH(T$1,original!$A$4:$DX$4,0)+1,FALSE))</f>
        <v>1282.71</v>
      </c>
      <c r="U2">
        <f>+IF(VLOOKUP($B2,original!$A$4:$DN$305,MATCH(U$1,original!$A$4:$DX$4,0)+1,FALSE)="","",VLOOKUP($B2,original!$A$4:$DN$305,MATCH(U$1,original!$A$4:$DX$4,0)+1,FALSE))</f>
        <v>5149.83</v>
      </c>
      <c r="V2">
        <f>+IF(VLOOKUP($B2,original!$A$4:$DN$305,MATCH(V$1,original!$A$4:$DX$4,0)+1,FALSE)="","",VLOOKUP($B2,original!$A$4:$DN$305,MATCH(V$1,original!$A$4:$DX$4,0)+1,FALSE))</f>
        <v>1506.83</v>
      </c>
      <c r="W2">
        <f>+IF(VLOOKUP($B2,original!$A$4:$DN$305,MATCH(W$1,original!$A$4:$DX$4,0)+1,FALSE)="","",VLOOKUP($B2,original!$A$4:$DN$305,MATCH(W$1,original!$A$4:$DX$4,0)+1,FALSE))</f>
        <v>12733.24</v>
      </c>
      <c r="X2">
        <f>+IF(VLOOKUP($B2,original!$A$4:$DN$305,MATCH(X$1,original!$A$4:$DX$4,0)+1,FALSE)="","",VLOOKUP($B2,original!$A$4:$DN$305,MATCH(X$1,original!$A$4:$DX$4,0)+1,FALSE))</f>
        <v>6957.72</v>
      </c>
      <c r="Y2">
        <f>+IF(VLOOKUP($B2,original!$A$4:$DN$305,MATCH(Y$1,original!$A$4:$DX$4,0)+1,FALSE)="","",VLOOKUP($B2,original!$A$4:$DN$305,MATCH(Y$1,original!$A$4:$DX$4,0)+1,FALSE))</f>
        <v>0.4</v>
      </c>
      <c r="Z2">
        <f>+IF(VLOOKUP($B2,original!$A$4:$DN$305,MATCH(Z$1,original!$A$4:$DX$4,0)+1,FALSE)="","",VLOOKUP($B2,original!$A$4:$DN$305,MATCH(Z$1,original!$A$4:$DX$4,0)+1,FALSE))</f>
        <v>0.1</v>
      </c>
      <c r="AA2">
        <f>+IF(VLOOKUP($B2,original!$A$4:$DN$305,MATCH(AA$1,original!$A$4:$DX$4,0)+1,FALSE)="","",VLOOKUP($B2,original!$A$4:$DN$305,MATCH(AA$1,original!$A$4:$DX$4,0)+1,FALSE))</f>
        <v>0.25</v>
      </c>
      <c r="AB2">
        <f>+IF(VLOOKUP($B2,original!$A$4:$DN$305,MATCH(AB$1,original!$A$4:$DX$4,0)+1,FALSE)="","",VLOOKUP($B2,original!$A$4:$DN$305,MATCH(AB$1,original!$A$4:$DX$4,0)+1,FALSE))</f>
        <v>0.32526888703198797</v>
      </c>
      <c r="AC2">
        <f>+IF(VLOOKUP($B2,original!$A$4:$DN$305,MATCH(AC$1,original!$A$4:$DX$4,0)+1,FALSE)="","",VLOOKUP($B2,original!$A$4:$DN$305,MATCH(AC$1,original!$A$4:$DX$4,0)+1,FALSE))</f>
        <v>59957000000</v>
      </c>
      <c r="AD2">
        <f>+IF(VLOOKUP($B2,original!$A$4:$DN$305,MATCH(AD$1,original!$A$4:$DX$4,0)+1,FALSE)="","",VLOOKUP($B2,original!$A$4:$DN$305,MATCH(AD$1,original!$A$4:$DX$4,0)+1,FALSE))</f>
        <v>68715700000</v>
      </c>
      <c r="AE2">
        <f>+IF(VLOOKUP($B2,original!$A$4:$DN$305,MATCH(AE$1,original!$A$4:$DX$4,0)+1,FALSE)="","",VLOOKUP($B2,original!$A$4:$DN$305,MATCH(AE$1,original!$A$4:$DX$4,0)+1,FALSE))</f>
        <v>5.9</v>
      </c>
      <c r="AF2">
        <f>+IF(VLOOKUP($B2,original!$A$4:$DN$305,MATCH(AF$1,original!$A$4:$DX$4,0)+1,FALSE)="","",VLOOKUP($B2,original!$A$4:$DN$305,MATCH(AF$1,original!$A$4:$DX$4,0)+1,FALSE))</f>
        <v>31348400000</v>
      </c>
      <c r="AG2">
        <f>+IF(VLOOKUP($B2,original!$A$4:$DN$305,MATCH(AG$1,original!$A$4:$DX$4,0)+1,FALSE)="","",VLOOKUP($B2,original!$A$4:$DN$305,MATCH(AG$1,original!$A$4:$DX$4,0)+1,FALSE))</f>
        <v>32105000000</v>
      </c>
      <c r="AH2" t="str">
        <f>+IF(VLOOKUP($B2,original!$A$4:$DN$305,MATCH(AH$1,original!$A$4:$DX$4,0)+1,FALSE)="","",VLOOKUP($B2,original!$A$4:$DN$305,MATCH(AH$1,original!$A$4:$DX$4,0)+1,FALSE))</f>
        <v/>
      </c>
      <c r="AI2">
        <f>+IF(VLOOKUP($B2,original!$A$4:$DN$305,MATCH(AI$1,original!$A$4:$DX$4,0)+1,FALSE)="","",VLOOKUP($B2,original!$A$4:$DN$305,MATCH(AI$1,original!$A$4:$DX$4,0)+1,FALSE))</f>
        <v>19307000000</v>
      </c>
      <c r="AJ2" t="str">
        <f>+IF(VLOOKUP($B2,original!$A$4:$DN$305,MATCH(AJ$1,original!$A$4:$DX$4,0)+1,FALSE)="","",VLOOKUP($B2,original!$A$4:$DN$305,MATCH(AJ$1,original!$A$4:$DX$4,0)+1,FALSE))</f>
        <v/>
      </c>
      <c r="AK2">
        <f>+IF(VLOOKUP($B2,original!$A$4:$DN$305,MATCH(AK$1,original!$A$4:$DX$4,0)+1,FALSE)="","",VLOOKUP($B2,original!$A$4:$DN$305,MATCH(AK$1,original!$A$4:$DX$4,0)+1,FALSE))</f>
        <v>26236000000</v>
      </c>
      <c r="AL2">
        <f>+IF(VLOOKUP($B2,original!$A$4:$DN$305,MATCH(AL$1,original!$A$4:$DX$4,0)+1,FALSE)="","",VLOOKUP($B2,original!$A$4:$DN$305,MATCH(AL$1,original!$A$4:$DX$4,0)+1,FALSE))</f>
        <v>4.2</v>
      </c>
      <c r="AM2">
        <f>+IF(VLOOKUP($B2,original!$A$4:$DN$305,MATCH(AM$1,original!$A$4:$DX$4,0)+1,FALSE)="","",VLOOKUP($B2,original!$A$4:$DN$305,MATCH(AM$1,original!$A$4:$DX$4,0)+1,FALSE))</f>
        <v>7</v>
      </c>
      <c r="AN2">
        <f>+IF(VLOOKUP($B2,original!$A$4:$DN$305,MATCH(AN$1,original!$A$4:$DX$4,0)+1,FALSE)="","",VLOOKUP($B2,original!$A$4:$DN$305,MATCH(AN$1,original!$A$4:$DX$4,0)+1,FALSE))</f>
        <v>6.3</v>
      </c>
      <c r="AO2">
        <f>+IF(VLOOKUP($B2,original!$A$4:$DN$305,MATCH(AO$1,original!$A$4:$DX$4,0)+1,FALSE)="","",VLOOKUP($B2,original!$A$4:$DN$305,MATCH(AO$1,original!$A$4:$DX$4,0)+1,FALSE))</f>
        <v>9.6999999999999993</v>
      </c>
      <c r="AP2">
        <f>+IF(VLOOKUP($B2,original!$A$4:$DN$305,MATCH(AP$1,original!$A$4:$DX$4,0)+1,FALSE)="","",VLOOKUP($B2,original!$A$4:$DN$305,MATCH(AP$1,original!$A$4:$DX$4,0)+1,FALSE))</f>
        <v>7.5</v>
      </c>
    </row>
    <row r="3" spans="1:42">
      <c r="A3">
        <f t="shared" ref="A3:A66" si="0">+A2+1</f>
        <v>2</v>
      </c>
      <c r="B3">
        <f t="shared" ref="B3:B12" si="1">+B2+IF(RIGHT(B2,2)*1=12,100-11,1)</f>
        <v>199910</v>
      </c>
      <c r="C3">
        <f>+IF(VLOOKUP($B3,original!$A$4:$DN$305,MATCH(C$1,original!$A$4:$DX$4,0)+1,FALSE)="","",VLOOKUP($B3,original!$A$4:$DN$305,MATCH(C$1,original!$A$4:$DX$4,0)+1,FALSE))</f>
        <v>99.858999999999995</v>
      </c>
      <c r="D3">
        <f>+IF(VLOOKUP($B3,original!$A$4:$DN$305,MATCH(D$1,original!$A$4:$DX$4,0)+1,FALSE)="","",VLOOKUP($B3,original!$A$4:$DN$305,MATCH(D$1,original!$A$4:$DX$4,0)+1,FALSE))</f>
        <v>101.86</v>
      </c>
      <c r="E3">
        <f>+IF(VLOOKUP($B3,original!$A$4:$DN$305,MATCH(E$1,original!$A$4:$DX$4,0)+1,FALSE)="","",VLOOKUP($B3,original!$A$4:$DN$305,MATCH(E$1,original!$A$4:$DX$4,0)+1,FALSE))</f>
        <v>106</v>
      </c>
      <c r="F3">
        <f>+IF(VLOOKUP($B3,original!$A$4:$DN$305,MATCH(F$1,original!$A$4:$DX$4,0)+1,FALSE)="","",VLOOKUP($B3,original!$A$4:$DN$305,MATCH(F$1,original!$A$4:$DX$4,0)+1,FALSE))</f>
        <v>98.98</v>
      </c>
      <c r="G3">
        <f>+IF(VLOOKUP($B3,original!$A$4:$DN$305,MATCH(G$1,original!$A$4:$DX$4,0)+1,FALSE)="","",VLOOKUP($B3,original!$A$4:$DN$305,MATCH(G$1,original!$A$4:$DX$4,0)+1,FALSE))</f>
        <v>96.084999999999994</v>
      </c>
      <c r="H3">
        <f>+IF(VLOOKUP($B3,original!$A$4:$DN$305,MATCH(H$1,original!$A$4:$DX$4,0)+1,FALSE)="","",VLOOKUP($B3,original!$A$4:$DN$305,MATCH(H$1,original!$A$4:$DX$4,0)+1,FALSE))</f>
        <v>22.2</v>
      </c>
      <c r="I3">
        <f>+IF(VLOOKUP($B3,original!$A$4:$DN$305,MATCH(I$1,original!$A$4:$DX$4,0)+1,FALSE)="","",VLOOKUP($B3,original!$A$4:$DN$305,MATCH(I$1,original!$A$4:$DX$4,0)+1,FALSE))</f>
        <v>21.9392</v>
      </c>
      <c r="J3">
        <f>+IF(VLOOKUP($B3,original!$A$4:$DN$305,MATCH(J$1,original!$A$4:$DX$4,0)+1,FALSE)="","",VLOOKUP($B3,original!$A$4:$DN$305,MATCH(J$1,original!$A$4:$DX$4,0)+1,FALSE))</f>
        <v>119913999999.99998</v>
      </c>
      <c r="K3">
        <f>+IF(VLOOKUP($B3,original!$A$4:$DN$305,MATCH(K$1,original!$A$4:$DX$4,0)+1,FALSE)="","",VLOOKUP($B3,original!$A$4:$DN$305,MATCH(K$1,original!$A$4:$DX$4,0)+1,FALSE))</f>
        <v>1095099999999.9998</v>
      </c>
      <c r="L3">
        <f>+IF(VLOOKUP($B3,original!$A$4:$DN$305,MATCH(L$1,original!$A$4:$DX$4,0)+1,FALSE)="","",VLOOKUP($B3,original!$A$4:$DN$305,MATCH(L$1,original!$A$4:$DX$4,0)+1,FALSE))</f>
        <v>208907917000</v>
      </c>
      <c r="M3">
        <f>+IF(VLOOKUP($B3,original!$A$4:$DN$305,MATCH(M$1,original!$A$4:$DX$4,0)+1,FALSE)="","",VLOOKUP($B3,original!$A$4:$DN$305,MATCH(M$1,original!$A$4:$DX$4,0)+1,FALSE))</f>
        <v>1882965921320</v>
      </c>
      <c r="N3">
        <f>+IF(VLOOKUP($B3,original!$A$4:$DN$305,MATCH(N$1,original!$A$4:$DX$4,0)+1,FALSE)="","",VLOOKUP($B3,original!$A$4:$DN$305,MATCH(N$1,original!$A$4:$DX$4,0)+1,FALSE))</f>
        <v>212416000000</v>
      </c>
      <c r="O3">
        <f>+IF(VLOOKUP($B3,original!$A$4:$DN$305,MATCH(O$1,original!$A$4:$DX$4,0)+1,FALSE)="","",VLOOKUP($B3,original!$A$4:$DN$305,MATCH(O$1,original!$A$4:$DX$4,0)+1,FALSE))</f>
        <v>1.0548</v>
      </c>
      <c r="P3">
        <f>+IF(VLOOKUP($B3,original!$A$4:$DN$305,MATCH(P$1,original!$A$4:$DX$4,0)+1,FALSE)="","",VLOOKUP($B3,original!$A$4:$DN$305,MATCH(P$1,original!$A$4:$DX$4,0)+1,FALSE))</f>
        <v>7.7675000000000001</v>
      </c>
      <c r="Q3">
        <f>+IF(VLOOKUP($B3,original!$A$4:$DN$305,MATCH(Q$1,original!$A$4:$DX$4,0)+1,FALSE)="","",VLOOKUP($B3,original!$A$4:$DN$305,MATCH(Q$1,original!$A$4:$DX$4,0)+1,FALSE))</f>
        <v>1.643</v>
      </c>
      <c r="R3">
        <f>+IF(VLOOKUP($B3,original!$A$4:$DN$305,MATCH(R$1,original!$A$4:$DX$4,0)+1,FALSE)="","",VLOOKUP($B3,original!$A$4:$DN$305,MATCH(R$1,original!$A$4:$DX$4,0)+1,FALSE))</f>
        <v>0.63839999999999997</v>
      </c>
      <c r="S3">
        <f>+IF(VLOOKUP($B3,original!$A$4:$DN$305,MATCH(S$1,original!$A$4:$DX$4,0)+1,FALSE)="","",VLOOKUP($B3,original!$A$4:$DN$305,MATCH(S$1,original!$A$4:$DX$4,0)+1,FALSE))</f>
        <v>1.4699</v>
      </c>
      <c r="T3">
        <f>+IF(VLOOKUP($B3,original!$A$4:$DN$305,MATCH(T$1,original!$A$4:$DX$4,0)+1,FALSE)="","",VLOOKUP($B3,original!$A$4:$DN$305,MATCH(T$1,original!$A$4:$DX$4,0)+1,FALSE))</f>
        <v>1362.93</v>
      </c>
      <c r="U3">
        <f>+IF(VLOOKUP($B3,original!$A$4:$DN$305,MATCH(U$1,original!$A$4:$DX$4,0)+1,FALSE)="","",VLOOKUP($B3,original!$A$4:$DN$305,MATCH(U$1,original!$A$4:$DX$4,0)+1,FALSE))</f>
        <v>5525.4</v>
      </c>
      <c r="V3">
        <f>+IF(VLOOKUP($B3,original!$A$4:$DN$305,MATCH(V$1,original!$A$4:$DX$4,0)+1,FALSE)="","",VLOOKUP($B3,original!$A$4:$DN$305,MATCH(V$1,original!$A$4:$DX$4,0)+1,FALSE))</f>
        <v>1563.89</v>
      </c>
      <c r="W3">
        <f>+IF(VLOOKUP($B3,original!$A$4:$DN$305,MATCH(W$1,original!$A$4:$DX$4,0)+1,FALSE)="","",VLOOKUP($B3,original!$A$4:$DN$305,MATCH(W$1,original!$A$4:$DX$4,0)+1,FALSE))</f>
        <v>13256.95</v>
      </c>
      <c r="X3">
        <f>+IF(VLOOKUP($B3,original!$A$4:$DN$305,MATCH(X$1,original!$A$4:$DX$4,0)+1,FALSE)="","",VLOOKUP($B3,original!$A$4:$DN$305,MATCH(X$1,original!$A$4:$DX$4,0)+1,FALSE))</f>
        <v>7256.22</v>
      </c>
      <c r="Y3">
        <f>+IF(VLOOKUP($B3,original!$A$4:$DN$305,MATCH(Y$1,original!$A$4:$DX$4,0)+1,FALSE)="","",VLOOKUP($B3,original!$A$4:$DN$305,MATCH(Y$1,original!$A$4:$DX$4,0)+1,FALSE))</f>
        <v>0.2</v>
      </c>
      <c r="Z3">
        <f>+IF(VLOOKUP($B3,original!$A$4:$DN$305,MATCH(Z$1,original!$A$4:$DX$4,0)+1,FALSE)="","",VLOOKUP($B3,original!$A$4:$DN$305,MATCH(Z$1,original!$A$4:$DX$4,0)+1,FALSE))</f>
        <v>0</v>
      </c>
      <c r="AA3">
        <f>+IF(VLOOKUP($B3,original!$A$4:$DN$305,MATCH(AA$1,original!$A$4:$DX$4,0)+1,FALSE)="","",VLOOKUP($B3,original!$A$4:$DN$305,MATCH(AA$1,original!$A$4:$DX$4,0)+1,FALSE))</f>
        <v>0.25</v>
      </c>
      <c r="AB3">
        <f>+IF(VLOOKUP($B3,original!$A$4:$DN$305,MATCH(AB$1,original!$A$4:$DX$4,0)+1,FALSE)="","",VLOOKUP($B3,original!$A$4:$DN$305,MATCH(AB$1,original!$A$4:$DX$4,0)+1,FALSE))</f>
        <v>0.217088063173106</v>
      </c>
      <c r="AC3">
        <f>+IF(VLOOKUP($B3,original!$A$4:$DN$305,MATCH(AC$1,original!$A$4:$DX$4,0)+1,FALSE)="","",VLOOKUP($B3,original!$A$4:$DN$305,MATCH(AC$1,original!$A$4:$DX$4,0)+1,FALSE))</f>
        <v>60317000000</v>
      </c>
      <c r="AD3">
        <f>+IF(VLOOKUP($B3,original!$A$4:$DN$305,MATCH(AD$1,original!$A$4:$DX$4,0)+1,FALSE)="","",VLOOKUP($B3,original!$A$4:$DN$305,MATCH(AD$1,original!$A$4:$DX$4,0)+1,FALSE))</f>
        <v>70909800000</v>
      </c>
      <c r="AE3">
        <f>+IF(VLOOKUP($B3,original!$A$4:$DN$305,MATCH(AE$1,original!$A$4:$DX$4,0)+1,FALSE)="","",VLOOKUP($B3,original!$A$4:$DN$305,MATCH(AE$1,original!$A$4:$DX$4,0)+1,FALSE))</f>
        <v>6.2</v>
      </c>
      <c r="AF3">
        <f>+IF(VLOOKUP($B3,original!$A$4:$DN$305,MATCH(AF$1,original!$A$4:$DX$4,0)+1,FALSE)="","",VLOOKUP($B3,original!$A$4:$DN$305,MATCH(AF$1,original!$A$4:$DX$4,0)+1,FALSE))</f>
        <v>31748700000</v>
      </c>
      <c r="AG3">
        <f>+IF(VLOOKUP($B3,original!$A$4:$DN$305,MATCH(AG$1,original!$A$4:$DX$4,0)+1,FALSE)="","",VLOOKUP($B3,original!$A$4:$DN$305,MATCH(AG$1,original!$A$4:$DX$4,0)+1,FALSE))</f>
        <v>32378000000</v>
      </c>
      <c r="AH3" t="str">
        <f>+IF(VLOOKUP($B3,original!$A$4:$DN$305,MATCH(AH$1,original!$A$4:$DX$4,0)+1,FALSE)="","",VLOOKUP($B3,original!$A$4:$DN$305,MATCH(AH$1,original!$A$4:$DX$4,0)+1,FALSE))</f>
        <v/>
      </c>
      <c r="AI3">
        <f>+IF(VLOOKUP($B3,original!$A$4:$DN$305,MATCH(AI$1,original!$A$4:$DX$4,0)+1,FALSE)="","",VLOOKUP($B3,original!$A$4:$DN$305,MATCH(AI$1,original!$A$4:$DX$4,0)+1,FALSE))</f>
        <v>25249000000</v>
      </c>
      <c r="AJ3" t="str">
        <f>+IF(VLOOKUP($B3,original!$A$4:$DN$305,MATCH(AJ$1,original!$A$4:$DX$4,0)+1,FALSE)="","",VLOOKUP($B3,original!$A$4:$DN$305,MATCH(AJ$1,original!$A$4:$DX$4,0)+1,FALSE))</f>
        <v/>
      </c>
      <c r="AK3">
        <f>+IF(VLOOKUP($B3,original!$A$4:$DN$305,MATCH(AK$1,original!$A$4:$DX$4,0)+1,FALSE)="","",VLOOKUP($B3,original!$A$4:$DN$305,MATCH(AK$1,original!$A$4:$DX$4,0)+1,FALSE))</f>
        <v>26768000000</v>
      </c>
      <c r="AL3">
        <f>+IF(VLOOKUP($B3,original!$A$4:$DN$305,MATCH(AL$1,original!$A$4:$DX$4,0)+1,FALSE)="","",VLOOKUP($B3,original!$A$4:$DN$305,MATCH(AL$1,original!$A$4:$DX$4,0)+1,FALSE))</f>
        <v>4.0999999999999996</v>
      </c>
      <c r="AM3">
        <f>+IF(VLOOKUP($B3,original!$A$4:$DN$305,MATCH(AM$1,original!$A$4:$DX$4,0)+1,FALSE)="","",VLOOKUP($B3,original!$A$4:$DN$305,MATCH(AM$1,original!$A$4:$DX$4,0)+1,FALSE))</f>
        <v>6.8</v>
      </c>
      <c r="AN3">
        <f>+IF(VLOOKUP($B3,original!$A$4:$DN$305,MATCH(AN$1,original!$A$4:$DX$4,0)+1,FALSE)="","",VLOOKUP($B3,original!$A$4:$DN$305,MATCH(AN$1,original!$A$4:$DX$4,0)+1,FALSE))</f>
        <v>6.3</v>
      </c>
      <c r="AO3">
        <f>+IF(VLOOKUP($B3,original!$A$4:$DN$305,MATCH(AO$1,original!$A$4:$DX$4,0)+1,FALSE)="","",VLOOKUP($B3,original!$A$4:$DN$305,MATCH(AO$1,original!$A$4:$DX$4,0)+1,FALSE))</f>
        <v>9.6</v>
      </c>
      <c r="AP3">
        <f>+IF(VLOOKUP($B3,original!$A$4:$DN$305,MATCH(AP$1,original!$A$4:$DX$4,0)+1,FALSE)="","",VLOOKUP($B3,original!$A$4:$DN$305,MATCH(AP$1,original!$A$4:$DX$4,0)+1,FALSE))</f>
        <v>7.2</v>
      </c>
    </row>
    <row r="4" spans="1:42">
      <c r="A4">
        <f t="shared" si="0"/>
        <v>3</v>
      </c>
      <c r="B4">
        <f t="shared" si="1"/>
        <v>199911</v>
      </c>
      <c r="C4">
        <f>+IF(VLOOKUP($B4,original!$A$4:$DN$305,MATCH(C$1,original!$A$4:$DX$4,0)+1,FALSE)="","",VLOOKUP($B4,original!$A$4:$DN$305,MATCH(C$1,original!$A$4:$DX$4,0)+1,FALSE))</f>
        <v>98.718999999999994</v>
      </c>
      <c r="D4">
        <f>+IF(VLOOKUP($B4,original!$A$4:$DN$305,MATCH(D$1,original!$A$4:$DX$4,0)+1,FALSE)="","",VLOOKUP($B4,original!$A$4:$DN$305,MATCH(D$1,original!$A$4:$DX$4,0)+1,FALSE))</f>
        <v>101.89</v>
      </c>
      <c r="E4">
        <f>+IF(VLOOKUP($B4,original!$A$4:$DN$305,MATCH(E$1,original!$A$4:$DX$4,0)+1,FALSE)="","",VLOOKUP($B4,original!$A$4:$DN$305,MATCH(E$1,original!$A$4:$DX$4,0)+1,FALSE))</f>
        <v>106</v>
      </c>
      <c r="F4">
        <f>+IF(VLOOKUP($B4,original!$A$4:$DN$305,MATCH(F$1,original!$A$4:$DX$4,0)+1,FALSE)="","",VLOOKUP($B4,original!$A$4:$DN$305,MATCH(F$1,original!$A$4:$DX$4,0)+1,FALSE))</f>
        <v>98</v>
      </c>
      <c r="G4">
        <f>+IF(VLOOKUP($B4,original!$A$4:$DN$305,MATCH(G$1,original!$A$4:$DX$4,0)+1,FALSE)="","",VLOOKUP($B4,original!$A$4:$DN$305,MATCH(G$1,original!$A$4:$DX$4,0)+1,FALSE))</f>
        <v>95.55</v>
      </c>
      <c r="H4">
        <f>+IF(VLOOKUP($B4,original!$A$4:$DN$305,MATCH(H$1,original!$A$4:$DX$4,0)+1,FALSE)="","",VLOOKUP($B4,original!$A$4:$DN$305,MATCH(H$1,original!$A$4:$DX$4,0)+1,FALSE))</f>
        <v>24.18</v>
      </c>
      <c r="I4">
        <f>+IF(VLOOKUP($B4,original!$A$4:$DN$305,MATCH(I$1,original!$A$4:$DX$4,0)+1,FALSE)="","",VLOOKUP($B4,original!$A$4:$DN$305,MATCH(I$1,original!$A$4:$DX$4,0)+1,FALSE))</f>
        <v>23.4039</v>
      </c>
      <c r="J4">
        <f>+IF(VLOOKUP($B4,original!$A$4:$DN$305,MATCH(J$1,original!$A$4:$DX$4,0)+1,FALSE)="","",VLOOKUP($B4,original!$A$4:$DN$305,MATCH(J$1,original!$A$4:$DX$4,0)+1,FALSE))</f>
        <v>121666999999.99998</v>
      </c>
      <c r="K4">
        <f>+IF(VLOOKUP($B4,original!$A$4:$DN$305,MATCH(K$1,original!$A$4:$DX$4,0)+1,FALSE)="","",VLOOKUP($B4,original!$A$4:$DN$305,MATCH(K$1,original!$A$4:$DX$4,0)+1,FALSE))</f>
        <v>1112999999999.9998</v>
      </c>
      <c r="L4">
        <f>+IF(VLOOKUP($B4,original!$A$4:$DN$305,MATCH(L$1,original!$A$4:$DX$4,0)+1,FALSE)="","",VLOOKUP($B4,original!$A$4:$DN$305,MATCH(L$1,original!$A$4:$DX$4,0)+1,FALSE))</f>
        <v>209265677000</v>
      </c>
      <c r="M4">
        <f>+IF(VLOOKUP($B4,original!$A$4:$DN$305,MATCH(M$1,original!$A$4:$DX$4,0)+1,FALSE)="","",VLOOKUP($B4,original!$A$4:$DN$305,MATCH(M$1,original!$A$4:$DX$4,0)+1,FALSE))</f>
        <v>1918078636394</v>
      </c>
      <c r="N4">
        <f>+IF(VLOOKUP($B4,original!$A$4:$DN$305,MATCH(N$1,original!$A$4:$DX$4,0)+1,FALSE)="","",VLOOKUP($B4,original!$A$4:$DN$305,MATCH(N$1,original!$A$4:$DX$4,0)+1,FALSE))</f>
        <v>213541000000</v>
      </c>
      <c r="O4">
        <f>+IF(VLOOKUP($B4,original!$A$4:$DN$305,MATCH(O$1,original!$A$4:$DX$4,0)+1,FALSE)="","",VLOOKUP($B4,original!$A$4:$DN$305,MATCH(O$1,original!$A$4:$DX$4,0)+1,FALSE))</f>
        <v>1.0088999999999999</v>
      </c>
      <c r="P4">
        <f>+IF(VLOOKUP($B4,original!$A$4:$DN$305,MATCH(P$1,original!$A$4:$DX$4,0)+1,FALSE)="","",VLOOKUP($B4,original!$A$4:$DN$305,MATCH(P$1,original!$A$4:$DX$4,0)+1,FALSE))</f>
        <v>7.766</v>
      </c>
      <c r="Q4">
        <f>+IF(VLOOKUP($B4,original!$A$4:$DN$305,MATCH(Q$1,original!$A$4:$DX$4,0)+1,FALSE)="","",VLOOKUP($B4,original!$A$4:$DN$305,MATCH(Q$1,original!$A$4:$DX$4,0)+1,FALSE))</f>
        <v>1.5984</v>
      </c>
      <c r="R4">
        <f>+IF(VLOOKUP($B4,original!$A$4:$DN$305,MATCH(R$1,original!$A$4:$DX$4,0)+1,FALSE)="","",VLOOKUP($B4,original!$A$4:$DN$305,MATCH(R$1,original!$A$4:$DX$4,0)+1,FALSE))</f>
        <v>0.6351</v>
      </c>
      <c r="S4">
        <f>+IF(VLOOKUP($B4,original!$A$4:$DN$305,MATCH(S$1,original!$A$4:$DX$4,0)+1,FALSE)="","",VLOOKUP($B4,original!$A$4:$DN$305,MATCH(S$1,original!$A$4:$DX$4,0)+1,FALSE))</f>
        <v>1.4736</v>
      </c>
      <c r="T4">
        <f>+IF(VLOOKUP($B4,original!$A$4:$DN$305,MATCH(T$1,original!$A$4:$DX$4,0)+1,FALSE)="","",VLOOKUP($B4,original!$A$4:$DN$305,MATCH(T$1,original!$A$4:$DX$4,0)+1,FALSE))</f>
        <v>1388.91</v>
      </c>
      <c r="U4">
        <f>+IF(VLOOKUP($B4,original!$A$4:$DN$305,MATCH(U$1,original!$A$4:$DX$4,0)+1,FALSE)="","",VLOOKUP($B4,original!$A$4:$DN$305,MATCH(U$1,original!$A$4:$DX$4,0)+1,FALSE))</f>
        <v>5896.04</v>
      </c>
      <c r="V4">
        <f>+IF(VLOOKUP($B4,original!$A$4:$DN$305,MATCH(V$1,original!$A$4:$DX$4,0)+1,FALSE)="","",VLOOKUP($B4,original!$A$4:$DN$305,MATCH(V$1,original!$A$4:$DX$4,0)+1,FALSE))</f>
        <v>1641.53</v>
      </c>
      <c r="W4">
        <f>+IF(VLOOKUP($B4,original!$A$4:$DN$305,MATCH(W$1,original!$A$4:$DX$4,0)+1,FALSE)="","",VLOOKUP($B4,original!$A$4:$DN$305,MATCH(W$1,original!$A$4:$DX$4,0)+1,FALSE))</f>
        <v>15377.19</v>
      </c>
      <c r="X4">
        <f>+IF(VLOOKUP($B4,original!$A$4:$DN$305,MATCH(X$1,original!$A$4:$DX$4,0)+1,FALSE)="","",VLOOKUP($B4,original!$A$4:$DN$305,MATCH(X$1,original!$A$4:$DX$4,0)+1,FALSE))</f>
        <v>7523.23</v>
      </c>
      <c r="Y4">
        <f>+IF(VLOOKUP($B4,original!$A$4:$DN$305,MATCH(Y$1,original!$A$4:$DX$4,0)+1,FALSE)="","",VLOOKUP($B4,original!$A$4:$DN$305,MATCH(Y$1,original!$A$4:$DX$4,0)+1,FALSE))</f>
        <v>0.2</v>
      </c>
      <c r="Z4">
        <f>+IF(VLOOKUP($B4,original!$A$4:$DN$305,MATCH(Z$1,original!$A$4:$DX$4,0)+1,FALSE)="","",VLOOKUP($B4,original!$A$4:$DN$305,MATCH(Z$1,original!$A$4:$DX$4,0)+1,FALSE))</f>
        <v>0.1</v>
      </c>
      <c r="AA4">
        <f>+IF(VLOOKUP($B4,original!$A$4:$DN$305,MATCH(AA$1,original!$A$4:$DX$4,0)+1,FALSE)="","",VLOOKUP($B4,original!$A$4:$DN$305,MATCH(AA$1,original!$A$4:$DX$4,0)+1,FALSE))</f>
        <v>-0.75</v>
      </c>
      <c r="AB4">
        <f>+IF(VLOOKUP($B4,original!$A$4:$DN$305,MATCH(AB$1,original!$A$4:$DX$4,0)+1,FALSE)="","",VLOOKUP($B4,original!$A$4:$DN$305,MATCH(AB$1,original!$A$4:$DX$4,0)+1,FALSE))</f>
        <v>0.22265854864925799</v>
      </c>
      <c r="AC4">
        <f>+IF(VLOOKUP($B4,original!$A$4:$DN$305,MATCH(AC$1,original!$A$4:$DX$4,0)+1,FALSE)="","",VLOOKUP($B4,original!$A$4:$DN$305,MATCH(AC$1,original!$A$4:$DX$4,0)+1,FALSE))</f>
        <v>60889000000</v>
      </c>
      <c r="AD4">
        <f>+IF(VLOOKUP($B4,original!$A$4:$DN$305,MATCH(AD$1,original!$A$4:$DX$4,0)+1,FALSE)="","",VLOOKUP($B4,original!$A$4:$DN$305,MATCH(AD$1,original!$A$4:$DX$4,0)+1,FALSE))</f>
        <v>72187500000</v>
      </c>
      <c r="AE4">
        <f>+IF(VLOOKUP($B4,original!$A$4:$DN$305,MATCH(AE$1,original!$A$4:$DX$4,0)+1,FALSE)="","",VLOOKUP($B4,original!$A$4:$DN$305,MATCH(AE$1,original!$A$4:$DX$4,0)+1,FALSE))</f>
        <v>10.3</v>
      </c>
      <c r="AF4">
        <f>+IF(VLOOKUP($B4,original!$A$4:$DN$305,MATCH(AF$1,original!$A$4:$DX$4,0)+1,FALSE)="","",VLOOKUP($B4,original!$A$4:$DN$305,MATCH(AF$1,original!$A$4:$DX$4,0)+1,FALSE))</f>
        <v>32443300000</v>
      </c>
      <c r="AG4">
        <f>+IF(VLOOKUP($B4,original!$A$4:$DN$305,MATCH(AG$1,original!$A$4:$DX$4,0)+1,FALSE)="","",VLOOKUP($B4,original!$A$4:$DN$305,MATCH(AG$1,original!$A$4:$DX$4,0)+1,FALSE))</f>
        <v>32236000000</v>
      </c>
      <c r="AH4" t="str">
        <f>+IF(VLOOKUP($B4,original!$A$4:$DN$305,MATCH(AH$1,original!$A$4:$DX$4,0)+1,FALSE)="","",VLOOKUP($B4,original!$A$4:$DN$305,MATCH(AH$1,original!$A$4:$DX$4,0)+1,FALSE))</f>
        <v/>
      </c>
      <c r="AI4">
        <f>+IF(VLOOKUP($B4,original!$A$4:$DN$305,MATCH(AI$1,original!$A$4:$DX$4,0)+1,FALSE)="","",VLOOKUP($B4,original!$A$4:$DN$305,MATCH(AI$1,original!$A$4:$DX$4,0)+1,FALSE))</f>
        <v>28619000000</v>
      </c>
      <c r="AJ4" t="str">
        <f>+IF(VLOOKUP($B4,original!$A$4:$DN$305,MATCH(AJ$1,original!$A$4:$DX$4,0)+1,FALSE)="","",VLOOKUP($B4,original!$A$4:$DN$305,MATCH(AJ$1,original!$A$4:$DX$4,0)+1,FALSE))</f>
        <v/>
      </c>
      <c r="AK4">
        <f>+IF(VLOOKUP($B4,original!$A$4:$DN$305,MATCH(AK$1,original!$A$4:$DX$4,0)+1,FALSE)="","",VLOOKUP($B4,original!$A$4:$DN$305,MATCH(AK$1,original!$A$4:$DX$4,0)+1,FALSE))</f>
        <v>28897000000</v>
      </c>
      <c r="AL4">
        <f>+IF(VLOOKUP($B4,original!$A$4:$DN$305,MATCH(AL$1,original!$A$4:$DX$4,0)+1,FALSE)="","",VLOOKUP($B4,original!$A$4:$DN$305,MATCH(AL$1,original!$A$4:$DX$4,0)+1,FALSE))</f>
        <v>4.0999999999999996</v>
      </c>
      <c r="AM4">
        <f>+IF(VLOOKUP($B4,original!$A$4:$DN$305,MATCH(AM$1,original!$A$4:$DX$4,0)+1,FALSE)="","",VLOOKUP($B4,original!$A$4:$DN$305,MATCH(AM$1,original!$A$4:$DX$4,0)+1,FALSE))</f>
        <v>6.4</v>
      </c>
      <c r="AN4">
        <f>+IF(VLOOKUP($B4,original!$A$4:$DN$305,MATCH(AN$1,original!$A$4:$DX$4,0)+1,FALSE)="","",VLOOKUP($B4,original!$A$4:$DN$305,MATCH(AN$1,original!$A$4:$DX$4,0)+1,FALSE))</f>
        <v>6.3</v>
      </c>
      <c r="AO4">
        <f>+IF(VLOOKUP($B4,original!$A$4:$DN$305,MATCH(AO$1,original!$A$4:$DX$4,0)+1,FALSE)="","",VLOOKUP($B4,original!$A$4:$DN$305,MATCH(AO$1,original!$A$4:$DX$4,0)+1,FALSE))</f>
        <v>9.5</v>
      </c>
      <c r="AP4">
        <f>+IF(VLOOKUP($B4,original!$A$4:$DN$305,MATCH(AP$1,original!$A$4:$DX$4,0)+1,FALSE)="","",VLOOKUP($B4,original!$A$4:$DN$305,MATCH(AP$1,original!$A$4:$DX$4,0)+1,FALSE))</f>
        <v>6.9</v>
      </c>
    </row>
    <row r="5" spans="1:42">
      <c r="A5">
        <f t="shared" si="0"/>
        <v>4</v>
      </c>
      <c r="B5">
        <f t="shared" si="1"/>
        <v>199912</v>
      </c>
      <c r="C5">
        <f>+IF(VLOOKUP($B5,original!$A$4:$DN$305,MATCH(C$1,original!$A$4:$DX$4,0)+1,FALSE)="","",VLOOKUP($B5,original!$A$4:$DN$305,MATCH(C$1,original!$A$4:$DX$4,0)+1,FALSE))</f>
        <v>96.859375</v>
      </c>
      <c r="D5">
        <f>+IF(VLOOKUP($B5,original!$A$4:$DN$305,MATCH(D$1,original!$A$4:$DX$4,0)+1,FALSE)="","",VLOOKUP($B5,original!$A$4:$DN$305,MATCH(D$1,original!$A$4:$DX$4,0)+1,FALSE))</f>
        <v>100.1</v>
      </c>
      <c r="E5">
        <f>+IF(VLOOKUP($B5,original!$A$4:$DN$305,MATCH(E$1,original!$A$4:$DX$4,0)+1,FALSE)="","",VLOOKUP($B5,original!$A$4:$DN$305,MATCH(E$1,original!$A$4:$DX$4,0)+1,FALSE))</f>
        <v>104</v>
      </c>
      <c r="F5">
        <f>+IF(VLOOKUP($B5,original!$A$4:$DN$305,MATCH(F$1,original!$A$4:$DX$4,0)+1,FALSE)="","",VLOOKUP($B5,original!$A$4:$DN$305,MATCH(F$1,original!$A$4:$DX$4,0)+1,FALSE))</f>
        <v>99.3</v>
      </c>
      <c r="G5">
        <f>+IF(VLOOKUP($B5,original!$A$4:$DN$305,MATCH(G$1,original!$A$4:$DX$4,0)+1,FALSE)="","",VLOOKUP($B5,original!$A$4:$DN$305,MATCH(G$1,original!$A$4:$DX$4,0)+1,FALSE))</f>
        <v>94.72</v>
      </c>
      <c r="H5">
        <f>+IF(VLOOKUP($B5,original!$A$4:$DN$305,MATCH(H$1,original!$A$4:$DX$4,0)+1,FALSE)="","",VLOOKUP($B5,original!$A$4:$DN$305,MATCH(H$1,original!$A$4:$DX$4,0)+1,FALSE))</f>
        <v>24.64</v>
      </c>
      <c r="I5">
        <f>+IF(VLOOKUP($B5,original!$A$4:$DN$305,MATCH(I$1,original!$A$4:$DX$4,0)+1,FALSE)="","",VLOOKUP($B5,original!$A$4:$DN$305,MATCH(I$1,original!$A$4:$DX$4,0)+1,FALSE))</f>
        <v>31.101800000000001</v>
      </c>
      <c r="J5">
        <f>+IF(VLOOKUP($B5,original!$A$4:$DN$305,MATCH(J$1,original!$A$4:$DX$4,0)+1,FALSE)="","",VLOOKUP($B5,original!$A$4:$DN$305,MATCH(J$1,original!$A$4:$DX$4,0)+1,FALSE))</f>
        <v>125831999999.99998</v>
      </c>
      <c r="K5">
        <f>+IF(VLOOKUP($B5,original!$A$4:$DN$305,MATCH(K$1,original!$A$4:$DX$4,0)+1,FALSE)="","",VLOOKUP($B5,original!$A$4:$DN$305,MATCH(K$1,original!$A$4:$DX$4,0)+1,FALSE))</f>
        <v>1148200000000</v>
      </c>
      <c r="L5">
        <f>+IF(VLOOKUP($B5,original!$A$4:$DN$305,MATCH(L$1,original!$A$4:$DX$4,0)+1,FALSE)="","",VLOOKUP($B5,original!$A$4:$DN$305,MATCH(L$1,original!$A$4:$DX$4,0)+1,FALSE))</f>
        <v>225156464000</v>
      </c>
      <c r="M5">
        <f>+IF(VLOOKUP($B5,original!$A$4:$DN$305,MATCH(M$1,original!$A$4:$DX$4,0)+1,FALSE)="","",VLOOKUP($B5,original!$A$4:$DN$305,MATCH(M$1,original!$A$4:$DX$4,0)+1,FALSE))</f>
        <v>1972045000000</v>
      </c>
      <c r="N5">
        <f>+IF(VLOOKUP($B5,original!$A$4:$DN$305,MATCH(N$1,original!$A$4:$DX$4,0)+1,FALSE)="","",VLOOKUP($B5,original!$A$4:$DN$305,MATCH(N$1,original!$A$4:$DX$4,0)+1,FALSE))</f>
        <v>215489000000</v>
      </c>
      <c r="O5">
        <f>+IF(VLOOKUP($B5,original!$A$4:$DN$305,MATCH(O$1,original!$A$4:$DX$4,0)+1,FALSE)="","",VLOOKUP($B5,original!$A$4:$DN$305,MATCH(O$1,original!$A$4:$DX$4,0)+1,FALSE))</f>
        <v>1.0069999999999999</v>
      </c>
      <c r="P5">
        <f>+IF(VLOOKUP($B5,original!$A$4:$DN$305,MATCH(P$1,original!$A$4:$DX$4,0)+1,FALSE)="","",VLOOKUP($B5,original!$A$4:$DN$305,MATCH(P$1,original!$A$4:$DX$4,0)+1,FALSE))</f>
        <v>7.7729999999999997</v>
      </c>
      <c r="Q5">
        <f>+IF(VLOOKUP($B5,original!$A$4:$DN$305,MATCH(Q$1,original!$A$4:$DX$4,0)+1,FALSE)="","",VLOOKUP($B5,original!$A$4:$DN$305,MATCH(Q$1,original!$A$4:$DX$4,0)+1,FALSE))</f>
        <v>1.6175999999999999</v>
      </c>
      <c r="R5">
        <f>+IF(VLOOKUP($B5,original!$A$4:$DN$305,MATCH(R$1,original!$A$4:$DX$4,0)+1,FALSE)="","",VLOOKUP($B5,original!$A$4:$DN$305,MATCH(R$1,original!$A$4:$DX$4,0)+1,FALSE))</f>
        <v>0.65629999999999999</v>
      </c>
      <c r="S5">
        <f>+IF(VLOOKUP($B5,original!$A$4:$DN$305,MATCH(S$1,original!$A$4:$DX$4,0)+1,FALSE)="","",VLOOKUP($B5,original!$A$4:$DN$305,MATCH(S$1,original!$A$4:$DX$4,0)+1,FALSE))</f>
        <v>1.4455</v>
      </c>
      <c r="T5">
        <f>+IF(VLOOKUP($B5,original!$A$4:$DN$305,MATCH(T$1,original!$A$4:$DX$4,0)+1,FALSE)="","",VLOOKUP($B5,original!$A$4:$DN$305,MATCH(T$1,original!$A$4:$DX$4,0)+1,FALSE))</f>
        <v>1469.25</v>
      </c>
      <c r="U5">
        <f>+IF(VLOOKUP($B5,original!$A$4:$DN$305,MATCH(U$1,original!$A$4:$DX$4,0)+1,FALSE)="","",VLOOKUP($B5,original!$A$4:$DN$305,MATCH(U$1,original!$A$4:$DX$4,0)+1,FALSE))</f>
        <v>6958.14</v>
      </c>
      <c r="V5">
        <f>+IF(VLOOKUP($B5,original!$A$4:$DN$305,MATCH(V$1,original!$A$4:$DX$4,0)+1,FALSE)="","",VLOOKUP($B5,original!$A$4:$DN$305,MATCH(V$1,original!$A$4:$DX$4,0)+1,FALSE))</f>
        <v>1722.2</v>
      </c>
      <c r="W5">
        <f>+IF(VLOOKUP($B5,original!$A$4:$DN$305,MATCH(W$1,original!$A$4:$DX$4,0)+1,FALSE)="","",VLOOKUP($B5,original!$A$4:$DN$305,MATCH(W$1,original!$A$4:$DX$4,0)+1,FALSE))</f>
        <v>16962.099999999999</v>
      </c>
      <c r="X5">
        <f>+IF(VLOOKUP($B5,original!$A$4:$DN$305,MATCH(X$1,original!$A$4:$DX$4,0)+1,FALSE)="","",VLOOKUP($B5,original!$A$4:$DN$305,MATCH(X$1,original!$A$4:$DX$4,0)+1,FALSE))</f>
        <v>8413.75</v>
      </c>
      <c r="Y5">
        <f>+IF(VLOOKUP($B5,original!$A$4:$DN$305,MATCH(Y$1,original!$A$4:$DX$4,0)+1,FALSE)="","",VLOOKUP($B5,original!$A$4:$DN$305,MATCH(Y$1,original!$A$4:$DX$4,0)+1,FALSE))</f>
        <v>0.2</v>
      </c>
      <c r="Z5">
        <f>+IF(VLOOKUP($B5,original!$A$4:$DN$305,MATCH(Z$1,original!$A$4:$DX$4,0)+1,FALSE)="","",VLOOKUP($B5,original!$A$4:$DN$305,MATCH(Z$1,original!$A$4:$DX$4,0)+1,FALSE))</f>
        <v>0.3</v>
      </c>
      <c r="AA5">
        <f>+IF(VLOOKUP($B5,original!$A$4:$DN$305,MATCH(AA$1,original!$A$4:$DX$4,0)+1,FALSE)="","",VLOOKUP($B5,original!$A$4:$DN$305,MATCH(AA$1,original!$A$4:$DX$4,0)+1,FALSE))</f>
        <v>-0.5</v>
      </c>
      <c r="AB5">
        <f>+IF(VLOOKUP($B5,original!$A$4:$DN$305,MATCH(AB$1,original!$A$4:$DX$4,0)+1,FALSE)="","",VLOOKUP($B5,original!$A$4:$DN$305,MATCH(AB$1,original!$A$4:$DX$4,0)+1,FALSE))</f>
        <v>0.27765248429966399</v>
      </c>
      <c r="AC5">
        <f>+IF(VLOOKUP($B5,original!$A$4:$DN$305,MATCH(AC$1,original!$A$4:$DX$4,0)+1,FALSE)="","",VLOOKUP($B5,original!$A$4:$DN$305,MATCH(AC$1,original!$A$4:$DX$4,0)+1,FALSE))</f>
        <v>62670000000</v>
      </c>
      <c r="AD5">
        <f>+IF(VLOOKUP($B5,original!$A$4:$DN$305,MATCH(AD$1,original!$A$4:$DX$4,0)+1,FALSE)="","",VLOOKUP($B5,original!$A$4:$DN$305,MATCH(AD$1,original!$A$4:$DX$4,0)+1,FALSE))</f>
        <v>72396800000</v>
      </c>
      <c r="AE5">
        <f>+IF(VLOOKUP($B5,original!$A$4:$DN$305,MATCH(AE$1,original!$A$4:$DX$4,0)+1,FALSE)="","",VLOOKUP($B5,original!$A$4:$DN$305,MATCH(AE$1,original!$A$4:$DX$4,0)+1,FALSE))</f>
        <v>15.1</v>
      </c>
      <c r="AF5">
        <f>+IF(VLOOKUP($B5,original!$A$4:$DN$305,MATCH(AF$1,original!$A$4:$DX$4,0)+1,FALSE)="","",VLOOKUP($B5,original!$A$4:$DN$305,MATCH(AF$1,original!$A$4:$DX$4,0)+1,FALSE))</f>
        <v>32847300000.000004</v>
      </c>
      <c r="AG5">
        <f>+IF(VLOOKUP($B5,original!$A$4:$DN$305,MATCH(AG$1,original!$A$4:$DX$4,0)+1,FALSE)="","",VLOOKUP($B5,original!$A$4:$DN$305,MATCH(AG$1,original!$A$4:$DX$4,0)+1,FALSE))</f>
        <v>32182000000</v>
      </c>
      <c r="AH5">
        <f>+IF(VLOOKUP($B5,original!$A$4:$DN$305,MATCH(AH$1,original!$A$4:$DX$4,0)+1,FALSE)="","",VLOOKUP($B5,original!$A$4:$DN$305,MATCH(AH$1,original!$A$4:$DX$4,0)+1,FALSE))</f>
        <v>372089999999.99994</v>
      </c>
      <c r="AI5">
        <f>+IF(VLOOKUP($B5,original!$A$4:$DN$305,MATCH(AI$1,original!$A$4:$DX$4,0)+1,FALSE)="","",VLOOKUP($B5,original!$A$4:$DN$305,MATCH(AI$1,original!$A$4:$DX$4,0)+1,FALSE))</f>
        <v>29837000000</v>
      </c>
      <c r="AJ5" t="str">
        <f>+IF(VLOOKUP($B5,original!$A$4:$DN$305,MATCH(AJ$1,original!$A$4:$DX$4,0)+1,FALSE)="","",VLOOKUP($B5,original!$A$4:$DN$305,MATCH(AJ$1,original!$A$4:$DX$4,0)+1,FALSE))</f>
        <v/>
      </c>
      <c r="AK5">
        <f>+IF(VLOOKUP($B5,original!$A$4:$DN$305,MATCH(AK$1,original!$A$4:$DX$4,0)+1,FALSE)="","",VLOOKUP($B5,original!$A$4:$DN$305,MATCH(AK$1,original!$A$4:$DX$4,0)+1,FALSE))</f>
        <v>28646000000</v>
      </c>
      <c r="AL5">
        <f>+IF(VLOOKUP($B5,original!$A$4:$DN$305,MATCH(AL$1,original!$A$4:$DX$4,0)+1,FALSE)="","",VLOOKUP($B5,original!$A$4:$DN$305,MATCH(AL$1,original!$A$4:$DX$4,0)+1,FALSE))</f>
        <v>4</v>
      </c>
      <c r="AM5">
        <f>+IF(VLOOKUP($B5,original!$A$4:$DN$305,MATCH(AM$1,original!$A$4:$DX$4,0)+1,FALSE)="","",VLOOKUP($B5,original!$A$4:$DN$305,MATCH(AM$1,original!$A$4:$DX$4,0)+1,FALSE))</f>
        <v>6.7</v>
      </c>
      <c r="AN5">
        <f>+IF(VLOOKUP($B5,original!$A$4:$DN$305,MATCH(AN$1,original!$A$4:$DX$4,0)+1,FALSE)="","",VLOOKUP($B5,original!$A$4:$DN$305,MATCH(AN$1,original!$A$4:$DX$4,0)+1,FALSE))</f>
        <v>6.3</v>
      </c>
      <c r="AO5">
        <f>+IF(VLOOKUP($B5,original!$A$4:$DN$305,MATCH(AO$1,original!$A$4:$DX$4,0)+1,FALSE)="","",VLOOKUP($B5,original!$A$4:$DN$305,MATCH(AO$1,original!$A$4:$DX$4,0)+1,FALSE))</f>
        <v>9.5</v>
      </c>
      <c r="AP5">
        <f>+IF(VLOOKUP($B5,original!$A$4:$DN$305,MATCH(AP$1,original!$A$4:$DX$4,0)+1,FALSE)="","",VLOOKUP($B5,original!$A$4:$DN$305,MATCH(AP$1,original!$A$4:$DX$4,0)+1,FALSE))</f>
        <v>6.8</v>
      </c>
    </row>
    <row r="6" spans="1:42">
      <c r="A6">
        <f t="shared" si="0"/>
        <v>5</v>
      </c>
      <c r="B6">
        <f t="shared" si="1"/>
        <v>200001</v>
      </c>
      <c r="C6">
        <f>+IF(VLOOKUP($B6,original!$A$4:$DN$305,MATCH(C$1,original!$A$4:$DX$4,0)+1,FALSE)="","",VLOOKUP($B6,original!$A$4:$DN$305,MATCH(C$1,original!$A$4:$DX$4,0)+1,FALSE))</f>
        <v>95.375</v>
      </c>
      <c r="D6">
        <f>+IF(VLOOKUP($B6,original!$A$4:$DN$305,MATCH(D$1,original!$A$4:$DX$4,0)+1,FALSE)="","",VLOOKUP($B6,original!$A$4:$DN$305,MATCH(D$1,original!$A$4:$DX$4,0)+1,FALSE))</f>
        <v>98.715000000000003</v>
      </c>
      <c r="E6">
        <f>+IF(VLOOKUP($B6,original!$A$4:$DN$305,MATCH(E$1,original!$A$4:$DX$4,0)+1,FALSE)="","",VLOOKUP($B6,original!$A$4:$DN$305,MATCH(E$1,original!$A$4:$DX$4,0)+1,FALSE))</f>
        <v>102</v>
      </c>
      <c r="F6">
        <f>+IF(VLOOKUP($B6,original!$A$4:$DN$305,MATCH(F$1,original!$A$4:$DX$4,0)+1,FALSE)="","",VLOOKUP($B6,original!$A$4:$DN$305,MATCH(F$1,original!$A$4:$DX$4,0)+1,FALSE))</f>
        <v>100.05</v>
      </c>
      <c r="G6">
        <f>+IF(VLOOKUP($B6,original!$A$4:$DN$305,MATCH(G$1,original!$A$4:$DX$4,0)+1,FALSE)="","",VLOOKUP($B6,original!$A$4:$DN$305,MATCH(G$1,original!$A$4:$DX$4,0)+1,FALSE))</f>
        <v>92.825000000000003</v>
      </c>
      <c r="H6">
        <f>+IF(VLOOKUP($B6,original!$A$4:$DN$305,MATCH(H$1,original!$A$4:$DX$4,0)+1,FALSE)="","",VLOOKUP($B6,original!$A$4:$DN$305,MATCH(H$1,original!$A$4:$DX$4,0)+1,FALSE))</f>
        <v>24.95</v>
      </c>
      <c r="I6">
        <f>+IF(VLOOKUP($B6,original!$A$4:$DN$305,MATCH(I$1,original!$A$4:$DX$4,0)+1,FALSE)="","",VLOOKUP($B6,original!$A$4:$DN$305,MATCH(I$1,original!$A$4:$DX$4,0)+1,FALSE))</f>
        <v>31.968699999999998</v>
      </c>
      <c r="J6">
        <f>+IF(VLOOKUP($B6,original!$A$4:$DN$305,MATCH(J$1,original!$A$4:$DX$4,0)+1,FALSE)="","",VLOOKUP($B6,original!$A$4:$DN$305,MATCH(J$1,original!$A$4:$DX$4,0)+1,FALSE))</f>
        <v>125020999999.99998</v>
      </c>
      <c r="K6">
        <f>+IF(VLOOKUP($B6,original!$A$4:$DN$305,MATCH(K$1,original!$A$4:$DX$4,0)+1,FALSE)="","",VLOOKUP($B6,original!$A$4:$DN$305,MATCH(K$1,original!$A$4:$DX$4,0)+1,FALSE))</f>
        <v>1126900000000</v>
      </c>
      <c r="L6">
        <f>+IF(VLOOKUP($B6,original!$A$4:$DN$305,MATCH(L$1,original!$A$4:$DX$4,0)+1,FALSE)="","",VLOOKUP($B6,original!$A$4:$DN$305,MATCH(L$1,original!$A$4:$DX$4,0)+1,FALSE))</f>
        <v>238715531000</v>
      </c>
      <c r="M6">
        <f>+IF(VLOOKUP($B6,original!$A$4:$DN$305,MATCH(M$1,original!$A$4:$DX$4,0)+1,FALSE)="","",VLOOKUP($B6,original!$A$4:$DN$305,MATCH(M$1,original!$A$4:$DX$4,0)+1,FALSE))</f>
        <v>1982585000000</v>
      </c>
      <c r="N6">
        <f>+IF(VLOOKUP($B6,original!$A$4:$DN$305,MATCH(N$1,original!$A$4:$DX$4,0)+1,FALSE)="","",VLOOKUP($B6,original!$A$4:$DN$305,MATCH(N$1,original!$A$4:$DX$4,0)+1,FALSE))</f>
        <v>216688000000</v>
      </c>
      <c r="O6">
        <f>+IF(VLOOKUP($B6,original!$A$4:$DN$305,MATCH(O$1,original!$A$4:$DX$4,0)+1,FALSE)="","",VLOOKUP($B6,original!$A$4:$DN$305,MATCH(O$1,original!$A$4:$DX$4,0)+1,FALSE))</f>
        <v>0.96930000000000005</v>
      </c>
      <c r="P6">
        <f>+IF(VLOOKUP($B6,original!$A$4:$DN$305,MATCH(P$1,original!$A$4:$DX$4,0)+1,FALSE)="","",VLOOKUP($B6,original!$A$4:$DN$305,MATCH(P$1,original!$A$4:$DX$4,0)+1,FALSE))</f>
        <v>7.7801</v>
      </c>
      <c r="Q6">
        <f>+IF(VLOOKUP($B6,original!$A$4:$DN$305,MATCH(Q$1,original!$A$4:$DX$4,0)+1,FALSE)="","",VLOOKUP($B6,original!$A$4:$DN$305,MATCH(Q$1,original!$A$4:$DX$4,0)+1,FALSE))</f>
        <v>1.6153999999999999</v>
      </c>
      <c r="R6">
        <f>+IF(VLOOKUP($B6,original!$A$4:$DN$305,MATCH(R$1,original!$A$4:$DX$4,0)+1,FALSE)="","",VLOOKUP($B6,original!$A$4:$DN$305,MATCH(R$1,original!$A$4:$DX$4,0)+1,FALSE))</f>
        <v>0.63660000000000005</v>
      </c>
      <c r="S6">
        <f>+IF(VLOOKUP($B6,original!$A$4:$DN$305,MATCH(S$1,original!$A$4:$DX$4,0)+1,FALSE)="","",VLOOKUP($B6,original!$A$4:$DN$305,MATCH(S$1,original!$A$4:$DX$4,0)+1,FALSE))</f>
        <v>1.4456</v>
      </c>
      <c r="T6">
        <f>+IF(VLOOKUP($B6,original!$A$4:$DN$305,MATCH(T$1,original!$A$4:$DX$4,0)+1,FALSE)="","",VLOOKUP($B6,original!$A$4:$DN$305,MATCH(T$1,original!$A$4:$DX$4,0)+1,FALSE))</f>
        <v>1394.46</v>
      </c>
      <c r="U6">
        <f>+IF(VLOOKUP($B6,original!$A$4:$DN$305,MATCH(U$1,original!$A$4:$DX$4,0)+1,FALSE)="","",VLOOKUP($B6,original!$A$4:$DN$305,MATCH(U$1,original!$A$4:$DX$4,0)+1,FALSE))</f>
        <v>6835.6</v>
      </c>
      <c r="V6">
        <f>+IF(VLOOKUP($B6,original!$A$4:$DN$305,MATCH(V$1,original!$A$4:$DX$4,0)+1,FALSE)="","",VLOOKUP($B6,original!$A$4:$DN$305,MATCH(V$1,original!$A$4:$DX$4,0)+1,FALSE))</f>
        <v>1707.96</v>
      </c>
      <c r="W6">
        <f>+IF(VLOOKUP($B6,original!$A$4:$DN$305,MATCH(W$1,original!$A$4:$DX$4,0)+1,FALSE)="","",VLOOKUP($B6,original!$A$4:$DN$305,MATCH(W$1,original!$A$4:$DX$4,0)+1,FALSE))</f>
        <v>15532.34</v>
      </c>
      <c r="X6">
        <f>+IF(VLOOKUP($B6,original!$A$4:$DN$305,MATCH(X$1,original!$A$4:$DX$4,0)+1,FALSE)="","",VLOOKUP($B6,original!$A$4:$DN$305,MATCH(X$1,original!$A$4:$DX$4,0)+1,FALSE))</f>
        <v>8481.11</v>
      </c>
      <c r="Y6">
        <f>+IF(VLOOKUP($B6,original!$A$4:$DN$305,MATCH(Y$1,original!$A$4:$DX$4,0)+1,FALSE)="","",VLOOKUP($B6,original!$A$4:$DN$305,MATCH(Y$1,original!$A$4:$DX$4,0)+1,FALSE))</f>
        <v>0.3</v>
      </c>
      <c r="Z6">
        <f>+IF(VLOOKUP($B6,original!$A$4:$DN$305,MATCH(Z$1,original!$A$4:$DX$4,0)+1,FALSE)="","",VLOOKUP($B6,original!$A$4:$DN$305,MATCH(Z$1,original!$A$4:$DX$4,0)+1,FALSE))</f>
        <v>0.1</v>
      </c>
      <c r="AA6">
        <f>+IF(VLOOKUP($B6,original!$A$4:$DN$305,MATCH(AA$1,original!$A$4:$DX$4,0)+1,FALSE)="","",VLOOKUP($B6,original!$A$4:$DN$305,MATCH(AA$1,original!$A$4:$DX$4,0)+1,FALSE))</f>
        <v>-0.63</v>
      </c>
      <c r="AB6">
        <f>+IF(VLOOKUP($B6,original!$A$4:$DN$305,MATCH(AB$1,original!$A$4:$DX$4,0)+1,FALSE)="","",VLOOKUP($B6,original!$A$4:$DN$305,MATCH(AB$1,original!$A$4:$DX$4,0)+1,FALSE))</f>
        <v>-0.13197847701249299</v>
      </c>
      <c r="AC6">
        <f>+IF(VLOOKUP($B6,original!$A$4:$DN$305,MATCH(AC$1,original!$A$4:$DX$4,0)+1,FALSE)="","",VLOOKUP($B6,original!$A$4:$DN$305,MATCH(AC$1,original!$A$4:$DX$4,0)+1,FALSE))</f>
        <v>62497000000</v>
      </c>
      <c r="AD6">
        <f>+IF(VLOOKUP($B6,original!$A$4:$DN$305,MATCH(AD$1,original!$A$4:$DX$4,0)+1,FALSE)="","",VLOOKUP($B6,original!$A$4:$DN$305,MATCH(AD$1,original!$A$4:$DX$4,0)+1,FALSE))</f>
        <v>73828600000</v>
      </c>
      <c r="AE6">
        <f>+IF(VLOOKUP($B6,original!$A$4:$DN$305,MATCH(AE$1,original!$A$4:$DX$4,0)+1,FALSE)="","",VLOOKUP($B6,original!$A$4:$DN$305,MATCH(AE$1,original!$A$4:$DX$4,0)+1,FALSE))</f>
        <v>14.1</v>
      </c>
      <c r="AF6">
        <f>+IF(VLOOKUP($B6,original!$A$4:$DN$305,MATCH(AF$1,original!$A$4:$DX$4,0)+1,FALSE)="","",VLOOKUP($B6,original!$A$4:$DN$305,MATCH(AF$1,original!$A$4:$DX$4,0)+1,FALSE))</f>
        <v>33814100000</v>
      </c>
      <c r="AG6">
        <f>+IF(VLOOKUP($B6,original!$A$4:$DN$305,MATCH(AG$1,original!$A$4:$DX$4,0)+1,FALSE)="","",VLOOKUP($B6,original!$A$4:$DN$305,MATCH(AG$1,original!$A$4:$DX$4,0)+1,FALSE))</f>
        <v>30941000000</v>
      </c>
      <c r="AH6">
        <f>+IF(VLOOKUP($B6,original!$A$4:$DN$305,MATCH(AH$1,original!$A$4:$DX$4,0)+1,FALSE)="","",VLOOKUP($B6,original!$A$4:$DN$305,MATCH(AH$1,original!$A$4:$DX$4,0)+1,FALSE))</f>
        <v>378009999999.99994</v>
      </c>
      <c r="AI6">
        <f>+IF(VLOOKUP($B6,original!$A$4:$DN$305,MATCH(AI$1,original!$A$4:$DX$4,0)+1,FALSE)="","",VLOOKUP($B6,original!$A$4:$DN$305,MATCH(AI$1,original!$A$4:$DX$4,0)+1,FALSE))</f>
        <v>26618000000</v>
      </c>
      <c r="AJ6" t="str">
        <f>+IF(VLOOKUP($B6,original!$A$4:$DN$305,MATCH(AJ$1,original!$A$4:$DX$4,0)+1,FALSE)="","",VLOOKUP($B6,original!$A$4:$DN$305,MATCH(AJ$1,original!$A$4:$DX$4,0)+1,FALSE))</f>
        <v/>
      </c>
      <c r="AK6">
        <f>+IF(VLOOKUP($B6,original!$A$4:$DN$305,MATCH(AK$1,original!$A$4:$DX$4,0)+1,FALSE)="","",VLOOKUP($B6,original!$A$4:$DN$305,MATCH(AK$1,original!$A$4:$DX$4,0)+1,FALSE))</f>
        <v>28969000000</v>
      </c>
      <c r="AL6">
        <f>+IF(VLOOKUP($B6,original!$A$4:$DN$305,MATCH(AL$1,original!$A$4:$DX$4,0)+1,FALSE)="","",VLOOKUP($B6,original!$A$4:$DN$305,MATCH(AL$1,original!$A$4:$DX$4,0)+1,FALSE))</f>
        <v>4</v>
      </c>
      <c r="AM6">
        <f>+IF(VLOOKUP($B6,original!$A$4:$DN$305,MATCH(AM$1,original!$A$4:$DX$4,0)+1,FALSE)="","",VLOOKUP($B6,original!$A$4:$DN$305,MATCH(AM$1,original!$A$4:$DX$4,0)+1,FALSE))</f>
        <v>6.8</v>
      </c>
      <c r="AN6">
        <f>+IF(VLOOKUP($B6,original!$A$4:$DN$305,MATCH(AN$1,original!$A$4:$DX$4,0)+1,FALSE)="","",VLOOKUP($B6,original!$A$4:$DN$305,MATCH(AN$1,original!$A$4:$DX$4,0)+1,FALSE))</f>
        <v>6</v>
      </c>
      <c r="AO6">
        <f>+IF(VLOOKUP($B6,original!$A$4:$DN$305,MATCH(AO$1,original!$A$4:$DX$4,0)+1,FALSE)="","",VLOOKUP($B6,original!$A$4:$DN$305,MATCH(AO$1,original!$A$4:$DX$4,0)+1,FALSE))</f>
        <v>9.4</v>
      </c>
      <c r="AP6">
        <f>+IF(VLOOKUP($B6,original!$A$4:$DN$305,MATCH(AP$1,original!$A$4:$DX$4,0)+1,FALSE)="","",VLOOKUP($B6,original!$A$4:$DN$305,MATCH(AP$1,original!$A$4:$DX$4,0)+1,FALSE))</f>
        <v>6.8</v>
      </c>
    </row>
    <row r="7" spans="1:42">
      <c r="A7">
        <f t="shared" si="0"/>
        <v>6</v>
      </c>
      <c r="B7">
        <f t="shared" si="1"/>
        <v>200002</v>
      </c>
      <c r="C7">
        <f>+IF(VLOOKUP($B7,original!$A$4:$DN$305,MATCH(C$1,original!$A$4:$DX$4,0)+1,FALSE)="","",VLOOKUP($B7,original!$A$4:$DN$305,MATCH(C$1,original!$A$4:$DX$4,0)+1,FALSE))</f>
        <v>100.65625</v>
      </c>
      <c r="D7">
        <f>+IF(VLOOKUP($B7,original!$A$4:$DN$305,MATCH(D$1,original!$A$4:$DX$4,0)+1,FALSE)="","",VLOOKUP($B7,original!$A$4:$DN$305,MATCH(D$1,original!$A$4:$DX$4,0)+1,FALSE))</f>
        <v>99.02</v>
      </c>
      <c r="E7">
        <f>+IF(VLOOKUP($B7,original!$A$4:$DN$305,MATCH(E$1,original!$A$4:$DX$4,0)+1,FALSE)="","",VLOOKUP($B7,original!$A$4:$DN$305,MATCH(E$1,original!$A$4:$DX$4,0)+1,FALSE))</f>
        <v>106</v>
      </c>
      <c r="F7">
        <f>+IF(VLOOKUP($B7,original!$A$4:$DN$305,MATCH(F$1,original!$A$4:$DX$4,0)+1,FALSE)="","",VLOOKUP($B7,original!$A$4:$DN$305,MATCH(F$1,original!$A$4:$DX$4,0)+1,FALSE))</f>
        <v>99.75</v>
      </c>
      <c r="G7">
        <f>+IF(VLOOKUP($B7,original!$A$4:$DN$305,MATCH(G$1,original!$A$4:$DX$4,0)+1,FALSE)="","",VLOOKUP($B7,original!$A$4:$DN$305,MATCH(G$1,original!$A$4:$DX$4,0)+1,FALSE))</f>
        <v>95.644999999999996</v>
      </c>
      <c r="H7">
        <f>+IF(VLOOKUP($B7,original!$A$4:$DN$305,MATCH(H$1,original!$A$4:$DX$4,0)+1,FALSE)="","",VLOOKUP($B7,original!$A$4:$DN$305,MATCH(H$1,original!$A$4:$DX$4,0)+1,FALSE))</f>
        <v>23.37</v>
      </c>
      <c r="I7">
        <f>+IF(VLOOKUP($B7,original!$A$4:$DN$305,MATCH(I$1,original!$A$4:$DX$4,0)+1,FALSE)="","",VLOOKUP($B7,original!$A$4:$DN$305,MATCH(I$1,original!$A$4:$DX$4,0)+1,FALSE))</f>
        <v>28.782900000000001</v>
      </c>
      <c r="J7">
        <f>+IF(VLOOKUP($B7,original!$A$4:$DN$305,MATCH(J$1,original!$A$4:$DX$4,0)+1,FALSE)="","",VLOOKUP($B7,original!$A$4:$DN$305,MATCH(J$1,original!$A$4:$DX$4,0)+1,FALSE))</f>
        <v>123551999999.99998</v>
      </c>
      <c r="K7">
        <f>+IF(VLOOKUP($B7,original!$A$4:$DN$305,MATCH(K$1,original!$A$4:$DX$4,0)+1,FALSE)="","",VLOOKUP($B7,original!$A$4:$DN$305,MATCH(K$1,original!$A$4:$DX$4,0)+1,FALSE))</f>
        <v>1097400000000</v>
      </c>
      <c r="L7">
        <f>+IF(VLOOKUP($B7,original!$A$4:$DN$305,MATCH(L$1,original!$A$4:$DX$4,0)+1,FALSE)="","",VLOOKUP($B7,original!$A$4:$DN$305,MATCH(L$1,original!$A$4:$DX$4,0)+1,FALSE))</f>
        <v>242020351000</v>
      </c>
      <c r="M7">
        <f>+IF(VLOOKUP($B7,original!$A$4:$DN$305,MATCH(M$1,original!$A$4:$DX$4,0)+1,FALSE)="","",VLOOKUP($B7,original!$A$4:$DN$305,MATCH(M$1,original!$A$4:$DX$4,0)+1,FALSE))</f>
        <v>1973795000000</v>
      </c>
      <c r="N7">
        <f>+IF(VLOOKUP($B7,original!$A$4:$DN$305,MATCH(N$1,original!$A$4:$DX$4,0)+1,FALSE)="","",VLOOKUP($B7,original!$A$4:$DN$305,MATCH(N$1,original!$A$4:$DX$4,0)+1,FALSE))</f>
        <v>221673000000</v>
      </c>
      <c r="O7">
        <f>+IF(VLOOKUP($B7,original!$A$4:$DN$305,MATCH(O$1,original!$A$4:$DX$4,0)+1,FALSE)="","",VLOOKUP($B7,original!$A$4:$DN$305,MATCH(O$1,original!$A$4:$DX$4,0)+1,FALSE))</f>
        <v>0.96460000000000001</v>
      </c>
      <c r="P7">
        <f>+IF(VLOOKUP($B7,original!$A$4:$DN$305,MATCH(P$1,original!$A$4:$DX$4,0)+1,FALSE)="","",VLOOKUP($B7,original!$A$4:$DN$305,MATCH(P$1,original!$A$4:$DX$4,0)+1,FALSE))</f>
        <v>7.7827000000000002</v>
      </c>
      <c r="Q7">
        <f>+IF(VLOOKUP($B7,original!$A$4:$DN$305,MATCH(Q$1,original!$A$4:$DX$4,0)+1,FALSE)="","",VLOOKUP($B7,original!$A$4:$DN$305,MATCH(Q$1,original!$A$4:$DX$4,0)+1,FALSE))</f>
        <v>1.5784</v>
      </c>
      <c r="R7">
        <f>+IF(VLOOKUP($B7,original!$A$4:$DN$305,MATCH(R$1,original!$A$4:$DX$4,0)+1,FALSE)="","",VLOOKUP($B7,original!$A$4:$DN$305,MATCH(R$1,original!$A$4:$DX$4,0)+1,FALSE))</f>
        <v>0.61860000000000004</v>
      </c>
      <c r="S7">
        <f>+IF(VLOOKUP($B7,original!$A$4:$DN$305,MATCH(S$1,original!$A$4:$DX$4,0)+1,FALSE)="","",VLOOKUP($B7,original!$A$4:$DN$305,MATCH(S$1,original!$A$4:$DX$4,0)+1,FALSE))</f>
        <v>1.4483999999999999</v>
      </c>
      <c r="T7">
        <f>+IF(VLOOKUP($B7,original!$A$4:$DN$305,MATCH(T$1,original!$A$4:$DX$4,0)+1,FALSE)="","",VLOOKUP($B7,original!$A$4:$DN$305,MATCH(T$1,original!$A$4:$DX$4,0)+1,FALSE))</f>
        <v>1366.42</v>
      </c>
      <c r="U7">
        <f>+IF(VLOOKUP($B7,original!$A$4:$DN$305,MATCH(U$1,original!$A$4:$DX$4,0)+1,FALSE)="","",VLOOKUP($B7,original!$A$4:$DN$305,MATCH(U$1,original!$A$4:$DX$4,0)+1,FALSE))</f>
        <v>7644.55</v>
      </c>
      <c r="V7">
        <f>+IF(VLOOKUP($B7,original!$A$4:$DN$305,MATCH(V$1,original!$A$4:$DX$4,0)+1,FALSE)="","",VLOOKUP($B7,original!$A$4:$DN$305,MATCH(V$1,original!$A$4:$DX$4,0)+1,FALSE))</f>
        <v>1718.94</v>
      </c>
      <c r="W7">
        <f>+IF(VLOOKUP($B7,original!$A$4:$DN$305,MATCH(W$1,original!$A$4:$DX$4,0)+1,FALSE)="","",VLOOKUP($B7,original!$A$4:$DN$305,MATCH(W$1,original!$A$4:$DX$4,0)+1,FALSE))</f>
        <v>17169.439999999999</v>
      </c>
      <c r="X7">
        <f>+IF(VLOOKUP($B7,original!$A$4:$DN$305,MATCH(X$1,original!$A$4:$DX$4,0)+1,FALSE)="","",VLOOKUP($B7,original!$A$4:$DN$305,MATCH(X$1,original!$A$4:$DX$4,0)+1,FALSE))</f>
        <v>9128.99</v>
      </c>
      <c r="Y7">
        <f>+IF(VLOOKUP($B7,original!$A$4:$DN$305,MATCH(Y$1,original!$A$4:$DX$4,0)+1,FALSE)="","",VLOOKUP($B7,original!$A$4:$DN$305,MATCH(Y$1,original!$A$4:$DX$4,0)+1,FALSE))</f>
        <v>0.4</v>
      </c>
      <c r="Z7">
        <f>+IF(VLOOKUP($B7,original!$A$4:$DN$305,MATCH(Z$1,original!$A$4:$DX$4,0)+1,FALSE)="","",VLOOKUP($B7,original!$A$4:$DN$305,MATCH(Z$1,original!$A$4:$DX$4,0)+1,FALSE))</f>
        <v>0.3</v>
      </c>
      <c r="AA7">
        <f>+IF(VLOOKUP($B7,original!$A$4:$DN$305,MATCH(AA$1,original!$A$4:$DX$4,0)+1,FALSE)="","",VLOOKUP($B7,original!$A$4:$DN$305,MATCH(AA$1,original!$A$4:$DX$4,0)+1,FALSE))</f>
        <v>0</v>
      </c>
      <c r="AB7">
        <f>+IF(VLOOKUP($B7,original!$A$4:$DN$305,MATCH(AB$1,original!$A$4:$DX$4,0)+1,FALSE)="","",VLOOKUP($B7,original!$A$4:$DN$305,MATCH(AB$1,original!$A$4:$DX$4,0)+1,FALSE))</f>
        <v>0.42062505250892301</v>
      </c>
      <c r="AC7">
        <f>+IF(VLOOKUP($B7,original!$A$4:$DN$305,MATCH(AC$1,original!$A$4:$DX$4,0)+1,FALSE)="","",VLOOKUP($B7,original!$A$4:$DN$305,MATCH(AC$1,original!$A$4:$DX$4,0)+1,FALSE))</f>
        <v>62373000000</v>
      </c>
      <c r="AD7">
        <f>+IF(VLOOKUP($B7,original!$A$4:$DN$305,MATCH(AD$1,original!$A$4:$DX$4,0)+1,FALSE)="","",VLOOKUP($B7,original!$A$4:$DN$305,MATCH(AD$1,original!$A$4:$DX$4,0)+1,FALSE))</f>
        <v>76950200000</v>
      </c>
      <c r="AE7">
        <f>+IF(VLOOKUP($B7,original!$A$4:$DN$305,MATCH(AE$1,original!$A$4:$DX$4,0)+1,FALSE)="","",VLOOKUP($B7,original!$A$4:$DN$305,MATCH(AE$1,original!$A$4:$DX$4,0)+1,FALSE))</f>
        <v>20.3</v>
      </c>
      <c r="AF7">
        <f>+IF(VLOOKUP($B7,original!$A$4:$DN$305,MATCH(AF$1,original!$A$4:$DX$4,0)+1,FALSE)="","",VLOOKUP($B7,original!$A$4:$DN$305,MATCH(AF$1,original!$A$4:$DX$4,0)+1,FALSE))</f>
        <v>33237199999.999996</v>
      </c>
      <c r="AG7">
        <f>+IF(VLOOKUP($B7,original!$A$4:$DN$305,MATCH(AG$1,original!$A$4:$DX$4,0)+1,FALSE)="","",VLOOKUP($B7,original!$A$4:$DN$305,MATCH(AG$1,original!$A$4:$DX$4,0)+1,FALSE))</f>
        <v>30406000000</v>
      </c>
      <c r="AH7">
        <f>+IF(VLOOKUP($B7,original!$A$4:$DN$305,MATCH(AH$1,original!$A$4:$DX$4,0)+1,FALSE)="","",VLOOKUP($B7,original!$A$4:$DN$305,MATCH(AH$1,original!$A$4:$DX$4,0)+1,FALSE))</f>
        <v>383179999999.99994</v>
      </c>
      <c r="AI7">
        <f>+IF(VLOOKUP($B7,original!$A$4:$DN$305,MATCH(AI$1,original!$A$4:$DX$4,0)+1,FALSE)="","",VLOOKUP($B7,original!$A$4:$DN$305,MATCH(AI$1,original!$A$4:$DX$4,0)+1,FALSE))</f>
        <v>25903000000</v>
      </c>
      <c r="AJ7" t="str">
        <f>+IF(VLOOKUP($B7,original!$A$4:$DN$305,MATCH(AJ$1,original!$A$4:$DX$4,0)+1,FALSE)="","",VLOOKUP($B7,original!$A$4:$DN$305,MATCH(AJ$1,original!$A$4:$DX$4,0)+1,FALSE))</f>
        <v/>
      </c>
      <c r="AK7">
        <f>+IF(VLOOKUP($B7,original!$A$4:$DN$305,MATCH(AK$1,original!$A$4:$DX$4,0)+1,FALSE)="","",VLOOKUP($B7,original!$A$4:$DN$305,MATCH(AK$1,original!$A$4:$DX$4,0)+1,FALSE))</f>
        <v>29887000000</v>
      </c>
      <c r="AL7">
        <f>+IF(VLOOKUP($B7,original!$A$4:$DN$305,MATCH(AL$1,original!$A$4:$DX$4,0)+1,FALSE)="","",VLOOKUP($B7,original!$A$4:$DN$305,MATCH(AL$1,original!$A$4:$DX$4,0)+1,FALSE))</f>
        <v>4.0999999999999996</v>
      </c>
      <c r="AM7">
        <f>+IF(VLOOKUP($B7,original!$A$4:$DN$305,MATCH(AM$1,original!$A$4:$DX$4,0)+1,FALSE)="","",VLOOKUP($B7,original!$A$4:$DN$305,MATCH(AM$1,original!$A$4:$DX$4,0)+1,FALSE))</f>
        <v>6.6</v>
      </c>
      <c r="AN7">
        <f>+IF(VLOOKUP($B7,original!$A$4:$DN$305,MATCH(AN$1,original!$A$4:$DX$4,0)+1,FALSE)="","",VLOOKUP($B7,original!$A$4:$DN$305,MATCH(AN$1,original!$A$4:$DX$4,0)+1,FALSE))</f>
        <v>5.9</v>
      </c>
      <c r="AO7">
        <f>+IF(VLOOKUP($B7,original!$A$4:$DN$305,MATCH(AO$1,original!$A$4:$DX$4,0)+1,FALSE)="","",VLOOKUP($B7,original!$A$4:$DN$305,MATCH(AO$1,original!$A$4:$DX$4,0)+1,FALSE))</f>
        <v>9.3000000000000007</v>
      </c>
      <c r="AP7">
        <f>+IF(VLOOKUP($B7,original!$A$4:$DN$305,MATCH(AP$1,original!$A$4:$DX$4,0)+1,FALSE)="","",VLOOKUP($B7,original!$A$4:$DN$305,MATCH(AP$1,original!$A$4:$DX$4,0)+1,FALSE))</f>
        <v>6.9</v>
      </c>
    </row>
    <row r="8" spans="1:42">
      <c r="A8">
        <f t="shared" si="0"/>
        <v>7</v>
      </c>
      <c r="B8">
        <f t="shared" si="1"/>
        <v>200003</v>
      </c>
      <c r="C8">
        <f>+IF(VLOOKUP($B8,original!$A$4:$DN$305,MATCH(C$1,original!$A$4:$DX$4,0)+1,FALSE)="","",VLOOKUP($B8,original!$A$4:$DN$305,MATCH(C$1,original!$A$4:$DX$4,0)+1,FALSE))</f>
        <v>103.609375</v>
      </c>
      <c r="D8">
        <f>+IF(VLOOKUP($B8,original!$A$4:$DN$305,MATCH(D$1,original!$A$4:$DX$4,0)+1,FALSE)="","",VLOOKUP($B8,original!$A$4:$DN$305,MATCH(D$1,original!$A$4:$DX$4,0)+1,FALSE))</f>
        <v>101.185</v>
      </c>
      <c r="E8">
        <f>+IF(VLOOKUP($B8,original!$A$4:$DN$305,MATCH(E$1,original!$A$4:$DX$4,0)+1,FALSE)="","",VLOOKUP($B8,original!$A$4:$DN$305,MATCH(E$1,original!$A$4:$DX$4,0)+1,FALSE))</f>
        <v>108</v>
      </c>
      <c r="F8">
        <f>+IF(VLOOKUP($B8,original!$A$4:$DN$305,MATCH(F$1,original!$A$4:$DX$4,0)+1,FALSE)="","",VLOOKUP($B8,original!$A$4:$DN$305,MATCH(F$1,original!$A$4:$DX$4,0)+1,FALSE))</f>
        <v>101.405</v>
      </c>
      <c r="G8">
        <f>+IF(VLOOKUP($B8,original!$A$4:$DN$305,MATCH(G$1,original!$A$4:$DX$4,0)+1,FALSE)="","",VLOOKUP($B8,original!$A$4:$DN$305,MATCH(G$1,original!$A$4:$DX$4,0)+1,FALSE))</f>
        <v>96.96</v>
      </c>
      <c r="H8">
        <f>+IF(VLOOKUP($B8,original!$A$4:$DN$305,MATCH(H$1,original!$A$4:$DX$4,0)+1,FALSE)="","",VLOOKUP($B8,original!$A$4:$DN$305,MATCH(H$1,original!$A$4:$DX$4,0)+1,FALSE))</f>
        <v>24.11</v>
      </c>
      <c r="I8">
        <f>+IF(VLOOKUP($B8,original!$A$4:$DN$305,MATCH(I$1,original!$A$4:$DX$4,0)+1,FALSE)="","",VLOOKUP($B8,original!$A$4:$DN$305,MATCH(I$1,original!$A$4:$DX$4,0)+1,FALSE))</f>
        <v>27.236999999999998</v>
      </c>
      <c r="J8">
        <f>+IF(VLOOKUP($B8,original!$A$4:$DN$305,MATCH(J$1,original!$A$4:$DX$4,0)+1,FALSE)="","",VLOOKUP($B8,original!$A$4:$DN$305,MATCH(J$1,original!$A$4:$DX$4,0)+1,FALSE))</f>
        <v>123201999999.99998</v>
      </c>
      <c r="K8">
        <f>+IF(VLOOKUP($B8,original!$A$4:$DN$305,MATCH(K$1,original!$A$4:$DX$4,0)+1,FALSE)="","",VLOOKUP($B8,original!$A$4:$DN$305,MATCH(K$1,original!$A$4:$DX$4,0)+1,FALSE))</f>
        <v>1108900000000</v>
      </c>
      <c r="L8">
        <f>+IF(VLOOKUP($B8,original!$A$4:$DN$305,MATCH(L$1,original!$A$4:$DX$4,0)+1,FALSE)="","",VLOOKUP($B8,original!$A$4:$DN$305,MATCH(L$1,original!$A$4:$DX$4,0)+1,FALSE))</f>
        <v>220383406000</v>
      </c>
      <c r="M8">
        <f>+IF(VLOOKUP($B8,original!$A$4:$DN$305,MATCH(M$1,original!$A$4:$DX$4,0)+1,FALSE)="","",VLOOKUP($B8,original!$A$4:$DN$305,MATCH(M$1,original!$A$4:$DX$4,0)+1,FALSE))</f>
        <v>1986051000000</v>
      </c>
      <c r="N8">
        <f>+IF(VLOOKUP($B8,original!$A$4:$DN$305,MATCH(N$1,original!$A$4:$DX$4,0)+1,FALSE)="","",VLOOKUP($B8,original!$A$4:$DN$305,MATCH(N$1,original!$A$4:$DX$4,0)+1,FALSE))</f>
        <v>225082000000</v>
      </c>
      <c r="O8">
        <f>+IF(VLOOKUP($B8,original!$A$4:$DN$305,MATCH(O$1,original!$A$4:$DX$4,0)+1,FALSE)="","",VLOOKUP($B8,original!$A$4:$DN$305,MATCH(O$1,original!$A$4:$DX$4,0)+1,FALSE))</f>
        <v>0.95599999999999996</v>
      </c>
      <c r="P8">
        <f>+IF(VLOOKUP($B8,original!$A$4:$DN$305,MATCH(P$1,original!$A$4:$DX$4,0)+1,FALSE)="","",VLOOKUP($B8,original!$A$4:$DN$305,MATCH(P$1,original!$A$4:$DX$4,0)+1,FALSE))</f>
        <v>7.7865000000000002</v>
      </c>
      <c r="Q8">
        <f>+IF(VLOOKUP($B8,original!$A$4:$DN$305,MATCH(Q$1,original!$A$4:$DX$4,0)+1,FALSE)="","",VLOOKUP($B8,original!$A$4:$DN$305,MATCH(Q$1,original!$A$4:$DX$4,0)+1,FALSE))</f>
        <v>1.5915999999999999</v>
      </c>
      <c r="R8">
        <f>+IF(VLOOKUP($B8,original!$A$4:$DN$305,MATCH(R$1,original!$A$4:$DX$4,0)+1,FALSE)="","",VLOOKUP($B8,original!$A$4:$DN$305,MATCH(R$1,original!$A$4:$DX$4,0)+1,FALSE))</f>
        <v>0.60729999999999995</v>
      </c>
      <c r="S8">
        <f>+IF(VLOOKUP($B8,original!$A$4:$DN$305,MATCH(S$1,original!$A$4:$DX$4,0)+1,FALSE)="","",VLOOKUP($B8,original!$A$4:$DN$305,MATCH(S$1,original!$A$4:$DX$4,0)+1,FALSE))</f>
        <v>1.4486000000000001</v>
      </c>
      <c r="T8">
        <f>+IF(VLOOKUP($B8,original!$A$4:$DN$305,MATCH(T$1,original!$A$4:$DX$4,0)+1,FALSE)="","",VLOOKUP($B8,original!$A$4:$DN$305,MATCH(T$1,original!$A$4:$DX$4,0)+1,FALSE))</f>
        <v>1498.58</v>
      </c>
      <c r="U8">
        <f>+IF(VLOOKUP($B8,original!$A$4:$DN$305,MATCH(U$1,original!$A$4:$DX$4,0)+1,FALSE)="","",VLOOKUP($B8,original!$A$4:$DN$305,MATCH(U$1,original!$A$4:$DX$4,0)+1,FALSE))</f>
        <v>7599.39</v>
      </c>
      <c r="V8">
        <f>+IF(VLOOKUP($B8,original!$A$4:$DN$305,MATCH(V$1,original!$A$4:$DX$4,0)+1,FALSE)="","",VLOOKUP($B8,original!$A$4:$DN$305,MATCH(V$1,original!$A$4:$DX$4,0)+1,FALSE))</f>
        <v>1705.94</v>
      </c>
      <c r="W8">
        <f>+IF(VLOOKUP($B8,original!$A$4:$DN$305,MATCH(W$1,original!$A$4:$DX$4,0)+1,FALSE)="","",VLOOKUP($B8,original!$A$4:$DN$305,MATCH(W$1,original!$A$4:$DX$4,0)+1,FALSE))</f>
        <v>17406.54</v>
      </c>
      <c r="X8">
        <f>+IF(VLOOKUP($B8,original!$A$4:$DN$305,MATCH(X$1,original!$A$4:$DX$4,0)+1,FALSE)="","",VLOOKUP($B8,original!$A$4:$DN$305,MATCH(X$1,original!$A$4:$DX$4,0)+1,FALSE))</f>
        <v>9462.39</v>
      </c>
      <c r="Y8">
        <f>+IF(VLOOKUP($B8,original!$A$4:$DN$305,MATCH(Y$1,original!$A$4:$DX$4,0)+1,FALSE)="","",VLOOKUP($B8,original!$A$4:$DN$305,MATCH(Y$1,original!$A$4:$DX$4,0)+1,FALSE))</f>
        <v>0.6</v>
      </c>
      <c r="Z8">
        <f>+IF(VLOOKUP($B8,original!$A$4:$DN$305,MATCH(Z$1,original!$A$4:$DX$4,0)+1,FALSE)="","",VLOOKUP($B8,original!$A$4:$DN$305,MATCH(Z$1,original!$A$4:$DX$4,0)+1,FALSE))</f>
        <v>0.3</v>
      </c>
      <c r="AA8">
        <f>+IF(VLOOKUP($B8,original!$A$4:$DN$305,MATCH(AA$1,original!$A$4:$DX$4,0)+1,FALSE)="","",VLOOKUP($B8,original!$A$4:$DN$305,MATCH(AA$1,original!$A$4:$DX$4,0)+1,FALSE))</f>
        <v>-0.38</v>
      </c>
      <c r="AB8">
        <f>+IF(VLOOKUP($B8,original!$A$4:$DN$305,MATCH(AB$1,original!$A$4:$DX$4,0)+1,FALSE)="","",VLOOKUP($B8,original!$A$4:$DN$305,MATCH(AB$1,original!$A$4:$DX$4,0)+1,FALSE))</f>
        <v>0.46087263522730398</v>
      </c>
      <c r="AC8">
        <f>+IF(VLOOKUP($B8,original!$A$4:$DN$305,MATCH(AC$1,original!$A$4:$DX$4,0)+1,FALSE)="","",VLOOKUP($B8,original!$A$4:$DN$305,MATCH(AC$1,original!$A$4:$DX$4,0)+1,FALSE))</f>
        <v>63544000000</v>
      </c>
      <c r="AD8">
        <f>+IF(VLOOKUP($B8,original!$A$4:$DN$305,MATCH(AD$1,original!$A$4:$DX$4,0)+1,FALSE)="","",VLOOKUP($B8,original!$A$4:$DN$305,MATCH(AD$1,original!$A$4:$DX$4,0)+1,FALSE))</f>
        <v>78190600000</v>
      </c>
      <c r="AE8">
        <f>+IF(VLOOKUP($B8,original!$A$4:$DN$305,MATCH(AE$1,original!$A$4:$DX$4,0)+1,FALSE)="","",VLOOKUP($B8,original!$A$4:$DN$305,MATCH(AE$1,original!$A$4:$DX$4,0)+1,FALSE))</f>
        <v>26.4</v>
      </c>
      <c r="AF8">
        <f>+IF(VLOOKUP($B8,original!$A$4:$DN$305,MATCH(AF$1,original!$A$4:$DX$4,0)+1,FALSE)="","",VLOOKUP($B8,original!$A$4:$DN$305,MATCH(AF$1,original!$A$4:$DX$4,0)+1,FALSE))</f>
        <v>34600500000</v>
      </c>
      <c r="AG8">
        <f>+IF(VLOOKUP($B8,original!$A$4:$DN$305,MATCH(AG$1,original!$A$4:$DX$4,0)+1,FALSE)="","",VLOOKUP($B8,original!$A$4:$DN$305,MATCH(AG$1,original!$A$4:$DX$4,0)+1,FALSE))</f>
        <v>31535000000</v>
      </c>
      <c r="AH8">
        <f>+IF(VLOOKUP($B8,original!$A$4:$DN$305,MATCH(AH$1,original!$A$4:$DX$4,0)+1,FALSE)="","",VLOOKUP($B8,original!$A$4:$DN$305,MATCH(AH$1,original!$A$4:$DX$4,0)+1,FALSE))</f>
        <v>385329999999.99994</v>
      </c>
      <c r="AI8">
        <f>+IF(VLOOKUP($B8,original!$A$4:$DN$305,MATCH(AI$1,original!$A$4:$DX$4,0)+1,FALSE)="","",VLOOKUP($B8,original!$A$4:$DN$305,MATCH(AI$1,original!$A$4:$DX$4,0)+1,FALSE))</f>
        <v>23397000000</v>
      </c>
      <c r="AJ8" t="str">
        <f>+IF(VLOOKUP($B8,original!$A$4:$DN$305,MATCH(AJ$1,original!$A$4:$DX$4,0)+1,FALSE)="","",VLOOKUP($B8,original!$A$4:$DN$305,MATCH(AJ$1,original!$A$4:$DX$4,0)+1,FALSE))</f>
        <v/>
      </c>
      <c r="AK8">
        <f>+IF(VLOOKUP($B8,original!$A$4:$DN$305,MATCH(AK$1,original!$A$4:$DX$4,0)+1,FALSE)="","",VLOOKUP($B8,original!$A$4:$DN$305,MATCH(AK$1,original!$A$4:$DX$4,0)+1,FALSE))</f>
        <v>31107000000</v>
      </c>
      <c r="AL8">
        <f>+IF(VLOOKUP($B8,original!$A$4:$DN$305,MATCH(AL$1,original!$A$4:$DX$4,0)+1,FALSE)="","",VLOOKUP($B8,original!$A$4:$DN$305,MATCH(AL$1,original!$A$4:$DX$4,0)+1,FALSE))</f>
        <v>4</v>
      </c>
      <c r="AM8">
        <f>+IF(VLOOKUP($B8,original!$A$4:$DN$305,MATCH(AM$1,original!$A$4:$DX$4,0)+1,FALSE)="","",VLOOKUP($B8,original!$A$4:$DN$305,MATCH(AM$1,original!$A$4:$DX$4,0)+1,FALSE))</f>
        <v>6.6</v>
      </c>
      <c r="AN8">
        <f>+IF(VLOOKUP($B8,original!$A$4:$DN$305,MATCH(AN$1,original!$A$4:$DX$4,0)+1,FALSE)="","",VLOOKUP($B8,original!$A$4:$DN$305,MATCH(AN$1,original!$A$4:$DX$4,0)+1,FALSE))</f>
        <v>5.6</v>
      </c>
      <c r="AO8">
        <f>+IF(VLOOKUP($B8,original!$A$4:$DN$305,MATCH(AO$1,original!$A$4:$DX$4,0)+1,FALSE)="","",VLOOKUP($B8,original!$A$4:$DN$305,MATCH(AO$1,original!$A$4:$DX$4,0)+1,FALSE))</f>
        <v>9.1999999999999993</v>
      </c>
      <c r="AP8">
        <f>+IF(VLOOKUP($B8,original!$A$4:$DN$305,MATCH(AP$1,original!$A$4:$DX$4,0)+1,FALSE)="","",VLOOKUP($B8,original!$A$4:$DN$305,MATCH(AP$1,original!$A$4:$DX$4,0)+1,FALSE))</f>
        <v>6.9</v>
      </c>
    </row>
    <row r="9" spans="1:42">
      <c r="A9">
        <f t="shared" si="0"/>
        <v>8</v>
      </c>
      <c r="B9">
        <f t="shared" si="1"/>
        <v>200004</v>
      </c>
      <c r="C9">
        <f>+IF(VLOOKUP($B9,original!$A$4:$DN$305,MATCH(C$1,original!$A$4:$DX$4,0)+1,FALSE)="","",VLOOKUP($B9,original!$A$4:$DN$305,MATCH(C$1,original!$A$4:$DX$4,0)+1,FALSE))</f>
        <v>102.0625</v>
      </c>
      <c r="D9">
        <f>+IF(VLOOKUP($B9,original!$A$4:$DN$305,MATCH(D$1,original!$A$4:$DX$4,0)+1,FALSE)="","",VLOOKUP($B9,original!$A$4:$DN$305,MATCH(D$1,original!$A$4:$DX$4,0)+1,FALSE))</f>
        <v>100.53</v>
      </c>
      <c r="E9">
        <f>+IF(VLOOKUP($B9,original!$A$4:$DN$305,MATCH(E$1,original!$A$4:$DX$4,0)+1,FALSE)="","",VLOOKUP($B9,original!$A$4:$DN$305,MATCH(E$1,original!$A$4:$DX$4,0)+1,FALSE))</f>
        <v>108</v>
      </c>
      <c r="F9">
        <f>+IF(VLOOKUP($B9,original!$A$4:$DN$305,MATCH(F$1,original!$A$4:$DX$4,0)+1,FALSE)="","",VLOOKUP($B9,original!$A$4:$DN$305,MATCH(F$1,original!$A$4:$DX$4,0)+1,FALSE))</f>
        <v>101.02500000000001</v>
      </c>
      <c r="G9">
        <f>+IF(VLOOKUP($B9,original!$A$4:$DN$305,MATCH(G$1,original!$A$4:$DX$4,0)+1,FALSE)="","",VLOOKUP($B9,original!$A$4:$DN$305,MATCH(G$1,original!$A$4:$DX$4,0)+1,FALSE))</f>
        <v>95.084999999999994</v>
      </c>
      <c r="H9">
        <f>+IF(VLOOKUP($B9,original!$A$4:$DN$305,MATCH(H$1,original!$A$4:$DX$4,0)+1,FALSE)="","",VLOOKUP($B9,original!$A$4:$DN$305,MATCH(H$1,original!$A$4:$DX$4,0)+1,FALSE))</f>
        <v>26.2</v>
      </c>
      <c r="I9">
        <f>+IF(VLOOKUP($B9,original!$A$4:$DN$305,MATCH(I$1,original!$A$4:$DX$4,0)+1,FALSE)="","",VLOOKUP($B9,original!$A$4:$DN$305,MATCH(I$1,original!$A$4:$DX$4,0)+1,FALSE))</f>
        <v>28.132999999999999</v>
      </c>
      <c r="J9">
        <f>+IF(VLOOKUP($B9,original!$A$4:$DN$305,MATCH(J$1,original!$A$4:$DX$4,0)+1,FALSE)="","",VLOOKUP($B9,original!$A$4:$DN$305,MATCH(J$1,original!$A$4:$DX$4,0)+1,FALSE))</f>
        <v>125570999999.99998</v>
      </c>
      <c r="K9">
        <f>+IF(VLOOKUP($B9,original!$A$4:$DN$305,MATCH(K$1,original!$A$4:$DX$4,0)+1,FALSE)="","",VLOOKUP($B9,original!$A$4:$DN$305,MATCH(K$1,original!$A$4:$DX$4,0)+1,FALSE))</f>
        <v>1125700000000</v>
      </c>
      <c r="L9">
        <f>+IF(VLOOKUP($B9,original!$A$4:$DN$305,MATCH(L$1,original!$A$4:$DX$4,0)+1,FALSE)="","",VLOOKUP($B9,original!$A$4:$DN$305,MATCH(L$1,original!$A$4:$DX$4,0)+1,FALSE))</f>
        <v>217091021000</v>
      </c>
      <c r="M9">
        <f>+IF(VLOOKUP($B9,original!$A$4:$DN$305,MATCH(M$1,original!$A$4:$DX$4,0)+1,FALSE)="","",VLOOKUP($B9,original!$A$4:$DN$305,MATCH(M$1,original!$A$4:$DX$4,0)+1,FALSE))</f>
        <v>2027142000000</v>
      </c>
      <c r="N9">
        <f>+IF(VLOOKUP($B9,original!$A$4:$DN$305,MATCH(N$1,original!$A$4:$DX$4,0)+1,FALSE)="","",VLOOKUP($B9,original!$A$4:$DN$305,MATCH(N$1,original!$A$4:$DX$4,0)+1,FALSE))</f>
        <v>228485000000</v>
      </c>
      <c r="O9">
        <f>+IF(VLOOKUP($B9,original!$A$4:$DN$305,MATCH(O$1,original!$A$4:$DX$4,0)+1,FALSE)="","",VLOOKUP($B9,original!$A$4:$DN$305,MATCH(O$1,original!$A$4:$DX$4,0)+1,FALSE))</f>
        <v>0.91200000000000003</v>
      </c>
      <c r="P9">
        <f>+IF(VLOOKUP($B9,original!$A$4:$DN$305,MATCH(P$1,original!$A$4:$DX$4,0)+1,FALSE)="","",VLOOKUP($B9,original!$A$4:$DN$305,MATCH(P$1,original!$A$4:$DX$4,0)+1,FALSE))</f>
        <v>7.7885999999999997</v>
      </c>
      <c r="Q9">
        <f>+IF(VLOOKUP($B9,original!$A$4:$DN$305,MATCH(Q$1,original!$A$4:$DX$4,0)+1,FALSE)="","",VLOOKUP($B9,original!$A$4:$DN$305,MATCH(Q$1,original!$A$4:$DX$4,0)+1,FALSE))</f>
        <v>1.5516000000000001</v>
      </c>
      <c r="R9">
        <f>+IF(VLOOKUP($B9,original!$A$4:$DN$305,MATCH(R$1,original!$A$4:$DX$4,0)+1,FALSE)="","",VLOOKUP($B9,original!$A$4:$DN$305,MATCH(R$1,original!$A$4:$DX$4,0)+1,FALSE))</f>
        <v>0.58360000000000001</v>
      </c>
      <c r="S9">
        <f>+IF(VLOOKUP($B9,original!$A$4:$DN$305,MATCH(S$1,original!$A$4:$DX$4,0)+1,FALSE)="","",VLOOKUP($B9,original!$A$4:$DN$305,MATCH(S$1,original!$A$4:$DX$4,0)+1,FALSE))</f>
        <v>1.4804999999999999</v>
      </c>
      <c r="T9">
        <f>+IF(VLOOKUP($B9,original!$A$4:$DN$305,MATCH(T$1,original!$A$4:$DX$4,0)+1,FALSE)="","",VLOOKUP($B9,original!$A$4:$DN$305,MATCH(T$1,original!$A$4:$DX$4,0)+1,FALSE))</f>
        <v>1452.43</v>
      </c>
      <c r="U9">
        <f>+IF(VLOOKUP($B9,original!$A$4:$DN$305,MATCH(U$1,original!$A$4:$DX$4,0)+1,FALSE)="","",VLOOKUP($B9,original!$A$4:$DN$305,MATCH(U$1,original!$A$4:$DX$4,0)+1,FALSE))</f>
        <v>7414.68</v>
      </c>
      <c r="V9">
        <f>+IF(VLOOKUP($B9,original!$A$4:$DN$305,MATCH(V$1,original!$A$4:$DX$4,0)+1,FALSE)="","",VLOOKUP($B9,original!$A$4:$DN$305,MATCH(V$1,original!$A$4:$DX$4,0)+1,FALSE))</f>
        <v>1648.87</v>
      </c>
      <c r="W9">
        <f>+IF(VLOOKUP($B9,original!$A$4:$DN$305,MATCH(W$1,original!$A$4:$DX$4,0)+1,FALSE)="","",VLOOKUP($B9,original!$A$4:$DN$305,MATCH(W$1,original!$A$4:$DX$4,0)+1,FALSE))</f>
        <v>15519.3</v>
      </c>
      <c r="X9">
        <f>+IF(VLOOKUP($B9,original!$A$4:$DN$305,MATCH(X$1,original!$A$4:$DX$4,0)+1,FALSE)="","",VLOOKUP($B9,original!$A$4:$DN$305,MATCH(X$1,original!$A$4:$DX$4,0)+1,FALSE))</f>
        <v>9347.61</v>
      </c>
      <c r="Y9">
        <f>+IF(VLOOKUP($B9,original!$A$4:$DN$305,MATCH(Y$1,original!$A$4:$DX$4,0)+1,FALSE)="","",VLOOKUP($B9,original!$A$4:$DN$305,MATCH(Y$1,original!$A$4:$DX$4,0)+1,FALSE))</f>
        <v>-0.1</v>
      </c>
      <c r="Z9">
        <f>+IF(VLOOKUP($B9,original!$A$4:$DN$305,MATCH(Z$1,original!$A$4:$DX$4,0)+1,FALSE)="","",VLOOKUP($B9,original!$A$4:$DN$305,MATCH(Z$1,original!$A$4:$DX$4,0)+1,FALSE))</f>
        <v>0.1</v>
      </c>
      <c r="AA9">
        <f>+IF(VLOOKUP($B9,original!$A$4:$DN$305,MATCH(AA$1,original!$A$4:$DX$4,0)+1,FALSE)="","",VLOOKUP($B9,original!$A$4:$DN$305,MATCH(AA$1,original!$A$4:$DX$4,0)+1,FALSE))</f>
        <v>0</v>
      </c>
      <c r="AB9">
        <f>+IF(VLOOKUP($B9,original!$A$4:$DN$305,MATCH(AB$1,original!$A$4:$DX$4,0)+1,FALSE)="","",VLOOKUP($B9,original!$A$4:$DN$305,MATCH(AB$1,original!$A$4:$DX$4,0)+1,FALSE))</f>
        <v>-0.421387855470224</v>
      </c>
      <c r="AC9">
        <f>+IF(VLOOKUP($B9,original!$A$4:$DN$305,MATCH(AC$1,original!$A$4:$DX$4,0)+1,FALSE)="","",VLOOKUP($B9,original!$A$4:$DN$305,MATCH(AC$1,original!$A$4:$DX$4,0)+1,FALSE))</f>
        <v>64283000000</v>
      </c>
      <c r="AD9">
        <f>+IF(VLOOKUP($B9,original!$A$4:$DN$305,MATCH(AD$1,original!$A$4:$DX$4,0)+1,FALSE)="","",VLOOKUP($B9,original!$A$4:$DN$305,MATCH(AD$1,original!$A$4:$DX$4,0)+1,FALSE))</f>
        <v>78124600000</v>
      </c>
      <c r="AE9">
        <f>+IF(VLOOKUP($B9,original!$A$4:$DN$305,MATCH(AE$1,original!$A$4:$DX$4,0)+1,FALSE)="","",VLOOKUP($B9,original!$A$4:$DN$305,MATCH(AE$1,original!$A$4:$DX$4,0)+1,FALSE))</f>
        <v>15.5</v>
      </c>
      <c r="AF9">
        <f>+IF(VLOOKUP($B9,original!$A$4:$DN$305,MATCH(AF$1,original!$A$4:$DX$4,0)+1,FALSE)="","",VLOOKUP($B9,original!$A$4:$DN$305,MATCH(AF$1,original!$A$4:$DX$4,0)+1,FALSE))</f>
        <v>33762300000.000004</v>
      </c>
      <c r="AG9">
        <f>+IF(VLOOKUP($B9,original!$A$4:$DN$305,MATCH(AG$1,original!$A$4:$DX$4,0)+1,FALSE)="","",VLOOKUP($B9,original!$A$4:$DN$305,MATCH(AG$1,original!$A$4:$DX$4,0)+1,FALSE))</f>
        <v>30014000000</v>
      </c>
      <c r="AH9">
        <f>+IF(VLOOKUP($B9,original!$A$4:$DN$305,MATCH(AH$1,original!$A$4:$DX$4,0)+1,FALSE)="","",VLOOKUP($B9,original!$A$4:$DN$305,MATCH(AH$1,original!$A$4:$DX$4,0)+1,FALSE))</f>
        <v>399660000000</v>
      </c>
      <c r="AI9">
        <f>+IF(VLOOKUP($B9,original!$A$4:$DN$305,MATCH(AI$1,original!$A$4:$DX$4,0)+1,FALSE)="","",VLOOKUP($B9,original!$A$4:$DN$305,MATCH(AI$1,original!$A$4:$DX$4,0)+1,FALSE))</f>
        <v>23162000000</v>
      </c>
      <c r="AJ9">
        <f>+IF(VLOOKUP($B9,original!$A$4:$DN$305,MATCH(AJ$1,original!$A$4:$DX$4,0)+1,FALSE)="","",VLOOKUP($B9,original!$A$4:$DN$305,MATCH(AJ$1,original!$A$4:$DX$4,0)+1,FALSE))</f>
        <v>92525000000</v>
      </c>
      <c r="AK9">
        <f>+IF(VLOOKUP($B9,original!$A$4:$DN$305,MATCH(AK$1,original!$A$4:$DX$4,0)+1,FALSE)="","",VLOOKUP($B9,original!$A$4:$DN$305,MATCH(AK$1,original!$A$4:$DX$4,0)+1,FALSE))</f>
        <v>30434000000</v>
      </c>
      <c r="AL9">
        <f>+IF(VLOOKUP($B9,original!$A$4:$DN$305,MATCH(AL$1,original!$A$4:$DX$4,0)+1,FALSE)="","",VLOOKUP($B9,original!$A$4:$DN$305,MATCH(AL$1,original!$A$4:$DX$4,0)+1,FALSE))</f>
        <v>3.8</v>
      </c>
      <c r="AM9">
        <f>+IF(VLOOKUP($B9,original!$A$4:$DN$305,MATCH(AM$1,original!$A$4:$DX$4,0)+1,FALSE)="","",VLOOKUP($B9,original!$A$4:$DN$305,MATCH(AM$1,original!$A$4:$DX$4,0)+1,FALSE))</f>
        <v>6.4</v>
      </c>
      <c r="AN9">
        <f>+IF(VLOOKUP($B9,original!$A$4:$DN$305,MATCH(AN$1,original!$A$4:$DX$4,0)+1,FALSE)="","",VLOOKUP($B9,original!$A$4:$DN$305,MATCH(AN$1,original!$A$4:$DX$4,0)+1,FALSE))</f>
        <v>5.3</v>
      </c>
      <c r="AO9">
        <f>+IF(VLOOKUP($B9,original!$A$4:$DN$305,MATCH(AO$1,original!$A$4:$DX$4,0)+1,FALSE)="","",VLOOKUP($B9,original!$A$4:$DN$305,MATCH(AO$1,original!$A$4:$DX$4,0)+1,FALSE))</f>
        <v>9.1</v>
      </c>
      <c r="AP9">
        <f>+IF(VLOOKUP($B9,original!$A$4:$DN$305,MATCH(AP$1,original!$A$4:$DX$4,0)+1,FALSE)="","",VLOOKUP($B9,original!$A$4:$DN$305,MATCH(AP$1,original!$A$4:$DX$4,0)+1,FALSE))</f>
        <v>6.7</v>
      </c>
    </row>
    <row r="10" spans="1:42">
      <c r="A10">
        <f t="shared" si="0"/>
        <v>9</v>
      </c>
      <c r="B10">
        <f t="shared" si="1"/>
        <v>200005</v>
      </c>
      <c r="C10">
        <f>+IF(VLOOKUP($B10,original!$A$4:$DN$305,MATCH(C$1,original!$A$4:$DX$4,0)+1,FALSE)="","",VLOOKUP($B10,original!$A$4:$DN$305,MATCH(C$1,original!$A$4:$DX$4,0)+1,FALSE))</f>
        <v>101.585938</v>
      </c>
      <c r="D10">
        <f>+IF(VLOOKUP($B10,original!$A$4:$DN$305,MATCH(D$1,original!$A$4:$DX$4,0)+1,FALSE)="","",VLOOKUP($B10,original!$A$4:$DN$305,MATCH(D$1,original!$A$4:$DX$4,0)+1,FALSE))</f>
        <v>100.495</v>
      </c>
      <c r="E10">
        <f>+IF(VLOOKUP($B10,original!$A$4:$DN$305,MATCH(E$1,original!$A$4:$DX$4,0)+1,FALSE)="","",VLOOKUP($B10,original!$A$4:$DN$305,MATCH(E$1,original!$A$4:$DX$4,0)+1,FALSE))</f>
        <v>109</v>
      </c>
      <c r="F10">
        <f>+IF(VLOOKUP($B10,original!$A$4:$DN$305,MATCH(F$1,original!$A$4:$DX$4,0)+1,FALSE)="","",VLOOKUP($B10,original!$A$4:$DN$305,MATCH(F$1,original!$A$4:$DX$4,0)+1,FALSE))</f>
        <v>99.625</v>
      </c>
      <c r="G10">
        <f>+IF(VLOOKUP($B10,original!$A$4:$DN$305,MATCH(G$1,original!$A$4:$DX$4,0)+1,FALSE)="","",VLOOKUP($B10,original!$A$4:$DN$305,MATCH(G$1,original!$A$4:$DX$4,0)+1,FALSE))</f>
        <v>96.29</v>
      </c>
      <c r="H10">
        <f>+IF(VLOOKUP($B10,original!$A$4:$DN$305,MATCH(H$1,original!$A$4:$DX$4,0)+1,FALSE)="","",VLOOKUP($B10,original!$A$4:$DN$305,MATCH(H$1,original!$A$4:$DX$4,0)+1,FALSE))</f>
        <v>23.65</v>
      </c>
      <c r="I10">
        <f>+IF(VLOOKUP($B10,original!$A$4:$DN$305,MATCH(I$1,original!$A$4:$DX$4,0)+1,FALSE)="","",VLOOKUP($B10,original!$A$4:$DN$305,MATCH(I$1,original!$A$4:$DX$4,0)+1,FALSE))</f>
        <v>25.259399999999999</v>
      </c>
      <c r="J10">
        <f>+IF(VLOOKUP($B10,original!$A$4:$DN$305,MATCH(J$1,original!$A$4:$DX$4,0)+1,FALSE)="","",VLOOKUP($B10,original!$A$4:$DN$305,MATCH(J$1,original!$A$4:$DX$4,0)+1,FALSE))</f>
        <v>127188999999.99998</v>
      </c>
      <c r="K10">
        <f>+IF(VLOOKUP($B10,original!$A$4:$DN$305,MATCH(K$1,original!$A$4:$DX$4,0)+1,FALSE)="","",VLOOKUP($B10,original!$A$4:$DN$305,MATCH(K$1,original!$A$4:$DX$4,0)+1,FALSE))</f>
        <v>1100400000000</v>
      </c>
      <c r="L10">
        <f>+IF(VLOOKUP($B10,original!$A$4:$DN$305,MATCH(L$1,original!$A$4:$DX$4,0)+1,FALSE)="","",VLOOKUP($B10,original!$A$4:$DN$305,MATCH(L$1,original!$A$4:$DX$4,0)+1,FALSE))</f>
        <v>214903577000</v>
      </c>
      <c r="M10">
        <f>+IF(VLOOKUP($B10,original!$A$4:$DN$305,MATCH(M$1,original!$A$4:$DX$4,0)+1,FALSE)="","",VLOOKUP($B10,original!$A$4:$DN$305,MATCH(M$1,original!$A$4:$DX$4,0)+1,FALSE))</f>
        <v>2009080000000</v>
      </c>
      <c r="N10">
        <f>+IF(VLOOKUP($B10,original!$A$4:$DN$305,MATCH(N$1,original!$A$4:$DX$4,0)+1,FALSE)="","",VLOOKUP($B10,original!$A$4:$DN$305,MATCH(N$1,original!$A$4:$DX$4,0)+1,FALSE))</f>
        <v>228101000000</v>
      </c>
      <c r="O10">
        <f>+IF(VLOOKUP($B10,original!$A$4:$DN$305,MATCH(O$1,original!$A$4:$DX$4,0)+1,FALSE)="","",VLOOKUP($B10,original!$A$4:$DN$305,MATCH(O$1,original!$A$4:$DX$4,0)+1,FALSE))</f>
        <v>0.93769999999999998</v>
      </c>
      <c r="P10">
        <f>+IF(VLOOKUP($B10,original!$A$4:$DN$305,MATCH(P$1,original!$A$4:$DX$4,0)+1,FALSE)="","",VLOOKUP($B10,original!$A$4:$DN$305,MATCH(P$1,original!$A$4:$DX$4,0)+1,FALSE))</f>
        <v>7.7919999999999998</v>
      </c>
      <c r="Q10">
        <f>+IF(VLOOKUP($B10,original!$A$4:$DN$305,MATCH(Q$1,original!$A$4:$DX$4,0)+1,FALSE)="","",VLOOKUP($B10,original!$A$4:$DN$305,MATCH(Q$1,original!$A$4:$DX$4,0)+1,FALSE))</f>
        <v>1.5009999999999999</v>
      </c>
      <c r="R10">
        <f>+IF(VLOOKUP($B10,original!$A$4:$DN$305,MATCH(R$1,original!$A$4:$DX$4,0)+1,FALSE)="","",VLOOKUP($B10,original!$A$4:$DN$305,MATCH(R$1,original!$A$4:$DX$4,0)+1,FALSE))</f>
        <v>0.57220000000000004</v>
      </c>
      <c r="S10">
        <f>+IF(VLOOKUP($B10,original!$A$4:$DN$305,MATCH(S$1,original!$A$4:$DX$4,0)+1,FALSE)="","",VLOOKUP($B10,original!$A$4:$DN$305,MATCH(S$1,original!$A$4:$DX$4,0)+1,FALSE))</f>
        <v>1.4963</v>
      </c>
      <c r="T10">
        <f>+IF(VLOOKUP($B10,original!$A$4:$DN$305,MATCH(T$1,original!$A$4:$DX$4,0)+1,FALSE)="","",VLOOKUP($B10,original!$A$4:$DN$305,MATCH(T$1,original!$A$4:$DX$4,0)+1,FALSE))</f>
        <v>1420.6</v>
      </c>
      <c r="U10">
        <f>+IF(VLOOKUP($B10,original!$A$4:$DN$305,MATCH(U$1,original!$A$4:$DX$4,0)+1,FALSE)="","",VLOOKUP($B10,original!$A$4:$DN$305,MATCH(U$1,original!$A$4:$DX$4,0)+1,FALSE))</f>
        <v>7109.67</v>
      </c>
      <c r="V10">
        <f>+IF(VLOOKUP($B10,original!$A$4:$DN$305,MATCH(V$1,original!$A$4:$DX$4,0)+1,FALSE)="","",VLOOKUP($B10,original!$A$4:$DN$305,MATCH(V$1,original!$A$4:$DX$4,0)+1,FALSE))</f>
        <v>1522.84</v>
      </c>
      <c r="W10">
        <f>+IF(VLOOKUP($B10,original!$A$4:$DN$305,MATCH(W$1,original!$A$4:$DX$4,0)+1,FALSE)="","",VLOOKUP($B10,original!$A$4:$DN$305,MATCH(W$1,original!$A$4:$DX$4,0)+1,FALSE))</f>
        <v>14713.86</v>
      </c>
      <c r="X10">
        <f>+IF(VLOOKUP($B10,original!$A$4:$DN$305,MATCH(X$1,original!$A$4:$DX$4,0)+1,FALSE)="","",VLOOKUP($B10,original!$A$4:$DN$305,MATCH(X$1,original!$A$4:$DX$4,0)+1,FALSE))</f>
        <v>9251.99</v>
      </c>
      <c r="Y10">
        <f>+IF(VLOOKUP($B10,original!$A$4:$DN$305,MATCH(Y$1,original!$A$4:$DX$4,0)+1,FALSE)="","",VLOOKUP($B10,original!$A$4:$DN$305,MATCH(Y$1,original!$A$4:$DX$4,0)+1,FALSE))</f>
        <v>0.2</v>
      </c>
      <c r="Z10">
        <f>+IF(VLOOKUP($B10,original!$A$4:$DN$305,MATCH(Z$1,original!$A$4:$DX$4,0)+1,FALSE)="","",VLOOKUP($B10,original!$A$4:$DN$305,MATCH(Z$1,original!$A$4:$DX$4,0)+1,FALSE))</f>
        <v>0.1</v>
      </c>
      <c r="AA10">
        <f>+IF(VLOOKUP($B10,original!$A$4:$DN$305,MATCH(AA$1,original!$A$4:$DX$4,0)+1,FALSE)="","",VLOOKUP($B10,original!$A$4:$DN$305,MATCH(AA$1,original!$A$4:$DX$4,0)+1,FALSE))</f>
        <v>-0.13</v>
      </c>
      <c r="AB10">
        <f>+IF(VLOOKUP($B10,original!$A$4:$DN$305,MATCH(AB$1,original!$A$4:$DX$4,0)+1,FALSE)="","",VLOOKUP($B10,original!$A$4:$DN$305,MATCH(AB$1,original!$A$4:$DX$4,0)+1,FALSE))</f>
        <v>0.21353405722737601</v>
      </c>
      <c r="AC10">
        <f>+IF(VLOOKUP($B10,original!$A$4:$DN$305,MATCH(AC$1,original!$A$4:$DX$4,0)+1,FALSE)="","",VLOOKUP($B10,original!$A$4:$DN$305,MATCH(AC$1,original!$A$4:$DX$4,0)+1,FALSE))</f>
        <v>64002000000</v>
      </c>
      <c r="AD10">
        <f>+IF(VLOOKUP($B10,original!$A$4:$DN$305,MATCH(AD$1,original!$A$4:$DX$4,0)+1,FALSE)="","",VLOOKUP($B10,original!$A$4:$DN$305,MATCH(AD$1,original!$A$4:$DX$4,0)+1,FALSE))</f>
        <v>81943400000</v>
      </c>
      <c r="AE10">
        <f>+IF(VLOOKUP($B10,original!$A$4:$DN$305,MATCH(AE$1,original!$A$4:$DX$4,0)+1,FALSE)="","",VLOOKUP($B10,original!$A$4:$DN$305,MATCH(AE$1,original!$A$4:$DX$4,0)+1,FALSE))</f>
        <v>22.3</v>
      </c>
      <c r="AF10">
        <f>+IF(VLOOKUP($B10,original!$A$4:$DN$305,MATCH(AF$1,original!$A$4:$DX$4,0)+1,FALSE)="","",VLOOKUP($B10,original!$A$4:$DN$305,MATCH(AF$1,original!$A$4:$DX$4,0)+1,FALSE))</f>
        <v>35656900000</v>
      </c>
      <c r="AG10">
        <f>+IF(VLOOKUP($B10,original!$A$4:$DN$305,MATCH(AG$1,original!$A$4:$DX$4,0)+1,FALSE)="","",VLOOKUP($B10,original!$A$4:$DN$305,MATCH(AG$1,original!$A$4:$DX$4,0)+1,FALSE))</f>
        <v>30429000000</v>
      </c>
      <c r="AH10">
        <f>+IF(VLOOKUP($B10,original!$A$4:$DN$305,MATCH(AH$1,original!$A$4:$DX$4,0)+1,FALSE)="","",VLOOKUP($B10,original!$A$4:$DN$305,MATCH(AH$1,original!$A$4:$DX$4,0)+1,FALSE))</f>
        <v>388859999999.99994</v>
      </c>
      <c r="AI10">
        <f>+IF(VLOOKUP($B10,original!$A$4:$DN$305,MATCH(AI$1,original!$A$4:$DX$4,0)+1,FALSE)="","",VLOOKUP($B10,original!$A$4:$DN$305,MATCH(AI$1,original!$A$4:$DX$4,0)+1,FALSE))</f>
        <v>19640000000</v>
      </c>
      <c r="AJ10">
        <f>+IF(VLOOKUP($B10,original!$A$4:$DN$305,MATCH(AJ$1,original!$A$4:$DX$4,0)+1,FALSE)="","",VLOOKUP($B10,original!$A$4:$DN$305,MATCH(AJ$1,original!$A$4:$DX$4,0)+1,FALSE))</f>
        <v>94674000000</v>
      </c>
      <c r="AK10">
        <f>+IF(VLOOKUP($B10,original!$A$4:$DN$305,MATCH(AK$1,original!$A$4:$DX$4,0)+1,FALSE)="","",VLOOKUP($B10,original!$A$4:$DN$305,MATCH(AK$1,original!$A$4:$DX$4,0)+1,FALSE))</f>
        <v>29483000000</v>
      </c>
      <c r="AL10">
        <f>+IF(VLOOKUP($B10,original!$A$4:$DN$305,MATCH(AL$1,original!$A$4:$DX$4,0)+1,FALSE)="","",VLOOKUP($B10,original!$A$4:$DN$305,MATCH(AL$1,original!$A$4:$DX$4,0)+1,FALSE))</f>
        <v>4</v>
      </c>
      <c r="AM10">
        <f>+IF(VLOOKUP($B10,original!$A$4:$DN$305,MATCH(AM$1,original!$A$4:$DX$4,0)+1,FALSE)="","",VLOOKUP($B10,original!$A$4:$DN$305,MATCH(AM$1,original!$A$4:$DX$4,0)+1,FALSE))</f>
        <v>6.4</v>
      </c>
      <c r="AN10">
        <f>+IF(VLOOKUP($B10,original!$A$4:$DN$305,MATCH(AN$1,original!$A$4:$DX$4,0)+1,FALSE)="","",VLOOKUP($B10,original!$A$4:$DN$305,MATCH(AN$1,original!$A$4:$DX$4,0)+1,FALSE))</f>
        <v>5.0999999999999996</v>
      </c>
      <c r="AO10">
        <f>+IF(VLOOKUP($B10,original!$A$4:$DN$305,MATCH(AO$1,original!$A$4:$DX$4,0)+1,FALSE)="","",VLOOKUP($B10,original!$A$4:$DN$305,MATCH(AO$1,original!$A$4:$DX$4,0)+1,FALSE))</f>
        <v>9</v>
      </c>
      <c r="AP10">
        <f>+IF(VLOOKUP($B10,original!$A$4:$DN$305,MATCH(AP$1,original!$A$4:$DX$4,0)+1,FALSE)="","",VLOOKUP($B10,original!$A$4:$DN$305,MATCH(AP$1,original!$A$4:$DX$4,0)+1,FALSE))</f>
        <v>6.6</v>
      </c>
    </row>
    <row r="11" spans="1:42">
      <c r="A11">
        <f t="shared" si="0"/>
        <v>10</v>
      </c>
      <c r="B11">
        <f t="shared" si="1"/>
        <v>200006</v>
      </c>
      <c r="C11">
        <f>+IF(VLOOKUP($B11,original!$A$4:$DN$305,MATCH(C$1,original!$A$4:$DX$4,0)+1,FALSE)="","",VLOOKUP($B11,original!$A$4:$DN$305,MATCH(C$1,original!$A$4:$DX$4,0)+1,FALSE))</f>
        <v>103.42993749999999</v>
      </c>
      <c r="D11">
        <f>+IF(VLOOKUP($B11,original!$A$4:$DN$305,MATCH(D$1,original!$A$4:$DX$4,0)+1,FALSE)="","",VLOOKUP($B11,original!$A$4:$DN$305,MATCH(D$1,original!$A$4:$DX$4,0)+1,FALSE))</f>
        <v>100.16500000000001</v>
      </c>
      <c r="E11">
        <f>+IF(VLOOKUP($B11,original!$A$4:$DN$305,MATCH(E$1,original!$A$4:$DX$4,0)+1,FALSE)="","",VLOOKUP($B11,original!$A$4:$DN$305,MATCH(E$1,original!$A$4:$DX$4,0)+1,FALSE))</f>
        <v>109</v>
      </c>
      <c r="F11">
        <f>+IF(VLOOKUP($B11,original!$A$4:$DN$305,MATCH(F$1,original!$A$4:$DX$4,0)+1,FALSE)="","",VLOOKUP($B11,original!$A$4:$DN$305,MATCH(F$1,original!$A$4:$DX$4,0)+1,FALSE))</f>
        <v>99.875</v>
      </c>
      <c r="G11">
        <f>+IF(VLOOKUP($B11,original!$A$4:$DN$305,MATCH(G$1,original!$A$4:$DX$4,0)+1,FALSE)="","",VLOOKUP($B11,original!$A$4:$DN$305,MATCH(G$1,original!$A$4:$DX$4,0)+1,FALSE))</f>
        <v>97.53</v>
      </c>
      <c r="H11">
        <f>+IF(VLOOKUP($B11,original!$A$4:$DN$305,MATCH(H$1,original!$A$4:$DX$4,0)+1,FALSE)="","",VLOOKUP($B11,original!$A$4:$DN$305,MATCH(H$1,original!$A$4:$DX$4,0)+1,FALSE))</f>
        <v>19.54</v>
      </c>
      <c r="I11">
        <f>+IF(VLOOKUP($B11,original!$A$4:$DN$305,MATCH(I$1,original!$A$4:$DX$4,0)+1,FALSE)="","",VLOOKUP($B11,original!$A$4:$DN$305,MATCH(I$1,original!$A$4:$DX$4,0)+1,FALSE))</f>
        <v>22.418800000000001</v>
      </c>
      <c r="J11">
        <f>+IF(VLOOKUP($B11,original!$A$4:$DN$305,MATCH(J$1,original!$A$4:$DX$4,0)+1,FALSE)="","",VLOOKUP($B11,original!$A$4:$DN$305,MATCH(J$1,original!$A$4:$DX$4,0)+1,FALSE))</f>
        <v>127758999999.99998</v>
      </c>
      <c r="K11">
        <f>+IF(VLOOKUP($B11,original!$A$4:$DN$305,MATCH(K$1,original!$A$4:$DX$4,0)+1,FALSE)="","",VLOOKUP($B11,original!$A$4:$DN$305,MATCH(K$1,original!$A$4:$DX$4,0)+1,FALSE))</f>
        <v>1101799999999.9998</v>
      </c>
      <c r="L11">
        <f>+IF(VLOOKUP($B11,original!$A$4:$DN$305,MATCH(L$1,original!$A$4:$DX$4,0)+1,FALSE)="","",VLOOKUP($B11,original!$A$4:$DN$305,MATCH(L$1,original!$A$4:$DX$4,0)+1,FALSE))</f>
        <v>215211404000</v>
      </c>
      <c r="M11">
        <f>+IF(VLOOKUP($B11,original!$A$4:$DN$305,MATCH(M$1,original!$A$4:$DX$4,0)+1,FALSE)="","",VLOOKUP($B11,original!$A$4:$DN$305,MATCH(M$1,original!$A$4:$DX$4,0)+1,FALSE))</f>
        <v>2024238000000</v>
      </c>
      <c r="N11">
        <f>+IF(VLOOKUP($B11,original!$A$4:$DN$305,MATCH(N$1,original!$A$4:$DX$4,0)+1,FALSE)="","",VLOOKUP($B11,original!$A$4:$DN$305,MATCH(N$1,original!$A$4:$DX$4,0)+1,FALSE))</f>
        <v>230062000000</v>
      </c>
      <c r="O11">
        <f>+IF(VLOOKUP($B11,original!$A$4:$DN$305,MATCH(O$1,original!$A$4:$DX$4,0)+1,FALSE)="","",VLOOKUP($B11,original!$A$4:$DN$305,MATCH(O$1,original!$A$4:$DX$4,0)+1,FALSE))</f>
        <v>0.95230000000000004</v>
      </c>
      <c r="P11">
        <f>+IF(VLOOKUP($B11,original!$A$4:$DN$305,MATCH(P$1,original!$A$4:$DX$4,0)+1,FALSE)="","",VLOOKUP($B11,original!$A$4:$DN$305,MATCH(P$1,original!$A$4:$DX$4,0)+1,FALSE))</f>
        <v>7.7954999999999997</v>
      </c>
      <c r="Q11">
        <f>+IF(VLOOKUP($B11,original!$A$4:$DN$305,MATCH(Q$1,original!$A$4:$DX$4,0)+1,FALSE)="","",VLOOKUP($B11,original!$A$4:$DN$305,MATCH(Q$1,original!$A$4:$DX$4,0)+1,FALSE))</f>
        <v>1.5166999999999999</v>
      </c>
      <c r="R11">
        <f>+IF(VLOOKUP($B11,original!$A$4:$DN$305,MATCH(R$1,original!$A$4:$DX$4,0)+1,FALSE)="","",VLOOKUP($B11,original!$A$4:$DN$305,MATCH(R$1,original!$A$4:$DX$4,0)+1,FALSE))</f>
        <v>0.59640000000000004</v>
      </c>
      <c r="S11">
        <f>+IF(VLOOKUP($B11,original!$A$4:$DN$305,MATCH(S$1,original!$A$4:$DX$4,0)+1,FALSE)="","",VLOOKUP($B11,original!$A$4:$DN$305,MATCH(S$1,original!$A$4:$DX$4,0)+1,FALSE))</f>
        <v>1.4799</v>
      </c>
      <c r="T11">
        <f>+IF(VLOOKUP($B11,original!$A$4:$DN$305,MATCH(T$1,original!$A$4:$DX$4,0)+1,FALSE)="","",VLOOKUP($B11,original!$A$4:$DN$305,MATCH(T$1,original!$A$4:$DX$4,0)+1,FALSE))</f>
        <v>1454.6</v>
      </c>
      <c r="U11">
        <f>+IF(VLOOKUP($B11,original!$A$4:$DN$305,MATCH(U$1,original!$A$4:$DX$4,0)+1,FALSE)="","",VLOOKUP($B11,original!$A$4:$DN$305,MATCH(U$1,original!$A$4:$DX$4,0)+1,FALSE))</f>
        <v>6898.21</v>
      </c>
      <c r="V11">
        <f>+IF(VLOOKUP($B11,original!$A$4:$DN$305,MATCH(V$1,original!$A$4:$DX$4,0)+1,FALSE)="","",VLOOKUP($B11,original!$A$4:$DN$305,MATCH(V$1,original!$A$4:$DX$4,0)+1,FALSE))</f>
        <v>1591.6</v>
      </c>
      <c r="W11">
        <f>+IF(VLOOKUP($B11,original!$A$4:$DN$305,MATCH(W$1,original!$A$4:$DX$4,0)+1,FALSE)="","",VLOOKUP($B11,original!$A$4:$DN$305,MATCH(W$1,original!$A$4:$DX$4,0)+1,FALSE))</f>
        <v>16155.78</v>
      </c>
      <c r="X11">
        <f>+IF(VLOOKUP($B11,original!$A$4:$DN$305,MATCH(X$1,original!$A$4:$DX$4,0)+1,FALSE)="","",VLOOKUP($B11,original!$A$4:$DN$305,MATCH(X$1,original!$A$4:$DX$4,0)+1,FALSE))</f>
        <v>10195.450000000001</v>
      </c>
      <c r="Y11">
        <f>+IF(VLOOKUP($B11,original!$A$4:$DN$305,MATCH(Y$1,original!$A$4:$DX$4,0)+1,FALSE)="","",VLOOKUP($B11,original!$A$4:$DN$305,MATCH(Y$1,original!$A$4:$DX$4,0)+1,FALSE))</f>
        <v>0.6</v>
      </c>
      <c r="Z11">
        <f>+IF(VLOOKUP($B11,original!$A$4:$DN$305,MATCH(Z$1,original!$A$4:$DX$4,0)+1,FALSE)="","",VLOOKUP($B11,original!$A$4:$DN$305,MATCH(Z$1,original!$A$4:$DX$4,0)+1,FALSE))</f>
        <v>0.4</v>
      </c>
      <c r="AA11">
        <f>+IF(VLOOKUP($B11,original!$A$4:$DN$305,MATCH(AA$1,original!$A$4:$DX$4,0)+1,FALSE)="","",VLOOKUP($B11,original!$A$4:$DN$305,MATCH(AA$1,original!$A$4:$DX$4,0)+1,FALSE))</f>
        <v>-0.38</v>
      </c>
      <c r="AB11">
        <f>+IF(VLOOKUP($B11,original!$A$4:$DN$305,MATCH(AB$1,original!$A$4:$DX$4,0)+1,FALSE)="","",VLOOKUP($B11,original!$A$4:$DN$305,MATCH(AB$1,original!$A$4:$DX$4,0)+1,FALSE))</f>
        <v>0.56891359616390103</v>
      </c>
      <c r="AC11">
        <f>+IF(VLOOKUP($B11,original!$A$4:$DN$305,MATCH(AC$1,original!$A$4:$DX$4,0)+1,FALSE)="","",VLOOKUP($B11,original!$A$4:$DN$305,MATCH(AC$1,original!$A$4:$DX$4,0)+1,FALSE))</f>
        <v>66332000000</v>
      </c>
      <c r="AD11">
        <f>+IF(VLOOKUP($B11,original!$A$4:$DN$305,MATCH(AD$1,original!$A$4:$DX$4,0)+1,FALSE)="","",VLOOKUP($B11,original!$A$4:$DN$305,MATCH(AD$1,original!$A$4:$DX$4,0)+1,FALSE))</f>
        <v>81377500000</v>
      </c>
      <c r="AE11">
        <f>+IF(VLOOKUP($B11,original!$A$4:$DN$305,MATCH(AE$1,original!$A$4:$DX$4,0)+1,FALSE)="","",VLOOKUP($B11,original!$A$4:$DN$305,MATCH(AE$1,original!$A$4:$DX$4,0)+1,FALSE))</f>
        <v>14.1</v>
      </c>
      <c r="AF11">
        <f>+IF(VLOOKUP($B11,original!$A$4:$DN$305,MATCH(AF$1,original!$A$4:$DX$4,0)+1,FALSE)="","",VLOOKUP($B11,original!$A$4:$DN$305,MATCH(AF$1,original!$A$4:$DX$4,0)+1,FALSE))</f>
        <v>36611700000</v>
      </c>
      <c r="AG11">
        <f>+IF(VLOOKUP($B11,original!$A$4:$DN$305,MATCH(AG$1,original!$A$4:$DX$4,0)+1,FALSE)="","",VLOOKUP($B11,original!$A$4:$DN$305,MATCH(AG$1,original!$A$4:$DX$4,0)+1,FALSE))</f>
        <v>31037000000</v>
      </c>
      <c r="AH11">
        <f>+IF(VLOOKUP($B11,original!$A$4:$DN$305,MATCH(AH$1,original!$A$4:$DX$4,0)+1,FALSE)="","",VLOOKUP($B11,original!$A$4:$DN$305,MATCH(AH$1,original!$A$4:$DX$4,0)+1,FALSE))</f>
        <v>385839999999.99994</v>
      </c>
      <c r="AI11">
        <f>+IF(VLOOKUP($B11,original!$A$4:$DN$305,MATCH(AI$1,original!$A$4:$DX$4,0)+1,FALSE)="","",VLOOKUP($B11,original!$A$4:$DN$305,MATCH(AI$1,original!$A$4:$DX$4,0)+1,FALSE))</f>
        <v>24348000000</v>
      </c>
      <c r="AJ11">
        <f>+IF(VLOOKUP($B11,original!$A$4:$DN$305,MATCH(AJ$1,original!$A$4:$DX$4,0)+1,FALSE)="","",VLOOKUP($B11,original!$A$4:$DN$305,MATCH(AJ$1,original!$A$4:$DX$4,0)+1,FALSE))</f>
        <v>96033000000</v>
      </c>
      <c r="AK11">
        <f>+IF(VLOOKUP($B11,original!$A$4:$DN$305,MATCH(AK$1,original!$A$4:$DX$4,0)+1,FALSE)="","",VLOOKUP($B11,original!$A$4:$DN$305,MATCH(AK$1,original!$A$4:$DX$4,0)+1,FALSE))</f>
        <v>30160000000</v>
      </c>
      <c r="AL11">
        <f>+IF(VLOOKUP($B11,original!$A$4:$DN$305,MATCH(AL$1,original!$A$4:$DX$4,0)+1,FALSE)="","",VLOOKUP($B11,original!$A$4:$DN$305,MATCH(AL$1,original!$A$4:$DX$4,0)+1,FALSE))</f>
        <v>4</v>
      </c>
      <c r="AM11">
        <f>+IF(VLOOKUP($B11,original!$A$4:$DN$305,MATCH(AM$1,original!$A$4:$DX$4,0)+1,FALSE)="","",VLOOKUP($B11,original!$A$4:$DN$305,MATCH(AM$1,original!$A$4:$DX$4,0)+1,FALSE))</f>
        <v>6.1</v>
      </c>
      <c r="AN11">
        <f>+IF(VLOOKUP($B11,original!$A$4:$DN$305,MATCH(AN$1,original!$A$4:$DX$4,0)+1,FALSE)="","",VLOOKUP($B11,original!$A$4:$DN$305,MATCH(AN$1,original!$A$4:$DX$4,0)+1,FALSE))</f>
        <v>5.0999999999999996</v>
      </c>
      <c r="AO11">
        <f>+IF(VLOOKUP($B11,original!$A$4:$DN$305,MATCH(AO$1,original!$A$4:$DX$4,0)+1,FALSE)="","",VLOOKUP($B11,original!$A$4:$DN$305,MATCH(AO$1,original!$A$4:$DX$4,0)+1,FALSE))</f>
        <v>9</v>
      </c>
      <c r="AP11">
        <f>+IF(VLOOKUP($B11,original!$A$4:$DN$305,MATCH(AP$1,original!$A$4:$DX$4,0)+1,FALSE)="","",VLOOKUP($B11,original!$A$4:$DN$305,MATCH(AP$1,original!$A$4:$DX$4,0)+1,FALSE))</f>
        <v>6.7</v>
      </c>
    </row>
    <row r="12" spans="1:42">
      <c r="A12">
        <f t="shared" si="0"/>
        <v>11</v>
      </c>
      <c r="B12">
        <f t="shared" si="1"/>
        <v>200007</v>
      </c>
      <c r="C12">
        <f>+IF(VLOOKUP($B12,original!$A$4:$DN$305,MATCH(C$1,original!$A$4:$DX$4,0)+1,FALSE)="","",VLOOKUP($B12,original!$A$4:$DN$305,MATCH(C$1,original!$A$4:$DX$4,0)+1,FALSE))</f>
        <v>103.328125</v>
      </c>
      <c r="D12">
        <f>+IF(VLOOKUP($B12,original!$A$4:$DN$305,MATCH(D$1,original!$A$4:$DX$4,0)+1,FALSE)="","",VLOOKUP($B12,original!$A$4:$DN$305,MATCH(D$1,original!$A$4:$DX$4,0)+1,FALSE))</f>
        <v>100.32</v>
      </c>
      <c r="E12">
        <f>+IF(VLOOKUP($B12,original!$A$4:$DN$305,MATCH(E$1,original!$A$4:$DX$4,0)+1,FALSE)="","",VLOOKUP($B12,original!$A$4:$DN$305,MATCH(E$1,original!$A$4:$DX$4,0)+1,FALSE))</f>
        <v>109</v>
      </c>
      <c r="F12">
        <f>+IF(VLOOKUP($B12,original!$A$4:$DN$305,MATCH(F$1,original!$A$4:$DX$4,0)+1,FALSE)="","",VLOOKUP($B12,original!$A$4:$DN$305,MATCH(F$1,original!$A$4:$DX$4,0)+1,FALSE))</f>
        <v>99.85</v>
      </c>
      <c r="G12">
        <f>+IF(VLOOKUP($B12,original!$A$4:$DN$305,MATCH(G$1,original!$A$4:$DX$4,0)+1,FALSE)="","",VLOOKUP($B12,original!$A$4:$DN$305,MATCH(G$1,original!$A$4:$DX$4,0)+1,FALSE))</f>
        <v>97.1</v>
      </c>
      <c r="H12">
        <f>+IF(VLOOKUP($B12,original!$A$4:$DN$305,MATCH(H$1,original!$A$4:$DX$4,0)+1,FALSE)="","",VLOOKUP($B12,original!$A$4:$DN$305,MATCH(H$1,original!$A$4:$DX$4,0)+1,FALSE))</f>
        <v>20.74</v>
      </c>
      <c r="I12">
        <f>+IF(VLOOKUP($B12,original!$A$4:$DN$305,MATCH(I$1,original!$A$4:$DX$4,0)+1,FALSE)="","",VLOOKUP($B12,original!$A$4:$DN$305,MATCH(I$1,original!$A$4:$DX$4,0)+1,FALSE))</f>
        <v>22.247299999999999</v>
      </c>
      <c r="J12">
        <f>+IF(VLOOKUP($B12,original!$A$4:$DN$305,MATCH(J$1,original!$A$4:$DX$4,0)+1,FALSE)="","",VLOOKUP($B12,original!$A$4:$DN$305,MATCH(J$1,original!$A$4:$DX$4,0)+1,FALSE))</f>
        <v>127838999999.99998</v>
      </c>
      <c r="K12">
        <f>+IF(VLOOKUP($B12,original!$A$4:$DN$305,MATCH(K$1,original!$A$4:$DX$4,0)+1,FALSE)="","",VLOOKUP($B12,original!$A$4:$DN$305,MATCH(K$1,original!$A$4:$DX$4,0)+1,FALSE))</f>
        <v>1102799999999.9998</v>
      </c>
      <c r="L12">
        <f>+IF(VLOOKUP($B12,original!$A$4:$DN$305,MATCH(L$1,original!$A$4:$DX$4,0)+1,FALSE)="","",VLOOKUP($B12,original!$A$4:$DN$305,MATCH(L$1,original!$A$4:$DX$4,0)+1,FALSE))</f>
        <v>225765838000</v>
      </c>
      <c r="M12">
        <f>+IF(VLOOKUP($B12,original!$A$4:$DN$305,MATCH(M$1,original!$A$4:$DX$4,0)+1,FALSE)="","",VLOOKUP($B12,original!$A$4:$DN$305,MATCH(M$1,original!$A$4:$DX$4,0)+1,FALSE))</f>
        <v>2022811000000</v>
      </c>
      <c r="N12">
        <f>+IF(VLOOKUP($B12,original!$A$4:$DN$305,MATCH(N$1,original!$A$4:$DX$4,0)+1,FALSE)="","",VLOOKUP($B12,original!$A$4:$DN$305,MATCH(N$1,original!$A$4:$DX$4,0)+1,FALSE))</f>
        <v>231897000000</v>
      </c>
      <c r="O12">
        <f>+IF(VLOOKUP($B12,original!$A$4:$DN$305,MATCH(O$1,original!$A$4:$DX$4,0)+1,FALSE)="","",VLOOKUP($B12,original!$A$4:$DN$305,MATCH(O$1,original!$A$4:$DX$4,0)+1,FALSE))</f>
        <v>0.92589999999999995</v>
      </c>
      <c r="P12">
        <f>+IF(VLOOKUP($B12,original!$A$4:$DN$305,MATCH(P$1,original!$A$4:$DX$4,0)+1,FALSE)="","",VLOOKUP($B12,original!$A$4:$DN$305,MATCH(P$1,original!$A$4:$DX$4,0)+1,FALSE))</f>
        <v>7.7984</v>
      </c>
      <c r="Q12">
        <f>+IF(VLOOKUP($B12,original!$A$4:$DN$305,MATCH(Q$1,original!$A$4:$DX$4,0)+1,FALSE)="","",VLOOKUP($B12,original!$A$4:$DN$305,MATCH(Q$1,original!$A$4:$DX$4,0)+1,FALSE))</f>
        <v>1.4990000000000001</v>
      </c>
      <c r="R12">
        <f>+IF(VLOOKUP($B12,original!$A$4:$DN$305,MATCH(R$1,original!$A$4:$DX$4,0)+1,FALSE)="","",VLOOKUP($B12,original!$A$4:$DN$305,MATCH(R$1,original!$A$4:$DX$4,0)+1,FALSE))</f>
        <v>0.58030000000000004</v>
      </c>
      <c r="S12">
        <f>+IF(VLOOKUP($B12,original!$A$4:$DN$305,MATCH(S$1,original!$A$4:$DX$4,0)+1,FALSE)="","",VLOOKUP($B12,original!$A$4:$DN$305,MATCH(S$1,original!$A$4:$DX$4,0)+1,FALSE))</f>
        <v>1.4858</v>
      </c>
      <c r="T12">
        <f>+IF(VLOOKUP($B12,original!$A$4:$DN$305,MATCH(T$1,original!$A$4:$DX$4,0)+1,FALSE)="","",VLOOKUP($B12,original!$A$4:$DN$305,MATCH(T$1,original!$A$4:$DX$4,0)+1,FALSE))</f>
        <v>1430.83</v>
      </c>
      <c r="U12">
        <f>+IF(VLOOKUP($B12,original!$A$4:$DN$305,MATCH(U$1,original!$A$4:$DX$4,0)+1,FALSE)="","",VLOOKUP($B12,original!$A$4:$DN$305,MATCH(U$1,original!$A$4:$DX$4,0)+1,FALSE))</f>
        <v>7190.37</v>
      </c>
      <c r="V12">
        <f>+IF(VLOOKUP($B12,original!$A$4:$DN$305,MATCH(V$1,original!$A$4:$DX$4,0)+1,FALSE)="","",VLOOKUP($B12,original!$A$4:$DN$305,MATCH(V$1,original!$A$4:$DX$4,0)+1,FALSE))</f>
        <v>1453.15</v>
      </c>
      <c r="W12">
        <f>+IF(VLOOKUP($B12,original!$A$4:$DN$305,MATCH(W$1,original!$A$4:$DX$4,0)+1,FALSE)="","",VLOOKUP($B12,original!$A$4:$DN$305,MATCH(W$1,original!$A$4:$DX$4,0)+1,FALSE))</f>
        <v>16840.98</v>
      </c>
      <c r="X12">
        <f>+IF(VLOOKUP($B12,original!$A$4:$DN$305,MATCH(X$1,original!$A$4:$DX$4,0)+1,FALSE)="","",VLOOKUP($B12,original!$A$4:$DN$305,MATCH(X$1,original!$A$4:$DX$4,0)+1,FALSE))</f>
        <v>10406.31</v>
      </c>
      <c r="Y12">
        <f>+IF(VLOOKUP($B12,original!$A$4:$DN$305,MATCH(Y$1,original!$A$4:$DX$4,0)+1,FALSE)="","",VLOOKUP($B12,original!$A$4:$DN$305,MATCH(Y$1,original!$A$4:$DX$4,0)+1,FALSE))</f>
        <v>0.3</v>
      </c>
      <c r="Z12">
        <f>+IF(VLOOKUP($B12,original!$A$4:$DN$305,MATCH(Z$1,original!$A$4:$DX$4,0)+1,FALSE)="","",VLOOKUP($B12,original!$A$4:$DN$305,MATCH(Z$1,original!$A$4:$DX$4,0)+1,FALSE))</f>
        <v>0.1</v>
      </c>
      <c r="AA12">
        <f>+IF(VLOOKUP($B12,original!$A$4:$DN$305,MATCH(AA$1,original!$A$4:$DX$4,0)+1,FALSE)="","",VLOOKUP($B12,original!$A$4:$DN$305,MATCH(AA$1,original!$A$4:$DX$4,0)+1,FALSE))</f>
        <v>-0.13</v>
      </c>
      <c r="AB12">
        <f>+IF(VLOOKUP($B12,original!$A$4:$DN$305,MATCH(AB$1,original!$A$4:$DX$4,0)+1,FALSE)="","",VLOOKUP($B12,original!$A$4:$DN$305,MATCH(AB$1,original!$A$4:$DX$4,0)+1,FALSE))</f>
        <v>0.33840891853858601</v>
      </c>
      <c r="AC12">
        <f>+IF(VLOOKUP($B12,original!$A$4:$DN$305,MATCH(AC$1,original!$A$4:$DX$4,0)+1,FALSE)="","",VLOOKUP($B12,original!$A$4:$DN$305,MATCH(AC$1,original!$A$4:$DX$4,0)+1,FALSE))</f>
        <v>66006000000</v>
      </c>
      <c r="AD12">
        <f>+IF(VLOOKUP($B12,original!$A$4:$DN$305,MATCH(AD$1,original!$A$4:$DX$4,0)+1,FALSE)="","",VLOOKUP($B12,original!$A$4:$DN$305,MATCH(AD$1,original!$A$4:$DX$4,0)+1,FALSE))</f>
        <v>82332700000</v>
      </c>
      <c r="AE12">
        <f>+IF(VLOOKUP($B12,original!$A$4:$DN$305,MATCH(AE$1,original!$A$4:$DX$4,0)+1,FALSE)="","",VLOOKUP($B12,original!$A$4:$DN$305,MATCH(AE$1,original!$A$4:$DX$4,0)+1,FALSE))</f>
        <v>9.6</v>
      </c>
      <c r="AF12">
        <f>+IF(VLOOKUP($B12,original!$A$4:$DN$305,MATCH(AF$1,original!$A$4:$DX$4,0)+1,FALSE)="","",VLOOKUP($B12,original!$A$4:$DN$305,MATCH(AF$1,original!$A$4:$DX$4,0)+1,FALSE))</f>
        <v>35763600000</v>
      </c>
      <c r="AG12">
        <f>+IF(VLOOKUP($B12,original!$A$4:$DN$305,MATCH(AG$1,original!$A$4:$DX$4,0)+1,FALSE)="","",VLOOKUP($B12,original!$A$4:$DN$305,MATCH(AG$1,original!$A$4:$DX$4,0)+1,FALSE))</f>
        <v>30130000000</v>
      </c>
      <c r="AH12">
        <f>+IF(VLOOKUP($B12,original!$A$4:$DN$305,MATCH(AH$1,original!$A$4:$DX$4,0)+1,FALSE)="","",VLOOKUP($B12,original!$A$4:$DN$305,MATCH(AH$1,original!$A$4:$DX$4,0)+1,FALSE))</f>
        <v>391319999999.99994</v>
      </c>
      <c r="AI12">
        <f>+IF(VLOOKUP($B12,original!$A$4:$DN$305,MATCH(AI$1,original!$A$4:$DX$4,0)+1,FALSE)="","",VLOOKUP($B12,original!$A$4:$DN$305,MATCH(AI$1,original!$A$4:$DX$4,0)+1,FALSE))</f>
        <v>24729000000</v>
      </c>
      <c r="AJ12">
        <f>+IF(VLOOKUP($B12,original!$A$4:$DN$305,MATCH(AJ$1,original!$A$4:$DX$4,0)+1,FALSE)="","",VLOOKUP($B12,original!$A$4:$DN$305,MATCH(AJ$1,original!$A$4:$DX$4,0)+1,FALSE))</f>
        <v>96331000000</v>
      </c>
      <c r="AK12">
        <f>+IF(VLOOKUP($B12,original!$A$4:$DN$305,MATCH(AK$1,original!$A$4:$DX$4,0)+1,FALSE)="","",VLOOKUP($B12,original!$A$4:$DN$305,MATCH(AK$1,original!$A$4:$DX$4,0)+1,FALSE))</f>
        <v>30222000000</v>
      </c>
      <c r="AL12">
        <f>+IF(VLOOKUP($B12,original!$A$4:$DN$305,MATCH(AL$1,original!$A$4:$DX$4,0)+1,FALSE)="","",VLOOKUP($B12,original!$A$4:$DN$305,MATCH(AL$1,original!$A$4:$DX$4,0)+1,FALSE))</f>
        <v>4</v>
      </c>
      <c r="AM12">
        <f>+IF(VLOOKUP($B12,original!$A$4:$DN$305,MATCH(AM$1,original!$A$4:$DX$4,0)+1,FALSE)="","",VLOOKUP($B12,original!$A$4:$DN$305,MATCH(AM$1,original!$A$4:$DX$4,0)+1,FALSE))</f>
        <v>6</v>
      </c>
      <c r="AN12">
        <f>+IF(VLOOKUP($B12,original!$A$4:$DN$305,MATCH(AN$1,original!$A$4:$DX$4,0)+1,FALSE)="","",VLOOKUP($B12,original!$A$4:$DN$305,MATCH(AN$1,original!$A$4:$DX$4,0)+1,FALSE))</f>
        <v>5</v>
      </c>
      <c r="AO12">
        <f>+IF(VLOOKUP($B12,original!$A$4:$DN$305,MATCH(AO$1,original!$A$4:$DX$4,0)+1,FALSE)="","",VLOOKUP($B12,original!$A$4:$DN$305,MATCH(AO$1,original!$A$4:$DX$4,0)+1,FALSE))</f>
        <v>8.9</v>
      </c>
      <c r="AP12">
        <f>+IF(VLOOKUP($B12,original!$A$4:$DN$305,MATCH(AP$1,original!$A$4:$DX$4,0)+1,FALSE)="","",VLOOKUP($B12,original!$A$4:$DN$305,MATCH(AP$1,original!$A$4:$DX$4,0)+1,FALSE))</f>
        <v>6.8</v>
      </c>
    </row>
    <row r="13" spans="1:42">
      <c r="A13">
        <f t="shared" si="0"/>
        <v>12</v>
      </c>
      <c r="B13">
        <f>+B12+IF(RIGHT(B12,2)*1=12,100-11,1)</f>
        <v>200008</v>
      </c>
      <c r="C13">
        <f>+IF(VLOOKUP($B13,original!$A$4:$DN$305,MATCH(C$1,original!$A$4:$DX$4,0)+1,FALSE)="","",VLOOKUP($B13,original!$A$4:$DN$305,MATCH(C$1,original!$A$4:$DX$4,0)+1,FALSE))</f>
        <v>100.1875</v>
      </c>
      <c r="D13">
        <f>+IF(VLOOKUP($B13,original!$A$4:$DN$305,MATCH(D$1,original!$A$4:$DX$4,0)+1,FALSE)="","",VLOOKUP($B13,original!$A$4:$DN$305,MATCH(D$1,original!$A$4:$DX$4,0)+1,FALSE))</f>
        <v>99.61</v>
      </c>
      <c r="E13">
        <f>+IF(VLOOKUP($B13,original!$A$4:$DN$305,MATCH(E$1,original!$A$4:$DX$4,0)+1,FALSE)="","",VLOOKUP($B13,original!$A$4:$DN$305,MATCH(E$1,original!$A$4:$DX$4,0)+1,FALSE))</f>
        <v>108</v>
      </c>
      <c r="F13">
        <f>+IF(VLOOKUP($B13,original!$A$4:$DN$305,MATCH(F$1,original!$A$4:$DX$4,0)+1,FALSE)="","",VLOOKUP($B13,original!$A$4:$DN$305,MATCH(F$1,original!$A$4:$DX$4,0)+1,FALSE))</f>
        <v>101.55</v>
      </c>
      <c r="G13">
        <f>+IF(VLOOKUP($B13,original!$A$4:$DN$305,MATCH(G$1,original!$A$4:$DX$4,0)+1,FALSE)="","",VLOOKUP($B13,original!$A$4:$DN$305,MATCH(G$1,original!$A$4:$DX$4,0)+1,FALSE))</f>
        <v>98.69</v>
      </c>
      <c r="H13">
        <f>+IF(VLOOKUP($B13,original!$A$4:$DN$305,MATCH(H$1,original!$A$4:$DX$4,0)+1,FALSE)="","",VLOOKUP($B13,original!$A$4:$DN$305,MATCH(H$1,original!$A$4:$DX$4,0)+1,FALSE))</f>
        <v>16.84</v>
      </c>
      <c r="I13">
        <f>+IF(VLOOKUP($B13,original!$A$4:$DN$305,MATCH(I$1,original!$A$4:$DX$4,0)+1,FALSE)="","",VLOOKUP($B13,original!$A$4:$DN$305,MATCH(I$1,original!$A$4:$DX$4,0)+1,FALSE))</f>
        <v>19.619199999999999</v>
      </c>
      <c r="J13">
        <f>+IF(VLOOKUP($B13,original!$A$4:$DN$305,MATCH(J$1,original!$A$4:$DX$4,0)+1,FALSE)="","",VLOOKUP($B13,original!$A$4:$DN$305,MATCH(J$1,original!$A$4:$DX$4,0)+1,FALSE))</f>
        <v>130523999999.99998</v>
      </c>
      <c r="K13">
        <f>+IF(VLOOKUP($B13,original!$A$4:$DN$305,MATCH(K$1,original!$A$4:$DX$4,0)+1,FALSE)="","",VLOOKUP($B13,original!$A$4:$DN$305,MATCH(K$1,original!$A$4:$DX$4,0)+1,FALSE))</f>
        <v>1094499999999.9999</v>
      </c>
      <c r="L13">
        <f>+IF(VLOOKUP($B13,original!$A$4:$DN$305,MATCH(L$1,original!$A$4:$DX$4,0)+1,FALSE)="","",VLOOKUP($B13,original!$A$4:$DN$305,MATCH(L$1,original!$A$4:$DX$4,0)+1,FALSE))</f>
        <v>223437990000</v>
      </c>
      <c r="M13">
        <f>+IF(VLOOKUP($B13,original!$A$4:$DN$305,MATCH(M$1,original!$A$4:$DX$4,0)+1,FALSE)="","",VLOOKUP($B13,original!$A$4:$DN$305,MATCH(M$1,original!$A$4:$DX$4,0)+1,FALSE))</f>
        <v>1989355000000</v>
      </c>
      <c r="N13">
        <f>+IF(VLOOKUP($B13,original!$A$4:$DN$305,MATCH(N$1,original!$A$4:$DX$4,0)+1,FALSE)="","",VLOOKUP($B13,original!$A$4:$DN$305,MATCH(N$1,original!$A$4:$DX$4,0)+1,FALSE))</f>
        <v>232699000000</v>
      </c>
      <c r="O13">
        <f>+IF(VLOOKUP($B13,original!$A$4:$DN$305,MATCH(O$1,original!$A$4:$DX$4,0)+1,FALSE)="","",VLOOKUP($B13,original!$A$4:$DN$305,MATCH(O$1,original!$A$4:$DX$4,0)+1,FALSE))</f>
        <v>0.88859999999999995</v>
      </c>
      <c r="P13">
        <f>+IF(VLOOKUP($B13,original!$A$4:$DN$305,MATCH(P$1,original!$A$4:$DX$4,0)+1,FALSE)="","",VLOOKUP($B13,original!$A$4:$DN$305,MATCH(P$1,original!$A$4:$DX$4,0)+1,FALSE))</f>
        <v>7.7988999999999997</v>
      </c>
      <c r="Q13">
        <f>+IF(VLOOKUP($B13,original!$A$4:$DN$305,MATCH(Q$1,original!$A$4:$DX$4,0)+1,FALSE)="","",VLOOKUP($B13,original!$A$4:$DN$305,MATCH(Q$1,original!$A$4:$DX$4,0)+1,FALSE))</f>
        <v>1.4473</v>
      </c>
      <c r="R13">
        <f>+IF(VLOOKUP($B13,original!$A$4:$DN$305,MATCH(R$1,original!$A$4:$DX$4,0)+1,FALSE)="","",VLOOKUP($B13,original!$A$4:$DN$305,MATCH(R$1,original!$A$4:$DX$4,0)+1,FALSE))</f>
        <v>0.57669999999999999</v>
      </c>
      <c r="S13">
        <f>+IF(VLOOKUP($B13,original!$A$4:$DN$305,MATCH(S$1,original!$A$4:$DX$4,0)+1,FALSE)="","",VLOOKUP($B13,original!$A$4:$DN$305,MATCH(S$1,original!$A$4:$DX$4,0)+1,FALSE))</f>
        <v>1.4717</v>
      </c>
      <c r="T13">
        <f>+IF(VLOOKUP($B13,original!$A$4:$DN$305,MATCH(T$1,original!$A$4:$DX$4,0)+1,FALSE)="","",VLOOKUP($B13,original!$A$4:$DN$305,MATCH(T$1,original!$A$4:$DX$4,0)+1,FALSE))</f>
        <v>1517.68</v>
      </c>
      <c r="U13">
        <f>+IF(VLOOKUP($B13,original!$A$4:$DN$305,MATCH(U$1,original!$A$4:$DX$4,0)+1,FALSE)="","",VLOOKUP($B13,original!$A$4:$DN$305,MATCH(U$1,original!$A$4:$DX$4,0)+1,FALSE))</f>
        <v>7216.45</v>
      </c>
      <c r="V13">
        <f>+IF(VLOOKUP($B13,original!$A$4:$DN$305,MATCH(V$1,original!$A$4:$DX$4,0)+1,FALSE)="","",VLOOKUP($B13,original!$A$4:$DN$305,MATCH(V$1,original!$A$4:$DX$4,0)+1,FALSE))</f>
        <v>1511.44</v>
      </c>
      <c r="W13">
        <f>+IF(VLOOKUP($B13,original!$A$4:$DN$305,MATCH(W$1,original!$A$4:$DX$4,0)+1,FALSE)="","",VLOOKUP($B13,original!$A$4:$DN$305,MATCH(W$1,original!$A$4:$DX$4,0)+1,FALSE))</f>
        <v>17097.509999999998</v>
      </c>
      <c r="X13">
        <f>+IF(VLOOKUP($B13,original!$A$4:$DN$305,MATCH(X$1,original!$A$4:$DX$4,0)+1,FALSE)="","",VLOOKUP($B13,original!$A$4:$DN$305,MATCH(X$1,original!$A$4:$DX$4,0)+1,FALSE))</f>
        <v>11247.91</v>
      </c>
      <c r="Y13">
        <f>+IF(VLOOKUP($B13,original!$A$4:$DN$305,MATCH(Y$1,original!$A$4:$DX$4,0)+1,FALSE)="","",VLOOKUP($B13,original!$A$4:$DN$305,MATCH(Y$1,original!$A$4:$DX$4,0)+1,FALSE))</f>
        <v>0</v>
      </c>
      <c r="Z13">
        <f>+IF(VLOOKUP($B13,original!$A$4:$DN$305,MATCH(Z$1,original!$A$4:$DX$4,0)+1,FALSE)="","",VLOOKUP($B13,original!$A$4:$DN$305,MATCH(Z$1,original!$A$4:$DX$4,0)+1,FALSE))</f>
        <v>0.1</v>
      </c>
      <c r="AA13">
        <f>+IF(VLOOKUP($B13,original!$A$4:$DN$305,MATCH(AA$1,original!$A$4:$DX$4,0)+1,FALSE)="","",VLOOKUP($B13,original!$A$4:$DN$305,MATCH(AA$1,original!$A$4:$DX$4,0)+1,FALSE))</f>
        <v>-0.26</v>
      </c>
      <c r="AB13">
        <f>+IF(VLOOKUP($B13,original!$A$4:$DN$305,MATCH(AB$1,original!$A$4:$DX$4,0)+1,FALSE)="","",VLOOKUP($B13,original!$A$4:$DN$305,MATCH(AB$1,original!$A$4:$DX$4,0)+1,FALSE))</f>
        <v>-9.0309504791915799E-3</v>
      </c>
      <c r="AC13">
        <f>+IF(VLOOKUP($B13,original!$A$4:$DN$305,MATCH(AC$1,original!$A$4:$DX$4,0)+1,FALSE)="","",VLOOKUP($B13,original!$A$4:$DN$305,MATCH(AC$1,original!$A$4:$DX$4,0)+1,FALSE))</f>
        <v>67938000000</v>
      </c>
      <c r="AD13">
        <f>+IF(VLOOKUP($B13,original!$A$4:$DN$305,MATCH(AD$1,original!$A$4:$DX$4,0)+1,FALSE)="","",VLOOKUP($B13,original!$A$4:$DN$305,MATCH(AD$1,original!$A$4:$DX$4,0)+1,FALSE))</f>
        <v>83900100000</v>
      </c>
      <c r="AE13">
        <f>+IF(VLOOKUP($B13,original!$A$4:$DN$305,MATCH(AE$1,original!$A$4:$DX$4,0)+1,FALSE)="","",VLOOKUP($B13,original!$A$4:$DN$305,MATCH(AE$1,original!$A$4:$DX$4,0)+1,FALSE))</f>
        <v>18.2</v>
      </c>
      <c r="AF13">
        <f>+IF(VLOOKUP($B13,original!$A$4:$DN$305,MATCH(AF$1,original!$A$4:$DX$4,0)+1,FALSE)="","",VLOOKUP($B13,original!$A$4:$DN$305,MATCH(AF$1,original!$A$4:$DX$4,0)+1,FALSE))</f>
        <v>36092400000</v>
      </c>
      <c r="AG13">
        <f>+IF(VLOOKUP($B13,original!$A$4:$DN$305,MATCH(AG$1,original!$A$4:$DX$4,0)+1,FALSE)="","",VLOOKUP($B13,original!$A$4:$DN$305,MATCH(AG$1,original!$A$4:$DX$4,0)+1,FALSE))</f>
        <v>30118000000</v>
      </c>
      <c r="AH13">
        <f>+IF(VLOOKUP($B13,original!$A$4:$DN$305,MATCH(AH$1,original!$A$4:$DX$4,0)+1,FALSE)="","",VLOOKUP($B13,original!$A$4:$DN$305,MATCH(AH$1,original!$A$4:$DX$4,0)+1,FALSE))</f>
        <v>402619999999.99994</v>
      </c>
      <c r="AI13">
        <f>+IF(VLOOKUP($B13,original!$A$4:$DN$305,MATCH(AI$1,original!$A$4:$DX$4,0)+1,FALSE)="","",VLOOKUP($B13,original!$A$4:$DN$305,MATCH(AI$1,original!$A$4:$DX$4,0)+1,FALSE))</f>
        <v>24147000000</v>
      </c>
      <c r="AJ13">
        <f>+IF(VLOOKUP($B13,original!$A$4:$DN$305,MATCH(AJ$1,original!$A$4:$DX$4,0)+1,FALSE)="","",VLOOKUP($B13,original!$A$4:$DN$305,MATCH(AJ$1,original!$A$4:$DX$4,0)+1,FALSE))</f>
        <v>97120000000</v>
      </c>
      <c r="AK13">
        <f>+IF(VLOOKUP($B13,original!$A$4:$DN$305,MATCH(AK$1,original!$A$4:$DX$4,0)+1,FALSE)="","",VLOOKUP($B13,original!$A$4:$DN$305,MATCH(AK$1,original!$A$4:$DX$4,0)+1,FALSE))</f>
        <v>30578000000</v>
      </c>
      <c r="AL13">
        <f>+IF(VLOOKUP($B13,original!$A$4:$DN$305,MATCH(AL$1,original!$A$4:$DX$4,0)+1,FALSE)="","",VLOOKUP($B13,original!$A$4:$DN$305,MATCH(AL$1,original!$A$4:$DX$4,0)+1,FALSE))</f>
        <v>4.0999999999999996</v>
      </c>
      <c r="AM13">
        <f>+IF(VLOOKUP($B13,original!$A$4:$DN$305,MATCH(AM$1,original!$A$4:$DX$4,0)+1,FALSE)="","",VLOOKUP($B13,original!$A$4:$DN$305,MATCH(AM$1,original!$A$4:$DX$4,0)+1,FALSE))</f>
        <v>6.1</v>
      </c>
      <c r="AN13">
        <f>+IF(VLOOKUP($B13,original!$A$4:$DN$305,MATCH(AN$1,original!$A$4:$DX$4,0)+1,FALSE)="","",VLOOKUP($B13,original!$A$4:$DN$305,MATCH(AN$1,original!$A$4:$DX$4,0)+1,FALSE))</f>
        <v>4.9000000000000004</v>
      </c>
      <c r="AO13">
        <f>+IF(VLOOKUP($B13,original!$A$4:$DN$305,MATCH(AO$1,original!$A$4:$DX$4,0)+1,FALSE)="","",VLOOKUP($B13,original!$A$4:$DN$305,MATCH(AO$1,original!$A$4:$DX$4,0)+1,FALSE))</f>
        <v>8.9</v>
      </c>
      <c r="AP13">
        <f>+IF(VLOOKUP($B13,original!$A$4:$DN$305,MATCH(AP$1,original!$A$4:$DX$4,0)+1,FALSE)="","",VLOOKUP($B13,original!$A$4:$DN$305,MATCH(AP$1,original!$A$4:$DX$4,0)+1,FALSE))</f>
        <v>7</v>
      </c>
    </row>
    <row r="14" spans="1:42">
      <c r="A14">
        <f t="shared" si="0"/>
        <v>13</v>
      </c>
      <c r="B14">
        <f t="shared" ref="B14:B77" si="2">+B13+IF(RIGHT(B13,2)*1=12,100-11,1)</f>
        <v>200009</v>
      </c>
      <c r="C14">
        <f>+IF(VLOOKUP($B14,original!$A$4:$DN$305,MATCH(C$1,original!$A$4:$DX$4,0)+1,FALSE)="","",VLOOKUP($B14,original!$A$4:$DN$305,MATCH(C$1,original!$A$4:$DX$4,0)+1,FALSE))</f>
        <v>99.75</v>
      </c>
      <c r="D14">
        <f>+IF(VLOOKUP($B14,original!$A$4:$DN$305,MATCH(D$1,original!$A$4:$DX$4,0)+1,FALSE)="","",VLOOKUP($B14,original!$A$4:$DN$305,MATCH(D$1,original!$A$4:$DX$4,0)+1,FALSE))</f>
        <v>100.13</v>
      </c>
      <c r="E14">
        <f>+IF(VLOOKUP($B14,original!$A$4:$DN$305,MATCH(E$1,original!$A$4:$DX$4,0)+1,FALSE)="","",VLOOKUP($B14,original!$A$4:$DN$305,MATCH(E$1,original!$A$4:$DX$4,0)+1,FALSE))</f>
        <v>109</v>
      </c>
      <c r="F14">
        <f>+IF(VLOOKUP($B14,original!$A$4:$DN$305,MATCH(F$1,original!$A$4:$DX$4,0)+1,FALSE)="","",VLOOKUP($B14,original!$A$4:$DN$305,MATCH(F$1,original!$A$4:$DX$4,0)+1,FALSE))</f>
        <v>101.875</v>
      </c>
      <c r="G14">
        <f>+IF(VLOOKUP($B14,original!$A$4:$DN$305,MATCH(G$1,original!$A$4:$DX$4,0)+1,FALSE)="","",VLOOKUP($B14,original!$A$4:$DN$305,MATCH(G$1,original!$A$4:$DX$4,0)+1,FALSE))</f>
        <v>98.26</v>
      </c>
      <c r="H14">
        <f>+IF(VLOOKUP($B14,original!$A$4:$DN$305,MATCH(H$1,original!$A$4:$DX$4,0)+1,FALSE)="","",VLOOKUP($B14,original!$A$4:$DN$305,MATCH(H$1,original!$A$4:$DX$4,0)+1,FALSE))</f>
        <v>20.57</v>
      </c>
      <c r="I14">
        <f>+IF(VLOOKUP($B14,original!$A$4:$DN$305,MATCH(I$1,original!$A$4:$DX$4,0)+1,FALSE)="","",VLOOKUP($B14,original!$A$4:$DN$305,MATCH(I$1,original!$A$4:$DX$4,0)+1,FALSE))</f>
        <v>23.352699999999999</v>
      </c>
      <c r="J14">
        <f>+IF(VLOOKUP($B14,original!$A$4:$DN$305,MATCH(J$1,original!$A$4:$DX$4,0)+1,FALSE)="","",VLOOKUP($B14,original!$A$4:$DN$305,MATCH(J$1,original!$A$4:$DX$4,0)+1,FALSE))</f>
        <v>130831999999.99998</v>
      </c>
      <c r="K14">
        <f>+IF(VLOOKUP($B14,original!$A$4:$DN$305,MATCH(K$1,original!$A$4:$DX$4,0)+1,FALSE)="","",VLOOKUP($B14,original!$A$4:$DN$305,MATCH(K$1,original!$A$4:$DX$4,0)+1,FALSE))</f>
        <v>1088799999999.9999</v>
      </c>
      <c r="L14">
        <f>+IF(VLOOKUP($B14,original!$A$4:$DN$305,MATCH(L$1,original!$A$4:$DX$4,0)+1,FALSE)="","",VLOOKUP($B14,original!$A$4:$DN$305,MATCH(L$1,original!$A$4:$DX$4,0)+1,FALSE))</f>
        <v>220205832000</v>
      </c>
      <c r="M14">
        <f>+IF(VLOOKUP($B14,original!$A$4:$DN$305,MATCH(M$1,original!$A$4:$DX$4,0)+1,FALSE)="","",VLOOKUP($B14,original!$A$4:$DN$305,MATCH(M$1,original!$A$4:$DX$4,0)+1,FALSE))</f>
        <v>2002243000000</v>
      </c>
      <c r="N14">
        <f>+IF(VLOOKUP($B14,original!$A$4:$DN$305,MATCH(N$1,original!$A$4:$DX$4,0)+1,FALSE)="","",VLOOKUP($B14,original!$A$4:$DN$305,MATCH(N$1,original!$A$4:$DX$4,0)+1,FALSE))</f>
        <v>235280000000</v>
      </c>
      <c r="O14">
        <f>+IF(VLOOKUP($B14,original!$A$4:$DN$305,MATCH(O$1,original!$A$4:$DX$4,0)+1,FALSE)="","",VLOOKUP($B14,original!$A$4:$DN$305,MATCH(O$1,original!$A$4:$DX$4,0)+1,FALSE))</f>
        <v>0.88370000000000004</v>
      </c>
      <c r="P14">
        <f>+IF(VLOOKUP($B14,original!$A$4:$DN$305,MATCH(P$1,original!$A$4:$DX$4,0)+1,FALSE)="","",VLOOKUP($B14,original!$A$4:$DN$305,MATCH(P$1,original!$A$4:$DX$4,0)+1,FALSE))</f>
        <v>7.7964000000000002</v>
      </c>
      <c r="Q14">
        <f>+IF(VLOOKUP($B14,original!$A$4:$DN$305,MATCH(Q$1,original!$A$4:$DX$4,0)+1,FALSE)="","",VLOOKUP($B14,original!$A$4:$DN$305,MATCH(Q$1,original!$A$4:$DX$4,0)+1,FALSE))</f>
        <v>1.4758</v>
      </c>
      <c r="R14">
        <f>+IF(VLOOKUP($B14,original!$A$4:$DN$305,MATCH(R$1,original!$A$4:$DX$4,0)+1,FALSE)="","",VLOOKUP($B14,original!$A$4:$DN$305,MATCH(R$1,original!$A$4:$DX$4,0)+1,FALSE))</f>
        <v>0.54249999999999998</v>
      </c>
      <c r="S14">
        <f>+IF(VLOOKUP($B14,original!$A$4:$DN$305,MATCH(S$1,original!$A$4:$DX$4,0)+1,FALSE)="","",VLOOKUP($B14,original!$A$4:$DN$305,MATCH(S$1,original!$A$4:$DX$4,0)+1,FALSE))</f>
        <v>1.5027999999999999</v>
      </c>
      <c r="T14">
        <f>+IF(VLOOKUP($B14,original!$A$4:$DN$305,MATCH(T$1,original!$A$4:$DX$4,0)+1,FALSE)="","",VLOOKUP($B14,original!$A$4:$DN$305,MATCH(T$1,original!$A$4:$DX$4,0)+1,FALSE))</f>
        <v>1436.51</v>
      </c>
      <c r="U14">
        <f>+IF(VLOOKUP($B14,original!$A$4:$DN$305,MATCH(U$1,original!$A$4:$DX$4,0)+1,FALSE)="","",VLOOKUP($B14,original!$A$4:$DN$305,MATCH(U$1,original!$A$4:$DX$4,0)+1,FALSE))</f>
        <v>6798.12</v>
      </c>
      <c r="V14">
        <f>+IF(VLOOKUP($B14,original!$A$4:$DN$305,MATCH(V$1,original!$A$4:$DX$4,0)+1,FALSE)="","",VLOOKUP($B14,original!$A$4:$DN$305,MATCH(V$1,original!$A$4:$DX$4,0)+1,FALSE))</f>
        <v>1470.78</v>
      </c>
      <c r="W14">
        <f>+IF(VLOOKUP($B14,original!$A$4:$DN$305,MATCH(W$1,original!$A$4:$DX$4,0)+1,FALSE)="","",VLOOKUP($B14,original!$A$4:$DN$305,MATCH(W$1,original!$A$4:$DX$4,0)+1,FALSE))</f>
        <v>15648.98</v>
      </c>
      <c r="X14">
        <f>+IF(VLOOKUP($B14,original!$A$4:$DN$305,MATCH(X$1,original!$A$4:$DX$4,0)+1,FALSE)="","",VLOOKUP($B14,original!$A$4:$DN$305,MATCH(X$1,original!$A$4:$DX$4,0)+1,FALSE))</f>
        <v>10377.92</v>
      </c>
      <c r="Y14">
        <f>+IF(VLOOKUP($B14,original!$A$4:$DN$305,MATCH(Y$1,original!$A$4:$DX$4,0)+1,FALSE)="","",VLOOKUP($B14,original!$A$4:$DN$305,MATCH(Y$1,original!$A$4:$DX$4,0)+1,FALSE))</f>
        <v>0.5</v>
      </c>
      <c r="Z14">
        <f>+IF(VLOOKUP($B14,original!$A$4:$DN$305,MATCH(Z$1,original!$A$4:$DX$4,0)+1,FALSE)="","",VLOOKUP($B14,original!$A$4:$DN$305,MATCH(Z$1,original!$A$4:$DX$4,0)+1,FALSE))</f>
        <v>0.4</v>
      </c>
      <c r="AA14">
        <f>+IF(VLOOKUP($B14,original!$A$4:$DN$305,MATCH(AA$1,original!$A$4:$DX$4,0)+1,FALSE)="","",VLOOKUP($B14,original!$A$4:$DN$305,MATCH(AA$1,original!$A$4:$DX$4,0)+1,FALSE))</f>
        <v>0</v>
      </c>
      <c r="AB14">
        <f>+IF(VLOOKUP($B14,original!$A$4:$DN$305,MATCH(AB$1,original!$A$4:$DX$4,0)+1,FALSE)="","",VLOOKUP($B14,original!$A$4:$DN$305,MATCH(AB$1,original!$A$4:$DX$4,0)+1,FALSE))</f>
        <v>0.478190418315526</v>
      </c>
      <c r="AC14">
        <f>+IF(VLOOKUP($B14,original!$A$4:$DN$305,MATCH(AC$1,original!$A$4:$DX$4,0)+1,FALSE)="","",VLOOKUP($B14,original!$A$4:$DN$305,MATCH(AC$1,original!$A$4:$DX$4,0)+1,FALSE))</f>
        <v>67870000000</v>
      </c>
      <c r="AD14">
        <f>+IF(VLOOKUP($B14,original!$A$4:$DN$305,MATCH(AD$1,original!$A$4:$DX$4,0)+1,FALSE)="","",VLOOKUP($B14,original!$A$4:$DN$305,MATCH(AD$1,original!$A$4:$DX$4,0)+1,FALSE))</f>
        <v>86510800000</v>
      </c>
      <c r="AE14">
        <f>+IF(VLOOKUP($B14,original!$A$4:$DN$305,MATCH(AE$1,original!$A$4:$DX$4,0)+1,FALSE)="","",VLOOKUP($B14,original!$A$4:$DN$305,MATCH(AE$1,original!$A$4:$DX$4,0)+1,FALSE))</f>
        <v>25</v>
      </c>
      <c r="AF14">
        <f>+IF(VLOOKUP($B14,original!$A$4:$DN$305,MATCH(AF$1,original!$A$4:$DX$4,0)+1,FALSE)="","",VLOOKUP($B14,original!$A$4:$DN$305,MATCH(AF$1,original!$A$4:$DX$4,0)+1,FALSE))</f>
        <v>36367500000</v>
      </c>
      <c r="AG14">
        <f>+IF(VLOOKUP($B14,original!$A$4:$DN$305,MATCH(AG$1,original!$A$4:$DX$4,0)+1,FALSE)="","",VLOOKUP($B14,original!$A$4:$DN$305,MATCH(AG$1,original!$A$4:$DX$4,0)+1,FALSE))</f>
        <v>31209000000</v>
      </c>
      <c r="AH14">
        <f>+IF(VLOOKUP($B14,original!$A$4:$DN$305,MATCH(AH$1,original!$A$4:$DX$4,0)+1,FALSE)="","",VLOOKUP($B14,original!$A$4:$DN$305,MATCH(AH$1,original!$A$4:$DX$4,0)+1,FALSE))</f>
        <v>408059999999.99994</v>
      </c>
      <c r="AI14">
        <f>+IF(VLOOKUP($B14,original!$A$4:$DN$305,MATCH(AI$1,original!$A$4:$DX$4,0)+1,FALSE)="","",VLOOKUP($B14,original!$A$4:$DN$305,MATCH(AI$1,original!$A$4:$DX$4,0)+1,FALSE))</f>
        <v>25403000000</v>
      </c>
      <c r="AJ14">
        <f>+IF(VLOOKUP($B14,original!$A$4:$DN$305,MATCH(AJ$1,original!$A$4:$DX$4,0)+1,FALSE)="","",VLOOKUP($B14,original!$A$4:$DN$305,MATCH(AJ$1,original!$A$4:$DX$4,0)+1,FALSE))</f>
        <v>97965000000</v>
      </c>
      <c r="AK14">
        <f>+IF(VLOOKUP($B14,original!$A$4:$DN$305,MATCH(AK$1,original!$A$4:$DX$4,0)+1,FALSE)="","",VLOOKUP($B14,original!$A$4:$DN$305,MATCH(AK$1,original!$A$4:$DX$4,0)+1,FALSE))</f>
        <v>30697000000</v>
      </c>
      <c r="AL14">
        <f>+IF(VLOOKUP($B14,original!$A$4:$DN$305,MATCH(AL$1,original!$A$4:$DX$4,0)+1,FALSE)="","",VLOOKUP($B14,original!$A$4:$DN$305,MATCH(AL$1,original!$A$4:$DX$4,0)+1,FALSE))</f>
        <v>3.9</v>
      </c>
      <c r="AM14">
        <f>+IF(VLOOKUP($B14,original!$A$4:$DN$305,MATCH(AM$1,original!$A$4:$DX$4,0)+1,FALSE)="","",VLOOKUP($B14,original!$A$4:$DN$305,MATCH(AM$1,original!$A$4:$DX$4,0)+1,FALSE))</f>
        <v>6</v>
      </c>
      <c r="AN14">
        <f>+IF(VLOOKUP($B14,original!$A$4:$DN$305,MATCH(AN$1,original!$A$4:$DX$4,0)+1,FALSE)="","",VLOOKUP($B14,original!$A$4:$DN$305,MATCH(AN$1,original!$A$4:$DX$4,0)+1,FALSE))</f>
        <v>4.8</v>
      </c>
      <c r="AO14">
        <f>+IF(VLOOKUP($B14,original!$A$4:$DN$305,MATCH(AO$1,original!$A$4:$DX$4,0)+1,FALSE)="","",VLOOKUP($B14,original!$A$4:$DN$305,MATCH(AO$1,original!$A$4:$DX$4,0)+1,FALSE))</f>
        <v>8.8000000000000007</v>
      </c>
      <c r="AP14">
        <f>+IF(VLOOKUP($B14,original!$A$4:$DN$305,MATCH(AP$1,original!$A$4:$DX$4,0)+1,FALSE)="","",VLOOKUP($B14,original!$A$4:$DN$305,MATCH(AP$1,original!$A$4:$DX$4,0)+1,FALSE))</f>
        <v>6.9</v>
      </c>
    </row>
    <row r="15" spans="1:42">
      <c r="A15">
        <f t="shared" si="0"/>
        <v>14</v>
      </c>
      <c r="B15">
        <f t="shared" si="2"/>
        <v>200010</v>
      </c>
      <c r="C15">
        <f>+IF(VLOOKUP($B15,original!$A$4:$DN$305,MATCH(C$1,original!$A$4:$DX$4,0)+1,FALSE)="","",VLOOKUP($B15,original!$A$4:$DN$305,MATCH(C$1,original!$A$4:$DX$4,0)+1,FALSE))</f>
        <v>99.953125</v>
      </c>
      <c r="D15">
        <f>+IF(VLOOKUP($B15,original!$A$4:$DN$305,MATCH(D$1,original!$A$4:$DX$4,0)+1,FALSE)="","",VLOOKUP($B15,original!$A$4:$DN$305,MATCH(D$1,original!$A$4:$DX$4,0)+1,FALSE))</f>
        <v>100.21</v>
      </c>
      <c r="E15">
        <f>+IF(VLOOKUP($B15,original!$A$4:$DN$305,MATCH(E$1,original!$A$4:$DX$4,0)+1,FALSE)="","",VLOOKUP($B15,original!$A$4:$DN$305,MATCH(E$1,original!$A$4:$DX$4,0)+1,FALSE))</f>
        <v>109</v>
      </c>
      <c r="F15">
        <f>+IF(VLOOKUP($B15,original!$A$4:$DN$305,MATCH(F$1,original!$A$4:$DX$4,0)+1,FALSE)="","",VLOOKUP($B15,original!$A$4:$DN$305,MATCH(F$1,original!$A$4:$DX$4,0)+1,FALSE))</f>
        <v>103.175</v>
      </c>
      <c r="G15">
        <f>+IF(VLOOKUP($B15,original!$A$4:$DN$305,MATCH(G$1,original!$A$4:$DX$4,0)+1,FALSE)="","",VLOOKUP($B15,original!$A$4:$DN$305,MATCH(G$1,original!$A$4:$DX$4,0)+1,FALSE))</f>
        <v>97.754999999999995</v>
      </c>
      <c r="H15">
        <f>+IF(VLOOKUP($B15,original!$A$4:$DN$305,MATCH(H$1,original!$A$4:$DX$4,0)+1,FALSE)="","",VLOOKUP($B15,original!$A$4:$DN$305,MATCH(H$1,original!$A$4:$DX$4,0)+1,FALSE))</f>
        <v>23.63</v>
      </c>
      <c r="I15">
        <f>+IF(VLOOKUP($B15,original!$A$4:$DN$305,MATCH(I$1,original!$A$4:$DX$4,0)+1,FALSE)="","",VLOOKUP($B15,original!$A$4:$DN$305,MATCH(I$1,original!$A$4:$DX$4,0)+1,FALSE))</f>
        <v>25.300699999999999</v>
      </c>
      <c r="J15">
        <f>+IF(VLOOKUP($B15,original!$A$4:$DN$305,MATCH(J$1,original!$A$4:$DX$4,0)+1,FALSE)="","",VLOOKUP($B15,original!$A$4:$DN$305,MATCH(J$1,original!$A$4:$DX$4,0)+1,FALSE))</f>
        <v>133443999999.99997</v>
      </c>
      <c r="K15">
        <f>+IF(VLOOKUP($B15,original!$A$4:$DN$305,MATCH(K$1,original!$A$4:$DX$4,0)+1,FALSE)="","",VLOOKUP($B15,original!$A$4:$DN$305,MATCH(K$1,original!$A$4:$DX$4,0)+1,FALSE))</f>
        <v>1092199999999.9999</v>
      </c>
      <c r="L15">
        <f>+IF(VLOOKUP($B15,original!$A$4:$DN$305,MATCH(L$1,original!$A$4:$DX$4,0)+1,FALSE)="","",VLOOKUP($B15,original!$A$4:$DN$305,MATCH(L$1,original!$A$4:$DX$4,0)+1,FALSE))</f>
        <v>227530073000</v>
      </c>
      <c r="M15">
        <f>+IF(VLOOKUP($B15,original!$A$4:$DN$305,MATCH(M$1,original!$A$4:$DX$4,0)+1,FALSE)="","",VLOOKUP($B15,original!$A$4:$DN$305,MATCH(M$1,original!$A$4:$DX$4,0)+1,FALSE))</f>
        <v>2002079000000</v>
      </c>
      <c r="N15">
        <f>+IF(VLOOKUP($B15,original!$A$4:$DN$305,MATCH(N$1,original!$A$4:$DX$4,0)+1,FALSE)="","",VLOOKUP($B15,original!$A$4:$DN$305,MATCH(N$1,original!$A$4:$DX$4,0)+1,FALSE))</f>
        <v>237172000000</v>
      </c>
      <c r="O15">
        <f>+IF(VLOOKUP($B15,original!$A$4:$DN$305,MATCH(O$1,original!$A$4:$DX$4,0)+1,FALSE)="","",VLOOKUP($B15,original!$A$4:$DN$305,MATCH(O$1,original!$A$4:$DX$4,0)+1,FALSE))</f>
        <v>0.84899999999999998</v>
      </c>
      <c r="P15">
        <f>+IF(VLOOKUP($B15,original!$A$4:$DN$305,MATCH(P$1,original!$A$4:$DX$4,0)+1,FALSE)="","",VLOOKUP($B15,original!$A$4:$DN$305,MATCH(P$1,original!$A$4:$DX$4,0)+1,FALSE))</f>
        <v>7.7979000000000003</v>
      </c>
      <c r="Q15">
        <f>+IF(VLOOKUP($B15,original!$A$4:$DN$305,MATCH(Q$1,original!$A$4:$DX$4,0)+1,FALSE)="","",VLOOKUP($B15,original!$A$4:$DN$305,MATCH(Q$1,original!$A$4:$DX$4,0)+1,FALSE))</f>
        <v>1.4480999999999999</v>
      </c>
      <c r="R15">
        <f>+IF(VLOOKUP($B15,original!$A$4:$DN$305,MATCH(R$1,original!$A$4:$DX$4,0)+1,FALSE)="","",VLOOKUP($B15,original!$A$4:$DN$305,MATCH(R$1,original!$A$4:$DX$4,0)+1,FALSE))</f>
        <v>0.52010000000000001</v>
      </c>
      <c r="S15">
        <f>+IF(VLOOKUP($B15,original!$A$4:$DN$305,MATCH(S$1,original!$A$4:$DX$4,0)+1,FALSE)="","",VLOOKUP($B15,original!$A$4:$DN$305,MATCH(S$1,original!$A$4:$DX$4,0)+1,FALSE))</f>
        <v>1.522</v>
      </c>
      <c r="T15">
        <f>+IF(VLOOKUP($B15,original!$A$4:$DN$305,MATCH(T$1,original!$A$4:$DX$4,0)+1,FALSE)="","",VLOOKUP($B15,original!$A$4:$DN$305,MATCH(T$1,original!$A$4:$DX$4,0)+1,FALSE))</f>
        <v>1429.4</v>
      </c>
      <c r="U15">
        <f>+IF(VLOOKUP($B15,original!$A$4:$DN$305,MATCH(U$1,original!$A$4:$DX$4,0)+1,FALSE)="","",VLOOKUP($B15,original!$A$4:$DN$305,MATCH(U$1,original!$A$4:$DX$4,0)+1,FALSE))</f>
        <v>7077.44</v>
      </c>
      <c r="V15">
        <f>+IF(VLOOKUP($B15,original!$A$4:$DN$305,MATCH(V$1,original!$A$4:$DX$4,0)+1,FALSE)="","",VLOOKUP($B15,original!$A$4:$DN$305,MATCH(V$1,original!$A$4:$DX$4,0)+1,FALSE))</f>
        <v>1379.96</v>
      </c>
      <c r="W15">
        <f>+IF(VLOOKUP($B15,original!$A$4:$DN$305,MATCH(W$1,original!$A$4:$DX$4,0)+1,FALSE)="","",VLOOKUP($B15,original!$A$4:$DN$305,MATCH(W$1,original!$A$4:$DX$4,0)+1,FALSE))</f>
        <v>14895.34</v>
      </c>
      <c r="X15">
        <f>+IF(VLOOKUP($B15,original!$A$4:$DN$305,MATCH(X$1,original!$A$4:$DX$4,0)+1,FALSE)="","",VLOOKUP($B15,original!$A$4:$DN$305,MATCH(X$1,original!$A$4:$DX$4,0)+1,FALSE))</f>
        <v>9639.57</v>
      </c>
      <c r="Y15">
        <f>+IF(VLOOKUP($B15,original!$A$4:$DN$305,MATCH(Y$1,original!$A$4:$DX$4,0)+1,FALSE)="","",VLOOKUP($B15,original!$A$4:$DN$305,MATCH(Y$1,original!$A$4:$DX$4,0)+1,FALSE))</f>
        <v>0.2</v>
      </c>
      <c r="Z15">
        <f>+IF(VLOOKUP($B15,original!$A$4:$DN$305,MATCH(Z$1,original!$A$4:$DX$4,0)+1,FALSE)="","",VLOOKUP($B15,original!$A$4:$DN$305,MATCH(Z$1,original!$A$4:$DX$4,0)+1,FALSE))</f>
        <v>0</v>
      </c>
      <c r="AA15">
        <f>+IF(VLOOKUP($B15,original!$A$4:$DN$305,MATCH(AA$1,original!$A$4:$DX$4,0)+1,FALSE)="","",VLOOKUP($B15,original!$A$4:$DN$305,MATCH(AA$1,original!$A$4:$DX$4,0)+1,FALSE))</f>
        <v>0</v>
      </c>
      <c r="AB15">
        <f>+IF(VLOOKUP($B15,original!$A$4:$DN$305,MATCH(AB$1,original!$A$4:$DX$4,0)+1,FALSE)="","",VLOOKUP($B15,original!$A$4:$DN$305,MATCH(AB$1,original!$A$4:$DX$4,0)+1,FALSE))</f>
        <v>0.30197766420441302</v>
      </c>
      <c r="AC15">
        <f>+IF(VLOOKUP($B15,original!$A$4:$DN$305,MATCH(AC$1,original!$A$4:$DX$4,0)+1,FALSE)="","",VLOOKUP($B15,original!$A$4:$DN$305,MATCH(AC$1,original!$A$4:$DX$4,0)+1,FALSE))</f>
        <v>67112000000</v>
      </c>
      <c r="AD15">
        <f>+IF(VLOOKUP($B15,original!$A$4:$DN$305,MATCH(AD$1,original!$A$4:$DX$4,0)+1,FALSE)="","",VLOOKUP($B15,original!$A$4:$DN$305,MATCH(AD$1,original!$A$4:$DX$4,0)+1,FALSE))</f>
        <v>88985600000</v>
      </c>
      <c r="AE15">
        <f>+IF(VLOOKUP($B15,original!$A$4:$DN$305,MATCH(AE$1,original!$A$4:$DX$4,0)+1,FALSE)="","",VLOOKUP($B15,original!$A$4:$DN$305,MATCH(AE$1,original!$A$4:$DX$4,0)+1,FALSE))</f>
        <v>23.6</v>
      </c>
      <c r="AF15">
        <f>+IF(VLOOKUP($B15,original!$A$4:$DN$305,MATCH(AF$1,original!$A$4:$DX$4,0)+1,FALSE)="","",VLOOKUP($B15,original!$A$4:$DN$305,MATCH(AF$1,original!$A$4:$DX$4,0)+1,FALSE))</f>
        <v>36939100000</v>
      </c>
      <c r="AG15">
        <f>+IF(VLOOKUP($B15,original!$A$4:$DN$305,MATCH(AG$1,original!$A$4:$DX$4,0)+1,FALSE)="","",VLOOKUP($B15,original!$A$4:$DN$305,MATCH(AG$1,original!$A$4:$DX$4,0)+1,FALSE))</f>
        <v>30514000000</v>
      </c>
      <c r="AH15">
        <f>+IF(VLOOKUP($B15,original!$A$4:$DN$305,MATCH(AH$1,original!$A$4:$DX$4,0)+1,FALSE)="","",VLOOKUP($B15,original!$A$4:$DN$305,MATCH(AH$1,original!$A$4:$DX$4,0)+1,FALSE))</f>
        <v>416149999999.99994</v>
      </c>
      <c r="AI15">
        <f>+IF(VLOOKUP($B15,original!$A$4:$DN$305,MATCH(AI$1,original!$A$4:$DX$4,0)+1,FALSE)="","",VLOOKUP($B15,original!$A$4:$DN$305,MATCH(AI$1,original!$A$4:$DX$4,0)+1,FALSE))</f>
        <v>29909000000</v>
      </c>
      <c r="AJ15">
        <f>+IF(VLOOKUP($B15,original!$A$4:$DN$305,MATCH(AJ$1,original!$A$4:$DX$4,0)+1,FALSE)="","",VLOOKUP($B15,original!$A$4:$DN$305,MATCH(AJ$1,original!$A$4:$DX$4,0)+1,FALSE))</f>
        <v>99651000000</v>
      </c>
      <c r="AK15">
        <f>+IF(VLOOKUP($B15,original!$A$4:$DN$305,MATCH(AK$1,original!$A$4:$DX$4,0)+1,FALSE)="","",VLOOKUP($B15,original!$A$4:$DN$305,MATCH(AK$1,original!$A$4:$DX$4,0)+1,FALSE))</f>
        <v>30544000000</v>
      </c>
      <c r="AL15">
        <f>+IF(VLOOKUP($B15,original!$A$4:$DN$305,MATCH(AL$1,original!$A$4:$DX$4,0)+1,FALSE)="","",VLOOKUP($B15,original!$A$4:$DN$305,MATCH(AL$1,original!$A$4:$DX$4,0)+1,FALSE))</f>
        <v>3.9</v>
      </c>
      <c r="AM15">
        <f>+IF(VLOOKUP($B15,original!$A$4:$DN$305,MATCH(AM$1,original!$A$4:$DX$4,0)+1,FALSE)="","",VLOOKUP($B15,original!$A$4:$DN$305,MATCH(AM$1,original!$A$4:$DX$4,0)+1,FALSE))</f>
        <v>6</v>
      </c>
      <c r="AN15">
        <f>+IF(VLOOKUP($B15,original!$A$4:$DN$305,MATCH(AN$1,original!$A$4:$DX$4,0)+1,FALSE)="","",VLOOKUP($B15,original!$A$4:$DN$305,MATCH(AN$1,original!$A$4:$DX$4,0)+1,FALSE))</f>
        <v>4.7</v>
      </c>
      <c r="AO15">
        <f>+IF(VLOOKUP($B15,original!$A$4:$DN$305,MATCH(AO$1,original!$A$4:$DX$4,0)+1,FALSE)="","",VLOOKUP($B15,original!$A$4:$DN$305,MATCH(AO$1,original!$A$4:$DX$4,0)+1,FALSE))</f>
        <v>8.6999999999999993</v>
      </c>
      <c r="AP15">
        <f>+IF(VLOOKUP($B15,original!$A$4:$DN$305,MATCH(AP$1,original!$A$4:$DX$4,0)+1,FALSE)="","",VLOOKUP($B15,original!$A$4:$DN$305,MATCH(AP$1,original!$A$4:$DX$4,0)+1,FALSE))</f>
        <v>7</v>
      </c>
    </row>
    <row r="16" spans="1:42">
      <c r="A16">
        <f t="shared" si="0"/>
        <v>15</v>
      </c>
      <c r="B16">
        <f t="shared" si="2"/>
        <v>200011</v>
      </c>
      <c r="C16">
        <f>+IF(VLOOKUP($B16,original!$A$4:$DN$305,MATCH(C$1,original!$A$4:$DX$4,0)+1,FALSE)="","",VLOOKUP($B16,original!$A$4:$DN$305,MATCH(C$1,original!$A$4:$DX$4,0)+1,FALSE))</f>
        <v>102.046875</v>
      </c>
      <c r="D16">
        <f>+IF(VLOOKUP($B16,original!$A$4:$DN$305,MATCH(D$1,original!$A$4:$DX$4,0)+1,FALSE)="","",VLOOKUP($B16,original!$A$4:$DN$305,MATCH(D$1,original!$A$4:$DX$4,0)+1,FALSE))</f>
        <v>101.97499999999999</v>
      </c>
      <c r="E16">
        <f>+IF(VLOOKUP($B16,original!$A$4:$DN$305,MATCH(E$1,original!$A$4:$DX$4,0)+1,FALSE)="","",VLOOKUP($B16,original!$A$4:$DN$305,MATCH(E$1,original!$A$4:$DX$4,0)+1,FALSE))</f>
        <v>112</v>
      </c>
      <c r="F16">
        <f>+IF(VLOOKUP($B16,original!$A$4:$DN$305,MATCH(F$1,original!$A$4:$DX$4,0)+1,FALSE)="","",VLOOKUP($B16,original!$A$4:$DN$305,MATCH(F$1,original!$A$4:$DX$4,0)+1,FALSE))</f>
        <v>102.67</v>
      </c>
      <c r="G16">
        <f>+IF(VLOOKUP($B16,original!$A$4:$DN$305,MATCH(G$1,original!$A$4:$DX$4,0)+1,FALSE)="","",VLOOKUP($B16,original!$A$4:$DN$305,MATCH(G$1,original!$A$4:$DX$4,0)+1,FALSE))</f>
        <v>100.005</v>
      </c>
      <c r="H16">
        <f>+IF(VLOOKUP($B16,original!$A$4:$DN$305,MATCH(H$1,original!$A$4:$DX$4,0)+1,FALSE)="","",VLOOKUP($B16,original!$A$4:$DN$305,MATCH(H$1,original!$A$4:$DX$4,0)+1,FALSE))</f>
        <v>29.65</v>
      </c>
      <c r="I16">
        <f>+IF(VLOOKUP($B16,original!$A$4:$DN$305,MATCH(I$1,original!$A$4:$DX$4,0)+1,FALSE)="","",VLOOKUP($B16,original!$A$4:$DN$305,MATCH(I$1,original!$A$4:$DX$4,0)+1,FALSE))</f>
        <v>28.382200000000001</v>
      </c>
      <c r="J16">
        <f>+IF(VLOOKUP($B16,original!$A$4:$DN$305,MATCH(J$1,original!$A$4:$DX$4,0)+1,FALSE)="","",VLOOKUP($B16,original!$A$4:$DN$305,MATCH(J$1,original!$A$4:$DX$4,0)+1,FALSE))</f>
        <v>133581999999.99998</v>
      </c>
      <c r="K16">
        <f>+IF(VLOOKUP($B16,original!$A$4:$DN$305,MATCH(K$1,original!$A$4:$DX$4,0)+1,FALSE)="","",VLOOKUP($B16,original!$A$4:$DN$305,MATCH(K$1,original!$A$4:$DX$4,0)+1,FALSE))</f>
        <v>1092099999999.9998</v>
      </c>
      <c r="L16">
        <f>+IF(VLOOKUP($B16,original!$A$4:$DN$305,MATCH(L$1,original!$A$4:$DX$4,0)+1,FALSE)="","",VLOOKUP($B16,original!$A$4:$DN$305,MATCH(L$1,original!$A$4:$DX$4,0)+1,FALSE))</f>
        <v>241069758000</v>
      </c>
      <c r="M16">
        <f>+IF(VLOOKUP($B16,original!$A$4:$DN$305,MATCH(M$1,original!$A$4:$DX$4,0)+1,FALSE)="","",VLOOKUP($B16,original!$A$4:$DN$305,MATCH(M$1,original!$A$4:$DX$4,0)+1,FALSE))</f>
        <v>2020878000000</v>
      </c>
      <c r="N16">
        <f>+IF(VLOOKUP($B16,original!$A$4:$DN$305,MATCH(N$1,original!$A$4:$DX$4,0)+1,FALSE)="","",VLOOKUP($B16,original!$A$4:$DN$305,MATCH(N$1,original!$A$4:$DX$4,0)+1,FALSE))</f>
        <v>238162000000</v>
      </c>
      <c r="O16">
        <f>+IF(VLOOKUP($B16,original!$A$4:$DN$305,MATCH(O$1,original!$A$4:$DX$4,0)+1,FALSE)="","",VLOOKUP($B16,original!$A$4:$DN$305,MATCH(O$1,original!$A$4:$DX$4,0)+1,FALSE))</f>
        <v>0.87219999999999998</v>
      </c>
      <c r="P16">
        <f>+IF(VLOOKUP($B16,original!$A$4:$DN$305,MATCH(P$1,original!$A$4:$DX$4,0)+1,FALSE)="","",VLOOKUP($B16,original!$A$4:$DN$305,MATCH(P$1,original!$A$4:$DX$4,0)+1,FALSE))</f>
        <v>7.7995999999999999</v>
      </c>
      <c r="Q16">
        <f>+IF(VLOOKUP($B16,original!$A$4:$DN$305,MATCH(Q$1,original!$A$4:$DX$4,0)+1,FALSE)="","",VLOOKUP($B16,original!$A$4:$DN$305,MATCH(Q$1,original!$A$4:$DX$4,0)+1,FALSE))</f>
        <v>1.4258999999999999</v>
      </c>
      <c r="R16">
        <f>+IF(VLOOKUP($B16,original!$A$4:$DN$305,MATCH(R$1,original!$A$4:$DX$4,0)+1,FALSE)="","",VLOOKUP($B16,original!$A$4:$DN$305,MATCH(R$1,original!$A$4:$DX$4,0)+1,FALSE))</f>
        <v>0.52829999999999999</v>
      </c>
      <c r="S16">
        <f>+IF(VLOOKUP($B16,original!$A$4:$DN$305,MATCH(S$1,original!$A$4:$DX$4,0)+1,FALSE)="","",VLOOKUP($B16,original!$A$4:$DN$305,MATCH(S$1,original!$A$4:$DX$4,0)+1,FALSE))</f>
        <v>1.5362</v>
      </c>
      <c r="T16">
        <f>+IF(VLOOKUP($B16,original!$A$4:$DN$305,MATCH(T$1,original!$A$4:$DX$4,0)+1,FALSE)="","",VLOOKUP($B16,original!$A$4:$DN$305,MATCH(T$1,original!$A$4:$DX$4,0)+1,FALSE))</f>
        <v>1314.95</v>
      </c>
      <c r="U16">
        <f>+IF(VLOOKUP($B16,original!$A$4:$DN$305,MATCH(U$1,original!$A$4:$DX$4,0)+1,FALSE)="","",VLOOKUP($B16,original!$A$4:$DN$305,MATCH(U$1,original!$A$4:$DX$4,0)+1,FALSE))</f>
        <v>6372.33</v>
      </c>
      <c r="V16">
        <f>+IF(VLOOKUP($B16,original!$A$4:$DN$305,MATCH(V$1,original!$A$4:$DX$4,0)+1,FALSE)="","",VLOOKUP($B16,original!$A$4:$DN$305,MATCH(V$1,original!$A$4:$DX$4,0)+1,FALSE))</f>
        <v>1362.66</v>
      </c>
      <c r="W16">
        <f>+IF(VLOOKUP($B16,original!$A$4:$DN$305,MATCH(W$1,original!$A$4:$DX$4,0)+1,FALSE)="","",VLOOKUP($B16,original!$A$4:$DN$305,MATCH(W$1,original!$A$4:$DX$4,0)+1,FALSE))</f>
        <v>13984.39</v>
      </c>
      <c r="X16">
        <f>+IF(VLOOKUP($B16,original!$A$4:$DN$305,MATCH(X$1,original!$A$4:$DX$4,0)+1,FALSE)="","",VLOOKUP($B16,original!$A$4:$DN$305,MATCH(X$1,original!$A$4:$DX$4,0)+1,FALSE))</f>
        <v>8819.92</v>
      </c>
      <c r="Y16">
        <f>+IF(VLOOKUP($B16,original!$A$4:$DN$305,MATCH(Y$1,original!$A$4:$DX$4,0)+1,FALSE)="","",VLOOKUP($B16,original!$A$4:$DN$305,MATCH(Y$1,original!$A$4:$DX$4,0)+1,FALSE))</f>
        <v>0.2</v>
      </c>
      <c r="Z16">
        <f>+IF(VLOOKUP($B16,original!$A$4:$DN$305,MATCH(Z$1,original!$A$4:$DX$4,0)+1,FALSE)="","",VLOOKUP($B16,original!$A$4:$DN$305,MATCH(Z$1,original!$A$4:$DX$4,0)+1,FALSE))</f>
        <v>0.2</v>
      </c>
      <c r="AA16">
        <f>+IF(VLOOKUP($B16,original!$A$4:$DN$305,MATCH(AA$1,original!$A$4:$DX$4,0)+1,FALSE)="","",VLOOKUP($B16,original!$A$4:$DN$305,MATCH(AA$1,original!$A$4:$DX$4,0)+1,FALSE))</f>
        <v>0.13</v>
      </c>
      <c r="AB16">
        <f>+IF(VLOOKUP($B16,original!$A$4:$DN$305,MATCH(AB$1,original!$A$4:$DX$4,0)+1,FALSE)="","",VLOOKUP($B16,original!$A$4:$DN$305,MATCH(AB$1,original!$A$4:$DX$4,0)+1,FALSE))</f>
        <v>0.59092366695172904</v>
      </c>
      <c r="AC16">
        <f>+IF(VLOOKUP($B16,original!$A$4:$DN$305,MATCH(AC$1,original!$A$4:$DX$4,0)+1,FALSE)="","",VLOOKUP($B16,original!$A$4:$DN$305,MATCH(AC$1,original!$A$4:$DX$4,0)+1,FALSE))</f>
        <v>66899000000</v>
      </c>
      <c r="AD16">
        <f>+IF(VLOOKUP($B16,original!$A$4:$DN$305,MATCH(AD$1,original!$A$4:$DX$4,0)+1,FALSE)="","",VLOOKUP($B16,original!$A$4:$DN$305,MATCH(AD$1,original!$A$4:$DX$4,0)+1,FALSE))</f>
        <v>89586300000</v>
      </c>
      <c r="AE16">
        <f>+IF(VLOOKUP($B16,original!$A$4:$DN$305,MATCH(AE$1,original!$A$4:$DX$4,0)+1,FALSE)="","",VLOOKUP($B16,original!$A$4:$DN$305,MATCH(AE$1,original!$A$4:$DX$4,0)+1,FALSE))</f>
        <v>8.6999999999999993</v>
      </c>
      <c r="AF16">
        <f>+IF(VLOOKUP($B16,original!$A$4:$DN$305,MATCH(AF$1,original!$A$4:$DX$4,0)+1,FALSE)="","",VLOOKUP($B16,original!$A$4:$DN$305,MATCH(AF$1,original!$A$4:$DX$4,0)+1,FALSE))</f>
        <v>37041300000</v>
      </c>
      <c r="AG16">
        <f>+IF(VLOOKUP($B16,original!$A$4:$DN$305,MATCH(AG$1,original!$A$4:$DX$4,0)+1,FALSE)="","",VLOOKUP($B16,original!$A$4:$DN$305,MATCH(AG$1,original!$A$4:$DX$4,0)+1,FALSE))</f>
        <v>30617000000</v>
      </c>
      <c r="AH16">
        <f>+IF(VLOOKUP($B16,original!$A$4:$DN$305,MATCH(AH$1,original!$A$4:$DX$4,0)+1,FALSE)="","",VLOOKUP($B16,original!$A$4:$DN$305,MATCH(AH$1,original!$A$4:$DX$4,0)+1,FALSE))</f>
        <v>400220000000</v>
      </c>
      <c r="AI16">
        <f>+IF(VLOOKUP($B16,original!$A$4:$DN$305,MATCH(AI$1,original!$A$4:$DX$4,0)+1,FALSE)="","",VLOOKUP($B16,original!$A$4:$DN$305,MATCH(AI$1,original!$A$4:$DX$4,0)+1,FALSE))</f>
        <v>31984000000</v>
      </c>
      <c r="AJ16">
        <f>+IF(VLOOKUP($B16,original!$A$4:$DN$305,MATCH(AJ$1,original!$A$4:$DX$4,0)+1,FALSE)="","",VLOOKUP($B16,original!$A$4:$DN$305,MATCH(AJ$1,original!$A$4:$DX$4,0)+1,FALSE))</f>
        <v>101824000000</v>
      </c>
      <c r="AK16">
        <f>+IF(VLOOKUP($B16,original!$A$4:$DN$305,MATCH(AK$1,original!$A$4:$DX$4,0)+1,FALSE)="","",VLOOKUP($B16,original!$A$4:$DN$305,MATCH(AK$1,original!$A$4:$DX$4,0)+1,FALSE))</f>
        <v>31077000000</v>
      </c>
      <c r="AL16">
        <f>+IF(VLOOKUP($B16,original!$A$4:$DN$305,MATCH(AL$1,original!$A$4:$DX$4,0)+1,FALSE)="","",VLOOKUP($B16,original!$A$4:$DN$305,MATCH(AL$1,original!$A$4:$DX$4,0)+1,FALSE))</f>
        <v>3.9</v>
      </c>
      <c r="AM16">
        <f>+IF(VLOOKUP($B16,original!$A$4:$DN$305,MATCH(AM$1,original!$A$4:$DX$4,0)+1,FALSE)="","",VLOOKUP($B16,original!$A$4:$DN$305,MATCH(AM$1,original!$A$4:$DX$4,0)+1,FALSE))</f>
        <v>6.3</v>
      </c>
      <c r="AN16">
        <f>+IF(VLOOKUP($B16,original!$A$4:$DN$305,MATCH(AN$1,original!$A$4:$DX$4,0)+1,FALSE)="","",VLOOKUP($B16,original!$A$4:$DN$305,MATCH(AN$1,original!$A$4:$DX$4,0)+1,FALSE))</f>
        <v>4.5</v>
      </c>
      <c r="AO16">
        <f>+IF(VLOOKUP($B16,original!$A$4:$DN$305,MATCH(AO$1,original!$A$4:$DX$4,0)+1,FALSE)="","",VLOOKUP($B16,original!$A$4:$DN$305,MATCH(AO$1,original!$A$4:$DX$4,0)+1,FALSE))</f>
        <v>8.6</v>
      </c>
      <c r="AP16">
        <f>+IF(VLOOKUP($B16,original!$A$4:$DN$305,MATCH(AP$1,original!$A$4:$DX$4,0)+1,FALSE)="","",VLOOKUP($B16,original!$A$4:$DN$305,MATCH(AP$1,original!$A$4:$DX$4,0)+1,FALSE))</f>
        <v>6.9</v>
      </c>
    </row>
    <row r="17" spans="1:42">
      <c r="A17">
        <f t="shared" si="0"/>
        <v>16</v>
      </c>
      <c r="B17">
        <f t="shared" si="2"/>
        <v>200012</v>
      </c>
      <c r="C17">
        <f>+IF(VLOOKUP($B17,original!$A$4:$DN$305,MATCH(C$1,original!$A$4:$DX$4,0)+1,FALSE)="","",VLOOKUP($B17,original!$A$4:$DN$305,MATCH(C$1,original!$A$4:$DX$4,0)+1,FALSE))</f>
        <v>104.8203125</v>
      </c>
      <c r="D17">
        <f>+IF(VLOOKUP($B17,original!$A$4:$DN$305,MATCH(D$1,original!$A$4:$DX$4,0)+1,FALSE)="","",VLOOKUP($B17,original!$A$4:$DN$305,MATCH(D$1,original!$A$4:$DX$4,0)+1,FALSE))</f>
        <v>103.11</v>
      </c>
      <c r="E17">
        <f>+IF(VLOOKUP($B17,original!$A$4:$DN$305,MATCH(E$1,original!$A$4:$DX$4,0)+1,FALSE)="","",VLOOKUP($B17,original!$A$4:$DN$305,MATCH(E$1,original!$A$4:$DX$4,0)+1,FALSE))</f>
        <v>114</v>
      </c>
      <c r="F17">
        <f>+IF(VLOOKUP($B17,original!$A$4:$DN$305,MATCH(F$1,original!$A$4:$DX$4,0)+1,FALSE)="","",VLOOKUP($B17,original!$A$4:$DN$305,MATCH(F$1,original!$A$4:$DX$4,0)+1,FALSE))</f>
        <v>104.905</v>
      </c>
      <c r="G17">
        <f>+IF(VLOOKUP($B17,original!$A$4:$DN$305,MATCH(G$1,original!$A$4:$DX$4,0)+1,FALSE)="","",VLOOKUP($B17,original!$A$4:$DN$305,MATCH(G$1,original!$A$4:$DX$4,0)+1,FALSE))</f>
        <v>100.735</v>
      </c>
      <c r="H17">
        <f>+IF(VLOOKUP($B17,original!$A$4:$DN$305,MATCH(H$1,original!$A$4:$DX$4,0)+1,FALSE)="","",VLOOKUP($B17,original!$A$4:$DN$305,MATCH(H$1,original!$A$4:$DX$4,0)+1,FALSE))</f>
        <v>26.85</v>
      </c>
      <c r="I17">
        <f>+IF(VLOOKUP($B17,original!$A$4:$DN$305,MATCH(I$1,original!$A$4:$DX$4,0)+1,FALSE)="","",VLOOKUP($B17,original!$A$4:$DN$305,MATCH(I$1,original!$A$4:$DX$4,0)+1,FALSE))</f>
        <v>26.226400000000002</v>
      </c>
      <c r="J17">
        <f>+IF(VLOOKUP($B17,original!$A$4:$DN$305,MATCH(J$1,original!$A$4:$DX$4,0)+1,FALSE)="","",VLOOKUP($B17,original!$A$4:$DN$305,MATCH(J$1,original!$A$4:$DX$4,0)+1,FALSE))</f>
        <v>137621000000</v>
      </c>
      <c r="K17">
        <f>+IF(VLOOKUP($B17,original!$A$4:$DN$305,MATCH(K$1,original!$A$4:$DX$4,0)+1,FALSE)="","",VLOOKUP($B17,original!$A$4:$DN$305,MATCH(K$1,original!$A$4:$DX$4,0)+1,FALSE))</f>
        <v>1111700000000</v>
      </c>
      <c r="L17">
        <f>+IF(VLOOKUP($B17,original!$A$4:$DN$305,MATCH(L$1,original!$A$4:$DX$4,0)+1,FALSE)="","",VLOOKUP($B17,original!$A$4:$DN$305,MATCH(L$1,original!$A$4:$DX$4,0)+1,FALSE))</f>
        <v>243847327000</v>
      </c>
      <c r="M17">
        <f>+IF(VLOOKUP($B17,original!$A$4:$DN$305,MATCH(M$1,original!$A$4:$DX$4,0)+1,FALSE)="","",VLOOKUP($B17,original!$A$4:$DN$305,MATCH(M$1,original!$A$4:$DX$4,0)+1,FALSE))</f>
        <v>2084600000000</v>
      </c>
      <c r="N17">
        <f>+IF(VLOOKUP($B17,original!$A$4:$DN$305,MATCH(N$1,original!$A$4:$DX$4,0)+1,FALSE)="","",VLOOKUP($B17,original!$A$4:$DN$305,MATCH(N$1,original!$A$4:$DX$4,0)+1,FALSE))</f>
        <v>241495000000</v>
      </c>
      <c r="O17">
        <f>+IF(VLOOKUP($B17,original!$A$4:$DN$305,MATCH(O$1,original!$A$4:$DX$4,0)+1,FALSE)="","",VLOOKUP($B17,original!$A$4:$DN$305,MATCH(O$1,original!$A$4:$DX$4,0)+1,FALSE))</f>
        <v>0.94220000000000004</v>
      </c>
      <c r="P17">
        <f>+IF(VLOOKUP($B17,original!$A$4:$DN$305,MATCH(P$1,original!$A$4:$DX$4,0)+1,FALSE)="","",VLOOKUP($B17,original!$A$4:$DN$305,MATCH(P$1,original!$A$4:$DX$4,0)+1,FALSE))</f>
        <v>7.7991999999999999</v>
      </c>
      <c r="Q17">
        <f>+IF(VLOOKUP($B17,original!$A$4:$DN$305,MATCH(Q$1,original!$A$4:$DX$4,0)+1,FALSE)="","",VLOOKUP($B17,original!$A$4:$DN$305,MATCH(Q$1,original!$A$4:$DX$4,0)+1,FALSE))</f>
        <v>1.4957</v>
      </c>
      <c r="R17">
        <f>+IF(VLOOKUP($B17,original!$A$4:$DN$305,MATCH(R$1,original!$A$4:$DX$4,0)+1,FALSE)="","",VLOOKUP($B17,original!$A$4:$DN$305,MATCH(R$1,original!$A$4:$DX$4,0)+1,FALSE))</f>
        <v>0.5585</v>
      </c>
      <c r="S17">
        <f>+IF(VLOOKUP($B17,original!$A$4:$DN$305,MATCH(S$1,original!$A$4:$DX$4,0)+1,FALSE)="","",VLOOKUP($B17,original!$A$4:$DN$305,MATCH(S$1,original!$A$4:$DX$4,0)+1,FALSE))</f>
        <v>1.4983</v>
      </c>
      <c r="T17">
        <f>+IF(VLOOKUP($B17,original!$A$4:$DN$305,MATCH(T$1,original!$A$4:$DX$4,0)+1,FALSE)="","",VLOOKUP($B17,original!$A$4:$DN$305,MATCH(T$1,original!$A$4:$DX$4,0)+1,FALSE))</f>
        <v>1320.28</v>
      </c>
      <c r="U17">
        <f>+IF(VLOOKUP($B17,original!$A$4:$DN$305,MATCH(U$1,original!$A$4:$DX$4,0)+1,FALSE)="","",VLOOKUP($B17,original!$A$4:$DN$305,MATCH(U$1,original!$A$4:$DX$4,0)+1,FALSE))</f>
        <v>6433.61</v>
      </c>
      <c r="V17">
        <f>+IF(VLOOKUP($B17,original!$A$4:$DN$305,MATCH(V$1,original!$A$4:$DX$4,0)+1,FALSE)="","",VLOOKUP($B17,original!$A$4:$DN$305,MATCH(V$1,original!$A$4:$DX$4,0)+1,FALSE))</f>
        <v>1283.67</v>
      </c>
      <c r="W17">
        <f>+IF(VLOOKUP($B17,original!$A$4:$DN$305,MATCH(W$1,original!$A$4:$DX$4,0)+1,FALSE)="","",VLOOKUP($B17,original!$A$4:$DN$305,MATCH(W$1,original!$A$4:$DX$4,0)+1,FALSE))</f>
        <v>15095.53</v>
      </c>
      <c r="X17">
        <f>+IF(VLOOKUP($B17,original!$A$4:$DN$305,MATCH(X$1,original!$A$4:$DX$4,0)+1,FALSE)="","",VLOOKUP($B17,original!$A$4:$DN$305,MATCH(X$1,original!$A$4:$DX$4,0)+1,FALSE))</f>
        <v>8933.68</v>
      </c>
      <c r="Y17">
        <f>+IF(VLOOKUP($B17,original!$A$4:$DN$305,MATCH(Y$1,original!$A$4:$DX$4,0)+1,FALSE)="","",VLOOKUP($B17,original!$A$4:$DN$305,MATCH(Y$1,original!$A$4:$DX$4,0)+1,FALSE))</f>
        <v>0.2</v>
      </c>
      <c r="Z17">
        <f>+IF(VLOOKUP($B17,original!$A$4:$DN$305,MATCH(Z$1,original!$A$4:$DX$4,0)+1,FALSE)="","",VLOOKUP($B17,original!$A$4:$DN$305,MATCH(Z$1,original!$A$4:$DX$4,0)+1,FALSE))</f>
        <v>0.4</v>
      </c>
      <c r="AA17">
        <f>+IF(VLOOKUP($B17,original!$A$4:$DN$305,MATCH(AA$1,original!$A$4:$DX$4,0)+1,FALSE)="","",VLOOKUP($B17,original!$A$4:$DN$305,MATCH(AA$1,original!$A$4:$DX$4,0)+1,FALSE))</f>
        <v>-0.26</v>
      </c>
      <c r="AB17">
        <f>+IF(VLOOKUP($B17,original!$A$4:$DN$305,MATCH(AB$1,original!$A$4:$DX$4,0)+1,FALSE)="","",VLOOKUP($B17,original!$A$4:$DN$305,MATCH(AB$1,original!$A$4:$DX$4,0)+1,FALSE))</f>
        <v>0.35839663021963297</v>
      </c>
      <c r="AC17">
        <f>+IF(VLOOKUP($B17,original!$A$4:$DN$305,MATCH(AC$1,original!$A$4:$DX$4,0)+1,FALSE)="","",VLOOKUP($B17,original!$A$4:$DN$305,MATCH(AC$1,original!$A$4:$DX$4,0)+1,FALSE))</f>
        <v>66081000000</v>
      </c>
      <c r="AD17">
        <f>+IF(VLOOKUP($B17,original!$A$4:$DN$305,MATCH(AD$1,original!$A$4:$DX$4,0)+1,FALSE)="","",VLOOKUP($B17,original!$A$4:$DN$305,MATCH(AD$1,original!$A$4:$DX$4,0)+1,FALSE))</f>
        <v>90135400000</v>
      </c>
      <c r="AE17">
        <f>+IF(VLOOKUP($B17,original!$A$4:$DN$305,MATCH(AE$1,original!$A$4:$DX$4,0)+1,FALSE)="","",VLOOKUP($B17,original!$A$4:$DN$305,MATCH(AE$1,original!$A$4:$DX$4,0)+1,FALSE))</f>
        <v>4.5999999999999996</v>
      </c>
      <c r="AF17">
        <f>+IF(VLOOKUP($B17,original!$A$4:$DN$305,MATCH(AF$1,original!$A$4:$DX$4,0)+1,FALSE)="","",VLOOKUP($B17,original!$A$4:$DN$305,MATCH(AF$1,original!$A$4:$DX$4,0)+1,FALSE))</f>
        <v>38118200000</v>
      </c>
      <c r="AG17">
        <f>+IF(VLOOKUP($B17,original!$A$4:$DN$305,MATCH(AG$1,original!$A$4:$DX$4,0)+1,FALSE)="","",VLOOKUP($B17,original!$A$4:$DN$305,MATCH(AG$1,original!$A$4:$DX$4,0)+1,FALSE))</f>
        <v>31238000000</v>
      </c>
      <c r="AH17">
        <f>+IF(VLOOKUP($B17,original!$A$4:$DN$305,MATCH(AH$1,original!$A$4:$DX$4,0)+1,FALSE)="","",VLOOKUP($B17,original!$A$4:$DN$305,MATCH(AH$1,original!$A$4:$DX$4,0)+1,FALSE))</f>
        <v>377980000000</v>
      </c>
      <c r="AI17">
        <f>+IF(VLOOKUP($B17,original!$A$4:$DN$305,MATCH(AI$1,original!$A$4:$DX$4,0)+1,FALSE)="","",VLOOKUP($B17,original!$A$4:$DN$305,MATCH(AI$1,original!$A$4:$DX$4,0)+1,FALSE))</f>
        <v>30292000000</v>
      </c>
      <c r="AJ17">
        <f>+IF(VLOOKUP($B17,original!$A$4:$DN$305,MATCH(AJ$1,original!$A$4:$DX$4,0)+1,FALSE)="","",VLOOKUP($B17,original!$A$4:$DN$305,MATCH(AJ$1,original!$A$4:$DX$4,0)+1,FALSE))</f>
        <v>105553000000</v>
      </c>
      <c r="AK17">
        <f>+IF(VLOOKUP($B17,original!$A$4:$DN$305,MATCH(AK$1,original!$A$4:$DX$4,0)+1,FALSE)="","",VLOOKUP($B17,original!$A$4:$DN$305,MATCH(AK$1,original!$A$4:$DX$4,0)+1,FALSE))</f>
        <v>32424000000</v>
      </c>
      <c r="AL17">
        <f>+IF(VLOOKUP($B17,original!$A$4:$DN$305,MATCH(AL$1,original!$A$4:$DX$4,0)+1,FALSE)="","",VLOOKUP($B17,original!$A$4:$DN$305,MATCH(AL$1,original!$A$4:$DX$4,0)+1,FALSE))</f>
        <v>3.9</v>
      </c>
      <c r="AM17">
        <f>+IF(VLOOKUP($B17,original!$A$4:$DN$305,MATCH(AM$1,original!$A$4:$DX$4,0)+1,FALSE)="","",VLOOKUP($B17,original!$A$4:$DN$305,MATCH(AM$1,original!$A$4:$DX$4,0)+1,FALSE))</f>
        <v>6.2</v>
      </c>
      <c r="AN17">
        <f>+IF(VLOOKUP($B17,original!$A$4:$DN$305,MATCH(AN$1,original!$A$4:$DX$4,0)+1,FALSE)="","",VLOOKUP($B17,original!$A$4:$DN$305,MATCH(AN$1,original!$A$4:$DX$4,0)+1,FALSE))</f>
        <v>4.4000000000000004</v>
      </c>
      <c r="AO17">
        <f>+IF(VLOOKUP($B17,original!$A$4:$DN$305,MATCH(AO$1,original!$A$4:$DX$4,0)+1,FALSE)="","",VLOOKUP($B17,original!$A$4:$DN$305,MATCH(AO$1,original!$A$4:$DX$4,0)+1,FALSE))</f>
        <v>8.6</v>
      </c>
      <c r="AP17">
        <f>+IF(VLOOKUP($B17,original!$A$4:$DN$305,MATCH(AP$1,original!$A$4:$DX$4,0)+1,FALSE)="","",VLOOKUP($B17,original!$A$4:$DN$305,MATCH(AP$1,original!$A$4:$DX$4,0)+1,FALSE))</f>
        <v>6.8</v>
      </c>
    </row>
    <row r="18" spans="1:42">
      <c r="A18">
        <f t="shared" si="0"/>
        <v>17</v>
      </c>
      <c r="B18">
        <f t="shared" si="2"/>
        <v>200101</v>
      </c>
      <c r="C18">
        <f>+IF(VLOOKUP($B18,original!$A$4:$DN$305,MATCH(C$1,original!$A$4:$DX$4,0)+1,FALSE)="","",VLOOKUP($B18,original!$A$4:$DN$305,MATCH(C$1,original!$A$4:$DX$4,0)+1,FALSE))</f>
        <v>104.765625</v>
      </c>
      <c r="D18">
        <f>+IF(VLOOKUP($B18,original!$A$4:$DN$305,MATCH(D$1,original!$A$4:$DX$4,0)+1,FALSE)="","",VLOOKUP($B18,original!$A$4:$DN$305,MATCH(D$1,original!$A$4:$DX$4,0)+1,FALSE))</f>
        <v>103.48</v>
      </c>
      <c r="E18">
        <f>+IF(VLOOKUP($B18,original!$A$4:$DN$305,MATCH(E$1,original!$A$4:$DX$4,0)+1,FALSE)="","",VLOOKUP($B18,original!$A$4:$DN$305,MATCH(E$1,original!$A$4:$DX$4,0)+1,FALSE))</f>
        <v>103</v>
      </c>
      <c r="F18">
        <f>+IF(VLOOKUP($B18,original!$A$4:$DN$305,MATCH(F$1,original!$A$4:$DX$4,0)+1,FALSE)="","",VLOOKUP($B18,original!$A$4:$DN$305,MATCH(F$1,original!$A$4:$DX$4,0)+1,FALSE))</f>
        <v>107.19</v>
      </c>
      <c r="G18">
        <f>+IF(VLOOKUP($B18,original!$A$4:$DN$305,MATCH(G$1,original!$A$4:$DX$4,0)+1,FALSE)="","",VLOOKUP($B18,original!$A$4:$DN$305,MATCH(G$1,original!$A$4:$DX$4,0)+1,FALSE))</f>
        <v>100.81</v>
      </c>
      <c r="H18">
        <f>+IF(VLOOKUP($B18,original!$A$4:$DN$305,MATCH(H$1,original!$A$4:$DX$4,0)+1,FALSE)="","",VLOOKUP($B18,original!$A$4:$DN$305,MATCH(H$1,original!$A$4:$DX$4,0)+1,FALSE))</f>
        <v>22.02</v>
      </c>
      <c r="I18">
        <f>+IF(VLOOKUP($B18,original!$A$4:$DN$305,MATCH(I$1,original!$A$4:$DX$4,0)+1,FALSE)="","",VLOOKUP($B18,original!$A$4:$DN$305,MATCH(I$1,original!$A$4:$DX$4,0)+1,FALSE))</f>
        <v>22.253399999999999</v>
      </c>
      <c r="J18">
        <f>+IF(VLOOKUP($B18,original!$A$4:$DN$305,MATCH(J$1,original!$A$4:$DX$4,0)+1,FALSE)="","",VLOOKUP($B18,original!$A$4:$DN$305,MATCH(J$1,original!$A$4:$DX$4,0)+1,FALSE))</f>
        <v>137094999999.99998</v>
      </c>
      <c r="K18">
        <f>+IF(VLOOKUP($B18,original!$A$4:$DN$305,MATCH(K$1,original!$A$4:$DX$4,0)+1,FALSE)="","",VLOOKUP($B18,original!$A$4:$DN$305,MATCH(K$1,original!$A$4:$DX$4,0)+1,FALSE))</f>
        <v>1100400000000</v>
      </c>
      <c r="L18">
        <f>+IF(VLOOKUP($B18,original!$A$4:$DN$305,MATCH(L$1,original!$A$4:$DX$4,0)+1,FALSE)="","",VLOOKUP($B18,original!$A$4:$DN$305,MATCH(L$1,original!$A$4:$DX$4,0)+1,FALSE))</f>
        <v>244374792000</v>
      </c>
      <c r="M18">
        <f>+IF(VLOOKUP($B18,original!$A$4:$DN$305,MATCH(M$1,original!$A$4:$DX$4,0)+1,FALSE)="","",VLOOKUP($B18,original!$A$4:$DN$305,MATCH(M$1,original!$A$4:$DX$4,0)+1,FALSE))</f>
        <v>2083703000000</v>
      </c>
      <c r="N18">
        <f>+IF(VLOOKUP($B18,original!$A$4:$DN$305,MATCH(N$1,original!$A$4:$DX$4,0)+1,FALSE)="","",VLOOKUP($B18,original!$A$4:$DN$305,MATCH(N$1,original!$A$4:$DX$4,0)+1,FALSE))</f>
        <v>241236000000</v>
      </c>
      <c r="O18">
        <f>+IF(VLOOKUP($B18,original!$A$4:$DN$305,MATCH(O$1,original!$A$4:$DX$4,0)+1,FALSE)="","",VLOOKUP($B18,original!$A$4:$DN$305,MATCH(O$1,original!$A$4:$DX$4,0)+1,FALSE))</f>
        <v>0.93620000000000003</v>
      </c>
      <c r="P18">
        <f>+IF(VLOOKUP($B18,original!$A$4:$DN$305,MATCH(P$1,original!$A$4:$DX$4,0)+1,FALSE)="","",VLOOKUP($B18,original!$A$4:$DN$305,MATCH(P$1,original!$A$4:$DX$4,0)+1,FALSE))</f>
        <v>7.7990000000000004</v>
      </c>
      <c r="Q18">
        <f>+IF(VLOOKUP($B18,original!$A$4:$DN$305,MATCH(Q$1,original!$A$4:$DX$4,0)+1,FALSE)="","",VLOOKUP($B18,original!$A$4:$DN$305,MATCH(Q$1,original!$A$4:$DX$4,0)+1,FALSE))</f>
        <v>1.4635</v>
      </c>
      <c r="R18">
        <f>+IF(VLOOKUP($B18,original!$A$4:$DN$305,MATCH(R$1,original!$A$4:$DX$4,0)+1,FALSE)="","",VLOOKUP($B18,original!$A$4:$DN$305,MATCH(R$1,original!$A$4:$DX$4,0)+1,FALSE))</f>
        <v>0.55089999999999995</v>
      </c>
      <c r="S18">
        <f>+IF(VLOOKUP($B18,original!$A$4:$DN$305,MATCH(S$1,original!$A$4:$DX$4,0)+1,FALSE)="","",VLOOKUP($B18,original!$A$4:$DN$305,MATCH(S$1,original!$A$4:$DX$4,0)+1,FALSE))</f>
        <v>1.4979</v>
      </c>
      <c r="T18">
        <f>+IF(VLOOKUP($B18,original!$A$4:$DN$305,MATCH(T$1,original!$A$4:$DX$4,0)+1,FALSE)="","",VLOOKUP($B18,original!$A$4:$DN$305,MATCH(T$1,original!$A$4:$DX$4,0)+1,FALSE))</f>
        <v>1366.01</v>
      </c>
      <c r="U18">
        <f>+IF(VLOOKUP($B18,original!$A$4:$DN$305,MATCH(U$1,original!$A$4:$DX$4,0)+1,FALSE)="","",VLOOKUP($B18,original!$A$4:$DN$305,MATCH(U$1,original!$A$4:$DX$4,0)+1,FALSE))</f>
        <v>6795.14</v>
      </c>
      <c r="V18">
        <f>+IF(VLOOKUP($B18,original!$A$4:$DN$305,MATCH(V$1,original!$A$4:$DX$4,0)+1,FALSE)="","",VLOOKUP($B18,original!$A$4:$DN$305,MATCH(V$1,original!$A$4:$DX$4,0)+1,FALSE))</f>
        <v>1300.23</v>
      </c>
      <c r="W18">
        <f>+IF(VLOOKUP($B18,original!$A$4:$DN$305,MATCH(W$1,original!$A$4:$DX$4,0)+1,FALSE)="","",VLOOKUP($B18,original!$A$4:$DN$305,MATCH(W$1,original!$A$4:$DX$4,0)+1,FALSE))</f>
        <v>16102.35</v>
      </c>
      <c r="X18">
        <f>+IF(VLOOKUP($B18,original!$A$4:$DN$305,MATCH(X$1,original!$A$4:$DX$4,0)+1,FALSE)="","",VLOOKUP($B18,original!$A$4:$DN$305,MATCH(X$1,original!$A$4:$DX$4,0)+1,FALSE))</f>
        <v>9321.8700000000008</v>
      </c>
      <c r="Y18">
        <f>+IF(VLOOKUP($B18,original!$A$4:$DN$305,MATCH(Y$1,original!$A$4:$DX$4,0)+1,FALSE)="","",VLOOKUP($B18,original!$A$4:$DN$305,MATCH(Y$1,original!$A$4:$DX$4,0)+1,FALSE))</f>
        <v>0.6</v>
      </c>
      <c r="Z18">
        <f>+IF(VLOOKUP($B18,original!$A$4:$DN$305,MATCH(Z$1,original!$A$4:$DX$4,0)+1,FALSE)="","",VLOOKUP($B18,original!$A$4:$DN$305,MATCH(Z$1,original!$A$4:$DX$4,0)+1,FALSE))</f>
        <v>-0.4</v>
      </c>
      <c r="AA18">
        <f>+IF(VLOOKUP($B18,original!$A$4:$DN$305,MATCH(AA$1,original!$A$4:$DX$4,0)+1,FALSE)="","",VLOOKUP($B18,original!$A$4:$DN$305,MATCH(AA$1,original!$A$4:$DX$4,0)+1,FALSE))</f>
        <v>-0.13</v>
      </c>
      <c r="AB18">
        <f>+IF(VLOOKUP($B18,original!$A$4:$DN$305,MATCH(AB$1,original!$A$4:$DX$4,0)+1,FALSE)="","",VLOOKUP($B18,original!$A$4:$DN$305,MATCH(AB$1,original!$A$4:$DX$4,0)+1,FALSE))</f>
        <v>-0.34239531454886502</v>
      </c>
      <c r="AC18">
        <f>+IF(VLOOKUP($B18,original!$A$4:$DN$305,MATCH(AC$1,original!$A$4:$DX$4,0)+1,FALSE)="","",VLOOKUP($B18,original!$A$4:$DN$305,MATCH(AC$1,original!$A$4:$DX$4,0)+1,FALSE))</f>
        <v>65979000000</v>
      </c>
      <c r="AD18">
        <f>+IF(VLOOKUP($B18,original!$A$4:$DN$305,MATCH(AD$1,original!$A$4:$DX$4,0)+1,FALSE)="","",VLOOKUP($B18,original!$A$4:$DN$305,MATCH(AD$1,original!$A$4:$DX$4,0)+1,FALSE))</f>
        <v>88709800000</v>
      </c>
      <c r="AE18">
        <f>+IF(VLOOKUP($B18,original!$A$4:$DN$305,MATCH(AE$1,original!$A$4:$DX$4,0)+1,FALSE)="","",VLOOKUP($B18,original!$A$4:$DN$305,MATCH(AE$1,original!$A$4:$DX$4,0)+1,FALSE))</f>
        <v>-0.4</v>
      </c>
      <c r="AF18">
        <f>+IF(VLOOKUP($B18,original!$A$4:$DN$305,MATCH(AF$1,original!$A$4:$DX$4,0)+1,FALSE)="","",VLOOKUP($B18,original!$A$4:$DN$305,MATCH(AF$1,original!$A$4:$DX$4,0)+1,FALSE))</f>
        <v>38967400000</v>
      </c>
      <c r="AG18">
        <f>+IF(VLOOKUP($B18,original!$A$4:$DN$305,MATCH(AG$1,original!$A$4:$DX$4,0)+1,FALSE)="","",VLOOKUP($B18,original!$A$4:$DN$305,MATCH(AG$1,original!$A$4:$DX$4,0)+1,FALSE))</f>
        <v>30920000000</v>
      </c>
      <c r="AH18">
        <f>+IF(VLOOKUP($B18,original!$A$4:$DN$305,MATCH(AH$1,original!$A$4:$DX$4,0)+1,FALSE)="","",VLOOKUP($B18,original!$A$4:$DN$305,MATCH(AH$1,original!$A$4:$DX$4,0)+1,FALSE))</f>
        <v>386359999999.99994</v>
      </c>
      <c r="AI18">
        <f>+IF(VLOOKUP($B18,original!$A$4:$DN$305,MATCH(AI$1,original!$A$4:$DX$4,0)+1,FALSE)="","",VLOOKUP($B18,original!$A$4:$DN$305,MATCH(AI$1,original!$A$4:$DX$4,0)+1,FALSE))</f>
        <v>30470000000</v>
      </c>
      <c r="AJ18">
        <f>+IF(VLOOKUP($B18,original!$A$4:$DN$305,MATCH(AJ$1,original!$A$4:$DX$4,0)+1,FALSE)="","",VLOOKUP($B18,original!$A$4:$DN$305,MATCH(AJ$1,original!$A$4:$DX$4,0)+1,FALSE))</f>
        <v>107758000000</v>
      </c>
      <c r="AK18">
        <f>+IF(VLOOKUP($B18,original!$A$4:$DN$305,MATCH(AK$1,original!$A$4:$DX$4,0)+1,FALSE)="","",VLOOKUP($B18,original!$A$4:$DN$305,MATCH(AK$1,original!$A$4:$DX$4,0)+1,FALSE))</f>
        <v>32838000000</v>
      </c>
      <c r="AL18">
        <f>+IF(VLOOKUP($B18,original!$A$4:$DN$305,MATCH(AL$1,original!$A$4:$DX$4,0)+1,FALSE)="","",VLOOKUP($B18,original!$A$4:$DN$305,MATCH(AL$1,original!$A$4:$DX$4,0)+1,FALSE))</f>
        <v>4.2</v>
      </c>
      <c r="AM18">
        <f>+IF(VLOOKUP($B18,original!$A$4:$DN$305,MATCH(AM$1,original!$A$4:$DX$4,0)+1,FALSE)="","",VLOOKUP($B18,original!$A$4:$DN$305,MATCH(AM$1,original!$A$4:$DX$4,0)+1,FALSE))</f>
        <v>6.1</v>
      </c>
      <c r="AN18">
        <f>+IF(VLOOKUP($B18,original!$A$4:$DN$305,MATCH(AN$1,original!$A$4:$DX$4,0)+1,FALSE)="","",VLOOKUP($B18,original!$A$4:$DN$305,MATCH(AN$1,original!$A$4:$DX$4,0)+1,FALSE))</f>
        <v>4.4000000000000004</v>
      </c>
      <c r="AO18">
        <f>+IF(VLOOKUP($B18,original!$A$4:$DN$305,MATCH(AO$1,original!$A$4:$DX$4,0)+1,FALSE)="","",VLOOKUP($B18,original!$A$4:$DN$305,MATCH(AO$1,original!$A$4:$DX$4,0)+1,FALSE))</f>
        <v>8.5</v>
      </c>
      <c r="AP18">
        <f>+IF(VLOOKUP($B18,original!$A$4:$DN$305,MATCH(AP$1,original!$A$4:$DX$4,0)+1,FALSE)="","",VLOOKUP($B18,original!$A$4:$DN$305,MATCH(AP$1,original!$A$4:$DX$4,0)+1,FALSE))</f>
        <v>6.9</v>
      </c>
    </row>
    <row r="19" spans="1:42">
      <c r="A19">
        <f t="shared" si="0"/>
        <v>18</v>
      </c>
      <c r="B19">
        <f t="shared" si="2"/>
        <v>200102</v>
      </c>
      <c r="C19">
        <f>+IF(VLOOKUP($B19,original!$A$4:$DN$305,MATCH(C$1,original!$A$4:$DX$4,0)+1,FALSE)="","",VLOOKUP($B19,original!$A$4:$DN$305,MATCH(C$1,original!$A$4:$DX$4,0)+1,FALSE))</f>
        <v>100.75</v>
      </c>
      <c r="D19">
        <f>+IF(VLOOKUP($B19,original!$A$4:$DN$305,MATCH(D$1,original!$A$4:$DX$4,0)+1,FALSE)="","",VLOOKUP($B19,original!$A$4:$DN$305,MATCH(D$1,original!$A$4:$DX$4,0)+1,FALSE))</f>
        <v>103.8</v>
      </c>
      <c r="E19">
        <f>+IF(VLOOKUP($B19,original!$A$4:$DN$305,MATCH(E$1,original!$A$4:$DX$4,0)+1,FALSE)="","",VLOOKUP($B19,original!$A$4:$DN$305,MATCH(E$1,original!$A$4:$DX$4,0)+1,FALSE))</f>
        <v>104</v>
      </c>
      <c r="F19">
        <f>+IF(VLOOKUP($B19,original!$A$4:$DN$305,MATCH(F$1,original!$A$4:$DX$4,0)+1,FALSE)="","",VLOOKUP($B19,original!$A$4:$DN$305,MATCH(F$1,original!$A$4:$DX$4,0)+1,FALSE))</f>
        <v>109.11499999999999</v>
      </c>
      <c r="G19">
        <f>+IF(VLOOKUP($B19,original!$A$4:$DN$305,MATCH(G$1,original!$A$4:$DX$4,0)+1,FALSE)="","",VLOOKUP($B19,original!$A$4:$DN$305,MATCH(G$1,original!$A$4:$DX$4,0)+1,FALSE))</f>
        <v>101.095</v>
      </c>
      <c r="H19">
        <f>+IF(VLOOKUP($B19,original!$A$4:$DN$305,MATCH(H$1,original!$A$4:$DX$4,0)+1,FALSE)="","",VLOOKUP($B19,original!$A$4:$DN$305,MATCH(H$1,original!$A$4:$DX$4,0)+1,FALSE))</f>
        <v>28.35</v>
      </c>
      <c r="I19">
        <f>+IF(VLOOKUP($B19,original!$A$4:$DN$305,MATCH(I$1,original!$A$4:$DX$4,0)+1,FALSE)="","",VLOOKUP($B19,original!$A$4:$DN$305,MATCH(I$1,original!$A$4:$DX$4,0)+1,FALSE))</f>
        <v>23.3123</v>
      </c>
      <c r="J19">
        <f>+IF(VLOOKUP($B19,original!$A$4:$DN$305,MATCH(J$1,original!$A$4:$DX$4,0)+1,FALSE)="","",VLOOKUP($B19,original!$A$4:$DN$305,MATCH(J$1,original!$A$4:$DX$4,0)+1,FALSE))</f>
        <v>136752000000</v>
      </c>
      <c r="K19">
        <f>+IF(VLOOKUP($B19,original!$A$4:$DN$305,MATCH(K$1,original!$A$4:$DX$4,0)+1,FALSE)="","",VLOOKUP($B19,original!$A$4:$DN$305,MATCH(K$1,original!$A$4:$DX$4,0)+1,FALSE))</f>
        <v>1089799999999.9999</v>
      </c>
      <c r="L19">
        <f>+IF(VLOOKUP($B19,original!$A$4:$DN$305,MATCH(L$1,original!$A$4:$DX$4,0)+1,FALSE)="","",VLOOKUP($B19,original!$A$4:$DN$305,MATCH(L$1,original!$A$4:$DX$4,0)+1,FALSE))</f>
        <v>234835625000</v>
      </c>
      <c r="M19">
        <f>+IF(VLOOKUP($B19,original!$A$4:$DN$305,MATCH(M$1,original!$A$4:$DX$4,0)+1,FALSE)="","",VLOOKUP($B19,original!$A$4:$DN$305,MATCH(M$1,original!$A$4:$DX$4,0)+1,FALSE))</f>
        <v>2084013000000</v>
      </c>
      <c r="N19">
        <f>+IF(VLOOKUP($B19,original!$A$4:$DN$305,MATCH(N$1,original!$A$4:$DX$4,0)+1,FALSE)="","",VLOOKUP($B19,original!$A$4:$DN$305,MATCH(N$1,original!$A$4:$DX$4,0)+1,FALSE))</f>
        <v>244021000000</v>
      </c>
      <c r="O19">
        <f>+IF(VLOOKUP($B19,original!$A$4:$DN$305,MATCH(O$1,original!$A$4:$DX$4,0)+1,FALSE)="","",VLOOKUP($B19,original!$A$4:$DN$305,MATCH(O$1,original!$A$4:$DX$4,0)+1,FALSE))</f>
        <v>0.92300000000000004</v>
      </c>
      <c r="P19">
        <f>+IF(VLOOKUP($B19,original!$A$4:$DN$305,MATCH(P$1,original!$A$4:$DX$4,0)+1,FALSE)="","",VLOOKUP($B19,original!$A$4:$DN$305,MATCH(P$1,original!$A$4:$DX$4,0)+1,FALSE))</f>
        <v>7.7998000000000003</v>
      </c>
      <c r="Q19">
        <f>+IF(VLOOKUP($B19,original!$A$4:$DN$305,MATCH(Q$1,original!$A$4:$DX$4,0)+1,FALSE)="","",VLOOKUP($B19,original!$A$4:$DN$305,MATCH(Q$1,original!$A$4:$DX$4,0)+1,FALSE))</f>
        <v>1.4443999999999999</v>
      </c>
      <c r="R19">
        <f>+IF(VLOOKUP($B19,original!$A$4:$DN$305,MATCH(R$1,original!$A$4:$DX$4,0)+1,FALSE)="","",VLOOKUP($B19,original!$A$4:$DN$305,MATCH(R$1,original!$A$4:$DX$4,0)+1,FALSE))</f>
        <v>0.52600000000000002</v>
      </c>
      <c r="S19">
        <f>+IF(VLOOKUP($B19,original!$A$4:$DN$305,MATCH(S$1,original!$A$4:$DX$4,0)+1,FALSE)="","",VLOOKUP($B19,original!$A$4:$DN$305,MATCH(S$1,original!$A$4:$DX$4,0)+1,FALSE))</f>
        <v>1.5356000000000001</v>
      </c>
      <c r="T19">
        <f>+IF(VLOOKUP($B19,original!$A$4:$DN$305,MATCH(T$1,original!$A$4:$DX$4,0)+1,FALSE)="","",VLOOKUP($B19,original!$A$4:$DN$305,MATCH(T$1,original!$A$4:$DX$4,0)+1,FALSE))</f>
        <v>1239.94</v>
      </c>
      <c r="U19">
        <f>+IF(VLOOKUP($B19,original!$A$4:$DN$305,MATCH(U$1,original!$A$4:$DX$4,0)+1,FALSE)="","",VLOOKUP($B19,original!$A$4:$DN$305,MATCH(U$1,original!$A$4:$DX$4,0)+1,FALSE))</f>
        <v>6208.24</v>
      </c>
      <c r="V19">
        <f>+IF(VLOOKUP($B19,original!$A$4:$DN$305,MATCH(V$1,original!$A$4:$DX$4,0)+1,FALSE)="","",VLOOKUP($B19,original!$A$4:$DN$305,MATCH(V$1,original!$A$4:$DX$4,0)+1,FALSE))</f>
        <v>1241.48</v>
      </c>
      <c r="W19">
        <f>+IF(VLOOKUP($B19,original!$A$4:$DN$305,MATCH(W$1,original!$A$4:$DX$4,0)+1,FALSE)="","",VLOOKUP($B19,original!$A$4:$DN$305,MATCH(W$1,original!$A$4:$DX$4,0)+1,FALSE))</f>
        <v>14787.87</v>
      </c>
      <c r="X19">
        <f>+IF(VLOOKUP($B19,original!$A$4:$DN$305,MATCH(X$1,original!$A$4:$DX$4,0)+1,FALSE)="","",VLOOKUP($B19,original!$A$4:$DN$305,MATCH(X$1,original!$A$4:$DX$4,0)+1,FALSE))</f>
        <v>8078.72</v>
      </c>
      <c r="Y19">
        <f>+IF(VLOOKUP($B19,original!$A$4:$DN$305,MATCH(Y$1,original!$A$4:$DX$4,0)+1,FALSE)="","",VLOOKUP($B19,original!$A$4:$DN$305,MATCH(Y$1,original!$A$4:$DX$4,0)+1,FALSE))</f>
        <v>0.2</v>
      </c>
      <c r="Z19">
        <f>+IF(VLOOKUP($B19,original!$A$4:$DN$305,MATCH(Z$1,original!$A$4:$DX$4,0)+1,FALSE)="","",VLOOKUP($B19,original!$A$4:$DN$305,MATCH(Z$1,original!$A$4:$DX$4,0)+1,FALSE))</f>
        <v>0.3</v>
      </c>
      <c r="AA19">
        <f>+IF(VLOOKUP($B19,original!$A$4:$DN$305,MATCH(AA$1,original!$A$4:$DX$4,0)+1,FALSE)="","",VLOOKUP($B19,original!$A$4:$DN$305,MATCH(AA$1,original!$A$4:$DX$4,0)+1,FALSE))</f>
        <v>-0.9</v>
      </c>
      <c r="AB19">
        <f>+IF(VLOOKUP($B19,original!$A$4:$DN$305,MATCH(AB$1,original!$A$4:$DX$4,0)+1,FALSE)="","",VLOOKUP($B19,original!$A$4:$DN$305,MATCH(AB$1,original!$A$4:$DX$4,0)+1,FALSE))</f>
        <v>0.18098756524701301</v>
      </c>
      <c r="AC19">
        <f>+IF(VLOOKUP($B19,original!$A$4:$DN$305,MATCH(AC$1,original!$A$4:$DX$4,0)+1,FALSE)="","",VLOOKUP($B19,original!$A$4:$DN$305,MATCH(AC$1,original!$A$4:$DX$4,0)+1,FALSE))</f>
        <v>66272000000</v>
      </c>
      <c r="AD19">
        <f>+IF(VLOOKUP($B19,original!$A$4:$DN$305,MATCH(AD$1,original!$A$4:$DX$4,0)+1,FALSE)="","",VLOOKUP($B19,original!$A$4:$DN$305,MATCH(AD$1,original!$A$4:$DX$4,0)+1,FALSE))</f>
        <v>87538800000</v>
      </c>
      <c r="AE19">
        <f>+IF(VLOOKUP($B19,original!$A$4:$DN$305,MATCH(AE$1,original!$A$4:$DX$4,0)+1,FALSE)="","",VLOOKUP($B19,original!$A$4:$DN$305,MATCH(AE$1,original!$A$4:$DX$4,0)+1,FALSE))</f>
        <v>10.1</v>
      </c>
      <c r="AF19">
        <f>+IF(VLOOKUP($B19,original!$A$4:$DN$305,MATCH(AF$1,original!$A$4:$DX$4,0)+1,FALSE)="","",VLOOKUP($B19,original!$A$4:$DN$305,MATCH(AF$1,original!$A$4:$DX$4,0)+1,FALSE))</f>
        <v>35953900000</v>
      </c>
      <c r="AG19">
        <f>+IF(VLOOKUP($B19,original!$A$4:$DN$305,MATCH(AG$1,original!$A$4:$DX$4,0)+1,FALSE)="","",VLOOKUP($B19,original!$A$4:$DN$305,MATCH(AG$1,original!$A$4:$DX$4,0)+1,FALSE))</f>
        <v>30692000000</v>
      </c>
      <c r="AH19">
        <f>+IF(VLOOKUP($B19,original!$A$4:$DN$305,MATCH(AH$1,original!$A$4:$DX$4,0)+1,FALSE)="","",VLOOKUP($B19,original!$A$4:$DN$305,MATCH(AH$1,original!$A$4:$DX$4,0)+1,FALSE))</f>
        <v>384350000000</v>
      </c>
      <c r="AI19">
        <f>+IF(VLOOKUP($B19,original!$A$4:$DN$305,MATCH(AI$1,original!$A$4:$DX$4,0)+1,FALSE)="","",VLOOKUP($B19,original!$A$4:$DN$305,MATCH(AI$1,original!$A$4:$DX$4,0)+1,FALSE))</f>
        <v>29918000000</v>
      </c>
      <c r="AJ19">
        <f>+IF(VLOOKUP($B19,original!$A$4:$DN$305,MATCH(AJ$1,original!$A$4:$DX$4,0)+1,FALSE)="","",VLOOKUP($B19,original!$A$4:$DN$305,MATCH(AJ$1,original!$A$4:$DX$4,0)+1,FALSE))</f>
        <v>107139000000</v>
      </c>
      <c r="AK19">
        <f>+IF(VLOOKUP($B19,original!$A$4:$DN$305,MATCH(AK$1,original!$A$4:$DX$4,0)+1,FALSE)="","",VLOOKUP($B19,original!$A$4:$DN$305,MATCH(AK$1,original!$A$4:$DX$4,0)+1,FALSE))</f>
        <v>32911000000</v>
      </c>
      <c r="AL19">
        <f>+IF(VLOOKUP($B19,original!$A$4:$DN$305,MATCH(AL$1,original!$A$4:$DX$4,0)+1,FALSE)="","",VLOOKUP($B19,original!$A$4:$DN$305,MATCH(AL$1,original!$A$4:$DX$4,0)+1,FALSE))</f>
        <v>4.2</v>
      </c>
      <c r="AM19">
        <f>+IF(VLOOKUP($B19,original!$A$4:$DN$305,MATCH(AM$1,original!$A$4:$DX$4,0)+1,FALSE)="","",VLOOKUP($B19,original!$A$4:$DN$305,MATCH(AM$1,original!$A$4:$DX$4,0)+1,FALSE))</f>
        <v>6.5</v>
      </c>
      <c r="AN19">
        <f>+IF(VLOOKUP($B19,original!$A$4:$DN$305,MATCH(AN$1,original!$A$4:$DX$4,0)+1,FALSE)="","",VLOOKUP($B19,original!$A$4:$DN$305,MATCH(AN$1,original!$A$4:$DX$4,0)+1,FALSE))</f>
        <v>4.5</v>
      </c>
      <c r="AO19">
        <f>+IF(VLOOKUP($B19,original!$A$4:$DN$305,MATCH(AO$1,original!$A$4:$DX$4,0)+1,FALSE)="","",VLOOKUP($B19,original!$A$4:$DN$305,MATCH(AO$1,original!$A$4:$DX$4,0)+1,FALSE))</f>
        <v>8.4</v>
      </c>
      <c r="AP19">
        <f>+IF(VLOOKUP($B19,original!$A$4:$DN$305,MATCH(AP$1,original!$A$4:$DX$4,0)+1,FALSE)="","",VLOOKUP($B19,original!$A$4:$DN$305,MATCH(AP$1,original!$A$4:$DX$4,0)+1,FALSE))</f>
        <v>7</v>
      </c>
    </row>
    <row r="20" spans="1:42">
      <c r="A20">
        <f t="shared" si="0"/>
        <v>19</v>
      </c>
      <c r="B20">
        <f t="shared" si="2"/>
        <v>200103</v>
      </c>
      <c r="C20">
        <f>+IF(VLOOKUP($B20,original!$A$4:$DN$305,MATCH(C$1,original!$A$4:$DX$4,0)+1,FALSE)="","",VLOOKUP($B20,original!$A$4:$DN$305,MATCH(C$1,original!$A$4:$DX$4,0)+1,FALSE))</f>
        <v>100.6875</v>
      </c>
      <c r="D20">
        <f>+IF(VLOOKUP($B20,original!$A$4:$DN$305,MATCH(D$1,original!$A$4:$DX$4,0)+1,FALSE)="","",VLOOKUP($B20,original!$A$4:$DN$305,MATCH(D$1,original!$A$4:$DX$4,0)+1,FALSE))</f>
        <v>104.21</v>
      </c>
      <c r="E20">
        <f>+IF(VLOOKUP($B20,original!$A$4:$DN$305,MATCH(E$1,original!$A$4:$DX$4,0)+1,FALSE)="","",VLOOKUP($B20,original!$A$4:$DN$305,MATCH(E$1,original!$A$4:$DX$4,0)+1,FALSE))</f>
        <v>103</v>
      </c>
      <c r="F20">
        <f>+IF(VLOOKUP($B20,original!$A$4:$DN$305,MATCH(F$1,original!$A$4:$DX$4,0)+1,FALSE)="","",VLOOKUP($B20,original!$A$4:$DN$305,MATCH(F$1,original!$A$4:$DX$4,0)+1,FALSE))</f>
        <v>106.97499999999999</v>
      </c>
      <c r="G20">
        <f>+IF(VLOOKUP($B20,original!$A$4:$DN$305,MATCH(G$1,original!$A$4:$DX$4,0)+1,FALSE)="","",VLOOKUP($B20,original!$A$4:$DN$305,MATCH(G$1,original!$A$4:$DX$4,0)+1,FALSE))</f>
        <v>100.675</v>
      </c>
      <c r="H20">
        <f>+IF(VLOOKUP($B20,original!$A$4:$DN$305,MATCH(H$1,original!$A$4:$DX$4,0)+1,FALSE)="","",VLOOKUP($B20,original!$A$4:$DN$305,MATCH(H$1,original!$A$4:$DX$4,0)+1,FALSE))</f>
        <v>28.64</v>
      </c>
      <c r="I20">
        <f>+IF(VLOOKUP($B20,original!$A$4:$DN$305,MATCH(I$1,original!$A$4:$DX$4,0)+1,FALSE)="","",VLOOKUP($B20,original!$A$4:$DN$305,MATCH(I$1,original!$A$4:$DX$4,0)+1,FALSE))</f>
        <v>29.842700000000001</v>
      </c>
      <c r="J20">
        <f>+IF(VLOOKUP($B20,original!$A$4:$DN$305,MATCH(J$1,original!$A$4:$DX$4,0)+1,FALSE)="","",VLOOKUP($B20,original!$A$4:$DN$305,MATCH(J$1,original!$A$4:$DX$4,0)+1,FALSE))</f>
        <v>140550000000</v>
      </c>
      <c r="K20">
        <f>+IF(VLOOKUP($B20,original!$A$4:$DN$305,MATCH(K$1,original!$A$4:$DX$4,0)+1,FALSE)="","",VLOOKUP($B20,original!$A$4:$DN$305,MATCH(K$1,original!$A$4:$DX$4,0)+1,FALSE))</f>
        <v>1111200000000</v>
      </c>
      <c r="L20">
        <f>+IF(VLOOKUP($B20,original!$A$4:$DN$305,MATCH(L$1,original!$A$4:$DX$4,0)+1,FALSE)="","",VLOOKUP($B20,original!$A$4:$DN$305,MATCH(L$1,original!$A$4:$DX$4,0)+1,FALSE))</f>
        <v>225575395000</v>
      </c>
      <c r="M20">
        <f>+IF(VLOOKUP($B20,original!$A$4:$DN$305,MATCH(M$1,original!$A$4:$DX$4,0)+1,FALSE)="","",VLOOKUP($B20,original!$A$4:$DN$305,MATCH(M$1,original!$A$4:$DX$4,0)+1,FALSE))</f>
        <v>2096001000000</v>
      </c>
      <c r="N20">
        <f>+IF(VLOOKUP($B20,original!$A$4:$DN$305,MATCH(N$1,original!$A$4:$DX$4,0)+1,FALSE)="","",VLOOKUP($B20,original!$A$4:$DN$305,MATCH(N$1,original!$A$4:$DX$4,0)+1,FALSE))</f>
        <v>246074000000</v>
      </c>
      <c r="O20">
        <f>+IF(VLOOKUP($B20,original!$A$4:$DN$305,MATCH(O$1,original!$A$4:$DX$4,0)+1,FALSE)="","",VLOOKUP($B20,original!$A$4:$DN$305,MATCH(O$1,original!$A$4:$DX$4,0)+1,FALSE))</f>
        <v>0.87739999999999996</v>
      </c>
      <c r="P20">
        <f>+IF(VLOOKUP($B20,original!$A$4:$DN$305,MATCH(P$1,original!$A$4:$DX$4,0)+1,FALSE)="","",VLOOKUP($B20,original!$A$4:$DN$305,MATCH(P$1,original!$A$4:$DX$4,0)+1,FALSE))</f>
        <v>7.7991000000000001</v>
      </c>
      <c r="Q20">
        <f>+IF(VLOOKUP($B20,original!$A$4:$DN$305,MATCH(Q$1,original!$A$4:$DX$4,0)+1,FALSE)="","",VLOOKUP($B20,original!$A$4:$DN$305,MATCH(Q$1,original!$A$4:$DX$4,0)+1,FALSE))</f>
        <v>1.4156</v>
      </c>
      <c r="R20">
        <f>+IF(VLOOKUP($B20,original!$A$4:$DN$305,MATCH(R$1,original!$A$4:$DX$4,0)+1,FALSE)="","",VLOOKUP($B20,original!$A$4:$DN$305,MATCH(R$1,original!$A$4:$DX$4,0)+1,FALSE))</f>
        <v>0.48509999999999998</v>
      </c>
      <c r="S20">
        <f>+IF(VLOOKUP($B20,original!$A$4:$DN$305,MATCH(S$1,original!$A$4:$DX$4,0)+1,FALSE)="","",VLOOKUP($B20,original!$A$4:$DN$305,MATCH(S$1,original!$A$4:$DX$4,0)+1,FALSE))</f>
        <v>1.5759000000000001</v>
      </c>
      <c r="T20">
        <f>+IF(VLOOKUP($B20,original!$A$4:$DN$305,MATCH(T$1,original!$A$4:$DX$4,0)+1,FALSE)="","",VLOOKUP($B20,original!$A$4:$DN$305,MATCH(T$1,original!$A$4:$DX$4,0)+1,FALSE))</f>
        <v>1160.33</v>
      </c>
      <c r="U20">
        <f>+IF(VLOOKUP($B20,original!$A$4:$DN$305,MATCH(U$1,original!$A$4:$DX$4,0)+1,FALSE)="","",VLOOKUP($B20,original!$A$4:$DN$305,MATCH(U$1,original!$A$4:$DX$4,0)+1,FALSE))</f>
        <v>5829.95</v>
      </c>
      <c r="V20">
        <f>+IF(VLOOKUP($B20,original!$A$4:$DN$305,MATCH(V$1,original!$A$4:$DX$4,0)+1,FALSE)="","",VLOOKUP($B20,original!$A$4:$DN$305,MATCH(V$1,original!$A$4:$DX$4,0)+1,FALSE))</f>
        <v>1277.27</v>
      </c>
      <c r="W20">
        <f>+IF(VLOOKUP($B20,original!$A$4:$DN$305,MATCH(W$1,original!$A$4:$DX$4,0)+1,FALSE)="","",VLOOKUP($B20,original!$A$4:$DN$305,MATCH(W$1,original!$A$4:$DX$4,0)+1,FALSE))</f>
        <v>12760.64</v>
      </c>
      <c r="X20">
        <f>+IF(VLOOKUP($B20,original!$A$4:$DN$305,MATCH(X$1,original!$A$4:$DX$4,0)+1,FALSE)="","",VLOOKUP($B20,original!$A$4:$DN$305,MATCH(X$1,original!$A$4:$DX$4,0)+1,FALSE))</f>
        <v>7608</v>
      </c>
      <c r="Y20">
        <f>+IF(VLOOKUP($B20,original!$A$4:$DN$305,MATCH(Y$1,original!$A$4:$DX$4,0)+1,FALSE)="","",VLOOKUP($B20,original!$A$4:$DN$305,MATCH(Y$1,original!$A$4:$DX$4,0)+1,FALSE))</f>
        <v>0.1</v>
      </c>
      <c r="Z20">
        <f>+IF(VLOOKUP($B20,original!$A$4:$DN$305,MATCH(Z$1,original!$A$4:$DX$4,0)+1,FALSE)="","",VLOOKUP($B20,original!$A$4:$DN$305,MATCH(Z$1,original!$A$4:$DX$4,0)+1,FALSE))</f>
        <v>0.5</v>
      </c>
      <c r="AA20">
        <f>+IF(VLOOKUP($B20,original!$A$4:$DN$305,MATCH(AA$1,original!$A$4:$DX$4,0)+1,FALSE)="","",VLOOKUP($B20,original!$A$4:$DN$305,MATCH(AA$1,original!$A$4:$DX$4,0)+1,FALSE))</f>
        <v>0.13</v>
      </c>
      <c r="AB20">
        <f>+IF(VLOOKUP($B20,original!$A$4:$DN$305,MATCH(AB$1,original!$A$4:$DX$4,0)+1,FALSE)="","",VLOOKUP($B20,original!$A$4:$DN$305,MATCH(AB$1,original!$A$4:$DX$4,0)+1,FALSE))</f>
        <v>1.3453096386563401E-2</v>
      </c>
      <c r="AC20">
        <f>+IF(VLOOKUP($B20,original!$A$4:$DN$305,MATCH(AC$1,original!$A$4:$DX$4,0)+1,FALSE)="","",VLOOKUP($B20,original!$A$4:$DN$305,MATCH(AC$1,original!$A$4:$DX$4,0)+1,FALSE))</f>
        <v>64526000000</v>
      </c>
      <c r="AD20">
        <f>+IF(VLOOKUP($B20,original!$A$4:$DN$305,MATCH(AD$1,original!$A$4:$DX$4,0)+1,FALSE)="","",VLOOKUP($B20,original!$A$4:$DN$305,MATCH(AD$1,original!$A$4:$DX$4,0)+1,FALSE))</f>
        <v>87936400000</v>
      </c>
      <c r="AE20">
        <f>+IF(VLOOKUP($B20,original!$A$4:$DN$305,MATCH(AE$1,original!$A$4:$DX$4,0)+1,FALSE)="","",VLOOKUP($B20,original!$A$4:$DN$305,MATCH(AE$1,original!$A$4:$DX$4,0)+1,FALSE))</f>
        <v>-1.2</v>
      </c>
      <c r="AF20">
        <f>+IF(VLOOKUP($B20,original!$A$4:$DN$305,MATCH(AF$1,original!$A$4:$DX$4,0)+1,FALSE)="","",VLOOKUP($B20,original!$A$4:$DN$305,MATCH(AF$1,original!$A$4:$DX$4,0)+1,FALSE))</f>
        <v>36814100000</v>
      </c>
      <c r="AG20">
        <f>+IF(VLOOKUP($B20,original!$A$4:$DN$305,MATCH(AG$1,original!$A$4:$DX$4,0)+1,FALSE)="","",VLOOKUP($B20,original!$A$4:$DN$305,MATCH(AG$1,original!$A$4:$DX$4,0)+1,FALSE))</f>
        <v>29020000000</v>
      </c>
      <c r="AH20">
        <f>+IF(VLOOKUP($B20,original!$A$4:$DN$305,MATCH(AH$1,original!$A$4:$DX$4,0)+1,FALSE)="","",VLOOKUP($B20,original!$A$4:$DN$305,MATCH(AH$1,original!$A$4:$DX$4,0)+1,FALSE))</f>
        <v>393429999999.99994</v>
      </c>
      <c r="AI20">
        <f>+IF(VLOOKUP($B20,original!$A$4:$DN$305,MATCH(AI$1,original!$A$4:$DX$4,0)+1,FALSE)="","",VLOOKUP($B20,original!$A$4:$DN$305,MATCH(AI$1,original!$A$4:$DX$4,0)+1,FALSE))</f>
        <v>31200000000</v>
      </c>
      <c r="AJ20">
        <f>+IF(VLOOKUP($B20,original!$A$4:$DN$305,MATCH(AJ$1,original!$A$4:$DX$4,0)+1,FALSE)="","",VLOOKUP($B20,original!$A$4:$DN$305,MATCH(AJ$1,original!$A$4:$DX$4,0)+1,FALSE))</f>
        <v>106509000000</v>
      </c>
      <c r="AK20">
        <f>+IF(VLOOKUP($B20,original!$A$4:$DN$305,MATCH(AK$1,original!$A$4:$DX$4,0)+1,FALSE)="","",VLOOKUP($B20,original!$A$4:$DN$305,MATCH(AK$1,original!$A$4:$DX$4,0)+1,FALSE))</f>
        <v>33512000000</v>
      </c>
      <c r="AL20">
        <f>+IF(VLOOKUP($B20,original!$A$4:$DN$305,MATCH(AL$1,original!$A$4:$DX$4,0)+1,FALSE)="","",VLOOKUP($B20,original!$A$4:$DN$305,MATCH(AL$1,original!$A$4:$DX$4,0)+1,FALSE))</f>
        <v>4.3</v>
      </c>
      <c r="AM20">
        <f>+IF(VLOOKUP($B20,original!$A$4:$DN$305,MATCH(AM$1,original!$A$4:$DX$4,0)+1,FALSE)="","",VLOOKUP($B20,original!$A$4:$DN$305,MATCH(AM$1,original!$A$4:$DX$4,0)+1,FALSE))</f>
        <v>6.5</v>
      </c>
      <c r="AN20">
        <f>+IF(VLOOKUP($B20,original!$A$4:$DN$305,MATCH(AN$1,original!$A$4:$DX$4,0)+1,FALSE)="","",VLOOKUP($B20,original!$A$4:$DN$305,MATCH(AN$1,original!$A$4:$DX$4,0)+1,FALSE))</f>
        <v>4.5</v>
      </c>
      <c r="AO20">
        <f>+IF(VLOOKUP($B20,original!$A$4:$DN$305,MATCH(AO$1,original!$A$4:$DX$4,0)+1,FALSE)="","",VLOOKUP($B20,original!$A$4:$DN$305,MATCH(AO$1,original!$A$4:$DX$4,0)+1,FALSE))</f>
        <v>8.4</v>
      </c>
      <c r="AP20">
        <f>+IF(VLOOKUP($B20,original!$A$4:$DN$305,MATCH(AP$1,original!$A$4:$DX$4,0)+1,FALSE)="","",VLOOKUP($B20,original!$A$4:$DN$305,MATCH(AP$1,original!$A$4:$DX$4,0)+1,FALSE))</f>
        <v>7.1</v>
      </c>
    </row>
    <row r="21" spans="1:42">
      <c r="A21">
        <f t="shared" si="0"/>
        <v>20</v>
      </c>
      <c r="B21">
        <f t="shared" si="2"/>
        <v>200104</v>
      </c>
      <c r="C21">
        <f>+IF(VLOOKUP($B21,original!$A$4:$DN$305,MATCH(C$1,original!$A$4:$DX$4,0)+1,FALSE)="","",VLOOKUP($B21,original!$A$4:$DN$305,MATCH(C$1,original!$A$4:$DX$4,0)+1,FALSE))</f>
        <v>97.453125</v>
      </c>
      <c r="D21">
        <f>+IF(VLOOKUP($B21,original!$A$4:$DN$305,MATCH(D$1,original!$A$4:$DX$4,0)+1,FALSE)="","",VLOOKUP($B21,original!$A$4:$DN$305,MATCH(D$1,original!$A$4:$DX$4,0)+1,FALSE))</f>
        <v>101.62</v>
      </c>
      <c r="E21">
        <f>+IF(VLOOKUP($B21,original!$A$4:$DN$305,MATCH(E$1,original!$A$4:$DX$4,0)+1,FALSE)="","",VLOOKUP($B21,original!$A$4:$DN$305,MATCH(E$1,original!$A$4:$DX$4,0)+1,FALSE))</f>
        <v>100</v>
      </c>
      <c r="F21">
        <f>+IF(VLOOKUP($B21,original!$A$4:$DN$305,MATCH(F$1,original!$A$4:$DX$4,0)+1,FALSE)="","",VLOOKUP($B21,original!$A$4:$DN$305,MATCH(F$1,original!$A$4:$DX$4,0)+1,FALSE))</f>
        <v>106.08</v>
      </c>
      <c r="G21">
        <f>+IF(VLOOKUP($B21,original!$A$4:$DN$305,MATCH(G$1,original!$A$4:$DX$4,0)+1,FALSE)="","",VLOOKUP($B21,original!$A$4:$DN$305,MATCH(G$1,original!$A$4:$DX$4,0)+1,FALSE))</f>
        <v>98.245000000000005</v>
      </c>
      <c r="H21">
        <f>+IF(VLOOKUP($B21,original!$A$4:$DN$305,MATCH(H$1,original!$A$4:$DX$4,0)+1,FALSE)="","",VLOOKUP($B21,original!$A$4:$DN$305,MATCH(H$1,original!$A$4:$DX$4,0)+1,FALSE))</f>
        <v>25.48</v>
      </c>
      <c r="I21">
        <f>+IF(VLOOKUP($B21,original!$A$4:$DN$305,MATCH(I$1,original!$A$4:$DX$4,0)+1,FALSE)="","",VLOOKUP($B21,original!$A$4:$DN$305,MATCH(I$1,original!$A$4:$DX$4,0)+1,FALSE))</f>
        <v>21.209599999999998</v>
      </c>
      <c r="J21">
        <f>+IF(VLOOKUP($B21,original!$A$4:$DN$305,MATCH(J$1,original!$A$4:$DX$4,0)+1,FALSE)="","",VLOOKUP($B21,original!$A$4:$DN$305,MATCH(J$1,original!$A$4:$DX$4,0)+1,FALSE))</f>
        <v>141669999999.99997</v>
      </c>
      <c r="K21">
        <f>+IF(VLOOKUP($B21,original!$A$4:$DN$305,MATCH(K$1,original!$A$4:$DX$4,0)+1,FALSE)="","",VLOOKUP($B21,original!$A$4:$DN$305,MATCH(K$1,original!$A$4:$DX$4,0)+1,FALSE))</f>
        <v>1126700000000</v>
      </c>
      <c r="L21">
        <f>+IF(VLOOKUP($B21,original!$A$4:$DN$305,MATCH(L$1,original!$A$4:$DX$4,0)+1,FALSE)="","",VLOOKUP($B21,original!$A$4:$DN$305,MATCH(L$1,original!$A$4:$DX$4,0)+1,FALSE))</f>
        <v>224395109000</v>
      </c>
      <c r="M21">
        <f>+IF(VLOOKUP($B21,original!$A$4:$DN$305,MATCH(M$1,original!$A$4:$DX$4,0)+1,FALSE)="","",VLOOKUP($B21,original!$A$4:$DN$305,MATCH(M$1,original!$A$4:$DX$4,0)+1,FALSE))</f>
        <v>2129763000000</v>
      </c>
      <c r="N21">
        <f>+IF(VLOOKUP($B21,original!$A$4:$DN$305,MATCH(N$1,original!$A$4:$DX$4,0)+1,FALSE)="","",VLOOKUP($B21,original!$A$4:$DN$305,MATCH(N$1,original!$A$4:$DX$4,0)+1,FALSE))</f>
        <v>247510000000</v>
      </c>
      <c r="O21">
        <f>+IF(VLOOKUP($B21,original!$A$4:$DN$305,MATCH(O$1,original!$A$4:$DX$4,0)+1,FALSE)="","",VLOOKUP($B21,original!$A$4:$DN$305,MATCH(O$1,original!$A$4:$DX$4,0)+1,FALSE))</f>
        <v>0.88800000000000001</v>
      </c>
      <c r="P21">
        <f>+IF(VLOOKUP($B21,original!$A$4:$DN$305,MATCH(P$1,original!$A$4:$DX$4,0)+1,FALSE)="","",VLOOKUP($B21,original!$A$4:$DN$305,MATCH(P$1,original!$A$4:$DX$4,0)+1,FALSE))</f>
        <v>7.7986000000000004</v>
      </c>
      <c r="Q21">
        <f>+IF(VLOOKUP($B21,original!$A$4:$DN$305,MATCH(Q$1,original!$A$4:$DX$4,0)+1,FALSE)="","",VLOOKUP($B21,original!$A$4:$DN$305,MATCH(Q$1,original!$A$4:$DX$4,0)+1,FALSE))</f>
        <v>1.4319</v>
      </c>
      <c r="R21">
        <f>+IF(VLOOKUP($B21,original!$A$4:$DN$305,MATCH(R$1,original!$A$4:$DX$4,0)+1,FALSE)="","",VLOOKUP($B21,original!$A$4:$DN$305,MATCH(R$1,original!$A$4:$DX$4,0)+1,FALSE))</f>
        <v>0.5121</v>
      </c>
      <c r="S21">
        <f>+IF(VLOOKUP($B21,original!$A$4:$DN$305,MATCH(S$1,original!$A$4:$DX$4,0)+1,FALSE)="","",VLOOKUP($B21,original!$A$4:$DN$305,MATCH(S$1,original!$A$4:$DX$4,0)+1,FALSE))</f>
        <v>1.5347999999999999</v>
      </c>
      <c r="T21">
        <f>+IF(VLOOKUP($B21,original!$A$4:$DN$305,MATCH(T$1,original!$A$4:$DX$4,0)+1,FALSE)="","",VLOOKUP($B21,original!$A$4:$DN$305,MATCH(T$1,original!$A$4:$DX$4,0)+1,FALSE))</f>
        <v>1249.46</v>
      </c>
      <c r="U21">
        <f>+IF(VLOOKUP($B21,original!$A$4:$DN$305,MATCH(U$1,original!$A$4:$DX$4,0)+1,FALSE)="","",VLOOKUP($B21,original!$A$4:$DN$305,MATCH(U$1,original!$A$4:$DX$4,0)+1,FALSE))</f>
        <v>6264.51</v>
      </c>
      <c r="V21">
        <f>+IF(VLOOKUP($B21,original!$A$4:$DN$305,MATCH(V$1,original!$A$4:$DX$4,0)+1,FALSE)="","",VLOOKUP($B21,original!$A$4:$DN$305,MATCH(V$1,original!$A$4:$DX$4,0)+1,FALSE))</f>
        <v>1366.46</v>
      </c>
      <c r="W21">
        <f>+IF(VLOOKUP($B21,original!$A$4:$DN$305,MATCH(W$1,original!$A$4:$DX$4,0)+1,FALSE)="","",VLOOKUP($B21,original!$A$4:$DN$305,MATCH(W$1,original!$A$4:$DX$4,0)+1,FALSE))</f>
        <v>13386.04</v>
      </c>
      <c r="X21">
        <f>+IF(VLOOKUP($B21,original!$A$4:$DN$305,MATCH(X$1,original!$A$4:$DX$4,0)+1,FALSE)="","",VLOOKUP($B21,original!$A$4:$DN$305,MATCH(X$1,original!$A$4:$DX$4,0)+1,FALSE))</f>
        <v>7946.63</v>
      </c>
      <c r="Y21">
        <f>+IF(VLOOKUP($B21,original!$A$4:$DN$305,MATCH(Y$1,original!$A$4:$DX$4,0)+1,FALSE)="","",VLOOKUP($B21,original!$A$4:$DN$305,MATCH(Y$1,original!$A$4:$DX$4,0)+1,FALSE))</f>
        <v>0.2</v>
      </c>
      <c r="Z21">
        <f>+IF(VLOOKUP($B21,original!$A$4:$DN$305,MATCH(Z$1,original!$A$4:$DX$4,0)+1,FALSE)="","",VLOOKUP($B21,original!$A$4:$DN$305,MATCH(Z$1,original!$A$4:$DX$4,0)+1,FALSE))</f>
        <v>0.6</v>
      </c>
      <c r="AA21">
        <f>+IF(VLOOKUP($B21,original!$A$4:$DN$305,MATCH(AA$1,original!$A$4:$DX$4,0)+1,FALSE)="","",VLOOKUP($B21,original!$A$4:$DN$305,MATCH(AA$1,original!$A$4:$DX$4,0)+1,FALSE))</f>
        <v>0.52</v>
      </c>
      <c r="AB21">
        <f>+IF(VLOOKUP($B21,original!$A$4:$DN$305,MATCH(AB$1,original!$A$4:$DX$4,0)+1,FALSE)="","",VLOOKUP($B21,original!$A$4:$DN$305,MATCH(AB$1,original!$A$4:$DX$4,0)+1,FALSE))</f>
        <v>0.74707800678626302</v>
      </c>
      <c r="AC21">
        <f>+IF(VLOOKUP($B21,original!$A$4:$DN$305,MATCH(AC$1,original!$A$4:$DX$4,0)+1,FALSE)="","",VLOOKUP($B21,original!$A$4:$DN$305,MATCH(AC$1,original!$A$4:$DX$4,0)+1,FALSE))</f>
        <v>63262000000</v>
      </c>
      <c r="AD21">
        <f>+IF(VLOOKUP($B21,original!$A$4:$DN$305,MATCH(AD$1,original!$A$4:$DX$4,0)+1,FALSE)="","",VLOOKUP($B21,original!$A$4:$DN$305,MATCH(AD$1,original!$A$4:$DX$4,0)+1,FALSE))</f>
        <v>87793000000</v>
      </c>
      <c r="AE21">
        <f>+IF(VLOOKUP($B21,original!$A$4:$DN$305,MATCH(AE$1,original!$A$4:$DX$4,0)+1,FALSE)="","",VLOOKUP($B21,original!$A$4:$DN$305,MATCH(AE$1,original!$A$4:$DX$4,0)+1,FALSE))</f>
        <v>-2.4</v>
      </c>
      <c r="AF21">
        <f>+IF(VLOOKUP($B21,original!$A$4:$DN$305,MATCH(AF$1,original!$A$4:$DX$4,0)+1,FALSE)="","",VLOOKUP($B21,original!$A$4:$DN$305,MATCH(AF$1,original!$A$4:$DX$4,0)+1,FALSE))</f>
        <v>36608200000</v>
      </c>
      <c r="AG21">
        <f>+IF(VLOOKUP($B21,original!$A$4:$DN$305,MATCH(AG$1,original!$A$4:$DX$4,0)+1,FALSE)="","",VLOOKUP($B21,original!$A$4:$DN$305,MATCH(AG$1,original!$A$4:$DX$4,0)+1,FALSE))</f>
        <v>29449000000</v>
      </c>
      <c r="AH21">
        <f>+IF(VLOOKUP($B21,original!$A$4:$DN$305,MATCH(AH$1,original!$A$4:$DX$4,0)+1,FALSE)="","",VLOOKUP($B21,original!$A$4:$DN$305,MATCH(AH$1,original!$A$4:$DX$4,0)+1,FALSE))</f>
        <v>386749999999.99994</v>
      </c>
      <c r="AI21">
        <f>+IF(VLOOKUP($B21,original!$A$4:$DN$305,MATCH(AI$1,original!$A$4:$DX$4,0)+1,FALSE)="","",VLOOKUP($B21,original!$A$4:$DN$305,MATCH(AI$1,original!$A$4:$DX$4,0)+1,FALSE))</f>
        <v>33286000000</v>
      </c>
      <c r="AJ21">
        <f>+IF(VLOOKUP($B21,original!$A$4:$DN$305,MATCH(AJ$1,original!$A$4:$DX$4,0)+1,FALSE)="","",VLOOKUP($B21,original!$A$4:$DN$305,MATCH(AJ$1,original!$A$4:$DX$4,0)+1,FALSE))</f>
        <v>107080000000</v>
      </c>
      <c r="AK21">
        <f>+IF(VLOOKUP($B21,original!$A$4:$DN$305,MATCH(AK$1,original!$A$4:$DX$4,0)+1,FALSE)="","",VLOOKUP($B21,original!$A$4:$DN$305,MATCH(AK$1,original!$A$4:$DX$4,0)+1,FALSE))</f>
        <v>33207000000</v>
      </c>
      <c r="AL21">
        <f>+IF(VLOOKUP($B21,original!$A$4:$DN$305,MATCH(AL$1,original!$A$4:$DX$4,0)+1,FALSE)="","",VLOOKUP($B21,original!$A$4:$DN$305,MATCH(AL$1,original!$A$4:$DX$4,0)+1,FALSE))</f>
        <v>4.4000000000000004</v>
      </c>
      <c r="AM21">
        <f>+IF(VLOOKUP($B21,original!$A$4:$DN$305,MATCH(AM$1,original!$A$4:$DX$4,0)+1,FALSE)="","",VLOOKUP($B21,original!$A$4:$DN$305,MATCH(AM$1,original!$A$4:$DX$4,0)+1,FALSE))</f>
        <v>6.8</v>
      </c>
      <c r="AN21">
        <f>+IF(VLOOKUP($B21,original!$A$4:$DN$305,MATCH(AN$1,original!$A$4:$DX$4,0)+1,FALSE)="","",VLOOKUP($B21,original!$A$4:$DN$305,MATCH(AN$1,original!$A$4:$DX$4,0)+1,FALSE))</f>
        <v>4.5</v>
      </c>
      <c r="AO21">
        <f>+IF(VLOOKUP($B21,original!$A$4:$DN$305,MATCH(AO$1,original!$A$4:$DX$4,0)+1,FALSE)="","",VLOOKUP($B21,original!$A$4:$DN$305,MATCH(AO$1,original!$A$4:$DX$4,0)+1,FALSE))</f>
        <v>8.4</v>
      </c>
      <c r="AP21">
        <f>+IF(VLOOKUP($B21,original!$A$4:$DN$305,MATCH(AP$1,original!$A$4:$DX$4,0)+1,FALSE)="","",VLOOKUP($B21,original!$A$4:$DN$305,MATCH(AP$1,original!$A$4:$DX$4,0)+1,FALSE))</f>
        <v>7.1</v>
      </c>
    </row>
    <row r="22" spans="1:42">
      <c r="A22">
        <f t="shared" si="0"/>
        <v>21</v>
      </c>
      <c r="B22">
        <f t="shared" si="2"/>
        <v>200105</v>
      </c>
      <c r="C22">
        <f>+IF(VLOOKUP($B22,original!$A$4:$DN$305,MATCH(C$1,original!$A$4:$DX$4,0)+1,FALSE)="","",VLOOKUP($B22,original!$A$4:$DN$305,MATCH(C$1,original!$A$4:$DX$4,0)+1,FALSE))</f>
        <v>97.15625</v>
      </c>
      <c r="D22">
        <f>+IF(VLOOKUP($B22,original!$A$4:$DN$305,MATCH(D$1,original!$A$4:$DX$4,0)+1,FALSE)="","",VLOOKUP($B22,original!$A$4:$DN$305,MATCH(D$1,original!$A$4:$DX$4,0)+1,FALSE))</f>
        <v>98.77</v>
      </c>
      <c r="E22">
        <f>+IF(VLOOKUP($B22,original!$A$4:$DN$305,MATCH(E$1,original!$A$4:$DX$4,0)+1,FALSE)="","",VLOOKUP($B22,original!$A$4:$DN$305,MATCH(E$1,original!$A$4:$DX$4,0)+1,FALSE))</f>
        <v>98</v>
      </c>
      <c r="F22">
        <f>+IF(VLOOKUP($B22,original!$A$4:$DN$305,MATCH(F$1,original!$A$4:$DX$4,0)+1,FALSE)="","",VLOOKUP($B22,original!$A$4:$DN$305,MATCH(F$1,original!$A$4:$DX$4,0)+1,FALSE))</f>
        <v>104.825</v>
      </c>
      <c r="G22">
        <f>+IF(VLOOKUP($B22,original!$A$4:$DN$305,MATCH(G$1,original!$A$4:$DX$4,0)+1,FALSE)="","",VLOOKUP($B22,original!$A$4:$DN$305,MATCH(G$1,original!$A$4:$DX$4,0)+1,FALSE))</f>
        <v>97.814999999999998</v>
      </c>
      <c r="H22">
        <f>+IF(VLOOKUP($B22,original!$A$4:$DN$305,MATCH(H$1,original!$A$4:$DX$4,0)+1,FALSE)="","",VLOOKUP($B22,original!$A$4:$DN$305,MATCH(H$1,original!$A$4:$DX$4,0)+1,FALSE))</f>
        <v>22.64</v>
      </c>
      <c r="I22">
        <f>+IF(VLOOKUP($B22,original!$A$4:$DN$305,MATCH(I$1,original!$A$4:$DX$4,0)+1,FALSE)="","",VLOOKUP($B22,original!$A$4:$DN$305,MATCH(I$1,original!$A$4:$DX$4,0)+1,FALSE))</f>
        <v>21.3324</v>
      </c>
      <c r="J22">
        <f>+IF(VLOOKUP($B22,original!$A$4:$DN$305,MATCH(J$1,original!$A$4:$DX$4,0)+1,FALSE)="","",VLOOKUP($B22,original!$A$4:$DN$305,MATCH(J$1,original!$A$4:$DX$4,0)+1,FALSE))</f>
        <v>143291999999.99997</v>
      </c>
      <c r="K22">
        <f>+IF(VLOOKUP($B22,original!$A$4:$DN$305,MATCH(K$1,original!$A$4:$DX$4,0)+1,FALSE)="","",VLOOKUP($B22,original!$A$4:$DN$305,MATCH(K$1,original!$A$4:$DX$4,0)+1,FALSE))</f>
        <v>1114700000000</v>
      </c>
      <c r="L22">
        <f>+IF(VLOOKUP($B22,original!$A$4:$DN$305,MATCH(L$1,original!$A$4:$DX$4,0)+1,FALSE)="","",VLOOKUP($B22,original!$A$4:$DN$305,MATCH(L$1,original!$A$4:$DX$4,0)+1,FALSE))</f>
        <v>224480319000</v>
      </c>
      <c r="M22">
        <f>+IF(VLOOKUP($B22,original!$A$4:$DN$305,MATCH(M$1,original!$A$4:$DX$4,0)+1,FALSE)="","",VLOOKUP($B22,original!$A$4:$DN$305,MATCH(M$1,original!$A$4:$DX$4,0)+1,FALSE))</f>
        <v>2150338000000</v>
      </c>
      <c r="N22">
        <f>+IF(VLOOKUP($B22,original!$A$4:$DN$305,MATCH(N$1,original!$A$4:$DX$4,0)+1,FALSE)="","",VLOOKUP($B22,original!$A$4:$DN$305,MATCH(N$1,original!$A$4:$DX$4,0)+1,FALSE))</f>
        <v>251786000000</v>
      </c>
      <c r="O22">
        <f>+IF(VLOOKUP($B22,original!$A$4:$DN$305,MATCH(O$1,original!$A$4:$DX$4,0)+1,FALSE)="","",VLOOKUP($B22,original!$A$4:$DN$305,MATCH(O$1,original!$A$4:$DX$4,0)+1,FALSE))</f>
        <v>0.84560000000000002</v>
      </c>
      <c r="P22">
        <f>+IF(VLOOKUP($B22,original!$A$4:$DN$305,MATCH(P$1,original!$A$4:$DX$4,0)+1,FALSE)="","",VLOOKUP($B22,original!$A$4:$DN$305,MATCH(P$1,original!$A$4:$DX$4,0)+1,FALSE))</f>
        <v>7.7996999999999996</v>
      </c>
      <c r="Q22">
        <f>+IF(VLOOKUP($B22,original!$A$4:$DN$305,MATCH(Q$1,original!$A$4:$DX$4,0)+1,FALSE)="","",VLOOKUP($B22,original!$A$4:$DN$305,MATCH(Q$1,original!$A$4:$DX$4,0)+1,FALSE))</f>
        <v>1.4177999999999999</v>
      </c>
      <c r="R22">
        <f>+IF(VLOOKUP($B22,original!$A$4:$DN$305,MATCH(R$1,original!$A$4:$DX$4,0)+1,FALSE)="","",VLOOKUP($B22,original!$A$4:$DN$305,MATCH(R$1,original!$A$4:$DX$4,0)+1,FALSE))</f>
        <v>0.50560000000000005</v>
      </c>
      <c r="S22">
        <f>+IF(VLOOKUP($B22,original!$A$4:$DN$305,MATCH(S$1,original!$A$4:$DX$4,0)+1,FALSE)="","",VLOOKUP($B22,original!$A$4:$DN$305,MATCH(S$1,original!$A$4:$DX$4,0)+1,FALSE))</f>
        <v>1.5378000000000001</v>
      </c>
      <c r="T22">
        <f>+IF(VLOOKUP($B22,original!$A$4:$DN$305,MATCH(T$1,original!$A$4:$DX$4,0)+1,FALSE)="","",VLOOKUP($B22,original!$A$4:$DN$305,MATCH(T$1,original!$A$4:$DX$4,0)+1,FALSE))</f>
        <v>1255.82</v>
      </c>
      <c r="U22">
        <f>+IF(VLOOKUP($B22,original!$A$4:$DN$305,MATCH(U$1,original!$A$4:$DX$4,0)+1,FALSE)="","",VLOOKUP($B22,original!$A$4:$DN$305,MATCH(U$1,original!$A$4:$DX$4,0)+1,FALSE))</f>
        <v>6123.26</v>
      </c>
      <c r="V22">
        <f>+IF(VLOOKUP($B22,original!$A$4:$DN$305,MATCH(V$1,original!$A$4:$DX$4,0)+1,FALSE)="","",VLOOKUP($B22,original!$A$4:$DN$305,MATCH(V$1,original!$A$4:$DX$4,0)+1,FALSE))</f>
        <v>1310.81</v>
      </c>
      <c r="W22">
        <f>+IF(VLOOKUP($B22,original!$A$4:$DN$305,MATCH(W$1,original!$A$4:$DX$4,0)+1,FALSE)="","",VLOOKUP($B22,original!$A$4:$DN$305,MATCH(W$1,original!$A$4:$DX$4,0)+1,FALSE))</f>
        <v>13174.41</v>
      </c>
      <c r="X22">
        <f>+IF(VLOOKUP($B22,original!$A$4:$DN$305,MATCH(X$1,original!$A$4:$DX$4,0)+1,FALSE)="","",VLOOKUP($B22,original!$A$4:$DN$305,MATCH(X$1,original!$A$4:$DX$4,0)+1,FALSE))</f>
        <v>8161.87</v>
      </c>
      <c r="Y22">
        <f>+IF(VLOOKUP($B22,original!$A$4:$DN$305,MATCH(Y$1,original!$A$4:$DX$4,0)+1,FALSE)="","",VLOOKUP($B22,original!$A$4:$DN$305,MATCH(Y$1,original!$A$4:$DX$4,0)+1,FALSE))</f>
        <v>0.5</v>
      </c>
      <c r="Z22">
        <f>+IF(VLOOKUP($B22,original!$A$4:$DN$305,MATCH(Z$1,original!$A$4:$DX$4,0)+1,FALSE)="","",VLOOKUP($B22,original!$A$4:$DN$305,MATCH(Z$1,original!$A$4:$DX$4,0)+1,FALSE))</f>
        <v>0.5</v>
      </c>
      <c r="AA22">
        <f>+IF(VLOOKUP($B22,original!$A$4:$DN$305,MATCH(AA$1,original!$A$4:$DX$4,0)+1,FALSE)="","",VLOOKUP($B22,original!$A$4:$DN$305,MATCH(AA$1,original!$A$4:$DX$4,0)+1,FALSE))</f>
        <v>-0.26</v>
      </c>
      <c r="AB22">
        <f>+IF(VLOOKUP($B22,original!$A$4:$DN$305,MATCH(AB$1,original!$A$4:$DX$4,0)+1,FALSE)="","",VLOOKUP($B22,original!$A$4:$DN$305,MATCH(AB$1,original!$A$4:$DX$4,0)+1,FALSE))</f>
        <v>0.66081335851081702</v>
      </c>
      <c r="AC22">
        <f>+IF(VLOOKUP($B22,original!$A$4:$DN$305,MATCH(AC$1,original!$A$4:$DX$4,0)+1,FALSE)="","",VLOOKUP($B22,original!$A$4:$DN$305,MATCH(AC$1,original!$A$4:$DX$4,0)+1,FALSE))</f>
        <v>63882000000</v>
      </c>
      <c r="AD22">
        <f>+IF(VLOOKUP($B22,original!$A$4:$DN$305,MATCH(AD$1,original!$A$4:$DX$4,0)+1,FALSE)="","",VLOOKUP($B22,original!$A$4:$DN$305,MATCH(AD$1,original!$A$4:$DX$4,0)+1,FALSE))</f>
        <v>87045600000</v>
      </c>
      <c r="AE22">
        <f>+IF(VLOOKUP($B22,original!$A$4:$DN$305,MATCH(AE$1,original!$A$4:$DX$4,0)+1,FALSE)="","",VLOOKUP($B22,original!$A$4:$DN$305,MATCH(AE$1,original!$A$4:$DX$4,0)+1,FALSE))</f>
        <v>-3.5</v>
      </c>
      <c r="AF22">
        <f>+IF(VLOOKUP($B22,original!$A$4:$DN$305,MATCH(AF$1,original!$A$4:$DX$4,0)+1,FALSE)="","",VLOOKUP($B22,original!$A$4:$DN$305,MATCH(AF$1,original!$A$4:$DX$4,0)+1,FALSE))</f>
        <v>36171900000</v>
      </c>
      <c r="AG22">
        <f>+IF(VLOOKUP($B22,original!$A$4:$DN$305,MATCH(AG$1,original!$A$4:$DX$4,0)+1,FALSE)="","",VLOOKUP($B22,original!$A$4:$DN$305,MATCH(AG$1,original!$A$4:$DX$4,0)+1,FALSE))</f>
        <v>29446000000</v>
      </c>
      <c r="AH22">
        <f>+IF(VLOOKUP($B22,original!$A$4:$DN$305,MATCH(AH$1,original!$A$4:$DX$4,0)+1,FALSE)="","",VLOOKUP($B22,original!$A$4:$DN$305,MATCH(AH$1,original!$A$4:$DX$4,0)+1,FALSE))</f>
        <v>408919999999.99994</v>
      </c>
      <c r="AI22">
        <f>+IF(VLOOKUP($B22,original!$A$4:$DN$305,MATCH(AI$1,original!$A$4:$DX$4,0)+1,FALSE)="","",VLOOKUP($B22,original!$A$4:$DN$305,MATCH(AI$1,original!$A$4:$DX$4,0)+1,FALSE))</f>
        <v>34132000000</v>
      </c>
      <c r="AJ22">
        <f>+IF(VLOOKUP($B22,original!$A$4:$DN$305,MATCH(AJ$1,original!$A$4:$DX$4,0)+1,FALSE)="","",VLOOKUP($B22,original!$A$4:$DN$305,MATCH(AJ$1,original!$A$4:$DX$4,0)+1,FALSE))</f>
        <v>106762000000</v>
      </c>
      <c r="AK22">
        <f>+IF(VLOOKUP($B22,original!$A$4:$DN$305,MATCH(AK$1,original!$A$4:$DX$4,0)+1,FALSE)="","",VLOOKUP($B22,original!$A$4:$DN$305,MATCH(AK$1,original!$A$4:$DX$4,0)+1,FALSE))</f>
        <v>33261000000</v>
      </c>
      <c r="AL22">
        <f>+IF(VLOOKUP($B22,original!$A$4:$DN$305,MATCH(AL$1,original!$A$4:$DX$4,0)+1,FALSE)="","",VLOOKUP($B22,original!$A$4:$DN$305,MATCH(AL$1,original!$A$4:$DX$4,0)+1,FALSE))</f>
        <v>4.3</v>
      </c>
      <c r="AM22">
        <f>+IF(VLOOKUP($B22,original!$A$4:$DN$305,MATCH(AM$1,original!$A$4:$DX$4,0)+1,FALSE)="","",VLOOKUP($B22,original!$A$4:$DN$305,MATCH(AM$1,original!$A$4:$DX$4,0)+1,FALSE))</f>
        <v>6.9</v>
      </c>
      <c r="AN22">
        <f>+IF(VLOOKUP($B22,original!$A$4:$DN$305,MATCH(AN$1,original!$A$4:$DX$4,0)+1,FALSE)="","",VLOOKUP($B22,original!$A$4:$DN$305,MATCH(AN$1,original!$A$4:$DX$4,0)+1,FALSE))</f>
        <v>4.5</v>
      </c>
      <c r="AO22">
        <f>+IF(VLOOKUP($B22,original!$A$4:$DN$305,MATCH(AO$1,original!$A$4:$DX$4,0)+1,FALSE)="","",VLOOKUP($B22,original!$A$4:$DN$305,MATCH(AO$1,original!$A$4:$DX$4,0)+1,FALSE))</f>
        <v>8.4</v>
      </c>
      <c r="AP22">
        <f>+IF(VLOOKUP($B22,original!$A$4:$DN$305,MATCH(AP$1,original!$A$4:$DX$4,0)+1,FALSE)="","",VLOOKUP($B22,original!$A$4:$DN$305,MATCH(AP$1,original!$A$4:$DX$4,0)+1,FALSE))</f>
        <v>7</v>
      </c>
    </row>
    <row r="23" spans="1:42">
      <c r="A23">
        <f t="shared" si="0"/>
        <v>22</v>
      </c>
      <c r="B23">
        <f t="shared" si="2"/>
        <v>200106</v>
      </c>
      <c r="C23">
        <f>+IF(VLOOKUP($B23,original!$A$4:$DN$305,MATCH(C$1,original!$A$4:$DX$4,0)+1,FALSE)="","",VLOOKUP($B23,original!$A$4:$DN$305,MATCH(C$1,original!$A$4:$DX$4,0)+1,FALSE))</f>
        <v>97.28125</v>
      </c>
      <c r="D23">
        <f>+IF(VLOOKUP($B23,original!$A$4:$DN$305,MATCH(D$1,original!$A$4:$DX$4,0)+1,FALSE)="","",VLOOKUP($B23,original!$A$4:$DN$305,MATCH(D$1,original!$A$4:$DX$4,0)+1,FALSE))</f>
        <v>99.23</v>
      </c>
      <c r="E23">
        <f>+IF(VLOOKUP($B23,original!$A$4:$DN$305,MATCH(E$1,original!$A$4:$DX$4,0)+1,FALSE)="","",VLOOKUP($B23,original!$A$4:$DN$305,MATCH(E$1,original!$A$4:$DX$4,0)+1,FALSE))</f>
        <v>98</v>
      </c>
      <c r="F23">
        <f>+IF(VLOOKUP($B23,original!$A$4:$DN$305,MATCH(F$1,original!$A$4:$DX$4,0)+1,FALSE)="","",VLOOKUP($B23,original!$A$4:$DN$305,MATCH(F$1,original!$A$4:$DX$4,0)+1,FALSE))</f>
        <v>99</v>
      </c>
      <c r="G23">
        <f>+IF(VLOOKUP($B23,original!$A$4:$DN$305,MATCH(G$1,original!$A$4:$DX$4,0)+1,FALSE)="","",VLOOKUP($B23,original!$A$4:$DN$305,MATCH(G$1,original!$A$4:$DX$4,0)+1,FALSE))</f>
        <v>97.27</v>
      </c>
      <c r="H23">
        <f>+IF(VLOOKUP($B23,original!$A$4:$DN$305,MATCH(H$1,original!$A$4:$DX$4,0)+1,FALSE)="","",VLOOKUP($B23,original!$A$4:$DN$305,MATCH(H$1,original!$A$4:$DX$4,0)+1,FALSE))</f>
        <v>19.059999999999999</v>
      </c>
      <c r="I23">
        <f>+IF(VLOOKUP($B23,original!$A$4:$DN$305,MATCH(I$1,original!$A$4:$DX$4,0)+1,FALSE)="","",VLOOKUP($B23,original!$A$4:$DN$305,MATCH(I$1,original!$A$4:$DX$4,0)+1,FALSE))</f>
        <v>20.337399999999999</v>
      </c>
      <c r="J23">
        <f>+IF(VLOOKUP($B23,original!$A$4:$DN$305,MATCH(J$1,original!$A$4:$DX$4,0)+1,FALSE)="","",VLOOKUP($B23,original!$A$4:$DN$305,MATCH(J$1,original!$A$4:$DX$4,0)+1,FALSE))</f>
        <v>150347000000</v>
      </c>
      <c r="K23">
        <f>+IF(VLOOKUP($B23,original!$A$4:$DN$305,MATCH(K$1,original!$A$4:$DX$4,0)+1,FALSE)="","",VLOOKUP($B23,original!$A$4:$DN$305,MATCH(K$1,original!$A$4:$DX$4,0)+1,FALSE))</f>
        <v>1126299999999.9998</v>
      </c>
      <c r="L23">
        <f>+IF(VLOOKUP($B23,original!$A$4:$DN$305,MATCH(L$1,original!$A$4:$DX$4,0)+1,FALSE)="","",VLOOKUP($B23,original!$A$4:$DN$305,MATCH(L$1,original!$A$4:$DX$4,0)+1,FALSE))</f>
        <v>227531945000</v>
      </c>
      <c r="M23">
        <f>+IF(VLOOKUP($B23,original!$A$4:$DN$305,MATCH(M$1,original!$A$4:$DX$4,0)+1,FALSE)="","",VLOOKUP($B23,original!$A$4:$DN$305,MATCH(M$1,original!$A$4:$DX$4,0)+1,FALSE))</f>
        <v>2191444000000</v>
      </c>
      <c r="N23">
        <f>+IF(VLOOKUP($B23,original!$A$4:$DN$305,MATCH(N$1,original!$A$4:$DX$4,0)+1,FALSE)="","",VLOOKUP($B23,original!$A$4:$DN$305,MATCH(N$1,original!$A$4:$DX$4,0)+1,FALSE))</f>
        <v>250389000000</v>
      </c>
      <c r="O23">
        <f>+IF(VLOOKUP($B23,original!$A$4:$DN$305,MATCH(O$1,original!$A$4:$DX$4,0)+1,FALSE)="","",VLOOKUP($B23,original!$A$4:$DN$305,MATCH(O$1,original!$A$4:$DX$4,0)+1,FALSE))</f>
        <v>0.8498</v>
      </c>
      <c r="P23">
        <f>+IF(VLOOKUP($B23,original!$A$4:$DN$305,MATCH(P$1,original!$A$4:$DX$4,0)+1,FALSE)="","",VLOOKUP($B23,original!$A$4:$DN$305,MATCH(P$1,original!$A$4:$DX$4,0)+1,FALSE))</f>
        <v>7.7996999999999996</v>
      </c>
      <c r="Q23">
        <f>+IF(VLOOKUP($B23,original!$A$4:$DN$305,MATCH(Q$1,original!$A$4:$DX$4,0)+1,FALSE)="","",VLOOKUP($B23,original!$A$4:$DN$305,MATCH(Q$1,original!$A$4:$DX$4,0)+1,FALSE))</f>
        <v>1.4157</v>
      </c>
      <c r="R23">
        <f>+IF(VLOOKUP($B23,original!$A$4:$DN$305,MATCH(R$1,original!$A$4:$DX$4,0)+1,FALSE)="","",VLOOKUP($B23,original!$A$4:$DN$305,MATCH(R$1,original!$A$4:$DX$4,0)+1,FALSE))</f>
        <v>0.5111</v>
      </c>
      <c r="S23">
        <f>+IF(VLOOKUP($B23,original!$A$4:$DN$305,MATCH(S$1,original!$A$4:$DX$4,0)+1,FALSE)="","",VLOOKUP($B23,original!$A$4:$DN$305,MATCH(S$1,original!$A$4:$DX$4,0)+1,FALSE))</f>
        <v>1.5142</v>
      </c>
      <c r="T23">
        <f>+IF(VLOOKUP($B23,original!$A$4:$DN$305,MATCH(T$1,original!$A$4:$DX$4,0)+1,FALSE)="","",VLOOKUP($B23,original!$A$4:$DN$305,MATCH(T$1,original!$A$4:$DX$4,0)+1,FALSE))</f>
        <v>1224.42</v>
      </c>
      <c r="U23">
        <f>+IF(VLOOKUP($B23,original!$A$4:$DN$305,MATCH(U$1,original!$A$4:$DX$4,0)+1,FALSE)="","",VLOOKUP($B23,original!$A$4:$DN$305,MATCH(U$1,original!$A$4:$DX$4,0)+1,FALSE))</f>
        <v>6058.38</v>
      </c>
      <c r="V23">
        <f>+IF(VLOOKUP($B23,original!$A$4:$DN$305,MATCH(V$1,original!$A$4:$DX$4,0)+1,FALSE)="","",VLOOKUP($B23,original!$A$4:$DN$305,MATCH(V$1,original!$A$4:$DX$4,0)+1,FALSE))</f>
        <v>1300.98</v>
      </c>
      <c r="W23">
        <f>+IF(VLOOKUP($B23,original!$A$4:$DN$305,MATCH(W$1,original!$A$4:$DX$4,0)+1,FALSE)="","",VLOOKUP($B23,original!$A$4:$DN$305,MATCH(W$1,original!$A$4:$DX$4,0)+1,FALSE))</f>
        <v>13042.53</v>
      </c>
      <c r="X23">
        <f>+IF(VLOOKUP($B23,original!$A$4:$DN$305,MATCH(X$1,original!$A$4:$DX$4,0)+1,FALSE)="","",VLOOKUP($B23,original!$A$4:$DN$305,MATCH(X$1,original!$A$4:$DX$4,0)+1,FALSE))</f>
        <v>7736.35</v>
      </c>
      <c r="Y23">
        <f>+IF(VLOOKUP($B23,original!$A$4:$DN$305,MATCH(Y$1,original!$A$4:$DX$4,0)+1,FALSE)="","",VLOOKUP($B23,original!$A$4:$DN$305,MATCH(Y$1,original!$A$4:$DX$4,0)+1,FALSE))</f>
        <v>0.2</v>
      </c>
      <c r="Z23">
        <f>+IF(VLOOKUP($B23,original!$A$4:$DN$305,MATCH(Z$1,original!$A$4:$DX$4,0)+1,FALSE)="","",VLOOKUP($B23,original!$A$4:$DN$305,MATCH(Z$1,original!$A$4:$DX$4,0)+1,FALSE))</f>
        <v>0.1</v>
      </c>
      <c r="AA23">
        <f>+IF(VLOOKUP($B23,original!$A$4:$DN$305,MATCH(AA$1,original!$A$4:$DX$4,0)+1,FALSE)="","",VLOOKUP($B23,original!$A$4:$DN$305,MATCH(AA$1,original!$A$4:$DX$4,0)+1,FALSE))</f>
        <v>0</v>
      </c>
      <c r="AB23">
        <f>+IF(VLOOKUP($B23,original!$A$4:$DN$305,MATCH(AB$1,original!$A$4:$DX$4,0)+1,FALSE)="","",VLOOKUP($B23,original!$A$4:$DN$305,MATCH(AB$1,original!$A$4:$DX$4,0)+1,FALSE))</f>
        <v>7.1980825994808997E-2</v>
      </c>
      <c r="AC23">
        <f>+IF(VLOOKUP($B23,original!$A$4:$DN$305,MATCH(AC$1,original!$A$4:$DX$4,0)+1,FALSE)="","",VLOOKUP($B23,original!$A$4:$DN$305,MATCH(AC$1,original!$A$4:$DX$4,0)+1,FALSE))</f>
        <v>61363000000</v>
      </c>
      <c r="AD23">
        <f>+IF(VLOOKUP($B23,original!$A$4:$DN$305,MATCH(AD$1,original!$A$4:$DX$4,0)+1,FALSE)="","",VLOOKUP($B23,original!$A$4:$DN$305,MATCH(AD$1,original!$A$4:$DX$4,0)+1,FALSE))</f>
        <v>90183100000</v>
      </c>
      <c r="AE23">
        <f>+IF(VLOOKUP($B23,original!$A$4:$DN$305,MATCH(AE$1,original!$A$4:$DX$4,0)+1,FALSE)="","",VLOOKUP($B23,original!$A$4:$DN$305,MATCH(AE$1,original!$A$4:$DX$4,0)+1,FALSE))</f>
        <v>-8.4</v>
      </c>
      <c r="AF23">
        <f>+IF(VLOOKUP($B23,original!$A$4:$DN$305,MATCH(AF$1,original!$A$4:$DX$4,0)+1,FALSE)="","",VLOOKUP($B23,original!$A$4:$DN$305,MATCH(AF$1,original!$A$4:$DX$4,0)+1,FALSE))</f>
        <v>35002000000</v>
      </c>
      <c r="AG23">
        <f>+IF(VLOOKUP($B23,original!$A$4:$DN$305,MATCH(AG$1,original!$A$4:$DX$4,0)+1,FALSE)="","",VLOOKUP($B23,original!$A$4:$DN$305,MATCH(AG$1,original!$A$4:$DX$4,0)+1,FALSE))</f>
        <v>28775000000</v>
      </c>
      <c r="AH23">
        <f>+IF(VLOOKUP($B23,original!$A$4:$DN$305,MATCH(AH$1,original!$A$4:$DX$4,0)+1,FALSE)="","",VLOOKUP($B23,original!$A$4:$DN$305,MATCH(AH$1,original!$A$4:$DX$4,0)+1,FALSE))</f>
        <v>410189999999.99994</v>
      </c>
      <c r="AI23">
        <f>+IF(VLOOKUP($B23,original!$A$4:$DN$305,MATCH(AI$1,original!$A$4:$DX$4,0)+1,FALSE)="","",VLOOKUP($B23,original!$A$4:$DN$305,MATCH(AI$1,original!$A$4:$DX$4,0)+1,FALSE))</f>
        <v>33975000000</v>
      </c>
      <c r="AJ23">
        <f>+IF(VLOOKUP($B23,original!$A$4:$DN$305,MATCH(AJ$1,original!$A$4:$DX$4,0)+1,FALSE)="","",VLOOKUP($B23,original!$A$4:$DN$305,MATCH(AJ$1,original!$A$4:$DX$4,0)+1,FALSE))</f>
        <v>106625000000</v>
      </c>
      <c r="AK23">
        <f>+IF(VLOOKUP($B23,original!$A$4:$DN$305,MATCH(AK$1,original!$A$4:$DX$4,0)+1,FALSE)="","",VLOOKUP($B23,original!$A$4:$DN$305,MATCH(AK$1,original!$A$4:$DX$4,0)+1,FALSE))</f>
        <v>33015000000</v>
      </c>
      <c r="AL23">
        <f>+IF(VLOOKUP($B23,original!$A$4:$DN$305,MATCH(AL$1,original!$A$4:$DX$4,0)+1,FALSE)="","",VLOOKUP($B23,original!$A$4:$DN$305,MATCH(AL$1,original!$A$4:$DX$4,0)+1,FALSE))</f>
        <v>4.5</v>
      </c>
      <c r="AM23">
        <f>+IF(VLOOKUP($B23,original!$A$4:$DN$305,MATCH(AM$1,original!$A$4:$DX$4,0)+1,FALSE)="","",VLOOKUP($B23,original!$A$4:$DN$305,MATCH(AM$1,original!$A$4:$DX$4,0)+1,FALSE))</f>
        <v>6.9</v>
      </c>
      <c r="AN23">
        <f>+IF(VLOOKUP($B23,original!$A$4:$DN$305,MATCH(AN$1,original!$A$4:$DX$4,0)+1,FALSE)="","",VLOOKUP($B23,original!$A$4:$DN$305,MATCH(AN$1,original!$A$4:$DX$4,0)+1,FALSE))</f>
        <v>4.5</v>
      </c>
      <c r="AO23">
        <f>+IF(VLOOKUP($B23,original!$A$4:$DN$305,MATCH(AO$1,original!$A$4:$DX$4,0)+1,FALSE)="","",VLOOKUP($B23,original!$A$4:$DN$305,MATCH(AO$1,original!$A$4:$DX$4,0)+1,FALSE))</f>
        <v>8.4</v>
      </c>
      <c r="AP23">
        <f>+IF(VLOOKUP($B23,original!$A$4:$DN$305,MATCH(AP$1,original!$A$4:$DX$4,0)+1,FALSE)="","",VLOOKUP($B23,original!$A$4:$DN$305,MATCH(AP$1,original!$A$4:$DX$4,0)+1,FALSE))</f>
        <v>7.2</v>
      </c>
    </row>
    <row r="24" spans="1:42">
      <c r="A24">
        <f t="shared" si="0"/>
        <v>23</v>
      </c>
      <c r="B24">
        <f t="shared" si="2"/>
        <v>200107</v>
      </c>
      <c r="C24">
        <f>+IF(VLOOKUP($B24,original!$A$4:$DN$305,MATCH(C$1,original!$A$4:$DX$4,0)+1,FALSE)="","",VLOOKUP($B24,original!$A$4:$DN$305,MATCH(C$1,original!$A$4:$DX$4,0)+1,FALSE))</f>
        <v>99.671875</v>
      </c>
      <c r="D24">
        <f>+IF(VLOOKUP($B24,original!$A$4:$DN$305,MATCH(D$1,original!$A$4:$DX$4,0)+1,FALSE)="","",VLOOKUP($B24,original!$A$4:$DN$305,MATCH(D$1,original!$A$4:$DX$4,0)+1,FALSE))</f>
        <v>100.94</v>
      </c>
      <c r="E24">
        <f>+IF(VLOOKUP($B24,original!$A$4:$DN$305,MATCH(E$1,original!$A$4:$DX$4,0)+1,FALSE)="","",VLOOKUP($B24,original!$A$4:$DN$305,MATCH(E$1,original!$A$4:$DX$4,0)+1,FALSE))</f>
        <v>98</v>
      </c>
      <c r="F24">
        <f>+IF(VLOOKUP($B24,original!$A$4:$DN$305,MATCH(F$1,original!$A$4:$DX$4,0)+1,FALSE)="","",VLOOKUP($B24,original!$A$4:$DN$305,MATCH(F$1,original!$A$4:$DX$4,0)+1,FALSE))</f>
        <v>100.35</v>
      </c>
      <c r="G24">
        <f>+IF(VLOOKUP($B24,original!$A$4:$DN$305,MATCH(G$1,original!$A$4:$DX$4,0)+1,FALSE)="","",VLOOKUP($B24,original!$A$4:$DN$305,MATCH(G$1,original!$A$4:$DX$4,0)+1,FALSE))</f>
        <v>102.535</v>
      </c>
      <c r="H24">
        <f>+IF(VLOOKUP($B24,original!$A$4:$DN$305,MATCH(H$1,original!$A$4:$DX$4,0)+1,FALSE)="","",VLOOKUP($B24,original!$A$4:$DN$305,MATCH(H$1,original!$A$4:$DX$4,0)+1,FALSE))</f>
        <v>21.62</v>
      </c>
      <c r="I24">
        <f>+IF(VLOOKUP($B24,original!$A$4:$DN$305,MATCH(I$1,original!$A$4:$DX$4,0)+1,FALSE)="","",VLOOKUP($B24,original!$A$4:$DN$305,MATCH(I$1,original!$A$4:$DX$4,0)+1,FALSE))</f>
        <v>22.306699999999999</v>
      </c>
      <c r="J24">
        <f>+IF(VLOOKUP($B24,original!$A$4:$DN$305,MATCH(J$1,original!$A$4:$DX$4,0)+1,FALSE)="","",VLOOKUP($B24,original!$A$4:$DN$305,MATCH(J$1,original!$A$4:$DX$4,0)+1,FALSE))</f>
        <v>149069999999.99997</v>
      </c>
      <c r="K24">
        <f>+IF(VLOOKUP($B24,original!$A$4:$DN$305,MATCH(K$1,original!$A$4:$DX$4,0)+1,FALSE)="","",VLOOKUP($B24,original!$A$4:$DN$305,MATCH(K$1,original!$A$4:$DX$4,0)+1,FALSE))</f>
        <v>1139700000000</v>
      </c>
      <c r="L24">
        <f>+IF(VLOOKUP($B24,original!$A$4:$DN$305,MATCH(L$1,original!$A$4:$DX$4,0)+1,FALSE)="","",VLOOKUP($B24,original!$A$4:$DN$305,MATCH(L$1,original!$A$4:$DX$4,0)+1,FALSE))</f>
        <v>233343185000</v>
      </c>
      <c r="M24">
        <f>+IF(VLOOKUP($B24,original!$A$4:$DN$305,MATCH(M$1,original!$A$4:$DX$4,0)+1,FALSE)="","",VLOOKUP($B24,original!$A$4:$DN$305,MATCH(M$1,original!$A$4:$DX$4,0)+1,FALSE))</f>
        <v>2167979000000</v>
      </c>
      <c r="N24">
        <f>+IF(VLOOKUP($B24,original!$A$4:$DN$305,MATCH(N$1,original!$A$4:$DX$4,0)+1,FALSE)="","",VLOOKUP($B24,original!$A$4:$DN$305,MATCH(N$1,original!$A$4:$DX$4,0)+1,FALSE))</f>
        <v>252626000000</v>
      </c>
      <c r="O24">
        <f>+IF(VLOOKUP($B24,original!$A$4:$DN$305,MATCH(O$1,original!$A$4:$DX$4,0)+1,FALSE)="","",VLOOKUP($B24,original!$A$4:$DN$305,MATCH(O$1,original!$A$4:$DX$4,0)+1,FALSE))</f>
        <v>0.87609999999999999</v>
      </c>
      <c r="P24">
        <f>+IF(VLOOKUP($B24,original!$A$4:$DN$305,MATCH(P$1,original!$A$4:$DX$4,0)+1,FALSE)="","",VLOOKUP($B24,original!$A$4:$DN$305,MATCH(P$1,original!$A$4:$DX$4,0)+1,FALSE))</f>
        <v>7.7995000000000001</v>
      </c>
      <c r="Q24">
        <f>+IF(VLOOKUP($B24,original!$A$4:$DN$305,MATCH(Q$1,original!$A$4:$DX$4,0)+1,FALSE)="","",VLOOKUP($B24,original!$A$4:$DN$305,MATCH(Q$1,original!$A$4:$DX$4,0)+1,FALSE))</f>
        <v>1.4246000000000001</v>
      </c>
      <c r="R24">
        <f>+IF(VLOOKUP($B24,original!$A$4:$DN$305,MATCH(R$1,original!$A$4:$DX$4,0)+1,FALSE)="","",VLOOKUP($B24,original!$A$4:$DN$305,MATCH(R$1,original!$A$4:$DX$4,0)+1,FALSE))</f>
        <v>0.50949999999999995</v>
      </c>
      <c r="S24">
        <f>+IF(VLOOKUP($B24,original!$A$4:$DN$305,MATCH(S$1,original!$A$4:$DX$4,0)+1,FALSE)="","",VLOOKUP($B24,original!$A$4:$DN$305,MATCH(S$1,original!$A$4:$DX$4,0)+1,FALSE))</f>
        <v>1.5329999999999999</v>
      </c>
      <c r="T24">
        <f>+IF(VLOOKUP($B24,original!$A$4:$DN$305,MATCH(T$1,original!$A$4:$DX$4,0)+1,FALSE)="","",VLOOKUP($B24,original!$A$4:$DN$305,MATCH(T$1,original!$A$4:$DX$4,0)+1,FALSE))</f>
        <v>1211.23</v>
      </c>
      <c r="U24">
        <f>+IF(VLOOKUP($B24,original!$A$4:$DN$305,MATCH(U$1,original!$A$4:$DX$4,0)+1,FALSE)="","",VLOOKUP($B24,original!$A$4:$DN$305,MATCH(U$1,original!$A$4:$DX$4,0)+1,FALSE))</f>
        <v>5861.19</v>
      </c>
      <c r="V24">
        <f>+IF(VLOOKUP($B24,original!$A$4:$DN$305,MATCH(V$1,original!$A$4:$DX$4,0)+1,FALSE)="","",VLOOKUP($B24,original!$A$4:$DN$305,MATCH(V$1,original!$A$4:$DX$4,0)+1,FALSE))</f>
        <v>1190.31</v>
      </c>
      <c r="W24">
        <f>+IF(VLOOKUP($B24,original!$A$4:$DN$305,MATCH(W$1,original!$A$4:$DX$4,0)+1,FALSE)="","",VLOOKUP($B24,original!$A$4:$DN$305,MATCH(W$1,original!$A$4:$DX$4,0)+1,FALSE))</f>
        <v>12316.69</v>
      </c>
      <c r="X24">
        <f>+IF(VLOOKUP($B24,original!$A$4:$DN$305,MATCH(X$1,original!$A$4:$DX$4,0)+1,FALSE)="","",VLOOKUP($B24,original!$A$4:$DN$305,MATCH(X$1,original!$A$4:$DX$4,0)+1,FALSE))</f>
        <v>7689.69</v>
      </c>
      <c r="Y24">
        <f>+IF(VLOOKUP($B24,original!$A$4:$DN$305,MATCH(Y$1,original!$A$4:$DX$4,0)+1,FALSE)="","",VLOOKUP($B24,original!$A$4:$DN$305,MATCH(Y$1,original!$A$4:$DX$4,0)+1,FALSE))</f>
        <v>-0.2</v>
      </c>
      <c r="Z24">
        <f>+IF(VLOOKUP($B24,original!$A$4:$DN$305,MATCH(Z$1,original!$A$4:$DX$4,0)+1,FALSE)="","",VLOOKUP($B24,original!$A$4:$DN$305,MATCH(Z$1,original!$A$4:$DX$4,0)+1,FALSE))</f>
        <v>-0.2</v>
      </c>
      <c r="AA24">
        <f>+IF(VLOOKUP($B24,original!$A$4:$DN$305,MATCH(AA$1,original!$A$4:$DX$4,0)+1,FALSE)="","",VLOOKUP($B24,original!$A$4:$DN$305,MATCH(AA$1,original!$A$4:$DX$4,0)+1,FALSE))</f>
        <v>0.13</v>
      </c>
      <c r="AB24">
        <f>+IF(VLOOKUP($B24,original!$A$4:$DN$305,MATCH(AB$1,original!$A$4:$DX$4,0)+1,FALSE)="","",VLOOKUP($B24,original!$A$4:$DN$305,MATCH(AB$1,original!$A$4:$DX$4,0)+1,FALSE))</f>
        <v>-0.28543775358801599</v>
      </c>
      <c r="AC24">
        <f>+IF(VLOOKUP($B24,original!$A$4:$DN$305,MATCH(AC$1,original!$A$4:$DX$4,0)+1,FALSE)="","",VLOOKUP($B24,original!$A$4:$DN$305,MATCH(AC$1,original!$A$4:$DX$4,0)+1,FALSE))</f>
        <v>59411000000</v>
      </c>
      <c r="AD24">
        <f>+IF(VLOOKUP($B24,original!$A$4:$DN$305,MATCH(AD$1,original!$A$4:$DX$4,0)+1,FALSE)="","",VLOOKUP($B24,original!$A$4:$DN$305,MATCH(AD$1,original!$A$4:$DX$4,0)+1,FALSE))</f>
        <v>87965700000</v>
      </c>
      <c r="AE24">
        <f>+IF(VLOOKUP($B24,original!$A$4:$DN$305,MATCH(AE$1,original!$A$4:$DX$4,0)+1,FALSE)="","",VLOOKUP($B24,original!$A$4:$DN$305,MATCH(AE$1,original!$A$4:$DX$4,0)+1,FALSE))</f>
        <v>-0.8</v>
      </c>
      <c r="AF24">
        <f>+IF(VLOOKUP($B24,original!$A$4:$DN$305,MATCH(AF$1,original!$A$4:$DX$4,0)+1,FALSE)="","",VLOOKUP($B24,original!$A$4:$DN$305,MATCH(AF$1,original!$A$4:$DX$4,0)+1,FALSE))</f>
        <v>34110800000.000004</v>
      </c>
      <c r="AG24">
        <f>+IF(VLOOKUP($B24,original!$A$4:$DN$305,MATCH(AG$1,original!$A$4:$DX$4,0)+1,FALSE)="","",VLOOKUP($B24,original!$A$4:$DN$305,MATCH(AG$1,original!$A$4:$DX$4,0)+1,FALSE))</f>
        <v>29209000000</v>
      </c>
      <c r="AH24">
        <f>+IF(VLOOKUP($B24,original!$A$4:$DN$305,MATCH(AH$1,original!$A$4:$DX$4,0)+1,FALSE)="","",VLOOKUP($B24,original!$A$4:$DN$305,MATCH(AH$1,original!$A$4:$DX$4,0)+1,FALSE))</f>
        <v>397499999999.99994</v>
      </c>
      <c r="AI24">
        <f>+IF(VLOOKUP($B24,original!$A$4:$DN$305,MATCH(AI$1,original!$A$4:$DX$4,0)+1,FALSE)="","",VLOOKUP($B24,original!$A$4:$DN$305,MATCH(AI$1,original!$A$4:$DX$4,0)+1,FALSE))</f>
        <v>32665000000</v>
      </c>
      <c r="AJ24">
        <f>+IF(VLOOKUP($B24,original!$A$4:$DN$305,MATCH(AJ$1,original!$A$4:$DX$4,0)+1,FALSE)="","",VLOOKUP($B24,original!$A$4:$DN$305,MATCH(AJ$1,original!$A$4:$DX$4,0)+1,FALSE))</f>
        <v>108324000000</v>
      </c>
      <c r="AK24">
        <f>+IF(VLOOKUP($B24,original!$A$4:$DN$305,MATCH(AK$1,original!$A$4:$DX$4,0)+1,FALSE)="","",VLOOKUP($B24,original!$A$4:$DN$305,MATCH(AK$1,original!$A$4:$DX$4,0)+1,FALSE))</f>
        <v>33804000000</v>
      </c>
      <c r="AL24">
        <f>+IF(VLOOKUP($B24,original!$A$4:$DN$305,MATCH(AL$1,original!$A$4:$DX$4,0)+1,FALSE)="","",VLOOKUP($B24,original!$A$4:$DN$305,MATCH(AL$1,original!$A$4:$DX$4,0)+1,FALSE))</f>
        <v>4.5999999999999996</v>
      </c>
      <c r="AM24">
        <f>+IF(VLOOKUP($B24,original!$A$4:$DN$305,MATCH(AM$1,original!$A$4:$DX$4,0)+1,FALSE)="","",VLOOKUP($B24,original!$A$4:$DN$305,MATCH(AM$1,original!$A$4:$DX$4,0)+1,FALSE))</f>
        <v>6.9</v>
      </c>
      <c r="AN24">
        <f>+IF(VLOOKUP($B24,original!$A$4:$DN$305,MATCH(AN$1,original!$A$4:$DX$4,0)+1,FALSE)="","",VLOOKUP($B24,original!$A$4:$DN$305,MATCH(AN$1,original!$A$4:$DX$4,0)+1,FALSE))</f>
        <v>4.5</v>
      </c>
      <c r="AO24">
        <f>+IF(VLOOKUP($B24,original!$A$4:$DN$305,MATCH(AO$1,original!$A$4:$DX$4,0)+1,FALSE)="","",VLOOKUP($B24,original!$A$4:$DN$305,MATCH(AO$1,original!$A$4:$DX$4,0)+1,FALSE))</f>
        <v>8.4</v>
      </c>
      <c r="AP24">
        <f>+IF(VLOOKUP($B24,original!$A$4:$DN$305,MATCH(AP$1,original!$A$4:$DX$4,0)+1,FALSE)="","",VLOOKUP($B24,original!$A$4:$DN$305,MATCH(AP$1,original!$A$4:$DX$4,0)+1,FALSE))</f>
        <v>7.1</v>
      </c>
    </row>
    <row r="25" spans="1:42">
      <c r="A25">
        <f t="shared" si="0"/>
        <v>24</v>
      </c>
      <c r="B25">
        <f t="shared" si="2"/>
        <v>200108</v>
      </c>
      <c r="C25">
        <f>+IF(VLOOKUP($B25,original!$A$4:$DN$305,MATCH(C$1,original!$A$4:$DX$4,0)+1,FALSE)="","",VLOOKUP($B25,original!$A$4:$DN$305,MATCH(C$1,original!$A$4:$DX$4,0)+1,FALSE))</f>
        <v>101.265625</v>
      </c>
      <c r="D25">
        <f>+IF(VLOOKUP($B25,original!$A$4:$DN$305,MATCH(D$1,original!$A$4:$DX$4,0)+1,FALSE)="","",VLOOKUP($B25,original!$A$4:$DN$305,MATCH(D$1,original!$A$4:$DX$4,0)+1,FALSE))</f>
        <v>101.61</v>
      </c>
      <c r="E25">
        <f>+IF(VLOOKUP($B25,original!$A$4:$DN$305,MATCH(E$1,original!$A$4:$DX$4,0)+1,FALSE)="","",VLOOKUP($B25,original!$A$4:$DN$305,MATCH(E$1,original!$A$4:$DX$4,0)+1,FALSE))</f>
        <v>102</v>
      </c>
      <c r="F25">
        <f>+IF(VLOOKUP($B25,original!$A$4:$DN$305,MATCH(F$1,original!$A$4:$DX$4,0)+1,FALSE)="","",VLOOKUP($B25,original!$A$4:$DN$305,MATCH(F$1,original!$A$4:$DX$4,0)+1,FALSE))</f>
        <v>103.875</v>
      </c>
      <c r="G25">
        <f>+IF(VLOOKUP($B25,original!$A$4:$DN$305,MATCH(G$1,original!$A$4:$DX$4,0)+1,FALSE)="","",VLOOKUP($B25,original!$A$4:$DN$305,MATCH(G$1,original!$A$4:$DX$4,0)+1,FALSE))</f>
        <v>104.77500000000001</v>
      </c>
      <c r="H25">
        <f>+IF(VLOOKUP($B25,original!$A$4:$DN$305,MATCH(H$1,original!$A$4:$DX$4,0)+1,FALSE)="","",VLOOKUP($B25,original!$A$4:$DN$305,MATCH(H$1,original!$A$4:$DX$4,0)+1,FALSE))</f>
        <v>24.92</v>
      </c>
      <c r="I25">
        <f>+IF(VLOOKUP($B25,original!$A$4:$DN$305,MATCH(I$1,original!$A$4:$DX$4,0)+1,FALSE)="","",VLOOKUP($B25,original!$A$4:$DN$305,MATCH(I$1,original!$A$4:$DX$4,0)+1,FALSE))</f>
        <v>27.485499999999998</v>
      </c>
      <c r="J25">
        <f>+IF(VLOOKUP($B25,original!$A$4:$DN$305,MATCH(J$1,original!$A$4:$DX$4,0)+1,FALSE)="","",VLOOKUP($B25,original!$A$4:$DN$305,MATCH(J$1,original!$A$4:$DX$4,0)+1,FALSE))</f>
        <v>149200999999.99997</v>
      </c>
      <c r="K25">
        <f>+IF(VLOOKUP($B25,original!$A$4:$DN$305,MATCH(K$1,original!$A$4:$DX$4,0)+1,FALSE)="","",VLOOKUP($B25,original!$A$4:$DN$305,MATCH(K$1,original!$A$4:$DX$4,0)+1,FALSE))</f>
        <v>1144499999999.9998</v>
      </c>
      <c r="L25">
        <f>+IF(VLOOKUP($B25,original!$A$4:$DN$305,MATCH(L$1,original!$A$4:$DX$4,0)+1,FALSE)="","",VLOOKUP($B25,original!$A$4:$DN$305,MATCH(L$1,original!$A$4:$DX$4,0)+1,FALSE))</f>
        <v>248223207000</v>
      </c>
      <c r="M25">
        <f>+IF(VLOOKUP($B25,original!$A$4:$DN$305,MATCH(M$1,original!$A$4:$DX$4,0)+1,FALSE)="","",VLOOKUP($B25,original!$A$4:$DN$305,MATCH(M$1,original!$A$4:$DX$4,0)+1,FALSE))</f>
        <v>2128380000000</v>
      </c>
      <c r="N25">
        <f>+IF(VLOOKUP($B25,original!$A$4:$DN$305,MATCH(N$1,original!$A$4:$DX$4,0)+1,FALSE)="","",VLOOKUP($B25,original!$A$4:$DN$305,MATCH(N$1,original!$A$4:$DX$4,0)+1,FALSE))</f>
        <v>253387000000</v>
      </c>
      <c r="O25">
        <f>+IF(VLOOKUP($B25,original!$A$4:$DN$305,MATCH(O$1,original!$A$4:$DX$4,0)+1,FALSE)="","",VLOOKUP($B25,original!$A$4:$DN$305,MATCH(O$1,original!$A$4:$DX$4,0)+1,FALSE))</f>
        <v>0.91220000000000001</v>
      </c>
      <c r="P25">
        <f>+IF(VLOOKUP($B25,original!$A$4:$DN$305,MATCH(P$1,original!$A$4:$DX$4,0)+1,FALSE)="","",VLOOKUP($B25,original!$A$4:$DN$305,MATCH(P$1,original!$A$4:$DX$4,0)+1,FALSE))</f>
        <v>7.7995999999999999</v>
      </c>
      <c r="Q25">
        <f>+IF(VLOOKUP($B25,original!$A$4:$DN$305,MATCH(Q$1,original!$A$4:$DX$4,0)+1,FALSE)="","",VLOOKUP($B25,original!$A$4:$DN$305,MATCH(Q$1,original!$A$4:$DX$4,0)+1,FALSE))</f>
        <v>1.4535</v>
      </c>
      <c r="R25">
        <f>+IF(VLOOKUP($B25,original!$A$4:$DN$305,MATCH(R$1,original!$A$4:$DX$4,0)+1,FALSE)="","",VLOOKUP($B25,original!$A$4:$DN$305,MATCH(R$1,original!$A$4:$DX$4,0)+1,FALSE))</f>
        <v>0.5292</v>
      </c>
      <c r="S25">
        <f>+IF(VLOOKUP($B25,original!$A$4:$DN$305,MATCH(S$1,original!$A$4:$DX$4,0)+1,FALSE)="","",VLOOKUP($B25,original!$A$4:$DN$305,MATCH(S$1,original!$A$4:$DX$4,0)+1,FALSE))</f>
        <v>1.5507</v>
      </c>
      <c r="T25">
        <f>+IF(VLOOKUP($B25,original!$A$4:$DN$305,MATCH(T$1,original!$A$4:$DX$4,0)+1,FALSE)="","",VLOOKUP($B25,original!$A$4:$DN$305,MATCH(T$1,original!$A$4:$DX$4,0)+1,FALSE))</f>
        <v>1133.58</v>
      </c>
      <c r="U25">
        <f>+IF(VLOOKUP($B25,original!$A$4:$DN$305,MATCH(U$1,original!$A$4:$DX$4,0)+1,FALSE)="","",VLOOKUP($B25,original!$A$4:$DN$305,MATCH(U$1,original!$A$4:$DX$4,0)+1,FALSE))</f>
        <v>5188.17</v>
      </c>
      <c r="V25">
        <f>+IF(VLOOKUP($B25,original!$A$4:$DN$305,MATCH(V$1,original!$A$4:$DX$4,0)+1,FALSE)="","",VLOOKUP($B25,original!$A$4:$DN$305,MATCH(V$1,original!$A$4:$DX$4,0)+1,FALSE))</f>
        <v>1103.67</v>
      </c>
      <c r="W25">
        <f>+IF(VLOOKUP($B25,original!$A$4:$DN$305,MATCH(W$1,original!$A$4:$DX$4,0)+1,FALSE)="","",VLOOKUP($B25,original!$A$4:$DN$305,MATCH(W$1,original!$A$4:$DX$4,0)+1,FALSE))</f>
        <v>11090.48</v>
      </c>
      <c r="X25">
        <f>+IF(VLOOKUP($B25,original!$A$4:$DN$305,MATCH(X$1,original!$A$4:$DX$4,0)+1,FALSE)="","",VLOOKUP($B25,original!$A$4:$DN$305,MATCH(X$1,original!$A$4:$DX$4,0)+1,FALSE))</f>
        <v>7399.22</v>
      </c>
      <c r="Y25">
        <f>+IF(VLOOKUP($B25,original!$A$4:$DN$305,MATCH(Y$1,original!$A$4:$DX$4,0)+1,FALSE)="","",VLOOKUP($B25,original!$A$4:$DN$305,MATCH(Y$1,original!$A$4:$DX$4,0)+1,FALSE))</f>
        <v>0</v>
      </c>
      <c r="Z25">
        <f>+IF(VLOOKUP($B25,original!$A$4:$DN$305,MATCH(Z$1,original!$A$4:$DX$4,0)+1,FALSE)="","",VLOOKUP($B25,original!$A$4:$DN$305,MATCH(Z$1,original!$A$4:$DX$4,0)+1,FALSE))</f>
        <v>-0.1</v>
      </c>
      <c r="AA25">
        <f>+IF(VLOOKUP($B25,original!$A$4:$DN$305,MATCH(AA$1,original!$A$4:$DX$4,0)+1,FALSE)="","",VLOOKUP($B25,original!$A$4:$DN$305,MATCH(AA$1,original!$A$4:$DX$4,0)+1,FALSE))</f>
        <v>-0.52</v>
      </c>
      <c r="AB25">
        <f>+IF(VLOOKUP($B25,original!$A$4:$DN$305,MATCH(AB$1,original!$A$4:$DX$4,0)+1,FALSE)="","",VLOOKUP($B25,original!$A$4:$DN$305,MATCH(AB$1,original!$A$4:$DX$4,0)+1,FALSE))</f>
        <v>4.2457387211071701E-2</v>
      </c>
      <c r="AC25">
        <f>+IF(VLOOKUP($B25,original!$A$4:$DN$305,MATCH(AC$1,original!$A$4:$DX$4,0)+1,FALSE)="","",VLOOKUP($B25,original!$A$4:$DN$305,MATCH(AC$1,original!$A$4:$DX$4,0)+1,FALSE))</f>
        <v>60011000000</v>
      </c>
      <c r="AD25">
        <f>+IF(VLOOKUP($B25,original!$A$4:$DN$305,MATCH(AD$1,original!$A$4:$DX$4,0)+1,FALSE)="","",VLOOKUP($B25,original!$A$4:$DN$305,MATCH(AD$1,original!$A$4:$DX$4,0)+1,FALSE))</f>
        <v>87770200000</v>
      </c>
      <c r="AE25">
        <f>+IF(VLOOKUP($B25,original!$A$4:$DN$305,MATCH(AE$1,original!$A$4:$DX$4,0)+1,FALSE)="","",VLOOKUP($B25,original!$A$4:$DN$305,MATCH(AE$1,original!$A$4:$DX$4,0)+1,FALSE))</f>
        <v>-9.1</v>
      </c>
      <c r="AF25">
        <f>+IF(VLOOKUP($B25,original!$A$4:$DN$305,MATCH(AF$1,original!$A$4:$DX$4,0)+1,FALSE)="","",VLOOKUP($B25,original!$A$4:$DN$305,MATCH(AF$1,original!$A$4:$DX$4,0)+1,FALSE))</f>
        <v>33948199999.999996</v>
      </c>
      <c r="AG25">
        <f>+IF(VLOOKUP($B25,original!$A$4:$DN$305,MATCH(AG$1,original!$A$4:$DX$4,0)+1,FALSE)="","",VLOOKUP($B25,original!$A$4:$DN$305,MATCH(AG$1,original!$A$4:$DX$4,0)+1,FALSE))</f>
        <v>30598000000</v>
      </c>
      <c r="AH25">
        <f>+IF(VLOOKUP($B25,original!$A$4:$DN$305,MATCH(AH$1,original!$A$4:$DX$4,0)+1,FALSE)="","",VLOOKUP($B25,original!$A$4:$DN$305,MATCH(AH$1,original!$A$4:$DX$4,0)+1,FALSE))</f>
        <v>382249999999.99994</v>
      </c>
      <c r="AI25">
        <f>+IF(VLOOKUP($B25,original!$A$4:$DN$305,MATCH(AI$1,original!$A$4:$DX$4,0)+1,FALSE)="","",VLOOKUP($B25,original!$A$4:$DN$305,MATCH(AI$1,original!$A$4:$DX$4,0)+1,FALSE))</f>
        <v>32546000000</v>
      </c>
      <c r="AJ25">
        <f>+IF(VLOOKUP($B25,original!$A$4:$DN$305,MATCH(AJ$1,original!$A$4:$DX$4,0)+1,FALSE)="","",VLOOKUP($B25,original!$A$4:$DN$305,MATCH(AJ$1,original!$A$4:$DX$4,0)+1,FALSE))</f>
        <v>109478000000</v>
      </c>
      <c r="AK25">
        <f>+IF(VLOOKUP($B25,original!$A$4:$DN$305,MATCH(AK$1,original!$A$4:$DX$4,0)+1,FALSE)="","",VLOOKUP($B25,original!$A$4:$DN$305,MATCH(AK$1,original!$A$4:$DX$4,0)+1,FALSE))</f>
        <v>35030000000</v>
      </c>
      <c r="AL25">
        <f>+IF(VLOOKUP($B25,original!$A$4:$DN$305,MATCH(AL$1,original!$A$4:$DX$4,0)+1,FALSE)="","",VLOOKUP($B25,original!$A$4:$DN$305,MATCH(AL$1,original!$A$4:$DX$4,0)+1,FALSE))</f>
        <v>4.9000000000000004</v>
      </c>
      <c r="AM25">
        <f>+IF(VLOOKUP($B25,original!$A$4:$DN$305,MATCH(AM$1,original!$A$4:$DX$4,0)+1,FALSE)="","",VLOOKUP($B25,original!$A$4:$DN$305,MATCH(AM$1,original!$A$4:$DX$4,0)+1,FALSE))</f>
        <v>6.9</v>
      </c>
      <c r="AN25">
        <f>+IF(VLOOKUP($B25,original!$A$4:$DN$305,MATCH(AN$1,original!$A$4:$DX$4,0)+1,FALSE)="","",VLOOKUP($B25,original!$A$4:$DN$305,MATCH(AN$1,original!$A$4:$DX$4,0)+1,FALSE))</f>
        <v>4.8</v>
      </c>
      <c r="AO25">
        <f>+IF(VLOOKUP($B25,original!$A$4:$DN$305,MATCH(AO$1,original!$A$4:$DX$4,0)+1,FALSE)="","",VLOOKUP($B25,original!$A$4:$DN$305,MATCH(AO$1,original!$A$4:$DX$4,0)+1,FALSE))</f>
        <v>8.4</v>
      </c>
      <c r="AP25">
        <f>+IF(VLOOKUP($B25,original!$A$4:$DN$305,MATCH(AP$1,original!$A$4:$DX$4,0)+1,FALSE)="","",VLOOKUP($B25,original!$A$4:$DN$305,MATCH(AP$1,original!$A$4:$DX$4,0)+1,FALSE))</f>
        <v>7.2</v>
      </c>
    </row>
    <row r="26" spans="1:42">
      <c r="A26">
        <f t="shared" si="0"/>
        <v>25</v>
      </c>
      <c r="B26">
        <f t="shared" si="2"/>
        <v>200109</v>
      </c>
      <c r="C26">
        <f>+IF(VLOOKUP($B26,original!$A$4:$DN$305,MATCH(C$1,original!$A$4:$DX$4,0)+1,FALSE)="","",VLOOKUP($B26,original!$A$4:$DN$305,MATCH(C$1,original!$A$4:$DX$4,0)+1,FALSE))</f>
        <v>103.28125</v>
      </c>
      <c r="D26">
        <f>+IF(VLOOKUP($B26,original!$A$4:$DN$305,MATCH(D$1,original!$A$4:$DX$4,0)+1,FALSE)="","",VLOOKUP($B26,original!$A$4:$DN$305,MATCH(D$1,original!$A$4:$DX$4,0)+1,FALSE))</f>
        <v>101.56</v>
      </c>
      <c r="E26">
        <f>+IF(VLOOKUP($B26,original!$A$4:$DN$305,MATCH(E$1,original!$A$4:$DX$4,0)+1,FALSE)="","",VLOOKUP($B26,original!$A$4:$DN$305,MATCH(E$1,original!$A$4:$DX$4,0)+1,FALSE))</f>
        <v>102</v>
      </c>
      <c r="F26">
        <f>+IF(VLOOKUP($B26,original!$A$4:$DN$305,MATCH(F$1,original!$A$4:$DX$4,0)+1,FALSE)="","",VLOOKUP($B26,original!$A$4:$DN$305,MATCH(F$1,original!$A$4:$DX$4,0)+1,FALSE))</f>
        <v>106.105</v>
      </c>
      <c r="G26">
        <f>+IF(VLOOKUP($B26,original!$A$4:$DN$305,MATCH(G$1,original!$A$4:$DX$4,0)+1,FALSE)="","",VLOOKUP($B26,original!$A$4:$DN$305,MATCH(G$1,original!$A$4:$DX$4,0)+1,FALSE))</f>
        <v>104.925</v>
      </c>
      <c r="H26">
        <f>+IF(VLOOKUP($B26,original!$A$4:$DN$305,MATCH(H$1,original!$A$4:$DX$4,0)+1,FALSE)="","",VLOOKUP($B26,original!$A$4:$DN$305,MATCH(H$1,original!$A$4:$DX$4,0)+1,FALSE))</f>
        <v>31.93</v>
      </c>
      <c r="I26">
        <f>+IF(VLOOKUP($B26,original!$A$4:$DN$305,MATCH(I$1,original!$A$4:$DX$4,0)+1,FALSE)="","",VLOOKUP($B26,original!$A$4:$DN$305,MATCH(I$1,original!$A$4:$DX$4,0)+1,FALSE))</f>
        <v>40.8917</v>
      </c>
      <c r="J26">
        <f>+IF(VLOOKUP($B26,original!$A$4:$DN$305,MATCH(J$1,original!$A$4:$DX$4,0)+1,FALSE)="","",VLOOKUP($B26,original!$A$4:$DN$305,MATCH(J$1,original!$A$4:$DX$4,0)+1,FALSE))</f>
        <v>155270000000</v>
      </c>
      <c r="K26">
        <f>+IF(VLOOKUP($B26,original!$A$4:$DN$305,MATCH(K$1,original!$A$4:$DX$4,0)+1,FALSE)="","",VLOOKUP($B26,original!$A$4:$DN$305,MATCH(K$1,original!$A$4:$DX$4,0)+1,FALSE))</f>
        <v>1193599999999.9998</v>
      </c>
      <c r="L26">
        <f>+IF(VLOOKUP($B26,original!$A$4:$DN$305,MATCH(L$1,original!$A$4:$DX$4,0)+1,FALSE)="","",VLOOKUP($B26,original!$A$4:$DN$305,MATCH(L$1,original!$A$4:$DX$4,0)+1,FALSE))</f>
        <v>240430385000</v>
      </c>
      <c r="M26">
        <f>+IF(VLOOKUP($B26,original!$A$4:$DN$305,MATCH(M$1,original!$A$4:$DX$4,0)+1,FALSE)="","",VLOOKUP($B26,original!$A$4:$DN$305,MATCH(M$1,original!$A$4:$DX$4,0)+1,FALSE))</f>
        <v>2187299000000</v>
      </c>
      <c r="N26">
        <f>+IF(VLOOKUP($B26,original!$A$4:$DN$305,MATCH(N$1,original!$A$4:$DX$4,0)+1,FALSE)="","",VLOOKUP($B26,original!$A$4:$DN$305,MATCH(N$1,original!$A$4:$DX$4,0)+1,FALSE))</f>
        <v>259557000000</v>
      </c>
      <c r="O26">
        <f>+IF(VLOOKUP($B26,original!$A$4:$DN$305,MATCH(O$1,original!$A$4:$DX$4,0)+1,FALSE)="","",VLOOKUP($B26,original!$A$4:$DN$305,MATCH(O$1,original!$A$4:$DX$4,0)+1,FALSE))</f>
        <v>0.91139999999999999</v>
      </c>
      <c r="P26">
        <f>+IF(VLOOKUP($B26,original!$A$4:$DN$305,MATCH(P$1,original!$A$4:$DX$4,0)+1,FALSE)="","",VLOOKUP($B26,original!$A$4:$DN$305,MATCH(P$1,original!$A$4:$DX$4,0)+1,FALSE))</f>
        <v>7.7988</v>
      </c>
      <c r="Q26">
        <f>+IF(VLOOKUP($B26,original!$A$4:$DN$305,MATCH(Q$1,original!$A$4:$DX$4,0)+1,FALSE)="","",VLOOKUP($B26,original!$A$4:$DN$305,MATCH(Q$1,original!$A$4:$DX$4,0)+1,FALSE))</f>
        <v>1.4741</v>
      </c>
      <c r="R26">
        <f>+IF(VLOOKUP($B26,original!$A$4:$DN$305,MATCH(R$1,original!$A$4:$DX$4,0)+1,FALSE)="","",VLOOKUP($B26,original!$A$4:$DN$305,MATCH(R$1,original!$A$4:$DX$4,0)+1,FALSE))</f>
        <v>0.49099999999999999</v>
      </c>
      <c r="S26">
        <f>+IF(VLOOKUP($B26,original!$A$4:$DN$305,MATCH(S$1,original!$A$4:$DX$4,0)+1,FALSE)="","",VLOOKUP($B26,original!$A$4:$DN$305,MATCH(S$1,original!$A$4:$DX$4,0)+1,FALSE))</f>
        <v>1.5790999999999999</v>
      </c>
      <c r="T26">
        <f>+IF(VLOOKUP($B26,original!$A$4:$DN$305,MATCH(T$1,original!$A$4:$DX$4,0)+1,FALSE)="","",VLOOKUP($B26,original!$A$4:$DN$305,MATCH(T$1,original!$A$4:$DX$4,0)+1,FALSE))</f>
        <v>1040.94</v>
      </c>
      <c r="U26">
        <f>+IF(VLOOKUP($B26,original!$A$4:$DN$305,MATCH(U$1,original!$A$4:$DX$4,0)+1,FALSE)="","",VLOOKUP($B26,original!$A$4:$DN$305,MATCH(U$1,original!$A$4:$DX$4,0)+1,FALSE))</f>
        <v>4308.1499999999996</v>
      </c>
      <c r="V26">
        <f>+IF(VLOOKUP($B26,original!$A$4:$DN$305,MATCH(V$1,original!$A$4:$DX$4,0)+1,FALSE)="","",VLOOKUP($B26,original!$A$4:$DN$305,MATCH(V$1,original!$A$4:$DX$4,0)+1,FALSE))</f>
        <v>1023.42</v>
      </c>
      <c r="W26">
        <f>+IF(VLOOKUP($B26,original!$A$4:$DN$305,MATCH(W$1,original!$A$4:$DX$4,0)+1,FALSE)="","",VLOOKUP($B26,original!$A$4:$DN$305,MATCH(W$1,original!$A$4:$DX$4,0)+1,FALSE))</f>
        <v>9950.7000000000007</v>
      </c>
      <c r="X26">
        <f>+IF(VLOOKUP($B26,original!$A$4:$DN$305,MATCH(X$1,original!$A$4:$DX$4,0)+1,FALSE)="","",VLOOKUP($B26,original!$A$4:$DN$305,MATCH(X$1,original!$A$4:$DX$4,0)+1,FALSE))</f>
        <v>6838.56</v>
      </c>
      <c r="Y26">
        <f>+IF(VLOOKUP($B26,original!$A$4:$DN$305,MATCH(Y$1,original!$A$4:$DX$4,0)+1,FALSE)="","",VLOOKUP($B26,original!$A$4:$DN$305,MATCH(Y$1,original!$A$4:$DX$4,0)+1,FALSE))</f>
        <v>0.4</v>
      </c>
      <c r="Z26">
        <f>+IF(VLOOKUP($B26,original!$A$4:$DN$305,MATCH(Z$1,original!$A$4:$DX$4,0)+1,FALSE)="","",VLOOKUP($B26,original!$A$4:$DN$305,MATCH(Z$1,original!$A$4:$DX$4,0)+1,FALSE))</f>
        <v>0.3</v>
      </c>
      <c r="AA26">
        <f>+IF(VLOOKUP($B26,original!$A$4:$DN$305,MATCH(AA$1,original!$A$4:$DX$4,0)+1,FALSE)="","",VLOOKUP($B26,original!$A$4:$DN$305,MATCH(AA$1,original!$A$4:$DX$4,0)+1,FALSE))</f>
        <v>0</v>
      </c>
      <c r="AB26">
        <f>+IF(VLOOKUP($B26,original!$A$4:$DN$305,MATCH(AB$1,original!$A$4:$DX$4,0)+1,FALSE)="","",VLOOKUP($B26,original!$A$4:$DN$305,MATCH(AB$1,original!$A$4:$DX$4,0)+1,FALSE))</f>
        <v>0.17915601685570301</v>
      </c>
      <c r="AC26">
        <f>+IF(VLOOKUP($B26,original!$A$4:$DN$305,MATCH(AC$1,original!$A$4:$DX$4,0)+1,FALSE)="","",VLOOKUP($B26,original!$A$4:$DN$305,MATCH(AC$1,original!$A$4:$DX$4,0)+1,FALSE))</f>
        <v>56531000000</v>
      </c>
      <c r="AD26">
        <f>+IF(VLOOKUP($B26,original!$A$4:$DN$305,MATCH(AD$1,original!$A$4:$DX$4,0)+1,FALSE)="","",VLOOKUP($B26,original!$A$4:$DN$305,MATCH(AD$1,original!$A$4:$DX$4,0)+1,FALSE))</f>
        <v>86200500000</v>
      </c>
      <c r="AE26">
        <f>+IF(VLOOKUP($B26,original!$A$4:$DN$305,MATCH(AE$1,original!$A$4:$DX$4,0)+1,FALSE)="","",VLOOKUP($B26,original!$A$4:$DN$305,MATCH(AE$1,original!$A$4:$DX$4,0)+1,FALSE))</f>
        <v>-11</v>
      </c>
      <c r="AF26">
        <f>+IF(VLOOKUP($B26,original!$A$4:$DN$305,MATCH(AF$1,original!$A$4:$DX$4,0)+1,FALSE)="","",VLOOKUP($B26,original!$A$4:$DN$305,MATCH(AF$1,original!$A$4:$DX$4,0)+1,FALSE))</f>
        <v>33098400000</v>
      </c>
      <c r="AG26">
        <f>+IF(VLOOKUP($B26,original!$A$4:$DN$305,MATCH(AG$1,original!$A$4:$DX$4,0)+1,FALSE)="","",VLOOKUP($B26,original!$A$4:$DN$305,MATCH(AG$1,original!$A$4:$DX$4,0)+1,FALSE))</f>
        <v>30595000000</v>
      </c>
      <c r="AH26">
        <f>+IF(VLOOKUP($B26,original!$A$4:$DN$305,MATCH(AH$1,original!$A$4:$DX$4,0)+1,FALSE)="","",VLOOKUP($B26,original!$A$4:$DN$305,MATCH(AH$1,original!$A$4:$DX$4,0)+1,FALSE))</f>
        <v>394199999999.99994</v>
      </c>
      <c r="AI26">
        <f>+IF(VLOOKUP($B26,original!$A$4:$DN$305,MATCH(AI$1,original!$A$4:$DX$4,0)+1,FALSE)="","",VLOOKUP($B26,original!$A$4:$DN$305,MATCH(AI$1,original!$A$4:$DX$4,0)+1,FALSE))</f>
        <v>34799000000</v>
      </c>
      <c r="AJ26">
        <f>+IF(VLOOKUP($B26,original!$A$4:$DN$305,MATCH(AJ$1,original!$A$4:$DX$4,0)+1,FALSE)="","",VLOOKUP($B26,original!$A$4:$DN$305,MATCH(AJ$1,original!$A$4:$DX$4,0)+1,FALSE))</f>
        <v>109092000000</v>
      </c>
      <c r="AK26">
        <f>+IF(VLOOKUP($B26,original!$A$4:$DN$305,MATCH(AK$1,original!$A$4:$DX$4,0)+1,FALSE)="","",VLOOKUP($B26,original!$A$4:$DN$305,MATCH(AK$1,original!$A$4:$DX$4,0)+1,FALSE))</f>
        <v>34219000000</v>
      </c>
      <c r="AL26">
        <f>+IF(VLOOKUP($B26,original!$A$4:$DN$305,MATCH(AL$1,original!$A$4:$DX$4,0)+1,FALSE)="","",VLOOKUP($B26,original!$A$4:$DN$305,MATCH(AL$1,original!$A$4:$DX$4,0)+1,FALSE))</f>
        <v>5</v>
      </c>
      <c r="AM26">
        <f>+IF(VLOOKUP($B26,original!$A$4:$DN$305,MATCH(AM$1,original!$A$4:$DX$4,0)+1,FALSE)="","",VLOOKUP($B26,original!$A$4:$DN$305,MATCH(AM$1,original!$A$4:$DX$4,0)+1,FALSE))</f>
        <v>6.8</v>
      </c>
      <c r="AN26">
        <f>+IF(VLOOKUP($B26,original!$A$4:$DN$305,MATCH(AN$1,original!$A$4:$DX$4,0)+1,FALSE)="","",VLOOKUP($B26,original!$A$4:$DN$305,MATCH(AN$1,original!$A$4:$DX$4,0)+1,FALSE))</f>
        <v>5.2</v>
      </c>
      <c r="AO26">
        <f>+IF(VLOOKUP($B26,original!$A$4:$DN$305,MATCH(AO$1,original!$A$4:$DX$4,0)+1,FALSE)="","",VLOOKUP($B26,original!$A$4:$DN$305,MATCH(AO$1,original!$A$4:$DX$4,0)+1,FALSE))</f>
        <v>8.4</v>
      </c>
      <c r="AP26">
        <f>+IF(VLOOKUP($B26,original!$A$4:$DN$305,MATCH(AP$1,original!$A$4:$DX$4,0)+1,FALSE)="","",VLOOKUP($B26,original!$A$4:$DN$305,MATCH(AP$1,original!$A$4:$DX$4,0)+1,FALSE))</f>
        <v>7.2</v>
      </c>
    </row>
    <row r="27" spans="1:42">
      <c r="A27">
        <f t="shared" si="0"/>
        <v>26</v>
      </c>
      <c r="B27">
        <f t="shared" si="2"/>
        <v>200110</v>
      </c>
      <c r="C27">
        <f>+IF(VLOOKUP($B27,original!$A$4:$DN$305,MATCH(C$1,original!$A$4:$DX$4,0)+1,FALSE)="","",VLOOKUP($B27,original!$A$4:$DN$305,MATCH(C$1,original!$A$4:$DX$4,0)+1,FALSE))</f>
        <v>106</v>
      </c>
      <c r="D27">
        <f>+IF(VLOOKUP($B27,original!$A$4:$DN$305,MATCH(D$1,original!$A$4:$DX$4,0)+1,FALSE)="","",VLOOKUP($B27,original!$A$4:$DN$305,MATCH(D$1,original!$A$4:$DX$4,0)+1,FALSE))</f>
        <v>104.72</v>
      </c>
      <c r="E27">
        <f>+IF(VLOOKUP($B27,original!$A$4:$DN$305,MATCH(E$1,original!$A$4:$DX$4,0)+1,FALSE)="","",VLOOKUP($B27,original!$A$4:$DN$305,MATCH(E$1,original!$A$4:$DX$4,0)+1,FALSE))</f>
        <v>104</v>
      </c>
      <c r="F27">
        <f>+IF(VLOOKUP($B27,original!$A$4:$DN$305,MATCH(F$1,original!$A$4:$DX$4,0)+1,FALSE)="","",VLOOKUP($B27,original!$A$4:$DN$305,MATCH(F$1,original!$A$4:$DX$4,0)+1,FALSE))</f>
        <v>106.52500000000001</v>
      </c>
      <c r="G27">
        <f>+IF(VLOOKUP($B27,original!$A$4:$DN$305,MATCH(G$1,original!$A$4:$DX$4,0)+1,FALSE)="","",VLOOKUP($B27,original!$A$4:$DN$305,MATCH(G$1,original!$A$4:$DX$4,0)+1,FALSE))</f>
        <v>108.675</v>
      </c>
      <c r="H27">
        <f>+IF(VLOOKUP($B27,original!$A$4:$DN$305,MATCH(H$1,original!$A$4:$DX$4,0)+1,FALSE)="","",VLOOKUP($B27,original!$A$4:$DN$305,MATCH(H$1,original!$A$4:$DX$4,0)+1,FALSE))</f>
        <v>33.56</v>
      </c>
      <c r="I27">
        <f>+IF(VLOOKUP($B27,original!$A$4:$DN$305,MATCH(I$1,original!$A$4:$DX$4,0)+1,FALSE)="","",VLOOKUP($B27,original!$A$4:$DN$305,MATCH(I$1,original!$A$4:$DX$4,0)+1,FALSE))</f>
        <v>40.753100000000003</v>
      </c>
      <c r="J27">
        <f>+IF(VLOOKUP($B27,original!$A$4:$DN$305,MATCH(J$1,original!$A$4:$DX$4,0)+1,FALSE)="","",VLOOKUP($B27,original!$A$4:$DN$305,MATCH(J$1,original!$A$4:$DX$4,0)+1,FALSE))</f>
        <v>155861999999.99997</v>
      </c>
      <c r="K27">
        <f>+IF(VLOOKUP($B27,original!$A$4:$DN$305,MATCH(K$1,original!$A$4:$DX$4,0)+1,FALSE)="","",VLOOKUP($B27,original!$A$4:$DN$305,MATCH(K$1,original!$A$4:$DX$4,0)+1,FALSE))</f>
        <v>1159200000000</v>
      </c>
      <c r="L27">
        <f>+IF(VLOOKUP($B27,original!$A$4:$DN$305,MATCH(L$1,original!$A$4:$DX$4,0)+1,FALSE)="","",VLOOKUP($B27,original!$A$4:$DN$305,MATCH(L$1,original!$A$4:$DX$4,0)+1,FALSE))</f>
        <v>250238965000</v>
      </c>
      <c r="M27">
        <f>+IF(VLOOKUP($B27,original!$A$4:$DN$305,MATCH(M$1,original!$A$4:$DX$4,0)+1,FALSE)="","",VLOOKUP($B27,original!$A$4:$DN$305,MATCH(M$1,original!$A$4:$DX$4,0)+1,FALSE))</f>
        <v>2175722000000</v>
      </c>
      <c r="N27">
        <f>+IF(VLOOKUP($B27,original!$A$4:$DN$305,MATCH(N$1,original!$A$4:$DX$4,0)+1,FALSE)="","",VLOOKUP($B27,original!$A$4:$DN$305,MATCH(N$1,original!$A$4:$DX$4,0)+1,FALSE))</f>
        <v>260571000000</v>
      </c>
      <c r="O27">
        <f>+IF(VLOOKUP($B27,original!$A$4:$DN$305,MATCH(O$1,original!$A$4:$DX$4,0)+1,FALSE)="","",VLOOKUP($B27,original!$A$4:$DN$305,MATCH(O$1,original!$A$4:$DX$4,0)+1,FALSE))</f>
        <v>0.89949999999999997</v>
      </c>
      <c r="P27">
        <f>+IF(VLOOKUP($B27,original!$A$4:$DN$305,MATCH(P$1,original!$A$4:$DX$4,0)+1,FALSE)="","",VLOOKUP($B27,original!$A$4:$DN$305,MATCH(P$1,original!$A$4:$DX$4,0)+1,FALSE))</f>
        <v>7.7996999999999996</v>
      </c>
      <c r="Q27">
        <f>+IF(VLOOKUP($B27,original!$A$4:$DN$305,MATCH(Q$1,original!$A$4:$DX$4,0)+1,FALSE)="","",VLOOKUP($B27,original!$A$4:$DN$305,MATCH(Q$1,original!$A$4:$DX$4,0)+1,FALSE))</f>
        <v>1.4540999999999999</v>
      </c>
      <c r="R27">
        <f>+IF(VLOOKUP($B27,original!$A$4:$DN$305,MATCH(R$1,original!$A$4:$DX$4,0)+1,FALSE)="","",VLOOKUP($B27,original!$A$4:$DN$305,MATCH(R$1,original!$A$4:$DX$4,0)+1,FALSE))</f>
        <v>0.503</v>
      </c>
      <c r="S27">
        <f>+IF(VLOOKUP($B27,original!$A$4:$DN$305,MATCH(S$1,original!$A$4:$DX$4,0)+1,FALSE)="","",VLOOKUP($B27,original!$A$4:$DN$305,MATCH(S$1,original!$A$4:$DX$4,0)+1,FALSE))</f>
        <v>1.5884</v>
      </c>
      <c r="T27">
        <f>+IF(VLOOKUP($B27,original!$A$4:$DN$305,MATCH(T$1,original!$A$4:$DX$4,0)+1,FALSE)="","",VLOOKUP($B27,original!$A$4:$DN$305,MATCH(T$1,original!$A$4:$DX$4,0)+1,FALSE))</f>
        <v>1059.78</v>
      </c>
      <c r="U27">
        <f>+IF(VLOOKUP($B27,original!$A$4:$DN$305,MATCH(U$1,original!$A$4:$DX$4,0)+1,FALSE)="","",VLOOKUP($B27,original!$A$4:$DN$305,MATCH(U$1,original!$A$4:$DX$4,0)+1,FALSE))</f>
        <v>4559.13</v>
      </c>
      <c r="V27">
        <f>+IF(VLOOKUP($B27,original!$A$4:$DN$305,MATCH(V$1,original!$A$4:$DX$4,0)+1,FALSE)="","",VLOOKUP($B27,original!$A$4:$DN$305,MATCH(V$1,original!$A$4:$DX$4,0)+1,FALSE))</f>
        <v>1059.3699999999999</v>
      </c>
      <c r="W27">
        <f>+IF(VLOOKUP($B27,original!$A$4:$DN$305,MATCH(W$1,original!$A$4:$DX$4,0)+1,FALSE)="","",VLOOKUP($B27,original!$A$4:$DN$305,MATCH(W$1,original!$A$4:$DX$4,0)+1,FALSE))</f>
        <v>10073.969999999999</v>
      </c>
      <c r="X27">
        <f>+IF(VLOOKUP($B27,original!$A$4:$DN$305,MATCH(X$1,original!$A$4:$DX$4,0)+1,FALSE)="","",VLOOKUP($B27,original!$A$4:$DN$305,MATCH(X$1,original!$A$4:$DX$4,0)+1,FALSE))</f>
        <v>6885.7</v>
      </c>
      <c r="Y27">
        <f>+IF(VLOOKUP($B27,original!$A$4:$DN$305,MATCH(Y$1,original!$A$4:$DX$4,0)+1,FALSE)="","",VLOOKUP($B27,original!$A$4:$DN$305,MATCH(Y$1,original!$A$4:$DX$4,0)+1,FALSE))</f>
        <v>-0.3</v>
      </c>
      <c r="Z27">
        <f>+IF(VLOOKUP($B27,original!$A$4:$DN$305,MATCH(Z$1,original!$A$4:$DX$4,0)+1,FALSE)="","",VLOOKUP($B27,original!$A$4:$DN$305,MATCH(Z$1,original!$A$4:$DX$4,0)+1,FALSE))</f>
        <v>0.1</v>
      </c>
      <c r="AA27">
        <f>+IF(VLOOKUP($B27,original!$A$4:$DN$305,MATCH(AA$1,original!$A$4:$DX$4,0)+1,FALSE)="","",VLOOKUP($B27,original!$A$4:$DN$305,MATCH(AA$1,original!$A$4:$DX$4,0)+1,FALSE))</f>
        <v>0</v>
      </c>
      <c r="AB27">
        <f>+IF(VLOOKUP($B27,original!$A$4:$DN$305,MATCH(AB$1,original!$A$4:$DX$4,0)+1,FALSE)="","",VLOOKUP($B27,original!$A$4:$DN$305,MATCH(AB$1,original!$A$4:$DX$4,0)+1,FALSE))</f>
        <v>-0.27046414494313198</v>
      </c>
      <c r="AC27">
        <f>+IF(VLOOKUP($B27,original!$A$4:$DN$305,MATCH(AC$1,original!$A$4:$DX$4,0)+1,FALSE)="","",VLOOKUP($B27,original!$A$4:$DN$305,MATCH(AC$1,original!$A$4:$DX$4,0)+1,FALSE))</f>
        <v>57087000000</v>
      </c>
      <c r="AD27">
        <f>+IF(VLOOKUP($B27,original!$A$4:$DN$305,MATCH(AD$1,original!$A$4:$DX$4,0)+1,FALSE)="","",VLOOKUP($B27,original!$A$4:$DN$305,MATCH(AD$1,original!$A$4:$DX$4,0)+1,FALSE))</f>
        <v>87880800000</v>
      </c>
      <c r="AE27">
        <f>+IF(VLOOKUP($B27,original!$A$4:$DN$305,MATCH(AE$1,original!$A$4:$DX$4,0)+1,FALSE)="","",VLOOKUP($B27,original!$A$4:$DN$305,MATCH(AE$1,original!$A$4:$DX$4,0)+1,FALSE))</f>
        <v>-13.9</v>
      </c>
      <c r="AF27">
        <f>+IF(VLOOKUP($B27,original!$A$4:$DN$305,MATCH(AF$1,original!$A$4:$DX$4,0)+1,FALSE)="","",VLOOKUP($B27,original!$A$4:$DN$305,MATCH(AF$1,original!$A$4:$DX$4,0)+1,FALSE))</f>
        <v>32249100000</v>
      </c>
      <c r="AG27">
        <f>+IF(VLOOKUP($B27,original!$A$4:$DN$305,MATCH(AG$1,original!$A$4:$DX$4,0)+1,FALSE)="","",VLOOKUP($B27,original!$A$4:$DN$305,MATCH(AG$1,original!$A$4:$DX$4,0)+1,FALSE))</f>
        <v>30048000000</v>
      </c>
      <c r="AH27">
        <f>+IF(VLOOKUP($B27,original!$A$4:$DN$305,MATCH(AH$1,original!$A$4:$DX$4,0)+1,FALSE)="","",VLOOKUP($B27,original!$A$4:$DN$305,MATCH(AH$1,original!$A$4:$DX$4,0)+1,FALSE))</f>
        <v>394410000000</v>
      </c>
      <c r="AI27">
        <f>+IF(VLOOKUP($B27,original!$A$4:$DN$305,MATCH(AI$1,original!$A$4:$DX$4,0)+1,FALSE)="","",VLOOKUP($B27,original!$A$4:$DN$305,MATCH(AI$1,original!$A$4:$DX$4,0)+1,FALSE))</f>
        <v>34053000000</v>
      </c>
      <c r="AJ27">
        <f>+IF(VLOOKUP($B27,original!$A$4:$DN$305,MATCH(AJ$1,original!$A$4:$DX$4,0)+1,FALSE)="","",VLOOKUP($B27,original!$A$4:$DN$305,MATCH(AJ$1,original!$A$4:$DX$4,0)+1,FALSE))</f>
        <v>110657000000</v>
      </c>
      <c r="AK27">
        <f>+IF(VLOOKUP($B27,original!$A$4:$DN$305,MATCH(AK$1,original!$A$4:$DX$4,0)+1,FALSE)="","",VLOOKUP($B27,original!$A$4:$DN$305,MATCH(AK$1,original!$A$4:$DX$4,0)+1,FALSE))</f>
        <v>34955000000</v>
      </c>
      <c r="AL27">
        <f>+IF(VLOOKUP($B27,original!$A$4:$DN$305,MATCH(AL$1,original!$A$4:$DX$4,0)+1,FALSE)="","",VLOOKUP($B27,original!$A$4:$DN$305,MATCH(AL$1,original!$A$4:$DX$4,0)+1,FALSE))</f>
        <v>5.3</v>
      </c>
      <c r="AM27">
        <f>+IF(VLOOKUP($B27,original!$A$4:$DN$305,MATCH(AM$1,original!$A$4:$DX$4,0)+1,FALSE)="","",VLOOKUP($B27,original!$A$4:$DN$305,MATCH(AM$1,original!$A$4:$DX$4,0)+1,FALSE))</f>
        <v>7.2</v>
      </c>
      <c r="AN27">
        <f>+IF(VLOOKUP($B27,original!$A$4:$DN$305,MATCH(AN$1,original!$A$4:$DX$4,0)+1,FALSE)="","",VLOOKUP($B27,original!$A$4:$DN$305,MATCH(AN$1,original!$A$4:$DX$4,0)+1,FALSE))</f>
        <v>5.5</v>
      </c>
      <c r="AO27">
        <f>+IF(VLOOKUP($B27,original!$A$4:$DN$305,MATCH(AO$1,original!$A$4:$DX$4,0)+1,FALSE)="","",VLOOKUP($B27,original!$A$4:$DN$305,MATCH(AO$1,original!$A$4:$DX$4,0)+1,FALSE))</f>
        <v>8.4</v>
      </c>
      <c r="AP27">
        <f>+IF(VLOOKUP($B27,original!$A$4:$DN$305,MATCH(AP$1,original!$A$4:$DX$4,0)+1,FALSE)="","",VLOOKUP($B27,original!$A$4:$DN$305,MATCH(AP$1,original!$A$4:$DX$4,0)+1,FALSE))</f>
        <v>7.3</v>
      </c>
    </row>
    <row r="28" spans="1:42">
      <c r="A28">
        <f t="shared" si="0"/>
        <v>27</v>
      </c>
      <c r="B28">
        <f t="shared" si="2"/>
        <v>200111</v>
      </c>
      <c r="C28">
        <f>+IF(VLOOKUP($B28,original!$A$4:$DN$305,MATCH(C$1,original!$A$4:$DX$4,0)+1,FALSE)="","",VLOOKUP($B28,original!$A$4:$DN$305,MATCH(C$1,original!$A$4:$DX$4,0)+1,FALSE))</f>
        <v>101.921875</v>
      </c>
      <c r="D28">
        <f>+IF(VLOOKUP($B28,original!$A$4:$DN$305,MATCH(D$1,original!$A$4:$DX$4,0)+1,FALSE)="","",VLOOKUP($B28,original!$A$4:$DN$305,MATCH(D$1,original!$A$4:$DX$4,0)+1,FALSE))</f>
        <v>103.36499999999999</v>
      </c>
      <c r="E28">
        <f>+IF(VLOOKUP($B28,original!$A$4:$DN$305,MATCH(E$1,original!$A$4:$DX$4,0)+1,FALSE)="","",VLOOKUP($B28,original!$A$4:$DN$305,MATCH(E$1,original!$A$4:$DX$4,0)+1,FALSE))</f>
        <v>101</v>
      </c>
      <c r="F28">
        <f>+IF(VLOOKUP($B28,original!$A$4:$DN$305,MATCH(F$1,original!$A$4:$DX$4,0)+1,FALSE)="","",VLOOKUP($B28,original!$A$4:$DN$305,MATCH(F$1,original!$A$4:$DX$4,0)+1,FALSE))</f>
        <v>103</v>
      </c>
      <c r="G28">
        <f>+IF(VLOOKUP($B28,original!$A$4:$DN$305,MATCH(G$1,original!$A$4:$DX$4,0)+1,FALSE)="","",VLOOKUP($B28,original!$A$4:$DN$305,MATCH(G$1,original!$A$4:$DX$4,0)+1,FALSE))</f>
        <v>105.745</v>
      </c>
      <c r="H28">
        <f>+IF(VLOOKUP($B28,original!$A$4:$DN$305,MATCH(H$1,original!$A$4:$DX$4,0)+1,FALSE)="","",VLOOKUP($B28,original!$A$4:$DN$305,MATCH(H$1,original!$A$4:$DX$4,0)+1,FALSE))</f>
        <v>23.84</v>
      </c>
      <c r="I28">
        <f>+IF(VLOOKUP($B28,original!$A$4:$DN$305,MATCH(I$1,original!$A$4:$DX$4,0)+1,FALSE)="","",VLOOKUP($B28,original!$A$4:$DN$305,MATCH(I$1,original!$A$4:$DX$4,0)+1,FALSE))</f>
        <v>28.765599999999999</v>
      </c>
      <c r="J28">
        <f>+IF(VLOOKUP($B28,original!$A$4:$DN$305,MATCH(J$1,original!$A$4:$DX$4,0)+1,FALSE)="","",VLOOKUP($B28,original!$A$4:$DN$305,MATCH(J$1,original!$A$4:$DX$4,0)+1,FALSE))</f>
        <v>160998999999.99997</v>
      </c>
      <c r="K28">
        <f>+IF(VLOOKUP($B28,original!$A$4:$DN$305,MATCH(K$1,original!$A$4:$DX$4,0)+1,FALSE)="","",VLOOKUP($B28,original!$A$4:$DN$305,MATCH(K$1,original!$A$4:$DX$4,0)+1,FALSE))</f>
        <v>1168999999999.9998</v>
      </c>
      <c r="L28">
        <f>+IF(VLOOKUP($B28,original!$A$4:$DN$305,MATCH(L$1,original!$A$4:$DX$4,0)+1,FALSE)="","",VLOOKUP($B28,original!$A$4:$DN$305,MATCH(L$1,original!$A$4:$DX$4,0)+1,FALSE))</f>
        <v>249855283000</v>
      </c>
      <c r="M28">
        <f>+IF(VLOOKUP($B28,original!$A$4:$DN$305,MATCH(M$1,original!$A$4:$DX$4,0)+1,FALSE)="","",VLOOKUP($B28,original!$A$4:$DN$305,MATCH(M$1,original!$A$4:$DX$4,0)+1,FALSE))</f>
        <v>2210574000000</v>
      </c>
      <c r="N28">
        <f>+IF(VLOOKUP($B28,original!$A$4:$DN$305,MATCH(N$1,original!$A$4:$DX$4,0)+1,FALSE)="","",VLOOKUP($B28,original!$A$4:$DN$305,MATCH(N$1,original!$A$4:$DX$4,0)+1,FALSE))</f>
        <v>265155000000</v>
      </c>
      <c r="O28">
        <f>+IF(VLOOKUP($B28,original!$A$4:$DN$305,MATCH(O$1,original!$A$4:$DX$4,0)+1,FALSE)="","",VLOOKUP($B28,original!$A$4:$DN$305,MATCH(O$1,original!$A$4:$DX$4,0)+1,FALSE))</f>
        <v>0.8962</v>
      </c>
      <c r="P28">
        <f>+IF(VLOOKUP($B28,original!$A$4:$DN$305,MATCH(P$1,original!$A$4:$DX$4,0)+1,FALSE)="","",VLOOKUP($B28,original!$A$4:$DN$305,MATCH(P$1,original!$A$4:$DX$4,0)+1,FALSE))</f>
        <v>7.798</v>
      </c>
      <c r="Q28">
        <f>+IF(VLOOKUP($B28,original!$A$4:$DN$305,MATCH(Q$1,original!$A$4:$DX$4,0)+1,FALSE)="","",VLOOKUP($B28,original!$A$4:$DN$305,MATCH(Q$1,original!$A$4:$DX$4,0)+1,FALSE))</f>
        <v>1.4238</v>
      </c>
      <c r="R28">
        <f>+IF(VLOOKUP($B28,original!$A$4:$DN$305,MATCH(R$1,original!$A$4:$DX$4,0)+1,FALSE)="","",VLOOKUP($B28,original!$A$4:$DN$305,MATCH(R$1,original!$A$4:$DX$4,0)+1,FALSE))</f>
        <v>0.52159999999999995</v>
      </c>
      <c r="S28">
        <f>+IF(VLOOKUP($B28,original!$A$4:$DN$305,MATCH(S$1,original!$A$4:$DX$4,0)+1,FALSE)="","",VLOOKUP($B28,original!$A$4:$DN$305,MATCH(S$1,original!$A$4:$DX$4,0)+1,FALSE))</f>
        <v>1.5727</v>
      </c>
      <c r="T28">
        <f>+IF(VLOOKUP($B28,original!$A$4:$DN$305,MATCH(T$1,original!$A$4:$DX$4,0)+1,FALSE)="","",VLOOKUP($B28,original!$A$4:$DN$305,MATCH(T$1,original!$A$4:$DX$4,0)+1,FALSE))</f>
        <v>1139.45</v>
      </c>
      <c r="U28">
        <f>+IF(VLOOKUP($B28,original!$A$4:$DN$305,MATCH(U$1,original!$A$4:$DX$4,0)+1,FALSE)="","",VLOOKUP($B28,original!$A$4:$DN$305,MATCH(U$1,original!$A$4:$DX$4,0)+1,FALSE))</f>
        <v>4989.91</v>
      </c>
      <c r="V28">
        <f>+IF(VLOOKUP($B28,original!$A$4:$DN$305,MATCH(V$1,original!$A$4:$DX$4,0)+1,FALSE)="","",VLOOKUP($B28,original!$A$4:$DN$305,MATCH(V$1,original!$A$4:$DX$4,0)+1,FALSE))</f>
        <v>1050.22</v>
      </c>
      <c r="W28">
        <f>+IF(VLOOKUP($B28,original!$A$4:$DN$305,MATCH(W$1,original!$A$4:$DX$4,0)+1,FALSE)="","",VLOOKUP($B28,original!$A$4:$DN$305,MATCH(W$1,original!$A$4:$DX$4,0)+1,FALSE))</f>
        <v>11279.25</v>
      </c>
      <c r="X28">
        <f>+IF(VLOOKUP($B28,original!$A$4:$DN$305,MATCH(X$1,original!$A$4:$DX$4,0)+1,FALSE)="","",VLOOKUP($B28,original!$A$4:$DN$305,MATCH(X$1,original!$A$4:$DX$4,0)+1,FALSE))</f>
        <v>7425.65</v>
      </c>
      <c r="Y28">
        <f>+IF(VLOOKUP($B28,original!$A$4:$DN$305,MATCH(Y$1,original!$A$4:$DX$4,0)+1,FALSE)="","",VLOOKUP($B28,original!$A$4:$DN$305,MATCH(Y$1,original!$A$4:$DX$4,0)+1,FALSE))</f>
        <v>-0.1</v>
      </c>
      <c r="Z28">
        <f>+IF(VLOOKUP($B28,original!$A$4:$DN$305,MATCH(Z$1,original!$A$4:$DX$4,0)+1,FALSE)="","",VLOOKUP($B28,original!$A$4:$DN$305,MATCH(Z$1,original!$A$4:$DX$4,0)+1,FALSE))</f>
        <v>-0.1</v>
      </c>
      <c r="AA28">
        <f>+IF(VLOOKUP($B28,original!$A$4:$DN$305,MATCH(AA$1,original!$A$4:$DX$4,0)+1,FALSE)="","",VLOOKUP($B28,original!$A$4:$DN$305,MATCH(AA$1,original!$A$4:$DX$4,0)+1,FALSE))</f>
        <v>-0.13</v>
      </c>
      <c r="AB28">
        <f>+IF(VLOOKUP($B28,original!$A$4:$DN$305,MATCH(AB$1,original!$A$4:$DX$4,0)+1,FALSE)="","",VLOOKUP($B28,original!$A$4:$DN$305,MATCH(AB$1,original!$A$4:$DX$4,0)+1,FALSE))</f>
        <v>-0.69176483363020602</v>
      </c>
      <c r="AC28">
        <f>+IF(VLOOKUP($B28,original!$A$4:$DN$305,MATCH(AC$1,original!$A$4:$DX$4,0)+1,FALSE)="","",VLOOKUP($B28,original!$A$4:$DN$305,MATCH(AC$1,original!$A$4:$DX$4,0)+1,FALSE))</f>
        <v>56825000000</v>
      </c>
      <c r="AD28">
        <f>+IF(VLOOKUP($B28,original!$A$4:$DN$305,MATCH(AD$1,original!$A$4:$DX$4,0)+1,FALSE)="","",VLOOKUP($B28,original!$A$4:$DN$305,MATCH(AD$1,original!$A$4:$DX$4,0)+1,FALSE))</f>
        <v>85731100000</v>
      </c>
      <c r="AE28">
        <f>+IF(VLOOKUP($B28,original!$A$4:$DN$305,MATCH(AE$1,original!$A$4:$DX$4,0)+1,FALSE)="","",VLOOKUP($B28,original!$A$4:$DN$305,MATCH(AE$1,original!$A$4:$DX$4,0)+1,FALSE))</f>
        <v>-11.3</v>
      </c>
      <c r="AF28">
        <f>+IF(VLOOKUP($B28,original!$A$4:$DN$305,MATCH(AF$1,original!$A$4:$DX$4,0)+1,FALSE)="","",VLOOKUP($B28,original!$A$4:$DN$305,MATCH(AF$1,original!$A$4:$DX$4,0)+1,FALSE))</f>
        <v>33765400000</v>
      </c>
      <c r="AG28">
        <f>+IF(VLOOKUP($B28,original!$A$4:$DN$305,MATCH(AG$1,original!$A$4:$DX$4,0)+1,FALSE)="","",VLOOKUP($B28,original!$A$4:$DN$305,MATCH(AG$1,original!$A$4:$DX$4,0)+1,FALSE))</f>
        <v>29956000000</v>
      </c>
      <c r="AH28">
        <f>+IF(VLOOKUP($B28,original!$A$4:$DN$305,MATCH(AH$1,original!$A$4:$DX$4,0)+1,FALSE)="","",VLOOKUP($B28,original!$A$4:$DN$305,MATCH(AH$1,original!$A$4:$DX$4,0)+1,FALSE))</f>
        <v>396910000000</v>
      </c>
      <c r="AI28">
        <f>+IF(VLOOKUP($B28,original!$A$4:$DN$305,MATCH(AI$1,original!$A$4:$DX$4,0)+1,FALSE)="","",VLOOKUP($B28,original!$A$4:$DN$305,MATCH(AI$1,original!$A$4:$DX$4,0)+1,FALSE))</f>
        <v>32663000000</v>
      </c>
      <c r="AJ28">
        <f>+IF(VLOOKUP($B28,original!$A$4:$DN$305,MATCH(AJ$1,original!$A$4:$DX$4,0)+1,FALSE)="","",VLOOKUP($B28,original!$A$4:$DN$305,MATCH(AJ$1,original!$A$4:$DX$4,0)+1,FALSE))</f>
        <v>106335000000</v>
      </c>
      <c r="AK28">
        <f>+IF(VLOOKUP($B28,original!$A$4:$DN$305,MATCH(AK$1,original!$A$4:$DX$4,0)+1,FALSE)="","",VLOOKUP($B28,original!$A$4:$DN$305,MATCH(AK$1,original!$A$4:$DX$4,0)+1,FALSE))</f>
        <v>34585000000</v>
      </c>
      <c r="AL28">
        <f>+IF(VLOOKUP($B28,original!$A$4:$DN$305,MATCH(AL$1,original!$A$4:$DX$4,0)+1,FALSE)="","",VLOOKUP($B28,original!$A$4:$DN$305,MATCH(AL$1,original!$A$4:$DX$4,0)+1,FALSE))</f>
        <v>5.5</v>
      </c>
      <c r="AM28">
        <f>+IF(VLOOKUP($B28,original!$A$4:$DN$305,MATCH(AM$1,original!$A$4:$DX$4,0)+1,FALSE)="","",VLOOKUP($B28,original!$A$4:$DN$305,MATCH(AM$1,original!$A$4:$DX$4,0)+1,FALSE))</f>
        <v>6.9</v>
      </c>
      <c r="AN28">
        <f>+IF(VLOOKUP($B28,original!$A$4:$DN$305,MATCH(AN$1,original!$A$4:$DX$4,0)+1,FALSE)="","",VLOOKUP($B28,original!$A$4:$DN$305,MATCH(AN$1,original!$A$4:$DX$4,0)+1,FALSE))</f>
        <v>6</v>
      </c>
      <c r="AO28">
        <f>+IF(VLOOKUP($B28,original!$A$4:$DN$305,MATCH(AO$1,original!$A$4:$DX$4,0)+1,FALSE)="","",VLOOKUP($B28,original!$A$4:$DN$305,MATCH(AO$1,original!$A$4:$DX$4,0)+1,FALSE))</f>
        <v>8.5</v>
      </c>
      <c r="AP28">
        <f>+IF(VLOOKUP($B28,original!$A$4:$DN$305,MATCH(AP$1,original!$A$4:$DX$4,0)+1,FALSE)="","",VLOOKUP($B28,original!$A$4:$DN$305,MATCH(AP$1,original!$A$4:$DX$4,0)+1,FALSE))</f>
        <v>7.5</v>
      </c>
    </row>
    <row r="29" spans="1:42">
      <c r="A29">
        <f t="shared" si="0"/>
        <v>28</v>
      </c>
      <c r="B29">
        <f t="shared" si="2"/>
        <v>200112</v>
      </c>
      <c r="C29">
        <f>+IF(VLOOKUP($B29,original!$A$4:$DN$305,MATCH(C$1,original!$A$4:$DX$4,0)+1,FALSE)="","",VLOOKUP($B29,original!$A$4:$DN$305,MATCH(C$1,original!$A$4:$DX$4,0)+1,FALSE))</f>
        <v>99.773437999999999</v>
      </c>
      <c r="D29">
        <f>+IF(VLOOKUP($B29,original!$A$4:$DN$305,MATCH(D$1,original!$A$4:$DX$4,0)+1,FALSE)="","",VLOOKUP($B29,original!$A$4:$DN$305,MATCH(D$1,original!$A$4:$DX$4,0)+1,FALSE))</f>
        <v>100.005</v>
      </c>
      <c r="E29">
        <f>+IF(VLOOKUP($B29,original!$A$4:$DN$305,MATCH(E$1,original!$A$4:$DX$4,0)+1,FALSE)="","",VLOOKUP($B29,original!$A$4:$DN$305,MATCH(E$1,original!$A$4:$DX$4,0)+1,FALSE))</f>
        <v>98</v>
      </c>
      <c r="F29">
        <f>+IF(VLOOKUP($B29,original!$A$4:$DN$305,MATCH(F$1,original!$A$4:$DX$4,0)+1,FALSE)="","",VLOOKUP($B29,original!$A$4:$DN$305,MATCH(F$1,original!$A$4:$DX$4,0)+1,FALSE))</f>
        <v>98.625</v>
      </c>
      <c r="G29">
        <f>+IF(VLOOKUP($B29,original!$A$4:$DN$305,MATCH(G$1,original!$A$4:$DX$4,0)+1,FALSE)="","",VLOOKUP($B29,original!$A$4:$DN$305,MATCH(G$1,original!$A$4:$DX$4,0)+1,FALSE))</f>
        <v>104.71</v>
      </c>
      <c r="H29">
        <f>+IF(VLOOKUP($B29,original!$A$4:$DN$305,MATCH(H$1,original!$A$4:$DX$4,0)+1,FALSE)="","",VLOOKUP($B29,original!$A$4:$DN$305,MATCH(H$1,original!$A$4:$DX$4,0)+1,FALSE))</f>
        <v>23.8</v>
      </c>
      <c r="I29">
        <f>+IF(VLOOKUP($B29,original!$A$4:$DN$305,MATCH(I$1,original!$A$4:$DX$4,0)+1,FALSE)="","",VLOOKUP($B29,original!$A$4:$DN$305,MATCH(I$1,original!$A$4:$DX$4,0)+1,FALSE))</f>
        <v>26.708300000000001</v>
      </c>
      <c r="J29">
        <f>+IF(VLOOKUP($B29,original!$A$4:$DN$305,MATCH(J$1,original!$A$4:$DX$4,0)+1,FALSE)="","",VLOOKUP($B29,original!$A$4:$DN$305,MATCH(J$1,original!$A$4:$DX$4,0)+1,FALSE))</f>
        <v>166942000000</v>
      </c>
      <c r="K29">
        <f>+IF(VLOOKUP($B29,original!$A$4:$DN$305,MATCH(K$1,original!$A$4:$DX$4,0)+1,FALSE)="","",VLOOKUP($B29,original!$A$4:$DN$305,MATCH(K$1,original!$A$4:$DX$4,0)+1,FALSE))</f>
        <v>1208499999999.9998</v>
      </c>
      <c r="L29">
        <f>+IF(VLOOKUP($B29,original!$A$4:$DN$305,MATCH(L$1,original!$A$4:$DX$4,0)+1,FALSE)="","",VLOOKUP($B29,original!$A$4:$DN$305,MATCH(L$1,original!$A$4:$DX$4,0)+1,FALSE))</f>
        <v>258056137000</v>
      </c>
      <c r="M29">
        <f>+IF(VLOOKUP($B29,original!$A$4:$DN$305,MATCH(M$1,original!$A$4:$DX$4,0)+1,FALSE)="","",VLOOKUP($B29,original!$A$4:$DN$305,MATCH(M$1,original!$A$4:$DX$4,0)+1,FALSE))</f>
        <v>2278976000000</v>
      </c>
      <c r="N29">
        <f>+IF(VLOOKUP($B29,original!$A$4:$DN$305,MATCH(N$1,original!$A$4:$DX$4,0)+1,FALSE)="","",VLOOKUP($B29,original!$A$4:$DN$305,MATCH(N$1,original!$A$4:$DX$4,0)+1,FALSE))</f>
        <v>269505000000</v>
      </c>
      <c r="O29">
        <f>+IF(VLOOKUP($B29,original!$A$4:$DN$305,MATCH(O$1,original!$A$4:$DX$4,0)+1,FALSE)="","",VLOOKUP($B29,original!$A$4:$DN$305,MATCH(O$1,original!$A$4:$DX$4,0)+1,FALSE))</f>
        <v>0.89039999999999997</v>
      </c>
      <c r="P29">
        <f>+IF(VLOOKUP($B29,original!$A$4:$DN$305,MATCH(P$1,original!$A$4:$DX$4,0)+1,FALSE)="","",VLOOKUP($B29,original!$A$4:$DN$305,MATCH(P$1,original!$A$4:$DX$4,0)+1,FALSE))</f>
        <v>7.798</v>
      </c>
      <c r="Q29">
        <f>+IF(VLOOKUP($B29,original!$A$4:$DN$305,MATCH(Q$1,original!$A$4:$DX$4,0)+1,FALSE)="","",VLOOKUP($B29,original!$A$4:$DN$305,MATCH(Q$1,original!$A$4:$DX$4,0)+1,FALSE))</f>
        <v>1.4540999999999999</v>
      </c>
      <c r="R29">
        <f>+IF(VLOOKUP($B29,original!$A$4:$DN$305,MATCH(R$1,original!$A$4:$DX$4,0)+1,FALSE)="","",VLOOKUP($B29,original!$A$4:$DN$305,MATCH(R$1,original!$A$4:$DX$4,0)+1,FALSE))</f>
        <v>0.51060000000000005</v>
      </c>
      <c r="S29">
        <f>+IF(VLOOKUP($B29,original!$A$4:$DN$305,MATCH(S$1,original!$A$4:$DX$4,0)+1,FALSE)="","",VLOOKUP($B29,original!$A$4:$DN$305,MATCH(S$1,original!$A$4:$DX$4,0)+1,FALSE))</f>
        <v>1.5916999999999999</v>
      </c>
      <c r="T29">
        <f>+IF(VLOOKUP($B29,original!$A$4:$DN$305,MATCH(T$1,original!$A$4:$DX$4,0)+1,FALSE)="","",VLOOKUP($B29,original!$A$4:$DN$305,MATCH(T$1,original!$A$4:$DX$4,0)+1,FALSE))</f>
        <v>1148.08</v>
      </c>
      <c r="U29">
        <f>+IF(VLOOKUP($B29,original!$A$4:$DN$305,MATCH(U$1,original!$A$4:$DX$4,0)+1,FALSE)="","",VLOOKUP($B29,original!$A$4:$DN$305,MATCH(U$1,original!$A$4:$DX$4,0)+1,FALSE))</f>
        <v>5160.1000000000004</v>
      </c>
      <c r="V29">
        <f>+IF(VLOOKUP($B29,original!$A$4:$DN$305,MATCH(V$1,original!$A$4:$DX$4,0)+1,FALSE)="","",VLOOKUP($B29,original!$A$4:$DN$305,MATCH(V$1,original!$A$4:$DX$4,0)+1,FALSE))</f>
        <v>1032.1400000000001</v>
      </c>
      <c r="W29">
        <f>+IF(VLOOKUP($B29,original!$A$4:$DN$305,MATCH(W$1,original!$A$4:$DX$4,0)+1,FALSE)="","",VLOOKUP($B29,original!$A$4:$DN$305,MATCH(W$1,original!$A$4:$DX$4,0)+1,FALSE))</f>
        <v>11397.21</v>
      </c>
      <c r="X29">
        <f>+IF(VLOOKUP($B29,original!$A$4:$DN$305,MATCH(X$1,original!$A$4:$DX$4,0)+1,FALSE)="","",VLOOKUP($B29,original!$A$4:$DN$305,MATCH(X$1,original!$A$4:$DX$4,0)+1,FALSE))</f>
        <v>7688.41</v>
      </c>
      <c r="Y29">
        <f>+IF(VLOOKUP($B29,original!$A$4:$DN$305,MATCH(Y$1,original!$A$4:$DX$4,0)+1,FALSE)="","",VLOOKUP($B29,original!$A$4:$DN$305,MATCH(Y$1,original!$A$4:$DX$4,0)+1,FALSE))</f>
        <v>-0.1</v>
      </c>
      <c r="Z29">
        <f>+IF(VLOOKUP($B29,original!$A$4:$DN$305,MATCH(Z$1,original!$A$4:$DX$4,0)+1,FALSE)="","",VLOOKUP($B29,original!$A$4:$DN$305,MATCH(Z$1,original!$A$4:$DX$4,0)+1,FALSE))</f>
        <v>0.4</v>
      </c>
      <c r="AA29">
        <f>+IF(VLOOKUP($B29,original!$A$4:$DN$305,MATCH(AA$1,original!$A$4:$DX$4,0)+1,FALSE)="","",VLOOKUP($B29,original!$A$4:$DN$305,MATCH(AA$1,original!$A$4:$DX$4,0)+1,FALSE))</f>
        <v>-2.4700000000000002</v>
      </c>
      <c r="AB29">
        <f>+IF(VLOOKUP($B29,original!$A$4:$DN$305,MATCH(AB$1,original!$A$4:$DX$4,0)+1,FALSE)="","",VLOOKUP($B29,original!$A$4:$DN$305,MATCH(AB$1,original!$A$4:$DX$4,0)+1,FALSE))</f>
        <v>0.39029303203295801</v>
      </c>
      <c r="AC29">
        <f>+IF(VLOOKUP($B29,original!$A$4:$DN$305,MATCH(AC$1,original!$A$4:$DX$4,0)+1,FALSE)="","",VLOOKUP($B29,original!$A$4:$DN$305,MATCH(AC$1,original!$A$4:$DX$4,0)+1,FALSE))</f>
        <v>56182000000</v>
      </c>
      <c r="AD29">
        <f>+IF(VLOOKUP($B29,original!$A$4:$DN$305,MATCH(AD$1,original!$A$4:$DX$4,0)+1,FALSE)="","",VLOOKUP($B29,original!$A$4:$DN$305,MATCH(AD$1,original!$A$4:$DX$4,0)+1,FALSE))</f>
        <v>89006400000</v>
      </c>
      <c r="AE29">
        <f>+IF(VLOOKUP($B29,original!$A$4:$DN$305,MATCH(AE$1,original!$A$4:$DX$4,0)+1,FALSE)="","",VLOOKUP($B29,original!$A$4:$DN$305,MATCH(AE$1,original!$A$4:$DX$4,0)+1,FALSE))</f>
        <v>-10.4</v>
      </c>
      <c r="AF29">
        <f>+IF(VLOOKUP($B29,original!$A$4:$DN$305,MATCH(AF$1,original!$A$4:$DX$4,0)+1,FALSE)="","",VLOOKUP($B29,original!$A$4:$DN$305,MATCH(AF$1,original!$A$4:$DX$4,0)+1,FALSE))</f>
        <v>32413400000</v>
      </c>
      <c r="AG29">
        <f>+IF(VLOOKUP($B29,original!$A$4:$DN$305,MATCH(AG$1,original!$A$4:$DX$4,0)+1,FALSE)="","",VLOOKUP($B29,original!$A$4:$DN$305,MATCH(AG$1,original!$A$4:$DX$4,0)+1,FALSE))</f>
        <v>28981000000</v>
      </c>
      <c r="AH29">
        <f>+IF(VLOOKUP($B29,original!$A$4:$DN$305,MATCH(AH$1,original!$A$4:$DX$4,0)+1,FALSE)="","",VLOOKUP($B29,original!$A$4:$DN$305,MATCH(AH$1,original!$A$4:$DX$4,0)+1,FALSE))</f>
        <v>392679999999.99994</v>
      </c>
      <c r="AI29">
        <f>+IF(VLOOKUP($B29,original!$A$4:$DN$305,MATCH(AI$1,original!$A$4:$DX$4,0)+1,FALSE)="","",VLOOKUP($B29,original!$A$4:$DN$305,MATCH(AI$1,original!$A$4:$DX$4,0)+1,FALSE))</f>
        <v>32186000000</v>
      </c>
      <c r="AJ29">
        <f>+IF(VLOOKUP($B29,original!$A$4:$DN$305,MATCH(AJ$1,original!$A$4:$DX$4,0)+1,FALSE)="","",VLOOKUP($B29,original!$A$4:$DN$305,MATCH(AJ$1,original!$A$4:$DX$4,0)+1,FALSE))</f>
        <v>106135000000</v>
      </c>
      <c r="AK29">
        <f>+IF(VLOOKUP($B29,original!$A$4:$DN$305,MATCH(AK$1,original!$A$4:$DX$4,0)+1,FALSE)="","",VLOOKUP($B29,original!$A$4:$DN$305,MATCH(AK$1,original!$A$4:$DX$4,0)+1,FALSE))</f>
        <v>34248000000</v>
      </c>
      <c r="AL29">
        <f>+IF(VLOOKUP($B29,original!$A$4:$DN$305,MATCH(AL$1,original!$A$4:$DX$4,0)+1,FALSE)="","",VLOOKUP($B29,original!$A$4:$DN$305,MATCH(AL$1,original!$A$4:$DX$4,0)+1,FALSE))</f>
        <v>5.7</v>
      </c>
      <c r="AM29">
        <f>+IF(VLOOKUP($B29,original!$A$4:$DN$305,MATCH(AM$1,original!$A$4:$DX$4,0)+1,FALSE)="","",VLOOKUP($B29,original!$A$4:$DN$305,MATCH(AM$1,original!$A$4:$DX$4,0)+1,FALSE))</f>
        <v>6.9</v>
      </c>
      <c r="AN29">
        <f>+IF(VLOOKUP($B29,original!$A$4:$DN$305,MATCH(AN$1,original!$A$4:$DX$4,0)+1,FALSE)="","",VLOOKUP($B29,original!$A$4:$DN$305,MATCH(AN$1,original!$A$4:$DX$4,0)+1,FALSE))</f>
        <v>6.3</v>
      </c>
      <c r="AO29">
        <f>+IF(VLOOKUP($B29,original!$A$4:$DN$305,MATCH(AO$1,original!$A$4:$DX$4,0)+1,FALSE)="","",VLOOKUP($B29,original!$A$4:$DN$305,MATCH(AO$1,original!$A$4:$DX$4,0)+1,FALSE))</f>
        <v>8.5</v>
      </c>
      <c r="AP29">
        <f>+IF(VLOOKUP($B29,original!$A$4:$DN$305,MATCH(AP$1,original!$A$4:$DX$4,0)+1,FALSE)="","",VLOOKUP($B29,original!$A$4:$DN$305,MATCH(AP$1,original!$A$4:$DX$4,0)+1,FALSE))</f>
        <v>8.1</v>
      </c>
    </row>
    <row r="30" spans="1:42">
      <c r="A30">
        <f t="shared" si="0"/>
        <v>29</v>
      </c>
      <c r="B30">
        <f t="shared" si="2"/>
        <v>200201</v>
      </c>
      <c r="C30">
        <f>+IF(VLOOKUP($B30,original!$A$4:$DN$305,MATCH(C$1,original!$A$4:$DX$4,0)+1,FALSE)="","",VLOOKUP($B30,original!$A$4:$DN$305,MATCH(C$1,original!$A$4:$DX$4,0)+1,FALSE))</f>
        <v>99.75</v>
      </c>
      <c r="D30">
        <f>+IF(VLOOKUP($B30,original!$A$4:$DN$305,MATCH(D$1,original!$A$4:$DX$4,0)+1,FALSE)="","",VLOOKUP($B30,original!$A$4:$DN$305,MATCH(D$1,original!$A$4:$DX$4,0)+1,FALSE))</f>
        <v>100.8</v>
      </c>
      <c r="E30">
        <f>+IF(VLOOKUP($B30,original!$A$4:$DN$305,MATCH(E$1,original!$A$4:$DX$4,0)+1,FALSE)="","",VLOOKUP($B30,original!$A$4:$DN$305,MATCH(E$1,original!$A$4:$DX$4,0)+1,FALSE))</f>
        <v>99</v>
      </c>
      <c r="F30">
        <f>+IF(VLOOKUP($B30,original!$A$4:$DN$305,MATCH(F$1,original!$A$4:$DX$4,0)+1,FALSE)="","",VLOOKUP($B30,original!$A$4:$DN$305,MATCH(F$1,original!$A$4:$DX$4,0)+1,FALSE))</f>
        <v>99.82</v>
      </c>
      <c r="G30">
        <f>+IF(VLOOKUP($B30,original!$A$4:$DN$305,MATCH(G$1,original!$A$4:$DX$4,0)+1,FALSE)="","",VLOOKUP($B30,original!$A$4:$DN$305,MATCH(G$1,original!$A$4:$DX$4,0)+1,FALSE))</f>
        <v>104.035</v>
      </c>
      <c r="H30">
        <f>+IF(VLOOKUP($B30,original!$A$4:$DN$305,MATCH(H$1,original!$A$4:$DX$4,0)+1,FALSE)="","",VLOOKUP($B30,original!$A$4:$DN$305,MATCH(H$1,original!$A$4:$DX$4,0)+1,FALSE))</f>
        <v>21.09</v>
      </c>
      <c r="I30">
        <f>+IF(VLOOKUP($B30,original!$A$4:$DN$305,MATCH(I$1,original!$A$4:$DX$4,0)+1,FALSE)="","",VLOOKUP($B30,original!$A$4:$DN$305,MATCH(I$1,original!$A$4:$DX$4,0)+1,FALSE))</f>
        <v>25.375599999999999</v>
      </c>
      <c r="J30">
        <f>+IF(VLOOKUP($B30,original!$A$4:$DN$305,MATCH(J$1,original!$A$4:$DX$4,0)+1,FALSE)="","",VLOOKUP($B30,original!$A$4:$DN$305,MATCH(J$1,original!$A$4:$DX$4,0)+1,FALSE))</f>
        <v>166138000000</v>
      </c>
      <c r="K30">
        <f>+IF(VLOOKUP($B30,original!$A$4:$DN$305,MATCH(K$1,original!$A$4:$DX$4,0)+1,FALSE)="","",VLOOKUP($B30,original!$A$4:$DN$305,MATCH(K$1,original!$A$4:$DX$4,0)+1,FALSE))</f>
        <v>1191799999999.9998</v>
      </c>
      <c r="L30">
        <f>+IF(VLOOKUP($B30,original!$A$4:$DN$305,MATCH(L$1,original!$A$4:$DX$4,0)+1,FALSE)="","",VLOOKUP($B30,original!$A$4:$DN$305,MATCH(L$1,original!$A$4:$DX$4,0)+1,FALSE))</f>
        <v>263676898999.99997</v>
      </c>
      <c r="M30">
        <f>+IF(VLOOKUP($B30,original!$A$4:$DN$305,MATCH(M$1,original!$A$4:$DX$4,0)+1,FALSE)="","",VLOOKUP($B30,original!$A$4:$DN$305,MATCH(M$1,original!$A$4:$DX$4,0)+1,FALSE))</f>
        <v>2239338000000</v>
      </c>
      <c r="N30">
        <f>+IF(VLOOKUP($B30,original!$A$4:$DN$305,MATCH(N$1,original!$A$4:$DX$4,0)+1,FALSE)="","",VLOOKUP($B30,original!$A$4:$DN$305,MATCH(N$1,original!$A$4:$DX$4,0)+1,FALSE))</f>
        <v>271787000000</v>
      </c>
      <c r="O30">
        <f>+IF(VLOOKUP($B30,original!$A$4:$DN$305,MATCH(O$1,original!$A$4:$DX$4,0)+1,FALSE)="","",VLOOKUP($B30,original!$A$4:$DN$305,MATCH(O$1,original!$A$4:$DX$4,0)+1,FALSE))</f>
        <v>0.85819999999999996</v>
      </c>
      <c r="P30">
        <f>+IF(VLOOKUP($B30,original!$A$4:$DN$305,MATCH(P$1,original!$A$4:$DX$4,0)+1,FALSE)="","",VLOOKUP($B30,original!$A$4:$DN$305,MATCH(P$1,original!$A$4:$DX$4,0)+1,FALSE))</f>
        <v>7.7991999999999999</v>
      </c>
      <c r="Q30">
        <f>+IF(VLOOKUP($B30,original!$A$4:$DN$305,MATCH(Q$1,original!$A$4:$DX$4,0)+1,FALSE)="","",VLOOKUP($B30,original!$A$4:$DN$305,MATCH(Q$1,original!$A$4:$DX$4,0)+1,FALSE))</f>
        <v>1.4104000000000001</v>
      </c>
      <c r="R30">
        <f>+IF(VLOOKUP($B30,original!$A$4:$DN$305,MATCH(R$1,original!$A$4:$DX$4,0)+1,FALSE)="","",VLOOKUP($B30,original!$A$4:$DN$305,MATCH(R$1,original!$A$4:$DX$4,0)+1,FALSE))</f>
        <v>0.50760000000000005</v>
      </c>
      <c r="S30">
        <f>+IF(VLOOKUP($B30,original!$A$4:$DN$305,MATCH(S$1,original!$A$4:$DX$4,0)+1,FALSE)="","",VLOOKUP($B30,original!$A$4:$DN$305,MATCH(S$1,original!$A$4:$DX$4,0)+1,FALSE))</f>
        <v>1.5858000000000001</v>
      </c>
      <c r="T30">
        <f>+IF(VLOOKUP($B30,original!$A$4:$DN$305,MATCH(T$1,original!$A$4:$DX$4,0)+1,FALSE)="","",VLOOKUP($B30,original!$A$4:$DN$305,MATCH(T$1,original!$A$4:$DX$4,0)+1,FALSE))</f>
        <v>1130.2</v>
      </c>
      <c r="U30">
        <f>+IF(VLOOKUP($B30,original!$A$4:$DN$305,MATCH(U$1,original!$A$4:$DX$4,0)+1,FALSE)="","",VLOOKUP($B30,original!$A$4:$DN$305,MATCH(U$1,original!$A$4:$DX$4,0)+1,FALSE))</f>
        <v>5107.6099999999997</v>
      </c>
      <c r="V30">
        <f>+IF(VLOOKUP($B30,original!$A$4:$DN$305,MATCH(V$1,original!$A$4:$DX$4,0)+1,FALSE)="","",VLOOKUP($B30,original!$A$4:$DN$305,MATCH(V$1,original!$A$4:$DX$4,0)+1,FALSE))</f>
        <v>971.77</v>
      </c>
      <c r="W30">
        <f>+IF(VLOOKUP($B30,original!$A$4:$DN$305,MATCH(W$1,original!$A$4:$DX$4,0)+1,FALSE)="","",VLOOKUP($B30,original!$A$4:$DN$305,MATCH(W$1,original!$A$4:$DX$4,0)+1,FALSE))</f>
        <v>10725.3</v>
      </c>
      <c r="X30">
        <f>+IF(VLOOKUP($B30,original!$A$4:$DN$305,MATCH(X$1,original!$A$4:$DX$4,0)+1,FALSE)="","",VLOOKUP($B30,original!$A$4:$DN$305,MATCH(X$1,original!$A$4:$DX$4,0)+1,FALSE))</f>
        <v>7648.49</v>
      </c>
      <c r="Y30">
        <f>+IF(VLOOKUP($B30,original!$A$4:$DN$305,MATCH(Y$1,original!$A$4:$DX$4,0)+1,FALSE)="","",VLOOKUP($B30,original!$A$4:$DN$305,MATCH(Y$1,original!$A$4:$DX$4,0)+1,FALSE))</f>
        <v>0.2</v>
      </c>
      <c r="Z30">
        <f>+IF(VLOOKUP($B30,original!$A$4:$DN$305,MATCH(Z$1,original!$A$4:$DX$4,0)+1,FALSE)="","",VLOOKUP($B30,original!$A$4:$DN$305,MATCH(Z$1,original!$A$4:$DX$4,0)+1,FALSE))</f>
        <v>0.1</v>
      </c>
      <c r="AA30">
        <f>+IF(VLOOKUP($B30,original!$A$4:$DN$305,MATCH(AA$1,original!$A$4:$DX$4,0)+1,FALSE)="","",VLOOKUP($B30,original!$A$4:$DN$305,MATCH(AA$1,original!$A$4:$DX$4,0)+1,FALSE))</f>
        <v>0</v>
      </c>
      <c r="AB30">
        <f>+IF(VLOOKUP($B30,original!$A$4:$DN$305,MATCH(AB$1,original!$A$4:$DX$4,0)+1,FALSE)="","",VLOOKUP($B30,original!$A$4:$DN$305,MATCH(AB$1,original!$A$4:$DX$4,0)+1,FALSE))</f>
        <v>0.30160609658326798</v>
      </c>
      <c r="AC30">
        <f>+IF(VLOOKUP($B30,original!$A$4:$DN$305,MATCH(AC$1,original!$A$4:$DX$4,0)+1,FALSE)="","",VLOOKUP($B30,original!$A$4:$DN$305,MATCH(AC$1,original!$A$4:$DX$4,0)+1,FALSE))</f>
        <v>56438000000</v>
      </c>
      <c r="AD30">
        <f>+IF(VLOOKUP($B30,original!$A$4:$DN$305,MATCH(AD$1,original!$A$4:$DX$4,0)+1,FALSE)="","",VLOOKUP($B30,original!$A$4:$DN$305,MATCH(AD$1,original!$A$4:$DX$4,0)+1,FALSE))</f>
        <v>87050500000</v>
      </c>
      <c r="AE30">
        <f>+IF(VLOOKUP($B30,original!$A$4:$DN$305,MATCH(AE$1,original!$A$4:$DX$4,0)+1,FALSE)="","",VLOOKUP($B30,original!$A$4:$DN$305,MATCH(AE$1,original!$A$4:$DX$4,0)+1,FALSE))</f>
        <v>-12.2</v>
      </c>
      <c r="AF30">
        <f>+IF(VLOOKUP($B30,original!$A$4:$DN$305,MATCH(AF$1,original!$A$4:$DX$4,0)+1,FALSE)="","",VLOOKUP($B30,original!$A$4:$DN$305,MATCH(AF$1,original!$A$4:$DX$4,0)+1,FALSE))</f>
        <v>33629300000.000004</v>
      </c>
      <c r="AG30">
        <f>+IF(VLOOKUP($B30,original!$A$4:$DN$305,MATCH(AG$1,original!$A$4:$DX$4,0)+1,FALSE)="","",VLOOKUP($B30,original!$A$4:$DN$305,MATCH(AG$1,original!$A$4:$DX$4,0)+1,FALSE))</f>
        <v>28229000000</v>
      </c>
      <c r="AH30">
        <f>+IF(VLOOKUP($B30,original!$A$4:$DN$305,MATCH(AH$1,original!$A$4:$DX$4,0)+1,FALSE)="","",VLOOKUP($B30,original!$A$4:$DN$305,MATCH(AH$1,original!$A$4:$DX$4,0)+1,FALSE))</f>
        <v>408139999999.99994</v>
      </c>
      <c r="AI30">
        <f>+IF(VLOOKUP($B30,original!$A$4:$DN$305,MATCH(AI$1,original!$A$4:$DX$4,0)+1,FALSE)="","",VLOOKUP($B30,original!$A$4:$DN$305,MATCH(AI$1,original!$A$4:$DX$4,0)+1,FALSE))</f>
        <v>32016000000</v>
      </c>
      <c r="AJ30">
        <f>+IF(VLOOKUP($B30,original!$A$4:$DN$305,MATCH(AJ$1,original!$A$4:$DX$4,0)+1,FALSE)="","",VLOOKUP($B30,original!$A$4:$DN$305,MATCH(AJ$1,original!$A$4:$DX$4,0)+1,FALSE))</f>
        <v>106647000000</v>
      </c>
      <c r="AK30">
        <f>+IF(VLOOKUP($B30,original!$A$4:$DN$305,MATCH(AK$1,original!$A$4:$DX$4,0)+1,FALSE)="","",VLOOKUP($B30,original!$A$4:$DN$305,MATCH(AK$1,original!$A$4:$DX$4,0)+1,FALSE))</f>
        <v>33644000000</v>
      </c>
      <c r="AL30">
        <f>+IF(VLOOKUP($B30,original!$A$4:$DN$305,MATCH(AL$1,original!$A$4:$DX$4,0)+1,FALSE)="","",VLOOKUP($B30,original!$A$4:$DN$305,MATCH(AL$1,original!$A$4:$DX$4,0)+1,FALSE))</f>
        <v>5.7</v>
      </c>
      <c r="AM30">
        <f>+IF(VLOOKUP($B30,original!$A$4:$DN$305,MATCH(AM$1,original!$A$4:$DX$4,0)+1,FALSE)="","",VLOOKUP($B30,original!$A$4:$DN$305,MATCH(AM$1,original!$A$4:$DX$4,0)+1,FALSE))</f>
        <v>6.9</v>
      </c>
      <c r="AN30">
        <f>+IF(VLOOKUP($B30,original!$A$4:$DN$305,MATCH(AN$1,original!$A$4:$DX$4,0)+1,FALSE)="","",VLOOKUP($B30,original!$A$4:$DN$305,MATCH(AN$1,original!$A$4:$DX$4,0)+1,FALSE))</f>
        <v>6.7</v>
      </c>
      <c r="AO30">
        <f>+IF(VLOOKUP($B30,original!$A$4:$DN$305,MATCH(AO$1,original!$A$4:$DX$4,0)+1,FALSE)="","",VLOOKUP($B30,original!$A$4:$DN$305,MATCH(AO$1,original!$A$4:$DX$4,0)+1,FALSE))</f>
        <v>8.5</v>
      </c>
      <c r="AP30">
        <f>+IF(VLOOKUP($B30,original!$A$4:$DN$305,MATCH(AP$1,original!$A$4:$DX$4,0)+1,FALSE)="","",VLOOKUP($B30,original!$A$4:$DN$305,MATCH(AP$1,original!$A$4:$DX$4,0)+1,FALSE))</f>
        <v>8</v>
      </c>
    </row>
    <row r="31" spans="1:42">
      <c r="A31">
        <f t="shared" si="0"/>
        <v>30</v>
      </c>
      <c r="B31">
        <f t="shared" si="2"/>
        <v>200202</v>
      </c>
      <c r="C31">
        <f>+IF(VLOOKUP($B31,original!$A$4:$DN$305,MATCH(C$1,original!$A$4:$DX$4,0)+1,FALSE)="","",VLOOKUP($B31,original!$A$4:$DN$305,MATCH(C$1,original!$A$4:$DX$4,0)+1,FALSE))</f>
        <v>100.007813</v>
      </c>
      <c r="D31">
        <f>+IF(VLOOKUP($B31,original!$A$4:$DN$305,MATCH(D$1,original!$A$4:$DX$4,0)+1,FALSE)="","",VLOOKUP($B31,original!$A$4:$DN$305,MATCH(D$1,original!$A$4:$DX$4,0)+1,FALSE))</f>
        <v>100.38500000000001</v>
      </c>
      <c r="E31">
        <f>+IF(VLOOKUP($B31,original!$A$4:$DN$305,MATCH(E$1,original!$A$4:$DX$4,0)+1,FALSE)="","",VLOOKUP($B31,original!$A$4:$DN$305,MATCH(E$1,original!$A$4:$DX$4,0)+1,FALSE))</f>
        <v>99</v>
      </c>
      <c r="F31">
        <f>+IF(VLOOKUP($B31,original!$A$4:$DN$305,MATCH(F$1,original!$A$4:$DX$4,0)+1,FALSE)="","",VLOOKUP($B31,original!$A$4:$DN$305,MATCH(F$1,original!$A$4:$DX$4,0)+1,FALSE))</f>
        <v>102.02500000000001</v>
      </c>
      <c r="G31">
        <f>+IF(VLOOKUP($B31,original!$A$4:$DN$305,MATCH(G$1,original!$A$4:$DX$4,0)+1,FALSE)="","",VLOOKUP($B31,original!$A$4:$DN$305,MATCH(G$1,original!$A$4:$DX$4,0)+1,FALSE))</f>
        <v>104.625</v>
      </c>
      <c r="H31">
        <f>+IF(VLOOKUP($B31,original!$A$4:$DN$305,MATCH(H$1,original!$A$4:$DX$4,0)+1,FALSE)="","",VLOOKUP($B31,original!$A$4:$DN$305,MATCH(H$1,original!$A$4:$DX$4,0)+1,FALSE))</f>
        <v>21.59</v>
      </c>
      <c r="I31">
        <f>+IF(VLOOKUP($B31,original!$A$4:$DN$305,MATCH(I$1,original!$A$4:$DX$4,0)+1,FALSE)="","",VLOOKUP($B31,original!$A$4:$DN$305,MATCH(I$1,original!$A$4:$DX$4,0)+1,FALSE))</f>
        <v>25.2315</v>
      </c>
      <c r="J31">
        <f>+IF(VLOOKUP($B31,original!$A$4:$DN$305,MATCH(J$1,original!$A$4:$DX$4,0)+1,FALSE)="","",VLOOKUP($B31,original!$A$4:$DN$305,MATCH(J$1,original!$A$4:$DX$4,0)+1,FALSE))</f>
        <v>167180000000</v>
      </c>
      <c r="K31">
        <f>+IF(VLOOKUP($B31,original!$A$4:$DN$305,MATCH(K$1,original!$A$4:$DX$4,0)+1,FALSE)="","",VLOOKUP($B31,original!$A$4:$DN$305,MATCH(K$1,original!$A$4:$DX$4,0)+1,FALSE))</f>
        <v>1178299999999.9998</v>
      </c>
      <c r="L31">
        <f>+IF(VLOOKUP($B31,original!$A$4:$DN$305,MATCH(L$1,original!$A$4:$DX$4,0)+1,FALSE)="","",VLOOKUP($B31,original!$A$4:$DN$305,MATCH(L$1,original!$A$4:$DX$4,0)+1,FALSE))</f>
        <v>266851938000.00003</v>
      </c>
      <c r="M31">
        <f>+IF(VLOOKUP($B31,original!$A$4:$DN$305,MATCH(M$1,original!$A$4:$DX$4,0)+1,FALSE)="","",VLOOKUP($B31,original!$A$4:$DN$305,MATCH(M$1,original!$A$4:$DX$4,0)+1,FALSE))</f>
        <v>2228301000000</v>
      </c>
      <c r="N31">
        <f>+IF(VLOOKUP($B31,original!$A$4:$DN$305,MATCH(N$1,original!$A$4:$DX$4,0)+1,FALSE)="","",VLOOKUP($B31,original!$A$4:$DN$305,MATCH(N$1,original!$A$4:$DX$4,0)+1,FALSE))</f>
        <v>272881000000</v>
      </c>
      <c r="O31">
        <f>+IF(VLOOKUP($B31,original!$A$4:$DN$305,MATCH(O$1,original!$A$4:$DX$4,0)+1,FALSE)="","",VLOOKUP($B31,original!$A$4:$DN$305,MATCH(O$1,original!$A$4:$DX$4,0)+1,FALSE))</f>
        <v>0.86839999999999995</v>
      </c>
      <c r="P31">
        <f>+IF(VLOOKUP($B31,original!$A$4:$DN$305,MATCH(P$1,original!$A$4:$DX$4,0)+1,FALSE)="","",VLOOKUP($B31,original!$A$4:$DN$305,MATCH(P$1,original!$A$4:$DX$4,0)+1,FALSE))</f>
        <v>7.7990000000000004</v>
      </c>
      <c r="Q31">
        <f>+IF(VLOOKUP($B31,original!$A$4:$DN$305,MATCH(Q$1,original!$A$4:$DX$4,0)+1,FALSE)="","",VLOOKUP($B31,original!$A$4:$DN$305,MATCH(Q$1,original!$A$4:$DX$4,0)+1,FALSE))</f>
        <v>1.4155</v>
      </c>
      <c r="R31">
        <f>+IF(VLOOKUP($B31,original!$A$4:$DN$305,MATCH(R$1,original!$A$4:$DX$4,0)+1,FALSE)="","",VLOOKUP($B31,original!$A$4:$DN$305,MATCH(R$1,original!$A$4:$DX$4,0)+1,FALSE))</f>
        <v>0.51670000000000005</v>
      </c>
      <c r="S31">
        <f>+IF(VLOOKUP($B31,original!$A$4:$DN$305,MATCH(S$1,original!$A$4:$DX$4,0)+1,FALSE)="","",VLOOKUP($B31,original!$A$4:$DN$305,MATCH(S$1,original!$A$4:$DX$4,0)+1,FALSE))</f>
        <v>1.601</v>
      </c>
      <c r="T31">
        <f>+IF(VLOOKUP($B31,original!$A$4:$DN$305,MATCH(T$1,original!$A$4:$DX$4,0)+1,FALSE)="","",VLOOKUP($B31,original!$A$4:$DN$305,MATCH(T$1,original!$A$4:$DX$4,0)+1,FALSE))</f>
        <v>1106.73</v>
      </c>
      <c r="U31">
        <f>+IF(VLOOKUP($B31,original!$A$4:$DN$305,MATCH(U$1,original!$A$4:$DX$4,0)+1,FALSE)="","",VLOOKUP($B31,original!$A$4:$DN$305,MATCH(U$1,original!$A$4:$DX$4,0)+1,FALSE))</f>
        <v>5039.08</v>
      </c>
      <c r="V31">
        <f>+IF(VLOOKUP($B31,original!$A$4:$DN$305,MATCH(V$1,original!$A$4:$DX$4,0)+1,FALSE)="","",VLOOKUP($B31,original!$A$4:$DN$305,MATCH(V$1,original!$A$4:$DX$4,0)+1,FALSE))</f>
        <v>1013.8</v>
      </c>
      <c r="W31">
        <f>+IF(VLOOKUP($B31,original!$A$4:$DN$305,MATCH(W$1,original!$A$4:$DX$4,0)+1,FALSE)="","",VLOOKUP($B31,original!$A$4:$DN$305,MATCH(W$1,original!$A$4:$DX$4,0)+1,FALSE))</f>
        <v>10482.549999999999</v>
      </c>
      <c r="X31">
        <f>+IF(VLOOKUP($B31,original!$A$4:$DN$305,MATCH(X$1,original!$A$4:$DX$4,0)+1,FALSE)="","",VLOOKUP($B31,original!$A$4:$DN$305,MATCH(X$1,original!$A$4:$DX$4,0)+1,FALSE))</f>
        <v>7637.5</v>
      </c>
      <c r="Y31">
        <f>+IF(VLOOKUP($B31,original!$A$4:$DN$305,MATCH(Y$1,original!$A$4:$DX$4,0)+1,FALSE)="","",VLOOKUP($B31,original!$A$4:$DN$305,MATCH(Y$1,original!$A$4:$DX$4,0)+1,FALSE))</f>
        <v>0.2</v>
      </c>
      <c r="Z31">
        <f>+IF(VLOOKUP($B31,original!$A$4:$DN$305,MATCH(Z$1,original!$A$4:$DX$4,0)+1,FALSE)="","",VLOOKUP($B31,original!$A$4:$DN$305,MATCH(Z$1,original!$A$4:$DX$4,0)+1,FALSE))</f>
        <v>0.2</v>
      </c>
      <c r="AA31">
        <f>+IF(VLOOKUP($B31,original!$A$4:$DN$305,MATCH(AA$1,original!$A$4:$DX$4,0)+1,FALSE)="","",VLOOKUP($B31,original!$A$4:$DN$305,MATCH(AA$1,original!$A$4:$DX$4,0)+1,FALSE))</f>
        <v>0.27</v>
      </c>
      <c r="AB31">
        <f>+IF(VLOOKUP($B31,original!$A$4:$DN$305,MATCH(AB$1,original!$A$4:$DX$4,0)+1,FALSE)="","",VLOOKUP($B31,original!$A$4:$DN$305,MATCH(AB$1,original!$A$4:$DX$4,0)+1,FALSE))</f>
        <v>0.26133321650564301</v>
      </c>
      <c r="AC31">
        <f>+IF(VLOOKUP($B31,original!$A$4:$DN$305,MATCH(AC$1,original!$A$4:$DX$4,0)+1,FALSE)="","",VLOOKUP($B31,original!$A$4:$DN$305,MATCH(AC$1,original!$A$4:$DX$4,0)+1,FALSE))</f>
        <v>56133000000</v>
      </c>
      <c r="AD31">
        <f>+IF(VLOOKUP($B31,original!$A$4:$DN$305,MATCH(AD$1,original!$A$4:$DX$4,0)+1,FALSE)="","",VLOOKUP($B31,original!$A$4:$DN$305,MATCH(AD$1,original!$A$4:$DX$4,0)+1,FALSE))</f>
        <v>88695200000</v>
      </c>
      <c r="AE31">
        <f>+IF(VLOOKUP($B31,original!$A$4:$DN$305,MATCH(AE$1,original!$A$4:$DX$4,0)+1,FALSE)="","",VLOOKUP($B31,original!$A$4:$DN$305,MATCH(AE$1,original!$A$4:$DX$4,0)+1,FALSE))</f>
        <v>-9.1</v>
      </c>
      <c r="AF31">
        <f>+IF(VLOOKUP($B31,original!$A$4:$DN$305,MATCH(AF$1,original!$A$4:$DX$4,0)+1,FALSE)="","",VLOOKUP($B31,original!$A$4:$DN$305,MATCH(AF$1,original!$A$4:$DX$4,0)+1,FALSE))</f>
        <v>34197800000.000004</v>
      </c>
      <c r="AG31">
        <f>+IF(VLOOKUP($B31,original!$A$4:$DN$305,MATCH(AG$1,original!$A$4:$DX$4,0)+1,FALSE)="","",VLOOKUP($B31,original!$A$4:$DN$305,MATCH(AG$1,original!$A$4:$DX$4,0)+1,FALSE))</f>
        <v>28381000000</v>
      </c>
      <c r="AH31">
        <f>+IF(VLOOKUP($B31,original!$A$4:$DN$305,MATCH(AH$1,original!$A$4:$DX$4,0)+1,FALSE)="","",VLOOKUP($B31,original!$A$4:$DN$305,MATCH(AH$1,original!$A$4:$DX$4,0)+1,FALSE))</f>
        <v>411759999999.99994</v>
      </c>
      <c r="AI31">
        <f>+IF(VLOOKUP($B31,original!$A$4:$DN$305,MATCH(AI$1,original!$A$4:$DX$4,0)+1,FALSE)="","",VLOOKUP($B31,original!$A$4:$DN$305,MATCH(AI$1,original!$A$4:$DX$4,0)+1,FALSE))</f>
        <v>28195000000</v>
      </c>
      <c r="AJ31">
        <f>+IF(VLOOKUP($B31,original!$A$4:$DN$305,MATCH(AJ$1,original!$A$4:$DX$4,0)+1,FALSE)="","",VLOOKUP($B31,original!$A$4:$DN$305,MATCH(AJ$1,original!$A$4:$DX$4,0)+1,FALSE))</f>
        <v>107223000000</v>
      </c>
      <c r="AK31">
        <f>+IF(VLOOKUP($B31,original!$A$4:$DN$305,MATCH(AK$1,original!$A$4:$DX$4,0)+1,FALSE)="","",VLOOKUP($B31,original!$A$4:$DN$305,MATCH(AK$1,original!$A$4:$DX$4,0)+1,FALSE))</f>
        <v>34180000000</v>
      </c>
      <c r="AL31">
        <f>+IF(VLOOKUP($B31,original!$A$4:$DN$305,MATCH(AL$1,original!$A$4:$DX$4,0)+1,FALSE)="","",VLOOKUP($B31,original!$A$4:$DN$305,MATCH(AL$1,original!$A$4:$DX$4,0)+1,FALSE))</f>
        <v>5.7</v>
      </c>
      <c r="AM31">
        <f>+IF(VLOOKUP($B31,original!$A$4:$DN$305,MATCH(AM$1,original!$A$4:$DX$4,0)+1,FALSE)="","",VLOOKUP($B31,original!$A$4:$DN$305,MATCH(AM$1,original!$A$4:$DX$4,0)+1,FALSE))</f>
        <v>6.5</v>
      </c>
      <c r="AN31">
        <f>+IF(VLOOKUP($B31,original!$A$4:$DN$305,MATCH(AN$1,original!$A$4:$DX$4,0)+1,FALSE)="","",VLOOKUP($B31,original!$A$4:$DN$305,MATCH(AN$1,original!$A$4:$DX$4,0)+1,FALSE))</f>
        <v>6.8</v>
      </c>
      <c r="AO31">
        <f>+IF(VLOOKUP($B31,original!$A$4:$DN$305,MATCH(AO$1,original!$A$4:$DX$4,0)+1,FALSE)="","",VLOOKUP($B31,original!$A$4:$DN$305,MATCH(AO$1,original!$A$4:$DX$4,0)+1,FALSE))</f>
        <v>8.5</v>
      </c>
      <c r="AP31">
        <f>+IF(VLOOKUP($B31,original!$A$4:$DN$305,MATCH(AP$1,original!$A$4:$DX$4,0)+1,FALSE)="","",VLOOKUP($B31,original!$A$4:$DN$305,MATCH(AP$1,original!$A$4:$DX$4,0)+1,FALSE))</f>
        <v>8</v>
      </c>
    </row>
    <row r="32" spans="1:42">
      <c r="A32">
        <f t="shared" si="0"/>
        <v>31</v>
      </c>
      <c r="B32">
        <f t="shared" si="2"/>
        <v>200203</v>
      </c>
      <c r="C32">
        <f>+IF(VLOOKUP($B32,original!$A$4:$DN$305,MATCH(C$1,original!$A$4:$DX$4,0)+1,FALSE)="","",VLOOKUP($B32,original!$A$4:$DN$305,MATCH(C$1,original!$A$4:$DX$4,0)+1,FALSE))</f>
        <v>96</v>
      </c>
      <c r="D32">
        <f>+IF(VLOOKUP($B32,original!$A$4:$DN$305,MATCH(D$1,original!$A$4:$DX$4,0)+1,FALSE)="","",VLOOKUP($B32,original!$A$4:$DN$305,MATCH(D$1,original!$A$4:$DX$4,0)+1,FALSE))</f>
        <v>98.114999999999995</v>
      </c>
      <c r="E32">
        <f>+IF(VLOOKUP($B32,original!$A$4:$DN$305,MATCH(E$1,original!$A$4:$DX$4,0)+1,FALSE)="","",VLOOKUP($B32,original!$A$4:$DN$305,MATCH(E$1,original!$A$4:$DX$4,0)+1,FALSE))</f>
        <v>96.075854500000005</v>
      </c>
      <c r="F32">
        <f>+IF(VLOOKUP($B32,original!$A$4:$DN$305,MATCH(F$1,original!$A$4:$DX$4,0)+1,FALSE)="","",VLOOKUP($B32,original!$A$4:$DN$305,MATCH(F$1,original!$A$4:$DX$4,0)+1,FALSE))</f>
        <v>98.77</v>
      </c>
      <c r="G32">
        <f>+IF(VLOOKUP($B32,original!$A$4:$DN$305,MATCH(G$1,original!$A$4:$DX$4,0)+1,FALSE)="","",VLOOKUP($B32,original!$A$4:$DN$305,MATCH(G$1,original!$A$4:$DX$4,0)+1,FALSE))</f>
        <v>101.565</v>
      </c>
      <c r="H32">
        <f>+IF(VLOOKUP($B32,original!$A$4:$DN$305,MATCH(H$1,original!$A$4:$DX$4,0)+1,FALSE)="","",VLOOKUP($B32,original!$A$4:$DN$305,MATCH(H$1,original!$A$4:$DX$4,0)+1,FALSE))</f>
        <v>17.399999999999999</v>
      </c>
      <c r="I32">
        <f>+IF(VLOOKUP($B32,original!$A$4:$DN$305,MATCH(I$1,original!$A$4:$DX$4,0)+1,FALSE)="","",VLOOKUP($B32,original!$A$4:$DN$305,MATCH(I$1,original!$A$4:$DX$4,0)+1,FALSE))</f>
        <v>19.523</v>
      </c>
      <c r="J32">
        <f>+IF(VLOOKUP($B32,original!$A$4:$DN$305,MATCH(J$1,original!$A$4:$DX$4,0)+1,FALSE)="","",VLOOKUP($B32,original!$A$4:$DN$305,MATCH(J$1,original!$A$4:$DX$4,0)+1,FALSE))</f>
        <v>166879999999.99997</v>
      </c>
      <c r="K32">
        <f>+IF(VLOOKUP($B32,original!$A$4:$DN$305,MATCH(K$1,original!$A$4:$DX$4,0)+1,FALSE)="","",VLOOKUP($B32,original!$A$4:$DN$305,MATCH(K$1,original!$A$4:$DX$4,0)+1,FALSE))</f>
        <v>1196799999999.9998</v>
      </c>
      <c r="L32">
        <f>+IF(VLOOKUP($B32,original!$A$4:$DN$305,MATCH(L$1,original!$A$4:$DX$4,0)+1,FALSE)="","",VLOOKUP($B32,original!$A$4:$DN$305,MATCH(L$1,original!$A$4:$DX$4,0)+1,FALSE))</f>
        <v>261825672000</v>
      </c>
      <c r="M32">
        <f>+IF(VLOOKUP($B32,original!$A$4:$DN$305,MATCH(M$1,original!$A$4:$DX$4,0)+1,FALSE)="","",VLOOKUP($B32,original!$A$4:$DN$305,MATCH(M$1,original!$A$4:$DX$4,0)+1,FALSE))</f>
        <v>2238652000000</v>
      </c>
      <c r="N32">
        <f>+IF(VLOOKUP($B32,original!$A$4:$DN$305,MATCH(N$1,original!$A$4:$DX$4,0)+1,FALSE)="","",VLOOKUP($B32,original!$A$4:$DN$305,MATCH(N$1,original!$A$4:$DX$4,0)+1,FALSE))</f>
        <v>274278000000</v>
      </c>
      <c r="O32">
        <f>+IF(VLOOKUP($B32,original!$A$4:$DN$305,MATCH(O$1,original!$A$4:$DX$4,0)+1,FALSE)="","",VLOOKUP($B32,original!$A$4:$DN$305,MATCH(O$1,original!$A$4:$DX$4,0)+1,FALSE))</f>
        <v>0.87150000000000005</v>
      </c>
      <c r="P32">
        <f>+IF(VLOOKUP($B32,original!$A$4:$DN$305,MATCH(P$1,original!$A$4:$DX$4,0)+1,FALSE)="","",VLOOKUP($B32,original!$A$4:$DN$305,MATCH(P$1,original!$A$4:$DX$4,0)+1,FALSE))</f>
        <v>7.7991000000000001</v>
      </c>
      <c r="Q32">
        <f>+IF(VLOOKUP($B32,original!$A$4:$DN$305,MATCH(Q$1,original!$A$4:$DX$4,0)+1,FALSE)="","",VLOOKUP($B32,original!$A$4:$DN$305,MATCH(Q$1,original!$A$4:$DX$4,0)+1,FALSE))</f>
        <v>1.4254</v>
      </c>
      <c r="R32">
        <f>+IF(VLOOKUP($B32,original!$A$4:$DN$305,MATCH(R$1,original!$A$4:$DX$4,0)+1,FALSE)="","",VLOOKUP($B32,original!$A$4:$DN$305,MATCH(R$1,original!$A$4:$DX$4,0)+1,FALSE))</f>
        <v>0.5333</v>
      </c>
      <c r="S32">
        <f>+IF(VLOOKUP($B32,original!$A$4:$DN$305,MATCH(S$1,original!$A$4:$DX$4,0)+1,FALSE)="","",VLOOKUP($B32,original!$A$4:$DN$305,MATCH(S$1,original!$A$4:$DX$4,0)+1,FALSE))</f>
        <v>1.5952</v>
      </c>
      <c r="T32">
        <f>+IF(VLOOKUP($B32,original!$A$4:$DN$305,MATCH(T$1,original!$A$4:$DX$4,0)+1,FALSE)="","",VLOOKUP($B32,original!$A$4:$DN$305,MATCH(T$1,original!$A$4:$DX$4,0)+1,FALSE))</f>
        <v>1147.3900000000001</v>
      </c>
      <c r="U32">
        <f>+IF(VLOOKUP($B32,original!$A$4:$DN$305,MATCH(U$1,original!$A$4:$DX$4,0)+1,FALSE)="","",VLOOKUP($B32,original!$A$4:$DN$305,MATCH(U$1,original!$A$4:$DX$4,0)+1,FALSE))</f>
        <v>5397.29</v>
      </c>
      <c r="V32">
        <f>+IF(VLOOKUP($B32,original!$A$4:$DN$305,MATCH(V$1,original!$A$4:$DX$4,0)+1,FALSE)="","",VLOOKUP($B32,original!$A$4:$DN$305,MATCH(V$1,original!$A$4:$DX$4,0)+1,FALSE))</f>
        <v>1060.19</v>
      </c>
      <c r="W32">
        <f>+IF(VLOOKUP($B32,original!$A$4:$DN$305,MATCH(W$1,original!$A$4:$DX$4,0)+1,FALSE)="","",VLOOKUP($B32,original!$A$4:$DN$305,MATCH(W$1,original!$A$4:$DX$4,0)+1,FALSE))</f>
        <v>11032.92</v>
      </c>
      <c r="X32">
        <f>+IF(VLOOKUP($B32,original!$A$4:$DN$305,MATCH(X$1,original!$A$4:$DX$4,0)+1,FALSE)="","",VLOOKUP($B32,original!$A$4:$DN$305,MATCH(X$1,original!$A$4:$DX$4,0)+1,FALSE))</f>
        <v>7851.47</v>
      </c>
      <c r="Y32">
        <f>+IF(VLOOKUP($B32,original!$A$4:$DN$305,MATCH(Y$1,original!$A$4:$DX$4,0)+1,FALSE)="","",VLOOKUP($B32,original!$A$4:$DN$305,MATCH(Y$1,original!$A$4:$DX$4,0)+1,FALSE))</f>
        <v>0.3</v>
      </c>
      <c r="Z32">
        <f>+IF(VLOOKUP($B32,original!$A$4:$DN$305,MATCH(Z$1,original!$A$4:$DX$4,0)+1,FALSE)="","",VLOOKUP($B32,original!$A$4:$DN$305,MATCH(Z$1,original!$A$4:$DX$4,0)+1,FALSE))</f>
        <v>0.6</v>
      </c>
      <c r="AA32">
        <f>+IF(VLOOKUP($B32,original!$A$4:$DN$305,MATCH(AA$1,original!$A$4:$DX$4,0)+1,FALSE)="","",VLOOKUP($B32,original!$A$4:$DN$305,MATCH(AA$1,original!$A$4:$DX$4,0)+1,FALSE))</f>
        <v>0.27</v>
      </c>
      <c r="AB32">
        <f>+IF(VLOOKUP($B32,original!$A$4:$DN$305,MATCH(AB$1,original!$A$4:$DX$4,0)+1,FALSE)="","",VLOOKUP($B32,original!$A$4:$DN$305,MATCH(AB$1,original!$A$4:$DX$4,0)+1,FALSE))</f>
        <v>0.41677249823009599</v>
      </c>
      <c r="AC32">
        <f>+IF(VLOOKUP($B32,original!$A$4:$DN$305,MATCH(AC$1,original!$A$4:$DX$4,0)+1,FALSE)="","",VLOOKUP($B32,original!$A$4:$DN$305,MATCH(AC$1,original!$A$4:$DX$4,0)+1,FALSE))</f>
        <v>56224000000</v>
      </c>
      <c r="AD32">
        <f>+IF(VLOOKUP($B32,original!$A$4:$DN$305,MATCH(AD$1,original!$A$4:$DX$4,0)+1,FALSE)="","",VLOOKUP($B32,original!$A$4:$DN$305,MATCH(AD$1,original!$A$4:$DX$4,0)+1,FALSE))</f>
        <v>90576500000</v>
      </c>
      <c r="AE32">
        <f>+IF(VLOOKUP($B32,original!$A$4:$DN$305,MATCH(AE$1,original!$A$4:$DX$4,0)+1,FALSE)="","",VLOOKUP($B32,original!$A$4:$DN$305,MATCH(AE$1,original!$A$4:$DX$4,0)+1,FALSE))</f>
        <v>2.2000000000000002</v>
      </c>
      <c r="AF32">
        <f>+IF(VLOOKUP($B32,original!$A$4:$DN$305,MATCH(AF$1,original!$A$4:$DX$4,0)+1,FALSE)="","",VLOOKUP($B32,original!$A$4:$DN$305,MATCH(AF$1,original!$A$4:$DX$4,0)+1,FALSE))</f>
        <v>32879300000.000004</v>
      </c>
      <c r="AG32">
        <f>+IF(VLOOKUP($B32,original!$A$4:$DN$305,MATCH(AG$1,original!$A$4:$DX$4,0)+1,FALSE)="","",VLOOKUP($B32,original!$A$4:$DN$305,MATCH(AG$1,original!$A$4:$DX$4,0)+1,FALSE))</f>
        <v>28643000000</v>
      </c>
      <c r="AH32">
        <f>+IF(VLOOKUP($B32,original!$A$4:$DN$305,MATCH(AH$1,original!$A$4:$DX$4,0)+1,FALSE)="","",VLOOKUP($B32,original!$A$4:$DN$305,MATCH(AH$1,original!$A$4:$DX$4,0)+1,FALSE))</f>
        <v>408939999999.99994</v>
      </c>
      <c r="AI32">
        <f>+IF(VLOOKUP($B32,original!$A$4:$DN$305,MATCH(AI$1,original!$A$4:$DX$4,0)+1,FALSE)="","",VLOOKUP($B32,original!$A$4:$DN$305,MATCH(AI$1,original!$A$4:$DX$4,0)+1,FALSE))</f>
        <v>28781000000</v>
      </c>
      <c r="AJ32">
        <f>+IF(VLOOKUP($B32,original!$A$4:$DN$305,MATCH(AJ$1,original!$A$4:$DX$4,0)+1,FALSE)="","",VLOOKUP($B32,original!$A$4:$DN$305,MATCH(AJ$1,original!$A$4:$DX$4,0)+1,FALSE))</f>
        <v>106491000000</v>
      </c>
      <c r="AK32">
        <f>+IF(VLOOKUP($B32,original!$A$4:$DN$305,MATCH(AK$1,original!$A$4:$DX$4,0)+1,FALSE)="","",VLOOKUP($B32,original!$A$4:$DN$305,MATCH(AK$1,original!$A$4:$DX$4,0)+1,FALSE))</f>
        <v>34029000000</v>
      </c>
      <c r="AL32">
        <f>+IF(VLOOKUP($B32,original!$A$4:$DN$305,MATCH(AL$1,original!$A$4:$DX$4,0)+1,FALSE)="","",VLOOKUP($B32,original!$A$4:$DN$305,MATCH(AL$1,original!$A$4:$DX$4,0)+1,FALSE))</f>
        <v>5.7</v>
      </c>
      <c r="AM32">
        <f>+IF(VLOOKUP($B32,original!$A$4:$DN$305,MATCH(AM$1,original!$A$4:$DX$4,0)+1,FALSE)="","",VLOOKUP($B32,original!$A$4:$DN$305,MATCH(AM$1,original!$A$4:$DX$4,0)+1,FALSE))</f>
        <v>6.4</v>
      </c>
      <c r="AN32">
        <f>+IF(VLOOKUP($B32,original!$A$4:$DN$305,MATCH(AN$1,original!$A$4:$DX$4,0)+1,FALSE)="","",VLOOKUP($B32,original!$A$4:$DN$305,MATCH(AN$1,original!$A$4:$DX$4,0)+1,FALSE))</f>
        <v>7</v>
      </c>
      <c r="AO32">
        <f>+IF(VLOOKUP($B32,original!$A$4:$DN$305,MATCH(AO$1,original!$A$4:$DX$4,0)+1,FALSE)="","",VLOOKUP($B32,original!$A$4:$DN$305,MATCH(AO$1,original!$A$4:$DX$4,0)+1,FALSE))</f>
        <v>8.5</v>
      </c>
      <c r="AP32">
        <f>+IF(VLOOKUP($B32,original!$A$4:$DN$305,MATCH(AP$1,original!$A$4:$DX$4,0)+1,FALSE)="","",VLOOKUP($B32,original!$A$4:$DN$305,MATCH(AP$1,original!$A$4:$DX$4,0)+1,FALSE))</f>
        <v>7.9</v>
      </c>
    </row>
    <row r="33" spans="1:42">
      <c r="A33">
        <f t="shared" si="0"/>
        <v>32</v>
      </c>
      <c r="B33">
        <f t="shared" si="2"/>
        <v>200204</v>
      </c>
      <c r="C33">
        <f>+IF(VLOOKUP($B33,original!$A$4:$DN$305,MATCH(C$1,original!$A$4:$DX$4,0)+1,FALSE)="","",VLOOKUP($B33,original!$A$4:$DN$305,MATCH(C$1,original!$A$4:$DX$4,0)+1,FALSE))</f>
        <v>98.355468999999999</v>
      </c>
      <c r="D33">
        <f>+IF(VLOOKUP($B33,original!$A$4:$DN$305,MATCH(D$1,original!$A$4:$DX$4,0)+1,FALSE)="","",VLOOKUP($B33,original!$A$4:$DN$305,MATCH(D$1,original!$A$4:$DX$4,0)+1,FALSE))</f>
        <v>99.064999999999998</v>
      </c>
      <c r="E33">
        <f>+IF(VLOOKUP($B33,original!$A$4:$DN$305,MATCH(E$1,original!$A$4:$DX$4,0)+1,FALSE)="","",VLOOKUP($B33,original!$A$4:$DN$305,MATCH(E$1,original!$A$4:$DX$4,0)+1,FALSE))</f>
        <v>97.708215999999993</v>
      </c>
      <c r="F33">
        <f>+IF(VLOOKUP($B33,original!$A$4:$DN$305,MATCH(F$1,original!$A$4:$DX$4,0)+1,FALSE)="","",VLOOKUP($B33,original!$A$4:$DN$305,MATCH(F$1,original!$A$4:$DX$4,0)+1,FALSE))</f>
        <v>101.1</v>
      </c>
      <c r="G33">
        <f>+IF(VLOOKUP($B33,original!$A$4:$DN$305,MATCH(G$1,original!$A$4:$DX$4,0)+1,FALSE)="","",VLOOKUP($B33,original!$A$4:$DN$305,MATCH(G$1,original!$A$4:$DX$4,0)+1,FALSE))</f>
        <v>102.735</v>
      </c>
      <c r="H33">
        <f>+IF(VLOOKUP($B33,original!$A$4:$DN$305,MATCH(H$1,original!$A$4:$DX$4,0)+1,FALSE)="","",VLOOKUP($B33,original!$A$4:$DN$305,MATCH(H$1,original!$A$4:$DX$4,0)+1,FALSE))</f>
        <v>21.91</v>
      </c>
      <c r="I33">
        <f>+IF(VLOOKUP($B33,original!$A$4:$DN$305,MATCH(I$1,original!$A$4:$DX$4,0)+1,FALSE)="","",VLOOKUP($B33,original!$A$4:$DN$305,MATCH(I$1,original!$A$4:$DX$4,0)+1,FALSE))</f>
        <v>24.854299999999999</v>
      </c>
      <c r="J33">
        <f>+IF(VLOOKUP($B33,original!$A$4:$DN$305,MATCH(J$1,original!$A$4:$DX$4,0)+1,FALSE)="","",VLOOKUP($B33,original!$A$4:$DN$305,MATCH(J$1,original!$A$4:$DX$4,0)+1,FALSE))</f>
        <v>199901999999.99997</v>
      </c>
      <c r="K33">
        <f>+IF(VLOOKUP($B33,original!$A$4:$DN$305,MATCH(K$1,original!$A$4:$DX$4,0)+1,FALSE)="","",VLOOKUP($B33,original!$A$4:$DN$305,MATCH(K$1,original!$A$4:$DX$4,0)+1,FALSE))</f>
        <v>1196900000000</v>
      </c>
      <c r="L33">
        <f>+IF(VLOOKUP($B33,original!$A$4:$DN$305,MATCH(L$1,original!$A$4:$DX$4,0)+1,FALSE)="","",VLOOKUP($B33,original!$A$4:$DN$305,MATCH(L$1,original!$A$4:$DX$4,0)+1,FALSE))</f>
        <v>264255210000.00003</v>
      </c>
      <c r="M33">
        <f>+IF(VLOOKUP($B33,original!$A$4:$DN$305,MATCH(M$1,original!$A$4:$DX$4,0)+1,FALSE)="","",VLOOKUP($B33,original!$A$4:$DN$305,MATCH(M$1,original!$A$4:$DX$4,0)+1,FALSE))</f>
        <v>2278113000000</v>
      </c>
      <c r="N33">
        <f>+IF(VLOOKUP($B33,original!$A$4:$DN$305,MATCH(N$1,original!$A$4:$DX$4,0)+1,FALSE)="","",VLOOKUP($B33,original!$A$4:$DN$305,MATCH(N$1,original!$A$4:$DX$4,0)+1,FALSE))</f>
        <v>275020000000</v>
      </c>
      <c r="O33">
        <f>+IF(VLOOKUP($B33,original!$A$4:$DN$305,MATCH(O$1,original!$A$4:$DX$4,0)+1,FALSE)="","",VLOOKUP($B33,original!$A$4:$DN$305,MATCH(O$1,original!$A$4:$DX$4,0)+1,FALSE))</f>
        <v>0.9</v>
      </c>
      <c r="P33">
        <f>+IF(VLOOKUP($B33,original!$A$4:$DN$305,MATCH(P$1,original!$A$4:$DX$4,0)+1,FALSE)="","",VLOOKUP($B33,original!$A$4:$DN$305,MATCH(P$1,original!$A$4:$DX$4,0)+1,FALSE))</f>
        <v>7.7988999999999997</v>
      </c>
      <c r="Q33">
        <f>+IF(VLOOKUP($B33,original!$A$4:$DN$305,MATCH(Q$1,original!$A$4:$DX$4,0)+1,FALSE)="","",VLOOKUP($B33,original!$A$4:$DN$305,MATCH(Q$1,original!$A$4:$DX$4,0)+1,FALSE))</f>
        <v>1.4570000000000001</v>
      </c>
      <c r="R33">
        <f>+IF(VLOOKUP($B33,original!$A$4:$DN$305,MATCH(R$1,original!$A$4:$DX$4,0)+1,FALSE)="","",VLOOKUP($B33,original!$A$4:$DN$305,MATCH(R$1,original!$A$4:$DX$4,0)+1,FALSE))</f>
        <v>0.53800000000000003</v>
      </c>
      <c r="S33">
        <f>+IF(VLOOKUP($B33,original!$A$4:$DN$305,MATCH(S$1,original!$A$4:$DX$4,0)+1,FALSE)="","",VLOOKUP($B33,original!$A$4:$DN$305,MATCH(S$1,original!$A$4:$DX$4,0)+1,FALSE))</f>
        <v>1.5672999999999999</v>
      </c>
      <c r="T33">
        <f>+IF(VLOOKUP($B33,original!$A$4:$DN$305,MATCH(T$1,original!$A$4:$DX$4,0)+1,FALSE)="","",VLOOKUP($B33,original!$A$4:$DN$305,MATCH(T$1,original!$A$4:$DX$4,0)+1,FALSE))</f>
        <v>1076.92</v>
      </c>
      <c r="U33">
        <f>+IF(VLOOKUP($B33,original!$A$4:$DN$305,MATCH(U$1,original!$A$4:$DX$4,0)+1,FALSE)="","",VLOOKUP($B33,original!$A$4:$DN$305,MATCH(U$1,original!$A$4:$DX$4,0)+1,FALSE))</f>
        <v>5041.2</v>
      </c>
      <c r="V33">
        <f>+IF(VLOOKUP($B33,original!$A$4:$DN$305,MATCH(V$1,original!$A$4:$DX$4,0)+1,FALSE)="","",VLOOKUP($B33,original!$A$4:$DN$305,MATCH(V$1,original!$A$4:$DX$4,0)+1,FALSE))</f>
        <v>1082.06</v>
      </c>
      <c r="W33">
        <f>+IF(VLOOKUP($B33,original!$A$4:$DN$305,MATCH(W$1,original!$A$4:$DX$4,0)+1,FALSE)="","",VLOOKUP($B33,original!$A$4:$DN$305,MATCH(W$1,original!$A$4:$DX$4,0)+1,FALSE))</f>
        <v>11497.58</v>
      </c>
      <c r="X33">
        <f>+IF(VLOOKUP($B33,original!$A$4:$DN$305,MATCH(X$1,original!$A$4:$DX$4,0)+1,FALSE)="","",VLOOKUP($B33,original!$A$4:$DN$305,MATCH(X$1,original!$A$4:$DX$4,0)+1,FALSE))</f>
        <v>7663.39</v>
      </c>
      <c r="Y33">
        <f>+IF(VLOOKUP($B33,original!$A$4:$DN$305,MATCH(Y$1,original!$A$4:$DX$4,0)+1,FALSE)="","",VLOOKUP($B33,original!$A$4:$DN$305,MATCH(Y$1,original!$A$4:$DX$4,0)+1,FALSE))</f>
        <v>0.4</v>
      </c>
      <c r="Z33">
        <f>+IF(VLOOKUP($B33,original!$A$4:$DN$305,MATCH(Z$1,original!$A$4:$DX$4,0)+1,FALSE)="","",VLOOKUP($B33,original!$A$4:$DN$305,MATCH(Z$1,original!$A$4:$DX$4,0)+1,FALSE))</f>
        <v>0.4</v>
      </c>
      <c r="AA33">
        <f>+IF(VLOOKUP($B33,original!$A$4:$DN$305,MATCH(AA$1,original!$A$4:$DX$4,0)+1,FALSE)="","",VLOOKUP($B33,original!$A$4:$DN$305,MATCH(AA$1,original!$A$4:$DX$4,0)+1,FALSE))</f>
        <v>-0.4</v>
      </c>
      <c r="AB33">
        <f>+IF(VLOOKUP($B33,original!$A$4:$DN$305,MATCH(AB$1,original!$A$4:$DX$4,0)+1,FALSE)="","",VLOOKUP($B33,original!$A$4:$DN$305,MATCH(AB$1,original!$A$4:$DX$4,0)+1,FALSE))</f>
        <v>0.69689325357457099</v>
      </c>
      <c r="AC33">
        <f>+IF(VLOOKUP($B33,original!$A$4:$DN$305,MATCH(AC$1,original!$A$4:$DX$4,0)+1,FALSE)="","",VLOOKUP($B33,original!$A$4:$DN$305,MATCH(AC$1,original!$A$4:$DX$4,0)+1,FALSE))</f>
        <v>58365000000</v>
      </c>
      <c r="AD33">
        <f>+IF(VLOOKUP($B33,original!$A$4:$DN$305,MATCH(AD$1,original!$A$4:$DX$4,0)+1,FALSE)="","",VLOOKUP($B33,original!$A$4:$DN$305,MATCH(AD$1,original!$A$4:$DX$4,0)+1,FALSE))</f>
        <v>89788500000</v>
      </c>
      <c r="AE33">
        <f>+IF(VLOOKUP($B33,original!$A$4:$DN$305,MATCH(AE$1,original!$A$4:$DX$4,0)+1,FALSE)="","",VLOOKUP($B33,original!$A$4:$DN$305,MATCH(AE$1,original!$A$4:$DX$4,0)+1,FALSE))</f>
        <v>2.5</v>
      </c>
      <c r="AF33">
        <f>+IF(VLOOKUP($B33,original!$A$4:$DN$305,MATCH(AF$1,original!$A$4:$DX$4,0)+1,FALSE)="","",VLOOKUP($B33,original!$A$4:$DN$305,MATCH(AF$1,original!$A$4:$DX$4,0)+1,FALSE))</f>
        <v>34784000000</v>
      </c>
      <c r="AG33">
        <f>+IF(VLOOKUP($B33,original!$A$4:$DN$305,MATCH(AG$1,original!$A$4:$DX$4,0)+1,FALSE)="","",VLOOKUP($B33,original!$A$4:$DN$305,MATCH(AG$1,original!$A$4:$DX$4,0)+1,FALSE))</f>
        <v>29628000000</v>
      </c>
      <c r="AH33">
        <f>+IF(VLOOKUP($B33,original!$A$4:$DN$305,MATCH(AH$1,original!$A$4:$DX$4,0)+1,FALSE)="","",VLOOKUP($B33,original!$A$4:$DN$305,MATCH(AH$1,original!$A$4:$DX$4,0)+1,FALSE))</f>
        <v>394350000000</v>
      </c>
      <c r="AI33">
        <f>+IF(VLOOKUP($B33,original!$A$4:$DN$305,MATCH(AI$1,original!$A$4:$DX$4,0)+1,FALSE)="","",VLOOKUP($B33,original!$A$4:$DN$305,MATCH(AI$1,original!$A$4:$DX$4,0)+1,FALSE))</f>
        <v>30773000000</v>
      </c>
      <c r="AJ33">
        <f>+IF(VLOOKUP($B33,original!$A$4:$DN$305,MATCH(AJ$1,original!$A$4:$DX$4,0)+1,FALSE)="","",VLOOKUP($B33,original!$A$4:$DN$305,MATCH(AJ$1,original!$A$4:$DX$4,0)+1,FALSE))</f>
        <v>107523000000</v>
      </c>
      <c r="AK33">
        <f>+IF(VLOOKUP($B33,original!$A$4:$DN$305,MATCH(AK$1,original!$A$4:$DX$4,0)+1,FALSE)="","",VLOOKUP($B33,original!$A$4:$DN$305,MATCH(AK$1,original!$A$4:$DX$4,0)+1,FALSE))</f>
        <v>34956000000</v>
      </c>
      <c r="AL33">
        <f>+IF(VLOOKUP($B33,original!$A$4:$DN$305,MATCH(AL$1,original!$A$4:$DX$4,0)+1,FALSE)="","",VLOOKUP($B33,original!$A$4:$DN$305,MATCH(AL$1,original!$A$4:$DX$4,0)+1,FALSE))</f>
        <v>5.9</v>
      </c>
      <c r="AM33">
        <f>+IF(VLOOKUP($B33,original!$A$4:$DN$305,MATCH(AM$1,original!$A$4:$DX$4,0)+1,FALSE)="","",VLOOKUP($B33,original!$A$4:$DN$305,MATCH(AM$1,original!$A$4:$DX$4,0)+1,FALSE))</f>
        <v>6.3</v>
      </c>
      <c r="AN33">
        <f>+IF(VLOOKUP($B33,original!$A$4:$DN$305,MATCH(AN$1,original!$A$4:$DX$4,0)+1,FALSE)="","",VLOOKUP($B33,original!$A$4:$DN$305,MATCH(AN$1,original!$A$4:$DX$4,0)+1,FALSE))</f>
        <v>7.1</v>
      </c>
      <c r="AO33">
        <f>+IF(VLOOKUP($B33,original!$A$4:$DN$305,MATCH(AO$1,original!$A$4:$DX$4,0)+1,FALSE)="","",VLOOKUP($B33,original!$A$4:$DN$305,MATCH(AO$1,original!$A$4:$DX$4,0)+1,FALSE))</f>
        <v>8.5</v>
      </c>
      <c r="AP33">
        <f>+IF(VLOOKUP($B33,original!$A$4:$DN$305,MATCH(AP$1,original!$A$4:$DX$4,0)+1,FALSE)="","",VLOOKUP($B33,original!$A$4:$DN$305,MATCH(AP$1,original!$A$4:$DX$4,0)+1,FALSE))</f>
        <v>7.7</v>
      </c>
    </row>
    <row r="34" spans="1:42">
      <c r="A34">
        <f t="shared" si="0"/>
        <v>33</v>
      </c>
      <c r="B34">
        <f t="shared" si="2"/>
        <v>200205</v>
      </c>
      <c r="C34">
        <f>+IF(VLOOKUP($B34,original!$A$4:$DN$305,MATCH(C$1,original!$A$4:$DX$4,0)+1,FALSE)="","",VLOOKUP($B34,original!$A$4:$DN$305,MATCH(C$1,original!$A$4:$DX$4,0)+1,FALSE))</f>
        <v>98.703125</v>
      </c>
      <c r="D34">
        <f>+IF(VLOOKUP($B34,original!$A$4:$DN$305,MATCH(D$1,original!$A$4:$DX$4,0)+1,FALSE)="","",VLOOKUP($B34,original!$A$4:$DN$305,MATCH(D$1,original!$A$4:$DX$4,0)+1,FALSE))</f>
        <v>98.73</v>
      </c>
      <c r="E34">
        <f>+IF(VLOOKUP($B34,original!$A$4:$DN$305,MATCH(E$1,original!$A$4:$DX$4,0)+1,FALSE)="","",VLOOKUP($B34,original!$A$4:$DN$305,MATCH(E$1,original!$A$4:$DX$4,0)+1,FALSE))</f>
        <v>96.955682999999993</v>
      </c>
      <c r="F34">
        <f>+IF(VLOOKUP($B34,original!$A$4:$DN$305,MATCH(F$1,original!$A$4:$DX$4,0)+1,FALSE)="","",VLOOKUP($B34,original!$A$4:$DN$305,MATCH(F$1,original!$A$4:$DX$4,0)+1,FALSE))</f>
        <v>102.25</v>
      </c>
      <c r="G34">
        <f>+IF(VLOOKUP($B34,original!$A$4:$DN$305,MATCH(G$1,original!$A$4:$DX$4,0)+1,FALSE)="","",VLOOKUP($B34,original!$A$4:$DN$305,MATCH(G$1,original!$A$4:$DX$4,0)+1,FALSE))</f>
        <v>103.52500000000001</v>
      </c>
      <c r="H34">
        <f>+IF(VLOOKUP($B34,original!$A$4:$DN$305,MATCH(H$1,original!$A$4:$DX$4,0)+1,FALSE)="","",VLOOKUP($B34,original!$A$4:$DN$305,MATCH(H$1,original!$A$4:$DX$4,0)+1,FALSE))</f>
        <v>19.98</v>
      </c>
      <c r="I34">
        <f>+IF(VLOOKUP($B34,original!$A$4:$DN$305,MATCH(I$1,original!$A$4:$DX$4,0)+1,FALSE)="","",VLOOKUP($B34,original!$A$4:$DN$305,MATCH(I$1,original!$A$4:$DX$4,0)+1,FALSE))</f>
        <v>25.803799999999999</v>
      </c>
      <c r="J34">
        <f>+IF(VLOOKUP($B34,original!$A$4:$DN$305,MATCH(J$1,original!$A$4:$DX$4,0)+1,FALSE)="","",VLOOKUP($B34,original!$A$4:$DN$305,MATCH(J$1,original!$A$4:$DX$4,0)+1,FALSE))</f>
        <v>203261999999.99997</v>
      </c>
      <c r="K34">
        <f>+IF(VLOOKUP($B34,original!$A$4:$DN$305,MATCH(K$1,original!$A$4:$DX$4,0)+1,FALSE)="","",VLOOKUP($B34,original!$A$4:$DN$305,MATCH(K$1,original!$A$4:$DX$4,0)+1,FALSE))</f>
        <v>1185999999999.9998</v>
      </c>
      <c r="L34">
        <f>+IF(VLOOKUP($B34,original!$A$4:$DN$305,MATCH(L$1,original!$A$4:$DX$4,0)+1,FALSE)="","",VLOOKUP($B34,original!$A$4:$DN$305,MATCH(L$1,original!$A$4:$DX$4,0)+1,FALSE))</f>
        <v>262936599000</v>
      </c>
      <c r="M34">
        <f>+IF(VLOOKUP($B34,original!$A$4:$DN$305,MATCH(M$1,original!$A$4:$DX$4,0)+1,FALSE)="","",VLOOKUP($B34,original!$A$4:$DN$305,MATCH(M$1,original!$A$4:$DX$4,0)+1,FALSE))</f>
        <v>2290532000000</v>
      </c>
      <c r="N34">
        <f>+IF(VLOOKUP($B34,original!$A$4:$DN$305,MATCH(N$1,original!$A$4:$DX$4,0)+1,FALSE)="","",VLOOKUP($B34,original!$A$4:$DN$305,MATCH(N$1,original!$A$4:$DX$4,0)+1,FALSE))</f>
        <v>275200000000</v>
      </c>
      <c r="O34">
        <f>+IF(VLOOKUP($B34,original!$A$4:$DN$305,MATCH(O$1,original!$A$4:$DX$4,0)+1,FALSE)="","",VLOOKUP($B34,original!$A$4:$DN$305,MATCH(O$1,original!$A$4:$DX$4,0)+1,FALSE))</f>
        <v>0.93340000000000001</v>
      </c>
      <c r="P34">
        <f>+IF(VLOOKUP($B34,original!$A$4:$DN$305,MATCH(P$1,original!$A$4:$DX$4,0)+1,FALSE)="","",VLOOKUP($B34,original!$A$4:$DN$305,MATCH(P$1,original!$A$4:$DX$4,0)+1,FALSE))</f>
        <v>7.7995999999999999</v>
      </c>
      <c r="Q34">
        <f>+IF(VLOOKUP($B34,original!$A$4:$DN$305,MATCH(Q$1,original!$A$4:$DX$4,0)+1,FALSE)="","",VLOOKUP($B34,original!$A$4:$DN$305,MATCH(Q$1,original!$A$4:$DX$4,0)+1,FALSE))</f>
        <v>1.4538</v>
      </c>
      <c r="R34">
        <f>+IF(VLOOKUP($B34,original!$A$4:$DN$305,MATCH(R$1,original!$A$4:$DX$4,0)+1,FALSE)="","",VLOOKUP($B34,original!$A$4:$DN$305,MATCH(R$1,original!$A$4:$DX$4,0)+1,FALSE))</f>
        <v>0.56710000000000005</v>
      </c>
      <c r="S34">
        <f>+IF(VLOOKUP($B34,original!$A$4:$DN$305,MATCH(S$1,original!$A$4:$DX$4,0)+1,FALSE)="","",VLOOKUP($B34,original!$A$4:$DN$305,MATCH(S$1,original!$A$4:$DX$4,0)+1,FALSE))</f>
        <v>1.5325</v>
      </c>
      <c r="T34">
        <f>+IF(VLOOKUP($B34,original!$A$4:$DN$305,MATCH(T$1,original!$A$4:$DX$4,0)+1,FALSE)="","",VLOOKUP($B34,original!$A$4:$DN$305,MATCH(T$1,original!$A$4:$DX$4,0)+1,FALSE))</f>
        <v>1067.1400000000001</v>
      </c>
      <c r="U34">
        <f>+IF(VLOOKUP($B34,original!$A$4:$DN$305,MATCH(U$1,original!$A$4:$DX$4,0)+1,FALSE)="","",VLOOKUP($B34,original!$A$4:$DN$305,MATCH(U$1,original!$A$4:$DX$4,0)+1,FALSE))</f>
        <v>4818.3</v>
      </c>
      <c r="V34">
        <f>+IF(VLOOKUP($B34,original!$A$4:$DN$305,MATCH(V$1,original!$A$4:$DX$4,0)+1,FALSE)="","",VLOOKUP($B34,original!$A$4:$DN$305,MATCH(V$1,original!$A$4:$DX$4,0)+1,FALSE))</f>
        <v>1120.08</v>
      </c>
      <c r="W34">
        <f>+IF(VLOOKUP($B34,original!$A$4:$DN$305,MATCH(W$1,original!$A$4:$DX$4,0)+1,FALSE)="","",VLOOKUP($B34,original!$A$4:$DN$305,MATCH(W$1,original!$A$4:$DX$4,0)+1,FALSE))</f>
        <v>11301.94</v>
      </c>
      <c r="X34">
        <f>+IF(VLOOKUP($B34,original!$A$4:$DN$305,MATCH(X$1,original!$A$4:$DX$4,0)+1,FALSE)="","",VLOOKUP($B34,original!$A$4:$DN$305,MATCH(X$1,original!$A$4:$DX$4,0)+1,FALSE))</f>
        <v>7656.13</v>
      </c>
      <c r="Y34">
        <f>+IF(VLOOKUP($B34,original!$A$4:$DN$305,MATCH(Y$1,original!$A$4:$DX$4,0)+1,FALSE)="","",VLOOKUP($B34,original!$A$4:$DN$305,MATCH(Y$1,original!$A$4:$DX$4,0)+1,FALSE))</f>
        <v>0.1</v>
      </c>
      <c r="Z34">
        <f>+IF(VLOOKUP($B34,original!$A$4:$DN$305,MATCH(Z$1,original!$A$4:$DX$4,0)+1,FALSE)="","",VLOOKUP($B34,original!$A$4:$DN$305,MATCH(Z$1,original!$A$4:$DX$4,0)+1,FALSE))</f>
        <v>0.2</v>
      </c>
      <c r="AA34">
        <f>+IF(VLOOKUP($B34,original!$A$4:$DN$305,MATCH(AA$1,original!$A$4:$DX$4,0)+1,FALSE)="","",VLOOKUP($B34,original!$A$4:$DN$305,MATCH(AA$1,original!$A$4:$DX$4,0)+1,FALSE))</f>
        <v>-0.27</v>
      </c>
      <c r="AB34">
        <f>+IF(VLOOKUP($B34,original!$A$4:$DN$305,MATCH(AB$1,original!$A$4:$DX$4,0)+1,FALSE)="","",VLOOKUP($B34,original!$A$4:$DN$305,MATCH(AB$1,original!$A$4:$DX$4,0)+1,FALSE))</f>
        <v>-8.2023611365324101E-2</v>
      </c>
      <c r="AC34">
        <f>+IF(VLOOKUP($B34,original!$A$4:$DN$305,MATCH(AC$1,original!$A$4:$DX$4,0)+1,FALSE)="","",VLOOKUP($B34,original!$A$4:$DN$305,MATCH(AC$1,original!$A$4:$DX$4,0)+1,FALSE))</f>
        <v>58224000000</v>
      </c>
      <c r="AD34">
        <f>+IF(VLOOKUP($B34,original!$A$4:$DN$305,MATCH(AD$1,original!$A$4:$DX$4,0)+1,FALSE)="","",VLOOKUP($B34,original!$A$4:$DN$305,MATCH(AD$1,original!$A$4:$DX$4,0)+1,FALSE))</f>
        <v>90799100000</v>
      </c>
      <c r="AE34">
        <f>+IF(VLOOKUP($B34,original!$A$4:$DN$305,MATCH(AE$1,original!$A$4:$DX$4,0)+1,FALSE)="","",VLOOKUP($B34,original!$A$4:$DN$305,MATCH(AE$1,original!$A$4:$DX$4,0)+1,FALSE))</f>
        <v>-1.8</v>
      </c>
      <c r="AF34">
        <f>+IF(VLOOKUP($B34,original!$A$4:$DN$305,MATCH(AF$1,original!$A$4:$DX$4,0)+1,FALSE)="","",VLOOKUP($B34,original!$A$4:$DN$305,MATCH(AF$1,original!$A$4:$DX$4,0)+1,FALSE))</f>
        <v>34267100000</v>
      </c>
      <c r="AG34">
        <f>+IF(VLOOKUP($B34,original!$A$4:$DN$305,MATCH(AG$1,original!$A$4:$DX$4,0)+1,FALSE)="","",VLOOKUP($B34,original!$A$4:$DN$305,MATCH(AG$1,original!$A$4:$DX$4,0)+1,FALSE))</f>
        <v>30740000000</v>
      </c>
      <c r="AH34">
        <f>+IF(VLOOKUP($B34,original!$A$4:$DN$305,MATCH(AH$1,original!$A$4:$DX$4,0)+1,FALSE)="","",VLOOKUP($B34,original!$A$4:$DN$305,MATCH(AH$1,original!$A$4:$DX$4,0)+1,FALSE))</f>
        <v>386790000000</v>
      </c>
      <c r="AI34">
        <f>+IF(VLOOKUP($B34,original!$A$4:$DN$305,MATCH(AI$1,original!$A$4:$DX$4,0)+1,FALSE)="","",VLOOKUP($B34,original!$A$4:$DN$305,MATCH(AI$1,original!$A$4:$DX$4,0)+1,FALSE))</f>
        <v>29898000000</v>
      </c>
      <c r="AJ34">
        <f>+IF(VLOOKUP($B34,original!$A$4:$DN$305,MATCH(AJ$1,original!$A$4:$DX$4,0)+1,FALSE)="","",VLOOKUP($B34,original!$A$4:$DN$305,MATCH(AJ$1,original!$A$4:$DX$4,0)+1,FALSE))</f>
        <v>108985000000</v>
      </c>
      <c r="AK34">
        <f>+IF(VLOOKUP($B34,original!$A$4:$DN$305,MATCH(AK$1,original!$A$4:$DX$4,0)+1,FALSE)="","",VLOOKUP($B34,original!$A$4:$DN$305,MATCH(AK$1,original!$A$4:$DX$4,0)+1,FALSE))</f>
        <v>35676000000</v>
      </c>
      <c r="AL34">
        <f>+IF(VLOOKUP($B34,original!$A$4:$DN$305,MATCH(AL$1,original!$A$4:$DX$4,0)+1,FALSE)="","",VLOOKUP($B34,original!$A$4:$DN$305,MATCH(AL$1,original!$A$4:$DX$4,0)+1,FALSE))</f>
        <v>5.8</v>
      </c>
      <c r="AM34">
        <f>+IF(VLOOKUP($B34,original!$A$4:$DN$305,MATCH(AM$1,original!$A$4:$DX$4,0)+1,FALSE)="","",VLOOKUP($B34,original!$A$4:$DN$305,MATCH(AM$1,original!$A$4:$DX$4,0)+1,FALSE))</f>
        <v>6.4</v>
      </c>
      <c r="AN34">
        <f>+IF(VLOOKUP($B34,original!$A$4:$DN$305,MATCH(AN$1,original!$A$4:$DX$4,0)+1,FALSE)="","",VLOOKUP($B34,original!$A$4:$DN$305,MATCH(AN$1,original!$A$4:$DX$4,0)+1,FALSE))</f>
        <v>7.3</v>
      </c>
      <c r="AO34">
        <f>+IF(VLOOKUP($B34,original!$A$4:$DN$305,MATCH(AO$1,original!$A$4:$DX$4,0)+1,FALSE)="","",VLOOKUP($B34,original!$A$4:$DN$305,MATCH(AO$1,original!$A$4:$DX$4,0)+1,FALSE))</f>
        <v>8.6</v>
      </c>
      <c r="AP34">
        <f>+IF(VLOOKUP($B34,original!$A$4:$DN$305,MATCH(AP$1,original!$A$4:$DX$4,0)+1,FALSE)="","",VLOOKUP($B34,original!$A$4:$DN$305,MATCH(AP$1,original!$A$4:$DX$4,0)+1,FALSE))</f>
        <v>7.8</v>
      </c>
    </row>
    <row r="35" spans="1:42">
      <c r="A35">
        <f t="shared" si="0"/>
        <v>34</v>
      </c>
      <c r="B35">
        <f t="shared" si="2"/>
        <v>200206</v>
      </c>
      <c r="C35">
        <f>+IF(VLOOKUP($B35,original!$A$4:$DN$305,MATCH(C$1,original!$A$4:$DX$4,0)+1,FALSE)="","",VLOOKUP($B35,original!$A$4:$DN$305,MATCH(C$1,original!$A$4:$DX$4,0)+1,FALSE))</f>
        <v>100.5</v>
      </c>
      <c r="D35">
        <f>+IF(VLOOKUP($B35,original!$A$4:$DN$305,MATCH(D$1,original!$A$4:$DX$4,0)+1,FALSE)="","",VLOOKUP($B35,original!$A$4:$DN$305,MATCH(D$1,original!$A$4:$DX$4,0)+1,FALSE))</f>
        <v>100.41500000000001</v>
      </c>
      <c r="E35">
        <f>+IF(VLOOKUP($B35,original!$A$4:$DN$305,MATCH(E$1,original!$A$4:$DX$4,0)+1,FALSE)="","",VLOOKUP($B35,original!$A$4:$DN$305,MATCH(E$1,original!$A$4:$DX$4,0)+1,FALSE))</f>
        <v>103.49636</v>
      </c>
      <c r="F35">
        <f>+IF(VLOOKUP($B35,original!$A$4:$DN$305,MATCH(F$1,original!$A$4:$DX$4,0)+1,FALSE)="","",VLOOKUP($B35,original!$A$4:$DN$305,MATCH(F$1,original!$A$4:$DX$4,0)+1,FALSE))</f>
        <v>103.72499999999999</v>
      </c>
      <c r="G35">
        <f>+IF(VLOOKUP($B35,original!$A$4:$DN$305,MATCH(G$1,original!$A$4:$DX$4,0)+1,FALSE)="","",VLOOKUP($B35,original!$A$4:$DN$305,MATCH(G$1,original!$A$4:$DX$4,0)+1,FALSE))</f>
        <v>104.005</v>
      </c>
      <c r="H35">
        <f>+IF(VLOOKUP($B35,original!$A$4:$DN$305,MATCH(H$1,original!$A$4:$DX$4,0)+1,FALSE)="","",VLOOKUP($B35,original!$A$4:$DN$305,MATCH(H$1,original!$A$4:$DX$4,0)+1,FALSE))</f>
        <v>25.4</v>
      </c>
      <c r="I35">
        <f>+IF(VLOOKUP($B35,original!$A$4:$DN$305,MATCH(I$1,original!$A$4:$DX$4,0)+1,FALSE)="","",VLOOKUP($B35,original!$A$4:$DN$305,MATCH(I$1,original!$A$4:$DX$4,0)+1,FALSE))</f>
        <v>36.108800000000002</v>
      </c>
      <c r="J35">
        <f>+IF(VLOOKUP($B35,original!$A$4:$DN$305,MATCH(J$1,original!$A$4:$DX$4,0)+1,FALSE)="","",VLOOKUP($B35,original!$A$4:$DN$305,MATCH(J$1,original!$A$4:$DX$4,0)+1,FALSE))</f>
        <v>206003999999.99997</v>
      </c>
      <c r="K35">
        <f>+IF(VLOOKUP($B35,original!$A$4:$DN$305,MATCH(K$1,original!$A$4:$DX$4,0)+1,FALSE)="","",VLOOKUP($B35,original!$A$4:$DN$305,MATCH(K$1,original!$A$4:$DX$4,0)+1,FALSE))</f>
        <v>1194700000000</v>
      </c>
      <c r="L35">
        <f>+IF(VLOOKUP($B35,original!$A$4:$DN$305,MATCH(L$1,original!$A$4:$DX$4,0)+1,FALSE)="","",VLOOKUP($B35,original!$A$4:$DN$305,MATCH(L$1,original!$A$4:$DX$4,0)+1,FALSE))</f>
        <v>268128344999.99997</v>
      </c>
      <c r="M35">
        <f>+IF(VLOOKUP($B35,original!$A$4:$DN$305,MATCH(M$1,original!$A$4:$DX$4,0)+1,FALSE)="","",VLOOKUP($B35,original!$A$4:$DN$305,MATCH(M$1,original!$A$4:$DX$4,0)+1,FALSE))</f>
        <v>2349754000000</v>
      </c>
      <c r="N35">
        <f>+IF(VLOOKUP($B35,original!$A$4:$DN$305,MATCH(N$1,original!$A$4:$DX$4,0)+1,FALSE)="","",VLOOKUP($B35,original!$A$4:$DN$305,MATCH(N$1,original!$A$4:$DX$4,0)+1,FALSE))</f>
        <v>277003000000</v>
      </c>
      <c r="O35">
        <f>+IF(VLOOKUP($B35,original!$A$4:$DN$305,MATCH(O$1,original!$A$4:$DX$4,0)+1,FALSE)="","",VLOOKUP($B35,original!$A$4:$DN$305,MATCH(O$1,original!$A$4:$DX$4,0)+1,FALSE))</f>
        <v>0.99150000000000005</v>
      </c>
      <c r="P35">
        <f>+IF(VLOOKUP($B35,original!$A$4:$DN$305,MATCH(P$1,original!$A$4:$DX$4,0)+1,FALSE)="","",VLOOKUP($B35,original!$A$4:$DN$305,MATCH(P$1,original!$A$4:$DX$4,0)+1,FALSE))</f>
        <v>7.7999000000000001</v>
      </c>
      <c r="Q35">
        <f>+IF(VLOOKUP($B35,original!$A$4:$DN$305,MATCH(Q$1,original!$A$4:$DX$4,0)+1,FALSE)="","",VLOOKUP($B35,original!$A$4:$DN$305,MATCH(Q$1,original!$A$4:$DX$4,0)+1,FALSE))</f>
        <v>1.5333000000000001</v>
      </c>
      <c r="R35">
        <f>+IF(VLOOKUP($B35,original!$A$4:$DN$305,MATCH(R$1,original!$A$4:$DX$4,0)+1,FALSE)="","",VLOOKUP($B35,original!$A$4:$DN$305,MATCH(R$1,original!$A$4:$DX$4,0)+1,FALSE))</f>
        <v>0.56330000000000002</v>
      </c>
      <c r="S35">
        <f>+IF(VLOOKUP($B35,original!$A$4:$DN$305,MATCH(S$1,original!$A$4:$DX$4,0)+1,FALSE)="","",VLOOKUP($B35,original!$A$4:$DN$305,MATCH(S$1,original!$A$4:$DX$4,0)+1,FALSE))</f>
        <v>1.5185</v>
      </c>
      <c r="T35">
        <f>+IF(VLOOKUP($B35,original!$A$4:$DN$305,MATCH(T$1,original!$A$4:$DX$4,0)+1,FALSE)="","",VLOOKUP($B35,original!$A$4:$DN$305,MATCH(T$1,original!$A$4:$DX$4,0)+1,FALSE))</f>
        <v>989.81</v>
      </c>
      <c r="U35">
        <f>+IF(VLOOKUP($B35,original!$A$4:$DN$305,MATCH(U$1,original!$A$4:$DX$4,0)+1,FALSE)="","",VLOOKUP($B35,original!$A$4:$DN$305,MATCH(U$1,original!$A$4:$DX$4,0)+1,FALSE))</f>
        <v>4382.5600000000004</v>
      </c>
      <c r="V35">
        <f>+IF(VLOOKUP($B35,original!$A$4:$DN$305,MATCH(V$1,original!$A$4:$DX$4,0)+1,FALSE)="","",VLOOKUP($B35,original!$A$4:$DN$305,MATCH(V$1,original!$A$4:$DX$4,0)+1,FALSE))</f>
        <v>1024.8900000000001</v>
      </c>
      <c r="W35">
        <f>+IF(VLOOKUP($B35,original!$A$4:$DN$305,MATCH(W$1,original!$A$4:$DX$4,0)+1,FALSE)="","",VLOOKUP($B35,original!$A$4:$DN$305,MATCH(W$1,original!$A$4:$DX$4,0)+1,FALSE))</f>
        <v>10598.55</v>
      </c>
      <c r="X35">
        <f>+IF(VLOOKUP($B35,original!$A$4:$DN$305,MATCH(X$1,original!$A$4:$DX$4,0)+1,FALSE)="","",VLOOKUP($B35,original!$A$4:$DN$305,MATCH(X$1,original!$A$4:$DX$4,0)+1,FALSE))</f>
        <v>7145.61</v>
      </c>
      <c r="Y35">
        <f>+IF(VLOOKUP($B35,original!$A$4:$DN$305,MATCH(Y$1,original!$A$4:$DX$4,0)+1,FALSE)="","",VLOOKUP($B35,original!$A$4:$DN$305,MATCH(Y$1,original!$A$4:$DX$4,0)+1,FALSE))</f>
        <v>0.1</v>
      </c>
      <c r="Z35">
        <f>+IF(VLOOKUP($B35,original!$A$4:$DN$305,MATCH(Z$1,original!$A$4:$DX$4,0)+1,FALSE)="","",VLOOKUP($B35,original!$A$4:$DN$305,MATCH(Z$1,original!$A$4:$DX$4,0)+1,FALSE))</f>
        <v>-0.1</v>
      </c>
      <c r="AA35">
        <f>+IF(VLOOKUP($B35,original!$A$4:$DN$305,MATCH(AA$1,original!$A$4:$DX$4,0)+1,FALSE)="","",VLOOKUP($B35,original!$A$4:$DN$305,MATCH(AA$1,original!$A$4:$DX$4,0)+1,FALSE))</f>
        <v>-0.13</v>
      </c>
      <c r="AB35">
        <f>+IF(VLOOKUP($B35,original!$A$4:$DN$305,MATCH(AB$1,original!$A$4:$DX$4,0)+1,FALSE)="","",VLOOKUP($B35,original!$A$4:$DN$305,MATCH(AB$1,original!$A$4:$DX$4,0)+1,FALSE))</f>
        <v>0.19321815367304701</v>
      </c>
      <c r="AC35">
        <f>+IF(VLOOKUP($B35,original!$A$4:$DN$305,MATCH(AC$1,original!$A$4:$DX$4,0)+1,FALSE)="","",VLOOKUP($B35,original!$A$4:$DN$305,MATCH(AC$1,original!$A$4:$DX$4,0)+1,FALSE))</f>
        <v>59245000000</v>
      </c>
      <c r="AD35">
        <f>+IF(VLOOKUP($B35,original!$A$4:$DN$305,MATCH(AD$1,original!$A$4:$DX$4,0)+1,FALSE)="","",VLOOKUP($B35,original!$A$4:$DN$305,MATCH(AD$1,original!$A$4:$DX$4,0)+1,FALSE))</f>
        <v>89904400000</v>
      </c>
      <c r="AE35">
        <f>+IF(VLOOKUP($B35,original!$A$4:$DN$305,MATCH(AE$1,original!$A$4:$DX$4,0)+1,FALSE)="","",VLOOKUP($B35,original!$A$4:$DN$305,MATCH(AE$1,original!$A$4:$DX$4,0)+1,FALSE))</f>
        <v>8</v>
      </c>
      <c r="AF35">
        <f>+IF(VLOOKUP($B35,original!$A$4:$DN$305,MATCH(AF$1,original!$A$4:$DX$4,0)+1,FALSE)="","",VLOOKUP($B35,original!$A$4:$DN$305,MATCH(AF$1,original!$A$4:$DX$4,0)+1,FALSE))</f>
        <v>32836300000.000004</v>
      </c>
      <c r="AG35">
        <f>+IF(VLOOKUP($B35,original!$A$4:$DN$305,MATCH(AG$1,original!$A$4:$DX$4,0)+1,FALSE)="","",VLOOKUP($B35,original!$A$4:$DN$305,MATCH(AG$1,original!$A$4:$DX$4,0)+1,FALSE))</f>
        <v>32166000000</v>
      </c>
      <c r="AH35">
        <f>+IF(VLOOKUP($B35,original!$A$4:$DN$305,MATCH(AH$1,original!$A$4:$DX$4,0)+1,FALSE)="","",VLOOKUP($B35,original!$A$4:$DN$305,MATCH(AH$1,original!$A$4:$DX$4,0)+1,FALSE))</f>
        <v>366999999999.99994</v>
      </c>
      <c r="AI35">
        <f>+IF(VLOOKUP($B35,original!$A$4:$DN$305,MATCH(AI$1,original!$A$4:$DX$4,0)+1,FALSE)="","",VLOOKUP($B35,original!$A$4:$DN$305,MATCH(AI$1,original!$A$4:$DX$4,0)+1,FALSE))</f>
        <v>32781000000</v>
      </c>
      <c r="AJ35">
        <f>+IF(VLOOKUP($B35,original!$A$4:$DN$305,MATCH(AJ$1,original!$A$4:$DX$4,0)+1,FALSE)="","",VLOOKUP($B35,original!$A$4:$DN$305,MATCH(AJ$1,original!$A$4:$DX$4,0)+1,FALSE))</f>
        <v>109850000000</v>
      </c>
      <c r="AK35">
        <f>+IF(VLOOKUP($B35,original!$A$4:$DN$305,MATCH(AK$1,original!$A$4:$DX$4,0)+1,FALSE)="","",VLOOKUP($B35,original!$A$4:$DN$305,MATCH(AK$1,original!$A$4:$DX$4,0)+1,FALSE))</f>
        <v>37190000000</v>
      </c>
      <c r="AL35">
        <f>+IF(VLOOKUP($B35,original!$A$4:$DN$305,MATCH(AL$1,original!$A$4:$DX$4,0)+1,FALSE)="","",VLOOKUP($B35,original!$A$4:$DN$305,MATCH(AL$1,original!$A$4:$DX$4,0)+1,FALSE))</f>
        <v>5.8</v>
      </c>
      <c r="AM35">
        <f>+IF(VLOOKUP($B35,original!$A$4:$DN$305,MATCH(AM$1,original!$A$4:$DX$4,0)+1,FALSE)="","",VLOOKUP($B35,original!$A$4:$DN$305,MATCH(AM$1,original!$A$4:$DX$4,0)+1,FALSE))</f>
        <v>6.5</v>
      </c>
      <c r="AN35">
        <f>+IF(VLOOKUP($B35,original!$A$4:$DN$305,MATCH(AN$1,original!$A$4:$DX$4,0)+1,FALSE)="","",VLOOKUP($B35,original!$A$4:$DN$305,MATCH(AN$1,original!$A$4:$DX$4,0)+1,FALSE))</f>
        <v>7.5</v>
      </c>
      <c r="AO35">
        <f>+IF(VLOOKUP($B35,original!$A$4:$DN$305,MATCH(AO$1,original!$A$4:$DX$4,0)+1,FALSE)="","",VLOOKUP($B35,original!$A$4:$DN$305,MATCH(AO$1,original!$A$4:$DX$4,0)+1,FALSE))</f>
        <v>8.6</v>
      </c>
      <c r="AP35">
        <f>+IF(VLOOKUP($B35,original!$A$4:$DN$305,MATCH(AP$1,original!$A$4:$DX$4,0)+1,FALSE)="","",VLOOKUP($B35,original!$A$4:$DN$305,MATCH(AP$1,original!$A$4:$DX$4,0)+1,FALSE))</f>
        <v>7.6</v>
      </c>
    </row>
    <row r="36" spans="1:42">
      <c r="A36">
        <f t="shared" si="0"/>
        <v>35</v>
      </c>
      <c r="B36">
        <f t="shared" si="2"/>
        <v>200207</v>
      </c>
      <c r="C36">
        <f>+IF(VLOOKUP($B36,original!$A$4:$DN$305,MATCH(C$1,original!$A$4:$DX$4,0)+1,FALSE)="","",VLOOKUP($B36,original!$A$4:$DN$305,MATCH(C$1,original!$A$4:$DX$4,0)+1,FALSE))</f>
        <v>103.199219</v>
      </c>
      <c r="D36">
        <f>+IF(VLOOKUP($B36,original!$A$4:$DN$305,MATCH(D$1,original!$A$4:$DX$4,0)+1,FALSE)="","",VLOOKUP($B36,original!$A$4:$DN$305,MATCH(D$1,original!$A$4:$DX$4,0)+1,FALSE))</f>
        <v>101.94499999999999</v>
      </c>
      <c r="E36">
        <f>+IF(VLOOKUP($B36,original!$A$4:$DN$305,MATCH(E$1,original!$A$4:$DX$4,0)+1,FALSE)="","",VLOOKUP($B36,original!$A$4:$DN$305,MATCH(E$1,original!$A$4:$DX$4,0)+1,FALSE))</f>
        <v>104.4192685</v>
      </c>
      <c r="F36">
        <f>+IF(VLOOKUP($B36,original!$A$4:$DN$305,MATCH(F$1,original!$A$4:$DX$4,0)+1,FALSE)="","",VLOOKUP($B36,original!$A$4:$DN$305,MATCH(F$1,original!$A$4:$DX$4,0)+1,FALSE))</f>
        <v>105.15</v>
      </c>
      <c r="G36">
        <f>+IF(VLOOKUP($B36,original!$A$4:$DN$305,MATCH(G$1,original!$A$4:$DX$4,0)+1,FALSE)="","",VLOOKUP($B36,original!$A$4:$DN$305,MATCH(G$1,original!$A$4:$DX$4,0)+1,FALSE))</f>
        <v>105.465</v>
      </c>
      <c r="H36">
        <f>+IF(VLOOKUP($B36,original!$A$4:$DN$305,MATCH(H$1,original!$A$4:$DX$4,0)+1,FALSE)="","",VLOOKUP($B36,original!$A$4:$DN$305,MATCH(H$1,original!$A$4:$DX$4,0)+1,FALSE))</f>
        <v>32.03</v>
      </c>
      <c r="I36">
        <f>+IF(VLOOKUP($B36,original!$A$4:$DN$305,MATCH(I$1,original!$A$4:$DX$4,0)+1,FALSE)="","",VLOOKUP($B36,original!$A$4:$DN$305,MATCH(I$1,original!$A$4:$DX$4,0)+1,FALSE))</f>
        <v>48.711799999999997</v>
      </c>
      <c r="J36">
        <f>+IF(VLOOKUP($B36,original!$A$4:$DN$305,MATCH(J$1,original!$A$4:$DX$4,0)+1,FALSE)="","",VLOOKUP($B36,original!$A$4:$DN$305,MATCH(J$1,original!$A$4:$DX$4,0)+1,FALSE))</f>
        <v>201622000000</v>
      </c>
      <c r="K36">
        <f>+IF(VLOOKUP($B36,original!$A$4:$DN$305,MATCH(K$1,original!$A$4:$DX$4,0)+1,FALSE)="","",VLOOKUP($B36,original!$A$4:$DN$305,MATCH(K$1,original!$A$4:$DX$4,0)+1,FALSE))</f>
        <v>1200400000000</v>
      </c>
      <c r="L36">
        <f>+IF(VLOOKUP($B36,original!$A$4:$DN$305,MATCH(L$1,original!$A$4:$DX$4,0)+1,FALSE)="","",VLOOKUP($B36,original!$A$4:$DN$305,MATCH(L$1,original!$A$4:$DX$4,0)+1,FALSE))</f>
        <v>272118217000</v>
      </c>
      <c r="M36">
        <f>+IF(VLOOKUP($B36,original!$A$4:$DN$305,MATCH(M$1,original!$A$4:$DX$4,0)+1,FALSE)="","",VLOOKUP($B36,original!$A$4:$DN$305,MATCH(M$1,original!$A$4:$DX$4,0)+1,FALSE))</f>
        <v>2328109000000</v>
      </c>
      <c r="N36">
        <f>+IF(VLOOKUP($B36,original!$A$4:$DN$305,MATCH(N$1,original!$A$4:$DX$4,0)+1,FALSE)="","",VLOOKUP($B36,original!$A$4:$DN$305,MATCH(N$1,original!$A$4:$DX$4,0)+1,FALSE))</f>
        <v>278738000000</v>
      </c>
      <c r="O36">
        <f>+IF(VLOOKUP($B36,original!$A$4:$DN$305,MATCH(O$1,original!$A$4:$DX$4,0)+1,FALSE)="","",VLOOKUP($B36,original!$A$4:$DN$305,MATCH(O$1,original!$A$4:$DX$4,0)+1,FALSE))</f>
        <v>0.97709999999999997</v>
      </c>
      <c r="P36">
        <f>+IF(VLOOKUP($B36,original!$A$4:$DN$305,MATCH(P$1,original!$A$4:$DX$4,0)+1,FALSE)="","",VLOOKUP($B36,original!$A$4:$DN$305,MATCH(P$1,original!$A$4:$DX$4,0)+1,FALSE))</f>
        <v>7.7999000000000001</v>
      </c>
      <c r="Q36">
        <f>+IF(VLOOKUP($B36,original!$A$4:$DN$305,MATCH(Q$1,original!$A$4:$DX$4,0)+1,FALSE)="","",VLOOKUP($B36,original!$A$4:$DN$305,MATCH(Q$1,original!$A$4:$DX$4,0)+1,FALSE))</f>
        <v>1.5634999999999999</v>
      </c>
      <c r="R36">
        <f>+IF(VLOOKUP($B36,original!$A$4:$DN$305,MATCH(R$1,original!$A$4:$DX$4,0)+1,FALSE)="","",VLOOKUP($B36,original!$A$4:$DN$305,MATCH(R$1,original!$A$4:$DX$4,0)+1,FALSE))</f>
        <v>0.54310000000000003</v>
      </c>
      <c r="S36">
        <f>+IF(VLOOKUP($B36,original!$A$4:$DN$305,MATCH(S$1,original!$A$4:$DX$4,0)+1,FALSE)="","",VLOOKUP($B36,original!$A$4:$DN$305,MATCH(S$1,original!$A$4:$DX$4,0)+1,FALSE))</f>
        <v>1.5837000000000001</v>
      </c>
      <c r="T36">
        <f>+IF(VLOOKUP($B36,original!$A$4:$DN$305,MATCH(T$1,original!$A$4:$DX$4,0)+1,FALSE)="","",VLOOKUP($B36,original!$A$4:$DN$305,MATCH(T$1,original!$A$4:$DX$4,0)+1,FALSE))</f>
        <v>911.62</v>
      </c>
      <c r="U36">
        <f>+IF(VLOOKUP($B36,original!$A$4:$DN$305,MATCH(U$1,original!$A$4:$DX$4,0)+1,FALSE)="","",VLOOKUP($B36,original!$A$4:$DN$305,MATCH(U$1,original!$A$4:$DX$4,0)+1,FALSE))</f>
        <v>3700.14</v>
      </c>
      <c r="V36">
        <f>+IF(VLOOKUP($B36,original!$A$4:$DN$305,MATCH(V$1,original!$A$4:$DX$4,0)+1,FALSE)="","",VLOOKUP($B36,original!$A$4:$DN$305,MATCH(V$1,original!$A$4:$DX$4,0)+1,FALSE))</f>
        <v>965</v>
      </c>
      <c r="W36">
        <f>+IF(VLOOKUP($B36,original!$A$4:$DN$305,MATCH(W$1,original!$A$4:$DX$4,0)+1,FALSE)="","",VLOOKUP($B36,original!$A$4:$DN$305,MATCH(W$1,original!$A$4:$DX$4,0)+1,FALSE))</f>
        <v>10267.36</v>
      </c>
      <c r="X36">
        <f>+IF(VLOOKUP($B36,original!$A$4:$DN$305,MATCH(X$1,original!$A$4:$DX$4,0)+1,FALSE)="","",VLOOKUP($B36,original!$A$4:$DN$305,MATCH(X$1,original!$A$4:$DX$4,0)+1,FALSE))</f>
        <v>6605.42</v>
      </c>
      <c r="Y36">
        <f>+IF(VLOOKUP($B36,original!$A$4:$DN$305,MATCH(Y$1,original!$A$4:$DX$4,0)+1,FALSE)="","",VLOOKUP($B36,original!$A$4:$DN$305,MATCH(Y$1,original!$A$4:$DX$4,0)+1,FALSE))</f>
        <v>0.2</v>
      </c>
      <c r="Z36">
        <f>+IF(VLOOKUP($B36,original!$A$4:$DN$305,MATCH(Z$1,original!$A$4:$DX$4,0)+1,FALSE)="","",VLOOKUP($B36,original!$A$4:$DN$305,MATCH(Z$1,original!$A$4:$DX$4,0)+1,FALSE))</f>
        <v>-0.1</v>
      </c>
      <c r="AA36">
        <f>+IF(VLOOKUP($B36,original!$A$4:$DN$305,MATCH(AA$1,original!$A$4:$DX$4,0)+1,FALSE)="","",VLOOKUP($B36,original!$A$4:$DN$305,MATCH(AA$1,original!$A$4:$DX$4,0)+1,FALSE))</f>
        <v>-0.13</v>
      </c>
      <c r="AB36">
        <f>+IF(VLOOKUP($B36,original!$A$4:$DN$305,MATCH(AB$1,original!$A$4:$DX$4,0)+1,FALSE)="","",VLOOKUP($B36,original!$A$4:$DN$305,MATCH(AB$1,original!$A$4:$DX$4,0)+1,FALSE))</f>
        <v>0.67567752692665795</v>
      </c>
      <c r="AC36">
        <f>+IF(VLOOKUP($B36,original!$A$4:$DN$305,MATCH(AC$1,original!$A$4:$DX$4,0)+1,FALSE)="","",VLOOKUP($B36,original!$A$4:$DN$305,MATCH(AC$1,original!$A$4:$DX$4,0)+1,FALSE))</f>
        <v>59580000000</v>
      </c>
      <c r="AD36">
        <f>+IF(VLOOKUP($B36,original!$A$4:$DN$305,MATCH(AD$1,original!$A$4:$DX$4,0)+1,FALSE)="","",VLOOKUP($B36,original!$A$4:$DN$305,MATCH(AD$1,original!$A$4:$DX$4,0)+1,FALSE))</f>
        <v>88095600000</v>
      </c>
      <c r="AE36">
        <f>+IF(VLOOKUP($B36,original!$A$4:$DN$305,MATCH(AE$1,original!$A$4:$DX$4,0)+1,FALSE)="","",VLOOKUP($B36,original!$A$4:$DN$305,MATCH(AE$1,original!$A$4:$DX$4,0)+1,FALSE))</f>
        <v>9.8000000000000007</v>
      </c>
      <c r="AF36">
        <f>+IF(VLOOKUP($B36,original!$A$4:$DN$305,MATCH(AF$1,original!$A$4:$DX$4,0)+1,FALSE)="","",VLOOKUP($B36,original!$A$4:$DN$305,MATCH(AF$1,original!$A$4:$DX$4,0)+1,FALSE))</f>
        <v>34824700000</v>
      </c>
      <c r="AG36">
        <f>+IF(VLOOKUP($B36,original!$A$4:$DN$305,MATCH(AG$1,original!$A$4:$DX$4,0)+1,FALSE)="","",VLOOKUP($B36,original!$A$4:$DN$305,MATCH(AG$1,original!$A$4:$DX$4,0)+1,FALSE))</f>
        <v>32271000000</v>
      </c>
      <c r="AH36">
        <f>+IF(VLOOKUP($B36,original!$A$4:$DN$305,MATCH(AH$1,original!$A$4:$DX$4,0)+1,FALSE)="","",VLOOKUP($B36,original!$A$4:$DN$305,MATCH(AH$1,original!$A$4:$DX$4,0)+1,FALSE))</f>
        <v>372019999999.99994</v>
      </c>
      <c r="AI36">
        <f>+IF(VLOOKUP($B36,original!$A$4:$DN$305,MATCH(AI$1,original!$A$4:$DX$4,0)+1,FALSE)="","",VLOOKUP($B36,original!$A$4:$DN$305,MATCH(AI$1,original!$A$4:$DX$4,0)+1,FALSE))</f>
        <v>34097000000</v>
      </c>
      <c r="AJ36">
        <f>+IF(VLOOKUP($B36,original!$A$4:$DN$305,MATCH(AJ$1,original!$A$4:$DX$4,0)+1,FALSE)="","",VLOOKUP($B36,original!$A$4:$DN$305,MATCH(AJ$1,original!$A$4:$DX$4,0)+1,FALSE))</f>
        <v>110455000000</v>
      </c>
      <c r="AK36">
        <f>+IF(VLOOKUP($B36,original!$A$4:$DN$305,MATCH(AK$1,original!$A$4:$DX$4,0)+1,FALSE)="","",VLOOKUP($B36,original!$A$4:$DN$305,MATCH(AK$1,original!$A$4:$DX$4,0)+1,FALSE))</f>
        <v>36410000000</v>
      </c>
      <c r="AL36">
        <f>+IF(VLOOKUP($B36,original!$A$4:$DN$305,MATCH(AL$1,original!$A$4:$DX$4,0)+1,FALSE)="","",VLOOKUP($B36,original!$A$4:$DN$305,MATCH(AL$1,original!$A$4:$DX$4,0)+1,FALSE))</f>
        <v>5.8</v>
      </c>
      <c r="AM36">
        <f>+IF(VLOOKUP($B36,original!$A$4:$DN$305,MATCH(AM$1,original!$A$4:$DX$4,0)+1,FALSE)="","",VLOOKUP($B36,original!$A$4:$DN$305,MATCH(AM$1,original!$A$4:$DX$4,0)+1,FALSE))</f>
        <v>6.2</v>
      </c>
      <c r="AN36">
        <f>+IF(VLOOKUP($B36,original!$A$4:$DN$305,MATCH(AN$1,original!$A$4:$DX$4,0)+1,FALSE)="","",VLOOKUP($B36,original!$A$4:$DN$305,MATCH(AN$1,original!$A$4:$DX$4,0)+1,FALSE))</f>
        <v>7.5</v>
      </c>
      <c r="AO36">
        <f>+IF(VLOOKUP($B36,original!$A$4:$DN$305,MATCH(AO$1,original!$A$4:$DX$4,0)+1,FALSE)="","",VLOOKUP($B36,original!$A$4:$DN$305,MATCH(AO$1,original!$A$4:$DX$4,0)+1,FALSE))</f>
        <v>8.6999999999999993</v>
      </c>
      <c r="AP36">
        <f>+IF(VLOOKUP($B36,original!$A$4:$DN$305,MATCH(AP$1,original!$A$4:$DX$4,0)+1,FALSE)="","",VLOOKUP($B36,original!$A$4:$DN$305,MATCH(AP$1,original!$A$4:$DX$4,0)+1,FALSE))</f>
        <v>7.6</v>
      </c>
    </row>
    <row r="37" spans="1:42">
      <c r="A37">
        <f t="shared" si="0"/>
        <v>36</v>
      </c>
      <c r="B37">
        <f t="shared" si="2"/>
        <v>200208</v>
      </c>
      <c r="C37">
        <f>+IF(VLOOKUP($B37,original!$A$4:$DN$305,MATCH(C$1,original!$A$4:$DX$4,0)+1,FALSE)="","",VLOOKUP($B37,original!$A$4:$DN$305,MATCH(C$1,original!$A$4:$DX$4,0)+1,FALSE))</f>
        <v>101.9921875</v>
      </c>
      <c r="D37">
        <f>+IF(VLOOKUP($B37,original!$A$4:$DN$305,MATCH(D$1,original!$A$4:$DX$4,0)+1,FALSE)="","",VLOOKUP($B37,original!$A$4:$DN$305,MATCH(D$1,original!$A$4:$DX$4,0)+1,FALSE))</f>
        <v>103.41</v>
      </c>
      <c r="E37">
        <f>+IF(VLOOKUP($B37,original!$A$4:$DN$305,MATCH(E$1,original!$A$4:$DX$4,0)+1,FALSE)="","",VLOOKUP($B37,original!$A$4:$DN$305,MATCH(E$1,original!$A$4:$DX$4,0)+1,FALSE))</f>
        <v>105.91922</v>
      </c>
      <c r="F37">
        <f>+IF(VLOOKUP($B37,original!$A$4:$DN$305,MATCH(F$1,original!$A$4:$DX$4,0)+1,FALSE)="","",VLOOKUP($B37,original!$A$4:$DN$305,MATCH(F$1,original!$A$4:$DX$4,0)+1,FALSE))</f>
        <v>111.35</v>
      </c>
      <c r="G37">
        <f>+IF(VLOOKUP($B37,original!$A$4:$DN$305,MATCH(G$1,original!$A$4:$DX$4,0)+1,FALSE)="","",VLOOKUP($B37,original!$A$4:$DN$305,MATCH(G$1,original!$A$4:$DX$4,0)+1,FALSE))</f>
        <v>101.34</v>
      </c>
      <c r="H37">
        <f>+IF(VLOOKUP($B37,original!$A$4:$DN$305,MATCH(H$1,original!$A$4:$DX$4,0)+1,FALSE)="","",VLOOKUP($B37,original!$A$4:$DN$305,MATCH(H$1,original!$A$4:$DX$4,0)+1,FALSE))</f>
        <v>32.64</v>
      </c>
      <c r="I37">
        <f>+IF(VLOOKUP($B37,original!$A$4:$DN$305,MATCH(I$1,original!$A$4:$DX$4,0)+1,FALSE)="","",VLOOKUP($B37,original!$A$4:$DN$305,MATCH(I$1,original!$A$4:$DX$4,0)+1,FALSE))</f>
        <v>46.819600000000001</v>
      </c>
      <c r="J37">
        <f>+IF(VLOOKUP($B37,original!$A$4:$DN$305,MATCH(J$1,original!$A$4:$DX$4,0)+1,FALSE)="","",VLOOKUP($B37,original!$A$4:$DN$305,MATCH(J$1,original!$A$4:$DX$4,0)+1,FALSE))</f>
        <v>202556999999.99997</v>
      </c>
      <c r="K37">
        <f>+IF(VLOOKUP($B37,original!$A$4:$DN$305,MATCH(K$1,original!$A$4:$DX$4,0)+1,FALSE)="","",VLOOKUP($B37,original!$A$4:$DN$305,MATCH(K$1,original!$A$4:$DX$4,0)+1,FALSE))</f>
        <v>1182299999999.9998</v>
      </c>
      <c r="L37">
        <f>+IF(VLOOKUP($B37,original!$A$4:$DN$305,MATCH(L$1,original!$A$4:$DX$4,0)+1,FALSE)="","",VLOOKUP($B37,original!$A$4:$DN$305,MATCH(L$1,original!$A$4:$DX$4,0)+1,FALSE))</f>
        <v>269320865000</v>
      </c>
      <c r="M37">
        <f>+IF(VLOOKUP($B37,original!$A$4:$DN$305,MATCH(M$1,original!$A$4:$DX$4,0)+1,FALSE)="","",VLOOKUP($B37,original!$A$4:$DN$305,MATCH(M$1,original!$A$4:$DX$4,0)+1,FALSE))</f>
        <v>2301453000000</v>
      </c>
      <c r="N37">
        <f>+IF(VLOOKUP($B37,original!$A$4:$DN$305,MATCH(N$1,original!$A$4:$DX$4,0)+1,FALSE)="","",VLOOKUP($B37,original!$A$4:$DN$305,MATCH(N$1,original!$A$4:$DX$4,0)+1,FALSE))</f>
        <v>281298000000</v>
      </c>
      <c r="O37">
        <f>+IF(VLOOKUP($B37,original!$A$4:$DN$305,MATCH(O$1,original!$A$4:$DX$4,0)+1,FALSE)="","",VLOOKUP($B37,original!$A$4:$DN$305,MATCH(O$1,original!$A$4:$DX$4,0)+1,FALSE))</f>
        <v>0.98180000000000001</v>
      </c>
      <c r="P37">
        <f>+IF(VLOOKUP($B37,original!$A$4:$DN$305,MATCH(P$1,original!$A$4:$DX$4,0)+1,FALSE)="","",VLOOKUP($B37,original!$A$4:$DN$305,MATCH(P$1,original!$A$4:$DX$4,0)+1,FALSE))</f>
        <v>7.7999000000000001</v>
      </c>
      <c r="Q37">
        <f>+IF(VLOOKUP($B37,original!$A$4:$DN$305,MATCH(Q$1,original!$A$4:$DX$4,0)+1,FALSE)="","",VLOOKUP($B37,original!$A$4:$DN$305,MATCH(Q$1,original!$A$4:$DX$4,0)+1,FALSE))</f>
        <v>1.5494000000000001</v>
      </c>
      <c r="R37">
        <f>+IF(VLOOKUP($B37,original!$A$4:$DN$305,MATCH(R$1,original!$A$4:$DX$4,0)+1,FALSE)="","",VLOOKUP($B37,original!$A$4:$DN$305,MATCH(R$1,original!$A$4:$DX$4,0)+1,FALSE))</f>
        <v>0.55059999999999998</v>
      </c>
      <c r="S37">
        <f>+IF(VLOOKUP($B37,original!$A$4:$DN$305,MATCH(S$1,original!$A$4:$DX$4,0)+1,FALSE)="","",VLOOKUP($B37,original!$A$4:$DN$305,MATCH(S$1,original!$A$4:$DX$4,0)+1,FALSE))</f>
        <v>1.5584</v>
      </c>
      <c r="T37">
        <f>+IF(VLOOKUP($B37,original!$A$4:$DN$305,MATCH(T$1,original!$A$4:$DX$4,0)+1,FALSE)="","",VLOOKUP($B37,original!$A$4:$DN$305,MATCH(T$1,original!$A$4:$DX$4,0)+1,FALSE))</f>
        <v>916.07</v>
      </c>
      <c r="U37">
        <f>+IF(VLOOKUP($B37,original!$A$4:$DN$305,MATCH(U$1,original!$A$4:$DX$4,0)+1,FALSE)="","",VLOOKUP($B37,original!$A$4:$DN$305,MATCH(U$1,original!$A$4:$DX$4,0)+1,FALSE))</f>
        <v>3712.94</v>
      </c>
      <c r="V37">
        <f>+IF(VLOOKUP($B37,original!$A$4:$DN$305,MATCH(V$1,original!$A$4:$DX$4,0)+1,FALSE)="","",VLOOKUP($B37,original!$A$4:$DN$305,MATCH(V$1,original!$A$4:$DX$4,0)+1,FALSE))</f>
        <v>941.64</v>
      </c>
      <c r="W37">
        <f>+IF(VLOOKUP($B37,original!$A$4:$DN$305,MATCH(W$1,original!$A$4:$DX$4,0)+1,FALSE)="","",VLOOKUP($B37,original!$A$4:$DN$305,MATCH(W$1,original!$A$4:$DX$4,0)+1,FALSE))</f>
        <v>10043.870000000001</v>
      </c>
      <c r="X37">
        <f>+IF(VLOOKUP($B37,original!$A$4:$DN$305,MATCH(X$1,original!$A$4:$DX$4,0)+1,FALSE)="","",VLOOKUP($B37,original!$A$4:$DN$305,MATCH(X$1,original!$A$4:$DX$4,0)+1,FALSE))</f>
        <v>6611.95</v>
      </c>
      <c r="Y37">
        <f>+IF(VLOOKUP($B37,original!$A$4:$DN$305,MATCH(Y$1,original!$A$4:$DX$4,0)+1,FALSE)="","",VLOOKUP($B37,original!$A$4:$DN$305,MATCH(Y$1,original!$A$4:$DX$4,0)+1,FALSE))</f>
        <v>0.3</v>
      </c>
      <c r="Z37">
        <f>+IF(VLOOKUP($B37,original!$A$4:$DN$305,MATCH(Z$1,original!$A$4:$DX$4,0)+1,FALSE)="","",VLOOKUP($B37,original!$A$4:$DN$305,MATCH(Z$1,original!$A$4:$DX$4,0)+1,FALSE))</f>
        <v>0.1</v>
      </c>
      <c r="AA37">
        <f>+IF(VLOOKUP($B37,original!$A$4:$DN$305,MATCH(AA$1,original!$A$4:$DX$4,0)+1,FALSE)="","",VLOOKUP($B37,original!$A$4:$DN$305,MATCH(AA$1,original!$A$4:$DX$4,0)+1,FALSE))</f>
        <v>-0.27</v>
      </c>
      <c r="AB37">
        <f>+IF(VLOOKUP($B37,original!$A$4:$DN$305,MATCH(AB$1,original!$A$4:$DX$4,0)+1,FALSE)="","",VLOOKUP($B37,original!$A$4:$DN$305,MATCH(AB$1,original!$A$4:$DX$4,0)+1,FALSE))</f>
        <v>0.51503531816211301</v>
      </c>
      <c r="AC37">
        <f>+IF(VLOOKUP($B37,original!$A$4:$DN$305,MATCH(AC$1,original!$A$4:$DX$4,0)+1,FALSE)="","",VLOOKUP($B37,original!$A$4:$DN$305,MATCH(AC$1,original!$A$4:$DX$4,0)+1,FALSE))</f>
        <v>59622000000</v>
      </c>
      <c r="AD37">
        <f>+IF(VLOOKUP($B37,original!$A$4:$DN$305,MATCH(AD$1,original!$A$4:$DX$4,0)+1,FALSE)="","",VLOOKUP($B37,original!$A$4:$DN$305,MATCH(AD$1,original!$A$4:$DX$4,0)+1,FALSE))</f>
        <v>89797300000</v>
      </c>
      <c r="AE37">
        <f>+IF(VLOOKUP($B37,original!$A$4:$DN$305,MATCH(AE$1,original!$A$4:$DX$4,0)+1,FALSE)="","",VLOOKUP($B37,original!$A$4:$DN$305,MATCH(AE$1,original!$A$4:$DX$4,0)+1,FALSE))</f>
        <v>5.7</v>
      </c>
      <c r="AF37">
        <f>+IF(VLOOKUP($B37,original!$A$4:$DN$305,MATCH(AF$1,original!$A$4:$DX$4,0)+1,FALSE)="","",VLOOKUP($B37,original!$A$4:$DN$305,MATCH(AF$1,original!$A$4:$DX$4,0)+1,FALSE))</f>
        <v>34884600000</v>
      </c>
      <c r="AG37">
        <f>+IF(VLOOKUP($B37,original!$A$4:$DN$305,MATCH(AG$1,original!$A$4:$DX$4,0)+1,FALSE)="","",VLOOKUP($B37,original!$A$4:$DN$305,MATCH(AG$1,original!$A$4:$DX$4,0)+1,FALSE))</f>
        <v>32470000000</v>
      </c>
      <c r="AH37">
        <f>+IF(VLOOKUP($B37,original!$A$4:$DN$305,MATCH(AH$1,original!$A$4:$DX$4,0)+1,FALSE)="","",VLOOKUP($B37,original!$A$4:$DN$305,MATCH(AH$1,original!$A$4:$DX$4,0)+1,FALSE))</f>
        <v>372970000000</v>
      </c>
      <c r="AI37">
        <f>+IF(VLOOKUP($B37,original!$A$4:$DN$305,MATCH(AI$1,original!$A$4:$DX$4,0)+1,FALSE)="","",VLOOKUP($B37,original!$A$4:$DN$305,MATCH(AI$1,original!$A$4:$DX$4,0)+1,FALSE))</f>
        <v>32156000000</v>
      </c>
      <c r="AJ37">
        <f>+IF(VLOOKUP($B37,original!$A$4:$DN$305,MATCH(AJ$1,original!$A$4:$DX$4,0)+1,FALSE)="","",VLOOKUP($B37,original!$A$4:$DN$305,MATCH(AJ$1,original!$A$4:$DX$4,0)+1,FALSE))</f>
        <v>108201000000</v>
      </c>
      <c r="AK37">
        <f>+IF(VLOOKUP($B37,original!$A$4:$DN$305,MATCH(AK$1,original!$A$4:$DX$4,0)+1,FALSE)="","",VLOOKUP($B37,original!$A$4:$DN$305,MATCH(AK$1,original!$A$4:$DX$4,0)+1,FALSE))</f>
        <v>37096000000</v>
      </c>
      <c r="AL37">
        <f>+IF(VLOOKUP($B37,original!$A$4:$DN$305,MATCH(AL$1,original!$A$4:$DX$4,0)+1,FALSE)="","",VLOOKUP($B37,original!$A$4:$DN$305,MATCH(AL$1,original!$A$4:$DX$4,0)+1,FALSE))</f>
        <v>5.7</v>
      </c>
      <c r="AM37">
        <f>+IF(VLOOKUP($B37,original!$A$4:$DN$305,MATCH(AM$1,original!$A$4:$DX$4,0)+1,FALSE)="","",VLOOKUP($B37,original!$A$4:$DN$305,MATCH(AM$1,original!$A$4:$DX$4,0)+1,FALSE))</f>
        <v>6.4</v>
      </c>
      <c r="AN37">
        <f>+IF(VLOOKUP($B37,original!$A$4:$DN$305,MATCH(AN$1,original!$A$4:$DX$4,0)+1,FALSE)="","",VLOOKUP($B37,original!$A$4:$DN$305,MATCH(AN$1,original!$A$4:$DX$4,0)+1,FALSE))</f>
        <v>7.4</v>
      </c>
      <c r="AO37">
        <f>+IF(VLOOKUP($B37,original!$A$4:$DN$305,MATCH(AO$1,original!$A$4:$DX$4,0)+1,FALSE)="","",VLOOKUP($B37,original!$A$4:$DN$305,MATCH(AO$1,original!$A$4:$DX$4,0)+1,FALSE))</f>
        <v>8.6999999999999993</v>
      </c>
      <c r="AP37">
        <f>+IF(VLOOKUP($B37,original!$A$4:$DN$305,MATCH(AP$1,original!$A$4:$DX$4,0)+1,FALSE)="","",VLOOKUP($B37,original!$A$4:$DN$305,MATCH(AP$1,original!$A$4:$DX$4,0)+1,FALSE))</f>
        <v>7.4</v>
      </c>
    </row>
    <row r="38" spans="1:42">
      <c r="A38">
        <f t="shared" si="0"/>
        <v>37</v>
      </c>
      <c r="B38">
        <f t="shared" si="2"/>
        <v>200209</v>
      </c>
      <c r="C38">
        <f>+IF(VLOOKUP($B38,original!$A$4:$DN$305,MATCH(C$1,original!$A$4:$DX$4,0)+1,FALSE)="","",VLOOKUP($B38,original!$A$4:$DN$305,MATCH(C$1,original!$A$4:$DX$4,0)+1,FALSE))</f>
        <v>106.3984375</v>
      </c>
      <c r="D38">
        <f>+IF(VLOOKUP($B38,original!$A$4:$DN$305,MATCH(D$1,original!$A$4:$DX$4,0)+1,FALSE)="","",VLOOKUP($B38,original!$A$4:$DN$305,MATCH(D$1,original!$A$4:$DX$4,0)+1,FALSE))</f>
        <v>105.72</v>
      </c>
      <c r="E38">
        <f>+IF(VLOOKUP($B38,original!$A$4:$DN$305,MATCH(E$1,original!$A$4:$DX$4,0)+1,FALSE)="","",VLOOKUP($B38,original!$A$4:$DN$305,MATCH(E$1,original!$A$4:$DX$4,0)+1,FALSE))</f>
        <v>109.343144</v>
      </c>
      <c r="F38">
        <f>+IF(VLOOKUP($B38,original!$A$4:$DN$305,MATCH(F$1,original!$A$4:$DX$4,0)+1,FALSE)="","",VLOOKUP($B38,original!$A$4:$DN$305,MATCH(F$1,original!$A$4:$DX$4,0)+1,FALSE))</f>
        <v>113.36</v>
      </c>
      <c r="G38">
        <f>+IF(VLOOKUP($B38,original!$A$4:$DN$305,MATCH(G$1,original!$A$4:$DX$4,0)+1,FALSE)="","",VLOOKUP($B38,original!$A$4:$DN$305,MATCH(G$1,original!$A$4:$DX$4,0)+1,FALSE))</f>
        <v>102.655</v>
      </c>
      <c r="H38">
        <f>+IF(VLOOKUP($B38,original!$A$4:$DN$305,MATCH(H$1,original!$A$4:$DX$4,0)+1,FALSE)="","",VLOOKUP($B38,original!$A$4:$DN$305,MATCH(H$1,original!$A$4:$DX$4,0)+1,FALSE))</f>
        <v>39.69</v>
      </c>
      <c r="I38">
        <f>+IF(VLOOKUP($B38,original!$A$4:$DN$305,MATCH(I$1,original!$A$4:$DX$4,0)+1,FALSE)="","",VLOOKUP($B38,original!$A$4:$DN$305,MATCH(I$1,original!$A$4:$DX$4,0)+1,FALSE))</f>
        <v>61.335099999999997</v>
      </c>
      <c r="J38">
        <f>+IF(VLOOKUP($B38,original!$A$4:$DN$305,MATCH(J$1,original!$A$4:$DX$4,0)+1,FALSE)="","",VLOOKUP($B38,original!$A$4:$DN$305,MATCH(J$1,original!$A$4:$DX$4,0)+1,FALSE))</f>
        <v>206675000000</v>
      </c>
      <c r="K38">
        <f>+IF(VLOOKUP($B38,original!$A$4:$DN$305,MATCH(K$1,original!$A$4:$DX$4,0)+1,FALSE)="","",VLOOKUP($B38,original!$A$4:$DN$305,MATCH(K$1,original!$A$4:$DX$4,0)+1,FALSE))</f>
        <v>1185799999999.9998</v>
      </c>
      <c r="L38">
        <f>+IF(VLOOKUP($B38,original!$A$4:$DN$305,MATCH(L$1,original!$A$4:$DX$4,0)+1,FALSE)="","",VLOOKUP($B38,original!$A$4:$DN$305,MATCH(L$1,original!$A$4:$DX$4,0)+1,FALSE))</f>
        <v>273872102000</v>
      </c>
      <c r="M38">
        <f>+IF(VLOOKUP($B38,original!$A$4:$DN$305,MATCH(M$1,original!$A$4:$DX$4,0)+1,FALSE)="","",VLOOKUP($B38,original!$A$4:$DN$305,MATCH(M$1,original!$A$4:$DX$4,0)+1,FALSE))</f>
        <v>2364441000000</v>
      </c>
      <c r="N38">
        <f>+IF(VLOOKUP($B38,original!$A$4:$DN$305,MATCH(N$1,original!$A$4:$DX$4,0)+1,FALSE)="","",VLOOKUP($B38,original!$A$4:$DN$305,MATCH(N$1,original!$A$4:$DX$4,0)+1,FALSE))</f>
        <v>282817000000</v>
      </c>
      <c r="O38">
        <f>+IF(VLOOKUP($B38,original!$A$4:$DN$305,MATCH(O$1,original!$A$4:$DX$4,0)+1,FALSE)="","",VLOOKUP($B38,original!$A$4:$DN$305,MATCH(O$1,original!$A$4:$DX$4,0)+1,FALSE))</f>
        <v>0.98650000000000004</v>
      </c>
      <c r="P38">
        <f>+IF(VLOOKUP($B38,original!$A$4:$DN$305,MATCH(P$1,original!$A$4:$DX$4,0)+1,FALSE)="","",VLOOKUP($B38,original!$A$4:$DN$305,MATCH(P$1,original!$A$4:$DX$4,0)+1,FALSE))</f>
        <v>7.7991000000000001</v>
      </c>
      <c r="Q38">
        <f>+IF(VLOOKUP($B38,original!$A$4:$DN$305,MATCH(Q$1,original!$A$4:$DX$4,0)+1,FALSE)="","",VLOOKUP($B38,original!$A$4:$DN$305,MATCH(Q$1,original!$A$4:$DX$4,0)+1,FALSE))</f>
        <v>1.5683</v>
      </c>
      <c r="R38">
        <f>+IF(VLOOKUP($B38,original!$A$4:$DN$305,MATCH(R$1,original!$A$4:$DX$4,0)+1,FALSE)="","",VLOOKUP($B38,original!$A$4:$DN$305,MATCH(R$1,original!$A$4:$DX$4,0)+1,FALSE))</f>
        <v>0.5423</v>
      </c>
      <c r="S38">
        <f>+IF(VLOOKUP($B38,original!$A$4:$DN$305,MATCH(S$1,original!$A$4:$DX$4,0)+1,FALSE)="","",VLOOKUP($B38,original!$A$4:$DN$305,MATCH(S$1,original!$A$4:$DX$4,0)+1,FALSE))</f>
        <v>1.5864</v>
      </c>
      <c r="T38">
        <f>+IF(VLOOKUP($B38,original!$A$4:$DN$305,MATCH(T$1,original!$A$4:$DX$4,0)+1,FALSE)="","",VLOOKUP($B38,original!$A$4:$DN$305,MATCH(T$1,original!$A$4:$DX$4,0)+1,FALSE))</f>
        <v>815.28</v>
      </c>
      <c r="U38">
        <f>+IF(VLOOKUP($B38,original!$A$4:$DN$305,MATCH(U$1,original!$A$4:$DX$4,0)+1,FALSE)="","",VLOOKUP($B38,original!$A$4:$DN$305,MATCH(U$1,original!$A$4:$DX$4,0)+1,FALSE))</f>
        <v>2769.03</v>
      </c>
      <c r="V38">
        <f>+IF(VLOOKUP($B38,original!$A$4:$DN$305,MATCH(V$1,original!$A$4:$DX$4,0)+1,FALSE)="","",VLOOKUP($B38,original!$A$4:$DN$305,MATCH(V$1,original!$A$4:$DX$4,0)+1,FALSE))</f>
        <v>921.05</v>
      </c>
      <c r="W38">
        <f>+IF(VLOOKUP($B38,original!$A$4:$DN$305,MATCH(W$1,original!$A$4:$DX$4,0)+1,FALSE)="","",VLOOKUP($B38,original!$A$4:$DN$305,MATCH(W$1,original!$A$4:$DX$4,0)+1,FALSE))</f>
        <v>9072.2099999999991</v>
      </c>
      <c r="X38">
        <f>+IF(VLOOKUP($B38,original!$A$4:$DN$305,MATCH(X$1,original!$A$4:$DX$4,0)+1,FALSE)="","",VLOOKUP($B38,original!$A$4:$DN$305,MATCH(X$1,original!$A$4:$DX$4,0)+1,FALSE))</f>
        <v>6180.42</v>
      </c>
      <c r="Y38">
        <f>+IF(VLOOKUP($B38,original!$A$4:$DN$305,MATCH(Y$1,original!$A$4:$DX$4,0)+1,FALSE)="","",VLOOKUP($B38,original!$A$4:$DN$305,MATCH(Y$1,original!$A$4:$DX$4,0)+1,FALSE))</f>
        <v>0.2</v>
      </c>
      <c r="Z38">
        <f>+IF(VLOOKUP($B38,original!$A$4:$DN$305,MATCH(Z$1,original!$A$4:$DX$4,0)+1,FALSE)="","",VLOOKUP($B38,original!$A$4:$DN$305,MATCH(Z$1,original!$A$4:$DX$4,0)+1,FALSE))</f>
        <v>0.3</v>
      </c>
      <c r="AA38">
        <f>+IF(VLOOKUP($B38,original!$A$4:$DN$305,MATCH(AA$1,original!$A$4:$DX$4,0)+1,FALSE)="","",VLOOKUP($B38,original!$A$4:$DN$305,MATCH(AA$1,original!$A$4:$DX$4,0)+1,FALSE))</f>
        <v>-0.4</v>
      </c>
      <c r="AB38">
        <f>+IF(VLOOKUP($B38,original!$A$4:$DN$305,MATCH(AB$1,original!$A$4:$DX$4,0)+1,FALSE)="","",VLOOKUP($B38,original!$A$4:$DN$305,MATCH(AB$1,original!$A$4:$DX$4,0)+1,FALSE))</f>
        <v>-8.8421241799329902E-3</v>
      </c>
      <c r="AC38">
        <f>+IF(VLOOKUP($B38,original!$A$4:$DN$305,MATCH(AC$1,original!$A$4:$DX$4,0)+1,FALSE)="","",VLOOKUP($B38,original!$A$4:$DN$305,MATCH(AC$1,original!$A$4:$DX$4,0)+1,FALSE))</f>
        <v>59249000000</v>
      </c>
      <c r="AD38">
        <f>+IF(VLOOKUP($B38,original!$A$4:$DN$305,MATCH(AD$1,original!$A$4:$DX$4,0)+1,FALSE)="","",VLOOKUP($B38,original!$A$4:$DN$305,MATCH(AD$1,original!$A$4:$DX$4,0)+1,FALSE))</f>
        <v>89988700000</v>
      </c>
      <c r="AE38">
        <f>+IF(VLOOKUP($B38,original!$A$4:$DN$305,MATCH(AE$1,original!$A$4:$DX$4,0)+1,FALSE)="","",VLOOKUP($B38,original!$A$4:$DN$305,MATCH(AE$1,original!$A$4:$DX$4,0)+1,FALSE))</f>
        <v>10</v>
      </c>
      <c r="AF38">
        <f>+IF(VLOOKUP($B38,original!$A$4:$DN$305,MATCH(AF$1,original!$A$4:$DX$4,0)+1,FALSE)="","",VLOOKUP($B38,original!$A$4:$DN$305,MATCH(AF$1,original!$A$4:$DX$4,0)+1,FALSE))</f>
        <v>34943700000</v>
      </c>
      <c r="AG38">
        <f>+IF(VLOOKUP($B38,original!$A$4:$DN$305,MATCH(AG$1,original!$A$4:$DX$4,0)+1,FALSE)="","",VLOOKUP($B38,original!$A$4:$DN$305,MATCH(AG$1,original!$A$4:$DX$4,0)+1,FALSE))</f>
        <v>32251000000</v>
      </c>
      <c r="AH38">
        <f>+IF(VLOOKUP($B38,original!$A$4:$DN$305,MATCH(AH$1,original!$A$4:$DX$4,0)+1,FALSE)="","",VLOOKUP($B38,original!$A$4:$DN$305,MATCH(AH$1,original!$A$4:$DX$4,0)+1,FALSE))</f>
        <v>380939999999.99994</v>
      </c>
      <c r="AI38">
        <f>+IF(VLOOKUP($B38,original!$A$4:$DN$305,MATCH(AI$1,original!$A$4:$DX$4,0)+1,FALSE)="","",VLOOKUP($B38,original!$A$4:$DN$305,MATCH(AI$1,original!$A$4:$DX$4,0)+1,FALSE))</f>
        <v>33053000000</v>
      </c>
      <c r="AJ38">
        <f>+IF(VLOOKUP($B38,original!$A$4:$DN$305,MATCH(AJ$1,original!$A$4:$DX$4,0)+1,FALSE)="","",VLOOKUP($B38,original!$A$4:$DN$305,MATCH(AJ$1,original!$A$4:$DX$4,0)+1,FALSE))</f>
        <v>108322000000</v>
      </c>
      <c r="AK38">
        <f>+IF(VLOOKUP($B38,original!$A$4:$DN$305,MATCH(AK$1,original!$A$4:$DX$4,0)+1,FALSE)="","",VLOOKUP($B38,original!$A$4:$DN$305,MATCH(AK$1,original!$A$4:$DX$4,0)+1,FALSE))</f>
        <v>36615000000</v>
      </c>
      <c r="AL38">
        <f>+IF(VLOOKUP($B38,original!$A$4:$DN$305,MATCH(AL$1,original!$A$4:$DX$4,0)+1,FALSE)="","",VLOOKUP($B38,original!$A$4:$DN$305,MATCH(AL$1,original!$A$4:$DX$4,0)+1,FALSE))</f>
        <v>5.7</v>
      </c>
      <c r="AM38">
        <f>+IF(VLOOKUP($B38,original!$A$4:$DN$305,MATCH(AM$1,original!$A$4:$DX$4,0)+1,FALSE)="","",VLOOKUP($B38,original!$A$4:$DN$305,MATCH(AM$1,original!$A$4:$DX$4,0)+1,FALSE))</f>
        <v>6.3</v>
      </c>
      <c r="AN38">
        <f>+IF(VLOOKUP($B38,original!$A$4:$DN$305,MATCH(AN$1,original!$A$4:$DX$4,0)+1,FALSE)="","",VLOOKUP($B38,original!$A$4:$DN$305,MATCH(AN$1,original!$A$4:$DX$4,0)+1,FALSE))</f>
        <v>7.3</v>
      </c>
      <c r="AO38">
        <f>+IF(VLOOKUP($B38,original!$A$4:$DN$305,MATCH(AO$1,original!$A$4:$DX$4,0)+1,FALSE)="","",VLOOKUP($B38,original!$A$4:$DN$305,MATCH(AO$1,original!$A$4:$DX$4,0)+1,FALSE))</f>
        <v>8.8000000000000007</v>
      </c>
      <c r="AP38">
        <f>+IF(VLOOKUP($B38,original!$A$4:$DN$305,MATCH(AP$1,original!$A$4:$DX$4,0)+1,FALSE)="","",VLOOKUP($B38,original!$A$4:$DN$305,MATCH(AP$1,original!$A$4:$DX$4,0)+1,FALSE))</f>
        <v>7.5</v>
      </c>
    </row>
    <row r="39" spans="1:42">
      <c r="A39">
        <f t="shared" si="0"/>
        <v>38</v>
      </c>
      <c r="B39">
        <f t="shared" si="2"/>
        <v>200210</v>
      </c>
      <c r="C39">
        <f>+IF(VLOOKUP($B39,original!$A$4:$DN$305,MATCH(C$1,original!$A$4:$DX$4,0)+1,FALSE)="","",VLOOKUP($B39,original!$A$4:$DN$305,MATCH(C$1,original!$A$4:$DX$4,0)+1,FALSE))</f>
        <v>103.875</v>
      </c>
      <c r="D39">
        <f>+IF(VLOOKUP($B39,original!$A$4:$DN$305,MATCH(D$1,original!$A$4:$DX$4,0)+1,FALSE)="","",VLOOKUP($B39,original!$A$4:$DN$305,MATCH(D$1,original!$A$4:$DX$4,0)+1,FALSE))</f>
        <v>103.82</v>
      </c>
      <c r="E39">
        <f>+IF(VLOOKUP($B39,original!$A$4:$DN$305,MATCH(E$1,original!$A$4:$DX$4,0)+1,FALSE)="","",VLOOKUP($B39,original!$A$4:$DN$305,MATCH(E$1,original!$A$4:$DX$4,0)+1,FALSE))</f>
        <v>107.3304365</v>
      </c>
      <c r="F39">
        <f>+IF(VLOOKUP($B39,original!$A$4:$DN$305,MATCH(F$1,original!$A$4:$DX$4,0)+1,FALSE)="","",VLOOKUP($B39,original!$A$4:$DN$305,MATCH(F$1,original!$A$4:$DX$4,0)+1,FALSE))</f>
        <v>110.125</v>
      </c>
      <c r="G39">
        <f>+IF(VLOOKUP($B39,original!$A$4:$DN$305,MATCH(G$1,original!$A$4:$DX$4,0)+1,FALSE)="","",VLOOKUP($B39,original!$A$4:$DN$305,MATCH(G$1,original!$A$4:$DX$4,0)+1,FALSE))</f>
        <v>101.65</v>
      </c>
      <c r="H39">
        <f>+IF(VLOOKUP($B39,original!$A$4:$DN$305,MATCH(H$1,original!$A$4:$DX$4,0)+1,FALSE)="","",VLOOKUP($B39,original!$A$4:$DN$305,MATCH(H$1,original!$A$4:$DX$4,0)+1,FALSE))</f>
        <v>31.14</v>
      </c>
      <c r="I39">
        <f>+IF(VLOOKUP($B39,original!$A$4:$DN$305,MATCH(I$1,original!$A$4:$DX$4,0)+1,FALSE)="","",VLOOKUP($B39,original!$A$4:$DN$305,MATCH(I$1,original!$A$4:$DX$4,0)+1,FALSE))</f>
        <v>45.071899999999999</v>
      </c>
      <c r="J39">
        <f>+IF(VLOOKUP($B39,original!$A$4:$DN$305,MATCH(J$1,original!$A$4:$DX$4,0)+1,FALSE)="","",VLOOKUP($B39,original!$A$4:$DN$305,MATCH(J$1,original!$A$4:$DX$4,0)+1,FALSE))</f>
        <v>206737999999.99997</v>
      </c>
      <c r="K39">
        <f>+IF(VLOOKUP($B39,original!$A$4:$DN$305,MATCH(K$1,original!$A$4:$DX$4,0)+1,FALSE)="","",VLOOKUP($B39,original!$A$4:$DN$305,MATCH(K$1,original!$A$4:$DX$4,0)+1,FALSE))</f>
        <v>1196599999999.9998</v>
      </c>
      <c r="L39">
        <f>+IF(VLOOKUP($B39,original!$A$4:$DN$305,MATCH(L$1,original!$A$4:$DX$4,0)+1,FALSE)="","",VLOOKUP($B39,original!$A$4:$DN$305,MATCH(L$1,original!$A$4:$DX$4,0)+1,FALSE))</f>
        <v>278291543000</v>
      </c>
      <c r="M39">
        <f>+IF(VLOOKUP($B39,original!$A$4:$DN$305,MATCH(M$1,original!$A$4:$DX$4,0)+1,FALSE)="","",VLOOKUP($B39,original!$A$4:$DN$305,MATCH(M$1,original!$A$4:$DX$4,0)+1,FALSE))</f>
        <v>2355081000000</v>
      </c>
      <c r="N39">
        <f>+IF(VLOOKUP($B39,original!$A$4:$DN$305,MATCH(N$1,original!$A$4:$DX$4,0)+1,FALSE)="","",VLOOKUP($B39,original!$A$4:$DN$305,MATCH(N$1,original!$A$4:$DX$4,0)+1,FALSE))</f>
        <v>284626000000</v>
      </c>
      <c r="O39">
        <f>+IF(VLOOKUP($B39,original!$A$4:$DN$305,MATCH(O$1,original!$A$4:$DX$4,0)+1,FALSE)="","",VLOOKUP($B39,original!$A$4:$DN$305,MATCH(O$1,original!$A$4:$DX$4,0)+1,FALSE))</f>
        <v>0.99050000000000005</v>
      </c>
      <c r="P39">
        <f>+IF(VLOOKUP($B39,original!$A$4:$DN$305,MATCH(P$1,original!$A$4:$DX$4,0)+1,FALSE)="","",VLOOKUP($B39,original!$A$4:$DN$305,MATCH(P$1,original!$A$4:$DX$4,0)+1,FALSE))</f>
        <v>7.7991000000000001</v>
      </c>
      <c r="Q39">
        <f>+IF(VLOOKUP($B39,original!$A$4:$DN$305,MATCH(Q$1,original!$A$4:$DX$4,0)+1,FALSE)="","",VLOOKUP($B39,original!$A$4:$DN$305,MATCH(Q$1,original!$A$4:$DX$4,0)+1,FALSE))</f>
        <v>1.5645</v>
      </c>
      <c r="R39">
        <f>+IF(VLOOKUP($B39,original!$A$4:$DN$305,MATCH(R$1,original!$A$4:$DX$4,0)+1,FALSE)="","",VLOOKUP($B39,original!$A$4:$DN$305,MATCH(R$1,original!$A$4:$DX$4,0)+1,FALSE))</f>
        <v>0.55469999999999997</v>
      </c>
      <c r="S39">
        <f>+IF(VLOOKUP($B39,original!$A$4:$DN$305,MATCH(S$1,original!$A$4:$DX$4,0)+1,FALSE)="","",VLOOKUP($B39,original!$A$4:$DN$305,MATCH(S$1,original!$A$4:$DX$4,0)+1,FALSE))</f>
        <v>1.5581</v>
      </c>
      <c r="T39">
        <f>+IF(VLOOKUP($B39,original!$A$4:$DN$305,MATCH(T$1,original!$A$4:$DX$4,0)+1,FALSE)="","",VLOOKUP($B39,original!$A$4:$DN$305,MATCH(T$1,original!$A$4:$DX$4,0)+1,FALSE))</f>
        <v>885.76</v>
      </c>
      <c r="U39">
        <f>+IF(VLOOKUP($B39,original!$A$4:$DN$305,MATCH(U$1,original!$A$4:$DX$4,0)+1,FALSE)="","",VLOOKUP($B39,original!$A$4:$DN$305,MATCH(U$1,original!$A$4:$DX$4,0)+1,FALSE))</f>
        <v>3152.85</v>
      </c>
      <c r="V39">
        <f>+IF(VLOOKUP($B39,original!$A$4:$DN$305,MATCH(V$1,original!$A$4:$DX$4,0)+1,FALSE)="","",VLOOKUP($B39,original!$A$4:$DN$305,MATCH(V$1,original!$A$4:$DX$4,0)+1,FALSE))</f>
        <v>862.24</v>
      </c>
      <c r="W39">
        <f>+IF(VLOOKUP($B39,original!$A$4:$DN$305,MATCH(W$1,original!$A$4:$DX$4,0)+1,FALSE)="","",VLOOKUP($B39,original!$A$4:$DN$305,MATCH(W$1,original!$A$4:$DX$4,0)+1,FALSE))</f>
        <v>9441.25</v>
      </c>
      <c r="X39">
        <f>+IF(VLOOKUP($B39,original!$A$4:$DN$305,MATCH(X$1,original!$A$4:$DX$4,0)+1,FALSE)="","",VLOOKUP($B39,original!$A$4:$DN$305,MATCH(X$1,original!$A$4:$DX$4,0)+1,FALSE))</f>
        <v>6248.79</v>
      </c>
      <c r="Y39">
        <f>+IF(VLOOKUP($B39,original!$A$4:$DN$305,MATCH(Y$1,original!$A$4:$DX$4,0)+1,FALSE)="","",VLOOKUP($B39,original!$A$4:$DN$305,MATCH(Y$1,original!$A$4:$DX$4,0)+1,FALSE))</f>
        <v>0.2</v>
      </c>
      <c r="Z39">
        <f>+IF(VLOOKUP($B39,original!$A$4:$DN$305,MATCH(Z$1,original!$A$4:$DX$4,0)+1,FALSE)="","",VLOOKUP($B39,original!$A$4:$DN$305,MATCH(Z$1,original!$A$4:$DX$4,0)+1,FALSE))</f>
        <v>0.2</v>
      </c>
      <c r="AA39">
        <f>+IF(VLOOKUP($B39,original!$A$4:$DN$305,MATCH(AA$1,original!$A$4:$DX$4,0)+1,FALSE)="","",VLOOKUP($B39,original!$A$4:$DN$305,MATCH(AA$1,original!$A$4:$DX$4,0)+1,FALSE))</f>
        <v>0</v>
      </c>
      <c r="AB39">
        <f>+IF(VLOOKUP($B39,original!$A$4:$DN$305,MATCH(AB$1,original!$A$4:$DX$4,0)+1,FALSE)="","",VLOOKUP($B39,original!$A$4:$DN$305,MATCH(AB$1,original!$A$4:$DX$4,0)+1,FALSE))</f>
        <v>0.51518008980049501</v>
      </c>
      <c r="AC39">
        <f>+IF(VLOOKUP($B39,original!$A$4:$DN$305,MATCH(AC$1,original!$A$4:$DX$4,0)+1,FALSE)="","",VLOOKUP($B39,original!$A$4:$DN$305,MATCH(AC$1,original!$A$4:$DX$4,0)+1,FALSE))</f>
        <v>58438000000</v>
      </c>
      <c r="AD39">
        <f>+IF(VLOOKUP($B39,original!$A$4:$DN$305,MATCH(AD$1,original!$A$4:$DX$4,0)+1,FALSE)="","",VLOOKUP($B39,original!$A$4:$DN$305,MATCH(AD$1,original!$A$4:$DX$4,0)+1,FALSE))</f>
        <v>89587800000</v>
      </c>
      <c r="AE39">
        <f>+IF(VLOOKUP($B39,original!$A$4:$DN$305,MATCH(AE$1,original!$A$4:$DX$4,0)+1,FALSE)="","",VLOOKUP($B39,original!$A$4:$DN$305,MATCH(AE$1,original!$A$4:$DX$4,0)+1,FALSE))</f>
        <v>12.9</v>
      </c>
      <c r="AF39">
        <f>+IF(VLOOKUP($B39,original!$A$4:$DN$305,MATCH(AF$1,original!$A$4:$DX$4,0)+1,FALSE)="","",VLOOKUP($B39,original!$A$4:$DN$305,MATCH(AF$1,original!$A$4:$DX$4,0)+1,FALSE))</f>
        <v>35849600000</v>
      </c>
      <c r="AG39">
        <f>+IF(VLOOKUP($B39,original!$A$4:$DN$305,MATCH(AG$1,original!$A$4:$DX$4,0)+1,FALSE)="","",VLOOKUP($B39,original!$A$4:$DN$305,MATCH(AG$1,original!$A$4:$DX$4,0)+1,FALSE))</f>
        <v>32171000000</v>
      </c>
      <c r="AH39">
        <f>+IF(VLOOKUP($B39,original!$A$4:$DN$305,MATCH(AH$1,original!$A$4:$DX$4,0)+1,FALSE)="","",VLOOKUP($B39,original!$A$4:$DN$305,MATCH(AH$1,original!$A$4:$DX$4,0)+1,FALSE))</f>
        <v>375470000000</v>
      </c>
      <c r="AI39">
        <f>+IF(VLOOKUP($B39,original!$A$4:$DN$305,MATCH(AI$1,original!$A$4:$DX$4,0)+1,FALSE)="","",VLOOKUP($B39,original!$A$4:$DN$305,MATCH(AI$1,original!$A$4:$DX$4,0)+1,FALSE))</f>
        <v>32474000000</v>
      </c>
      <c r="AJ39">
        <f>+IF(VLOOKUP($B39,original!$A$4:$DN$305,MATCH(AJ$1,original!$A$4:$DX$4,0)+1,FALSE)="","",VLOOKUP($B39,original!$A$4:$DN$305,MATCH(AJ$1,original!$A$4:$DX$4,0)+1,FALSE))</f>
        <v>109363000000</v>
      </c>
      <c r="AK39">
        <f>+IF(VLOOKUP($B39,original!$A$4:$DN$305,MATCH(AK$1,original!$A$4:$DX$4,0)+1,FALSE)="","",VLOOKUP($B39,original!$A$4:$DN$305,MATCH(AK$1,original!$A$4:$DX$4,0)+1,FALSE))</f>
        <v>37256000000</v>
      </c>
      <c r="AL39">
        <f>+IF(VLOOKUP($B39,original!$A$4:$DN$305,MATCH(AL$1,original!$A$4:$DX$4,0)+1,FALSE)="","",VLOOKUP($B39,original!$A$4:$DN$305,MATCH(AL$1,original!$A$4:$DX$4,0)+1,FALSE))</f>
        <v>5.7</v>
      </c>
      <c r="AM39">
        <f>+IF(VLOOKUP($B39,original!$A$4:$DN$305,MATCH(AM$1,original!$A$4:$DX$4,0)+1,FALSE)="","",VLOOKUP($B39,original!$A$4:$DN$305,MATCH(AM$1,original!$A$4:$DX$4,0)+1,FALSE))</f>
        <v>6.1</v>
      </c>
      <c r="AN39">
        <f>+IF(VLOOKUP($B39,original!$A$4:$DN$305,MATCH(AN$1,original!$A$4:$DX$4,0)+1,FALSE)="","",VLOOKUP($B39,original!$A$4:$DN$305,MATCH(AN$1,original!$A$4:$DX$4,0)+1,FALSE))</f>
        <v>7.3</v>
      </c>
      <c r="AO39">
        <f>+IF(VLOOKUP($B39,original!$A$4:$DN$305,MATCH(AO$1,original!$A$4:$DX$4,0)+1,FALSE)="","",VLOOKUP($B39,original!$A$4:$DN$305,MATCH(AO$1,original!$A$4:$DX$4,0)+1,FALSE))</f>
        <v>8.8000000000000007</v>
      </c>
      <c r="AP39">
        <f>+IF(VLOOKUP($B39,original!$A$4:$DN$305,MATCH(AP$1,original!$A$4:$DX$4,0)+1,FALSE)="","",VLOOKUP($B39,original!$A$4:$DN$305,MATCH(AP$1,original!$A$4:$DX$4,0)+1,FALSE))</f>
        <v>7.6</v>
      </c>
    </row>
    <row r="40" spans="1:42">
      <c r="A40">
        <f t="shared" si="0"/>
        <v>39</v>
      </c>
      <c r="B40">
        <f t="shared" si="2"/>
        <v>200211</v>
      </c>
      <c r="C40">
        <f>+IF(VLOOKUP($B40,original!$A$4:$DN$305,MATCH(C$1,original!$A$4:$DX$4,0)+1,FALSE)="","",VLOOKUP($B40,original!$A$4:$DN$305,MATCH(C$1,original!$A$4:$DX$4,0)+1,FALSE))</f>
        <v>98.296875</v>
      </c>
      <c r="D40">
        <f>+IF(VLOOKUP($B40,original!$A$4:$DN$305,MATCH(D$1,original!$A$4:$DX$4,0)+1,FALSE)="","",VLOOKUP($B40,original!$A$4:$DN$305,MATCH(D$1,original!$A$4:$DX$4,0)+1,FALSE))</f>
        <v>103.92</v>
      </c>
      <c r="E40">
        <f>+IF(VLOOKUP($B40,original!$A$4:$DN$305,MATCH(E$1,original!$A$4:$DX$4,0)+1,FALSE)="","",VLOOKUP($B40,original!$A$4:$DN$305,MATCH(E$1,original!$A$4:$DX$4,0)+1,FALSE))</f>
        <v>106.26928700000001</v>
      </c>
      <c r="F40">
        <f>+IF(VLOOKUP($B40,original!$A$4:$DN$305,MATCH(F$1,original!$A$4:$DX$4,0)+1,FALSE)="","",VLOOKUP($B40,original!$A$4:$DN$305,MATCH(F$1,original!$A$4:$DX$4,0)+1,FALSE))</f>
        <v>99.05</v>
      </c>
      <c r="G40">
        <f>+IF(VLOOKUP($B40,original!$A$4:$DN$305,MATCH(G$1,original!$A$4:$DX$4,0)+1,FALSE)="","",VLOOKUP($B40,original!$A$4:$DN$305,MATCH(G$1,original!$A$4:$DX$4,0)+1,FALSE))</f>
        <v>100.88500000000001</v>
      </c>
      <c r="H40">
        <f>+IF(VLOOKUP($B40,original!$A$4:$DN$305,MATCH(H$1,original!$A$4:$DX$4,0)+1,FALSE)="","",VLOOKUP($B40,original!$A$4:$DN$305,MATCH(H$1,original!$A$4:$DX$4,0)+1,FALSE))</f>
        <v>27.5</v>
      </c>
      <c r="I40">
        <f>+IF(VLOOKUP($B40,original!$A$4:$DN$305,MATCH(I$1,original!$A$4:$DX$4,0)+1,FALSE)="","",VLOOKUP($B40,original!$A$4:$DN$305,MATCH(I$1,original!$A$4:$DX$4,0)+1,FALSE))</f>
        <v>35.834200000000003</v>
      </c>
      <c r="J40">
        <f>+IF(VLOOKUP($B40,original!$A$4:$DN$305,MATCH(J$1,original!$A$4:$DX$4,0)+1,FALSE)="","",VLOOKUP($B40,original!$A$4:$DN$305,MATCH(J$1,original!$A$4:$DX$4,0)+1,FALSE))</f>
        <v>209134999999.99997</v>
      </c>
      <c r="K40">
        <f>+IF(VLOOKUP($B40,original!$A$4:$DN$305,MATCH(K$1,original!$A$4:$DX$4,0)+1,FALSE)="","",VLOOKUP($B40,original!$A$4:$DN$305,MATCH(K$1,original!$A$4:$DX$4,0)+1,FALSE))</f>
        <v>1205299999999.9998</v>
      </c>
      <c r="L40">
        <f>+IF(VLOOKUP($B40,original!$A$4:$DN$305,MATCH(L$1,original!$A$4:$DX$4,0)+1,FALSE)="","",VLOOKUP($B40,original!$A$4:$DN$305,MATCH(L$1,original!$A$4:$DX$4,0)+1,FALSE))</f>
        <v>284428327000</v>
      </c>
      <c r="M40">
        <f>+IF(VLOOKUP($B40,original!$A$4:$DN$305,MATCH(M$1,original!$A$4:$DX$4,0)+1,FALSE)="","",VLOOKUP($B40,original!$A$4:$DN$305,MATCH(M$1,original!$A$4:$DX$4,0)+1,FALSE))</f>
        <v>2414586000000</v>
      </c>
      <c r="N40">
        <f>+IF(VLOOKUP($B40,original!$A$4:$DN$305,MATCH(N$1,original!$A$4:$DX$4,0)+1,FALSE)="","",VLOOKUP($B40,original!$A$4:$DN$305,MATCH(N$1,original!$A$4:$DX$4,0)+1,FALSE))</f>
        <v>284463000000</v>
      </c>
      <c r="O40">
        <f>+IF(VLOOKUP($B40,original!$A$4:$DN$305,MATCH(O$1,original!$A$4:$DX$4,0)+1,FALSE)="","",VLOOKUP($B40,original!$A$4:$DN$305,MATCH(O$1,original!$A$4:$DX$4,0)+1,FALSE))</f>
        <v>0.99429999999999996</v>
      </c>
      <c r="P40">
        <f>+IF(VLOOKUP($B40,original!$A$4:$DN$305,MATCH(P$1,original!$A$4:$DX$4,0)+1,FALSE)="","",VLOOKUP($B40,original!$A$4:$DN$305,MATCH(P$1,original!$A$4:$DX$4,0)+1,FALSE))</f>
        <v>7.7984</v>
      </c>
      <c r="Q40">
        <f>+IF(VLOOKUP($B40,original!$A$4:$DN$305,MATCH(Q$1,original!$A$4:$DX$4,0)+1,FALSE)="","",VLOOKUP($B40,original!$A$4:$DN$305,MATCH(Q$1,original!$A$4:$DX$4,0)+1,FALSE))</f>
        <v>1.5566</v>
      </c>
      <c r="R40">
        <f>+IF(VLOOKUP($B40,original!$A$4:$DN$305,MATCH(R$1,original!$A$4:$DX$4,0)+1,FALSE)="","",VLOOKUP($B40,original!$A$4:$DN$305,MATCH(R$1,original!$A$4:$DX$4,0)+1,FALSE))</f>
        <v>0.56040000000000001</v>
      </c>
      <c r="S40">
        <f>+IF(VLOOKUP($B40,original!$A$4:$DN$305,MATCH(S$1,original!$A$4:$DX$4,0)+1,FALSE)="","",VLOOKUP($B40,original!$A$4:$DN$305,MATCH(S$1,original!$A$4:$DX$4,0)+1,FALSE))</f>
        <v>1.5644</v>
      </c>
      <c r="T40">
        <f>+IF(VLOOKUP($B40,original!$A$4:$DN$305,MATCH(T$1,original!$A$4:$DX$4,0)+1,FALSE)="","",VLOOKUP($B40,original!$A$4:$DN$305,MATCH(T$1,original!$A$4:$DX$4,0)+1,FALSE))</f>
        <v>936.31</v>
      </c>
      <c r="U40">
        <f>+IF(VLOOKUP($B40,original!$A$4:$DN$305,MATCH(U$1,original!$A$4:$DX$4,0)+1,FALSE)="","",VLOOKUP($B40,original!$A$4:$DN$305,MATCH(U$1,original!$A$4:$DX$4,0)+1,FALSE))</f>
        <v>3320.32</v>
      </c>
      <c r="V40">
        <f>+IF(VLOOKUP($B40,original!$A$4:$DN$305,MATCH(V$1,original!$A$4:$DX$4,0)+1,FALSE)="","",VLOOKUP($B40,original!$A$4:$DN$305,MATCH(V$1,original!$A$4:$DX$4,0)+1,FALSE))</f>
        <v>892.71</v>
      </c>
      <c r="W40">
        <f>+IF(VLOOKUP($B40,original!$A$4:$DN$305,MATCH(W$1,original!$A$4:$DX$4,0)+1,FALSE)="","",VLOOKUP($B40,original!$A$4:$DN$305,MATCH(W$1,original!$A$4:$DX$4,0)+1,FALSE))</f>
        <v>10069.870000000001</v>
      </c>
      <c r="X40">
        <f>+IF(VLOOKUP($B40,original!$A$4:$DN$305,MATCH(X$1,original!$A$4:$DX$4,0)+1,FALSE)="","",VLOOKUP($B40,original!$A$4:$DN$305,MATCH(X$1,original!$A$4:$DX$4,0)+1,FALSE))</f>
        <v>6570.42</v>
      </c>
      <c r="Y40">
        <f>+IF(VLOOKUP($B40,original!$A$4:$DN$305,MATCH(Y$1,original!$A$4:$DX$4,0)+1,FALSE)="","",VLOOKUP($B40,original!$A$4:$DN$305,MATCH(Y$1,original!$A$4:$DX$4,0)+1,FALSE))</f>
        <v>0.2</v>
      </c>
      <c r="Z40">
        <f>+IF(VLOOKUP($B40,original!$A$4:$DN$305,MATCH(Z$1,original!$A$4:$DX$4,0)+1,FALSE)="","",VLOOKUP($B40,original!$A$4:$DN$305,MATCH(Z$1,original!$A$4:$DX$4,0)+1,FALSE))</f>
        <v>-0.1</v>
      </c>
      <c r="AA40">
        <f>+IF(VLOOKUP($B40,original!$A$4:$DN$305,MATCH(AA$1,original!$A$4:$DX$4,0)+1,FALSE)="","",VLOOKUP($B40,original!$A$4:$DN$305,MATCH(AA$1,original!$A$4:$DX$4,0)+1,FALSE))</f>
        <v>-0.13</v>
      </c>
      <c r="AB40">
        <f>+IF(VLOOKUP($B40,original!$A$4:$DN$305,MATCH(AB$1,original!$A$4:$DX$4,0)+1,FALSE)="","",VLOOKUP($B40,original!$A$4:$DN$305,MATCH(AB$1,original!$A$4:$DX$4,0)+1,FALSE))</f>
        <v>0.42282146035053197</v>
      </c>
      <c r="AC40">
        <f>+IF(VLOOKUP($B40,original!$A$4:$DN$305,MATCH(AC$1,original!$A$4:$DX$4,0)+1,FALSE)="","",VLOOKUP($B40,original!$A$4:$DN$305,MATCH(AC$1,original!$A$4:$DX$4,0)+1,FALSE))</f>
        <v>59307000000</v>
      </c>
      <c r="AD40">
        <f>+IF(VLOOKUP($B40,original!$A$4:$DN$305,MATCH(AD$1,original!$A$4:$DX$4,0)+1,FALSE)="","",VLOOKUP($B40,original!$A$4:$DN$305,MATCH(AD$1,original!$A$4:$DX$4,0)+1,FALSE))</f>
        <v>91188400000</v>
      </c>
      <c r="AE40">
        <f>+IF(VLOOKUP($B40,original!$A$4:$DN$305,MATCH(AE$1,original!$A$4:$DX$4,0)+1,FALSE)="","",VLOOKUP($B40,original!$A$4:$DN$305,MATCH(AE$1,original!$A$4:$DX$4,0)+1,FALSE))</f>
        <v>17.3</v>
      </c>
      <c r="AF40">
        <f>+IF(VLOOKUP($B40,original!$A$4:$DN$305,MATCH(AF$1,original!$A$4:$DX$4,0)+1,FALSE)="","",VLOOKUP($B40,original!$A$4:$DN$305,MATCH(AF$1,original!$A$4:$DX$4,0)+1,FALSE))</f>
        <v>34777400000</v>
      </c>
      <c r="AG40">
        <f>+IF(VLOOKUP($B40,original!$A$4:$DN$305,MATCH(AG$1,original!$A$4:$DX$4,0)+1,FALSE)="","",VLOOKUP($B40,original!$A$4:$DN$305,MATCH(AG$1,original!$A$4:$DX$4,0)+1,FALSE))</f>
        <v>32312000000</v>
      </c>
      <c r="AH40">
        <f>+IF(VLOOKUP($B40,original!$A$4:$DN$305,MATCH(AH$1,original!$A$4:$DX$4,0)+1,FALSE)="","",VLOOKUP($B40,original!$A$4:$DN$305,MATCH(AH$1,original!$A$4:$DX$4,0)+1,FALSE))</f>
        <v>372679999999.99994</v>
      </c>
      <c r="AI40">
        <f>+IF(VLOOKUP($B40,original!$A$4:$DN$305,MATCH(AI$1,original!$A$4:$DX$4,0)+1,FALSE)="","",VLOOKUP($B40,original!$A$4:$DN$305,MATCH(AI$1,original!$A$4:$DX$4,0)+1,FALSE))</f>
        <v>32122000000</v>
      </c>
      <c r="AJ40">
        <f>+IF(VLOOKUP($B40,original!$A$4:$DN$305,MATCH(AJ$1,original!$A$4:$DX$4,0)+1,FALSE)="","",VLOOKUP($B40,original!$A$4:$DN$305,MATCH(AJ$1,original!$A$4:$DX$4,0)+1,FALSE))</f>
        <v>109109000000</v>
      </c>
      <c r="AK40">
        <f>+IF(VLOOKUP($B40,original!$A$4:$DN$305,MATCH(AK$1,original!$A$4:$DX$4,0)+1,FALSE)="","",VLOOKUP($B40,original!$A$4:$DN$305,MATCH(AK$1,original!$A$4:$DX$4,0)+1,FALSE))</f>
        <v>36501000000</v>
      </c>
      <c r="AL40">
        <f>+IF(VLOOKUP($B40,original!$A$4:$DN$305,MATCH(AL$1,original!$A$4:$DX$4,0)+1,FALSE)="","",VLOOKUP($B40,original!$A$4:$DN$305,MATCH(AL$1,original!$A$4:$DX$4,0)+1,FALSE))</f>
        <v>5.9</v>
      </c>
      <c r="AM40">
        <f>+IF(VLOOKUP($B40,original!$A$4:$DN$305,MATCH(AM$1,original!$A$4:$DX$4,0)+1,FALSE)="","",VLOOKUP($B40,original!$A$4:$DN$305,MATCH(AM$1,original!$A$4:$DX$4,0)+1,FALSE))</f>
        <v>6.2</v>
      </c>
      <c r="AN40">
        <f>+IF(VLOOKUP($B40,original!$A$4:$DN$305,MATCH(AN$1,original!$A$4:$DX$4,0)+1,FALSE)="","",VLOOKUP($B40,original!$A$4:$DN$305,MATCH(AN$1,original!$A$4:$DX$4,0)+1,FALSE))</f>
        <v>7.3</v>
      </c>
      <c r="AO40">
        <f>+IF(VLOOKUP($B40,original!$A$4:$DN$305,MATCH(AO$1,original!$A$4:$DX$4,0)+1,FALSE)="","",VLOOKUP($B40,original!$A$4:$DN$305,MATCH(AO$1,original!$A$4:$DX$4,0)+1,FALSE))</f>
        <v>8.9</v>
      </c>
      <c r="AP40">
        <f>+IF(VLOOKUP($B40,original!$A$4:$DN$305,MATCH(AP$1,original!$A$4:$DX$4,0)+1,FALSE)="","",VLOOKUP($B40,original!$A$4:$DN$305,MATCH(AP$1,original!$A$4:$DX$4,0)+1,FALSE))</f>
        <v>7.4</v>
      </c>
    </row>
    <row r="41" spans="1:42">
      <c r="A41">
        <f t="shared" si="0"/>
        <v>40</v>
      </c>
      <c r="B41">
        <f t="shared" si="2"/>
        <v>200212</v>
      </c>
      <c r="C41">
        <f>+IF(VLOOKUP($B41,original!$A$4:$DN$305,MATCH(C$1,original!$A$4:$DX$4,0)+1,FALSE)="","",VLOOKUP($B41,original!$A$4:$DN$305,MATCH(C$1,original!$A$4:$DX$4,0)+1,FALSE))</f>
        <v>101.506124</v>
      </c>
      <c r="D41">
        <f>+IF(VLOOKUP($B41,original!$A$4:$DN$305,MATCH(D$1,original!$A$4:$DX$4,0)+1,FALSE)="","",VLOOKUP($B41,original!$A$4:$DN$305,MATCH(D$1,original!$A$4:$DX$4,0)+1,FALSE))</f>
        <v>106.205</v>
      </c>
      <c r="E41">
        <f>+IF(VLOOKUP($B41,original!$A$4:$DN$305,MATCH(E$1,original!$A$4:$DX$4,0)+1,FALSE)="","",VLOOKUP($B41,original!$A$4:$DN$305,MATCH(E$1,original!$A$4:$DX$4,0)+1,FALSE))</f>
        <v>110.659651</v>
      </c>
      <c r="F41">
        <f>+IF(VLOOKUP($B41,original!$A$4:$DN$305,MATCH(F$1,original!$A$4:$DX$4,0)+1,FALSE)="","",VLOOKUP($B41,original!$A$4:$DN$305,MATCH(F$1,original!$A$4:$DX$4,0)+1,FALSE))</f>
        <v>101.7</v>
      </c>
      <c r="G41">
        <f>+IF(VLOOKUP($B41,original!$A$4:$DN$305,MATCH(G$1,original!$A$4:$DX$4,0)+1,FALSE)="","",VLOOKUP($B41,original!$A$4:$DN$305,MATCH(G$1,original!$A$4:$DX$4,0)+1,FALSE))</f>
        <v>103.46</v>
      </c>
      <c r="H41">
        <f>+IF(VLOOKUP($B41,original!$A$4:$DN$305,MATCH(H$1,original!$A$4:$DX$4,0)+1,FALSE)="","",VLOOKUP($B41,original!$A$4:$DN$305,MATCH(H$1,original!$A$4:$DX$4,0)+1,FALSE))</f>
        <v>28.62</v>
      </c>
      <c r="I41">
        <f>+IF(VLOOKUP($B41,original!$A$4:$DN$305,MATCH(I$1,original!$A$4:$DX$4,0)+1,FALSE)="","",VLOOKUP($B41,original!$A$4:$DN$305,MATCH(I$1,original!$A$4:$DX$4,0)+1,FALSE))</f>
        <v>51.212499999999999</v>
      </c>
      <c r="J41">
        <f>+IF(VLOOKUP($B41,original!$A$4:$DN$305,MATCH(J$1,original!$A$4:$DX$4,0)+1,FALSE)="","",VLOOKUP($B41,original!$A$4:$DN$305,MATCH(J$1,original!$A$4:$DX$4,0)+1,FALSE))</f>
        <v>214497000000</v>
      </c>
      <c r="K41">
        <f>+IF(VLOOKUP($B41,original!$A$4:$DN$305,MATCH(K$1,original!$A$4:$DX$4,0)+1,FALSE)="","",VLOOKUP($B41,original!$A$4:$DN$305,MATCH(K$1,original!$A$4:$DX$4,0)+1,FALSE))</f>
        <v>1245499999999.9998</v>
      </c>
      <c r="L41">
        <f>+IF(VLOOKUP($B41,original!$A$4:$DN$305,MATCH(L$1,original!$A$4:$DX$4,0)+1,FALSE)="","",VLOOKUP($B41,original!$A$4:$DN$305,MATCH(L$1,original!$A$4:$DX$4,0)+1,FALSE))</f>
        <v>295649585000</v>
      </c>
      <c r="M41">
        <f>+IF(VLOOKUP($B41,original!$A$4:$DN$305,MATCH(M$1,original!$A$4:$DX$4,0)+1,FALSE)="","",VLOOKUP($B41,original!$A$4:$DN$305,MATCH(M$1,original!$A$4:$DX$4,0)+1,FALSE))</f>
        <v>2499429000000</v>
      </c>
      <c r="N41">
        <f>+IF(VLOOKUP($B41,original!$A$4:$DN$305,MATCH(N$1,original!$A$4:$DX$4,0)+1,FALSE)="","",VLOOKUP($B41,original!$A$4:$DN$305,MATCH(N$1,original!$A$4:$DX$4,0)+1,FALSE))</f>
        <v>283074000000</v>
      </c>
      <c r="O41">
        <f>+IF(VLOOKUP($B41,original!$A$4:$DN$305,MATCH(O$1,original!$A$4:$DX$4,0)+1,FALSE)="","",VLOOKUP($B41,original!$A$4:$DN$305,MATCH(O$1,original!$A$4:$DX$4,0)+1,FALSE))</f>
        <v>1.0496000000000001</v>
      </c>
      <c r="P41">
        <f>+IF(VLOOKUP($B41,original!$A$4:$DN$305,MATCH(P$1,original!$A$4:$DX$4,0)+1,FALSE)="","",VLOOKUP($B41,original!$A$4:$DN$305,MATCH(P$1,original!$A$4:$DX$4,0)+1,FALSE))</f>
        <v>7.7983000000000002</v>
      </c>
      <c r="Q41">
        <f>+IF(VLOOKUP($B41,original!$A$4:$DN$305,MATCH(Q$1,original!$A$4:$DX$4,0)+1,FALSE)="","",VLOOKUP($B41,original!$A$4:$DN$305,MATCH(Q$1,original!$A$4:$DX$4,0)+1,FALSE))</f>
        <v>1.611</v>
      </c>
      <c r="R41">
        <f>+IF(VLOOKUP($B41,original!$A$4:$DN$305,MATCH(R$1,original!$A$4:$DX$4,0)+1,FALSE)="","",VLOOKUP($B41,original!$A$4:$DN$305,MATCH(R$1,original!$A$4:$DX$4,0)+1,FALSE))</f>
        <v>0.56089999999999995</v>
      </c>
      <c r="S41">
        <f>+IF(VLOOKUP($B41,original!$A$4:$DN$305,MATCH(S$1,original!$A$4:$DX$4,0)+1,FALSE)="","",VLOOKUP($B41,original!$A$4:$DN$305,MATCH(S$1,original!$A$4:$DX$4,0)+1,FALSE))</f>
        <v>1.5722</v>
      </c>
      <c r="T41">
        <f>+IF(VLOOKUP($B41,original!$A$4:$DN$305,MATCH(T$1,original!$A$4:$DX$4,0)+1,FALSE)="","",VLOOKUP($B41,original!$A$4:$DN$305,MATCH(T$1,original!$A$4:$DX$4,0)+1,FALSE))</f>
        <v>879.82</v>
      </c>
      <c r="U41">
        <f>+IF(VLOOKUP($B41,original!$A$4:$DN$305,MATCH(U$1,original!$A$4:$DX$4,0)+1,FALSE)="","",VLOOKUP($B41,original!$A$4:$DN$305,MATCH(U$1,original!$A$4:$DX$4,0)+1,FALSE))</f>
        <v>2892.63</v>
      </c>
      <c r="V41">
        <f>+IF(VLOOKUP($B41,original!$A$4:$DN$305,MATCH(V$1,original!$A$4:$DX$4,0)+1,FALSE)="","",VLOOKUP($B41,original!$A$4:$DN$305,MATCH(V$1,original!$A$4:$DX$4,0)+1,FALSE))</f>
        <v>843.29</v>
      </c>
      <c r="W41">
        <f>+IF(VLOOKUP($B41,original!$A$4:$DN$305,MATCH(W$1,original!$A$4:$DX$4,0)+1,FALSE)="","",VLOOKUP($B41,original!$A$4:$DN$305,MATCH(W$1,original!$A$4:$DX$4,0)+1,FALSE))</f>
        <v>9321.2900000000009</v>
      </c>
      <c r="X41">
        <f>+IF(VLOOKUP($B41,original!$A$4:$DN$305,MATCH(X$1,original!$A$4:$DX$4,0)+1,FALSE)="","",VLOOKUP($B41,original!$A$4:$DN$305,MATCH(X$1,original!$A$4:$DX$4,0)+1,FALSE))</f>
        <v>6614.54</v>
      </c>
      <c r="Y41">
        <f>+IF(VLOOKUP($B41,original!$A$4:$DN$305,MATCH(Y$1,original!$A$4:$DX$4,0)+1,FALSE)="","",VLOOKUP($B41,original!$A$4:$DN$305,MATCH(Y$1,original!$A$4:$DX$4,0)+1,FALSE))</f>
        <v>0.2</v>
      </c>
      <c r="Z41">
        <f>+IF(VLOOKUP($B41,original!$A$4:$DN$305,MATCH(Z$1,original!$A$4:$DX$4,0)+1,FALSE)="","",VLOOKUP($B41,original!$A$4:$DN$305,MATCH(Z$1,original!$A$4:$DX$4,0)+1,FALSE))</f>
        <v>0.5</v>
      </c>
      <c r="AA41">
        <f>+IF(VLOOKUP($B41,original!$A$4:$DN$305,MATCH(AA$1,original!$A$4:$DX$4,0)+1,FALSE)="","",VLOOKUP($B41,original!$A$4:$DN$305,MATCH(AA$1,original!$A$4:$DX$4,0)+1,FALSE))</f>
        <v>-0.27</v>
      </c>
      <c r="AB41">
        <f>+IF(VLOOKUP($B41,original!$A$4:$DN$305,MATCH(AB$1,original!$A$4:$DX$4,0)+1,FALSE)="","",VLOOKUP($B41,original!$A$4:$DN$305,MATCH(AB$1,original!$A$4:$DX$4,0)+1,FALSE))</f>
        <v>-0.16638673860696701</v>
      </c>
      <c r="AC41">
        <f>+IF(VLOOKUP($B41,original!$A$4:$DN$305,MATCH(AC$1,original!$A$4:$DX$4,0)+1,FALSE)="","",VLOOKUP($B41,original!$A$4:$DN$305,MATCH(AC$1,original!$A$4:$DX$4,0)+1,FALSE))</f>
        <v>57211000000</v>
      </c>
      <c r="AD41">
        <f>+IF(VLOOKUP($B41,original!$A$4:$DN$305,MATCH(AD$1,original!$A$4:$DX$4,0)+1,FALSE)="","",VLOOKUP($B41,original!$A$4:$DN$305,MATCH(AD$1,original!$A$4:$DX$4,0)+1,FALSE))</f>
        <v>88664800000</v>
      </c>
      <c r="AE41">
        <f>+IF(VLOOKUP($B41,original!$A$4:$DN$305,MATCH(AE$1,original!$A$4:$DX$4,0)+1,FALSE)="","",VLOOKUP($B41,original!$A$4:$DN$305,MATCH(AE$1,original!$A$4:$DX$4,0)+1,FALSE))</f>
        <v>16.7</v>
      </c>
      <c r="AF41">
        <f>+IF(VLOOKUP($B41,original!$A$4:$DN$305,MATCH(AF$1,original!$A$4:$DX$4,0)+1,FALSE)="","",VLOOKUP($B41,original!$A$4:$DN$305,MATCH(AF$1,original!$A$4:$DX$4,0)+1,FALSE))</f>
        <v>34250300000.000004</v>
      </c>
      <c r="AG41">
        <f>+IF(VLOOKUP($B41,original!$A$4:$DN$305,MATCH(AG$1,original!$A$4:$DX$4,0)+1,FALSE)="","",VLOOKUP($B41,original!$A$4:$DN$305,MATCH(AG$1,original!$A$4:$DX$4,0)+1,FALSE))</f>
        <v>33818000000</v>
      </c>
      <c r="AH41">
        <f>+IF(VLOOKUP($B41,original!$A$4:$DN$305,MATCH(AH$1,original!$A$4:$DX$4,0)+1,FALSE)="","",VLOOKUP($B41,original!$A$4:$DN$305,MATCH(AH$1,original!$A$4:$DX$4,0)+1,FALSE))</f>
        <v>366079999999.99994</v>
      </c>
      <c r="AI41">
        <f>+IF(VLOOKUP($B41,original!$A$4:$DN$305,MATCH(AI$1,original!$A$4:$DX$4,0)+1,FALSE)="","",VLOOKUP($B41,original!$A$4:$DN$305,MATCH(AI$1,original!$A$4:$DX$4,0)+1,FALSE))</f>
        <v>32882000000</v>
      </c>
      <c r="AJ41">
        <f>+IF(VLOOKUP($B41,original!$A$4:$DN$305,MATCH(AJ$1,original!$A$4:$DX$4,0)+1,FALSE)="","",VLOOKUP($B41,original!$A$4:$DN$305,MATCH(AJ$1,original!$A$4:$DX$4,0)+1,FALSE))</f>
        <v>112565000000</v>
      </c>
      <c r="AK41">
        <f>+IF(VLOOKUP($B41,original!$A$4:$DN$305,MATCH(AK$1,original!$A$4:$DX$4,0)+1,FALSE)="","",VLOOKUP($B41,original!$A$4:$DN$305,MATCH(AK$1,original!$A$4:$DX$4,0)+1,FALSE))</f>
        <v>37169000000</v>
      </c>
      <c r="AL41">
        <f>+IF(VLOOKUP($B41,original!$A$4:$DN$305,MATCH(AL$1,original!$A$4:$DX$4,0)+1,FALSE)="","",VLOOKUP($B41,original!$A$4:$DN$305,MATCH(AL$1,original!$A$4:$DX$4,0)+1,FALSE))</f>
        <v>6</v>
      </c>
      <c r="AM41">
        <f>+IF(VLOOKUP($B41,original!$A$4:$DN$305,MATCH(AM$1,original!$A$4:$DX$4,0)+1,FALSE)="","",VLOOKUP($B41,original!$A$4:$DN$305,MATCH(AM$1,original!$A$4:$DX$4,0)+1,FALSE))</f>
        <v>6.2</v>
      </c>
      <c r="AN41">
        <f>+IF(VLOOKUP($B41,original!$A$4:$DN$305,MATCH(AN$1,original!$A$4:$DX$4,0)+1,FALSE)="","",VLOOKUP($B41,original!$A$4:$DN$305,MATCH(AN$1,original!$A$4:$DX$4,0)+1,FALSE))</f>
        <v>7.4</v>
      </c>
      <c r="AO41">
        <f>+IF(VLOOKUP($B41,original!$A$4:$DN$305,MATCH(AO$1,original!$A$4:$DX$4,0)+1,FALSE)="","",VLOOKUP($B41,original!$A$4:$DN$305,MATCH(AO$1,original!$A$4:$DX$4,0)+1,FALSE))</f>
        <v>8.9</v>
      </c>
      <c r="AP41">
        <f>+IF(VLOOKUP($B41,original!$A$4:$DN$305,MATCH(AP$1,original!$A$4:$DX$4,0)+1,FALSE)="","",VLOOKUP($B41,original!$A$4:$DN$305,MATCH(AP$1,original!$A$4:$DX$4,0)+1,FALSE))</f>
        <v>7.5</v>
      </c>
    </row>
    <row r="42" spans="1:42">
      <c r="A42">
        <f t="shared" si="0"/>
        <v>41</v>
      </c>
      <c r="B42">
        <f t="shared" si="2"/>
        <v>200301</v>
      </c>
      <c r="C42">
        <f>+IF(VLOOKUP($B42,original!$A$4:$DN$305,MATCH(C$1,original!$A$4:$DX$4,0)+1,FALSE)="","",VLOOKUP($B42,original!$A$4:$DN$305,MATCH(C$1,original!$A$4:$DX$4,0)+1,FALSE))</f>
        <v>100.269531</v>
      </c>
      <c r="D42">
        <f>+IF(VLOOKUP($B42,original!$A$4:$DN$305,MATCH(D$1,original!$A$4:$DX$4,0)+1,FALSE)="","",VLOOKUP($B42,original!$A$4:$DN$305,MATCH(D$1,original!$A$4:$DX$4,0)+1,FALSE))</f>
        <v>103.47499999999999</v>
      </c>
      <c r="E42">
        <f>+IF(VLOOKUP($B42,original!$A$4:$DN$305,MATCH(E$1,original!$A$4:$DX$4,0)+1,FALSE)="","",VLOOKUP($B42,original!$A$4:$DN$305,MATCH(E$1,original!$A$4:$DX$4,0)+1,FALSE))</f>
        <v>110.445824</v>
      </c>
      <c r="F42">
        <f>+IF(VLOOKUP($B42,original!$A$4:$DN$305,MATCH(F$1,original!$A$4:$DX$4,0)+1,FALSE)="","",VLOOKUP($B42,original!$A$4:$DN$305,MATCH(F$1,original!$A$4:$DX$4,0)+1,FALSE))</f>
        <v>100.15</v>
      </c>
      <c r="G42">
        <f>+IF(VLOOKUP($B42,original!$A$4:$DN$305,MATCH(G$1,original!$A$4:$DX$4,0)+1,FALSE)="","",VLOOKUP($B42,original!$A$4:$DN$305,MATCH(G$1,original!$A$4:$DX$4,0)+1,FALSE))</f>
        <v>101.74</v>
      </c>
      <c r="H42">
        <f>+IF(VLOOKUP($B42,original!$A$4:$DN$305,MATCH(H$1,original!$A$4:$DX$4,0)+1,FALSE)="","",VLOOKUP($B42,original!$A$4:$DN$305,MATCH(H$1,original!$A$4:$DX$4,0)+1,FALSE))</f>
        <v>31.17</v>
      </c>
      <c r="I42">
        <f>+IF(VLOOKUP($B42,original!$A$4:$DN$305,MATCH(I$1,original!$A$4:$DX$4,0)+1,FALSE)="","",VLOOKUP($B42,original!$A$4:$DN$305,MATCH(I$1,original!$A$4:$DX$4,0)+1,FALSE))</f>
        <v>44.354799999999997</v>
      </c>
      <c r="J42">
        <f>+IF(VLOOKUP($B42,original!$A$4:$DN$305,MATCH(J$1,original!$A$4:$DX$4,0)+1,FALSE)="","",VLOOKUP($B42,original!$A$4:$DN$305,MATCH(J$1,original!$A$4:$DX$4,0)+1,FALSE))</f>
        <v>212671999999.99997</v>
      </c>
      <c r="K42">
        <f>+IF(VLOOKUP($B42,original!$A$4:$DN$305,MATCH(K$1,original!$A$4:$DX$4,0)+1,FALSE)="","",VLOOKUP($B42,original!$A$4:$DN$305,MATCH(K$1,original!$A$4:$DX$4,0)+1,FALSE))</f>
        <v>1225499999999.9998</v>
      </c>
      <c r="L42">
        <f>+IF(VLOOKUP($B42,original!$A$4:$DN$305,MATCH(L$1,original!$A$4:$DX$4,0)+1,FALSE)="","",VLOOKUP($B42,original!$A$4:$DN$305,MATCH(L$1,original!$A$4:$DX$4,0)+1,FALSE))</f>
        <v>302411858000</v>
      </c>
      <c r="M42">
        <f>+IF(VLOOKUP($B42,original!$A$4:$DN$305,MATCH(M$1,original!$A$4:$DX$4,0)+1,FALSE)="","",VLOOKUP($B42,original!$A$4:$DN$305,MATCH(M$1,original!$A$4:$DX$4,0)+1,FALSE))</f>
        <v>2440875000000</v>
      </c>
      <c r="N42">
        <f>+IF(VLOOKUP($B42,original!$A$4:$DN$305,MATCH(N$1,original!$A$4:$DX$4,0)+1,FALSE)="","",VLOOKUP($B42,original!$A$4:$DN$305,MATCH(N$1,original!$A$4:$DX$4,0)+1,FALSE))</f>
        <v>283707000000</v>
      </c>
      <c r="O42">
        <f>+IF(VLOOKUP($B42,original!$A$4:$DN$305,MATCH(O$1,original!$A$4:$DX$4,0)+1,FALSE)="","",VLOOKUP($B42,original!$A$4:$DN$305,MATCH(O$1,original!$A$4:$DX$4,0)+1,FALSE))</f>
        <v>1.0767</v>
      </c>
      <c r="P42">
        <f>+IF(VLOOKUP($B42,original!$A$4:$DN$305,MATCH(P$1,original!$A$4:$DX$4,0)+1,FALSE)="","",VLOOKUP($B42,original!$A$4:$DN$305,MATCH(P$1,original!$A$4:$DX$4,0)+1,FALSE))</f>
        <v>7.7998000000000003</v>
      </c>
      <c r="Q42">
        <f>+IF(VLOOKUP($B42,original!$A$4:$DN$305,MATCH(Q$1,original!$A$4:$DX$4,0)+1,FALSE)="","",VLOOKUP($B42,original!$A$4:$DN$305,MATCH(Q$1,original!$A$4:$DX$4,0)+1,FALSE))</f>
        <v>1.6474</v>
      </c>
      <c r="R42">
        <f>+IF(VLOOKUP($B42,original!$A$4:$DN$305,MATCH(R$1,original!$A$4:$DX$4,0)+1,FALSE)="","",VLOOKUP($B42,original!$A$4:$DN$305,MATCH(R$1,original!$A$4:$DX$4,0)+1,FALSE))</f>
        <v>0.58720000000000006</v>
      </c>
      <c r="S42">
        <f>+IF(VLOOKUP($B42,original!$A$4:$DN$305,MATCH(S$1,original!$A$4:$DX$4,0)+1,FALSE)="","",VLOOKUP($B42,original!$A$4:$DN$305,MATCH(S$1,original!$A$4:$DX$4,0)+1,FALSE))</f>
        <v>1.5210999999999999</v>
      </c>
      <c r="T42">
        <f>+IF(VLOOKUP($B42,original!$A$4:$DN$305,MATCH(T$1,original!$A$4:$DX$4,0)+1,FALSE)="","",VLOOKUP($B42,original!$A$4:$DN$305,MATCH(T$1,original!$A$4:$DX$4,0)+1,FALSE))</f>
        <v>855.7</v>
      </c>
      <c r="U42">
        <f>+IF(VLOOKUP($B42,original!$A$4:$DN$305,MATCH(U$1,original!$A$4:$DX$4,0)+1,FALSE)="","",VLOOKUP($B42,original!$A$4:$DN$305,MATCH(U$1,original!$A$4:$DX$4,0)+1,FALSE))</f>
        <v>2747.83</v>
      </c>
      <c r="V42">
        <f>+IF(VLOOKUP($B42,original!$A$4:$DN$305,MATCH(V$1,original!$A$4:$DX$4,0)+1,FALSE)="","",VLOOKUP($B42,original!$A$4:$DN$305,MATCH(V$1,original!$A$4:$DX$4,0)+1,FALSE))</f>
        <v>821.18</v>
      </c>
      <c r="W42">
        <f>+IF(VLOOKUP($B42,original!$A$4:$DN$305,MATCH(W$1,original!$A$4:$DX$4,0)+1,FALSE)="","",VLOOKUP($B42,original!$A$4:$DN$305,MATCH(W$1,original!$A$4:$DX$4,0)+1,FALSE))</f>
        <v>9258.9500000000007</v>
      </c>
      <c r="X42">
        <f>+IF(VLOOKUP($B42,original!$A$4:$DN$305,MATCH(X$1,original!$A$4:$DX$4,0)+1,FALSE)="","",VLOOKUP($B42,original!$A$4:$DN$305,MATCH(X$1,original!$A$4:$DX$4,0)+1,FALSE))</f>
        <v>6569.49</v>
      </c>
      <c r="Y42">
        <f>+IF(VLOOKUP($B42,original!$A$4:$DN$305,MATCH(Y$1,original!$A$4:$DX$4,0)+1,FALSE)="","",VLOOKUP($B42,original!$A$4:$DN$305,MATCH(Y$1,original!$A$4:$DX$4,0)+1,FALSE))</f>
        <v>0.4</v>
      </c>
      <c r="Z42">
        <f>+IF(VLOOKUP($B42,original!$A$4:$DN$305,MATCH(Z$1,original!$A$4:$DX$4,0)+1,FALSE)="","",VLOOKUP($B42,original!$A$4:$DN$305,MATCH(Z$1,original!$A$4:$DX$4,0)+1,FALSE))</f>
        <v>-0.1</v>
      </c>
      <c r="AA42">
        <f>+IF(VLOOKUP($B42,original!$A$4:$DN$305,MATCH(AA$1,original!$A$4:$DX$4,0)+1,FALSE)="","",VLOOKUP($B42,original!$A$4:$DN$305,MATCH(AA$1,original!$A$4:$DX$4,0)+1,FALSE))</f>
        <v>-0.14000000000000001</v>
      </c>
      <c r="AB42">
        <f>+IF(VLOOKUP($B42,original!$A$4:$DN$305,MATCH(AB$1,original!$A$4:$DX$4,0)+1,FALSE)="","",VLOOKUP($B42,original!$A$4:$DN$305,MATCH(AB$1,original!$A$4:$DX$4,0)+1,FALSE))</f>
        <v>0.93984633005741403</v>
      </c>
      <c r="AC42">
        <f>+IF(VLOOKUP($B42,original!$A$4:$DN$305,MATCH(AC$1,original!$A$4:$DX$4,0)+1,FALSE)="","",VLOOKUP($B42,original!$A$4:$DN$305,MATCH(AC$1,original!$A$4:$DX$4,0)+1,FALSE))</f>
        <v>58689000000</v>
      </c>
      <c r="AD42">
        <f>+IF(VLOOKUP($B42,original!$A$4:$DN$305,MATCH(AD$1,original!$A$4:$DX$4,0)+1,FALSE)="","",VLOOKUP($B42,original!$A$4:$DN$305,MATCH(AD$1,original!$A$4:$DX$4,0)+1,FALSE))</f>
        <v>90220900000</v>
      </c>
      <c r="AE42">
        <f>+IF(VLOOKUP($B42,original!$A$4:$DN$305,MATCH(AE$1,original!$A$4:$DX$4,0)+1,FALSE)="","",VLOOKUP($B42,original!$A$4:$DN$305,MATCH(AE$1,original!$A$4:$DX$4,0)+1,FALSE))</f>
        <v>26.7</v>
      </c>
      <c r="AF42">
        <f>+IF(VLOOKUP($B42,original!$A$4:$DN$305,MATCH(AF$1,original!$A$4:$DX$4,0)+1,FALSE)="","",VLOOKUP($B42,original!$A$4:$DN$305,MATCH(AF$1,original!$A$4:$DX$4,0)+1,FALSE))</f>
        <v>35107500000</v>
      </c>
      <c r="AG42">
        <f>+IF(VLOOKUP($B42,original!$A$4:$DN$305,MATCH(AG$1,original!$A$4:$DX$4,0)+1,FALSE)="","",VLOOKUP($B42,original!$A$4:$DN$305,MATCH(AG$1,original!$A$4:$DX$4,0)+1,FALSE))</f>
        <v>34140000000</v>
      </c>
      <c r="AH42">
        <f>+IF(VLOOKUP($B42,original!$A$4:$DN$305,MATCH(AH$1,original!$A$4:$DX$4,0)+1,FALSE)="","",VLOOKUP($B42,original!$A$4:$DN$305,MATCH(AH$1,original!$A$4:$DX$4,0)+1,FALSE))</f>
        <v>363389999999.99994</v>
      </c>
      <c r="AI42">
        <f>+IF(VLOOKUP($B42,original!$A$4:$DN$305,MATCH(AI$1,original!$A$4:$DX$4,0)+1,FALSE)="","",VLOOKUP($B42,original!$A$4:$DN$305,MATCH(AI$1,original!$A$4:$DX$4,0)+1,FALSE))</f>
        <v>30987000000</v>
      </c>
      <c r="AJ42">
        <f>+IF(VLOOKUP($B42,original!$A$4:$DN$305,MATCH(AJ$1,original!$A$4:$DX$4,0)+1,FALSE)="","",VLOOKUP($B42,original!$A$4:$DN$305,MATCH(AJ$1,original!$A$4:$DX$4,0)+1,FALSE))</f>
        <v>114500000000</v>
      </c>
      <c r="AK42">
        <f>+IF(VLOOKUP($B42,original!$A$4:$DN$305,MATCH(AK$1,original!$A$4:$DX$4,0)+1,FALSE)="","",VLOOKUP($B42,original!$A$4:$DN$305,MATCH(AK$1,original!$A$4:$DX$4,0)+1,FALSE))</f>
        <v>37635000000</v>
      </c>
      <c r="AL42">
        <f>+IF(VLOOKUP($B42,original!$A$4:$DN$305,MATCH(AL$1,original!$A$4:$DX$4,0)+1,FALSE)="","",VLOOKUP($B42,original!$A$4:$DN$305,MATCH(AL$1,original!$A$4:$DX$4,0)+1,FALSE))</f>
        <v>5.8</v>
      </c>
      <c r="AM42">
        <f>+IF(VLOOKUP($B42,original!$A$4:$DN$305,MATCH(AM$1,original!$A$4:$DX$4,0)+1,FALSE)="","",VLOOKUP($B42,original!$A$4:$DN$305,MATCH(AM$1,original!$A$4:$DX$4,0)+1,FALSE))</f>
        <v>6.1</v>
      </c>
      <c r="AN42">
        <f>+IF(VLOOKUP($B42,original!$A$4:$DN$305,MATCH(AN$1,original!$A$4:$DX$4,0)+1,FALSE)="","",VLOOKUP($B42,original!$A$4:$DN$305,MATCH(AN$1,original!$A$4:$DX$4,0)+1,FALSE))</f>
        <v>7.4</v>
      </c>
      <c r="AO42">
        <f>+IF(VLOOKUP($B42,original!$A$4:$DN$305,MATCH(AO$1,original!$A$4:$DX$4,0)+1,FALSE)="","",VLOOKUP($B42,original!$A$4:$DN$305,MATCH(AO$1,original!$A$4:$DX$4,0)+1,FALSE))</f>
        <v>9</v>
      </c>
      <c r="AP42">
        <f>+IF(VLOOKUP($B42,original!$A$4:$DN$305,MATCH(AP$1,original!$A$4:$DX$4,0)+1,FALSE)="","",VLOOKUP($B42,original!$A$4:$DN$305,MATCH(AP$1,original!$A$4:$DX$4,0)+1,FALSE))</f>
        <v>7.5</v>
      </c>
    </row>
    <row r="43" spans="1:42">
      <c r="A43">
        <f t="shared" si="0"/>
        <v>42</v>
      </c>
      <c r="B43">
        <f t="shared" si="2"/>
        <v>200302</v>
      </c>
      <c r="C43">
        <f>+IF(VLOOKUP($B43,original!$A$4:$DN$305,MATCH(C$1,original!$A$4:$DX$4,0)+1,FALSE)="","",VLOOKUP($B43,original!$A$4:$DN$305,MATCH(C$1,original!$A$4:$DX$4,0)+1,FALSE))</f>
        <v>101.515625</v>
      </c>
      <c r="D43">
        <f>+IF(VLOOKUP($B43,original!$A$4:$DN$305,MATCH(D$1,original!$A$4:$DX$4,0)+1,FALSE)="","",VLOOKUP($B43,original!$A$4:$DN$305,MATCH(D$1,original!$A$4:$DX$4,0)+1,FALSE))</f>
        <v>104.72</v>
      </c>
      <c r="E43">
        <f>+IF(VLOOKUP($B43,original!$A$4:$DN$305,MATCH(E$1,original!$A$4:$DX$4,0)+1,FALSE)="","",VLOOKUP($B43,original!$A$4:$DN$305,MATCH(E$1,original!$A$4:$DX$4,0)+1,FALSE))</f>
        <v>111.30899100000001</v>
      </c>
      <c r="F43">
        <f>+IF(VLOOKUP($B43,original!$A$4:$DN$305,MATCH(F$1,original!$A$4:$DX$4,0)+1,FALSE)="","",VLOOKUP($B43,original!$A$4:$DN$305,MATCH(F$1,original!$A$4:$DX$4,0)+1,FALSE))</f>
        <v>101.825</v>
      </c>
      <c r="G43">
        <f>+IF(VLOOKUP($B43,original!$A$4:$DN$305,MATCH(G$1,original!$A$4:$DX$4,0)+1,FALSE)="","",VLOOKUP($B43,original!$A$4:$DN$305,MATCH(G$1,original!$A$4:$DX$4,0)+1,FALSE))</f>
        <v>102.30500000000001</v>
      </c>
      <c r="H43">
        <f>+IF(VLOOKUP($B43,original!$A$4:$DN$305,MATCH(H$1,original!$A$4:$DX$4,0)+1,FALSE)="","",VLOOKUP($B43,original!$A$4:$DN$305,MATCH(H$1,original!$A$4:$DX$4,0)+1,FALSE))</f>
        <v>29.63</v>
      </c>
      <c r="I43">
        <f>+IF(VLOOKUP($B43,original!$A$4:$DN$305,MATCH(I$1,original!$A$4:$DX$4,0)+1,FALSE)="","",VLOOKUP($B43,original!$A$4:$DN$305,MATCH(I$1,original!$A$4:$DX$4,0)+1,FALSE))</f>
        <v>44.499200000000002</v>
      </c>
      <c r="J43">
        <f>+IF(VLOOKUP($B43,original!$A$4:$DN$305,MATCH(J$1,original!$A$4:$DX$4,0)+1,FALSE)="","",VLOOKUP($B43,original!$A$4:$DN$305,MATCH(J$1,original!$A$4:$DX$4,0)+1,FALSE))</f>
        <v>210300000000</v>
      </c>
      <c r="K43">
        <f>+IF(VLOOKUP($B43,original!$A$4:$DN$305,MATCH(K$1,original!$A$4:$DX$4,0)+1,FALSE)="","",VLOOKUP($B43,original!$A$4:$DN$305,MATCH(K$1,original!$A$4:$DX$4,0)+1,FALSE))</f>
        <v>1225499999999.9998</v>
      </c>
      <c r="L43">
        <f>+IF(VLOOKUP($B43,original!$A$4:$DN$305,MATCH(L$1,original!$A$4:$DX$4,0)+1,FALSE)="","",VLOOKUP($B43,original!$A$4:$DN$305,MATCH(L$1,original!$A$4:$DX$4,0)+1,FALSE))</f>
        <v>300110649000</v>
      </c>
      <c r="M43">
        <f>+IF(VLOOKUP($B43,original!$A$4:$DN$305,MATCH(M$1,original!$A$4:$DX$4,0)+1,FALSE)="","",VLOOKUP($B43,original!$A$4:$DN$305,MATCH(M$1,original!$A$4:$DX$4,0)+1,FALSE))</f>
        <v>2451197000000</v>
      </c>
      <c r="N43">
        <f>+IF(VLOOKUP($B43,original!$A$4:$DN$305,MATCH(N$1,original!$A$4:$DX$4,0)+1,FALSE)="","",VLOOKUP($B43,original!$A$4:$DN$305,MATCH(N$1,original!$A$4:$DX$4,0)+1,FALSE))</f>
        <v>283112000000</v>
      </c>
      <c r="O43">
        <f>+IF(VLOOKUP($B43,original!$A$4:$DN$305,MATCH(O$1,original!$A$4:$DX$4,0)+1,FALSE)="","",VLOOKUP($B43,original!$A$4:$DN$305,MATCH(O$1,original!$A$4:$DX$4,0)+1,FALSE))</f>
        <v>1.0795999999999999</v>
      </c>
      <c r="P43">
        <f>+IF(VLOOKUP($B43,original!$A$4:$DN$305,MATCH(P$1,original!$A$4:$DX$4,0)+1,FALSE)="","",VLOOKUP($B43,original!$A$4:$DN$305,MATCH(P$1,original!$A$4:$DX$4,0)+1,FALSE))</f>
        <v>7.7988</v>
      </c>
      <c r="Q43">
        <f>+IF(VLOOKUP($B43,original!$A$4:$DN$305,MATCH(Q$1,original!$A$4:$DX$4,0)+1,FALSE)="","",VLOOKUP($B43,original!$A$4:$DN$305,MATCH(Q$1,original!$A$4:$DX$4,0)+1,FALSE))</f>
        <v>1.5734999999999999</v>
      </c>
      <c r="R43">
        <f>+IF(VLOOKUP($B43,original!$A$4:$DN$305,MATCH(R$1,original!$A$4:$DX$4,0)+1,FALSE)="","",VLOOKUP($B43,original!$A$4:$DN$305,MATCH(R$1,original!$A$4:$DX$4,0)+1,FALSE))</f>
        <v>0.60850000000000004</v>
      </c>
      <c r="S43">
        <f>+IF(VLOOKUP($B43,original!$A$4:$DN$305,MATCH(S$1,original!$A$4:$DX$4,0)+1,FALSE)="","",VLOOKUP($B43,original!$A$4:$DN$305,MATCH(S$1,original!$A$4:$DX$4,0)+1,FALSE))</f>
        <v>1.4830000000000001</v>
      </c>
      <c r="T43">
        <f>+IF(VLOOKUP($B43,original!$A$4:$DN$305,MATCH(T$1,original!$A$4:$DX$4,0)+1,FALSE)="","",VLOOKUP($B43,original!$A$4:$DN$305,MATCH(T$1,original!$A$4:$DX$4,0)+1,FALSE))</f>
        <v>841.15</v>
      </c>
      <c r="U43">
        <f>+IF(VLOOKUP($B43,original!$A$4:$DN$305,MATCH(U$1,original!$A$4:$DX$4,0)+1,FALSE)="","",VLOOKUP($B43,original!$A$4:$DN$305,MATCH(U$1,original!$A$4:$DX$4,0)+1,FALSE))</f>
        <v>2547.0500000000002</v>
      </c>
      <c r="V43">
        <f>+IF(VLOOKUP($B43,original!$A$4:$DN$305,MATCH(V$1,original!$A$4:$DX$4,0)+1,FALSE)="","",VLOOKUP($B43,original!$A$4:$DN$305,MATCH(V$1,original!$A$4:$DX$4,0)+1,FALSE))</f>
        <v>818.73</v>
      </c>
      <c r="W43">
        <f>+IF(VLOOKUP($B43,original!$A$4:$DN$305,MATCH(W$1,original!$A$4:$DX$4,0)+1,FALSE)="","",VLOOKUP($B43,original!$A$4:$DN$305,MATCH(W$1,original!$A$4:$DX$4,0)+1,FALSE))</f>
        <v>9122.66</v>
      </c>
      <c r="X43">
        <f>+IF(VLOOKUP($B43,original!$A$4:$DN$305,MATCH(X$1,original!$A$4:$DX$4,0)+1,FALSE)="","",VLOOKUP($B43,original!$A$4:$DN$305,MATCH(X$1,original!$A$4:$DX$4,0)+1,FALSE))</f>
        <v>6555.12</v>
      </c>
      <c r="Y43">
        <f>+IF(VLOOKUP($B43,original!$A$4:$DN$305,MATCH(Y$1,original!$A$4:$DX$4,0)+1,FALSE)="","",VLOOKUP($B43,original!$A$4:$DN$305,MATCH(Y$1,original!$A$4:$DX$4,0)+1,FALSE))</f>
        <v>0.5</v>
      </c>
      <c r="Z43">
        <f>+IF(VLOOKUP($B43,original!$A$4:$DN$305,MATCH(Z$1,original!$A$4:$DX$4,0)+1,FALSE)="","",VLOOKUP($B43,original!$A$4:$DN$305,MATCH(Z$1,original!$A$4:$DX$4,0)+1,FALSE))</f>
        <v>0.4</v>
      </c>
      <c r="AA43">
        <f>+IF(VLOOKUP($B43,original!$A$4:$DN$305,MATCH(AA$1,original!$A$4:$DX$4,0)+1,FALSE)="","",VLOOKUP($B43,original!$A$4:$DN$305,MATCH(AA$1,original!$A$4:$DX$4,0)+1,FALSE))</f>
        <v>-0.14000000000000001</v>
      </c>
      <c r="AB43">
        <f>+IF(VLOOKUP($B43,original!$A$4:$DN$305,MATCH(AB$1,original!$A$4:$DX$4,0)+1,FALSE)="","",VLOOKUP($B43,original!$A$4:$DN$305,MATCH(AB$1,original!$A$4:$DX$4,0)+1,FALSE))</f>
        <v>0.47524443890401602</v>
      </c>
      <c r="AC43">
        <f>+IF(VLOOKUP($B43,original!$A$4:$DN$305,MATCH(AC$1,original!$A$4:$DX$4,0)+1,FALSE)="","",VLOOKUP($B43,original!$A$4:$DN$305,MATCH(AC$1,original!$A$4:$DX$4,0)+1,FALSE))</f>
        <v>59387000000</v>
      </c>
      <c r="AD43">
        <f>+IF(VLOOKUP($B43,original!$A$4:$DN$305,MATCH(AD$1,original!$A$4:$DX$4,0)+1,FALSE)="","",VLOOKUP($B43,original!$A$4:$DN$305,MATCH(AD$1,original!$A$4:$DX$4,0)+1,FALSE))</f>
        <v>88312800000</v>
      </c>
      <c r="AE43">
        <f>+IF(VLOOKUP($B43,original!$A$4:$DN$305,MATCH(AE$1,original!$A$4:$DX$4,0)+1,FALSE)="","",VLOOKUP($B43,original!$A$4:$DN$305,MATCH(AE$1,original!$A$4:$DX$4,0)+1,FALSE))</f>
        <v>10.4</v>
      </c>
      <c r="AF43">
        <f>+IF(VLOOKUP($B43,original!$A$4:$DN$305,MATCH(AF$1,original!$A$4:$DX$4,0)+1,FALSE)="","",VLOOKUP($B43,original!$A$4:$DN$305,MATCH(AF$1,original!$A$4:$DX$4,0)+1,FALSE))</f>
        <v>34985400000</v>
      </c>
      <c r="AG43">
        <f>+IF(VLOOKUP($B43,original!$A$4:$DN$305,MATCH(AG$1,original!$A$4:$DX$4,0)+1,FALSE)="","",VLOOKUP($B43,original!$A$4:$DN$305,MATCH(AG$1,original!$A$4:$DX$4,0)+1,FALSE))</f>
        <v>34482000000</v>
      </c>
      <c r="AH43">
        <f>+IF(VLOOKUP($B43,original!$A$4:$DN$305,MATCH(AH$1,original!$A$4:$DX$4,0)+1,FALSE)="","",VLOOKUP($B43,original!$A$4:$DN$305,MATCH(AH$1,original!$A$4:$DX$4,0)+1,FALSE))</f>
        <v>352239999999.99994</v>
      </c>
      <c r="AI43">
        <f>+IF(VLOOKUP($B43,original!$A$4:$DN$305,MATCH(AI$1,original!$A$4:$DX$4,0)+1,FALSE)="","",VLOOKUP($B43,original!$A$4:$DN$305,MATCH(AI$1,original!$A$4:$DX$4,0)+1,FALSE))</f>
        <v>28674000000</v>
      </c>
      <c r="AJ43">
        <f>+IF(VLOOKUP($B43,original!$A$4:$DN$305,MATCH(AJ$1,original!$A$4:$DX$4,0)+1,FALSE)="","",VLOOKUP($B43,original!$A$4:$DN$305,MATCH(AJ$1,original!$A$4:$DX$4,0)+1,FALSE))</f>
        <v>112109000000</v>
      </c>
      <c r="AK43">
        <f>+IF(VLOOKUP($B43,original!$A$4:$DN$305,MATCH(AK$1,original!$A$4:$DX$4,0)+1,FALSE)="","",VLOOKUP($B43,original!$A$4:$DN$305,MATCH(AK$1,original!$A$4:$DX$4,0)+1,FALSE))</f>
        <v>35901000000</v>
      </c>
      <c r="AL43">
        <f>+IF(VLOOKUP($B43,original!$A$4:$DN$305,MATCH(AL$1,original!$A$4:$DX$4,0)+1,FALSE)="","",VLOOKUP($B43,original!$A$4:$DN$305,MATCH(AL$1,original!$A$4:$DX$4,0)+1,FALSE))</f>
        <v>5.9</v>
      </c>
      <c r="AM43">
        <f>+IF(VLOOKUP($B43,original!$A$4:$DN$305,MATCH(AM$1,original!$A$4:$DX$4,0)+1,FALSE)="","",VLOOKUP($B43,original!$A$4:$DN$305,MATCH(AM$1,original!$A$4:$DX$4,0)+1,FALSE))</f>
        <v>6</v>
      </c>
      <c r="AN43">
        <f>+IF(VLOOKUP($B43,original!$A$4:$DN$305,MATCH(AN$1,original!$A$4:$DX$4,0)+1,FALSE)="","",VLOOKUP($B43,original!$A$4:$DN$305,MATCH(AN$1,original!$A$4:$DX$4,0)+1,FALSE))</f>
        <v>7.6</v>
      </c>
      <c r="AO43">
        <f>+IF(VLOOKUP($B43,original!$A$4:$DN$305,MATCH(AO$1,original!$A$4:$DX$4,0)+1,FALSE)="","",VLOOKUP($B43,original!$A$4:$DN$305,MATCH(AO$1,original!$A$4:$DX$4,0)+1,FALSE))</f>
        <v>9</v>
      </c>
      <c r="AP43">
        <f>+IF(VLOOKUP($B43,original!$A$4:$DN$305,MATCH(AP$1,original!$A$4:$DX$4,0)+1,FALSE)="","",VLOOKUP($B43,original!$A$4:$DN$305,MATCH(AP$1,original!$A$4:$DX$4,0)+1,FALSE))</f>
        <v>7.5</v>
      </c>
    </row>
    <row r="44" spans="1:42">
      <c r="A44">
        <f t="shared" si="0"/>
        <v>43</v>
      </c>
      <c r="B44">
        <f t="shared" si="2"/>
        <v>200303</v>
      </c>
      <c r="C44">
        <f>+IF(VLOOKUP($B44,original!$A$4:$DN$305,MATCH(C$1,original!$A$4:$DX$4,0)+1,FALSE)="","",VLOOKUP($B44,original!$A$4:$DN$305,MATCH(C$1,original!$A$4:$DX$4,0)+1,FALSE))</f>
        <v>100.59375</v>
      </c>
      <c r="D44">
        <f>+IF(VLOOKUP($B44,original!$A$4:$DN$305,MATCH(D$1,original!$A$4:$DX$4,0)+1,FALSE)="","",VLOOKUP($B44,original!$A$4:$DN$305,MATCH(D$1,original!$A$4:$DX$4,0)+1,FALSE))</f>
        <v>103.61499999999999</v>
      </c>
      <c r="E44">
        <f>+IF(VLOOKUP($B44,original!$A$4:$DN$305,MATCH(E$1,original!$A$4:$DX$4,0)+1,FALSE)="","",VLOOKUP($B44,original!$A$4:$DN$305,MATCH(E$1,original!$A$4:$DX$4,0)+1,FALSE))</f>
        <v>109.091281</v>
      </c>
      <c r="F44">
        <f>+IF(VLOOKUP($B44,original!$A$4:$DN$305,MATCH(F$1,original!$A$4:$DX$4,0)+1,FALSE)="","",VLOOKUP($B44,original!$A$4:$DN$305,MATCH(F$1,original!$A$4:$DX$4,0)+1,FALSE))</f>
        <v>101.3</v>
      </c>
      <c r="G44">
        <f>+IF(VLOOKUP($B44,original!$A$4:$DN$305,MATCH(G$1,original!$A$4:$DX$4,0)+1,FALSE)="","",VLOOKUP($B44,original!$A$4:$DN$305,MATCH(G$1,original!$A$4:$DX$4,0)+1,FALSE))</f>
        <v>101.22499999999999</v>
      </c>
      <c r="H44">
        <f>+IF(VLOOKUP($B44,original!$A$4:$DN$305,MATCH(H$1,original!$A$4:$DX$4,0)+1,FALSE)="","",VLOOKUP($B44,original!$A$4:$DN$305,MATCH(H$1,original!$A$4:$DX$4,0)+1,FALSE))</f>
        <v>29.15</v>
      </c>
      <c r="I44">
        <f>+IF(VLOOKUP($B44,original!$A$4:$DN$305,MATCH(I$1,original!$A$4:$DX$4,0)+1,FALSE)="","",VLOOKUP($B44,original!$A$4:$DN$305,MATCH(I$1,original!$A$4:$DX$4,0)+1,FALSE))</f>
        <v>48.273499999999999</v>
      </c>
      <c r="J44">
        <f>+IF(VLOOKUP($B44,original!$A$4:$DN$305,MATCH(J$1,original!$A$4:$DX$4,0)+1,FALSE)="","",VLOOKUP($B44,original!$A$4:$DN$305,MATCH(J$1,original!$A$4:$DX$4,0)+1,FALSE))</f>
        <v>212697999999.99997</v>
      </c>
      <c r="K44">
        <f>+IF(VLOOKUP($B44,original!$A$4:$DN$305,MATCH(K$1,original!$A$4:$DX$4,0)+1,FALSE)="","",VLOOKUP($B44,original!$A$4:$DN$305,MATCH(K$1,original!$A$4:$DX$4,0)+1,FALSE))</f>
        <v>1245099999999.9998</v>
      </c>
      <c r="L44">
        <f>+IF(VLOOKUP($B44,original!$A$4:$DN$305,MATCH(L$1,original!$A$4:$DX$4,0)+1,FALSE)="","",VLOOKUP($B44,original!$A$4:$DN$305,MATCH(L$1,original!$A$4:$DX$4,0)+1,FALSE))</f>
        <v>299884758000</v>
      </c>
      <c r="M44">
        <f>+IF(VLOOKUP($B44,original!$A$4:$DN$305,MATCH(M$1,original!$A$4:$DX$4,0)+1,FALSE)="","",VLOOKUP($B44,original!$A$4:$DN$305,MATCH(M$1,original!$A$4:$DX$4,0)+1,FALSE))</f>
        <v>2497509000000</v>
      </c>
      <c r="N44">
        <f>+IF(VLOOKUP($B44,original!$A$4:$DN$305,MATCH(N$1,original!$A$4:$DX$4,0)+1,FALSE)="","",VLOOKUP($B44,original!$A$4:$DN$305,MATCH(N$1,original!$A$4:$DX$4,0)+1,FALSE))</f>
        <v>283057000000</v>
      </c>
      <c r="O44">
        <f>+IF(VLOOKUP($B44,original!$A$4:$DN$305,MATCH(O$1,original!$A$4:$DX$4,0)+1,FALSE)="","",VLOOKUP($B44,original!$A$4:$DN$305,MATCH(O$1,original!$A$4:$DX$4,0)+1,FALSE))</f>
        <v>1.0921000000000001</v>
      </c>
      <c r="P44">
        <f>+IF(VLOOKUP($B44,original!$A$4:$DN$305,MATCH(P$1,original!$A$4:$DX$4,0)+1,FALSE)="","",VLOOKUP($B44,original!$A$4:$DN$305,MATCH(P$1,original!$A$4:$DX$4,0)+1,FALSE))</f>
        <v>7.7991999999999999</v>
      </c>
      <c r="Q44">
        <f>+IF(VLOOKUP($B44,original!$A$4:$DN$305,MATCH(Q$1,original!$A$4:$DX$4,0)+1,FALSE)="","",VLOOKUP($B44,original!$A$4:$DN$305,MATCH(Q$1,original!$A$4:$DX$4,0)+1,FALSE))</f>
        <v>1.5828</v>
      </c>
      <c r="R44">
        <f>+IF(VLOOKUP($B44,original!$A$4:$DN$305,MATCH(R$1,original!$A$4:$DX$4,0)+1,FALSE)="","",VLOOKUP($B44,original!$A$4:$DN$305,MATCH(R$1,original!$A$4:$DX$4,0)+1,FALSE))</f>
        <v>0.60429999999999995</v>
      </c>
      <c r="S44">
        <f>+IF(VLOOKUP($B44,original!$A$4:$DN$305,MATCH(S$1,original!$A$4:$DX$4,0)+1,FALSE)="","",VLOOKUP($B44,original!$A$4:$DN$305,MATCH(S$1,original!$A$4:$DX$4,0)+1,FALSE))</f>
        <v>1.4676</v>
      </c>
      <c r="T44">
        <f>+IF(VLOOKUP($B44,original!$A$4:$DN$305,MATCH(T$1,original!$A$4:$DX$4,0)+1,FALSE)="","",VLOOKUP($B44,original!$A$4:$DN$305,MATCH(T$1,original!$A$4:$DX$4,0)+1,FALSE))</f>
        <v>848.18</v>
      </c>
      <c r="U44">
        <f>+IF(VLOOKUP($B44,original!$A$4:$DN$305,MATCH(U$1,original!$A$4:$DX$4,0)+1,FALSE)="","",VLOOKUP($B44,original!$A$4:$DN$305,MATCH(U$1,original!$A$4:$DX$4,0)+1,FALSE))</f>
        <v>2423.87</v>
      </c>
      <c r="V44">
        <f>+IF(VLOOKUP($B44,original!$A$4:$DN$305,MATCH(V$1,original!$A$4:$DX$4,0)+1,FALSE)="","",VLOOKUP($B44,original!$A$4:$DN$305,MATCH(V$1,original!$A$4:$DX$4,0)+1,FALSE))</f>
        <v>788</v>
      </c>
      <c r="W44">
        <f>+IF(VLOOKUP($B44,original!$A$4:$DN$305,MATCH(W$1,original!$A$4:$DX$4,0)+1,FALSE)="","",VLOOKUP($B44,original!$A$4:$DN$305,MATCH(W$1,original!$A$4:$DX$4,0)+1,FALSE))</f>
        <v>8634.4500000000007</v>
      </c>
      <c r="X44">
        <f>+IF(VLOOKUP($B44,original!$A$4:$DN$305,MATCH(X$1,original!$A$4:$DX$4,0)+1,FALSE)="","",VLOOKUP($B44,original!$A$4:$DN$305,MATCH(X$1,original!$A$4:$DX$4,0)+1,FALSE))</f>
        <v>6343.29</v>
      </c>
      <c r="Y44">
        <f>+IF(VLOOKUP($B44,original!$A$4:$DN$305,MATCH(Y$1,original!$A$4:$DX$4,0)+1,FALSE)="","",VLOOKUP($B44,original!$A$4:$DN$305,MATCH(Y$1,original!$A$4:$DX$4,0)+1,FALSE))</f>
        <v>0.2</v>
      </c>
      <c r="Z44">
        <f>+IF(VLOOKUP($B44,original!$A$4:$DN$305,MATCH(Z$1,original!$A$4:$DX$4,0)+1,FALSE)="","",VLOOKUP($B44,original!$A$4:$DN$305,MATCH(Z$1,original!$A$4:$DX$4,0)+1,FALSE))</f>
        <v>0.6</v>
      </c>
      <c r="AA44">
        <f>+IF(VLOOKUP($B44,original!$A$4:$DN$305,MATCH(AA$1,original!$A$4:$DX$4,0)+1,FALSE)="","",VLOOKUP($B44,original!$A$4:$DN$305,MATCH(AA$1,original!$A$4:$DX$4,0)+1,FALSE))</f>
        <v>0.14000000000000001</v>
      </c>
      <c r="AB44">
        <f>+IF(VLOOKUP($B44,original!$A$4:$DN$305,MATCH(AB$1,original!$A$4:$DX$4,0)+1,FALSE)="","",VLOOKUP($B44,original!$A$4:$DN$305,MATCH(AB$1,original!$A$4:$DX$4,0)+1,FALSE))</f>
        <v>3.67255655633765E-2</v>
      </c>
      <c r="AC44">
        <f>+IF(VLOOKUP($B44,original!$A$4:$DN$305,MATCH(AC$1,original!$A$4:$DX$4,0)+1,FALSE)="","",VLOOKUP($B44,original!$A$4:$DN$305,MATCH(AC$1,original!$A$4:$DX$4,0)+1,FALSE))</f>
        <v>59473000000</v>
      </c>
      <c r="AD44">
        <f>+IF(VLOOKUP($B44,original!$A$4:$DN$305,MATCH(AD$1,original!$A$4:$DX$4,0)+1,FALSE)="","",VLOOKUP($B44,original!$A$4:$DN$305,MATCH(AD$1,original!$A$4:$DX$4,0)+1,FALSE))</f>
        <v>86271300000</v>
      </c>
      <c r="AE44">
        <f>+IF(VLOOKUP($B44,original!$A$4:$DN$305,MATCH(AE$1,original!$A$4:$DX$4,0)+1,FALSE)="","",VLOOKUP($B44,original!$A$4:$DN$305,MATCH(AE$1,original!$A$4:$DX$4,0)+1,FALSE))</f>
        <v>15.4</v>
      </c>
      <c r="AF44">
        <f>+IF(VLOOKUP($B44,original!$A$4:$DN$305,MATCH(AF$1,original!$A$4:$DX$4,0)+1,FALSE)="","",VLOOKUP($B44,original!$A$4:$DN$305,MATCH(AF$1,original!$A$4:$DX$4,0)+1,FALSE))</f>
        <v>35442900000</v>
      </c>
      <c r="AG44">
        <f>+IF(VLOOKUP($B44,original!$A$4:$DN$305,MATCH(AG$1,original!$A$4:$DX$4,0)+1,FALSE)="","",VLOOKUP($B44,original!$A$4:$DN$305,MATCH(AG$1,original!$A$4:$DX$4,0)+1,FALSE))</f>
        <v>34756000000</v>
      </c>
      <c r="AH44">
        <f>+IF(VLOOKUP($B44,original!$A$4:$DN$305,MATCH(AH$1,original!$A$4:$DX$4,0)+1,FALSE)="","",VLOOKUP($B44,original!$A$4:$DN$305,MATCH(AH$1,original!$A$4:$DX$4,0)+1,FALSE))</f>
        <v>339129999999.99994</v>
      </c>
      <c r="AI44">
        <f>+IF(VLOOKUP($B44,original!$A$4:$DN$305,MATCH(AI$1,original!$A$4:$DX$4,0)+1,FALSE)="","",VLOOKUP($B44,original!$A$4:$DN$305,MATCH(AI$1,original!$A$4:$DX$4,0)+1,FALSE))</f>
        <v>28161000000</v>
      </c>
      <c r="AJ44">
        <f>+IF(VLOOKUP($B44,original!$A$4:$DN$305,MATCH(AJ$1,original!$A$4:$DX$4,0)+1,FALSE)="","",VLOOKUP($B44,original!$A$4:$DN$305,MATCH(AJ$1,original!$A$4:$DX$4,0)+1,FALSE))</f>
        <v>111881000000</v>
      </c>
      <c r="AK44">
        <f>+IF(VLOOKUP($B44,original!$A$4:$DN$305,MATCH(AK$1,original!$A$4:$DX$4,0)+1,FALSE)="","",VLOOKUP($B44,original!$A$4:$DN$305,MATCH(AK$1,original!$A$4:$DX$4,0)+1,FALSE))</f>
        <v>35926000000</v>
      </c>
      <c r="AL44">
        <f>+IF(VLOOKUP($B44,original!$A$4:$DN$305,MATCH(AL$1,original!$A$4:$DX$4,0)+1,FALSE)="","",VLOOKUP($B44,original!$A$4:$DN$305,MATCH(AL$1,original!$A$4:$DX$4,0)+1,FALSE))</f>
        <v>5.9</v>
      </c>
      <c r="AM44">
        <f>+IF(VLOOKUP($B44,original!$A$4:$DN$305,MATCH(AM$1,original!$A$4:$DX$4,0)+1,FALSE)="","",VLOOKUP($B44,original!$A$4:$DN$305,MATCH(AM$1,original!$A$4:$DX$4,0)+1,FALSE))</f>
        <v>6.1</v>
      </c>
      <c r="AN44">
        <f>+IF(VLOOKUP($B44,original!$A$4:$DN$305,MATCH(AN$1,original!$A$4:$DX$4,0)+1,FALSE)="","",VLOOKUP($B44,original!$A$4:$DN$305,MATCH(AN$1,original!$A$4:$DX$4,0)+1,FALSE))</f>
        <v>7.5</v>
      </c>
      <c r="AO44">
        <f>+IF(VLOOKUP($B44,original!$A$4:$DN$305,MATCH(AO$1,original!$A$4:$DX$4,0)+1,FALSE)="","",VLOOKUP($B44,original!$A$4:$DN$305,MATCH(AO$1,original!$A$4:$DX$4,0)+1,FALSE))</f>
        <v>9</v>
      </c>
      <c r="AP44">
        <f>+IF(VLOOKUP($B44,original!$A$4:$DN$305,MATCH(AP$1,original!$A$4:$DX$4,0)+1,FALSE)="","",VLOOKUP($B44,original!$A$4:$DN$305,MATCH(AP$1,original!$A$4:$DX$4,0)+1,FALSE))</f>
        <v>7.4</v>
      </c>
    </row>
    <row r="45" spans="1:42">
      <c r="A45">
        <f t="shared" si="0"/>
        <v>44</v>
      </c>
      <c r="B45">
        <f t="shared" si="2"/>
        <v>200304</v>
      </c>
      <c r="C45">
        <f>+IF(VLOOKUP($B45,original!$A$4:$DN$305,MATCH(C$1,original!$A$4:$DX$4,0)+1,FALSE)="","",VLOOKUP($B45,original!$A$4:$DN$305,MATCH(C$1,original!$A$4:$DX$4,0)+1,FALSE))</f>
        <v>100.292969</v>
      </c>
      <c r="D45">
        <f>+IF(VLOOKUP($B45,original!$A$4:$DN$305,MATCH(D$1,original!$A$4:$DX$4,0)+1,FALSE)="","",VLOOKUP($B45,original!$A$4:$DN$305,MATCH(D$1,original!$A$4:$DX$4,0)+1,FALSE))</f>
        <v>103.255</v>
      </c>
      <c r="E45">
        <f>+IF(VLOOKUP($B45,original!$A$4:$DN$305,MATCH(E$1,original!$A$4:$DX$4,0)+1,FALSE)="","",VLOOKUP($B45,original!$A$4:$DN$305,MATCH(E$1,original!$A$4:$DX$4,0)+1,FALSE))</f>
        <v>109.402351</v>
      </c>
      <c r="F45">
        <f>+IF(VLOOKUP($B45,original!$A$4:$DN$305,MATCH(F$1,original!$A$4:$DX$4,0)+1,FALSE)="","",VLOOKUP($B45,original!$A$4:$DN$305,MATCH(F$1,original!$A$4:$DX$4,0)+1,FALSE))</f>
        <v>101.85</v>
      </c>
      <c r="G45">
        <f>+IF(VLOOKUP($B45,original!$A$4:$DN$305,MATCH(G$1,original!$A$4:$DX$4,0)+1,FALSE)="","",VLOOKUP($B45,original!$A$4:$DN$305,MATCH(G$1,original!$A$4:$DX$4,0)+1,FALSE))</f>
        <v>102.575</v>
      </c>
      <c r="H45">
        <f>+IF(VLOOKUP($B45,original!$A$4:$DN$305,MATCH(H$1,original!$A$4:$DX$4,0)+1,FALSE)="","",VLOOKUP($B45,original!$A$4:$DN$305,MATCH(H$1,original!$A$4:$DX$4,0)+1,FALSE))</f>
        <v>21.21</v>
      </c>
      <c r="I45">
        <f>+IF(VLOOKUP($B45,original!$A$4:$DN$305,MATCH(I$1,original!$A$4:$DX$4,0)+1,FALSE)="","",VLOOKUP($B45,original!$A$4:$DN$305,MATCH(I$1,original!$A$4:$DX$4,0)+1,FALSE))</f>
        <v>31.799399999999999</v>
      </c>
      <c r="J45">
        <f>+IF(VLOOKUP($B45,original!$A$4:$DN$305,MATCH(J$1,original!$A$4:$DX$4,0)+1,FALSE)="","",VLOOKUP($B45,original!$A$4:$DN$305,MATCH(J$1,original!$A$4:$DX$4,0)+1,FALSE))</f>
        <v>212627999999.99997</v>
      </c>
      <c r="K45">
        <f>+IF(VLOOKUP($B45,original!$A$4:$DN$305,MATCH(K$1,original!$A$4:$DX$4,0)+1,FALSE)="","",VLOOKUP($B45,original!$A$4:$DN$305,MATCH(K$1,original!$A$4:$DX$4,0)+1,FALSE))</f>
        <v>1259599999999.9998</v>
      </c>
      <c r="L45">
        <f>+IF(VLOOKUP($B45,original!$A$4:$DN$305,MATCH(L$1,original!$A$4:$DX$4,0)+1,FALSE)="","",VLOOKUP($B45,original!$A$4:$DN$305,MATCH(L$1,original!$A$4:$DX$4,0)+1,FALSE))</f>
        <v>300866966000</v>
      </c>
      <c r="M45">
        <f>+IF(VLOOKUP($B45,original!$A$4:$DN$305,MATCH(M$1,original!$A$4:$DX$4,0)+1,FALSE)="","",VLOOKUP($B45,original!$A$4:$DN$305,MATCH(M$1,original!$A$4:$DX$4,0)+1,FALSE))</f>
        <v>2527118000000</v>
      </c>
      <c r="N45">
        <f>+IF(VLOOKUP($B45,original!$A$4:$DN$305,MATCH(N$1,original!$A$4:$DX$4,0)+1,FALSE)="","",VLOOKUP($B45,original!$A$4:$DN$305,MATCH(N$1,original!$A$4:$DX$4,0)+1,FALSE))</f>
        <v>282288000000</v>
      </c>
      <c r="O45">
        <f>+IF(VLOOKUP($B45,original!$A$4:$DN$305,MATCH(O$1,original!$A$4:$DX$4,0)+1,FALSE)="","",VLOOKUP($B45,original!$A$4:$DN$305,MATCH(O$1,original!$A$4:$DX$4,0)+1,FALSE))</f>
        <v>1.1181000000000001</v>
      </c>
      <c r="P45">
        <f>+IF(VLOOKUP($B45,original!$A$4:$DN$305,MATCH(P$1,original!$A$4:$DX$4,0)+1,FALSE)="","",VLOOKUP($B45,original!$A$4:$DN$305,MATCH(P$1,original!$A$4:$DX$4,0)+1,FALSE))</f>
        <v>7.7988999999999997</v>
      </c>
      <c r="Q45">
        <f>+IF(VLOOKUP($B45,original!$A$4:$DN$305,MATCH(Q$1,original!$A$4:$DX$4,0)+1,FALSE)="","",VLOOKUP($B45,original!$A$4:$DN$305,MATCH(Q$1,original!$A$4:$DX$4,0)+1,FALSE))</f>
        <v>1.5984</v>
      </c>
      <c r="R45">
        <f>+IF(VLOOKUP($B45,original!$A$4:$DN$305,MATCH(R$1,original!$A$4:$DX$4,0)+1,FALSE)="","",VLOOKUP($B45,original!$A$4:$DN$305,MATCH(R$1,original!$A$4:$DX$4,0)+1,FALSE))</f>
        <v>0.62639999999999996</v>
      </c>
      <c r="S45">
        <f>+IF(VLOOKUP($B45,original!$A$4:$DN$305,MATCH(S$1,original!$A$4:$DX$4,0)+1,FALSE)="","",VLOOKUP($B45,original!$A$4:$DN$305,MATCH(S$1,original!$A$4:$DX$4,0)+1,FALSE))</f>
        <v>1.4330000000000001</v>
      </c>
      <c r="T45">
        <f>+IF(VLOOKUP($B45,original!$A$4:$DN$305,MATCH(T$1,original!$A$4:$DX$4,0)+1,FALSE)="","",VLOOKUP($B45,original!$A$4:$DN$305,MATCH(T$1,original!$A$4:$DX$4,0)+1,FALSE))</f>
        <v>916.92</v>
      </c>
      <c r="U45">
        <f>+IF(VLOOKUP($B45,original!$A$4:$DN$305,MATCH(U$1,original!$A$4:$DX$4,0)+1,FALSE)="","",VLOOKUP($B45,original!$A$4:$DN$305,MATCH(U$1,original!$A$4:$DX$4,0)+1,FALSE))</f>
        <v>2942.04</v>
      </c>
      <c r="V45">
        <f>+IF(VLOOKUP($B45,original!$A$4:$DN$305,MATCH(V$1,original!$A$4:$DX$4,0)+1,FALSE)="","",VLOOKUP($B45,original!$A$4:$DN$305,MATCH(V$1,original!$A$4:$DX$4,0)+1,FALSE))</f>
        <v>796.56</v>
      </c>
      <c r="W45">
        <f>+IF(VLOOKUP($B45,original!$A$4:$DN$305,MATCH(W$1,original!$A$4:$DX$4,0)+1,FALSE)="","",VLOOKUP($B45,original!$A$4:$DN$305,MATCH(W$1,original!$A$4:$DX$4,0)+1,FALSE))</f>
        <v>8717.2199999999993</v>
      </c>
      <c r="X45">
        <f>+IF(VLOOKUP($B45,original!$A$4:$DN$305,MATCH(X$1,original!$A$4:$DX$4,0)+1,FALSE)="","",VLOOKUP($B45,original!$A$4:$DN$305,MATCH(X$1,original!$A$4:$DX$4,0)+1,FALSE))</f>
        <v>6586.07</v>
      </c>
      <c r="Y45">
        <f>+IF(VLOOKUP($B45,original!$A$4:$DN$305,MATCH(Y$1,original!$A$4:$DX$4,0)+1,FALSE)="","",VLOOKUP($B45,original!$A$4:$DN$305,MATCH(Y$1,original!$A$4:$DX$4,0)+1,FALSE))</f>
        <v>-0.4</v>
      </c>
      <c r="Z45">
        <f>+IF(VLOOKUP($B45,original!$A$4:$DN$305,MATCH(Z$1,original!$A$4:$DX$4,0)+1,FALSE)="","",VLOOKUP($B45,original!$A$4:$DN$305,MATCH(Z$1,original!$A$4:$DX$4,0)+1,FALSE))</f>
        <v>0.2</v>
      </c>
      <c r="AA45">
        <f>+IF(VLOOKUP($B45,original!$A$4:$DN$305,MATCH(AA$1,original!$A$4:$DX$4,0)+1,FALSE)="","",VLOOKUP($B45,original!$A$4:$DN$305,MATCH(AA$1,original!$A$4:$DX$4,0)+1,FALSE))</f>
        <v>0</v>
      </c>
      <c r="AB45">
        <f>+IF(VLOOKUP($B45,original!$A$4:$DN$305,MATCH(AB$1,original!$A$4:$DX$4,0)+1,FALSE)="","",VLOOKUP($B45,original!$A$4:$DN$305,MATCH(AB$1,original!$A$4:$DX$4,0)+1,FALSE))</f>
        <v>-0.70588926052044598</v>
      </c>
      <c r="AC45">
        <f>+IF(VLOOKUP($B45,original!$A$4:$DN$305,MATCH(AC$1,original!$A$4:$DX$4,0)+1,FALSE)="","",VLOOKUP($B45,original!$A$4:$DN$305,MATCH(AC$1,original!$A$4:$DX$4,0)+1,FALSE))</f>
        <v>58792000000</v>
      </c>
      <c r="AD45">
        <f>+IF(VLOOKUP($B45,original!$A$4:$DN$305,MATCH(AD$1,original!$A$4:$DX$4,0)+1,FALSE)="","",VLOOKUP($B45,original!$A$4:$DN$305,MATCH(AD$1,original!$A$4:$DX$4,0)+1,FALSE))</f>
        <v>85835100000</v>
      </c>
      <c r="AE45">
        <f>+IF(VLOOKUP($B45,original!$A$4:$DN$305,MATCH(AE$1,original!$A$4:$DX$4,0)+1,FALSE)="","",VLOOKUP($B45,original!$A$4:$DN$305,MATCH(AE$1,original!$A$4:$DX$4,0)+1,FALSE))</f>
        <v>9</v>
      </c>
      <c r="AF45">
        <f>+IF(VLOOKUP($B45,original!$A$4:$DN$305,MATCH(AF$1,original!$A$4:$DX$4,0)+1,FALSE)="","",VLOOKUP($B45,original!$A$4:$DN$305,MATCH(AF$1,original!$A$4:$DX$4,0)+1,FALSE))</f>
        <v>33043400000</v>
      </c>
      <c r="AG45">
        <f>+IF(VLOOKUP($B45,original!$A$4:$DN$305,MATCH(AG$1,original!$A$4:$DX$4,0)+1,FALSE)="","",VLOOKUP($B45,original!$A$4:$DN$305,MATCH(AG$1,original!$A$4:$DX$4,0)+1,FALSE))</f>
        <v>35148000000</v>
      </c>
      <c r="AH45">
        <f>+IF(VLOOKUP($B45,original!$A$4:$DN$305,MATCH(AH$1,original!$A$4:$DX$4,0)+1,FALSE)="","",VLOOKUP($B45,original!$A$4:$DN$305,MATCH(AH$1,original!$A$4:$DX$4,0)+1,FALSE))</f>
        <v>332429999999.99994</v>
      </c>
      <c r="AI45">
        <f>+IF(VLOOKUP($B45,original!$A$4:$DN$305,MATCH(AI$1,original!$A$4:$DX$4,0)+1,FALSE)="","",VLOOKUP($B45,original!$A$4:$DN$305,MATCH(AI$1,original!$A$4:$DX$4,0)+1,FALSE))</f>
        <v>32551000000</v>
      </c>
      <c r="AJ45">
        <f>+IF(VLOOKUP($B45,original!$A$4:$DN$305,MATCH(AJ$1,original!$A$4:$DX$4,0)+1,FALSE)="","",VLOOKUP($B45,original!$A$4:$DN$305,MATCH(AJ$1,original!$A$4:$DX$4,0)+1,FALSE))</f>
        <v>115379000000</v>
      </c>
      <c r="AK45">
        <f>+IF(VLOOKUP($B45,original!$A$4:$DN$305,MATCH(AK$1,original!$A$4:$DX$4,0)+1,FALSE)="","",VLOOKUP($B45,original!$A$4:$DN$305,MATCH(AK$1,original!$A$4:$DX$4,0)+1,FALSE))</f>
        <v>36263000000</v>
      </c>
      <c r="AL45">
        <f>+IF(VLOOKUP($B45,original!$A$4:$DN$305,MATCH(AL$1,original!$A$4:$DX$4,0)+1,FALSE)="","",VLOOKUP($B45,original!$A$4:$DN$305,MATCH(AL$1,original!$A$4:$DX$4,0)+1,FALSE))</f>
        <v>6</v>
      </c>
      <c r="AM45">
        <f>+IF(VLOOKUP($B45,original!$A$4:$DN$305,MATCH(AM$1,original!$A$4:$DX$4,0)+1,FALSE)="","",VLOOKUP($B45,original!$A$4:$DN$305,MATCH(AM$1,original!$A$4:$DX$4,0)+1,FALSE))</f>
        <v>6</v>
      </c>
      <c r="AN45">
        <f>+IF(VLOOKUP($B45,original!$A$4:$DN$305,MATCH(AN$1,original!$A$4:$DX$4,0)+1,FALSE)="","",VLOOKUP($B45,original!$A$4:$DN$305,MATCH(AN$1,original!$A$4:$DX$4,0)+1,FALSE))</f>
        <v>7.8</v>
      </c>
      <c r="AO45">
        <f>+IF(VLOOKUP($B45,original!$A$4:$DN$305,MATCH(AO$1,original!$A$4:$DX$4,0)+1,FALSE)="","",VLOOKUP($B45,original!$A$4:$DN$305,MATCH(AO$1,original!$A$4:$DX$4,0)+1,FALSE))</f>
        <v>9</v>
      </c>
      <c r="AP45">
        <f>+IF(VLOOKUP($B45,original!$A$4:$DN$305,MATCH(AP$1,original!$A$4:$DX$4,0)+1,FALSE)="","",VLOOKUP($B45,original!$A$4:$DN$305,MATCH(AP$1,original!$A$4:$DX$4,0)+1,FALSE))</f>
        <v>7.6</v>
      </c>
    </row>
    <row r="46" spans="1:42">
      <c r="A46">
        <f t="shared" si="0"/>
        <v>45</v>
      </c>
      <c r="B46">
        <f t="shared" si="2"/>
        <v>200305</v>
      </c>
      <c r="C46">
        <f>+IF(VLOOKUP($B46,original!$A$4:$DN$305,MATCH(C$1,original!$A$4:$DX$4,0)+1,FALSE)="","",VLOOKUP($B46,original!$A$4:$DN$305,MATCH(C$1,original!$A$4:$DX$4,0)+1,FALSE))</f>
        <v>102.140625</v>
      </c>
      <c r="D46">
        <f>+IF(VLOOKUP($B46,original!$A$4:$DN$305,MATCH(D$1,original!$A$4:$DX$4,0)+1,FALSE)="","",VLOOKUP($B46,original!$A$4:$DN$305,MATCH(D$1,original!$A$4:$DX$4,0)+1,FALSE))</f>
        <v>106.255</v>
      </c>
      <c r="E46">
        <f>+IF(VLOOKUP($B46,original!$A$4:$DN$305,MATCH(E$1,original!$A$4:$DX$4,0)+1,FALSE)="","",VLOOKUP($B46,original!$A$4:$DN$305,MATCH(E$1,original!$A$4:$DX$4,0)+1,FALSE))</f>
        <v>112.767644</v>
      </c>
      <c r="F46">
        <f>+IF(VLOOKUP($B46,original!$A$4:$DN$305,MATCH(F$1,original!$A$4:$DX$4,0)+1,FALSE)="","",VLOOKUP($B46,original!$A$4:$DN$305,MATCH(F$1,original!$A$4:$DX$4,0)+1,FALSE))</f>
        <v>106.875</v>
      </c>
      <c r="G46">
        <f>+IF(VLOOKUP($B46,original!$A$4:$DN$305,MATCH(G$1,original!$A$4:$DX$4,0)+1,FALSE)="","",VLOOKUP($B46,original!$A$4:$DN$305,MATCH(G$1,original!$A$4:$DX$4,0)+1,FALSE))</f>
        <v>106.22499999999999</v>
      </c>
      <c r="H46">
        <f>+IF(VLOOKUP($B46,original!$A$4:$DN$305,MATCH(H$1,original!$A$4:$DX$4,0)+1,FALSE)="","",VLOOKUP($B46,original!$A$4:$DN$305,MATCH(H$1,original!$A$4:$DX$4,0)+1,FALSE))</f>
        <v>19.47</v>
      </c>
      <c r="I46">
        <f>+IF(VLOOKUP($B46,original!$A$4:$DN$305,MATCH(I$1,original!$A$4:$DX$4,0)+1,FALSE)="","",VLOOKUP($B46,original!$A$4:$DN$305,MATCH(I$1,original!$A$4:$DX$4,0)+1,FALSE))</f>
        <v>28.544899999999998</v>
      </c>
      <c r="J46">
        <f>+IF(VLOOKUP($B46,original!$A$4:$DN$305,MATCH(J$1,original!$A$4:$DX$4,0)+1,FALSE)="","",VLOOKUP($B46,original!$A$4:$DN$305,MATCH(J$1,original!$A$4:$DX$4,0)+1,FALSE))</f>
        <v>214899999999.99997</v>
      </c>
      <c r="K46">
        <f>+IF(VLOOKUP($B46,original!$A$4:$DN$305,MATCH(K$1,original!$A$4:$DX$4,0)+1,FALSE)="","",VLOOKUP($B46,original!$A$4:$DN$305,MATCH(K$1,original!$A$4:$DX$4,0)+1,FALSE))</f>
        <v>1266599999999.9998</v>
      </c>
      <c r="L46">
        <f>+IF(VLOOKUP($B46,original!$A$4:$DN$305,MATCH(L$1,original!$A$4:$DX$4,0)+1,FALSE)="","",VLOOKUP($B46,original!$A$4:$DN$305,MATCH(L$1,original!$A$4:$DX$4,0)+1,FALSE))</f>
        <v>309288410000</v>
      </c>
      <c r="M46">
        <f>+IF(VLOOKUP($B46,original!$A$4:$DN$305,MATCH(M$1,original!$A$4:$DX$4,0)+1,FALSE)="","",VLOOKUP($B46,original!$A$4:$DN$305,MATCH(M$1,original!$A$4:$DX$4,0)+1,FALSE))</f>
        <v>2561474000000</v>
      </c>
      <c r="N46">
        <f>+IF(VLOOKUP($B46,original!$A$4:$DN$305,MATCH(N$1,original!$A$4:$DX$4,0)+1,FALSE)="","",VLOOKUP($B46,original!$A$4:$DN$305,MATCH(N$1,original!$A$4:$DX$4,0)+1,FALSE))</f>
        <v>284292000000</v>
      </c>
      <c r="O46">
        <f>+IF(VLOOKUP($B46,original!$A$4:$DN$305,MATCH(O$1,original!$A$4:$DX$4,0)+1,FALSE)="","",VLOOKUP($B46,original!$A$4:$DN$305,MATCH(O$1,original!$A$4:$DX$4,0)+1,FALSE))</f>
        <v>1.1783999999999999</v>
      </c>
      <c r="P46">
        <f>+IF(VLOOKUP($B46,original!$A$4:$DN$305,MATCH(P$1,original!$A$4:$DX$4,0)+1,FALSE)="","",VLOOKUP($B46,original!$A$4:$DN$305,MATCH(P$1,original!$A$4:$DX$4,0)+1,FALSE))</f>
        <v>7.7983000000000002</v>
      </c>
      <c r="Q46">
        <f>+IF(VLOOKUP($B46,original!$A$4:$DN$305,MATCH(Q$1,original!$A$4:$DX$4,0)+1,FALSE)="","",VLOOKUP($B46,original!$A$4:$DN$305,MATCH(Q$1,original!$A$4:$DX$4,0)+1,FALSE))</f>
        <v>1.6361000000000001</v>
      </c>
      <c r="R46">
        <f>+IF(VLOOKUP($B46,original!$A$4:$DN$305,MATCH(R$1,original!$A$4:$DX$4,0)+1,FALSE)="","",VLOOKUP($B46,original!$A$4:$DN$305,MATCH(R$1,original!$A$4:$DX$4,0)+1,FALSE))</f>
        <v>0.65380000000000005</v>
      </c>
      <c r="S46">
        <f>+IF(VLOOKUP($B46,original!$A$4:$DN$305,MATCH(S$1,original!$A$4:$DX$4,0)+1,FALSE)="","",VLOOKUP($B46,original!$A$4:$DN$305,MATCH(S$1,original!$A$4:$DX$4,0)+1,FALSE))</f>
        <v>1.3663000000000001</v>
      </c>
      <c r="T46">
        <f>+IF(VLOOKUP($B46,original!$A$4:$DN$305,MATCH(T$1,original!$A$4:$DX$4,0)+1,FALSE)="","",VLOOKUP($B46,original!$A$4:$DN$305,MATCH(T$1,original!$A$4:$DX$4,0)+1,FALSE))</f>
        <v>963.59</v>
      </c>
      <c r="U46">
        <f>+IF(VLOOKUP($B46,original!$A$4:$DN$305,MATCH(U$1,original!$A$4:$DX$4,0)+1,FALSE)="","",VLOOKUP($B46,original!$A$4:$DN$305,MATCH(U$1,original!$A$4:$DX$4,0)+1,FALSE))</f>
        <v>2982.68</v>
      </c>
      <c r="V46">
        <f>+IF(VLOOKUP($B46,original!$A$4:$DN$305,MATCH(V$1,original!$A$4:$DX$4,0)+1,FALSE)="","",VLOOKUP($B46,original!$A$4:$DN$305,MATCH(V$1,original!$A$4:$DX$4,0)+1,FALSE))</f>
        <v>837.7</v>
      </c>
      <c r="W46">
        <f>+IF(VLOOKUP($B46,original!$A$4:$DN$305,MATCH(W$1,original!$A$4:$DX$4,0)+1,FALSE)="","",VLOOKUP($B46,original!$A$4:$DN$305,MATCH(W$1,original!$A$4:$DX$4,0)+1,FALSE))</f>
        <v>9487.3799999999992</v>
      </c>
      <c r="X46">
        <f>+IF(VLOOKUP($B46,original!$A$4:$DN$305,MATCH(X$1,original!$A$4:$DX$4,0)+1,FALSE)="","",VLOOKUP($B46,original!$A$4:$DN$305,MATCH(X$1,original!$A$4:$DX$4,0)+1,FALSE))</f>
        <v>6859.8</v>
      </c>
      <c r="Y46">
        <f>+IF(VLOOKUP($B46,original!$A$4:$DN$305,MATCH(Y$1,original!$A$4:$DX$4,0)+1,FALSE)="","",VLOOKUP($B46,original!$A$4:$DN$305,MATCH(Y$1,original!$A$4:$DX$4,0)+1,FALSE))</f>
        <v>-0.2</v>
      </c>
      <c r="Z46">
        <f>+IF(VLOOKUP($B46,original!$A$4:$DN$305,MATCH(Z$1,original!$A$4:$DX$4,0)+1,FALSE)="","",VLOOKUP($B46,original!$A$4:$DN$305,MATCH(Z$1,original!$A$4:$DX$4,0)+1,FALSE))</f>
        <v>-0.1</v>
      </c>
      <c r="AA46">
        <f>+IF(VLOOKUP($B46,original!$A$4:$DN$305,MATCH(AA$1,original!$A$4:$DX$4,0)+1,FALSE)="","",VLOOKUP($B46,original!$A$4:$DN$305,MATCH(AA$1,original!$A$4:$DX$4,0)+1,FALSE))</f>
        <v>-1.08</v>
      </c>
      <c r="AB46">
        <f>+IF(VLOOKUP($B46,original!$A$4:$DN$305,MATCH(AB$1,original!$A$4:$DX$4,0)+1,FALSE)="","",VLOOKUP($B46,original!$A$4:$DN$305,MATCH(AB$1,original!$A$4:$DX$4,0)+1,FALSE))</f>
        <v>-0.13115163007598399</v>
      </c>
      <c r="AC46">
        <f>+IF(VLOOKUP($B46,original!$A$4:$DN$305,MATCH(AC$1,original!$A$4:$DX$4,0)+1,FALSE)="","",VLOOKUP($B46,original!$A$4:$DN$305,MATCH(AC$1,original!$A$4:$DX$4,0)+1,FALSE))</f>
        <v>58811000000</v>
      </c>
      <c r="AD46">
        <f>+IF(VLOOKUP($B46,original!$A$4:$DN$305,MATCH(AD$1,original!$A$4:$DX$4,0)+1,FALSE)="","",VLOOKUP($B46,original!$A$4:$DN$305,MATCH(AD$1,original!$A$4:$DX$4,0)+1,FALSE))</f>
        <v>85367000000</v>
      </c>
      <c r="AE46">
        <f>+IF(VLOOKUP($B46,original!$A$4:$DN$305,MATCH(AE$1,original!$A$4:$DX$4,0)+1,FALSE)="","",VLOOKUP($B46,original!$A$4:$DN$305,MATCH(AE$1,original!$A$4:$DX$4,0)+1,FALSE))</f>
        <v>13.6</v>
      </c>
      <c r="AF46">
        <f>+IF(VLOOKUP($B46,original!$A$4:$DN$305,MATCH(AF$1,original!$A$4:$DX$4,0)+1,FALSE)="","",VLOOKUP($B46,original!$A$4:$DN$305,MATCH(AF$1,original!$A$4:$DX$4,0)+1,FALSE))</f>
        <v>32036000000</v>
      </c>
      <c r="AG46">
        <f>+IF(VLOOKUP($B46,original!$A$4:$DN$305,MATCH(AG$1,original!$A$4:$DX$4,0)+1,FALSE)="","",VLOOKUP($B46,original!$A$4:$DN$305,MATCH(AG$1,original!$A$4:$DX$4,0)+1,FALSE))</f>
        <v>36149000000</v>
      </c>
      <c r="AH46">
        <f>+IF(VLOOKUP($B46,original!$A$4:$DN$305,MATCH(AH$1,original!$A$4:$DX$4,0)+1,FALSE)="","",VLOOKUP($B46,original!$A$4:$DN$305,MATCH(AH$1,original!$A$4:$DX$4,0)+1,FALSE))</f>
        <v>323069999999.99994</v>
      </c>
      <c r="AI46">
        <f>+IF(VLOOKUP($B46,original!$A$4:$DN$305,MATCH(AI$1,original!$A$4:$DX$4,0)+1,FALSE)="","",VLOOKUP($B46,original!$A$4:$DN$305,MATCH(AI$1,original!$A$4:$DX$4,0)+1,FALSE))</f>
        <v>34555000000</v>
      </c>
      <c r="AJ46">
        <f>+IF(VLOOKUP($B46,original!$A$4:$DN$305,MATCH(AJ$1,original!$A$4:$DX$4,0)+1,FALSE)="","",VLOOKUP($B46,original!$A$4:$DN$305,MATCH(AJ$1,original!$A$4:$DX$4,0)+1,FALSE))</f>
        <v>115032000000</v>
      </c>
      <c r="AK46">
        <f>+IF(VLOOKUP($B46,original!$A$4:$DN$305,MATCH(AK$1,original!$A$4:$DX$4,0)+1,FALSE)="","",VLOOKUP($B46,original!$A$4:$DN$305,MATCH(AK$1,original!$A$4:$DX$4,0)+1,FALSE))</f>
        <v>37423000000</v>
      </c>
      <c r="AL46">
        <f>+IF(VLOOKUP($B46,original!$A$4:$DN$305,MATCH(AL$1,original!$A$4:$DX$4,0)+1,FALSE)="","",VLOOKUP($B46,original!$A$4:$DN$305,MATCH(AL$1,original!$A$4:$DX$4,0)+1,FALSE))</f>
        <v>6.1</v>
      </c>
      <c r="AM46">
        <f>+IF(VLOOKUP($B46,original!$A$4:$DN$305,MATCH(AM$1,original!$A$4:$DX$4,0)+1,FALSE)="","",VLOOKUP($B46,original!$A$4:$DN$305,MATCH(AM$1,original!$A$4:$DX$4,0)+1,FALSE))</f>
        <v>6.1</v>
      </c>
      <c r="AN46">
        <f>+IF(VLOOKUP($B46,original!$A$4:$DN$305,MATCH(AN$1,original!$A$4:$DX$4,0)+1,FALSE)="","",VLOOKUP($B46,original!$A$4:$DN$305,MATCH(AN$1,original!$A$4:$DX$4,0)+1,FALSE))</f>
        <v>8.1999999999999993</v>
      </c>
      <c r="AO46">
        <f>+IF(VLOOKUP($B46,original!$A$4:$DN$305,MATCH(AO$1,original!$A$4:$DX$4,0)+1,FALSE)="","",VLOOKUP($B46,original!$A$4:$DN$305,MATCH(AO$1,original!$A$4:$DX$4,0)+1,FALSE))</f>
        <v>9</v>
      </c>
      <c r="AP46">
        <f>+IF(VLOOKUP($B46,original!$A$4:$DN$305,MATCH(AP$1,original!$A$4:$DX$4,0)+1,FALSE)="","",VLOOKUP($B46,original!$A$4:$DN$305,MATCH(AP$1,original!$A$4:$DX$4,0)+1,FALSE))</f>
        <v>7.8</v>
      </c>
    </row>
    <row r="47" spans="1:42">
      <c r="A47">
        <f t="shared" si="0"/>
        <v>46</v>
      </c>
      <c r="B47">
        <f t="shared" si="2"/>
        <v>200306</v>
      </c>
      <c r="C47">
        <f>+IF(VLOOKUP($B47,original!$A$4:$DN$305,MATCH(C$1,original!$A$4:$DX$4,0)+1,FALSE)="","",VLOOKUP($B47,original!$A$4:$DN$305,MATCH(C$1,original!$A$4:$DX$4,0)+1,FALSE))</f>
        <v>100.89</v>
      </c>
      <c r="D47">
        <f>+IF(VLOOKUP($B47,original!$A$4:$DN$305,MATCH(D$1,original!$A$4:$DX$4,0)+1,FALSE)="","",VLOOKUP($B47,original!$A$4:$DN$305,MATCH(D$1,original!$A$4:$DX$4,0)+1,FALSE))</f>
        <v>105.495</v>
      </c>
      <c r="E47">
        <f>+IF(VLOOKUP($B47,original!$A$4:$DN$305,MATCH(E$1,original!$A$4:$DX$4,0)+1,FALSE)="","",VLOOKUP($B47,original!$A$4:$DN$305,MATCH(E$1,original!$A$4:$DX$4,0)+1,FALSE))</f>
        <v>111.509522</v>
      </c>
      <c r="F47">
        <f>+IF(VLOOKUP($B47,original!$A$4:$DN$305,MATCH(F$1,original!$A$4:$DX$4,0)+1,FALSE)="","",VLOOKUP($B47,original!$A$4:$DN$305,MATCH(F$1,original!$A$4:$DX$4,0)+1,FALSE))</f>
        <v>98.805000000000007</v>
      </c>
      <c r="G47">
        <f>+IF(VLOOKUP($B47,original!$A$4:$DN$305,MATCH(G$1,original!$A$4:$DX$4,0)+1,FALSE)="","",VLOOKUP($B47,original!$A$4:$DN$305,MATCH(G$1,original!$A$4:$DX$4,0)+1,FALSE))</f>
        <v>105.825</v>
      </c>
      <c r="H47">
        <f>+IF(VLOOKUP($B47,original!$A$4:$DN$305,MATCH(H$1,original!$A$4:$DX$4,0)+1,FALSE)="","",VLOOKUP($B47,original!$A$4:$DN$305,MATCH(H$1,original!$A$4:$DX$4,0)+1,FALSE))</f>
        <v>19.52</v>
      </c>
      <c r="I47">
        <f>+IF(VLOOKUP($B47,original!$A$4:$DN$305,MATCH(I$1,original!$A$4:$DX$4,0)+1,FALSE)="","",VLOOKUP($B47,original!$A$4:$DN$305,MATCH(I$1,original!$A$4:$DX$4,0)+1,FALSE))</f>
        <v>27.526599999999998</v>
      </c>
      <c r="J47">
        <f>+IF(VLOOKUP($B47,original!$A$4:$DN$305,MATCH(J$1,original!$A$4:$DX$4,0)+1,FALSE)="","",VLOOKUP($B47,original!$A$4:$DN$305,MATCH(J$1,original!$A$4:$DX$4,0)+1,FALSE))</f>
        <v>221631999999.99997</v>
      </c>
      <c r="K47">
        <f>+IF(VLOOKUP($B47,original!$A$4:$DN$305,MATCH(K$1,original!$A$4:$DX$4,0)+1,FALSE)="","",VLOOKUP($B47,original!$A$4:$DN$305,MATCH(K$1,original!$A$4:$DX$4,0)+1,FALSE))</f>
        <v>1284700000000</v>
      </c>
      <c r="L47">
        <f>+IF(VLOOKUP($B47,original!$A$4:$DN$305,MATCH(L$1,original!$A$4:$DX$4,0)+1,FALSE)="","",VLOOKUP($B47,original!$A$4:$DN$305,MATCH(L$1,original!$A$4:$DX$4,0)+1,FALSE))</f>
        <v>321238062000</v>
      </c>
      <c r="M47">
        <f>+IF(VLOOKUP($B47,original!$A$4:$DN$305,MATCH(M$1,original!$A$4:$DX$4,0)+1,FALSE)="","",VLOOKUP($B47,original!$A$4:$DN$305,MATCH(M$1,original!$A$4:$DX$4,0)+1,FALSE))</f>
        <v>2605444000000</v>
      </c>
      <c r="N47">
        <f>+IF(VLOOKUP($B47,original!$A$4:$DN$305,MATCH(N$1,original!$A$4:$DX$4,0)+1,FALSE)="","",VLOOKUP($B47,original!$A$4:$DN$305,MATCH(N$1,original!$A$4:$DX$4,0)+1,FALSE))</f>
        <v>286165000000</v>
      </c>
      <c r="O47">
        <f>+IF(VLOOKUP($B47,original!$A$4:$DN$305,MATCH(O$1,original!$A$4:$DX$4,0)+1,FALSE)="","",VLOOKUP($B47,original!$A$4:$DN$305,MATCH(O$1,original!$A$4:$DX$4,0)+1,FALSE))</f>
        <v>1.1509</v>
      </c>
      <c r="P47">
        <f>+IF(VLOOKUP($B47,original!$A$4:$DN$305,MATCH(P$1,original!$A$4:$DX$4,0)+1,FALSE)="","",VLOOKUP($B47,original!$A$4:$DN$305,MATCH(P$1,original!$A$4:$DX$4,0)+1,FALSE))</f>
        <v>7.7980999999999998</v>
      </c>
      <c r="Q47">
        <f>+IF(VLOOKUP($B47,original!$A$4:$DN$305,MATCH(Q$1,original!$A$4:$DX$4,0)+1,FALSE)="","",VLOOKUP($B47,original!$A$4:$DN$305,MATCH(Q$1,original!$A$4:$DX$4,0)+1,FALSE))</f>
        <v>1.6541999999999999</v>
      </c>
      <c r="R47">
        <f>+IF(VLOOKUP($B47,original!$A$4:$DN$305,MATCH(R$1,original!$A$4:$DX$4,0)+1,FALSE)="","",VLOOKUP($B47,original!$A$4:$DN$305,MATCH(R$1,original!$A$4:$DX$4,0)+1,FALSE))</f>
        <v>0.6734</v>
      </c>
      <c r="S47">
        <f>+IF(VLOOKUP($B47,original!$A$4:$DN$305,MATCH(S$1,original!$A$4:$DX$4,0)+1,FALSE)="","",VLOOKUP($B47,original!$A$4:$DN$305,MATCH(S$1,original!$A$4:$DX$4,0)+1,FALSE))</f>
        <v>1.3466</v>
      </c>
      <c r="T47">
        <f>+IF(VLOOKUP($B47,original!$A$4:$DN$305,MATCH(T$1,original!$A$4:$DX$4,0)+1,FALSE)="","",VLOOKUP($B47,original!$A$4:$DN$305,MATCH(T$1,original!$A$4:$DX$4,0)+1,FALSE))</f>
        <v>974.5</v>
      </c>
      <c r="U47">
        <f>+IF(VLOOKUP($B47,original!$A$4:$DN$305,MATCH(U$1,original!$A$4:$DX$4,0)+1,FALSE)="","",VLOOKUP($B47,original!$A$4:$DN$305,MATCH(U$1,original!$A$4:$DX$4,0)+1,FALSE))</f>
        <v>3220.58</v>
      </c>
      <c r="V47">
        <f>+IF(VLOOKUP($B47,original!$A$4:$DN$305,MATCH(V$1,original!$A$4:$DX$4,0)+1,FALSE)="","",VLOOKUP($B47,original!$A$4:$DN$305,MATCH(V$1,original!$A$4:$DX$4,0)+1,FALSE))</f>
        <v>903.44</v>
      </c>
      <c r="W47">
        <f>+IF(VLOOKUP($B47,original!$A$4:$DN$305,MATCH(W$1,original!$A$4:$DX$4,0)+1,FALSE)="","",VLOOKUP($B47,original!$A$4:$DN$305,MATCH(W$1,original!$A$4:$DX$4,0)+1,FALSE))</f>
        <v>9577.1200000000008</v>
      </c>
      <c r="X47">
        <f>+IF(VLOOKUP($B47,original!$A$4:$DN$305,MATCH(X$1,original!$A$4:$DX$4,0)+1,FALSE)="","",VLOOKUP($B47,original!$A$4:$DN$305,MATCH(X$1,original!$A$4:$DX$4,0)+1,FALSE))</f>
        <v>6983.14</v>
      </c>
      <c r="Y47">
        <f>+IF(VLOOKUP($B47,original!$A$4:$DN$305,MATCH(Y$1,original!$A$4:$DX$4,0)+1,FALSE)="","",VLOOKUP($B47,original!$A$4:$DN$305,MATCH(Y$1,original!$A$4:$DX$4,0)+1,FALSE))</f>
        <v>0.1</v>
      </c>
      <c r="Z47">
        <f>+IF(VLOOKUP($B47,original!$A$4:$DN$305,MATCH(Z$1,original!$A$4:$DX$4,0)+1,FALSE)="","",VLOOKUP($B47,original!$A$4:$DN$305,MATCH(Z$1,original!$A$4:$DX$4,0)+1,FALSE))</f>
        <v>0.1</v>
      </c>
      <c r="AA47">
        <f>+IF(VLOOKUP($B47,original!$A$4:$DN$305,MATCH(AA$1,original!$A$4:$DX$4,0)+1,FALSE)="","",VLOOKUP($B47,original!$A$4:$DN$305,MATCH(AA$1,original!$A$4:$DX$4,0)+1,FALSE))</f>
        <v>-0.82</v>
      </c>
      <c r="AB47">
        <f>+IF(VLOOKUP($B47,original!$A$4:$DN$305,MATCH(AB$1,original!$A$4:$DX$4,0)+1,FALSE)="","",VLOOKUP($B47,original!$A$4:$DN$305,MATCH(AB$1,original!$A$4:$DX$4,0)+1,FALSE))</f>
        <v>6.2079810218867701E-2</v>
      </c>
      <c r="AC47">
        <f>+IF(VLOOKUP($B47,original!$A$4:$DN$305,MATCH(AC$1,original!$A$4:$DX$4,0)+1,FALSE)="","",VLOOKUP($B47,original!$A$4:$DN$305,MATCH(AC$1,original!$A$4:$DX$4,0)+1,FALSE))</f>
        <v>60936000000</v>
      </c>
      <c r="AD47">
        <f>+IF(VLOOKUP($B47,original!$A$4:$DN$305,MATCH(AD$1,original!$A$4:$DX$4,0)+1,FALSE)="","",VLOOKUP($B47,original!$A$4:$DN$305,MATCH(AD$1,original!$A$4:$DX$4,0)+1,FALSE))</f>
        <v>85317600000</v>
      </c>
      <c r="AE47">
        <f>+IF(VLOOKUP($B47,original!$A$4:$DN$305,MATCH(AE$1,original!$A$4:$DX$4,0)+1,FALSE)="","",VLOOKUP($B47,original!$A$4:$DN$305,MATCH(AE$1,original!$A$4:$DX$4,0)+1,FALSE))</f>
        <v>14</v>
      </c>
      <c r="AF47">
        <f>+IF(VLOOKUP($B47,original!$A$4:$DN$305,MATCH(AF$1,original!$A$4:$DX$4,0)+1,FALSE)="","",VLOOKUP($B47,original!$A$4:$DN$305,MATCH(AF$1,original!$A$4:$DX$4,0)+1,FALSE))</f>
        <v>31302400000</v>
      </c>
      <c r="AG47">
        <f>+IF(VLOOKUP($B47,original!$A$4:$DN$305,MATCH(AG$1,original!$A$4:$DX$4,0)+1,FALSE)="","",VLOOKUP($B47,original!$A$4:$DN$305,MATCH(AG$1,original!$A$4:$DX$4,0)+1,FALSE))</f>
        <v>35686000000</v>
      </c>
      <c r="AH47">
        <f>+IF(VLOOKUP($B47,original!$A$4:$DN$305,MATCH(AH$1,original!$A$4:$DX$4,0)+1,FALSE)="","",VLOOKUP($B47,original!$A$4:$DN$305,MATCH(AH$1,original!$A$4:$DX$4,0)+1,FALSE))</f>
        <v>326100000000</v>
      </c>
      <c r="AI47">
        <f>+IF(VLOOKUP($B47,original!$A$4:$DN$305,MATCH(AI$1,original!$A$4:$DX$4,0)+1,FALSE)="","",VLOOKUP($B47,original!$A$4:$DN$305,MATCH(AI$1,original!$A$4:$DX$4,0)+1,FALSE))</f>
        <v>36019000000</v>
      </c>
      <c r="AJ47">
        <f>+IF(VLOOKUP($B47,original!$A$4:$DN$305,MATCH(AJ$1,original!$A$4:$DX$4,0)+1,FALSE)="","",VLOOKUP($B47,original!$A$4:$DN$305,MATCH(AJ$1,original!$A$4:$DX$4,0)+1,FALSE))</f>
        <v>114151000000</v>
      </c>
      <c r="AK47">
        <f>+IF(VLOOKUP($B47,original!$A$4:$DN$305,MATCH(AK$1,original!$A$4:$DX$4,0)+1,FALSE)="","",VLOOKUP($B47,original!$A$4:$DN$305,MATCH(AK$1,original!$A$4:$DX$4,0)+1,FALSE))</f>
        <v>36699000000</v>
      </c>
      <c r="AL47">
        <f>+IF(VLOOKUP($B47,original!$A$4:$DN$305,MATCH(AL$1,original!$A$4:$DX$4,0)+1,FALSE)="","",VLOOKUP($B47,original!$A$4:$DN$305,MATCH(AL$1,original!$A$4:$DX$4,0)+1,FALSE))</f>
        <v>6.3</v>
      </c>
      <c r="AM47">
        <f>+IF(VLOOKUP($B47,original!$A$4:$DN$305,MATCH(AM$1,original!$A$4:$DX$4,0)+1,FALSE)="","",VLOOKUP($B47,original!$A$4:$DN$305,MATCH(AM$1,original!$A$4:$DX$4,0)+1,FALSE))</f>
        <v>6.1</v>
      </c>
      <c r="AN47">
        <f>+IF(VLOOKUP($B47,original!$A$4:$DN$305,MATCH(AN$1,original!$A$4:$DX$4,0)+1,FALSE)="","",VLOOKUP($B47,original!$A$4:$DN$305,MATCH(AN$1,original!$A$4:$DX$4,0)+1,FALSE))</f>
        <v>8.5</v>
      </c>
      <c r="AO47">
        <f>+IF(VLOOKUP($B47,original!$A$4:$DN$305,MATCH(AO$1,original!$A$4:$DX$4,0)+1,FALSE)="","",VLOOKUP($B47,original!$A$4:$DN$305,MATCH(AO$1,original!$A$4:$DX$4,0)+1,FALSE))</f>
        <v>9.1</v>
      </c>
      <c r="AP47">
        <f>+IF(VLOOKUP($B47,original!$A$4:$DN$305,MATCH(AP$1,original!$A$4:$DX$4,0)+1,FALSE)="","",VLOOKUP($B47,original!$A$4:$DN$305,MATCH(AP$1,original!$A$4:$DX$4,0)+1,FALSE))</f>
        <v>7.6</v>
      </c>
    </row>
    <row r="48" spans="1:42">
      <c r="A48">
        <f t="shared" si="0"/>
        <v>47</v>
      </c>
      <c r="B48">
        <f t="shared" si="2"/>
        <v>200307</v>
      </c>
      <c r="C48">
        <f>+IF(VLOOKUP($B48,original!$A$4:$DN$305,MATCH(C$1,original!$A$4:$DX$4,0)+1,FALSE)="","",VLOOKUP($B48,original!$A$4:$DN$305,MATCH(C$1,original!$A$4:$DX$4,0)+1,FALSE))</f>
        <v>93.825000000000003</v>
      </c>
      <c r="D48">
        <f>+IF(VLOOKUP($B48,original!$A$4:$DN$305,MATCH(D$1,original!$A$4:$DX$4,0)+1,FALSE)="","",VLOOKUP($B48,original!$A$4:$DN$305,MATCH(D$1,original!$A$4:$DX$4,0)+1,FALSE))</f>
        <v>96.48</v>
      </c>
      <c r="E48">
        <f>+IF(VLOOKUP($B48,original!$A$4:$DN$305,MATCH(E$1,original!$A$4:$DX$4,0)+1,FALSE)="","",VLOOKUP($B48,original!$A$4:$DN$305,MATCH(E$1,original!$A$4:$DX$4,0)+1,FALSE))</f>
        <v>108.079283</v>
      </c>
      <c r="F48">
        <f>+IF(VLOOKUP($B48,original!$A$4:$DN$305,MATCH(F$1,original!$A$4:$DX$4,0)+1,FALSE)="","",VLOOKUP($B48,original!$A$4:$DN$305,MATCH(F$1,original!$A$4:$DX$4,0)+1,FALSE))</f>
        <v>93.125</v>
      </c>
      <c r="G48">
        <f>+IF(VLOOKUP($B48,original!$A$4:$DN$305,MATCH(G$1,original!$A$4:$DX$4,0)+1,FALSE)="","",VLOOKUP($B48,original!$A$4:$DN$305,MATCH(G$1,original!$A$4:$DX$4,0)+1,FALSE))</f>
        <v>102.985</v>
      </c>
      <c r="H48">
        <f>+IF(VLOOKUP($B48,original!$A$4:$DN$305,MATCH(H$1,original!$A$4:$DX$4,0)+1,FALSE)="","",VLOOKUP($B48,original!$A$4:$DN$305,MATCH(H$1,original!$A$4:$DX$4,0)+1,FALSE))</f>
        <v>19.489999999999998</v>
      </c>
      <c r="I48">
        <f>+IF(VLOOKUP($B48,original!$A$4:$DN$305,MATCH(I$1,original!$A$4:$DX$4,0)+1,FALSE)="","",VLOOKUP($B48,original!$A$4:$DN$305,MATCH(I$1,original!$A$4:$DX$4,0)+1,FALSE))</f>
        <v>24.542899999999999</v>
      </c>
      <c r="J48">
        <f>+IF(VLOOKUP($B48,original!$A$4:$DN$305,MATCH(J$1,original!$A$4:$DX$4,0)+1,FALSE)="","",VLOOKUP($B48,original!$A$4:$DN$305,MATCH(J$1,original!$A$4:$DX$4,0)+1,FALSE))</f>
        <v>221062000000</v>
      </c>
      <c r="K48">
        <f>+IF(VLOOKUP($B48,original!$A$4:$DN$305,MATCH(K$1,original!$A$4:$DX$4,0)+1,FALSE)="","",VLOOKUP($B48,original!$A$4:$DN$305,MATCH(K$1,original!$A$4:$DX$4,0)+1,FALSE))</f>
        <v>1287900000000</v>
      </c>
      <c r="L48">
        <f>+IF(VLOOKUP($B48,original!$A$4:$DN$305,MATCH(L$1,original!$A$4:$DX$4,0)+1,FALSE)="","",VLOOKUP($B48,original!$A$4:$DN$305,MATCH(L$1,original!$A$4:$DX$4,0)+1,FALSE))</f>
        <v>330148071000</v>
      </c>
      <c r="M48">
        <f>+IF(VLOOKUP($B48,original!$A$4:$DN$305,MATCH(M$1,original!$A$4:$DX$4,0)+1,FALSE)="","",VLOOKUP($B48,original!$A$4:$DN$305,MATCH(M$1,original!$A$4:$DX$4,0)+1,FALSE))</f>
        <v>2584795000000</v>
      </c>
      <c r="N48">
        <f>+IF(VLOOKUP($B48,original!$A$4:$DN$305,MATCH(N$1,original!$A$4:$DX$4,0)+1,FALSE)="","",VLOOKUP($B48,original!$A$4:$DN$305,MATCH(N$1,original!$A$4:$DX$4,0)+1,FALSE))</f>
        <v>291375000000</v>
      </c>
      <c r="O48">
        <f>+IF(VLOOKUP($B48,original!$A$4:$DN$305,MATCH(O$1,original!$A$4:$DX$4,0)+1,FALSE)="","",VLOOKUP($B48,original!$A$4:$DN$305,MATCH(O$1,original!$A$4:$DX$4,0)+1,FALSE))</f>
        <v>1.1228</v>
      </c>
      <c r="P48">
        <f>+IF(VLOOKUP($B48,original!$A$4:$DN$305,MATCH(P$1,original!$A$4:$DX$4,0)+1,FALSE)="","",VLOOKUP($B48,original!$A$4:$DN$305,MATCH(P$1,original!$A$4:$DX$4,0)+1,FALSE))</f>
        <v>7.7988</v>
      </c>
      <c r="Q48">
        <f>+IF(VLOOKUP($B48,original!$A$4:$DN$305,MATCH(Q$1,original!$A$4:$DX$4,0)+1,FALSE)="","",VLOOKUP($B48,original!$A$4:$DN$305,MATCH(Q$1,original!$A$4:$DX$4,0)+1,FALSE))</f>
        <v>1.6101000000000001</v>
      </c>
      <c r="R48">
        <f>+IF(VLOOKUP($B48,original!$A$4:$DN$305,MATCH(R$1,original!$A$4:$DX$4,0)+1,FALSE)="","",VLOOKUP($B48,original!$A$4:$DN$305,MATCH(R$1,original!$A$4:$DX$4,0)+1,FALSE))</f>
        <v>0.6482</v>
      </c>
      <c r="S48">
        <f>+IF(VLOOKUP($B48,original!$A$4:$DN$305,MATCH(S$1,original!$A$4:$DX$4,0)+1,FALSE)="","",VLOOKUP($B48,original!$A$4:$DN$305,MATCH(S$1,original!$A$4:$DX$4,0)+1,FALSE))</f>
        <v>1.4045000000000001</v>
      </c>
      <c r="T48">
        <f>+IF(VLOOKUP($B48,original!$A$4:$DN$305,MATCH(T$1,original!$A$4:$DX$4,0)+1,FALSE)="","",VLOOKUP($B48,original!$A$4:$DN$305,MATCH(T$1,original!$A$4:$DX$4,0)+1,FALSE))</f>
        <v>990.31</v>
      </c>
      <c r="U48">
        <f>+IF(VLOOKUP($B48,original!$A$4:$DN$305,MATCH(U$1,original!$A$4:$DX$4,0)+1,FALSE)="","",VLOOKUP($B48,original!$A$4:$DN$305,MATCH(U$1,original!$A$4:$DX$4,0)+1,FALSE))</f>
        <v>3487.86</v>
      </c>
      <c r="V48">
        <f>+IF(VLOOKUP($B48,original!$A$4:$DN$305,MATCH(V$1,original!$A$4:$DX$4,0)+1,FALSE)="","",VLOOKUP($B48,original!$A$4:$DN$305,MATCH(V$1,original!$A$4:$DX$4,0)+1,FALSE))</f>
        <v>939.4</v>
      </c>
      <c r="W48">
        <f>+IF(VLOOKUP($B48,original!$A$4:$DN$305,MATCH(W$1,original!$A$4:$DX$4,0)+1,FALSE)="","",VLOOKUP($B48,original!$A$4:$DN$305,MATCH(W$1,original!$A$4:$DX$4,0)+1,FALSE))</f>
        <v>10134.83</v>
      </c>
      <c r="X48">
        <f>+IF(VLOOKUP($B48,original!$A$4:$DN$305,MATCH(X$1,original!$A$4:$DX$4,0)+1,FALSE)="","",VLOOKUP($B48,original!$A$4:$DN$305,MATCH(X$1,original!$A$4:$DX$4,0)+1,FALSE))</f>
        <v>7257.92</v>
      </c>
      <c r="Y48">
        <f>+IF(VLOOKUP($B48,original!$A$4:$DN$305,MATCH(Y$1,original!$A$4:$DX$4,0)+1,FALSE)="","",VLOOKUP($B48,original!$A$4:$DN$305,MATCH(Y$1,original!$A$4:$DX$4,0)+1,FALSE))</f>
        <v>0.3</v>
      </c>
      <c r="Z48">
        <f>+IF(VLOOKUP($B48,original!$A$4:$DN$305,MATCH(Z$1,original!$A$4:$DX$4,0)+1,FALSE)="","",VLOOKUP($B48,original!$A$4:$DN$305,MATCH(Z$1,original!$A$4:$DX$4,0)+1,FALSE))</f>
        <v>-0.1</v>
      </c>
      <c r="AA48">
        <f>+IF(VLOOKUP($B48,original!$A$4:$DN$305,MATCH(AA$1,original!$A$4:$DX$4,0)+1,FALSE)="","",VLOOKUP($B48,original!$A$4:$DN$305,MATCH(AA$1,original!$A$4:$DX$4,0)+1,FALSE))</f>
        <v>-0.97</v>
      </c>
      <c r="AB48">
        <f>+IF(VLOOKUP($B48,original!$A$4:$DN$305,MATCH(AB$1,original!$A$4:$DX$4,0)+1,FALSE)="","",VLOOKUP($B48,original!$A$4:$DN$305,MATCH(AB$1,original!$A$4:$DX$4,0)+1,FALSE))</f>
        <v>0.18672188100871701</v>
      </c>
      <c r="AC48">
        <f>+IF(VLOOKUP($B48,original!$A$4:$DN$305,MATCH(AC$1,original!$A$4:$DX$4,0)+1,FALSE)="","",VLOOKUP($B48,original!$A$4:$DN$305,MATCH(AC$1,original!$A$4:$DX$4,0)+1,FALSE))</f>
        <v>61205000000</v>
      </c>
      <c r="AD48">
        <f>+IF(VLOOKUP($B48,original!$A$4:$DN$305,MATCH(AD$1,original!$A$4:$DX$4,0)+1,FALSE)="","",VLOOKUP($B48,original!$A$4:$DN$305,MATCH(AD$1,original!$A$4:$DX$4,0)+1,FALSE))</f>
        <v>85471200000</v>
      </c>
      <c r="AE48">
        <f>+IF(VLOOKUP($B48,original!$A$4:$DN$305,MATCH(AE$1,original!$A$4:$DX$4,0)+1,FALSE)="","",VLOOKUP($B48,original!$A$4:$DN$305,MATCH(AE$1,original!$A$4:$DX$4,0)+1,FALSE))</f>
        <v>7.6</v>
      </c>
      <c r="AF48">
        <f>+IF(VLOOKUP($B48,original!$A$4:$DN$305,MATCH(AF$1,original!$A$4:$DX$4,0)+1,FALSE)="","",VLOOKUP($B48,original!$A$4:$DN$305,MATCH(AF$1,original!$A$4:$DX$4,0)+1,FALSE))</f>
        <v>32529300000</v>
      </c>
      <c r="AG48">
        <f>+IF(VLOOKUP($B48,original!$A$4:$DN$305,MATCH(AG$1,original!$A$4:$DX$4,0)+1,FALSE)="","",VLOOKUP($B48,original!$A$4:$DN$305,MATCH(AG$1,original!$A$4:$DX$4,0)+1,FALSE))</f>
        <v>35185000000</v>
      </c>
      <c r="AH48">
        <f>+IF(VLOOKUP($B48,original!$A$4:$DN$305,MATCH(AH$1,original!$A$4:$DX$4,0)+1,FALSE)="","",VLOOKUP($B48,original!$A$4:$DN$305,MATCH(AH$1,original!$A$4:$DX$4,0)+1,FALSE))</f>
        <v>328939999999.99994</v>
      </c>
      <c r="AI48">
        <f>+IF(VLOOKUP($B48,original!$A$4:$DN$305,MATCH(AI$1,original!$A$4:$DX$4,0)+1,FALSE)="","",VLOOKUP($B48,original!$A$4:$DN$305,MATCH(AI$1,original!$A$4:$DX$4,0)+1,FALSE))</f>
        <v>42739000000</v>
      </c>
      <c r="AJ48">
        <f>+IF(VLOOKUP($B48,original!$A$4:$DN$305,MATCH(AJ$1,original!$A$4:$DX$4,0)+1,FALSE)="","",VLOOKUP($B48,original!$A$4:$DN$305,MATCH(AJ$1,original!$A$4:$DX$4,0)+1,FALSE))</f>
        <v>111053000000</v>
      </c>
      <c r="AK48">
        <f>+IF(VLOOKUP($B48,original!$A$4:$DN$305,MATCH(AK$1,original!$A$4:$DX$4,0)+1,FALSE)="","",VLOOKUP($B48,original!$A$4:$DN$305,MATCH(AK$1,original!$A$4:$DX$4,0)+1,FALSE))</f>
        <v>35765000000</v>
      </c>
      <c r="AL48">
        <f>+IF(VLOOKUP($B48,original!$A$4:$DN$305,MATCH(AL$1,original!$A$4:$DX$4,0)+1,FALSE)="","",VLOOKUP($B48,original!$A$4:$DN$305,MATCH(AL$1,original!$A$4:$DX$4,0)+1,FALSE))</f>
        <v>6.2</v>
      </c>
      <c r="AM48">
        <f>+IF(VLOOKUP($B48,original!$A$4:$DN$305,MATCH(AM$1,original!$A$4:$DX$4,0)+1,FALSE)="","",VLOOKUP($B48,original!$A$4:$DN$305,MATCH(AM$1,original!$A$4:$DX$4,0)+1,FALSE))</f>
        <v>6.1</v>
      </c>
      <c r="AN48">
        <f>+IF(VLOOKUP($B48,original!$A$4:$DN$305,MATCH(AN$1,original!$A$4:$DX$4,0)+1,FALSE)="","",VLOOKUP($B48,original!$A$4:$DN$305,MATCH(AN$1,original!$A$4:$DX$4,0)+1,FALSE))</f>
        <v>8.4</v>
      </c>
      <c r="AO48">
        <f>+IF(VLOOKUP($B48,original!$A$4:$DN$305,MATCH(AO$1,original!$A$4:$DX$4,0)+1,FALSE)="","",VLOOKUP($B48,original!$A$4:$DN$305,MATCH(AO$1,original!$A$4:$DX$4,0)+1,FALSE))</f>
        <v>9.1</v>
      </c>
      <c r="AP48">
        <f>+IF(VLOOKUP($B48,original!$A$4:$DN$305,MATCH(AP$1,original!$A$4:$DX$4,0)+1,FALSE)="","",VLOOKUP($B48,original!$A$4:$DN$305,MATCH(AP$1,original!$A$4:$DX$4,0)+1,FALSE))</f>
        <v>7.7</v>
      </c>
    </row>
    <row r="49" spans="1:42">
      <c r="A49">
        <f t="shared" si="0"/>
        <v>48</v>
      </c>
      <c r="B49">
        <f t="shared" si="2"/>
        <v>200308</v>
      </c>
      <c r="C49">
        <f>+IF(VLOOKUP($B49,original!$A$4:$DN$305,MATCH(C$1,original!$A$4:$DX$4,0)+1,FALSE)="","",VLOOKUP($B49,original!$A$4:$DN$305,MATCH(C$1,original!$A$4:$DX$4,0)+1,FALSE))</f>
        <v>98.305000000000007</v>
      </c>
      <c r="D49">
        <f>+IF(VLOOKUP($B49,original!$A$4:$DN$305,MATCH(D$1,original!$A$4:$DX$4,0)+1,FALSE)="","",VLOOKUP($B49,original!$A$4:$DN$305,MATCH(D$1,original!$A$4:$DX$4,0)+1,FALSE))</f>
        <v>96.56</v>
      </c>
      <c r="E49">
        <f>+IF(VLOOKUP($B49,original!$A$4:$DN$305,MATCH(E$1,original!$A$4:$DX$4,0)+1,FALSE)="","",VLOOKUP($B49,original!$A$4:$DN$305,MATCH(E$1,original!$A$4:$DX$4,0)+1,FALSE))</f>
        <v>107.5325285</v>
      </c>
      <c r="F49">
        <f>+IF(VLOOKUP($B49,original!$A$4:$DN$305,MATCH(F$1,original!$A$4:$DX$4,0)+1,FALSE)="","",VLOOKUP($B49,original!$A$4:$DN$305,MATCH(F$1,original!$A$4:$DX$4,0)+1,FALSE))</f>
        <v>93.015000000000001</v>
      </c>
      <c r="G49">
        <f>+IF(VLOOKUP($B49,original!$A$4:$DN$305,MATCH(G$1,original!$A$4:$DX$4,0)+1,FALSE)="","",VLOOKUP($B49,original!$A$4:$DN$305,MATCH(G$1,original!$A$4:$DX$4,0)+1,FALSE))</f>
        <v>102.94499999999999</v>
      </c>
      <c r="H49">
        <f>+IF(VLOOKUP($B49,original!$A$4:$DN$305,MATCH(H$1,original!$A$4:$DX$4,0)+1,FALSE)="","",VLOOKUP($B49,original!$A$4:$DN$305,MATCH(H$1,original!$A$4:$DX$4,0)+1,FALSE))</f>
        <v>18.63</v>
      </c>
      <c r="I49">
        <f>+IF(VLOOKUP($B49,original!$A$4:$DN$305,MATCH(I$1,original!$A$4:$DX$4,0)+1,FALSE)="","",VLOOKUP($B49,original!$A$4:$DN$305,MATCH(I$1,original!$A$4:$DX$4,0)+1,FALSE))</f>
        <v>24.659199999999998</v>
      </c>
      <c r="J49">
        <f>+IF(VLOOKUP($B49,original!$A$4:$DN$305,MATCH(J$1,original!$A$4:$DX$4,0)+1,FALSE)="","",VLOOKUP($B49,original!$A$4:$DN$305,MATCH(J$1,original!$A$4:$DX$4,0)+1,FALSE))</f>
        <v>222356999999.99997</v>
      </c>
      <c r="K49">
        <f>+IF(VLOOKUP($B49,original!$A$4:$DN$305,MATCH(K$1,original!$A$4:$DX$4,0)+1,FALSE)="","",VLOOKUP($B49,original!$A$4:$DN$305,MATCH(K$1,original!$A$4:$DX$4,0)+1,FALSE))</f>
        <v>1292200000000</v>
      </c>
      <c r="L49">
        <f>+IF(VLOOKUP($B49,original!$A$4:$DN$305,MATCH(L$1,original!$A$4:$DX$4,0)+1,FALSE)="","",VLOOKUP($B49,original!$A$4:$DN$305,MATCH(L$1,original!$A$4:$DX$4,0)+1,FALSE))</f>
        <v>332148861000</v>
      </c>
      <c r="M49">
        <f>+IF(VLOOKUP($B49,original!$A$4:$DN$305,MATCH(M$1,original!$A$4:$DX$4,0)+1,FALSE)="","",VLOOKUP($B49,original!$A$4:$DN$305,MATCH(M$1,original!$A$4:$DX$4,0)+1,FALSE))</f>
        <v>2573150000000</v>
      </c>
      <c r="N49">
        <f>+IF(VLOOKUP($B49,original!$A$4:$DN$305,MATCH(N$1,original!$A$4:$DX$4,0)+1,FALSE)="","",VLOOKUP($B49,original!$A$4:$DN$305,MATCH(N$1,original!$A$4:$DX$4,0)+1,FALSE))</f>
        <v>293614000000</v>
      </c>
      <c r="O49">
        <f>+IF(VLOOKUP($B49,original!$A$4:$DN$305,MATCH(O$1,original!$A$4:$DX$4,0)+1,FALSE)="","",VLOOKUP($B49,original!$A$4:$DN$305,MATCH(O$1,original!$A$4:$DX$4,0)+1,FALSE))</f>
        <v>1.0976999999999999</v>
      </c>
      <c r="P49">
        <f>+IF(VLOOKUP($B49,original!$A$4:$DN$305,MATCH(P$1,original!$A$4:$DX$4,0)+1,FALSE)="","",VLOOKUP($B49,original!$A$4:$DN$305,MATCH(P$1,original!$A$4:$DX$4,0)+1,FALSE))</f>
        <v>7.7991000000000001</v>
      </c>
      <c r="Q49">
        <f>+IF(VLOOKUP($B49,original!$A$4:$DN$305,MATCH(Q$1,original!$A$4:$DX$4,0)+1,FALSE)="","",VLOOKUP($B49,original!$A$4:$DN$305,MATCH(Q$1,original!$A$4:$DX$4,0)+1,FALSE))</f>
        <v>1.5771999999999999</v>
      </c>
      <c r="R49">
        <f>+IF(VLOOKUP($B49,original!$A$4:$DN$305,MATCH(R$1,original!$A$4:$DX$4,0)+1,FALSE)="","",VLOOKUP($B49,original!$A$4:$DN$305,MATCH(R$1,original!$A$4:$DX$4,0)+1,FALSE))</f>
        <v>0.64729999999999999</v>
      </c>
      <c r="S49">
        <f>+IF(VLOOKUP($B49,original!$A$4:$DN$305,MATCH(S$1,original!$A$4:$DX$4,0)+1,FALSE)="","",VLOOKUP($B49,original!$A$4:$DN$305,MATCH(S$1,original!$A$4:$DX$4,0)+1,FALSE))</f>
        <v>1.3862000000000001</v>
      </c>
      <c r="T49">
        <f>+IF(VLOOKUP($B49,original!$A$4:$DN$305,MATCH(T$1,original!$A$4:$DX$4,0)+1,FALSE)="","",VLOOKUP($B49,original!$A$4:$DN$305,MATCH(T$1,original!$A$4:$DX$4,0)+1,FALSE))</f>
        <v>1008.01</v>
      </c>
      <c r="U49">
        <f>+IF(VLOOKUP($B49,original!$A$4:$DN$305,MATCH(U$1,original!$A$4:$DX$4,0)+1,FALSE)="","",VLOOKUP($B49,original!$A$4:$DN$305,MATCH(U$1,original!$A$4:$DX$4,0)+1,FALSE))</f>
        <v>3484.58</v>
      </c>
      <c r="V49">
        <f>+IF(VLOOKUP($B49,original!$A$4:$DN$305,MATCH(V$1,original!$A$4:$DX$4,0)+1,FALSE)="","",VLOOKUP($B49,original!$A$4:$DN$305,MATCH(V$1,original!$A$4:$DX$4,0)+1,FALSE))</f>
        <v>1002.01</v>
      </c>
      <c r="W49">
        <f>+IF(VLOOKUP($B49,original!$A$4:$DN$305,MATCH(W$1,original!$A$4:$DX$4,0)+1,FALSE)="","",VLOOKUP($B49,original!$A$4:$DN$305,MATCH(W$1,original!$A$4:$DX$4,0)+1,FALSE))</f>
        <v>10908.99</v>
      </c>
      <c r="X49">
        <f>+IF(VLOOKUP($B49,original!$A$4:$DN$305,MATCH(X$1,original!$A$4:$DX$4,0)+1,FALSE)="","",VLOOKUP($B49,original!$A$4:$DN$305,MATCH(X$1,original!$A$4:$DX$4,0)+1,FALSE))</f>
        <v>7510.32</v>
      </c>
      <c r="Y49">
        <f>+IF(VLOOKUP($B49,original!$A$4:$DN$305,MATCH(Y$1,original!$A$4:$DX$4,0)+1,FALSE)="","",VLOOKUP($B49,original!$A$4:$DN$305,MATCH(Y$1,original!$A$4:$DX$4,0)+1,FALSE))</f>
        <v>0.4</v>
      </c>
      <c r="Z49">
        <f>+IF(VLOOKUP($B49,original!$A$4:$DN$305,MATCH(Z$1,original!$A$4:$DX$4,0)+1,FALSE)="","",VLOOKUP($B49,original!$A$4:$DN$305,MATCH(Z$1,original!$A$4:$DX$4,0)+1,FALSE))</f>
        <v>0.1</v>
      </c>
      <c r="AA49">
        <f>+IF(VLOOKUP($B49,original!$A$4:$DN$305,MATCH(AA$1,original!$A$4:$DX$4,0)+1,FALSE)="","",VLOOKUP($B49,original!$A$4:$DN$305,MATCH(AA$1,original!$A$4:$DX$4,0)+1,FALSE))</f>
        <v>-0.14000000000000001</v>
      </c>
      <c r="AB49">
        <f>+IF(VLOOKUP($B49,original!$A$4:$DN$305,MATCH(AB$1,original!$A$4:$DX$4,0)+1,FALSE)="","",VLOOKUP($B49,original!$A$4:$DN$305,MATCH(AB$1,original!$A$4:$DX$4,0)+1,FALSE))</f>
        <v>0.30603738045611101</v>
      </c>
      <c r="AC49">
        <f>+IF(VLOOKUP($B49,original!$A$4:$DN$305,MATCH(AC$1,original!$A$4:$DX$4,0)+1,FALSE)="","",VLOOKUP($B49,original!$A$4:$DN$305,MATCH(AC$1,original!$A$4:$DX$4,0)+1,FALSE))</f>
        <v>59729000000</v>
      </c>
      <c r="AD49">
        <f>+IF(VLOOKUP($B49,original!$A$4:$DN$305,MATCH(AD$1,original!$A$4:$DX$4,0)+1,FALSE)="","",VLOOKUP($B49,original!$A$4:$DN$305,MATCH(AD$1,original!$A$4:$DX$4,0)+1,FALSE))</f>
        <v>87724800000</v>
      </c>
      <c r="AE49">
        <f>+IF(VLOOKUP($B49,original!$A$4:$DN$305,MATCH(AE$1,original!$A$4:$DX$4,0)+1,FALSE)="","",VLOOKUP($B49,original!$A$4:$DN$305,MATCH(AE$1,original!$A$4:$DX$4,0)+1,FALSE))</f>
        <v>7</v>
      </c>
      <c r="AF49">
        <f>+IF(VLOOKUP($B49,original!$A$4:$DN$305,MATCH(AF$1,original!$A$4:$DX$4,0)+1,FALSE)="","",VLOOKUP($B49,original!$A$4:$DN$305,MATCH(AF$1,original!$A$4:$DX$4,0)+1,FALSE))</f>
        <v>31355400000</v>
      </c>
      <c r="AG49">
        <f>+IF(VLOOKUP($B49,original!$A$4:$DN$305,MATCH(AG$1,original!$A$4:$DX$4,0)+1,FALSE)="","",VLOOKUP($B49,original!$A$4:$DN$305,MATCH(AG$1,original!$A$4:$DX$4,0)+1,FALSE))</f>
        <v>35297000000</v>
      </c>
      <c r="AH49">
        <f>+IF(VLOOKUP($B49,original!$A$4:$DN$305,MATCH(AH$1,original!$A$4:$DX$4,0)+1,FALSE)="","",VLOOKUP($B49,original!$A$4:$DN$305,MATCH(AH$1,original!$A$4:$DX$4,0)+1,FALSE))</f>
        <v>346800000000</v>
      </c>
      <c r="AI49">
        <f>+IF(VLOOKUP($B49,original!$A$4:$DN$305,MATCH(AI$1,original!$A$4:$DX$4,0)+1,FALSE)="","",VLOOKUP($B49,original!$A$4:$DN$305,MATCH(AI$1,original!$A$4:$DX$4,0)+1,FALSE))</f>
        <v>39971000000</v>
      </c>
      <c r="AJ49">
        <f>+IF(VLOOKUP($B49,original!$A$4:$DN$305,MATCH(AJ$1,original!$A$4:$DX$4,0)+1,FALSE)="","",VLOOKUP($B49,original!$A$4:$DN$305,MATCH(AJ$1,original!$A$4:$DX$4,0)+1,FALSE))</f>
        <v>110517000000</v>
      </c>
      <c r="AK49">
        <f>+IF(VLOOKUP($B49,original!$A$4:$DN$305,MATCH(AK$1,original!$A$4:$DX$4,0)+1,FALSE)="","",VLOOKUP($B49,original!$A$4:$DN$305,MATCH(AK$1,original!$A$4:$DX$4,0)+1,FALSE))</f>
        <v>35289000000</v>
      </c>
      <c r="AL49">
        <f>+IF(VLOOKUP($B49,original!$A$4:$DN$305,MATCH(AL$1,original!$A$4:$DX$4,0)+1,FALSE)="","",VLOOKUP($B49,original!$A$4:$DN$305,MATCH(AL$1,original!$A$4:$DX$4,0)+1,FALSE))</f>
        <v>6.1</v>
      </c>
      <c r="AM49">
        <f>+IF(VLOOKUP($B49,original!$A$4:$DN$305,MATCH(AM$1,original!$A$4:$DX$4,0)+1,FALSE)="","",VLOOKUP($B49,original!$A$4:$DN$305,MATCH(AM$1,original!$A$4:$DX$4,0)+1,FALSE))</f>
        <v>5.8</v>
      </c>
      <c r="AN49">
        <f>+IF(VLOOKUP($B49,original!$A$4:$DN$305,MATCH(AN$1,original!$A$4:$DX$4,0)+1,FALSE)="","",VLOOKUP($B49,original!$A$4:$DN$305,MATCH(AN$1,original!$A$4:$DX$4,0)+1,FALSE))</f>
        <v>8.4</v>
      </c>
      <c r="AO49">
        <f>+IF(VLOOKUP($B49,original!$A$4:$DN$305,MATCH(AO$1,original!$A$4:$DX$4,0)+1,FALSE)="","",VLOOKUP($B49,original!$A$4:$DN$305,MATCH(AO$1,original!$A$4:$DX$4,0)+1,FALSE))</f>
        <v>9.1</v>
      </c>
      <c r="AP49">
        <f>+IF(VLOOKUP($B49,original!$A$4:$DN$305,MATCH(AP$1,original!$A$4:$DX$4,0)+1,FALSE)="","",VLOOKUP($B49,original!$A$4:$DN$305,MATCH(AP$1,original!$A$4:$DX$4,0)+1,FALSE))</f>
        <v>7.8</v>
      </c>
    </row>
    <row r="50" spans="1:42">
      <c r="A50">
        <f t="shared" si="0"/>
        <v>49</v>
      </c>
      <c r="B50">
        <f t="shared" si="2"/>
        <v>200309</v>
      </c>
      <c r="C50">
        <f>+IF(VLOOKUP($B50,original!$A$4:$DN$305,MATCH(C$1,original!$A$4:$DX$4,0)+1,FALSE)="","",VLOOKUP($B50,original!$A$4:$DN$305,MATCH(C$1,original!$A$4:$DX$4,0)+1,FALSE))</f>
        <v>102.51</v>
      </c>
      <c r="D50">
        <f>+IF(VLOOKUP($B50,original!$A$4:$DN$305,MATCH(D$1,original!$A$4:$DX$4,0)+1,FALSE)="","",VLOOKUP($B50,original!$A$4:$DN$305,MATCH(D$1,original!$A$4:$DX$4,0)+1,FALSE))</f>
        <v>98</v>
      </c>
      <c r="E50">
        <f>+IF(VLOOKUP($B50,original!$A$4:$DN$305,MATCH(E$1,original!$A$4:$DX$4,0)+1,FALSE)="","",VLOOKUP($B50,original!$A$4:$DN$305,MATCH(E$1,original!$A$4:$DX$4,0)+1,FALSE))</f>
        <v>108.38111000000001</v>
      </c>
      <c r="F50">
        <f>+IF(VLOOKUP($B50,original!$A$4:$DN$305,MATCH(F$1,original!$A$4:$DX$4,0)+1,FALSE)="","",VLOOKUP($B50,original!$A$4:$DN$305,MATCH(F$1,original!$A$4:$DX$4,0)+1,FALSE))</f>
        <v>96.424999999999997</v>
      </c>
      <c r="G50">
        <f>+IF(VLOOKUP($B50,original!$A$4:$DN$305,MATCH(G$1,original!$A$4:$DX$4,0)+1,FALSE)="","",VLOOKUP($B50,original!$A$4:$DN$305,MATCH(G$1,original!$A$4:$DX$4,0)+1,FALSE))</f>
        <v>105.395</v>
      </c>
      <c r="H50">
        <f>+IF(VLOOKUP($B50,original!$A$4:$DN$305,MATCH(H$1,original!$A$4:$DX$4,0)+1,FALSE)="","",VLOOKUP($B50,original!$A$4:$DN$305,MATCH(H$1,original!$A$4:$DX$4,0)+1,FALSE))</f>
        <v>22.72</v>
      </c>
      <c r="I50">
        <f>+IF(VLOOKUP($B50,original!$A$4:$DN$305,MATCH(I$1,original!$A$4:$DX$4,0)+1,FALSE)="","",VLOOKUP($B50,original!$A$4:$DN$305,MATCH(I$1,original!$A$4:$DX$4,0)+1,FALSE))</f>
        <v>33.499099999999999</v>
      </c>
      <c r="J50">
        <f>+IF(VLOOKUP($B50,original!$A$4:$DN$305,MATCH(J$1,original!$A$4:$DX$4,0)+1,FALSE)="","",VLOOKUP($B50,original!$A$4:$DN$305,MATCH(J$1,original!$A$4:$DX$4,0)+1,FALSE))</f>
        <v>228298999999.99997</v>
      </c>
      <c r="K50">
        <f>+IF(VLOOKUP($B50,original!$A$4:$DN$305,MATCH(K$1,original!$A$4:$DX$4,0)+1,FALSE)="","",VLOOKUP($B50,original!$A$4:$DN$305,MATCH(K$1,original!$A$4:$DX$4,0)+1,FALSE))</f>
        <v>1286200000000</v>
      </c>
      <c r="L50">
        <f>+IF(VLOOKUP($B50,original!$A$4:$DN$305,MATCH(L$1,original!$A$4:$DX$4,0)+1,FALSE)="","",VLOOKUP($B50,original!$A$4:$DN$305,MATCH(L$1,original!$A$4:$DX$4,0)+1,FALSE))</f>
        <v>349192381000</v>
      </c>
      <c r="M50">
        <f>+IF(VLOOKUP($B50,original!$A$4:$DN$305,MATCH(M$1,original!$A$4:$DX$4,0)+1,FALSE)="","",VLOOKUP($B50,original!$A$4:$DN$305,MATCH(M$1,original!$A$4:$DX$4,0)+1,FALSE))</f>
        <v>2615593000000</v>
      </c>
      <c r="N50">
        <f>+IF(VLOOKUP($B50,original!$A$4:$DN$305,MATCH(N$1,original!$A$4:$DX$4,0)+1,FALSE)="","",VLOOKUP($B50,original!$A$4:$DN$305,MATCH(N$1,original!$A$4:$DX$4,0)+1,FALSE))</f>
        <v>294963000000</v>
      </c>
      <c r="O50">
        <f>+IF(VLOOKUP($B50,original!$A$4:$DN$305,MATCH(O$1,original!$A$4:$DX$4,0)+1,FALSE)="","",VLOOKUP($B50,original!$A$4:$DN$305,MATCH(O$1,original!$A$4:$DX$4,0)+1,FALSE))</f>
        <v>1.1657999999999999</v>
      </c>
      <c r="P50">
        <f>+IF(VLOOKUP($B50,original!$A$4:$DN$305,MATCH(P$1,original!$A$4:$DX$4,0)+1,FALSE)="","",VLOOKUP($B50,original!$A$4:$DN$305,MATCH(P$1,original!$A$4:$DX$4,0)+1,FALSE))</f>
        <v>7.7436999999999996</v>
      </c>
      <c r="Q50">
        <f>+IF(VLOOKUP($B50,original!$A$4:$DN$305,MATCH(Q$1,original!$A$4:$DX$4,0)+1,FALSE)="","",VLOOKUP($B50,original!$A$4:$DN$305,MATCH(Q$1,original!$A$4:$DX$4,0)+1,FALSE))</f>
        <v>1.6609</v>
      </c>
      <c r="R50">
        <f>+IF(VLOOKUP($B50,original!$A$4:$DN$305,MATCH(R$1,original!$A$4:$DX$4,0)+1,FALSE)="","",VLOOKUP($B50,original!$A$4:$DN$305,MATCH(R$1,original!$A$4:$DX$4,0)+1,FALSE))</f>
        <v>0.68020000000000003</v>
      </c>
      <c r="S50">
        <f>+IF(VLOOKUP($B50,original!$A$4:$DN$305,MATCH(S$1,original!$A$4:$DX$4,0)+1,FALSE)="","",VLOOKUP($B50,original!$A$4:$DN$305,MATCH(S$1,original!$A$4:$DX$4,0)+1,FALSE))</f>
        <v>1.3523000000000001</v>
      </c>
      <c r="T50">
        <f>+IF(VLOOKUP($B50,original!$A$4:$DN$305,MATCH(T$1,original!$A$4:$DX$4,0)+1,FALSE)="","",VLOOKUP($B50,original!$A$4:$DN$305,MATCH(T$1,original!$A$4:$DX$4,0)+1,FALSE))</f>
        <v>995.97</v>
      </c>
      <c r="U50">
        <f>+IF(VLOOKUP($B50,original!$A$4:$DN$305,MATCH(U$1,original!$A$4:$DX$4,0)+1,FALSE)="","",VLOOKUP($B50,original!$A$4:$DN$305,MATCH(U$1,original!$A$4:$DX$4,0)+1,FALSE))</f>
        <v>3256.78</v>
      </c>
      <c r="V50">
        <f>+IF(VLOOKUP($B50,original!$A$4:$DN$305,MATCH(V$1,original!$A$4:$DX$4,0)+1,FALSE)="","",VLOOKUP($B50,original!$A$4:$DN$305,MATCH(V$1,original!$A$4:$DX$4,0)+1,FALSE))</f>
        <v>1018.8</v>
      </c>
      <c r="W50">
        <f>+IF(VLOOKUP($B50,original!$A$4:$DN$305,MATCH(W$1,original!$A$4:$DX$4,0)+1,FALSE)="","",VLOOKUP($B50,original!$A$4:$DN$305,MATCH(W$1,original!$A$4:$DX$4,0)+1,FALSE))</f>
        <v>11229.87</v>
      </c>
      <c r="X50">
        <f>+IF(VLOOKUP($B50,original!$A$4:$DN$305,MATCH(X$1,original!$A$4:$DX$4,0)+1,FALSE)="","",VLOOKUP($B50,original!$A$4:$DN$305,MATCH(X$1,original!$A$4:$DX$4,0)+1,FALSE))</f>
        <v>7421.13</v>
      </c>
      <c r="Y50">
        <f>+IF(VLOOKUP($B50,original!$A$4:$DN$305,MATCH(Y$1,original!$A$4:$DX$4,0)+1,FALSE)="","",VLOOKUP($B50,original!$A$4:$DN$305,MATCH(Y$1,original!$A$4:$DX$4,0)+1,FALSE))</f>
        <v>0.3</v>
      </c>
      <c r="Z50">
        <f>+IF(VLOOKUP($B50,original!$A$4:$DN$305,MATCH(Z$1,original!$A$4:$DX$4,0)+1,FALSE)="","",VLOOKUP($B50,original!$A$4:$DN$305,MATCH(Z$1,original!$A$4:$DX$4,0)+1,FALSE))</f>
        <v>0.4</v>
      </c>
      <c r="AA50">
        <f>+IF(VLOOKUP($B50,original!$A$4:$DN$305,MATCH(AA$1,original!$A$4:$DX$4,0)+1,FALSE)="","",VLOOKUP($B50,original!$A$4:$DN$305,MATCH(AA$1,original!$A$4:$DX$4,0)+1,FALSE))</f>
        <v>0.28000000000000003</v>
      </c>
      <c r="AB50">
        <f>+IF(VLOOKUP($B50,original!$A$4:$DN$305,MATCH(AB$1,original!$A$4:$DX$4,0)+1,FALSE)="","",VLOOKUP($B50,original!$A$4:$DN$305,MATCH(AB$1,original!$A$4:$DX$4,0)+1,FALSE))</f>
        <v>9.3845506958734504E-2</v>
      </c>
      <c r="AC50">
        <f>+IF(VLOOKUP($B50,original!$A$4:$DN$305,MATCH(AC$1,original!$A$4:$DX$4,0)+1,FALSE)="","",VLOOKUP($B50,original!$A$4:$DN$305,MATCH(AC$1,original!$A$4:$DX$4,0)+1,FALSE))</f>
        <v>61406000000</v>
      </c>
      <c r="AD50">
        <f>+IF(VLOOKUP($B50,original!$A$4:$DN$305,MATCH(AD$1,original!$A$4:$DX$4,0)+1,FALSE)="","",VLOOKUP($B50,original!$A$4:$DN$305,MATCH(AD$1,original!$A$4:$DX$4,0)+1,FALSE))</f>
        <v>88460400000</v>
      </c>
      <c r="AE50">
        <f>+IF(VLOOKUP($B50,original!$A$4:$DN$305,MATCH(AE$1,original!$A$4:$DX$4,0)+1,FALSE)="","",VLOOKUP($B50,original!$A$4:$DN$305,MATCH(AE$1,original!$A$4:$DX$4,0)+1,FALSE))</f>
        <v>6.4</v>
      </c>
      <c r="AF50">
        <f>+IF(VLOOKUP($B50,original!$A$4:$DN$305,MATCH(AF$1,original!$A$4:$DX$4,0)+1,FALSE)="","",VLOOKUP($B50,original!$A$4:$DN$305,MATCH(AF$1,original!$A$4:$DX$4,0)+1,FALSE))</f>
        <v>33324500000</v>
      </c>
      <c r="AG50">
        <f>+IF(VLOOKUP($B50,original!$A$4:$DN$305,MATCH(AG$1,original!$A$4:$DX$4,0)+1,FALSE)="","",VLOOKUP($B50,original!$A$4:$DN$305,MATCH(AG$1,original!$A$4:$DX$4,0)+1,FALSE))</f>
        <v>37259000000</v>
      </c>
      <c r="AH50">
        <f>+IF(VLOOKUP($B50,original!$A$4:$DN$305,MATCH(AH$1,original!$A$4:$DX$4,0)+1,FALSE)="","",VLOOKUP($B50,original!$A$4:$DN$305,MATCH(AH$1,original!$A$4:$DX$4,0)+1,FALSE))</f>
        <v>332879999999.99994</v>
      </c>
      <c r="AI50">
        <f>+IF(VLOOKUP($B50,original!$A$4:$DN$305,MATCH(AI$1,original!$A$4:$DX$4,0)+1,FALSE)="","",VLOOKUP($B50,original!$A$4:$DN$305,MATCH(AI$1,original!$A$4:$DX$4,0)+1,FALSE))</f>
        <v>37227000000</v>
      </c>
      <c r="AJ50">
        <f>+IF(VLOOKUP($B50,original!$A$4:$DN$305,MATCH(AJ$1,original!$A$4:$DX$4,0)+1,FALSE)="","",VLOOKUP($B50,original!$A$4:$DN$305,MATCH(AJ$1,original!$A$4:$DX$4,0)+1,FALSE))</f>
        <v>114119000000</v>
      </c>
      <c r="AK50">
        <f>+IF(VLOOKUP($B50,original!$A$4:$DN$305,MATCH(AK$1,original!$A$4:$DX$4,0)+1,FALSE)="","",VLOOKUP($B50,original!$A$4:$DN$305,MATCH(AK$1,original!$A$4:$DX$4,0)+1,FALSE))</f>
        <v>36678000000</v>
      </c>
      <c r="AL50">
        <f>+IF(VLOOKUP($B50,original!$A$4:$DN$305,MATCH(AL$1,original!$A$4:$DX$4,0)+1,FALSE)="","",VLOOKUP($B50,original!$A$4:$DN$305,MATCH(AL$1,original!$A$4:$DX$4,0)+1,FALSE))</f>
        <v>6.1</v>
      </c>
      <c r="AM50">
        <f>+IF(VLOOKUP($B50,original!$A$4:$DN$305,MATCH(AM$1,original!$A$4:$DX$4,0)+1,FALSE)="","",VLOOKUP($B50,original!$A$4:$DN$305,MATCH(AM$1,original!$A$4:$DX$4,0)+1,FALSE))</f>
        <v>5.8</v>
      </c>
      <c r="AN50">
        <f>+IF(VLOOKUP($B50,original!$A$4:$DN$305,MATCH(AN$1,original!$A$4:$DX$4,0)+1,FALSE)="","",VLOOKUP($B50,original!$A$4:$DN$305,MATCH(AN$1,original!$A$4:$DX$4,0)+1,FALSE))</f>
        <v>8.1999999999999993</v>
      </c>
      <c r="AO50">
        <f>+IF(VLOOKUP($B50,original!$A$4:$DN$305,MATCH(AO$1,original!$A$4:$DX$4,0)+1,FALSE)="","",VLOOKUP($B50,original!$A$4:$DN$305,MATCH(AO$1,original!$A$4:$DX$4,0)+1,FALSE))</f>
        <v>9.1</v>
      </c>
      <c r="AP50">
        <f>+IF(VLOOKUP($B50,original!$A$4:$DN$305,MATCH(AP$1,original!$A$4:$DX$4,0)+1,FALSE)="","",VLOOKUP($B50,original!$A$4:$DN$305,MATCH(AP$1,original!$A$4:$DX$4,0)+1,FALSE))</f>
        <v>7.8</v>
      </c>
    </row>
    <row r="51" spans="1:42">
      <c r="A51">
        <f t="shared" si="0"/>
        <v>50</v>
      </c>
      <c r="B51">
        <f t="shared" si="2"/>
        <v>200310</v>
      </c>
      <c r="C51">
        <f>+IF(VLOOKUP($B51,original!$A$4:$DN$305,MATCH(C$1,original!$A$4:$DX$4,0)+1,FALSE)="","",VLOOKUP($B51,original!$A$4:$DN$305,MATCH(C$1,original!$A$4:$DX$4,0)+1,FALSE))</f>
        <v>99.63</v>
      </c>
      <c r="D51">
        <f>+IF(VLOOKUP($B51,original!$A$4:$DN$305,MATCH(D$1,original!$A$4:$DX$4,0)+1,FALSE)="","",VLOOKUP($B51,original!$A$4:$DN$305,MATCH(D$1,original!$A$4:$DX$4,0)+1,FALSE))</f>
        <v>99.39</v>
      </c>
      <c r="E51">
        <f>+IF(VLOOKUP($B51,original!$A$4:$DN$305,MATCH(E$1,original!$A$4:$DX$4,0)+1,FALSE)="","",VLOOKUP($B51,original!$A$4:$DN$305,MATCH(E$1,original!$A$4:$DX$4,0)+1,FALSE))</f>
        <v>105.36732000000001</v>
      </c>
      <c r="F51">
        <f>+IF(VLOOKUP($B51,original!$A$4:$DN$305,MATCH(F$1,original!$A$4:$DX$4,0)+1,FALSE)="","",VLOOKUP($B51,original!$A$4:$DN$305,MATCH(F$1,original!$A$4:$DX$4,0)+1,FALSE))</f>
        <v>95.295000000000002</v>
      </c>
      <c r="G51">
        <f>+IF(VLOOKUP($B51,original!$A$4:$DN$305,MATCH(G$1,original!$A$4:$DX$4,0)+1,FALSE)="","",VLOOKUP($B51,original!$A$4:$DN$305,MATCH(G$1,original!$A$4:$DX$4,0)+1,FALSE))</f>
        <v>103.125</v>
      </c>
      <c r="H51">
        <f>+IF(VLOOKUP($B51,original!$A$4:$DN$305,MATCH(H$1,original!$A$4:$DX$4,0)+1,FALSE)="","",VLOOKUP($B51,original!$A$4:$DN$305,MATCH(H$1,original!$A$4:$DX$4,0)+1,FALSE))</f>
        <v>16.100000000000001</v>
      </c>
      <c r="I51">
        <f>+IF(VLOOKUP($B51,original!$A$4:$DN$305,MATCH(I$1,original!$A$4:$DX$4,0)+1,FALSE)="","",VLOOKUP($B51,original!$A$4:$DN$305,MATCH(I$1,original!$A$4:$DX$4,0)+1,FALSE))</f>
        <v>22.519300000000001</v>
      </c>
      <c r="J51">
        <f>+IF(VLOOKUP($B51,original!$A$4:$DN$305,MATCH(J$1,original!$A$4:$DX$4,0)+1,FALSE)="","",VLOOKUP($B51,original!$A$4:$DN$305,MATCH(J$1,original!$A$4:$DX$4,0)+1,FALSE))</f>
        <v>228447999999.99997</v>
      </c>
      <c r="K51">
        <f>+IF(VLOOKUP($B51,original!$A$4:$DN$305,MATCH(K$1,original!$A$4:$DX$4,0)+1,FALSE)="","",VLOOKUP($B51,original!$A$4:$DN$305,MATCH(K$1,original!$A$4:$DX$4,0)+1,FALSE))</f>
        <v>1288799999999.9998</v>
      </c>
      <c r="L51">
        <f>+IF(VLOOKUP($B51,original!$A$4:$DN$305,MATCH(L$1,original!$A$4:$DX$4,0)+1,FALSE)="","",VLOOKUP($B51,original!$A$4:$DN$305,MATCH(L$1,original!$A$4:$DX$4,0)+1,FALSE))</f>
        <v>398088879000</v>
      </c>
      <c r="M51">
        <f>+IF(VLOOKUP($B51,original!$A$4:$DN$305,MATCH(M$1,original!$A$4:$DX$4,0)+1,FALSE)="","",VLOOKUP($B51,original!$A$4:$DN$305,MATCH(M$1,original!$A$4:$DX$4,0)+1,FALSE))</f>
        <v>2620362000000</v>
      </c>
      <c r="N51">
        <f>+IF(VLOOKUP($B51,original!$A$4:$DN$305,MATCH(N$1,original!$A$4:$DX$4,0)+1,FALSE)="","",VLOOKUP($B51,original!$A$4:$DN$305,MATCH(N$1,original!$A$4:$DX$4,0)+1,FALSE))</f>
        <v>294154000000</v>
      </c>
      <c r="O51">
        <f>+IF(VLOOKUP($B51,original!$A$4:$DN$305,MATCH(O$1,original!$A$4:$DX$4,0)+1,FALSE)="","",VLOOKUP($B51,original!$A$4:$DN$305,MATCH(O$1,original!$A$4:$DX$4,0)+1,FALSE))</f>
        <v>1.1581999999999999</v>
      </c>
      <c r="P51">
        <f>+IF(VLOOKUP($B51,original!$A$4:$DN$305,MATCH(P$1,original!$A$4:$DX$4,0)+1,FALSE)="","",VLOOKUP($B51,original!$A$4:$DN$305,MATCH(P$1,original!$A$4:$DX$4,0)+1,FALSE))</f>
        <v>7.7634999999999996</v>
      </c>
      <c r="Q51">
        <f>+IF(VLOOKUP($B51,original!$A$4:$DN$305,MATCH(Q$1,original!$A$4:$DX$4,0)+1,FALSE)="","",VLOOKUP($B51,original!$A$4:$DN$305,MATCH(Q$1,original!$A$4:$DX$4,0)+1,FALSE))</f>
        <v>1.6954</v>
      </c>
      <c r="R51">
        <f>+IF(VLOOKUP($B51,original!$A$4:$DN$305,MATCH(R$1,original!$A$4:$DX$4,0)+1,FALSE)="","",VLOOKUP($B51,original!$A$4:$DN$305,MATCH(R$1,original!$A$4:$DX$4,0)+1,FALSE))</f>
        <v>0.70799999999999996</v>
      </c>
      <c r="S51">
        <f>+IF(VLOOKUP($B51,original!$A$4:$DN$305,MATCH(S$1,original!$A$4:$DX$4,0)+1,FALSE)="","",VLOOKUP($B51,original!$A$4:$DN$305,MATCH(S$1,original!$A$4:$DX$4,0)+1,FALSE))</f>
        <v>1.319</v>
      </c>
      <c r="T51">
        <f>+IF(VLOOKUP($B51,original!$A$4:$DN$305,MATCH(T$1,original!$A$4:$DX$4,0)+1,FALSE)="","",VLOOKUP($B51,original!$A$4:$DN$305,MATCH(T$1,original!$A$4:$DX$4,0)+1,FALSE))</f>
        <v>1050.71</v>
      </c>
      <c r="U51">
        <f>+IF(VLOOKUP($B51,original!$A$4:$DN$305,MATCH(U$1,original!$A$4:$DX$4,0)+1,FALSE)="","",VLOOKUP($B51,original!$A$4:$DN$305,MATCH(U$1,original!$A$4:$DX$4,0)+1,FALSE))</f>
        <v>3655.99</v>
      </c>
      <c r="V51">
        <f>+IF(VLOOKUP($B51,original!$A$4:$DN$305,MATCH(V$1,original!$A$4:$DX$4,0)+1,FALSE)="","",VLOOKUP($B51,original!$A$4:$DN$305,MATCH(V$1,original!$A$4:$DX$4,0)+1,FALSE))</f>
        <v>1043.3599999999999</v>
      </c>
      <c r="W51">
        <f>+IF(VLOOKUP($B51,original!$A$4:$DN$305,MATCH(W$1,original!$A$4:$DX$4,0)+1,FALSE)="","",VLOOKUP($B51,original!$A$4:$DN$305,MATCH(W$1,original!$A$4:$DX$4,0)+1,FALSE))</f>
        <v>12190.1</v>
      </c>
      <c r="X51">
        <f>+IF(VLOOKUP($B51,original!$A$4:$DN$305,MATCH(X$1,original!$A$4:$DX$4,0)+1,FALSE)="","",VLOOKUP($B51,original!$A$4:$DN$305,MATCH(X$1,original!$A$4:$DX$4,0)+1,FALSE))</f>
        <v>7772.7</v>
      </c>
      <c r="Y51">
        <f>+IF(VLOOKUP($B51,original!$A$4:$DN$305,MATCH(Y$1,original!$A$4:$DX$4,0)+1,FALSE)="","",VLOOKUP($B51,original!$A$4:$DN$305,MATCH(Y$1,original!$A$4:$DX$4,0)+1,FALSE))</f>
        <v>-0.1</v>
      </c>
      <c r="Z51">
        <f>+IF(VLOOKUP($B51,original!$A$4:$DN$305,MATCH(Z$1,original!$A$4:$DX$4,0)+1,FALSE)="","",VLOOKUP($B51,original!$A$4:$DN$305,MATCH(Z$1,original!$A$4:$DX$4,0)+1,FALSE))</f>
        <v>0.1</v>
      </c>
      <c r="AA51">
        <f>+IF(VLOOKUP($B51,original!$A$4:$DN$305,MATCH(AA$1,original!$A$4:$DX$4,0)+1,FALSE)="","",VLOOKUP($B51,original!$A$4:$DN$305,MATCH(AA$1,original!$A$4:$DX$4,0)+1,FALSE))</f>
        <v>0.56000000000000005</v>
      </c>
      <c r="AB51">
        <f>+IF(VLOOKUP($B51,original!$A$4:$DN$305,MATCH(AB$1,original!$A$4:$DX$4,0)+1,FALSE)="","",VLOOKUP($B51,original!$A$4:$DN$305,MATCH(AB$1,original!$A$4:$DX$4,0)+1,FALSE))</f>
        <v>4.9352588494800398E-2</v>
      </c>
      <c r="AC51">
        <f>+IF(VLOOKUP($B51,original!$A$4:$DN$305,MATCH(AC$1,original!$A$4:$DX$4,0)+1,FALSE)="","",VLOOKUP($B51,original!$A$4:$DN$305,MATCH(AC$1,original!$A$4:$DX$4,0)+1,FALSE))</f>
        <v>62858000000</v>
      </c>
      <c r="AD51">
        <f>+IF(VLOOKUP($B51,original!$A$4:$DN$305,MATCH(AD$1,original!$A$4:$DX$4,0)+1,FALSE)="","",VLOOKUP($B51,original!$A$4:$DN$305,MATCH(AD$1,original!$A$4:$DX$4,0)+1,FALSE))</f>
        <v>88168200000</v>
      </c>
      <c r="AE51">
        <f>+IF(VLOOKUP($B51,original!$A$4:$DN$305,MATCH(AE$1,original!$A$4:$DX$4,0)+1,FALSE)="","",VLOOKUP($B51,original!$A$4:$DN$305,MATCH(AE$1,original!$A$4:$DX$4,0)+1,FALSE))</f>
        <v>9.4</v>
      </c>
      <c r="AF51">
        <f>+IF(VLOOKUP($B51,original!$A$4:$DN$305,MATCH(AF$1,original!$A$4:$DX$4,0)+1,FALSE)="","",VLOOKUP($B51,original!$A$4:$DN$305,MATCH(AF$1,original!$A$4:$DX$4,0)+1,FALSE))</f>
        <v>32516000000</v>
      </c>
      <c r="AG51">
        <f>+IF(VLOOKUP($B51,original!$A$4:$DN$305,MATCH(AG$1,original!$A$4:$DX$4,0)+1,FALSE)="","",VLOOKUP($B51,original!$A$4:$DN$305,MATCH(AG$1,original!$A$4:$DX$4,0)+1,FALSE))</f>
        <v>37433000000</v>
      </c>
      <c r="AH51">
        <f>+IF(VLOOKUP($B51,original!$A$4:$DN$305,MATCH(AH$1,original!$A$4:$DX$4,0)+1,FALSE)="","",VLOOKUP($B51,original!$A$4:$DN$305,MATCH(AH$1,original!$A$4:$DX$4,0)+1,FALSE))</f>
        <v>332379999999.99994</v>
      </c>
      <c r="AI51">
        <f>+IF(VLOOKUP($B51,original!$A$4:$DN$305,MATCH(AI$1,original!$A$4:$DX$4,0)+1,FALSE)="","",VLOOKUP($B51,original!$A$4:$DN$305,MATCH(AI$1,original!$A$4:$DX$4,0)+1,FALSE))</f>
        <v>40927000000</v>
      </c>
      <c r="AJ51">
        <f>+IF(VLOOKUP($B51,original!$A$4:$DN$305,MATCH(AJ$1,original!$A$4:$DX$4,0)+1,FALSE)="","",VLOOKUP($B51,original!$A$4:$DN$305,MATCH(AJ$1,original!$A$4:$DX$4,0)+1,FALSE))</f>
        <v>113064000000</v>
      </c>
      <c r="AK51">
        <f>+IF(VLOOKUP($B51,original!$A$4:$DN$305,MATCH(AK$1,original!$A$4:$DX$4,0)+1,FALSE)="","",VLOOKUP($B51,original!$A$4:$DN$305,MATCH(AK$1,original!$A$4:$DX$4,0)+1,FALSE))</f>
        <v>35856000000</v>
      </c>
      <c r="AL51">
        <f>+IF(VLOOKUP($B51,original!$A$4:$DN$305,MATCH(AL$1,original!$A$4:$DX$4,0)+1,FALSE)="","",VLOOKUP($B51,original!$A$4:$DN$305,MATCH(AL$1,original!$A$4:$DX$4,0)+1,FALSE))</f>
        <v>6</v>
      </c>
      <c r="AM51">
        <f>+IF(VLOOKUP($B51,original!$A$4:$DN$305,MATCH(AM$1,original!$A$4:$DX$4,0)+1,FALSE)="","",VLOOKUP($B51,original!$A$4:$DN$305,MATCH(AM$1,original!$A$4:$DX$4,0)+1,FALSE))</f>
        <v>5.8</v>
      </c>
      <c r="AN51">
        <f>+IF(VLOOKUP($B51,original!$A$4:$DN$305,MATCH(AN$1,original!$A$4:$DX$4,0)+1,FALSE)="","",VLOOKUP($B51,original!$A$4:$DN$305,MATCH(AN$1,original!$A$4:$DX$4,0)+1,FALSE))</f>
        <v>8</v>
      </c>
      <c r="AO51">
        <f>+IF(VLOOKUP($B51,original!$A$4:$DN$305,MATCH(AO$1,original!$A$4:$DX$4,0)+1,FALSE)="","",VLOOKUP($B51,original!$A$4:$DN$305,MATCH(AO$1,original!$A$4:$DX$4,0)+1,FALSE))</f>
        <v>9.1</v>
      </c>
      <c r="AP51">
        <f>+IF(VLOOKUP($B51,original!$A$4:$DN$305,MATCH(AP$1,original!$A$4:$DX$4,0)+1,FALSE)="","",VLOOKUP($B51,original!$A$4:$DN$305,MATCH(AP$1,original!$A$4:$DX$4,0)+1,FALSE))</f>
        <v>7.6</v>
      </c>
    </row>
    <row r="52" spans="1:42">
      <c r="A52">
        <f t="shared" si="0"/>
        <v>51</v>
      </c>
      <c r="B52">
        <f t="shared" si="2"/>
        <v>200311</v>
      </c>
      <c r="C52">
        <f>+IF(VLOOKUP($B52,original!$A$4:$DN$305,MATCH(C$1,original!$A$4:$DX$4,0)+1,FALSE)="","",VLOOKUP($B52,original!$A$4:$DN$305,MATCH(C$1,original!$A$4:$DX$4,0)+1,FALSE))</f>
        <v>99.36</v>
      </c>
      <c r="D52">
        <f>+IF(VLOOKUP($B52,original!$A$4:$DN$305,MATCH(D$1,original!$A$4:$DX$4,0)+1,FALSE)="","",VLOOKUP($B52,original!$A$4:$DN$305,MATCH(D$1,original!$A$4:$DX$4,0)+1,FALSE))</f>
        <v>98.37</v>
      </c>
      <c r="E52">
        <f>+IF(VLOOKUP($B52,original!$A$4:$DN$305,MATCH(E$1,original!$A$4:$DX$4,0)+1,FALSE)="","",VLOOKUP($B52,original!$A$4:$DN$305,MATCH(E$1,original!$A$4:$DX$4,0)+1,FALSE))</f>
        <v>103.9492675</v>
      </c>
      <c r="F52">
        <f>+IF(VLOOKUP($B52,original!$A$4:$DN$305,MATCH(F$1,original!$A$4:$DX$4,0)+1,FALSE)="","",VLOOKUP($B52,original!$A$4:$DN$305,MATCH(F$1,original!$A$4:$DX$4,0)+1,FALSE))</f>
        <v>95.174999999999997</v>
      </c>
      <c r="G52">
        <f>+IF(VLOOKUP($B52,original!$A$4:$DN$305,MATCH(G$1,original!$A$4:$DX$4,0)+1,FALSE)="","",VLOOKUP($B52,original!$A$4:$DN$305,MATCH(G$1,original!$A$4:$DX$4,0)+1,FALSE))</f>
        <v>103.075</v>
      </c>
      <c r="H52">
        <f>+IF(VLOOKUP($B52,original!$A$4:$DN$305,MATCH(H$1,original!$A$4:$DX$4,0)+1,FALSE)="","",VLOOKUP($B52,original!$A$4:$DN$305,MATCH(H$1,original!$A$4:$DX$4,0)+1,FALSE))</f>
        <v>16.32</v>
      </c>
      <c r="I52">
        <f>+IF(VLOOKUP($B52,original!$A$4:$DN$305,MATCH(I$1,original!$A$4:$DX$4,0)+1,FALSE)="","",VLOOKUP($B52,original!$A$4:$DN$305,MATCH(I$1,original!$A$4:$DX$4,0)+1,FALSE))</f>
        <v>22.076599999999999</v>
      </c>
      <c r="J52">
        <f>+IF(VLOOKUP($B52,original!$A$4:$DN$305,MATCH(J$1,original!$A$4:$DX$4,0)+1,FALSE)="","",VLOOKUP($B52,original!$A$4:$DN$305,MATCH(J$1,original!$A$4:$DX$4,0)+1,FALSE))</f>
        <v>231030999999.99997</v>
      </c>
      <c r="K52">
        <f>+IF(VLOOKUP($B52,original!$A$4:$DN$305,MATCH(K$1,original!$A$4:$DX$4,0)+1,FALSE)="","",VLOOKUP($B52,original!$A$4:$DN$305,MATCH(K$1,original!$A$4:$DX$4,0)+1,FALSE))</f>
        <v>1293900000000</v>
      </c>
      <c r="L52">
        <f>+IF(VLOOKUP($B52,original!$A$4:$DN$305,MATCH(L$1,original!$A$4:$DX$4,0)+1,FALSE)="","",VLOOKUP($B52,original!$A$4:$DN$305,MATCH(L$1,original!$A$4:$DX$4,0)+1,FALSE))</f>
        <v>387837626000</v>
      </c>
      <c r="M52">
        <f>+IF(VLOOKUP($B52,original!$A$4:$DN$305,MATCH(M$1,original!$A$4:$DX$4,0)+1,FALSE)="","",VLOOKUP($B52,original!$A$4:$DN$305,MATCH(M$1,original!$A$4:$DX$4,0)+1,FALSE))</f>
        <v>2667754000000</v>
      </c>
      <c r="N52">
        <f>+IF(VLOOKUP($B52,original!$A$4:$DN$305,MATCH(N$1,original!$A$4:$DX$4,0)+1,FALSE)="","",VLOOKUP($B52,original!$A$4:$DN$305,MATCH(N$1,original!$A$4:$DX$4,0)+1,FALSE))</f>
        <v>295696000000</v>
      </c>
      <c r="O52">
        <f>+IF(VLOOKUP($B52,original!$A$4:$DN$305,MATCH(O$1,original!$A$4:$DX$4,0)+1,FALSE)="","",VLOOKUP($B52,original!$A$4:$DN$305,MATCH(O$1,original!$A$4:$DX$4,0)+1,FALSE))</f>
        <v>1.1992</v>
      </c>
      <c r="P52">
        <f>+IF(VLOOKUP($B52,original!$A$4:$DN$305,MATCH(P$1,original!$A$4:$DX$4,0)+1,FALSE)="","",VLOOKUP($B52,original!$A$4:$DN$305,MATCH(P$1,original!$A$4:$DX$4,0)+1,FALSE))</f>
        <v>7.7641999999999998</v>
      </c>
      <c r="Q52">
        <f>+IF(VLOOKUP($B52,original!$A$4:$DN$305,MATCH(Q$1,original!$A$4:$DX$4,0)+1,FALSE)="","",VLOOKUP($B52,original!$A$4:$DN$305,MATCH(Q$1,original!$A$4:$DX$4,0)+1,FALSE))</f>
        <v>1.7221</v>
      </c>
      <c r="R52">
        <f>+IF(VLOOKUP($B52,original!$A$4:$DN$305,MATCH(R$1,original!$A$4:$DX$4,0)+1,FALSE)="","",VLOOKUP($B52,original!$A$4:$DN$305,MATCH(R$1,original!$A$4:$DX$4,0)+1,FALSE))</f>
        <v>0.72399999999999998</v>
      </c>
      <c r="S52">
        <f>+IF(VLOOKUP($B52,original!$A$4:$DN$305,MATCH(S$1,original!$A$4:$DX$4,0)+1,FALSE)="","",VLOOKUP($B52,original!$A$4:$DN$305,MATCH(S$1,original!$A$4:$DX$4,0)+1,FALSE))</f>
        <v>1.2995000000000001</v>
      </c>
      <c r="T52">
        <f>+IF(VLOOKUP($B52,original!$A$4:$DN$305,MATCH(T$1,original!$A$4:$DX$4,0)+1,FALSE)="","",VLOOKUP($B52,original!$A$4:$DN$305,MATCH(T$1,original!$A$4:$DX$4,0)+1,FALSE))</f>
        <v>1058.2</v>
      </c>
      <c r="U52">
        <f>+IF(VLOOKUP($B52,original!$A$4:$DN$305,MATCH(U$1,original!$A$4:$DX$4,0)+1,FALSE)="","",VLOOKUP($B52,original!$A$4:$DN$305,MATCH(U$1,original!$A$4:$DX$4,0)+1,FALSE))</f>
        <v>3745.95</v>
      </c>
      <c r="V52">
        <f>+IF(VLOOKUP($B52,original!$A$4:$DN$305,MATCH(V$1,original!$A$4:$DX$4,0)+1,FALSE)="","",VLOOKUP($B52,original!$A$4:$DN$305,MATCH(V$1,original!$A$4:$DX$4,0)+1,FALSE))</f>
        <v>999.75</v>
      </c>
      <c r="W52">
        <f>+IF(VLOOKUP($B52,original!$A$4:$DN$305,MATCH(W$1,original!$A$4:$DX$4,0)+1,FALSE)="","",VLOOKUP($B52,original!$A$4:$DN$305,MATCH(W$1,original!$A$4:$DX$4,0)+1,FALSE))</f>
        <v>12317.47</v>
      </c>
      <c r="X52">
        <f>+IF(VLOOKUP($B52,original!$A$4:$DN$305,MATCH(X$1,original!$A$4:$DX$4,0)+1,FALSE)="","",VLOOKUP($B52,original!$A$4:$DN$305,MATCH(X$1,original!$A$4:$DX$4,0)+1,FALSE))</f>
        <v>7859.39</v>
      </c>
      <c r="Y52">
        <f>+IF(VLOOKUP($B52,original!$A$4:$DN$305,MATCH(Y$1,original!$A$4:$DX$4,0)+1,FALSE)="","",VLOOKUP($B52,original!$A$4:$DN$305,MATCH(Y$1,original!$A$4:$DX$4,0)+1,FALSE))</f>
        <v>0.1</v>
      </c>
      <c r="Z52">
        <f>+IF(VLOOKUP($B52,original!$A$4:$DN$305,MATCH(Z$1,original!$A$4:$DX$4,0)+1,FALSE)="","",VLOOKUP($B52,original!$A$4:$DN$305,MATCH(Z$1,original!$A$4:$DX$4,0)+1,FALSE))</f>
        <v>0</v>
      </c>
      <c r="AA52">
        <f>+IF(VLOOKUP($B52,original!$A$4:$DN$305,MATCH(AA$1,original!$A$4:$DX$4,0)+1,FALSE)="","",VLOOKUP($B52,original!$A$4:$DN$305,MATCH(AA$1,original!$A$4:$DX$4,0)+1,FALSE))</f>
        <v>0.28000000000000003</v>
      </c>
      <c r="AB52">
        <f>+IF(VLOOKUP($B52,original!$A$4:$DN$305,MATCH(AB$1,original!$A$4:$DX$4,0)+1,FALSE)="","",VLOOKUP($B52,original!$A$4:$DN$305,MATCH(AB$1,original!$A$4:$DX$4,0)+1,FALSE))</f>
        <v>0.50076883515756099</v>
      </c>
      <c r="AC52">
        <f>+IF(VLOOKUP($B52,original!$A$4:$DN$305,MATCH(AC$1,original!$A$4:$DX$4,0)+1,FALSE)="","",VLOOKUP($B52,original!$A$4:$DN$305,MATCH(AC$1,original!$A$4:$DX$4,0)+1,FALSE))</f>
        <v>64991000000</v>
      </c>
      <c r="AD52">
        <f>+IF(VLOOKUP($B52,original!$A$4:$DN$305,MATCH(AD$1,original!$A$4:$DX$4,0)+1,FALSE)="","",VLOOKUP($B52,original!$A$4:$DN$305,MATCH(AD$1,original!$A$4:$DX$4,0)+1,FALSE))</f>
        <v>88119900000</v>
      </c>
      <c r="AE52">
        <f>+IF(VLOOKUP($B52,original!$A$4:$DN$305,MATCH(AE$1,original!$A$4:$DX$4,0)+1,FALSE)="","",VLOOKUP($B52,original!$A$4:$DN$305,MATCH(AE$1,original!$A$4:$DX$4,0)+1,FALSE))</f>
        <v>9</v>
      </c>
      <c r="AF52">
        <f>+IF(VLOOKUP($B52,original!$A$4:$DN$305,MATCH(AF$1,original!$A$4:$DX$4,0)+1,FALSE)="","",VLOOKUP($B52,original!$A$4:$DN$305,MATCH(AF$1,original!$A$4:$DX$4,0)+1,FALSE))</f>
        <v>32603200000</v>
      </c>
      <c r="AG52">
        <f>+IF(VLOOKUP($B52,original!$A$4:$DN$305,MATCH(AG$1,original!$A$4:$DX$4,0)+1,FALSE)="","",VLOOKUP($B52,original!$A$4:$DN$305,MATCH(AG$1,original!$A$4:$DX$4,0)+1,FALSE))</f>
        <v>38237000000</v>
      </c>
      <c r="AH52">
        <f>+IF(VLOOKUP($B52,original!$A$4:$DN$305,MATCH(AH$1,original!$A$4:$DX$4,0)+1,FALSE)="","",VLOOKUP($B52,original!$A$4:$DN$305,MATCH(AH$1,original!$A$4:$DX$4,0)+1,FALSE))</f>
        <v>321899999999.99994</v>
      </c>
      <c r="AI52">
        <f>+IF(VLOOKUP($B52,original!$A$4:$DN$305,MATCH(AI$1,original!$A$4:$DX$4,0)+1,FALSE)="","",VLOOKUP($B52,original!$A$4:$DN$305,MATCH(AI$1,original!$A$4:$DX$4,0)+1,FALSE))</f>
        <v>41367000000</v>
      </c>
      <c r="AJ52">
        <f>+IF(VLOOKUP($B52,original!$A$4:$DN$305,MATCH(AJ$1,original!$A$4:$DX$4,0)+1,FALSE)="","",VLOOKUP($B52,original!$A$4:$DN$305,MATCH(AJ$1,original!$A$4:$DX$4,0)+1,FALSE))</f>
        <v>113664000000</v>
      </c>
      <c r="AK52">
        <f>+IF(VLOOKUP($B52,original!$A$4:$DN$305,MATCH(AK$1,original!$A$4:$DX$4,0)+1,FALSE)="","",VLOOKUP($B52,original!$A$4:$DN$305,MATCH(AK$1,original!$A$4:$DX$4,0)+1,FALSE))</f>
        <v>36091000000</v>
      </c>
      <c r="AL52">
        <f>+IF(VLOOKUP($B52,original!$A$4:$DN$305,MATCH(AL$1,original!$A$4:$DX$4,0)+1,FALSE)="","",VLOOKUP($B52,original!$A$4:$DN$305,MATCH(AL$1,original!$A$4:$DX$4,0)+1,FALSE))</f>
        <v>5.8</v>
      </c>
      <c r="AM52">
        <f>+IF(VLOOKUP($B52,original!$A$4:$DN$305,MATCH(AM$1,original!$A$4:$DX$4,0)+1,FALSE)="","",VLOOKUP($B52,original!$A$4:$DN$305,MATCH(AM$1,original!$A$4:$DX$4,0)+1,FALSE))</f>
        <v>5.7</v>
      </c>
      <c r="AN52">
        <f>+IF(VLOOKUP($B52,original!$A$4:$DN$305,MATCH(AN$1,original!$A$4:$DX$4,0)+1,FALSE)="","",VLOOKUP($B52,original!$A$4:$DN$305,MATCH(AN$1,original!$A$4:$DX$4,0)+1,FALSE))</f>
        <v>7.6</v>
      </c>
      <c r="AO52">
        <f>+IF(VLOOKUP($B52,original!$A$4:$DN$305,MATCH(AO$1,original!$A$4:$DX$4,0)+1,FALSE)="","",VLOOKUP($B52,original!$A$4:$DN$305,MATCH(AO$1,original!$A$4:$DX$4,0)+1,FALSE))</f>
        <v>9.1</v>
      </c>
      <c r="AP52">
        <f>+IF(VLOOKUP($B52,original!$A$4:$DN$305,MATCH(AP$1,original!$A$4:$DX$4,0)+1,FALSE)="","",VLOOKUP($B52,original!$A$4:$DN$305,MATCH(AP$1,original!$A$4:$DX$4,0)+1,FALSE))</f>
        <v>7.4</v>
      </c>
    </row>
    <row r="53" spans="1:42">
      <c r="A53">
        <f t="shared" si="0"/>
        <v>52</v>
      </c>
      <c r="B53">
        <f t="shared" si="2"/>
        <v>200312</v>
      </c>
      <c r="C53">
        <f>+IF(VLOOKUP($B53,original!$A$4:$DN$305,MATCH(C$1,original!$A$4:$DX$4,0)+1,FALSE)="","",VLOOKUP($B53,original!$A$4:$DN$305,MATCH(C$1,original!$A$4:$DX$4,0)+1,FALSE))</f>
        <v>99.98</v>
      </c>
      <c r="D53">
        <f>+IF(VLOOKUP($B53,original!$A$4:$DN$305,MATCH(D$1,original!$A$4:$DX$4,0)+1,FALSE)="","",VLOOKUP($B53,original!$A$4:$DN$305,MATCH(D$1,original!$A$4:$DX$4,0)+1,FALSE))</f>
        <v>99.66</v>
      </c>
      <c r="E53">
        <f>+IF(VLOOKUP($B53,original!$A$4:$DN$305,MATCH(E$1,original!$A$4:$DX$4,0)+1,FALSE)="","",VLOOKUP($B53,original!$A$4:$DN$305,MATCH(E$1,original!$A$4:$DX$4,0)+1,FALSE))</f>
        <v>106.54561099999999</v>
      </c>
      <c r="F53">
        <f>+IF(VLOOKUP($B53,original!$A$4:$DN$305,MATCH(F$1,original!$A$4:$DX$4,0)+1,FALSE)="","",VLOOKUP($B53,original!$A$4:$DN$305,MATCH(F$1,original!$A$4:$DX$4,0)+1,FALSE))</f>
        <v>99.965000000000003</v>
      </c>
      <c r="G53">
        <f>+IF(VLOOKUP($B53,original!$A$4:$DN$305,MATCH(G$1,original!$A$4:$DX$4,0)+1,FALSE)="","",VLOOKUP($B53,original!$A$4:$DN$305,MATCH(G$1,original!$A$4:$DX$4,0)+1,FALSE))</f>
        <v>104.455</v>
      </c>
      <c r="H53">
        <f>+IF(VLOOKUP($B53,original!$A$4:$DN$305,MATCH(H$1,original!$A$4:$DX$4,0)+1,FALSE)="","",VLOOKUP($B53,original!$A$4:$DN$305,MATCH(H$1,original!$A$4:$DX$4,0)+1,FALSE))</f>
        <v>18.309999999999999</v>
      </c>
      <c r="I53">
        <f>+IF(VLOOKUP($B53,original!$A$4:$DN$305,MATCH(I$1,original!$A$4:$DX$4,0)+1,FALSE)="","",VLOOKUP($B53,original!$A$4:$DN$305,MATCH(I$1,original!$A$4:$DX$4,0)+1,FALSE))</f>
        <v>21.163900000000002</v>
      </c>
      <c r="J53">
        <f>+IF(VLOOKUP($B53,original!$A$4:$DN$305,MATCH(J$1,original!$A$4:$DX$4,0)+1,FALSE)="","",VLOOKUP($B53,original!$A$4:$DN$305,MATCH(J$1,original!$A$4:$DX$4,0)+1,FALSE))</f>
        <v>236113999999.99997</v>
      </c>
      <c r="K53">
        <f>+IF(VLOOKUP($B53,original!$A$4:$DN$305,MATCH(K$1,original!$A$4:$DX$4,0)+1,FALSE)="","",VLOOKUP($B53,original!$A$4:$DN$305,MATCH(K$1,original!$A$4:$DX$4,0)+1,FALSE))</f>
        <v>1332499999999.9998</v>
      </c>
      <c r="L53">
        <f>+IF(VLOOKUP($B53,original!$A$4:$DN$305,MATCH(L$1,original!$A$4:$DX$4,0)+1,FALSE)="","",VLOOKUP($B53,original!$A$4:$DN$305,MATCH(L$1,original!$A$4:$DX$4,0)+1,FALSE))</f>
        <v>413422935000</v>
      </c>
      <c r="M53">
        <f>+IF(VLOOKUP($B53,original!$A$4:$DN$305,MATCH(M$1,original!$A$4:$DX$4,0)+1,FALSE)="","",VLOOKUP($B53,original!$A$4:$DN$305,MATCH(M$1,original!$A$4:$DX$4,0)+1,FALSE))</f>
        <v>2727088000000</v>
      </c>
      <c r="N53">
        <f>+IF(VLOOKUP($B53,original!$A$4:$DN$305,MATCH(N$1,original!$A$4:$DX$4,0)+1,FALSE)="","",VLOOKUP($B53,original!$A$4:$DN$305,MATCH(N$1,original!$A$4:$DX$4,0)+1,FALSE))</f>
        <v>297280000000</v>
      </c>
      <c r="O53">
        <f>+IF(VLOOKUP($B53,original!$A$4:$DN$305,MATCH(O$1,original!$A$4:$DX$4,0)+1,FALSE)="","",VLOOKUP($B53,original!$A$4:$DN$305,MATCH(O$1,original!$A$4:$DX$4,0)+1,FALSE))</f>
        <v>1.2585999999999999</v>
      </c>
      <c r="P53">
        <f>+IF(VLOOKUP($B53,original!$A$4:$DN$305,MATCH(P$1,original!$A$4:$DX$4,0)+1,FALSE)="","",VLOOKUP($B53,original!$A$4:$DN$305,MATCH(P$1,original!$A$4:$DX$4,0)+1,FALSE))</f>
        <v>7.7632000000000003</v>
      </c>
      <c r="Q53">
        <f>+IF(VLOOKUP($B53,original!$A$4:$DN$305,MATCH(Q$1,original!$A$4:$DX$4,0)+1,FALSE)="","",VLOOKUP($B53,original!$A$4:$DN$305,MATCH(Q$1,original!$A$4:$DX$4,0)+1,FALSE))</f>
        <v>1.7853000000000001</v>
      </c>
      <c r="R53">
        <f>+IF(VLOOKUP($B53,original!$A$4:$DN$305,MATCH(R$1,original!$A$4:$DX$4,0)+1,FALSE)="","",VLOOKUP($B53,original!$A$4:$DN$305,MATCH(R$1,original!$A$4:$DX$4,0)+1,FALSE))</f>
        <v>0.75160000000000005</v>
      </c>
      <c r="S53">
        <f>+IF(VLOOKUP($B53,original!$A$4:$DN$305,MATCH(S$1,original!$A$4:$DX$4,0)+1,FALSE)="","",VLOOKUP($B53,original!$A$4:$DN$305,MATCH(S$1,original!$A$4:$DX$4,0)+1,FALSE))</f>
        <v>1.2967</v>
      </c>
      <c r="T53">
        <f>+IF(VLOOKUP($B53,original!$A$4:$DN$305,MATCH(T$1,original!$A$4:$DX$4,0)+1,FALSE)="","",VLOOKUP($B53,original!$A$4:$DN$305,MATCH(T$1,original!$A$4:$DX$4,0)+1,FALSE))</f>
        <v>1111.92</v>
      </c>
      <c r="U53">
        <f>+IF(VLOOKUP($B53,original!$A$4:$DN$305,MATCH(U$1,original!$A$4:$DX$4,0)+1,FALSE)="","",VLOOKUP($B53,original!$A$4:$DN$305,MATCH(U$1,original!$A$4:$DX$4,0)+1,FALSE))</f>
        <v>3965.16</v>
      </c>
      <c r="V53">
        <f>+IF(VLOOKUP($B53,original!$A$4:$DN$305,MATCH(V$1,original!$A$4:$DX$4,0)+1,FALSE)="","",VLOOKUP($B53,original!$A$4:$DN$305,MATCH(V$1,original!$A$4:$DX$4,0)+1,FALSE))</f>
        <v>1043.69</v>
      </c>
      <c r="W53">
        <f>+IF(VLOOKUP($B53,original!$A$4:$DN$305,MATCH(W$1,original!$A$4:$DX$4,0)+1,FALSE)="","",VLOOKUP($B53,original!$A$4:$DN$305,MATCH(W$1,original!$A$4:$DX$4,0)+1,FALSE))</f>
        <v>12575.94</v>
      </c>
      <c r="X53">
        <f>+IF(VLOOKUP($B53,original!$A$4:$DN$305,MATCH(X$1,original!$A$4:$DX$4,0)+1,FALSE)="","",VLOOKUP($B53,original!$A$4:$DN$305,MATCH(X$1,original!$A$4:$DX$4,0)+1,FALSE))</f>
        <v>8220.89</v>
      </c>
      <c r="Y53">
        <f>+IF(VLOOKUP($B53,original!$A$4:$DN$305,MATCH(Y$1,original!$A$4:$DX$4,0)+1,FALSE)="","",VLOOKUP($B53,original!$A$4:$DN$305,MATCH(Y$1,original!$A$4:$DX$4,0)+1,FALSE))</f>
        <v>0.3</v>
      </c>
      <c r="Z53">
        <f>+IF(VLOOKUP($B53,original!$A$4:$DN$305,MATCH(Z$1,original!$A$4:$DX$4,0)+1,FALSE)="","",VLOOKUP($B53,original!$A$4:$DN$305,MATCH(Z$1,original!$A$4:$DX$4,0)+1,FALSE))</f>
        <v>0.3</v>
      </c>
      <c r="AA53">
        <f>+IF(VLOOKUP($B53,original!$A$4:$DN$305,MATCH(AA$1,original!$A$4:$DX$4,0)+1,FALSE)="","",VLOOKUP($B53,original!$A$4:$DN$305,MATCH(AA$1,original!$A$4:$DX$4,0)+1,FALSE))</f>
        <v>0.14000000000000001</v>
      </c>
      <c r="AB53">
        <f>+IF(VLOOKUP($B53,original!$A$4:$DN$305,MATCH(AB$1,original!$A$4:$DX$4,0)+1,FALSE)="","",VLOOKUP($B53,original!$A$4:$DN$305,MATCH(AB$1,original!$A$4:$DX$4,0)+1,FALSE))</f>
        <v>0.34886265517688803</v>
      </c>
      <c r="AC53">
        <f>+IF(VLOOKUP($B53,original!$A$4:$DN$305,MATCH(AC$1,original!$A$4:$DX$4,0)+1,FALSE)="","",VLOOKUP($B53,original!$A$4:$DN$305,MATCH(AC$1,original!$A$4:$DX$4,0)+1,FALSE))</f>
        <v>64169000000</v>
      </c>
      <c r="AD53">
        <f>+IF(VLOOKUP($B53,original!$A$4:$DN$305,MATCH(AD$1,original!$A$4:$DX$4,0)+1,FALSE)="","",VLOOKUP($B53,original!$A$4:$DN$305,MATCH(AD$1,original!$A$4:$DX$4,0)+1,FALSE))</f>
        <v>90631300000</v>
      </c>
      <c r="AE53">
        <f>+IF(VLOOKUP($B53,original!$A$4:$DN$305,MATCH(AE$1,original!$A$4:$DX$4,0)+1,FALSE)="","",VLOOKUP($B53,original!$A$4:$DN$305,MATCH(AE$1,original!$A$4:$DX$4,0)+1,FALSE))</f>
        <v>15.8</v>
      </c>
      <c r="AF53">
        <f>+IF(VLOOKUP($B53,original!$A$4:$DN$305,MATCH(AF$1,original!$A$4:$DX$4,0)+1,FALSE)="","",VLOOKUP($B53,original!$A$4:$DN$305,MATCH(AF$1,original!$A$4:$DX$4,0)+1,FALSE))</f>
        <v>33027000000</v>
      </c>
      <c r="AG53">
        <f>+IF(VLOOKUP($B53,original!$A$4:$DN$305,MATCH(AG$1,original!$A$4:$DX$4,0)+1,FALSE)="","",VLOOKUP($B53,original!$A$4:$DN$305,MATCH(AG$1,original!$A$4:$DX$4,0)+1,FALSE))</f>
        <v>39722000000</v>
      </c>
      <c r="AH53">
        <f>+IF(VLOOKUP($B53,original!$A$4:$DN$305,MATCH(AH$1,original!$A$4:$DX$4,0)+1,FALSE)="","",VLOOKUP($B53,original!$A$4:$DN$305,MATCH(AH$1,original!$A$4:$DX$4,0)+1,FALSE))</f>
        <v>306680000000</v>
      </c>
      <c r="AI53">
        <f>+IF(VLOOKUP($B53,original!$A$4:$DN$305,MATCH(AI$1,original!$A$4:$DX$4,0)+1,FALSE)="","",VLOOKUP($B53,original!$A$4:$DN$305,MATCH(AI$1,original!$A$4:$DX$4,0)+1,FALSE))</f>
        <v>39955000000</v>
      </c>
      <c r="AJ53">
        <f>+IF(VLOOKUP($B53,original!$A$4:$DN$305,MATCH(AJ$1,original!$A$4:$DX$4,0)+1,FALSE)="","",VLOOKUP($B53,original!$A$4:$DN$305,MATCH(AJ$1,original!$A$4:$DX$4,0)+1,FALSE))</f>
        <v>118640000000</v>
      </c>
      <c r="AK53">
        <f>+IF(VLOOKUP($B53,original!$A$4:$DN$305,MATCH(AK$1,original!$A$4:$DX$4,0)+1,FALSE)="","",VLOOKUP($B53,original!$A$4:$DN$305,MATCH(AK$1,original!$A$4:$DX$4,0)+1,FALSE))</f>
        <v>36268000000</v>
      </c>
      <c r="AL53">
        <f>+IF(VLOOKUP($B53,original!$A$4:$DN$305,MATCH(AL$1,original!$A$4:$DX$4,0)+1,FALSE)="","",VLOOKUP($B53,original!$A$4:$DN$305,MATCH(AL$1,original!$A$4:$DX$4,0)+1,FALSE))</f>
        <v>5.7</v>
      </c>
      <c r="AM53">
        <f>+IF(VLOOKUP($B53,original!$A$4:$DN$305,MATCH(AM$1,original!$A$4:$DX$4,0)+1,FALSE)="","",VLOOKUP($B53,original!$A$4:$DN$305,MATCH(AM$1,original!$A$4:$DX$4,0)+1,FALSE))</f>
        <v>5.7</v>
      </c>
      <c r="AN53">
        <f>+IF(VLOOKUP($B53,original!$A$4:$DN$305,MATCH(AN$1,original!$A$4:$DX$4,0)+1,FALSE)="","",VLOOKUP($B53,original!$A$4:$DN$305,MATCH(AN$1,original!$A$4:$DX$4,0)+1,FALSE))</f>
        <v>7.5</v>
      </c>
      <c r="AO53">
        <f>+IF(VLOOKUP($B53,original!$A$4:$DN$305,MATCH(AO$1,original!$A$4:$DX$4,0)+1,FALSE)="","",VLOOKUP($B53,original!$A$4:$DN$305,MATCH(AO$1,original!$A$4:$DX$4,0)+1,FALSE))</f>
        <v>9.1</v>
      </c>
      <c r="AP53">
        <f>+IF(VLOOKUP($B53,original!$A$4:$DN$305,MATCH(AP$1,original!$A$4:$DX$4,0)+1,FALSE)="","",VLOOKUP($B53,original!$A$4:$DN$305,MATCH(AP$1,original!$A$4:$DX$4,0)+1,FALSE))</f>
        <v>7.3</v>
      </c>
    </row>
    <row r="54" spans="1:42">
      <c r="A54">
        <f t="shared" si="0"/>
        <v>53</v>
      </c>
      <c r="B54">
        <f t="shared" si="2"/>
        <v>200401</v>
      </c>
      <c r="C54">
        <f>+IF(VLOOKUP($B54,original!$A$4:$DN$305,MATCH(C$1,original!$A$4:$DX$4,0)+1,FALSE)="","",VLOOKUP($B54,original!$A$4:$DN$305,MATCH(C$1,original!$A$4:$DX$4,0)+1,FALSE))</f>
        <v>100.92</v>
      </c>
      <c r="D54">
        <f>+IF(VLOOKUP($B54,original!$A$4:$DN$305,MATCH(D$1,original!$A$4:$DX$4,0)+1,FALSE)="","",VLOOKUP($B54,original!$A$4:$DN$305,MATCH(D$1,original!$A$4:$DX$4,0)+1,FALSE))</f>
        <v>100.08</v>
      </c>
      <c r="E54">
        <f>+IF(VLOOKUP($B54,original!$A$4:$DN$305,MATCH(E$1,original!$A$4:$DX$4,0)+1,FALSE)="","",VLOOKUP($B54,original!$A$4:$DN$305,MATCH(E$1,original!$A$4:$DX$4,0)+1,FALSE))</f>
        <v>105.10299999999999</v>
      </c>
      <c r="F54">
        <f>+IF(VLOOKUP($B54,original!$A$4:$DN$305,MATCH(F$1,original!$A$4:$DX$4,0)+1,FALSE)="","",VLOOKUP($B54,original!$A$4:$DN$305,MATCH(F$1,original!$A$4:$DX$4,0)+1,FALSE))</f>
        <v>102.02500000000001</v>
      </c>
      <c r="G54">
        <f>+IF(VLOOKUP($B54,original!$A$4:$DN$305,MATCH(G$1,original!$A$4:$DX$4,0)+1,FALSE)="","",VLOOKUP($B54,original!$A$4:$DN$305,MATCH(G$1,original!$A$4:$DX$4,0)+1,FALSE))</f>
        <v>105.465</v>
      </c>
      <c r="H54">
        <f>+IF(VLOOKUP($B54,original!$A$4:$DN$305,MATCH(H$1,original!$A$4:$DX$4,0)+1,FALSE)="","",VLOOKUP($B54,original!$A$4:$DN$305,MATCH(H$1,original!$A$4:$DX$4,0)+1,FALSE))</f>
        <v>16.63</v>
      </c>
      <c r="I54">
        <f>+IF(VLOOKUP($B54,original!$A$4:$DN$305,MATCH(I$1,original!$A$4:$DX$4,0)+1,FALSE)="","",VLOOKUP($B54,original!$A$4:$DN$305,MATCH(I$1,original!$A$4:$DX$4,0)+1,FALSE))</f>
        <v>21.070499999999999</v>
      </c>
      <c r="J54">
        <f>+IF(VLOOKUP($B54,original!$A$4:$DN$305,MATCH(J$1,original!$A$4:$DX$4,0)+1,FALSE)="","",VLOOKUP($B54,original!$A$4:$DN$305,MATCH(J$1,original!$A$4:$DX$4,0)+1,FALSE))</f>
        <v>234778999999.99997</v>
      </c>
      <c r="K54">
        <f>+IF(VLOOKUP($B54,original!$A$4:$DN$305,MATCH(K$1,original!$A$4:$DX$4,0)+1,FALSE)="","",VLOOKUP($B54,original!$A$4:$DN$305,MATCH(K$1,original!$A$4:$DX$4,0)+1,FALSE))</f>
        <v>1301799999999.9998</v>
      </c>
      <c r="L54">
        <f>+IF(VLOOKUP($B54,original!$A$4:$DN$305,MATCH(L$1,original!$A$4:$DX$4,0)+1,FALSE)="","",VLOOKUP($B54,original!$A$4:$DN$305,MATCH(L$1,original!$A$4:$DX$4,0)+1,FALSE))</f>
        <v>431031706000</v>
      </c>
      <c r="M54">
        <f>+IF(VLOOKUP($B54,original!$A$4:$DN$305,MATCH(M$1,original!$A$4:$DX$4,0)+1,FALSE)="","",VLOOKUP($B54,original!$A$4:$DN$305,MATCH(M$1,original!$A$4:$DX$4,0)+1,FALSE))</f>
        <v>2702875000000</v>
      </c>
      <c r="N54">
        <f>+IF(VLOOKUP($B54,original!$A$4:$DN$305,MATCH(N$1,original!$A$4:$DX$4,0)+1,FALSE)="","",VLOOKUP($B54,original!$A$4:$DN$305,MATCH(N$1,original!$A$4:$DX$4,0)+1,FALSE))</f>
        <v>300740000000</v>
      </c>
      <c r="O54">
        <f>+IF(VLOOKUP($B54,original!$A$4:$DN$305,MATCH(O$1,original!$A$4:$DX$4,0)+1,FALSE)="","",VLOOKUP($B54,original!$A$4:$DN$305,MATCH(O$1,original!$A$4:$DX$4,0)+1,FALSE))</f>
        <v>1.2465999999999999</v>
      </c>
      <c r="P54">
        <f>+IF(VLOOKUP($B54,original!$A$4:$DN$305,MATCH(P$1,original!$A$4:$DX$4,0)+1,FALSE)="","",VLOOKUP($B54,original!$A$4:$DN$305,MATCH(P$1,original!$A$4:$DX$4,0)+1,FALSE))</f>
        <v>7.7759999999999998</v>
      </c>
      <c r="Q54">
        <f>+IF(VLOOKUP($B54,original!$A$4:$DN$305,MATCH(Q$1,original!$A$4:$DX$4,0)+1,FALSE)="","",VLOOKUP($B54,original!$A$4:$DN$305,MATCH(Q$1,original!$A$4:$DX$4,0)+1,FALSE))</f>
        <v>1.8232999999999999</v>
      </c>
      <c r="R54">
        <f>+IF(VLOOKUP($B54,original!$A$4:$DN$305,MATCH(R$1,original!$A$4:$DX$4,0)+1,FALSE)="","",VLOOKUP($B54,original!$A$4:$DN$305,MATCH(R$1,original!$A$4:$DX$4,0)+1,FALSE))</f>
        <v>0.76359999999999995</v>
      </c>
      <c r="S54">
        <f>+IF(VLOOKUP($B54,original!$A$4:$DN$305,MATCH(S$1,original!$A$4:$DX$4,0)+1,FALSE)="","",VLOOKUP($B54,original!$A$4:$DN$305,MATCH(S$1,original!$A$4:$DX$4,0)+1,FALSE))</f>
        <v>1.3243</v>
      </c>
      <c r="T54">
        <f>+IF(VLOOKUP($B54,original!$A$4:$DN$305,MATCH(T$1,original!$A$4:$DX$4,0)+1,FALSE)="","",VLOOKUP($B54,original!$A$4:$DN$305,MATCH(T$1,original!$A$4:$DX$4,0)+1,FALSE))</f>
        <v>1131.1300000000001</v>
      </c>
      <c r="U54">
        <f>+IF(VLOOKUP($B54,original!$A$4:$DN$305,MATCH(U$1,original!$A$4:$DX$4,0)+1,FALSE)="","",VLOOKUP($B54,original!$A$4:$DN$305,MATCH(U$1,original!$A$4:$DX$4,0)+1,FALSE))</f>
        <v>4058.6</v>
      </c>
      <c r="V54">
        <f>+IF(VLOOKUP($B54,original!$A$4:$DN$305,MATCH(V$1,original!$A$4:$DX$4,0)+1,FALSE)="","",VLOOKUP($B54,original!$A$4:$DN$305,MATCH(V$1,original!$A$4:$DX$4,0)+1,FALSE))</f>
        <v>1047.51</v>
      </c>
      <c r="W54">
        <f>+IF(VLOOKUP($B54,original!$A$4:$DN$305,MATCH(W$1,original!$A$4:$DX$4,0)+1,FALSE)="","",VLOOKUP($B54,original!$A$4:$DN$305,MATCH(W$1,original!$A$4:$DX$4,0)+1,FALSE))</f>
        <v>13289.37</v>
      </c>
      <c r="X54">
        <f>+IF(VLOOKUP($B54,original!$A$4:$DN$305,MATCH(X$1,original!$A$4:$DX$4,0)+1,FALSE)="","",VLOOKUP($B54,original!$A$4:$DN$305,MATCH(X$1,original!$A$4:$DX$4,0)+1,FALSE))</f>
        <v>8521.39</v>
      </c>
      <c r="Y54">
        <f>+IF(VLOOKUP($B54,original!$A$4:$DN$305,MATCH(Y$1,original!$A$4:$DX$4,0)+1,FALSE)="","",VLOOKUP($B54,original!$A$4:$DN$305,MATCH(Y$1,original!$A$4:$DX$4,0)+1,FALSE))</f>
        <v>0.4</v>
      </c>
      <c r="Z54">
        <f>+IF(VLOOKUP($B54,original!$A$4:$DN$305,MATCH(Z$1,original!$A$4:$DX$4,0)+1,FALSE)="","",VLOOKUP($B54,original!$A$4:$DN$305,MATCH(Z$1,original!$A$4:$DX$4,0)+1,FALSE))</f>
        <v>-0.2</v>
      </c>
      <c r="AA54">
        <f>+IF(VLOOKUP($B54,original!$A$4:$DN$305,MATCH(AA$1,original!$A$4:$DX$4,0)+1,FALSE)="","",VLOOKUP($B54,original!$A$4:$DN$305,MATCH(AA$1,original!$A$4:$DX$4,0)+1,FALSE))</f>
        <v>0.28000000000000003</v>
      </c>
      <c r="AB54">
        <f>+IF(VLOOKUP($B54,original!$A$4:$DN$305,MATCH(AB$1,original!$A$4:$DX$4,0)+1,FALSE)="","",VLOOKUP($B54,original!$A$4:$DN$305,MATCH(AB$1,original!$A$4:$DX$4,0)+1,FALSE))</f>
        <v>-6.4632512682860799E-2</v>
      </c>
      <c r="AC54">
        <f>+IF(VLOOKUP($B54,original!$A$4:$DN$305,MATCH(AC$1,original!$A$4:$DX$4,0)+1,FALSE)="","",VLOOKUP($B54,original!$A$4:$DN$305,MATCH(AC$1,original!$A$4:$DX$4,0)+1,FALSE))</f>
        <v>63243000000</v>
      </c>
      <c r="AD54">
        <f>+IF(VLOOKUP($B54,original!$A$4:$DN$305,MATCH(AD$1,original!$A$4:$DX$4,0)+1,FALSE)="","",VLOOKUP($B54,original!$A$4:$DN$305,MATCH(AD$1,original!$A$4:$DX$4,0)+1,FALSE))</f>
        <v>90303900000</v>
      </c>
      <c r="AE54">
        <f>+IF(VLOOKUP($B54,original!$A$4:$DN$305,MATCH(AE$1,original!$A$4:$DX$4,0)+1,FALSE)="","",VLOOKUP($B54,original!$A$4:$DN$305,MATCH(AE$1,original!$A$4:$DX$4,0)+1,FALSE))</f>
        <v>0.2</v>
      </c>
      <c r="AF54">
        <f>+IF(VLOOKUP($B54,original!$A$4:$DN$305,MATCH(AF$1,original!$A$4:$DX$4,0)+1,FALSE)="","",VLOOKUP($B54,original!$A$4:$DN$305,MATCH(AF$1,original!$A$4:$DX$4,0)+1,FALSE))</f>
        <v>31969600000</v>
      </c>
      <c r="AG54">
        <f>+IF(VLOOKUP($B54,original!$A$4:$DN$305,MATCH(AG$1,original!$A$4:$DX$4,0)+1,FALSE)="","",VLOOKUP($B54,original!$A$4:$DN$305,MATCH(AG$1,original!$A$4:$DX$4,0)+1,FALSE))</f>
        <v>39727000000</v>
      </c>
      <c r="AH54">
        <f>+IF(VLOOKUP($B54,original!$A$4:$DN$305,MATCH(AH$1,original!$A$4:$DX$4,0)+1,FALSE)="","",VLOOKUP($B54,original!$A$4:$DN$305,MATCH(AH$1,original!$A$4:$DX$4,0)+1,FALSE))</f>
        <v>309959999999.99994</v>
      </c>
      <c r="AI54">
        <f>+IF(VLOOKUP($B54,original!$A$4:$DN$305,MATCH(AI$1,original!$A$4:$DX$4,0)+1,FALSE)="","",VLOOKUP($B54,original!$A$4:$DN$305,MATCH(AI$1,original!$A$4:$DX$4,0)+1,FALSE))</f>
        <v>35484000000</v>
      </c>
      <c r="AJ54">
        <f>+IF(VLOOKUP($B54,original!$A$4:$DN$305,MATCH(AJ$1,original!$A$4:$DX$4,0)+1,FALSE)="","",VLOOKUP($B54,original!$A$4:$DN$305,MATCH(AJ$1,original!$A$4:$DX$4,0)+1,FALSE))</f>
        <v>124117000000</v>
      </c>
      <c r="AK54">
        <f>+IF(VLOOKUP($B54,original!$A$4:$DN$305,MATCH(AK$1,original!$A$4:$DX$4,0)+1,FALSE)="","",VLOOKUP($B54,original!$A$4:$DN$305,MATCH(AK$1,original!$A$4:$DX$4,0)+1,FALSE))</f>
        <v>36366000000</v>
      </c>
      <c r="AL54">
        <f>+IF(VLOOKUP($B54,original!$A$4:$DN$305,MATCH(AL$1,original!$A$4:$DX$4,0)+1,FALSE)="","",VLOOKUP($B54,original!$A$4:$DN$305,MATCH(AL$1,original!$A$4:$DX$4,0)+1,FALSE))</f>
        <v>5.7</v>
      </c>
      <c r="AM54">
        <f>+IF(VLOOKUP($B54,original!$A$4:$DN$305,MATCH(AM$1,original!$A$4:$DX$4,0)+1,FALSE)="","",VLOOKUP($B54,original!$A$4:$DN$305,MATCH(AM$1,original!$A$4:$DX$4,0)+1,FALSE))</f>
        <v>5.5</v>
      </c>
      <c r="AN54">
        <f>+IF(VLOOKUP($B54,original!$A$4:$DN$305,MATCH(AN$1,original!$A$4:$DX$4,0)+1,FALSE)="","",VLOOKUP($B54,original!$A$4:$DN$305,MATCH(AN$1,original!$A$4:$DX$4,0)+1,FALSE))</f>
        <v>7.5</v>
      </c>
      <c r="AO54">
        <f>+IF(VLOOKUP($B54,original!$A$4:$DN$305,MATCH(AO$1,original!$A$4:$DX$4,0)+1,FALSE)="","",VLOOKUP($B54,original!$A$4:$DN$305,MATCH(AO$1,original!$A$4:$DX$4,0)+1,FALSE))</f>
        <v>9.1999999999999993</v>
      </c>
      <c r="AP54">
        <f>+IF(VLOOKUP($B54,original!$A$4:$DN$305,MATCH(AP$1,original!$A$4:$DX$4,0)+1,FALSE)="","",VLOOKUP($B54,original!$A$4:$DN$305,MATCH(AP$1,original!$A$4:$DX$4,0)+1,FALSE))</f>
        <v>7.3</v>
      </c>
    </row>
    <row r="55" spans="1:42">
      <c r="A55">
        <f t="shared" si="0"/>
        <v>54</v>
      </c>
      <c r="B55">
        <f t="shared" si="2"/>
        <v>200402</v>
      </c>
      <c r="C55">
        <f>+IF(VLOOKUP($B55,original!$A$4:$DN$305,MATCH(C$1,original!$A$4:$DX$4,0)+1,FALSE)="","",VLOOKUP($B55,original!$A$4:$DN$305,MATCH(C$1,original!$A$4:$DX$4,0)+1,FALSE))</f>
        <v>100.215</v>
      </c>
      <c r="D55">
        <f>+IF(VLOOKUP($B55,original!$A$4:$DN$305,MATCH(D$1,original!$A$4:$DX$4,0)+1,FALSE)="","",VLOOKUP($B55,original!$A$4:$DN$305,MATCH(D$1,original!$A$4:$DX$4,0)+1,FALSE))</f>
        <v>101.63500000000001</v>
      </c>
      <c r="E55">
        <f>+IF(VLOOKUP($B55,original!$A$4:$DN$305,MATCH(E$1,original!$A$4:$DX$4,0)+1,FALSE)="","",VLOOKUP($B55,original!$A$4:$DN$305,MATCH(E$1,original!$A$4:$DX$4,0)+1,FALSE))</f>
        <v>107.06</v>
      </c>
      <c r="F55">
        <f>+IF(VLOOKUP($B55,original!$A$4:$DN$305,MATCH(F$1,original!$A$4:$DX$4,0)+1,FALSE)="","",VLOOKUP($B55,original!$A$4:$DN$305,MATCH(F$1,original!$A$4:$DX$4,0)+1,FALSE))</f>
        <v>103.405</v>
      </c>
      <c r="G55">
        <f>+IF(VLOOKUP($B55,original!$A$4:$DN$305,MATCH(G$1,original!$A$4:$DX$4,0)+1,FALSE)="","",VLOOKUP($B55,original!$A$4:$DN$305,MATCH(G$1,original!$A$4:$DX$4,0)+1,FALSE))</f>
        <v>106.69499999999999</v>
      </c>
      <c r="H55">
        <f>+IF(VLOOKUP($B55,original!$A$4:$DN$305,MATCH(H$1,original!$A$4:$DX$4,0)+1,FALSE)="","",VLOOKUP($B55,original!$A$4:$DN$305,MATCH(H$1,original!$A$4:$DX$4,0)+1,FALSE))</f>
        <v>14.55</v>
      </c>
      <c r="I55">
        <f>+IF(VLOOKUP($B55,original!$A$4:$DN$305,MATCH(I$1,original!$A$4:$DX$4,0)+1,FALSE)="","",VLOOKUP($B55,original!$A$4:$DN$305,MATCH(I$1,original!$A$4:$DX$4,0)+1,FALSE))</f>
        <v>18.0624</v>
      </c>
      <c r="J55">
        <f>+IF(VLOOKUP($B55,original!$A$4:$DN$305,MATCH(J$1,original!$A$4:$DX$4,0)+1,FALSE)="","",VLOOKUP($B55,original!$A$4:$DN$305,MATCH(J$1,original!$A$4:$DX$4,0)+1,FALSE))</f>
        <v>232765999999.99997</v>
      </c>
      <c r="K55">
        <f>+IF(VLOOKUP($B55,original!$A$4:$DN$305,MATCH(K$1,original!$A$4:$DX$4,0)+1,FALSE)="","",VLOOKUP($B55,original!$A$4:$DN$305,MATCH(K$1,original!$A$4:$DX$4,0)+1,FALSE))</f>
        <v>1306700000000</v>
      </c>
      <c r="L55">
        <f>+IF(VLOOKUP($B55,original!$A$4:$DN$305,MATCH(L$1,original!$A$4:$DX$4,0)+1,FALSE)="","",VLOOKUP($B55,original!$A$4:$DN$305,MATCH(L$1,original!$A$4:$DX$4,0)+1,FALSE))</f>
        <v>428962158000</v>
      </c>
      <c r="M55">
        <f>+IF(VLOOKUP($B55,original!$A$4:$DN$305,MATCH(M$1,original!$A$4:$DX$4,0)+1,FALSE)="","",VLOOKUP($B55,original!$A$4:$DN$305,MATCH(M$1,original!$A$4:$DX$4,0)+1,FALSE))</f>
        <v>2703312000000</v>
      </c>
      <c r="N55">
        <f>+IF(VLOOKUP($B55,original!$A$4:$DN$305,MATCH(N$1,original!$A$4:$DX$4,0)+1,FALSE)="","",VLOOKUP($B55,original!$A$4:$DN$305,MATCH(N$1,original!$A$4:$DX$4,0)+1,FALSE))</f>
        <v>303689000000</v>
      </c>
      <c r="O55">
        <f>+IF(VLOOKUP($B55,original!$A$4:$DN$305,MATCH(O$1,original!$A$4:$DX$4,0)+1,FALSE)="","",VLOOKUP($B55,original!$A$4:$DN$305,MATCH(O$1,original!$A$4:$DX$4,0)+1,FALSE))</f>
        <v>1.2487999999999999</v>
      </c>
      <c r="P55">
        <f>+IF(VLOOKUP($B55,original!$A$4:$DN$305,MATCH(P$1,original!$A$4:$DX$4,0)+1,FALSE)="","",VLOOKUP($B55,original!$A$4:$DN$305,MATCH(P$1,original!$A$4:$DX$4,0)+1,FALSE))</f>
        <v>7.7836999999999996</v>
      </c>
      <c r="Q55">
        <f>+IF(VLOOKUP($B55,original!$A$4:$DN$305,MATCH(Q$1,original!$A$4:$DX$4,0)+1,FALSE)="","",VLOOKUP($B55,original!$A$4:$DN$305,MATCH(Q$1,original!$A$4:$DX$4,0)+1,FALSE))</f>
        <v>1.8676999999999999</v>
      </c>
      <c r="R55">
        <f>+IF(VLOOKUP($B55,original!$A$4:$DN$305,MATCH(R$1,original!$A$4:$DX$4,0)+1,FALSE)="","",VLOOKUP($B55,original!$A$4:$DN$305,MATCH(R$1,original!$A$4:$DX$4,0)+1,FALSE))</f>
        <v>0.77370000000000005</v>
      </c>
      <c r="S55">
        <f>+IF(VLOOKUP($B55,original!$A$4:$DN$305,MATCH(S$1,original!$A$4:$DX$4,0)+1,FALSE)="","",VLOOKUP($B55,original!$A$4:$DN$305,MATCH(S$1,original!$A$4:$DX$4,0)+1,FALSE))</f>
        <v>1.335</v>
      </c>
      <c r="T55">
        <f>+IF(VLOOKUP($B55,original!$A$4:$DN$305,MATCH(T$1,original!$A$4:$DX$4,0)+1,FALSE)="","",VLOOKUP($B55,original!$A$4:$DN$305,MATCH(T$1,original!$A$4:$DX$4,0)+1,FALSE))</f>
        <v>1144.94</v>
      </c>
      <c r="U55">
        <f>+IF(VLOOKUP($B55,original!$A$4:$DN$305,MATCH(U$1,original!$A$4:$DX$4,0)+1,FALSE)="","",VLOOKUP($B55,original!$A$4:$DN$305,MATCH(U$1,original!$A$4:$DX$4,0)+1,FALSE))</f>
        <v>4018.16</v>
      </c>
      <c r="V55">
        <f>+IF(VLOOKUP($B55,original!$A$4:$DN$305,MATCH(V$1,original!$A$4:$DX$4,0)+1,FALSE)="","",VLOOKUP($B55,original!$A$4:$DN$305,MATCH(V$1,original!$A$4:$DX$4,0)+1,FALSE))</f>
        <v>1082.47</v>
      </c>
      <c r="W55">
        <f>+IF(VLOOKUP($B55,original!$A$4:$DN$305,MATCH(W$1,original!$A$4:$DX$4,0)+1,FALSE)="","",VLOOKUP($B55,original!$A$4:$DN$305,MATCH(W$1,original!$A$4:$DX$4,0)+1,FALSE))</f>
        <v>13907.03</v>
      </c>
      <c r="X55">
        <f>+IF(VLOOKUP($B55,original!$A$4:$DN$305,MATCH(X$1,original!$A$4:$DX$4,0)+1,FALSE)="","",VLOOKUP($B55,original!$A$4:$DN$305,MATCH(X$1,original!$A$4:$DX$4,0)+1,FALSE))</f>
        <v>8788.49</v>
      </c>
      <c r="Y55">
        <f>+IF(VLOOKUP($B55,original!$A$4:$DN$305,MATCH(Y$1,original!$A$4:$DX$4,0)+1,FALSE)="","",VLOOKUP($B55,original!$A$4:$DN$305,MATCH(Y$1,original!$A$4:$DX$4,0)+1,FALSE))</f>
        <v>0.2</v>
      </c>
      <c r="Z55">
        <f>+IF(VLOOKUP($B55,original!$A$4:$DN$305,MATCH(Z$1,original!$A$4:$DX$4,0)+1,FALSE)="","",VLOOKUP($B55,original!$A$4:$DN$305,MATCH(Z$1,original!$A$4:$DX$4,0)+1,FALSE))</f>
        <v>0.2</v>
      </c>
      <c r="AA55">
        <f>+IF(VLOOKUP($B55,original!$A$4:$DN$305,MATCH(AA$1,original!$A$4:$DX$4,0)+1,FALSE)="","",VLOOKUP($B55,original!$A$4:$DN$305,MATCH(AA$1,original!$A$4:$DX$4,0)+1,FALSE))</f>
        <v>-0.69</v>
      </c>
      <c r="AB55">
        <f>+IF(VLOOKUP($B55,original!$A$4:$DN$305,MATCH(AB$1,original!$A$4:$DX$4,0)+1,FALSE)="","",VLOOKUP($B55,original!$A$4:$DN$305,MATCH(AB$1,original!$A$4:$DX$4,0)+1,FALSE))</f>
        <v>1.8155579931882E-2</v>
      </c>
      <c r="AC55">
        <f>+IF(VLOOKUP($B55,original!$A$4:$DN$305,MATCH(AC$1,original!$A$4:$DX$4,0)+1,FALSE)="","",VLOOKUP($B55,original!$A$4:$DN$305,MATCH(AC$1,original!$A$4:$DX$4,0)+1,FALSE))</f>
        <v>66443000000</v>
      </c>
      <c r="AD55">
        <f>+IF(VLOOKUP($B55,original!$A$4:$DN$305,MATCH(AD$1,original!$A$4:$DX$4,0)+1,FALSE)="","",VLOOKUP($B55,original!$A$4:$DN$305,MATCH(AD$1,original!$A$4:$DX$4,0)+1,FALSE))</f>
        <v>92889500000</v>
      </c>
      <c r="AE55">
        <f>+IF(VLOOKUP($B55,original!$A$4:$DN$305,MATCH(AE$1,original!$A$4:$DX$4,0)+1,FALSE)="","",VLOOKUP($B55,original!$A$4:$DN$305,MATCH(AE$1,original!$A$4:$DX$4,0)+1,FALSE))</f>
        <v>28.2</v>
      </c>
      <c r="AF55">
        <f>+IF(VLOOKUP($B55,original!$A$4:$DN$305,MATCH(AF$1,original!$A$4:$DX$4,0)+1,FALSE)="","",VLOOKUP($B55,original!$A$4:$DN$305,MATCH(AF$1,original!$A$4:$DX$4,0)+1,FALSE))</f>
        <v>34209800000.000004</v>
      </c>
      <c r="AG55">
        <f>+IF(VLOOKUP($B55,original!$A$4:$DN$305,MATCH(AG$1,original!$A$4:$DX$4,0)+1,FALSE)="","",VLOOKUP($B55,original!$A$4:$DN$305,MATCH(AG$1,original!$A$4:$DX$4,0)+1,FALSE))</f>
        <v>39190000000</v>
      </c>
      <c r="AH55">
        <f>+IF(VLOOKUP($B55,original!$A$4:$DN$305,MATCH(AH$1,original!$A$4:$DX$4,0)+1,FALSE)="","",VLOOKUP($B55,original!$A$4:$DN$305,MATCH(AH$1,original!$A$4:$DX$4,0)+1,FALSE))</f>
        <v>298920000000</v>
      </c>
      <c r="AI55">
        <f>+IF(VLOOKUP($B55,original!$A$4:$DN$305,MATCH(AI$1,original!$A$4:$DX$4,0)+1,FALSE)="","",VLOOKUP($B55,original!$A$4:$DN$305,MATCH(AI$1,original!$A$4:$DX$4,0)+1,FALSE))</f>
        <v>37581000000</v>
      </c>
      <c r="AJ55">
        <f>+IF(VLOOKUP($B55,original!$A$4:$DN$305,MATCH(AJ$1,original!$A$4:$DX$4,0)+1,FALSE)="","",VLOOKUP($B55,original!$A$4:$DN$305,MATCH(AJ$1,original!$A$4:$DX$4,0)+1,FALSE))</f>
        <v>124611000000</v>
      </c>
      <c r="AK55">
        <f>+IF(VLOOKUP($B55,original!$A$4:$DN$305,MATCH(AK$1,original!$A$4:$DX$4,0)+1,FALSE)="","",VLOOKUP($B55,original!$A$4:$DN$305,MATCH(AK$1,original!$A$4:$DX$4,0)+1,FALSE))</f>
        <v>36083000000</v>
      </c>
      <c r="AL55">
        <f>+IF(VLOOKUP($B55,original!$A$4:$DN$305,MATCH(AL$1,original!$A$4:$DX$4,0)+1,FALSE)="","",VLOOKUP($B55,original!$A$4:$DN$305,MATCH(AL$1,original!$A$4:$DX$4,0)+1,FALSE))</f>
        <v>5.6</v>
      </c>
      <c r="AM55">
        <f>+IF(VLOOKUP($B55,original!$A$4:$DN$305,MATCH(AM$1,original!$A$4:$DX$4,0)+1,FALSE)="","",VLOOKUP($B55,original!$A$4:$DN$305,MATCH(AM$1,original!$A$4:$DX$4,0)+1,FALSE))</f>
        <v>5.6</v>
      </c>
      <c r="AN55">
        <f>+IF(VLOOKUP($B55,original!$A$4:$DN$305,MATCH(AN$1,original!$A$4:$DX$4,0)+1,FALSE)="","",VLOOKUP($B55,original!$A$4:$DN$305,MATCH(AN$1,original!$A$4:$DX$4,0)+1,FALSE))</f>
        <v>7.3</v>
      </c>
      <c r="AO55">
        <f>+IF(VLOOKUP($B55,original!$A$4:$DN$305,MATCH(AO$1,original!$A$4:$DX$4,0)+1,FALSE)="","",VLOOKUP($B55,original!$A$4:$DN$305,MATCH(AO$1,original!$A$4:$DX$4,0)+1,FALSE))</f>
        <v>9.1999999999999993</v>
      </c>
      <c r="AP55">
        <f>+IF(VLOOKUP($B55,original!$A$4:$DN$305,MATCH(AP$1,original!$A$4:$DX$4,0)+1,FALSE)="","",VLOOKUP($B55,original!$A$4:$DN$305,MATCH(AP$1,original!$A$4:$DX$4,0)+1,FALSE))</f>
        <v>7.3</v>
      </c>
    </row>
    <row r="56" spans="1:42">
      <c r="A56">
        <f t="shared" si="0"/>
        <v>55</v>
      </c>
      <c r="B56">
        <f t="shared" si="2"/>
        <v>200403</v>
      </c>
      <c r="C56">
        <f>+IF(VLOOKUP($B56,original!$A$4:$DN$305,MATCH(C$1,original!$A$4:$DX$4,0)+1,FALSE)="","",VLOOKUP($B56,original!$A$4:$DN$305,MATCH(C$1,original!$A$4:$DX$4,0)+1,FALSE))</f>
        <v>101.33</v>
      </c>
      <c r="D56">
        <f>+IF(VLOOKUP($B56,original!$A$4:$DN$305,MATCH(D$1,original!$A$4:$DX$4,0)+1,FALSE)="","",VLOOKUP($B56,original!$A$4:$DN$305,MATCH(D$1,original!$A$4:$DX$4,0)+1,FALSE))</f>
        <v>102.58499999999999</v>
      </c>
      <c r="E56">
        <f>+IF(VLOOKUP($B56,original!$A$4:$DN$305,MATCH(E$1,original!$A$4:$DX$4,0)+1,FALSE)="","",VLOOKUP($B56,original!$A$4:$DN$305,MATCH(E$1,original!$A$4:$DX$4,0)+1,FALSE))</f>
        <v>107.157174</v>
      </c>
      <c r="F56">
        <f>+IF(VLOOKUP($B56,original!$A$4:$DN$305,MATCH(F$1,original!$A$4:$DX$4,0)+1,FALSE)="","",VLOOKUP($B56,original!$A$4:$DN$305,MATCH(F$1,original!$A$4:$DX$4,0)+1,FALSE))</f>
        <v>104.72499999999999</v>
      </c>
      <c r="G56">
        <f>+IF(VLOOKUP($B56,original!$A$4:$DN$305,MATCH(G$1,original!$A$4:$DX$4,0)+1,FALSE)="","",VLOOKUP($B56,original!$A$4:$DN$305,MATCH(G$1,original!$A$4:$DX$4,0)+1,FALSE))</f>
        <v>106.965</v>
      </c>
      <c r="H56">
        <f>+IF(VLOOKUP($B56,original!$A$4:$DN$305,MATCH(H$1,original!$A$4:$DX$4,0)+1,FALSE)="","",VLOOKUP($B56,original!$A$4:$DN$305,MATCH(H$1,original!$A$4:$DX$4,0)+1,FALSE))</f>
        <v>16.739999999999998</v>
      </c>
      <c r="I56">
        <f>+IF(VLOOKUP($B56,original!$A$4:$DN$305,MATCH(I$1,original!$A$4:$DX$4,0)+1,FALSE)="","",VLOOKUP($B56,original!$A$4:$DN$305,MATCH(I$1,original!$A$4:$DX$4,0)+1,FALSE))</f>
        <v>22.670500000000001</v>
      </c>
      <c r="J56">
        <f>+IF(VLOOKUP($B56,original!$A$4:$DN$305,MATCH(J$1,original!$A$4:$DX$4,0)+1,FALSE)="","",VLOOKUP($B56,original!$A$4:$DN$305,MATCH(J$1,original!$A$4:$DX$4,0)+1,FALSE))</f>
        <v>233523999999.99997</v>
      </c>
      <c r="K56">
        <f>+IF(VLOOKUP($B56,original!$A$4:$DN$305,MATCH(K$1,original!$A$4:$DX$4,0)+1,FALSE)="","",VLOOKUP($B56,original!$A$4:$DN$305,MATCH(K$1,original!$A$4:$DX$4,0)+1,FALSE))</f>
        <v>1337900000000</v>
      </c>
      <c r="L56">
        <f>+IF(VLOOKUP($B56,original!$A$4:$DN$305,MATCH(L$1,original!$A$4:$DX$4,0)+1,FALSE)="","",VLOOKUP($B56,original!$A$4:$DN$305,MATCH(L$1,original!$A$4:$DX$4,0)+1,FALSE))</f>
        <v>436345159000</v>
      </c>
      <c r="M56">
        <f>+IF(VLOOKUP($B56,original!$A$4:$DN$305,MATCH(M$1,original!$A$4:$DX$4,0)+1,FALSE)="","",VLOOKUP($B56,original!$A$4:$DN$305,MATCH(M$1,original!$A$4:$DX$4,0)+1,FALSE))</f>
        <v>2745527000000</v>
      </c>
      <c r="N56">
        <f>+IF(VLOOKUP($B56,original!$A$4:$DN$305,MATCH(N$1,original!$A$4:$DX$4,0)+1,FALSE)="","",VLOOKUP($B56,original!$A$4:$DN$305,MATCH(N$1,original!$A$4:$DX$4,0)+1,FALSE))</f>
        <v>306122000000</v>
      </c>
      <c r="O56">
        <f>+IF(VLOOKUP($B56,original!$A$4:$DN$305,MATCH(O$1,original!$A$4:$DX$4,0)+1,FALSE)="","",VLOOKUP($B56,original!$A$4:$DN$305,MATCH(O$1,original!$A$4:$DX$4,0)+1,FALSE))</f>
        <v>1.2313000000000001</v>
      </c>
      <c r="P56">
        <f>+IF(VLOOKUP($B56,original!$A$4:$DN$305,MATCH(P$1,original!$A$4:$DX$4,0)+1,FALSE)="","",VLOOKUP($B56,original!$A$4:$DN$305,MATCH(P$1,original!$A$4:$DX$4,0)+1,FALSE))</f>
        <v>7.7922000000000002</v>
      </c>
      <c r="Q56">
        <f>+IF(VLOOKUP($B56,original!$A$4:$DN$305,MATCH(Q$1,original!$A$4:$DX$4,0)+1,FALSE)="","",VLOOKUP($B56,original!$A$4:$DN$305,MATCH(Q$1,original!$A$4:$DX$4,0)+1,FALSE))</f>
        <v>1.8455999999999999</v>
      </c>
      <c r="R56">
        <f>+IF(VLOOKUP($B56,original!$A$4:$DN$305,MATCH(R$1,original!$A$4:$DX$4,0)+1,FALSE)="","",VLOOKUP($B56,original!$A$4:$DN$305,MATCH(R$1,original!$A$4:$DX$4,0)+1,FALSE))</f>
        <v>0.76649999999999996</v>
      </c>
      <c r="S56">
        <f>+IF(VLOOKUP($B56,original!$A$4:$DN$305,MATCH(S$1,original!$A$4:$DX$4,0)+1,FALSE)="","",VLOOKUP($B56,original!$A$4:$DN$305,MATCH(S$1,original!$A$4:$DX$4,0)+1,FALSE))</f>
        <v>1.3091999999999999</v>
      </c>
      <c r="T56">
        <f>+IF(VLOOKUP($B56,original!$A$4:$DN$305,MATCH(T$1,original!$A$4:$DX$4,0)+1,FALSE)="","",VLOOKUP($B56,original!$A$4:$DN$305,MATCH(T$1,original!$A$4:$DX$4,0)+1,FALSE))</f>
        <v>1126.21</v>
      </c>
      <c r="U56">
        <f>+IF(VLOOKUP($B56,original!$A$4:$DN$305,MATCH(U$1,original!$A$4:$DX$4,0)+1,FALSE)="","",VLOOKUP($B56,original!$A$4:$DN$305,MATCH(U$1,original!$A$4:$DX$4,0)+1,FALSE))</f>
        <v>3856.7</v>
      </c>
      <c r="V56">
        <f>+IF(VLOOKUP($B56,original!$A$4:$DN$305,MATCH(V$1,original!$A$4:$DX$4,0)+1,FALSE)="","",VLOOKUP($B56,original!$A$4:$DN$305,MATCH(V$1,original!$A$4:$DX$4,0)+1,FALSE))</f>
        <v>1179.23</v>
      </c>
      <c r="W56">
        <f>+IF(VLOOKUP($B56,original!$A$4:$DN$305,MATCH(W$1,original!$A$4:$DX$4,0)+1,FALSE)="","",VLOOKUP($B56,original!$A$4:$DN$305,MATCH(W$1,original!$A$4:$DX$4,0)+1,FALSE))</f>
        <v>12681.67</v>
      </c>
      <c r="X56">
        <f>+IF(VLOOKUP($B56,original!$A$4:$DN$305,MATCH(X$1,original!$A$4:$DX$4,0)+1,FALSE)="","",VLOOKUP($B56,original!$A$4:$DN$305,MATCH(X$1,original!$A$4:$DX$4,0)+1,FALSE))</f>
        <v>8585.93</v>
      </c>
      <c r="Y56">
        <f>+IF(VLOOKUP($B56,original!$A$4:$DN$305,MATCH(Y$1,original!$A$4:$DX$4,0)+1,FALSE)="","",VLOOKUP($B56,original!$A$4:$DN$305,MATCH(Y$1,original!$A$4:$DX$4,0)+1,FALSE))</f>
        <v>0.2</v>
      </c>
      <c r="Z56">
        <f>+IF(VLOOKUP($B56,original!$A$4:$DN$305,MATCH(Z$1,original!$A$4:$DX$4,0)+1,FALSE)="","",VLOOKUP($B56,original!$A$4:$DN$305,MATCH(Z$1,original!$A$4:$DX$4,0)+1,FALSE))</f>
        <v>0.6</v>
      </c>
      <c r="AA56">
        <f>+IF(VLOOKUP($B56,original!$A$4:$DN$305,MATCH(AA$1,original!$A$4:$DX$4,0)+1,FALSE)="","",VLOOKUP($B56,original!$A$4:$DN$305,MATCH(AA$1,original!$A$4:$DX$4,0)+1,FALSE))</f>
        <v>0.14000000000000001</v>
      </c>
      <c r="AB56">
        <f>+IF(VLOOKUP($B56,original!$A$4:$DN$305,MATCH(AB$1,original!$A$4:$DX$4,0)+1,FALSE)="","",VLOOKUP($B56,original!$A$4:$DN$305,MATCH(AB$1,original!$A$4:$DX$4,0)+1,FALSE))</f>
        <v>6.1612256799230797E-2</v>
      </c>
      <c r="AC56">
        <f>+IF(VLOOKUP($B56,original!$A$4:$DN$305,MATCH(AC$1,original!$A$4:$DX$4,0)+1,FALSE)="","",VLOOKUP($B56,original!$A$4:$DN$305,MATCH(AC$1,original!$A$4:$DX$4,0)+1,FALSE))</f>
        <v>68474000000</v>
      </c>
      <c r="AD56">
        <f>+IF(VLOOKUP($B56,original!$A$4:$DN$305,MATCH(AD$1,original!$A$4:$DX$4,0)+1,FALSE)="","",VLOOKUP($B56,original!$A$4:$DN$305,MATCH(AD$1,original!$A$4:$DX$4,0)+1,FALSE))</f>
        <v>92295000000</v>
      </c>
      <c r="AE56">
        <f>+IF(VLOOKUP($B56,original!$A$4:$DN$305,MATCH(AE$1,original!$A$4:$DX$4,0)+1,FALSE)="","",VLOOKUP($B56,original!$A$4:$DN$305,MATCH(AE$1,original!$A$4:$DX$4,0)+1,FALSE))</f>
        <v>13.9</v>
      </c>
      <c r="AF56">
        <f>+IF(VLOOKUP($B56,original!$A$4:$DN$305,MATCH(AF$1,original!$A$4:$DX$4,0)+1,FALSE)="","",VLOOKUP($B56,original!$A$4:$DN$305,MATCH(AF$1,original!$A$4:$DX$4,0)+1,FALSE))</f>
        <v>34563500000</v>
      </c>
      <c r="AG56">
        <f>+IF(VLOOKUP($B56,original!$A$4:$DN$305,MATCH(AG$1,original!$A$4:$DX$4,0)+1,FALSE)="","",VLOOKUP($B56,original!$A$4:$DN$305,MATCH(AG$1,original!$A$4:$DX$4,0)+1,FALSE))</f>
        <v>39814000000</v>
      </c>
      <c r="AH56">
        <f>+IF(VLOOKUP($B56,original!$A$4:$DN$305,MATCH(AH$1,original!$A$4:$DX$4,0)+1,FALSE)="","",VLOOKUP($B56,original!$A$4:$DN$305,MATCH(AH$1,original!$A$4:$DX$4,0)+1,FALSE))</f>
        <v>308850000000</v>
      </c>
      <c r="AI56">
        <f>+IF(VLOOKUP($B56,original!$A$4:$DN$305,MATCH(AI$1,original!$A$4:$DX$4,0)+1,FALSE)="","",VLOOKUP($B56,original!$A$4:$DN$305,MATCH(AI$1,original!$A$4:$DX$4,0)+1,FALSE))</f>
        <v>44049000000</v>
      </c>
      <c r="AJ56">
        <f>+IF(VLOOKUP($B56,original!$A$4:$DN$305,MATCH(AJ$1,original!$A$4:$DX$4,0)+1,FALSE)="","",VLOOKUP($B56,original!$A$4:$DN$305,MATCH(AJ$1,original!$A$4:$DX$4,0)+1,FALSE))</f>
        <v>124038000000</v>
      </c>
      <c r="AK56">
        <f>+IF(VLOOKUP($B56,original!$A$4:$DN$305,MATCH(AK$1,original!$A$4:$DX$4,0)+1,FALSE)="","",VLOOKUP($B56,original!$A$4:$DN$305,MATCH(AK$1,original!$A$4:$DX$4,0)+1,FALSE))</f>
        <v>36412000000</v>
      </c>
      <c r="AL56">
        <f>+IF(VLOOKUP($B56,original!$A$4:$DN$305,MATCH(AL$1,original!$A$4:$DX$4,0)+1,FALSE)="","",VLOOKUP($B56,original!$A$4:$DN$305,MATCH(AL$1,original!$A$4:$DX$4,0)+1,FALSE))</f>
        <v>5.8</v>
      </c>
      <c r="AM56">
        <f>+IF(VLOOKUP($B56,original!$A$4:$DN$305,MATCH(AM$1,original!$A$4:$DX$4,0)+1,FALSE)="","",VLOOKUP($B56,original!$A$4:$DN$305,MATCH(AM$1,original!$A$4:$DX$4,0)+1,FALSE))</f>
        <v>5.4</v>
      </c>
      <c r="AN56">
        <f>+IF(VLOOKUP($B56,original!$A$4:$DN$305,MATCH(AN$1,original!$A$4:$DX$4,0)+1,FALSE)="","",VLOOKUP($B56,original!$A$4:$DN$305,MATCH(AN$1,original!$A$4:$DX$4,0)+1,FALSE))</f>
        <v>7.2</v>
      </c>
      <c r="AO56">
        <f>+IF(VLOOKUP($B56,original!$A$4:$DN$305,MATCH(AO$1,original!$A$4:$DX$4,0)+1,FALSE)="","",VLOOKUP($B56,original!$A$4:$DN$305,MATCH(AO$1,original!$A$4:$DX$4,0)+1,FALSE))</f>
        <v>9.3000000000000007</v>
      </c>
      <c r="AP56">
        <f>+IF(VLOOKUP($B56,original!$A$4:$DN$305,MATCH(AP$1,original!$A$4:$DX$4,0)+1,FALSE)="","",VLOOKUP($B56,original!$A$4:$DN$305,MATCH(AP$1,original!$A$4:$DX$4,0)+1,FALSE))</f>
        <v>7.3</v>
      </c>
    </row>
    <row r="57" spans="1:42">
      <c r="A57">
        <f t="shared" si="0"/>
        <v>56</v>
      </c>
      <c r="B57">
        <f t="shared" si="2"/>
        <v>200404</v>
      </c>
      <c r="C57">
        <f>+IF(VLOOKUP($B57,original!$A$4:$DN$305,MATCH(C$1,original!$A$4:$DX$4,0)+1,FALSE)="","",VLOOKUP($B57,original!$A$4:$DN$305,MATCH(C$1,original!$A$4:$DX$4,0)+1,FALSE))</f>
        <v>96.04</v>
      </c>
      <c r="D57">
        <f>+IF(VLOOKUP($B57,original!$A$4:$DN$305,MATCH(D$1,original!$A$4:$DX$4,0)+1,FALSE)="","",VLOOKUP($B57,original!$A$4:$DN$305,MATCH(D$1,original!$A$4:$DX$4,0)+1,FALSE))</f>
        <v>100.58499999999999</v>
      </c>
      <c r="E57">
        <f>+IF(VLOOKUP($B57,original!$A$4:$DN$305,MATCH(E$1,original!$A$4:$DX$4,0)+1,FALSE)="","",VLOOKUP($B57,original!$A$4:$DN$305,MATCH(E$1,original!$A$4:$DX$4,0)+1,FALSE))</f>
        <v>103.884077</v>
      </c>
      <c r="F57">
        <f>+IF(VLOOKUP($B57,original!$A$4:$DN$305,MATCH(F$1,original!$A$4:$DX$4,0)+1,FALSE)="","",VLOOKUP($B57,original!$A$4:$DN$305,MATCH(F$1,original!$A$4:$DX$4,0)+1,FALSE))</f>
        <v>98.875</v>
      </c>
      <c r="G57">
        <f>+IF(VLOOKUP($B57,original!$A$4:$DN$305,MATCH(G$1,original!$A$4:$DX$4,0)+1,FALSE)="","",VLOOKUP($B57,original!$A$4:$DN$305,MATCH(G$1,original!$A$4:$DX$4,0)+1,FALSE))</f>
        <v>104.595</v>
      </c>
      <c r="H57">
        <f>+IF(VLOOKUP($B57,original!$A$4:$DN$305,MATCH(H$1,original!$A$4:$DX$4,0)+1,FALSE)="","",VLOOKUP($B57,original!$A$4:$DN$305,MATCH(H$1,original!$A$4:$DX$4,0)+1,FALSE))</f>
        <v>17.190000000000001</v>
      </c>
      <c r="I57">
        <f>+IF(VLOOKUP($B57,original!$A$4:$DN$305,MATCH(I$1,original!$A$4:$DX$4,0)+1,FALSE)="","",VLOOKUP($B57,original!$A$4:$DN$305,MATCH(I$1,original!$A$4:$DX$4,0)+1,FALSE))</f>
        <v>22.734000000000002</v>
      </c>
      <c r="J57">
        <f>+IF(VLOOKUP($B57,original!$A$4:$DN$305,MATCH(J$1,original!$A$4:$DX$4,0)+1,FALSE)="","",VLOOKUP($B57,original!$A$4:$DN$305,MATCH(J$1,original!$A$4:$DX$4,0)+1,FALSE))</f>
        <v>232404999999.99997</v>
      </c>
      <c r="K57">
        <f>+IF(VLOOKUP($B57,original!$A$4:$DN$305,MATCH(K$1,original!$A$4:$DX$4,0)+1,FALSE)="","",VLOOKUP($B57,original!$A$4:$DN$305,MATCH(K$1,original!$A$4:$DX$4,0)+1,FALSE))</f>
        <v>1343200000000</v>
      </c>
      <c r="L57">
        <f>+IF(VLOOKUP($B57,original!$A$4:$DN$305,MATCH(L$1,original!$A$4:$DX$4,0)+1,FALSE)="","",VLOOKUP($B57,original!$A$4:$DN$305,MATCH(L$1,original!$A$4:$DX$4,0)+1,FALSE))</f>
        <v>438084001000</v>
      </c>
      <c r="M57">
        <f>+IF(VLOOKUP($B57,original!$A$4:$DN$305,MATCH(M$1,original!$A$4:$DX$4,0)+1,FALSE)="","",VLOOKUP($B57,original!$A$4:$DN$305,MATCH(M$1,original!$A$4:$DX$4,0)+1,FALSE))</f>
        <v>2770661000000</v>
      </c>
      <c r="N57">
        <f>+IF(VLOOKUP($B57,original!$A$4:$DN$305,MATCH(N$1,original!$A$4:$DX$4,0)+1,FALSE)="","",VLOOKUP($B57,original!$A$4:$DN$305,MATCH(N$1,original!$A$4:$DX$4,0)+1,FALSE))</f>
        <v>309306000000</v>
      </c>
      <c r="O57">
        <f>+IF(VLOOKUP($B57,original!$A$4:$DN$305,MATCH(O$1,original!$A$4:$DX$4,0)+1,FALSE)="","",VLOOKUP($B57,original!$A$4:$DN$305,MATCH(O$1,original!$A$4:$DX$4,0)+1,FALSE))</f>
        <v>1.1979</v>
      </c>
      <c r="P57">
        <f>+IF(VLOOKUP($B57,original!$A$4:$DN$305,MATCH(P$1,original!$A$4:$DX$4,0)+1,FALSE)="","",VLOOKUP($B57,original!$A$4:$DN$305,MATCH(P$1,original!$A$4:$DX$4,0)+1,FALSE))</f>
        <v>7.7992999999999997</v>
      </c>
      <c r="Q57">
        <f>+IF(VLOOKUP($B57,original!$A$4:$DN$305,MATCH(Q$1,original!$A$4:$DX$4,0)+1,FALSE)="","",VLOOKUP($B57,original!$A$4:$DN$305,MATCH(Q$1,original!$A$4:$DX$4,0)+1,FALSE))</f>
        <v>1.7786</v>
      </c>
      <c r="R57">
        <f>+IF(VLOOKUP($B57,original!$A$4:$DN$305,MATCH(R$1,original!$A$4:$DX$4,0)+1,FALSE)="","",VLOOKUP($B57,original!$A$4:$DN$305,MATCH(R$1,original!$A$4:$DX$4,0)+1,FALSE))</f>
        <v>0.72050000000000003</v>
      </c>
      <c r="S57">
        <f>+IF(VLOOKUP($B57,original!$A$4:$DN$305,MATCH(S$1,original!$A$4:$DX$4,0)+1,FALSE)="","",VLOOKUP($B57,original!$A$4:$DN$305,MATCH(S$1,original!$A$4:$DX$4,0)+1,FALSE))</f>
        <v>1.3696999999999999</v>
      </c>
      <c r="T57">
        <f>+IF(VLOOKUP($B57,original!$A$4:$DN$305,MATCH(T$1,original!$A$4:$DX$4,0)+1,FALSE)="","",VLOOKUP($B57,original!$A$4:$DN$305,MATCH(T$1,original!$A$4:$DX$4,0)+1,FALSE))</f>
        <v>1107.3</v>
      </c>
      <c r="U57">
        <f>+IF(VLOOKUP($B57,original!$A$4:$DN$305,MATCH(U$1,original!$A$4:$DX$4,0)+1,FALSE)="","",VLOOKUP($B57,original!$A$4:$DN$305,MATCH(U$1,original!$A$4:$DX$4,0)+1,FALSE))</f>
        <v>3985.21</v>
      </c>
      <c r="V57">
        <f>+IF(VLOOKUP($B57,original!$A$4:$DN$305,MATCH(V$1,original!$A$4:$DX$4,0)+1,FALSE)="","",VLOOKUP($B57,original!$A$4:$DN$305,MATCH(V$1,original!$A$4:$DX$4,0)+1,FALSE))</f>
        <v>1186.31</v>
      </c>
      <c r="W57">
        <f>+IF(VLOOKUP($B57,original!$A$4:$DN$305,MATCH(W$1,original!$A$4:$DX$4,0)+1,FALSE)="","",VLOOKUP($B57,original!$A$4:$DN$305,MATCH(W$1,original!$A$4:$DX$4,0)+1,FALSE))</f>
        <v>11942.96</v>
      </c>
      <c r="X57">
        <f>+IF(VLOOKUP($B57,original!$A$4:$DN$305,MATCH(X$1,original!$A$4:$DX$4,0)+1,FALSE)="","",VLOOKUP($B57,original!$A$4:$DN$305,MATCH(X$1,original!$A$4:$DX$4,0)+1,FALSE))</f>
        <v>8243.9699999999993</v>
      </c>
      <c r="Y57">
        <f>+IF(VLOOKUP($B57,original!$A$4:$DN$305,MATCH(Y$1,original!$A$4:$DX$4,0)+1,FALSE)="","",VLOOKUP($B57,original!$A$4:$DN$305,MATCH(Y$1,original!$A$4:$DX$4,0)+1,FALSE))</f>
        <v>0.2</v>
      </c>
      <c r="Z57">
        <f>+IF(VLOOKUP($B57,original!$A$4:$DN$305,MATCH(Z$1,original!$A$4:$DX$4,0)+1,FALSE)="","",VLOOKUP($B57,original!$A$4:$DN$305,MATCH(Z$1,original!$A$4:$DX$4,0)+1,FALSE))</f>
        <v>0.5</v>
      </c>
      <c r="AA57">
        <f>+IF(VLOOKUP($B57,original!$A$4:$DN$305,MATCH(AA$1,original!$A$4:$DX$4,0)+1,FALSE)="","",VLOOKUP($B57,original!$A$4:$DN$305,MATCH(AA$1,original!$A$4:$DX$4,0)+1,FALSE))</f>
        <v>0.55000000000000004</v>
      </c>
      <c r="AB57">
        <f>+IF(VLOOKUP($B57,original!$A$4:$DN$305,MATCH(AB$1,original!$A$4:$DX$4,0)+1,FALSE)="","",VLOOKUP($B57,original!$A$4:$DN$305,MATCH(AB$1,original!$A$4:$DX$4,0)+1,FALSE))</f>
        <v>0.17642221732320601</v>
      </c>
      <c r="AC57">
        <f>+IF(VLOOKUP($B57,original!$A$4:$DN$305,MATCH(AC$1,original!$A$4:$DX$4,0)+1,FALSE)="","",VLOOKUP($B57,original!$A$4:$DN$305,MATCH(AC$1,original!$A$4:$DX$4,0)+1,FALSE))</f>
        <v>67810000000</v>
      </c>
      <c r="AD57">
        <f>+IF(VLOOKUP($B57,original!$A$4:$DN$305,MATCH(AD$1,original!$A$4:$DX$4,0)+1,FALSE)="","",VLOOKUP($B57,original!$A$4:$DN$305,MATCH(AD$1,original!$A$4:$DX$4,0)+1,FALSE))</f>
        <v>95420500000</v>
      </c>
      <c r="AE57">
        <f>+IF(VLOOKUP($B57,original!$A$4:$DN$305,MATCH(AE$1,original!$A$4:$DX$4,0)+1,FALSE)="","",VLOOKUP($B57,original!$A$4:$DN$305,MATCH(AE$1,original!$A$4:$DX$4,0)+1,FALSE))</f>
        <v>19.3</v>
      </c>
      <c r="AF57">
        <f>+IF(VLOOKUP($B57,original!$A$4:$DN$305,MATCH(AF$1,original!$A$4:$DX$4,0)+1,FALSE)="","",VLOOKUP($B57,original!$A$4:$DN$305,MATCH(AF$1,original!$A$4:$DX$4,0)+1,FALSE))</f>
        <v>35893500000</v>
      </c>
      <c r="AG57">
        <f>+IF(VLOOKUP($B57,original!$A$4:$DN$305,MATCH(AG$1,original!$A$4:$DX$4,0)+1,FALSE)="","",VLOOKUP($B57,original!$A$4:$DN$305,MATCH(AG$1,original!$A$4:$DX$4,0)+1,FALSE))</f>
        <v>38279000000</v>
      </c>
      <c r="AH57">
        <f>+IF(VLOOKUP($B57,original!$A$4:$DN$305,MATCH(AH$1,original!$A$4:$DX$4,0)+1,FALSE)="","",VLOOKUP($B57,original!$A$4:$DN$305,MATCH(AH$1,original!$A$4:$DX$4,0)+1,FALSE))</f>
        <v>304559999999.99994</v>
      </c>
      <c r="AI57">
        <f>+IF(VLOOKUP($B57,original!$A$4:$DN$305,MATCH(AI$1,original!$A$4:$DX$4,0)+1,FALSE)="","",VLOOKUP($B57,original!$A$4:$DN$305,MATCH(AI$1,original!$A$4:$DX$4,0)+1,FALSE))</f>
        <v>45660000000</v>
      </c>
      <c r="AJ57">
        <f>+IF(VLOOKUP($B57,original!$A$4:$DN$305,MATCH(AJ$1,original!$A$4:$DX$4,0)+1,FALSE)="","",VLOOKUP($B57,original!$A$4:$DN$305,MATCH(AJ$1,original!$A$4:$DX$4,0)+1,FALSE))</f>
        <v>122360000000</v>
      </c>
      <c r="AK57">
        <f>+IF(VLOOKUP($B57,original!$A$4:$DN$305,MATCH(AK$1,original!$A$4:$DX$4,0)+1,FALSE)="","",VLOOKUP($B57,original!$A$4:$DN$305,MATCH(AK$1,original!$A$4:$DX$4,0)+1,FALSE))</f>
        <v>35113000000</v>
      </c>
      <c r="AL57">
        <f>+IF(VLOOKUP($B57,original!$A$4:$DN$305,MATCH(AL$1,original!$A$4:$DX$4,0)+1,FALSE)="","",VLOOKUP($B57,original!$A$4:$DN$305,MATCH(AL$1,original!$A$4:$DX$4,0)+1,FALSE))</f>
        <v>5.6</v>
      </c>
      <c r="AM57">
        <f>+IF(VLOOKUP($B57,original!$A$4:$DN$305,MATCH(AM$1,original!$A$4:$DX$4,0)+1,FALSE)="","",VLOOKUP($B57,original!$A$4:$DN$305,MATCH(AM$1,original!$A$4:$DX$4,0)+1,FALSE))</f>
        <v>5.5</v>
      </c>
      <c r="AN57">
        <f>+IF(VLOOKUP($B57,original!$A$4:$DN$305,MATCH(AN$1,original!$A$4:$DX$4,0)+1,FALSE)="","",VLOOKUP($B57,original!$A$4:$DN$305,MATCH(AN$1,original!$A$4:$DX$4,0)+1,FALSE))</f>
        <v>7.1</v>
      </c>
      <c r="AO57">
        <f>+IF(VLOOKUP($B57,original!$A$4:$DN$305,MATCH(AO$1,original!$A$4:$DX$4,0)+1,FALSE)="","",VLOOKUP($B57,original!$A$4:$DN$305,MATCH(AO$1,original!$A$4:$DX$4,0)+1,FALSE))</f>
        <v>9.3000000000000007</v>
      </c>
      <c r="AP57">
        <f>+IF(VLOOKUP($B57,original!$A$4:$DN$305,MATCH(AP$1,original!$A$4:$DX$4,0)+1,FALSE)="","",VLOOKUP($B57,original!$A$4:$DN$305,MATCH(AP$1,original!$A$4:$DX$4,0)+1,FALSE))</f>
        <v>7.2</v>
      </c>
    </row>
    <row r="58" spans="1:42">
      <c r="A58">
        <f t="shared" si="0"/>
        <v>57</v>
      </c>
      <c r="B58">
        <f t="shared" si="2"/>
        <v>200405</v>
      </c>
      <c r="C58">
        <f>+IF(VLOOKUP($B58,original!$A$4:$DN$305,MATCH(C$1,original!$A$4:$DX$4,0)+1,FALSE)="","",VLOOKUP($B58,original!$A$4:$DN$305,MATCH(C$1,original!$A$4:$DX$4,0)+1,FALSE))</f>
        <v>100.73</v>
      </c>
      <c r="D58">
        <f>+IF(VLOOKUP($B58,original!$A$4:$DN$305,MATCH(D$1,original!$A$4:$DX$4,0)+1,FALSE)="","",VLOOKUP($B58,original!$A$4:$DN$305,MATCH(D$1,original!$A$4:$DX$4,0)+1,FALSE))</f>
        <v>99.06</v>
      </c>
      <c r="E58">
        <f>+IF(VLOOKUP($B58,original!$A$4:$DN$305,MATCH(E$1,original!$A$4:$DX$4,0)+1,FALSE)="","",VLOOKUP($B58,original!$A$4:$DN$305,MATCH(E$1,original!$A$4:$DX$4,0)+1,FALSE))</f>
        <v>104.4867545</v>
      </c>
      <c r="F58">
        <f>+IF(VLOOKUP($B58,original!$A$4:$DN$305,MATCH(F$1,original!$A$4:$DX$4,0)+1,FALSE)="","",VLOOKUP($B58,original!$A$4:$DN$305,MATCH(F$1,original!$A$4:$DX$4,0)+1,FALSE))</f>
        <v>98.525000000000006</v>
      </c>
      <c r="G58">
        <f>+IF(VLOOKUP($B58,original!$A$4:$DN$305,MATCH(G$1,original!$A$4:$DX$4,0)+1,FALSE)="","",VLOOKUP($B58,original!$A$4:$DN$305,MATCH(G$1,original!$A$4:$DX$4,0)+1,FALSE))</f>
        <v>103.425</v>
      </c>
      <c r="H58">
        <f>+IF(VLOOKUP($B58,original!$A$4:$DN$305,MATCH(H$1,original!$A$4:$DX$4,0)+1,FALSE)="","",VLOOKUP($B58,original!$A$4:$DN$305,MATCH(H$1,original!$A$4:$DX$4,0)+1,FALSE))</f>
        <v>15.5</v>
      </c>
      <c r="I58">
        <f>+IF(VLOOKUP($B58,original!$A$4:$DN$305,MATCH(I$1,original!$A$4:$DX$4,0)+1,FALSE)="","",VLOOKUP($B58,original!$A$4:$DN$305,MATCH(I$1,original!$A$4:$DX$4,0)+1,FALSE))</f>
        <v>21.231200000000001</v>
      </c>
      <c r="J58">
        <f>+IF(VLOOKUP($B58,original!$A$4:$DN$305,MATCH(J$1,original!$A$4:$DX$4,0)+1,FALSE)="","",VLOOKUP($B58,original!$A$4:$DN$305,MATCH(J$1,original!$A$4:$DX$4,0)+1,FALSE))</f>
        <v>231857999999.99997</v>
      </c>
      <c r="K58">
        <f>+IF(VLOOKUP($B58,original!$A$4:$DN$305,MATCH(K$1,original!$A$4:$DX$4,0)+1,FALSE)="","",VLOOKUP($B58,original!$A$4:$DN$305,MATCH(K$1,original!$A$4:$DX$4,0)+1,FALSE))</f>
        <v>1333400000000</v>
      </c>
      <c r="L58">
        <f>+IF(VLOOKUP($B58,original!$A$4:$DN$305,MATCH(L$1,original!$A$4:$DX$4,0)+1,FALSE)="","",VLOOKUP($B58,original!$A$4:$DN$305,MATCH(L$1,original!$A$4:$DX$4,0)+1,FALSE))</f>
        <v>443246414000</v>
      </c>
      <c r="M58">
        <f>+IF(VLOOKUP($B58,original!$A$4:$DN$305,MATCH(M$1,original!$A$4:$DX$4,0)+1,FALSE)="","",VLOOKUP($B58,original!$A$4:$DN$305,MATCH(M$1,original!$A$4:$DX$4,0)+1,FALSE))</f>
        <v>2788600000000</v>
      </c>
      <c r="N58">
        <f>+IF(VLOOKUP($B58,original!$A$4:$DN$305,MATCH(N$1,original!$A$4:$DX$4,0)+1,FALSE)="","",VLOOKUP($B58,original!$A$4:$DN$305,MATCH(N$1,original!$A$4:$DX$4,0)+1,FALSE))</f>
        <v>313952000000</v>
      </c>
      <c r="O58">
        <f>+IF(VLOOKUP($B58,original!$A$4:$DN$305,MATCH(O$1,original!$A$4:$DX$4,0)+1,FALSE)="","",VLOOKUP($B58,original!$A$4:$DN$305,MATCH(O$1,original!$A$4:$DX$4,0)+1,FALSE))</f>
        <v>1.2183999999999999</v>
      </c>
      <c r="P58">
        <f>+IF(VLOOKUP($B58,original!$A$4:$DN$305,MATCH(P$1,original!$A$4:$DX$4,0)+1,FALSE)="","",VLOOKUP($B58,original!$A$4:$DN$305,MATCH(P$1,original!$A$4:$DX$4,0)+1,FALSE))</f>
        <v>7.7934000000000001</v>
      </c>
      <c r="Q58">
        <f>+IF(VLOOKUP($B58,original!$A$4:$DN$305,MATCH(Q$1,original!$A$4:$DX$4,0)+1,FALSE)="","",VLOOKUP($B58,original!$A$4:$DN$305,MATCH(Q$1,original!$A$4:$DX$4,0)+1,FALSE))</f>
        <v>1.8317000000000001</v>
      </c>
      <c r="R58">
        <f>+IF(VLOOKUP($B58,original!$A$4:$DN$305,MATCH(R$1,original!$A$4:$DX$4,0)+1,FALSE)="","",VLOOKUP($B58,original!$A$4:$DN$305,MATCH(R$1,original!$A$4:$DX$4,0)+1,FALSE))</f>
        <v>0.71489999999999998</v>
      </c>
      <c r="S58">
        <f>+IF(VLOOKUP($B58,original!$A$4:$DN$305,MATCH(S$1,original!$A$4:$DX$4,0)+1,FALSE)="","",VLOOKUP($B58,original!$A$4:$DN$305,MATCH(S$1,original!$A$4:$DX$4,0)+1,FALSE))</f>
        <v>1.3621000000000001</v>
      </c>
      <c r="T58">
        <f>+IF(VLOOKUP($B58,original!$A$4:$DN$305,MATCH(T$1,original!$A$4:$DX$4,0)+1,FALSE)="","",VLOOKUP($B58,original!$A$4:$DN$305,MATCH(T$1,original!$A$4:$DX$4,0)+1,FALSE))</f>
        <v>1120.68</v>
      </c>
      <c r="U58">
        <f>+IF(VLOOKUP($B58,original!$A$4:$DN$305,MATCH(U$1,original!$A$4:$DX$4,0)+1,FALSE)="","",VLOOKUP($B58,original!$A$4:$DN$305,MATCH(U$1,original!$A$4:$DX$4,0)+1,FALSE))</f>
        <v>3921.41</v>
      </c>
      <c r="V58">
        <f>+IF(VLOOKUP($B58,original!$A$4:$DN$305,MATCH(V$1,original!$A$4:$DX$4,0)+1,FALSE)="","",VLOOKUP($B58,original!$A$4:$DN$305,MATCH(V$1,original!$A$4:$DX$4,0)+1,FALSE))</f>
        <v>1139.94</v>
      </c>
      <c r="W58">
        <f>+IF(VLOOKUP($B58,original!$A$4:$DN$305,MATCH(W$1,original!$A$4:$DX$4,0)+1,FALSE)="","",VLOOKUP($B58,original!$A$4:$DN$305,MATCH(W$1,original!$A$4:$DX$4,0)+1,FALSE))</f>
        <v>12198.24</v>
      </c>
      <c r="X58">
        <f>+IF(VLOOKUP($B58,original!$A$4:$DN$305,MATCH(X$1,original!$A$4:$DX$4,0)+1,FALSE)="","",VLOOKUP($B58,original!$A$4:$DN$305,MATCH(X$1,original!$A$4:$DX$4,0)+1,FALSE))</f>
        <v>8417.32</v>
      </c>
      <c r="Y58">
        <f>+IF(VLOOKUP($B58,original!$A$4:$DN$305,MATCH(Y$1,original!$A$4:$DX$4,0)+1,FALSE)="","",VLOOKUP($B58,original!$A$4:$DN$305,MATCH(Y$1,original!$A$4:$DX$4,0)+1,FALSE))</f>
        <v>0.4</v>
      </c>
      <c r="Z58">
        <f>+IF(VLOOKUP($B58,original!$A$4:$DN$305,MATCH(Z$1,original!$A$4:$DX$4,0)+1,FALSE)="","",VLOOKUP($B58,original!$A$4:$DN$305,MATCH(Z$1,original!$A$4:$DX$4,0)+1,FALSE))</f>
        <v>0.3</v>
      </c>
      <c r="AA58">
        <f>+IF(VLOOKUP($B58,original!$A$4:$DN$305,MATCH(AA$1,original!$A$4:$DX$4,0)+1,FALSE)="","",VLOOKUP($B58,original!$A$4:$DN$305,MATCH(AA$1,original!$A$4:$DX$4,0)+1,FALSE))</f>
        <v>-0.41</v>
      </c>
      <c r="AB58">
        <f>+IF(VLOOKUP($B58,original!$A$4:$DN$305,MATCH(AB$1,original!$A$4:$DX$4,0)+1,FALSE)="","",VLOOKUP($B58,original!$A$4:$DN$305,MATCH(AB$1,original!$A$4:$DX$4,0)+1,FALSE))</f>
        <v>0.70570321521214796</v>
      </c>
      <c r="AC58">
        <f>+IF(VLOOKUP($B58,original!$A$4:$DN$305,MATCH(AC$1,original!$A$4:$DX$4,0)+1,FALSE)="","",VLOOKUP($B58,original!$A$4:$DN$305,MATCH(AC$1,original!$A$4:$DX$4,0)+1,FALSE))</f>
        <v>69480000000</v>
      </c>
      <c r="AD58">
        <f>+IF(VLOOKUP($B58,original!$A$4:$DN$305,MATCH(AD$1,original!$A$4:$DX$4,0)+1,FALSE)="","",VLOOKUP($B58,original!$A$4:$DN$305,MATCH(AD$1,original!$A$4:$DX$4,0)+1,FALSE))</f>
        <v>96672200000</v>
      </c>
      <c r="AE58">
        <f>+IF(VLOOKUP($B58,original!$A$4:$DN$305,MATCH(AE$1,original!$A$4:$DX$4,0)+1,FALSE)="","",VLOOKUP($B58,original!$A$4:$DN$305,MATCH(AE$1,original!$A$4:$DX$4,0)+1,FALSE))</f>
        <v>15.7</v>
      </c>
      <c r="AF58">
        <f>+IF(VLOOKUP($B58,original!$A$4:$DN$305,MATCH(AF$1,original!$A$4:$DX$4,0)+1,FALSE)="","",VLOOKUP($B58,original!$A$4:$DN$305,MATCH(AF$1,original!$A$4:$DX$4,0)+1,FALSE))</f>
        <v>36811000000</v>
      </c>
      <c r="AG58">
        <f>+IF(VLOOKUP($B58,original!$A$4:$DN$305,MATCH(AG$1,original!$A$4:$DX$4,0)+1,FALSE)="","",VLOOKUP($B58,original!$A$4:$DN$305,MATCH(AG$1,original!$A$4:$DX$4,0)+1,FALSE))</f>
        <v>38780000000</v>
      </c>
      <c r="AH58">
        <f>+IF(VLOOKUP($B58,original!$A$4:$DN$305,MATCH(AH$1,original!$A$4:$DX$4,0)+1,FALSE)="","",VLOOKUP($B58,original!$A$4:$DN$305,MATCH(AH$1,original!$A$4:$DX$4,0)+1,FALSE))</f>
        <v>299139999999.99994</v>
      </c>
      <c r="AI58">
        <f>+IF(VLOOKUP($B58,original!$A$4:$DN$305,MATCH(AI$1,original!$A$4:$DX$4,0)+1,FALSE)="","",VLOOKUP($B58,original!$A$4:$DN$305,MATCH(AI$1,original!$A$4:$DX$4,0)+1,FALSE))</f>
        <v>49167000000</v>
      </c>
      <c r="AJ58">
        <f>+IF(VLOOKUP($B58,original!$A$4:$DN$305,MATCH(AJ$1,original!$A$4:$DX$4,0)+1,FALSE)="","",VLOOKUP($B58,original!$A$4:$DN$305,MATCH(AJ$1,original!$A$4:$DX$4,0)+1,FALSE))</f>
        <v>120199000000</v>
      </c>
      <c r="AK58">
        <f>+IF(VLOOKUP($B58,original!$A$4:$DN$305,MATCH(AK$1,original!$A$4:$DX$4,0)+1,FALSE)="","",VLOOKUP($B58,original!$A$4:$DN$305,MATCH(AK$1,original!$A$4:$DX$4,0)+1,FALSE))</f>
        <v>35978000000</v>
      </c>
      <c r="AL58">
        <f>+IF(VLOOKUP($B58,original!$A$4:$DN$305,MATCH(AL$1,original!$A$4:$DX$4,0)+1,FALSE)="","",VLOOKUP($B58,original!$A$4:$DN$305,MATCH(AL$1,original!$A$4:$DX$4,0)+1,FALSE))</f>
        <v>5.6</v>
      </c>
      <c r="AM58">
        <f>+IF(VLOOKUP($B58,original!$A$4:$DN$305,MATCH(AM$1,original!$A$4:$DX$4,0)+1,FALSE)="","",VLOOKUP($B58,original!$A$4:$DN$305,MATCH(AM$1,original!$A$4:$DX$4,0)+1,FALSE))</f>
        <v>5.3</v>
      </c>
      <c r="AN58">
        <f>+IF(VLOOKUP($B58,original!$A$4:$DN$305,MATCH(AN$1,original!$A$4:$DX$4,0)+1,FALSE)="","",VLOOKUP($B58,original!$A$4:$DN$305,MATCH(AN$1,original!$A$4:$DX$4,0)+1,FALSE))</f>
        <v>6.9</v>
      </c>
      <c r="AO58">
        <f>+IF(VLOOKUP($B58,original!$A$4:$DN$305,MATCH(AO$1,original!$A$4:$DX$4,0)+1,FALSE)="","",VLOOKUP($B58,original!$A$4:$DN$305,MATCH(AO$1,original!$A$4:$DX$4,0)+1,FALSE))</f>
        <v>9.3000000000000007</v>
      </c>
      <c r="AP58">
        <f>+IF(VLOOKUP($B58,original!$A$4:$DN$305,MATCH(AP$1,original!$A$4:$DX$4,0)+1,FALSE)="","",VLOOKUP($B58,original!$A$4:$DN$305,MATCH(AP$1,original!$A$4:$DX$4,0)+1,FALSE))</f>
        <v>7.1</v>
      </c>
    </row>
    <row r="59" spans="1:42">
      <c r="A59">
        <f t="shared" si="0"/>
        <v>58</v>
      </c>
      <c r="B59">
        <f t="shared" si="2"/>
        <v>200406</v>
      </c>
      <c r="C59">
        <f>+IF(VLOOKUP($B59,original!$A$4:$DN$305,MATCH(C$1,original!$A$4:$DX$4,0)+1,FALSE)="","",VLOOKUP($B59,original!$A$4:$DN$305,MATCH(C$1,original!$A$4:$DX$4,0)+1,FALSE))</f>
        <v>101.255</v>
      </c>
      <c r="D59">
        <f>+IF(VLOOKUP($B59,original!$A$4:$DN$305,MATCH(D$1,original!$A$4:$DX$4,0)+1,FALSE)="","",VLOOKUP($B59,original!$A$4:$DN$305,MATCH(D$1,original!$A$4:$DX$4,0)+1,FALSE))</f>
        <v>99.495000000000005</v>
      </c>
      <c r="E59">
        <f>+IF(VLOOKUP($B59,original!$A$4:$DN$305,MATCH(E$1,original!$A$4:$DX$4,0)+1,FALSE)="","",VLOOKUP($B59,original!$A$4:$DN$305,MATCH(E$1,original!$A$4:$DX$4,0)+1,FALSE))</f>
        <v>104.29600000000001</v>
      </c>
      <c r="F59">
        <f>+IF(VLOOKUP($B59,original!$A$4:$DN$305,MATCH(F$1,original!$A$4:$DX$4,0)+1,FALSE)="","",VLOOKUP($B59,original!$A$4:$DN$305,MATCH(F$1,original!$A$4:$DX$4,0)+1,FALSE))</f>
        <v>102.17</v>
      </c>
      <c r="G59">
        <f>+IF(VLOOKUP($B59,original!$A$4:$DN$305,MATCH(G$1,original!$A$4:$DX$4,0)+1,FALSE)="","",VLOOKUP($B59,original!$A$4:$DN$305,MATCH(G$1,original!$A$4:$DX$4,0)+1,FALSE))</f>
        <v>103.035</v>
      </c>
      <c r="H59">
        <f>+IF(VLOOKUP($B59,original!$A$4:$DN$305,MATCH(H$1,original!$A$4:$DX$4,0)+1,FALSE)="","",VLOOKUP($B59,original!$A$4:$DN$305,MATCH(H$1,original!$A$4:$DX$4,0)+1,FALSE))</f>
        <v>14.34</v>
      </c>
      <c r="I59">
        <f>+IF(VLOOKUP($B59,original!$A$4:$DN$305,MATCH(I$1,original!$A$4:$DX$4,0)+1,FALSE)="","",VLOOKUP($B59,original!$A$4:$DN$305,MATCH(I$1,original!$A$4:$DX$4,0)+1,FALSE))</f>
        <v>18.499600000000001</v>
      </c>
      <c r="J59">
        <f>+IF(VLOOKUP($B59,original!$A$4:$DN$305,MATCH(J$1,original!$A$4:$DX$4,0)+1,FALSE)="","",VLOOKUP($B59,original!$A$4:$DN$305,MATCH(J$1,original!$A$4:$DX$4,0)+1,FALSE))</f>
        <v>241537999999.99997</v>
      </c>
      <c r="K59">
        <f>+IF(VLOOKUP($B59,original!$A$4:$DN$305,MATCH(K$1,original!$A$4:$DX$4,0)+1,FALSE)="","",VLOOKUP($B59,original!$A$4:$DN$305,MATCH(K$1,original!$A$4:$DX$4,0)+1,FALSE))</f>
        <v>1347700000000</v>
      </c>
      <c r="L59">
        <f>+IF(VLOOKUP($B59,original!$A$4:$DN$305,MATCH(L$1,original!$A$4:$DX$4,0)+1,FALSE)="","",VLOOKUP($B59,original!$A$4:$DN$305,MATCH(L$1,original!$A$4:$DX$4,0)+1,FALSE))</f>
        <v>447638445000</v>
      </c>
      <c r="M59">
        <f>+IF(VLOOKUP($B59,original!$A$4:$DN$305,MATCH(M$1,original!$A$4:$DX$4,0)+1,FALSE)="","",VLOOKUP($B59,original!$A$4:$DN$305,MATCH(M$1,original!$A$4:$DX$4,0)+1,FALSE))</f>
        <v>2833384000000</v>
      </c>
      <c r="N59">
        <f>+IF(VLOOKUP($B59,original!$A$4:$DN$305,MATCH(N$1,original!$A$4:$DX$4,0)+1,FALSE)="","",VLOOKUP($B59,original!$A$4:$DN$305,MATCH(N$1,original!$A$4:$DX$4,0)+1,FALSE))</f>
        <v>315344000000</v>
      </c>
      <c r="O59">
        <f>+IF(VLOOKUP($B59,original!$A$4:$DN$305,MATCH(O$1,original!$A$4:$DX$4,0)+1,FALSE)="","",VLOOKUP($B59,original!$A$4:$DN$305,MATCH(O$1,original!$A$4:$DX$4,0)+1,FALSE))</f>
        <v>1.2184999999999999</v>
      </c>
      <c r="P59">
        <f>+IF(VLOOKUP($B59,original!$A$4:$DN$305,MATCH(P$1,original!$A$4:$DX$4,0)+1,FALSE)="","",VLOOKUP($B59,original!$A$4:$DN$305,MATCH(P$1,original!$A$4:$DX$4,0)+1,FALSE))</f>
        <v>7.7991999999999999</v>
      </c>
      <c r="Q59">
        <f>+IF(VLOOKUP($B59,original!$A$4:$DN$305,MATCH(Q$1,original!$A$4:$DX$4,0)+1,FALSE)="","",VLOOKUP($B59,original!$A$4:$DN$305,MATCH(Q$1,original!$A$4:$DX$4,0)+1,FALSE))</f>
        <v>1.8190999999999999</v>
      </c>
      <c r="R59">
        <f>+IF(VLOOKUP($B59,original!$A$4:$DN$305,MATCH(R$1,original!$A$4:$DX$4,0)+1,FALSE)="","",VLOOKUP($B59,original!$A$4:$DN$305,MATCH(R$1,original!$A$4:$DX$4,0)+1,FALSE))</f>
        <v>0.69820000000000004</v>
      </c>
      <c r="S59">
        <f>+IF(VLOOKUP($B59,original!$A$4:$DN$305,MATCH(S$1,original!$A$4:$DX$4,0)+1,FALSE)="","",VLOOKUP($B59,original!$A$4:$DN$305,MATCH(S$1,original!$A$4:$DX$4,0)+1,FALSE))</f>
        <v>1.3327</v>
      </c>
      <c r="T59">
        <f>+IF(VLOOKUP($B59,original!$A$4:$DN$305,MATCH(T$1,original!$A$4:$DX$4,0)+1,FALSE)="","",VLOOKUP($B59,original!$A$4:$DN$305,MATCH(T$1,original!$A$4:$DX$4,0)+1,FALSE))</f>
        <v>1140.8399999999999</v>
      </c>
      <c r="U59">
        <f>+IF(VLOOKUP($B59,original!$A$4:$DN$305,MATCH(U$1,original!$A$4:$DX$4,0)+1,FALSE)="","",VLOOKUP($B59,original!$A$4:$DN$305,MATCH(U$1,original!$A$4:$DX$4,0)+1,FALSE))</f>
        <v>4052.73</v>
      </c>
      <c r="V59">
        <f>+IF(VLOOKUP($B59,original!$A$4:$DN$305,MATCH(V$1,original!$A$4:$DX$4,0)+1,FALSE)="","",VLOOKUP($B59,original!$A$4:$DN$305,MATCH(V$1,original!$A$4:$DX$4,0)+1,FALSE))</f>
        <v>1189.5999999999999</v>
      </c>
      <c r="W59">
        <f>+IF(VLOOKUP($B59,original!$A$4:$DN$305,MATCH(W$1,original!$A$4:$DX$4,0)+1,FALSE)="","",VLOOKUP($B59,original!$A$4:$DN$305,MATCH(W$1,original!$A$4:$DX$4,0)+1,FALSE))</f>
        <v>12285.75</v>
      </c>
      <c r="X59">
        <f>+IF(VLOOKUP($B59,original!$A$4:$DN$305,MATCH(X$1,original!$A$4:$DX$4,0)+1,FALSE)="","",VLOOKUP($B59,original!$A$4:$DN$305,MATCH(X$1,original!$A$4:$DX$4,0)+1,FALSE))</f>
        <v>8545.58</v>
      </c>
      <c r="Y59">
        <f>+IF(VLOOKUP($B59,original!$A$4:$DN$305,MATCH(Y$1,original!$A$4:$DX$4,0)+1,FALSE)="","",VLOOKUP($B59,original!$A$4:$DN$305,MATCH(Y$1,original!$A$4:$DX$4,0)+1,FALSE))</f>
        <v>0.4</v>
      </c>
      <c r="Z59">
        <f>+IF(VLOOKUP($B59,original!$A$4:$DN$305,MATCH(Z$1,original!$A$4:$DX$4,0)+1,FALSE)="","",VLOOKUP($B59,original!$A$4:$DN$305,MATCH(Z$1,original!$A$4:$DX$4,0)+1,FALSE))</f>
        <v>0</v>
      </c>
      <c r="AA59">
        <f>+IF(VLOOKUP($B59,original!$A$4:$DN$305,MATCH(AA$1,original!$A$4:$DX$4,0)+1,FALSE)="","",VLOOKUP($B59,original!$A$4:$DN$305,MATCH(AA$1,original!$A$4:$DX$4,0)+1,FALSE))</f>
        <v>-0.14000000000000001</v>
      </c>
      <c r="AB59">
        <f>+IF(VLOOKUP($B59,original!$A$4:$DN$305,MATCH(AB$1,original!$A$4:$DX$4,0)+1,FALSE)="","",VLOOKUP($B59,original!$A$4:$DN$305,MATCH(AB$1,original!$A$4:$DX$4,0)+1,FALSE))</f>
        <v>0.22875403712557699</v>
      </c>
      <c r="AC59">
        <f>+IF(VLOOKUP($B59,original!$A$4:$DN$305,MATCH(AC$1,original!$A$4:$DX$4,0)+1,FALSE)="","",VLOOKUP($B59,original!$A$4:$DN$305,MATCH(AC$1,original!$A$4:$DX$4,0)+1,FALSE))</f>
        <v>67025000000</v>
      </c>
      <c r="AD59">
        <f>+IF(VLOOKUP($B59,original!$A$4:$DN$305,MATCH(AD$1,original!$A$4:$DX$4,0)+1,FALSE)="","",VLOOKUP($B59,original!$A$4:$DN$305,MATCH(AD$1,original!$A$4:$DX$4,0)+1,FALSE))</f>
        <v>94626300000</v>
      </c>
      <c r="AE59">
        <f>+IF(VLOOKUP($B59,original!$A$4:$DN$305,MATCH(AE$1,original!$A$4:$DX$4,0)+1,FALSE)="","",VLOOKUP($B59,original!$A$4:$DN$305,MATCH(AE$1,original!$A$4:$DX$4,0)+1,FALSE))</f>
        <v>18.2</v>
      </c>
      <c r="AF59">
        <f>+IF(VLOOKUP($B59,original!$A$4:$DN$305,MATCH(AF$1,original!$A$4:$DX$4,0)+1,FALSE)="","",VLOOKUP($B59,original!$A$4:$DN$305,MATCH(AF$1,original!$A$4:$DX$4,0)+1,FALSE))</f>
        <v>38055900000</v>
      </c>
      <c r="AG59">
        <f>+IF(VLOOKUP($B59,original!$A$4:$DN$305,MATCH(AG$1,original!$A$4:$DX$4,0)+1,FALSE)="","",VLOOKUP($B59,original!$A$4:$DN$305,MATCH(AG$1,original!$A$4:$DX$4,0)+1,FALSE))</f>
        <v>38872000000</v>
      </c>
      <c r="AH59">
        <f>+IF(VLOOKUP($B59,original!$A$4:$DN$305,MATCH(AH$1,original!$A$4:$DX$4,0)+1,FALSE)="","",VLOOKUP($B59,original!$A$4:$DN$305,MATCH(AH$1,original!$A$4:$DX$4,0)+1,FALSE))</f>
        <v>301959999999.99994</v>
      </c>
      <c r="AI59">
        <f>+IF(VLOOKUP($B59,original!$A$4:$DN$305,MATCH(AI$1,original!$A$4:$DX$4,0)+1,FALSE)="","",VLOOKUP($B59,original!$A$4:$DN$305,MATCH(AI$1,original!$A$4:$DX$4,0)+1,FALSE))</f>
        <v>46117000000</v>
      </c>
      <c r="AJ59">
        <f>+IF(VLOOKUP($B59,original!$A$4:$DN$305,MATCH(AJ$1,original!$A$4:$DX$4,0)+1,FALSE)="","",VLOOKUP($B59,original!$A$4:$DN$305,MATCH(AJ$1,original!$A$4:$DX$4,0)+1,FALSE))</f>
        <v>119666000000</v>
      </c>
      <c r="AK59">
        <f>+IF(VLOOKUP($B59,original!$A$4:$DN$305,MATCH(AK$1,original!$A$4:$DX$4,0)+1,FALSE)="","",VLOOKUP($B59,original!$A$4:$DN$305,MATCH(AK$1,original!$A$4:$DX$4,0)+1,FALSE))</f>
        <v>35418000000</v>
      </c>
      <c r="AL59">
        <f>+IF(VLOOKUP($B59,original!$A$4:$DN$305,MATCH(AL$1,original!$A$4:$DX$4,0)+1,FALSE)="","",VLOOKUP($B59,original!$A$4:$DN$305,MATCH(AL$1,original!$A$4:$DX$4,0)+1,FALSE))</f>
        <v>5.6</v>
      </c>
      <c r="AM59">
        <f>+IF(VLOOKUP($B59,original!$A$4:$DN$305,MATCH(AM$1,original!$A$4:$DX$4,0)+1,FALSE)="","",VLOOKUP($B59,original!$A$4:$DN$305,MATCH(AM$1,original!$A$4:$DX$4,0)+1,FALSE))</f>
        <v>5.5</v>
      </c>
      <c r="AN59">
        <f>+IF(VLOOKUP($B59,original!$A$4:$DN$305,MATCH(AN$1,original!$A$4:$DX$4,0)+1,FALSE)="","",VLOOKUP($B59,original!$A$4:$DN$305,MATCH(AN$1,original!$A$4:$DX$4,0)+1,FALSE))</f>
        <v>6.7</v>
      </c>
      <c r="AO59">
        <f>+IF(VLOOKUP($B59,original!$A$4:$DN$305,MATCH(AO$1,original!$A$4:$DX$4,0)+1,FALSE)="","",VLOOKUP($B59,original!$A$4:$DN$305,MATCH(AO$1,original!$A$4:$DX$4,0)+1,FALSE))</f>
        <v>9.1999999999999993</v>
      </c>
      <c r="AP59">
        <f>+IF(VLOOKUP($B59,original!$A$4:$DN$305,MATCH(AP$1,original!$A$4:$DX$4,0)+1,FALSE)="","",VLOOKUP($B59,original!$A$4:$DN$305,MATCH(AP$1,original!$A$4:$DX$4,0)+1,FALSE))</f>
        <v>7.2</v>
      </c>
    </row>
    <row r="60" spans="1:42">
      <c r="A60">
        <f t="shared" si="0"/>
        <v>59</v>
      </c>
      <c r="B60">
        <f t="shared" si="2"/>
        <v>200407</v>
      </c>
      <c r="C60">
        <f>+IF(VLOOKUP($B60,original!$A$4:$DN$305,MATCH(C$1,original!$A$4:$DX$4,0)+1,FALSE)="","",VLOOKUP($B60,original!$A$4:$DN$305,MATCH(C$1,original!$A$4:$DX$4,0)+1,FALSE))</f>
        <v>102.08499999999999</v>
      </c>
      <c r="D60">
        <f>+IF(VLOOKUP($B60,original!$A$4:$DN$305,MATCH(D$1,original!$A$4:$DX$4,0)+1,FALSE)="","",VLOOKUP($B60,original!$A$4:$DN$305,MATCH(D$1,original!$A$4:$DX$4,0)+1,FALSE))</f>
        <v>100.295</v>
      </c>
      <c r="E60">
        <f>+IF(VLOOKUP($B60,original!$A$4:$DN$305,MATCH(E$1,original!$A$4:$DX$4,0)+1,FALSE)="","",VLOOKUP($B60,original!$A$4:$DN$305,MATCH(E$1,original!$A$4:$DX$4,0)+1,FALSE))</f>
        <v>104.402</v>
      </c>
      <c r="F60">
        <f>+IF(VLOOKUP($B60,original!$A$4:$DN$305,MATCH(F$1,original!$A$4:$DX$4,0)+1,FALSE)="","",VLOOKUP($B60,original!$A$4:$DN$305,MATCH(F$1,original!$A$4:$DX$4,0)+1,FALSE))</f>
        <v>102.14</v>
      </c>
      <c r="G60">
        <f>+IF(VLOOKUP($B60,original!$A$4:$DN$305,MATCH(G$1,original!$A$4:$DX$4,0)+1,FALSE)="","",VLOOKUP($B60,original!$A$4:$DN$305,MATCH(G$1,original!$A$4:$DX$4,0)+1,FALSE))</f>
        <v>103.5365</v>
      </c>
      <c r="H60">
        <f>+IF(VLOOKUP($B60,original!$A$4:$DN$305,MATCH(H$1,original!$A$4:$DX$4,0)+1,FALSE)="","",VLOOKUP($B60,original!$A$4:$DN$305,MATCH(H$1,original!$A$4:$DX$4,0)+1,FALSE))</f>
        <v>15.32</v>
      </c>
      <c r="I60">
        <f>+IF(VLOOKUP($B60,original!$A$4:$DN$305,MATCH(I$1,original!$A$4:$DX$4,0)+1,FALSE)="","",VLOOKUP($B60,original!$A$4:$DN$305,MATCH(I$1,original!$A$4:$DX$4,0)+1,FALSE))</f>
        <v>18.2363</v>
      </c>
      <c r="J60">
        <f>+IF(VLOOKUP($B60,original!$A$4:$DN$305,MATCH(J$1,original!$A$4:$DX$4,0)+1,FALSE)="","",VLOOKUP($B60,original!$A$4:$DN$305,MATCH(J$1,original!$A$4:$DX$4,0)+1,FALSE))</f>
        <v>237327999999.99997</v>
      </c>
      <c r="K60">
        <f>+IF(VLOOKUP($B60,original!$A$4:$DN$305,MATCH(K$1,original!$A$4:$DX$4,0)+1,FALSE)="","",VLOOKUP($B60,original!$A$4:$DN$305,MATCH(K$1,original!$A$4:$DX$4,0)+1,FALSE))</f>
        <v>1338799999999.9998</v>
      </c>
      <c r="L60">
        <f>+IF(VLOOKUP($B60,original!$A$4:$DN$305,MATCH(L$1,original!$A$4:$DX$4,0)+1,FALSE)="","",VLOOKUP($B60,original!$A$4:$DN$305,MATCH(L$1,original!$A$4:$DX$4,0)+1,FALSE))</f>
        <v>438224099000</v>
      </c>
      <c r="M60">
        <f>+IF(VLOOKUP($B60,original!$A$4:$DN$305,MATCH(M$1,original!$A$4:$DX$4,0)+1,FALSE)="","",VLOOKUP($B60,original!$A$4:$DN$305,MATCH(M$1,original!$A$4:$DX$4,0)+1,FALSE))</f>
        <v>2834795000000</v>
      </c>
      <c r="N60">
        <f>+IF(VLOOKUP($B60,original!$A$4:$DN$305,MATCH(N$1,original!$A$4:$DX$4,0)+1,FALSE)="","",VLOOKUP($B60,original!$A$4:$DN$305,MATCH(N$1,original!$A$4:$DX$4,0)+1,FALSE))</f>
        <v>315878000000</v>
      </c>
      <c r="O60">
        <f>+IF(VLOOKUP($B60,original!$A$4:$DN$305,MATCH(O$1,original!$A$4:$DX$4,0)+1,FALSE)="","",VLOOKUP($B60,original!$A$4:$DN$305,MATCH(O$1,original!$A$4:$DX$4,0)+1,FALSE))</f>
        <v>1.2017</v>
      </c>
      <c r="P60">
        <f>+IF(VLOOKUP($B60,original!$A$4:$DN$305,MATCH(P$1,original!$A$4:$DX$4,0)+1,FALSE)="","",VLOOKUP($B60,original!$A$4:$DN$305,MATCH(P$1,original!$A$4:$DX$4,0)+1,FALSE))</f>
        <v>7.7987000000000002</v>
      </c>
      <c r="Q60">
        <f>+IF(VLOOKUP($B60,original!$A$4:$DN$305,MATCH(Q$1,original!$A$4:$DX$4,0)+1,FALSE)="","",VLOOKUP($B60,original!$A$4:$DN$305,MATCH(Q$1,original!$A$4:$DX$4,0)+1,FALSE))</f>
        <v>1.8198000000000001</v>
      </c>
      <c r="R60">
        <f>+IF(VLOOKUP($B60,original!$A$4:$DN$305,MATCH(R$1,original!$A$4:$DX$4,0)+1,FALSE)="","",VLOOKUP($B60,original!$A$4:$DN$305,MATCH(R$1,original!$A$4:$DX$4,0)+1,FALSE))</f>
        <v>0.70240000000000002</v>
      </c>
      <c r="S60">
        <f>+IF(VLOOKUP($B60,original!$A$4:$DN$305,MATCH(S$1,original!$A$4:$DX$4,0)+1,FALSE)="","",VLOOKUP($B60,original!$A$4:$DN$305,MATCH(S$1,original!$A$4:$DX$4,0)+1,FALSE))</f>
        <v>1.3313999999999999</v>
      </c>
      <c r="T60">
        <f>+IF(VLOOKUP($B60,original!$A$4:$DN$305,MATCH(T$1,original!$A$4:$DX$4,0)+1,FALSE)="","",VLOOKUP($B60,original!$A$4:$DN$305,MATCH(T$1,original!$A$4:$DX$4,0)+1,FALSE))</f>
        <v>1101.72</v>
      </c>
      <c r="U60">
        <f>+IF(VLOOKUP($B60,original!$A$4:$DN$305,MATCH(U$1,original!$A$4:$DX$4,0)+1,FALSE)="","",VLOOKUP($B60,original!$A$4:$DN$305,MATCH(U$1,original!$A$4:$DX$4,0)+1,FALSE))</f>
        <v>3895.61</v>
      </c>
      <c r="V60">
        <f>+IF(VLOOKUP($B60,original!$A$4:$DN$305,MATCH(V$1,original!$A$4:$DX$4,0)+1,FALSE)="","",VLOOKUP($B60,original!$A$4:$DN$305,MATCH(V$1,original!$A$4:$DX$4,0)+1,FALSE))</f>
        <v>1139.3</v>
      </c>
      <c r="W60">
        <f>+IF(VLOOKUP($B60,original!$A$4:$DN$305,MATCH(W$1,original!$A$4:$DX$4,0)+1,FALSE)="","",VLOOKUP($B60,original!$A$4:$DN$305,MATCH(W$1,original!$A$4:$DX$4,0)+1,FALSE))</f>
        <v>12238.03</v>
      </c>
      <c r="X60">
        <f>+IF(VLOOKUP($B60,original!$A$4:$DN$305,MATCH(X$1,original!$A$4:$DX$4,0)+1,FALSE)="","",VLOOKUP($B60,original!$A$4:$DN$305,MATCH(X$1,original!$A$4:$DX$4,0)+1,FALSE))</f>
        <v>8458.07</v>
      </c>
      <c r="Y60">
        <f>+IF(VLOOKUP($B60,original!$A$4:$DN$305,MATCH(Y$1,original!$A$4:$DX$4,0)+1,FALSE)="","",VLOOKUP($B60,original!$A$4:$DN$305,MATCH(Y$1,original!$A$4:$DX$4,0)+1,FALSE))</f>
        <v>0.1</v>
      </c>
      <c r="Z60">
        <f>+IF(VLOOKUP($B60,original!$A$4:$DN$305,MATCH(Z$1,original!$A$4:$DX$4,0)+1,FALSE)="","",VLOOKUP($B60,original!$A$4:$DN$305,MATCH(Z$1,original!$A$4:$DX$4,0)+1,FALSE))</f>
        <v>-0.2</v>
      </c>
      <c r="AA60">
        <f>+IF(VLOOKUP($B60,original!$A$4:$DN$305,MATCH(AA$1,original!$A$4:$DX$4,0)+1,FALSE)="","",VLOOKUP($B60,original!$A$4:$DN$305,MATCH(AA$1,original!$A$4:$DX$4,0)+1,FALSE))</f>
        <v>0.14000000000000001</v>
      </c>
      <c r="AB60">
        <f>+IF(VLOOKUP($B60,original!$A$4:$DN$305,MATCH(AB$1,original!$A$4:$DX$4,0)+1,FALSE)="","",VLOOKUP($B60,original!$A$4:$DN$305,MATCH(AB$1,original!$A$4:$DX$4,0)+1,FALSE))</f>
        <v>-7.9792040897739405E-2</v>
      </c>
      <c r="AC60">
        <f>+IF(VLOOKUP($B60,original!$A$4:$DN$305,MATCH(AC$1,original!$A$4:$DX$4,0)+1,FALSE)="","",VLOOKUP($B60,original!$A$4:$DN$305,MATCH(AC$1,original!$A$4:$DX$4,0)+1,FALSE))</f>
        <v>68510000000</v>
      </c>
      <c r="AD60">
        <f>+IF(VLOOKUP($B60,original!$A$4:$DN$305,MATCH(AD$1,original!$A$4:$DX$4,0)+1,FALSE)="","",VLOOKUP($B60,original!$A$4:$DN$305,MATCH(AD$1,original!$A$4:$DX$4,0)+1,FALSE))</f>
        <v>96358000000</v>
      </c>
      <c r="AE60">
        <f>+IF(VLOOKUP($B60,original!$A$4:$DN$305,MATCH(AE$1,original!$A$4:$DX$4,0)+1,FALSE)="","",VLOOKUP($B60,original!$A$4:$DN$305,MATCH(AE$1,original!$A$4:$DX$4,0)+1,FALSE))</f>
        <v>16.5</v>
      </c>
      <c r="AF60">
        <f>+IF(VLOOKUP($B60,original!$A$4:$DN$305,MATCH(AF$1,original!$A$4:$DX$4,0)+1,FALSE)="","",VLOOKUP($B60,original!$A$4:$DN$305,MATCH(AF$1,original!$A$4:$DX$4,0)+1,FALSE))</f>
        <v>37355200000</v>
      </c>
      <c r="AG60">
        <f>+IF(VLOOKUP($B60,original!$A$4:$DN$305,MATCH(AG$1,original!$A$4:$DX$4,0)+1,FALSE)="","",VLOOKUP($B60,original!$A$4:$DN$305,MATCH(AG$1,original!$A$4:$DX$4,0)+1,FALSE))</f>
        <v>38352000000</v>
      </c>
      <c r="AH60">
        <f>+IF(VLOOKUP($B60,original!$A$4:$DN$305,MATCH(AH$1,original!$A$4:$DX$4,0)+1,FALSE)="","",VLOOKUP($B60,original!$A$4:$DN$305,MATCH(AH$1,original!$A$4:$DX$4,0)+1,FALSE))</f>
        <v>302189999999.99994</v>
      </c>
      <c r="AI60">
        <f>+IF(VLOOKUP($B60,original!$A$4:$DN$305,MATCH(AI$1,original!$A$4:$DX$4,0)+1,FALSE)="","",VLOOKUP($B60,original!$A$4:$DN$305,MATCH(AI$1,original!$A$4:$DX$4,0)+1,FALSE))</f>
        <v>46509000000</v>
      </c>
      <c r="AJ60">
        <f>+IF(VLOOKUP($B60,original!$A$4:$DN$305,MATCH(AJ$1,original!$A$4:$DX$4,0)+1,FALSE)="","",VLOOKUP($B60,original!$A$4:$DN$305,MATCH(AJ$1,original!$A$4:$DX$4,0)+1,FALSE))</f>
        <v>116928000000</v>
      </c>
      <c r="AK60">
        <f>+IF(VLOOKUP($B60,original!$A$4:$DN$305,MATCH(AK$1,original!$A$4:$DX$4,0)+1,FALSE)="","",VLOOKUP($B60,original!$A$4:$DN$305,MATCH(AK$1,original!$A$4:$DX$4,0)+1,FALSE))</f>
        <v>35201000000</v>
      </c>
      <c r="AL60">
        <f>+IF(VLOOKUP($B60,original!$A$4:$DN$305,MATCH(AL$1,original!$A$4:$DX$4,0)+1,FALSE)="","",VLOOKUP($B60,original!$A$4:$DN$305,MATCH(AL$1,original!$A$4:$DX$4,0)+1,FALSE))</f>
        <v>5.5</v>
      </c>
      <c r="AM60">
        <f>+IF(VLOOKUP($B60,original!$A$4:$DN$305,MATCH(AM$1,original!$A$4:$DX$4,0)+1,FALSE)="","",VLOOKUP($B60,original!$A$4:$DN$305,MATCH(AM$1,original!$A$4:$DX$4,0)+1,FALSE))</f>
        <v>5.6</v>
      </c>
      <c r="AN60">
        <f>+IF(VLOOKUP($B60,original!$A$4:$DN$305,MATCH(AN$1,original!$A$4:$DX$4,0)+1,FALSE)="","",VLOOKUP($B60,original!$A$4:$DN$305,MATCH(AN$1,original!$A$4:$DX$4,0)+1,FALSE))</f>
        <v>6.6</v>
      </c>
      <c r="AO60">
        <f>+IF(VLOOKUP($B60,original!$A$4:$DN$305,MATCH(AO$1,original!$A$4:$DX$4,0)+1,FALSE)="","",VLOOKUP($B60,original!$A$4:$DN$305,MATCH(AO$1,original!$A$4:$DX$4,0)+1,FALSE))</f>
        <v>9.1999999999999993</v>
      </c>
      <c r="AP60">
        <f>+IF(VLOOKUP($B60,original!$A$4:$DN$305,MATCH(AP$1,original!$A$4:$DX$4,0)+1,FALSE)="","",VLOOKUP($B60,original!$A$4:$DN$305,MATCH(AP$1,original!$A$4:$DX$4,0)+1,FALSE))</f>
        <v>7.1</v>
      </c>
    </row>
    <row r="61" spans="1:42">
      <c r="A61">
        <f t="shared" si="0"/>
        <v>60</v>
      </c>
      <c r="B61">
        <f t="shared" si="2"/>
        <v>200408</v>
      </c>
      <c r="C61">
        <f>+IF(VLOOKUP($B61,original!$A$4:$DN$305,MATCH(C$1,original!$A$4:$DX$4,0)+1,FALSE)="","",VLOOKUP($B61,original!$A$4:$DN$305,MATCH(C$1,original!$A$4:$DX$4,0)+1,FALSE))</f>
        <v>101.05</v>
      </c>
      <c r="D61">
        <f>+IF(VLOOKUP($B61,original!$A$4:$DN$305,MATCH(D$1,original!$A$4:$DX$4,0)+1,FALSE)="","",VLOOKUP($B61,original!$A$4:$DN$305,MATCH(D$1,original!$A$4:$DX$4,0)+1,FALSE))</f>
        <v>101.84</v>
      </c>
      <c r="E61">
        <f>+IF(VLOOKUP($B61,original!$A$4:$DN$305,MATCH(E$1,original!$A$4:$DX$4,0)+1,FALSE)="","",VLOOKUP($B61,original!$A$4:$DN$305,MATCH(E$1,original!$A$4:$DX$4,0)+1,FALSE))</f>
        <v>105.264</v>
      </c>
      <c r="F61">
        <f>+IF(VLOOKUP($B61,original!$A$4:$DN$305,MATCH(F$1,original!$A$4:$DX$4,0)+1,FALSE)="","",VLOOKUP($B61,original!$A$4:$DN$305,MATCH(F$1,original!$A$4:$DX$4,0)+1,FALSE))</f>
        <v>106.38500000000001</v>
      </c>
      <c r="G61">
        <f>+IF(VLOOKUP($B61,original!$A$4:$DN$305,MATCH(G$1,original!$A$4:$DX$4,0)+1,FALSE)="","",VLOOKUP($B61,original!$A$4:$DN$305,MATCH(G$1,original!$A$4:$DX$4,0)+1,FALSE))</f>
        <v>103.09950000000001</v>
      </c>
      <c r="H61">
        <f>+IF(VLOOKUP($B61,original!$A$4:$DN$305,MATCH(H$1,original!$A$4:$DX$4,0)+1,FALSE)="","",VLOOKUP($B61,original!$A$4:$DN$305,MATCH(H$1,original!$A$4:$DX$4,0)+1,FALSE))</f>
        <v>15.29</v>
      </c>
      <c r="I61">
        <f>+IF(VLOOKUP($B61,original!$A$4:$DN$305,MATCH(I$1,original!$A$4:$DX$4,0)+1,FALSE)="","",VLOOKUP($B61,original!$A$4:$DN$305,MATCH(I$1,original!$A$4:$DX$4,0)+1,FALSE))</f>
        <v>18.7516</v>
      </c>
      <c r="J61">
        <f>+IF(VLOOKUP($B61,original!$A$4:$DN$305,MATCH(J$1,original!$A$4:$DX$4,0)+1,FALSE)="","",VLOOKUP($B61,original!$A$4:$DN$305,MATCH(J$1,original!$A$4:$DX$4,0)+1,FALSE))</f>
        <v>237533999999.99997</v>
      </c>
      <c r="K61">
        <f>+IF(VLOOKUP($B61,original!$A$4:$DN$305,MATCH(K$1,original!$A$4:$DX$4,0)+1,FALSE)="","",VLOOKUP($B61,original!$A$4:$DN$305,MATCH(K$1,original!$A$4:$DX$4,0)+1,FALSE))</f>
        <v>1352599999999.9998</v>
      </c>
      <c r="L61">
        <f>+IF(VLOOKUP($B61,original!$A$4:$DN$305,MATCH(L$1,original!$A$4:$DX$4,0)+1,FALSE)="","",VLOOKUP($B61,original!$A$4:$DN$305,MATCH(L$1,original!$A$4:$DX$4,0)+1,FALSE))</f>
        <v>436570985000</v>
      </c>
      <c r="M61">
        <f>+IF(VLOOKUP($B61,original!$A$4:$DN$305,MATCH(M$1,original!$A$4:$DX$4,0)+1,FALSE)="","",VLOOKUP($B61,original!$A$4:$DN$305,MATCH(M$1,original!$A$4:$DX$4,0)+1,FALSE))</f>
        <v>2795674000000</v>
      </c>
      <c r="N61">
        <f>+IF(VLOOKUP($B61,original!$A$4:$DN$305,MATCH(N$1,original!$A$4:$DX$4,0)+1,FALSE)="","",VLOOKUP($B61,original!$A$4:$DN$305,MATCH(N$1,original!$A$4:$DX$4,0)+1,FALSE))</f>
        <v>316026000000</v>
      </c>
      <c r="O61">
        <f>+IF(VLOOKUP($B61,original!$A$4:$DN$305,MATCH(O$1,original!$A$4:$DX$4,0)+1,FALSE)="","",VLOOKUP($B61,original!$A$4:$DN$305,MATCH(O$1,original!$A$4:$DX$4,0)+1,FALSE))</f>
        <v>1.2184999999999999</v>
      </c>
      <c r="P61">
        <f>+IF(VLOOKUP($B61,original!$A$4:$DN$305,MATCH(P$1,original!$A$4:$DX$4,0)+1,FALSE)="","",VLOOKUP($B61,original!$A$4:$DN$305,MATCH(P$1,original!$A$4:$DX$4,0)+1,FALSE))</f>
        <v>7.7996999999999996</v>
      </c>
      <c r="Q61">
        <f>+IF(VLOOKUP($B61,original!$A$4:$DN$305,MATCH(Q$1,original!$A$4:$DX$4,0)+1,FALSE)="","",VLOOKUP($B61,original!$A$4:$DN$305,MATCH(Q$1,original!$A$4:$DX$4,0)+1,FALSE))</f>
        <v>1.8022</v>
      </c>
      <c r="R61">
        <f>+IF(VLOOKUP($B61,original!$A$4:$DN$305,MATCH(R$1,original!$A$4:$DX$4,0)+1,FALSE)="","",VLOOKUP($B61,original!$A$4:$DN$305,MATCH(R$1,original!$A$4:$DX$4,0)+1,FALSE))</f>
        <v>0.70440000000000003</v>
      </c>
      <c r="S61">
        <f>+IF(VLOOKUP($B61,original!$A$4:$DN$305,MATCH(S$1,original!$A$4:$DX$4,0)+1,FALSE)="","",VLOOKUP($B61,original!$A$4:$DN$305,MATCH(S$1,original!$A$4:$DX$4,0)+1,FALSE))</f>
        <v>1.3123</v>
      </c>
      <c r="T61">
        <f>+IF(VLOOKUP($B61,original!$A$4:$DN$305,MATCH(T$1,original!$A$4:$DX$4,0)+1,FALSE)="","",VLOOKUP($B61,original!$A$4:$DN$305,MATCH(T$1,original!$A$4:$DX$4,0)+1,FALSE))</f>
        <v>1104.24</v>
      </c>
      <c r="U61">
        <f>+IF(VLOOKUP($B61,original!$A$4:$DN$305,MATCH(U$1,original!$A$4:$DX$4,0)+1,FALSE)="","",VLOOKUP($B61,original!$A$4:$DN$305,MATCH(U$1,original!$A$4:$DX$4,0)+1,FALSE))</f>
        <v>3785.21</v>
      </c>
      <c r="V61">
        <f>+IF(VLOOKUP($B61,original!$A$4:$DN$305,MATCH(V$1,original!$A$4:$DX$4,0)+1,FALSE)="","",VLOOKUP($B61,original!$A$4:$DN$305,MATCH(V$1,original!$A$4:$DX$4,0)+1,FALSE))</f>
        <v>1129.55</v>
      </c>
      <c r="W61">
        <f>+IF(VLOOKUP($B61,original!$A$4:$DN$305,MATCH(W$1,original!$A$4:$DX$4,0)+1,FALSE)="","",VLOOKUP($B61,original!$A$4:$DN$305,MATCH(W$1,original!$A$4:$DX$4,0)+1,FALSE))</f>
        <v>12850.28</v>
      </c>
      <c r="X61">
        <f>+IF(VLOOKUP($B61,original!$A$4:$DN$305,MATCH(X$1,original!$A$4:$DX$4,0)+1,FALSE)="","",VLOOKUP($B61,original!$A$4:$DN$305,MATCH(X$1,original!$A$4:$DX$4,0)+1,FALSE))</f>
        <v>8377.0300000000007</v>
      </c>
      <c r="Y61">
        <f>+IF(VLOOKUP($B61,original!$A$4:$DN$305,MATCH(Y$1,original!$A$4:$DX$4,0)+1,FALSE)="","",VLOOKUP($B61,original!$A$4:$DN$305,MATCH(Y$1,original!$A$4:$DX$4,0)+1,FALSE))</f>
        <v>0.1</v>
      </c>
      <c r="Z61">
        <f>+IF(VLOOKUP($B61,original!$A$4:$DN$305,MATCH(Z$1,original!$A$4:$DX$4,0)+1,FALSE)="","",VLOOKUP($B61,original!$A$4:$DN$305,MATCH(Z$1,original!$A$4:$DX$4,0)+1,FALSE))</f>
        <v>0.2</v>
      </c>
      <c r="AA61">
        <f>+IF(VLOOKUP($B61,original!$A$4:$DN$305,MATCH(AA$1,original!$A$4:$DX$4,0)+1,FALSE)="","",VLOOKUP($B61,original!$A$4:$DN$305,MATCH(AA$1,original!$A$4:$DX$4,0)+1,FALSE))</f>
        <v>-0.28000000000000003</v>
      </c>
      <c r="AB61">
        <f>+IF(VLOOKUP($B61,original!$A$4:$DN$305,MATCH(AB$1,original!$A$4:$DX$4,0)+1,FALSE)="","",VLOOKUP($B61,original!$A$4:$DN$305,MATCH(AB$1,original!$A$4:$DX$4,0)+1,FALSE))</f>
        <v>-0.21045237695052799</v>
      </c>
      <c r="AC61">
        <f>+IF(VLOOKUP($B61,original!$A$4:$DN$305,MATCH(AC$1,original!$A$4:$DX$4,0)+1,FALSE)="","",VLOOKUP($B61,original!$A$4:$DN$305,MATCH(AC$1,original!$A$4:$DX$4,0)+1,FALSE))</f>
        <v>68980000000</v>
      </c>
      <c r="AD61">
        <f>+IF(VLOOKUP($B61,original!$A$4:$DN$305,MATCH(AD$1,original!$A$4:$DX$4,0)+1,FALSE)="","",VLOOKUP($B61,original!$A$4:$DN$305,MATCH(AD$1,original!$A$4:$DX$4,0)+1,FALSE))</f>
        <v>94569300000</v>
      </c>
      <c r="AE61">
        <f>+IF(VLOOKUP($B61,original!$A$4:$DN$305,MATCH(AE$1,original!$A$4:$DX$4,0)+1,FALSE)="","",VLOOKUP($B61,original!$A$4:$DN$305,MATCH(AE$1,original!$A$4:$DX$4,0)+1,FALSE))</f>
        <v>20.9</v>
      </c>
      <c r="AF61">
        <f>+IF(VLOOKUP($B61,original!$A$4:$DN$305,MATCH(AF$1,original!$A$4:$DX$4,0)+1,FALSE)="","",VLOOKUP($B61,original!$A$4:$DN$305,MATCH(AF$1,original!$A$4:$DX$4,0)+1,FALSE))</f>
        <v>36910100000</v>
      </c>
      <c r="AG61">
        <f>+IF(VLOOKUP($B61,original!$A$4:$DN$305,MATCH(AG$1,original!$A$4:$DX$4,0)+1,FALSE)="","",VLOOKUP($B61,original!$A$4:$DN$305,MATCH(AG$1,original!$A$4:$DX$4,0)+1,FALSE))</f>
        <v>39037000000</v>
      </c>
      <c r="AH61">
        <f>+IF(VLOOKUP($B61,original!$A$4:$DN$305,MATCH(AH$1,original!$A$4:$DX$4,0)+1,FALSE)="","",VLOOKUP($B61,original!$A$4:$DN$305,MATCH(AH$1,original!$A$4:$DX$4,0)+1,FALSE))</f>
        <v>301980000000</v>
      </c>
      <c r="AI61">
        <f>+IF(VLOOKUP($B61,original!$A$4:$DN$305,MATCH(AI$1,original!$A$4:$DX$4,0)+1,FALSE)="","",VLOOKUP($B61,original!$A$4:$DN$305,MATCH(AI$1,original!$A$4:$DX$4,0)+1,FALSE))</f>
        <v>46758000000</v>
      </c>
      <c r="AJ61">
        <f>+IF(VLOOKUP($B61,original!$A$4:$DN$305,MATCH(AJ$1,original!$A$4:$DX$4,0)+1,FALSE)="","",VLOOKUP($B61,original!$A$4:$DN$305,MATCH(AJ$1,original!$A$4:$DX$4,0)+1,FALSE))</f>
        <v>118774000000</v>
      </c>
      <c r="AK61">
        <f>+IF(VLOOKUP($B61,original!$A$4:$DN$305,MATCH(AK$1,original!$A$4:$DX$4,0)+1,FALSE)="","",VLOOKUP($B61,original!$A$4:$DN$305,MATCH(AK$1,original!$A$4:$DX$4,0)+1,FALSE))</f>
        <v>35891000000</v>
      </c>
      <c r="AL61">
        <f>+IF(VLOOKUP($B61,original!$A$4:$DN$305,MATCH(AL$1,original!$A$4:$DX$4,0)+1,FALSE)="","",VLOOKUP($B61,original!$A$4:$DN$305,MATCH(AL$1,original!$A$4:$DX$4,0)+1,FALSE))</f>
        <v>5.4</v>
      </c>
      <c r="AM61">
        <f>+IF(VLOOKUP($B61,original!$A$4:$DN$305,MATCH(AM$1,original!$A$4:$DX$4,0)+1,FALSE)="","",VLOOKUP($B61,original!$A$4:$DN$305,MATCH(AM$1,original!$A$4:$DX$4,0)+1,FALSE))</f>
        <v>5.5</v>
      </c>
      <c r="AN61">
        <f>+IF(VLOOKUP($B61,original!$A$4:$DN$305,MATCH(AN$1,original!$A$4:$DX$4,0)+1,FALSE)="","",VLOOKUP($B61,original!$A$4:$DN$305,MATCH(AN$1,original!$A$4:$DX$4,0)+1,FALSE))</f>
        <v>6.6</v>
      </c>
      <c r="AO61">
        <f>+IF(VLOOKUP($B61,original!$A$4:$DN$305,MATCH(AO$1,original!$A$4:$DX$4,0)+1,FALSE)="","",VLOOKUP($B61,original!$A$4:$DN$305,MATCH(AO$1,original!$A$4:$DX$4,0)+1,FALSE))</f>
        <v>9.1999999999999993</v>
      </c>
      <c r="AP61">
        <f>+IF(VLOOKUP($B61,original!$A$4:$DN$305,MATCH(AP$1,original!$A$4:$DX$4,0)+1,FALSE)="","",VLOOKUP($B61,original!$A$4:$DN$305,MATCH(AP$1,original!$A$4:$DX$4,0)+1,FALSE))</f>
        <v>7</v>
      </c>
    </row>
    <row r="62" spans="1:42">
      <c r="A62">
        <f t="shared" si="0"/>
        <v>61</v>
      </c>
      <c r="B62">
        <f t="shared" si="2"/>
        <v>200409</v>
      </c>
      <c r="C62">
        <f>+IF(VLOOKUP($B62,original!$A$4:$DN$305,MATCH(C$1,original!$A$4:$DX$4,0)+1,FALSE)="","",VLOOKUP($B62,original!$A$4:$DN$305,MATCH(C$1,original!$A$4:$DX$4,0)+1,FALSE))</f>
        <v>101.035</v>
      </c>
      <c r="D62">
        <f>+IF(VLOOKUP($B62,original!$A$4:$DN$305,MATCH(D$1,original!$A$4:$DX$4,0)+1,FALSE)="","",VLOOKUP($B62,original!$A$4:$DN$305,MATCH(D$1,original!$A$4:$DX$4,0)+1,FALSE))</f>
        <v>102.075</v>
      </c>
      <c r="E62">
        <f>+IF(VLOOKUP($B62,original!$A$4:$DN$305,MATCH(E$1,original!$A$4:$DX$4,0)+1,FALSE)="","",VLOOKUP($B62,original!$A$4:$DN$305,MATCH(E$1,original!$A$4:$DX$4,0)+1,FALSE))</f>
        <v>106.178</v>
      </c>
      <c r="F62">
        <f>+IF(VLOOKUP($B62,original!$A$4:$DN$305,MATCH(F$1,original!$A$4:$DX$4,0)+1,FALSE)="","",VLOOKUP($B62,original!$A$4:$DN$305,MATCH(F$1,original!$A$4:$DX$4,0)+1,FALSE))</f>
        <v>108.56</v>
      </c>
      <c r="G62">
        <f>+IF(VLOOKUP($B62,original!$A$4:$DN$305,MATCH(G$1,original!$A$4:$DX$4,0)+1,FALSE)="","",VLOOKUP($B62,original!$A$4:$DN$305,MATCH(G$1,original!$A$4:$DX$4,0)+1,FALSE))</f>
        <v>102.91500000000001</v>
      </c>
      <c r="H62">
        <f>+IF(VLOOKUP($B62,original!$A$4:$DN$305,MATCH(H$1,original!$A$4:$DX$4,0)+1,FALSE)="","",VLOOKUP($B62,original!$A$4:$DN$305,MATCH(H$1,original!$A$4:$DX$4,0)+1,FALSE))</f>
        <v>13.34</v>
      </c>
      <c r="I62">
        <f>+IF(VLOOKUP($B62,original!$A$4:$DN$305,MATCH(I$1,original!$A$4:$DX$4,0)+1,FALSE)="","",VLOOKUP($B62,original!$A$4:$DN$305,MATCH(I$1,original!$A$4:$DX$4,0)+1,FALSE))</f>
        <v>16.5105</v>
      </c>
      <c r="J62">
        <f>+IF(VLOOKUP($B62,original!$A$4:$DN$305,MATCH(J$1,original!$A$4:$DX$4,0)+1,FALSE)="","",VLOOKUP($B62,original!$A$4:$DN$305,MATCH(J$1,original!$A$4:$DX$4,0)+1,FALSE))</f>
        <v>243776999999.99997</v>
      </c>
      <c r="K62">
        <f>+IF(VLOOKUP($B62,original!$A$4:$DN$305,MATCH(K$1,original!$A$4:$DX$4,0)+1,FALSE)="","",VLOOKUP($B62,original!$A$4:$DN$305,MATCH(K$1,original!$A$4:$DX$4,0)+1,FALSE))</f>
        <v>1349099999999.9998</v>
      </c>
      <c r="L62">
        <f>+IF(VLOOKUP($B62,original!$A$4:$DN$305,MATCH(L$1,original!$A$4:$DX$4,0)+1,FALSE)="","",VLOOKUP($B62,original!$A$4:$DN$305,MATCH(L$1,original!$A$4:$DX$4,0)+1,FALSE))</f>
        <v>445000703000</v>
      </c>
      <c r="M62">
        <f>+IF(VLOOKUP($B62,original!$A$4:$DN$305,MATCH(M$1,original!$A$4:$DX$4,0)+1,FALSE)="","",VLOOKUP($B62,original!$A$4:$DN$305,MATCH(M$1,original!$A$4:$DX$4,0)+1,FALSE))</f>
        <v>2857107000000</v>
      </c>
      <c r="N62">
        <f>+IF(VLOOKUP($B62,original!$A$4:$DN$305,MATCH(N$1,original!$A$4:$DX$4,0)+1,FALSE)="","",VLOOKUP($B62,original!$A$4:$DN$305,MATCH(N$1,original!$A$4:$DX$4,0)+1,FALSE))</f>
        <v>316179000000</v>
      </c>
      <c r="O62">
        <f>+IF(VLOOKUP($B62,original!$A$4:$DN$305,MATCH(O$1,original!$A$4:$DX$4,0)+1,FALSE)="","",VLOOKUP($B62,original!$A$4:$DN$305,MATCH(O$1,original!$A$4:$DX$4,0)+1,FALSE))</f>
        <v>1.2431000000000001</v>
      </c>
      <c r="P62">
        <f>+IF(VLOOKUP($B62,original!$A$4:$DN$305,MATCH(P$1,original!$A$4:$DX$4,0)+1,FALSE)="","",VLOOKUP($B62,original!$A$4:$DN$305,MATCH(P$1,original!$A$4:$DX$4,0)+1,FALSE))</f>
        <v>7.7967000000000004</v>
      </c>
      <c r="Q62">
        <f>+IF(VLOOKUP($B62,original!$A$4:$DN$305,MATCH(Q$1,original!$A$4:$DX$4,0)+1,FALSE)="","",VLOOKUP($B62,original!$A$4:$DN$305,MATCH(Q$1,original!$A$4:$DX$4,0)+1,FALSE))</f>
        <v>1.8115000000000001</v>
      </c>
      <c r="R62">
        <f>+IF(VLOOKUP($B62,original!$A$4:$DN$305,MATCH(R$1,original!$A$4:$DX$4,0)+1,FALSE)="","",VLOOKUP($B62,original!$A$4:$DN$305,MATCH(R$1,original!$A$4:$DX$4,0)+1,FALSE))</f>
        <v>0.72719999999999996</v>
      </c>
      <c r="S62">
        <f>+IF(VLOOKUP($B62,original!$A$4:$DN$305,MATCH(S$1,original!$A$4:$DX$4,0)+1,FALSE)="","",VLOOKUP($B62,original!$A$4:$DN$305,MATCH(S$1,original!$A$4:$DX$4,0)+1,FALSE))</f>
        <v>1.2618</v>
      </c>
      <c r="T62">
        <f>+IF(VLOOKUP($B62,original!$A$4:$DN$305,MATCH(T$1,original!$A$4:$DX$4,0)+1,FALSE)="","",VLOOKUP($B62,original!$A$4:$DN$305,MATCH(T$1,original!$A$4:$DX$4,0)+1,FALSE))</f>
        <v>1114.58</v>
      </c>
      <c r="U62">
        <f>+IF(VLOOKUP($B62,original!$A$4:$DN$305,MATCH(U$1,original!$A$4:$DX$4,0)+1,FALSE)="","",VLOOKUP($B62,original!$A$4:$DN$305,MATCH(U$1,original!$A$4:$DX$4,0)+1,FALSE))</f>
        <v>3892.9</v>
      </c>
      <c r="V62">
        <f>+IF(VLOOKUP($B62,original!$A$4:$DN$305,MATCH(V$1,original!$A$4:$DX$4,0)+1,FALSE)="","",VLOOKUP($B62,original!$A$4:$DN$305,MATCH(V$1,original!$A$4:$DX$4,0)+1,FALSE))</f>
        <v>1102.1099999999999</v>
      </c>
      <c r="W62">
        <f>+IF(VLOOKUP($B62,original!$A$4:$DN$305,MATCH(W$1,original!$A$4:$DX$4,0)+1,FALSE)="","",VLOOKUP($B62,original!$A$4:$DN$305,MATCH(W$1,original!$A$4:$DX$4,0)+1,FALSE))</f>
        <v>13120.03</v>
      </c>
      <c r="X62">
        <f>+IF(VLOOKUP($B62,original!$A$4:$DN$305,MATCH(X$1,original!$A$4:$DX$4,0)+1,FALSE)="","",VLOOKUP($B62,original!$A$4:$DN$305,MATCH(X$1,original!$A$4:$DX$4,0)+1,FALSE))</f>
        <v>8668.2900000000009</v>
      </c>
      <c r="Y62">
        <f>+IF(VLOOKUP($B62,original!$A$4:$DN$305,MATCH(Y$1,original!$A$4:$DX$4,0)+1,FALSE)="","",VLOOKUP($B62,original!$A$4:$DN$305,MATCH(Y$1,original!$A$4:$DX$4,0)+1,FALSE))</f>
        <v>0.3</v>
      </c>
      <c r="Z62">
        <f>+IF(VLOOKUP($B62,original!$A$4:$DN$305,MATCH(Z$1,original!$A$4:$DX$4,0)+1,FALSE)="","",VLOOKUP($B62,original!$A$4:$DN$305,MATCH(Z$1,original!$A$4:$DX$4,0)+1,FALSE))</f>
        <v>0.1</v>
      </c>
      <c r="AA62">
        <f>+IF(VLOOKUP($B62,original!$A$4:$DN$305,MATCH(AA$1,original!$A$4:$DX$4,0)+1,FALSE)="","",VLOOKUP($B62,original!$A$4:$DN$305,MATCH(AA$1,original!$A$4:$DX$4,0)+1,FALSE))</f>
        <v>0.14000000000000001</v>
      </c>
      <c r="AB62">
        <f>+IF(VLOOKUP($B62,original!$A$4:$DN$305,MATCH(AB$1,original!$A$4:$DX$4,0)+1,FALSE)="","",VLOOKUP($B62,original!$A$4:$DN$305,MATCH(AB$1,original!$A$4:$DX$4,0)+1,FALSE))</f>
        <v>0.249264063279896</v>
      </c>
      <c r="AC62">
        <f>+IF(VLOOKUP($B62,original!$A$4:$DN$305,MATCH(AC$1,original!$A$4:$DX$4,0)+1,FALSE)="","",VLOOKUP($B62,original!$A$4:$DN$305,MATCH(AC$1,original!$A$4:$DX$4,0)+1,FALSE))</f>
        <v>70139000000</v>
      </c>
      <c r="AD62">
        <f>+IF(VLOOKUP($B62,original!$A$4:$DN$305,MATCH(AD$1,original!$A$4:$DX$4,0)+1,FALSE)="","",VLOOKUP($B62,original!$A$4:$DN$305,MATCH(AD$1,original!$A$4:$DX$4,0)+1,FALSE))</f>
        <v>94404000000</v>
      </c>
      <c r="AE62">
        <f>+IF(VLOOKUP($B62,original!$A$4:$DN$305,MATCH(AE$1,original!$A$4:$DX$4,0)+1,FALSE)="","",VLOOKUP($B62,original!$A$4:$DN$305,MATCH(AE$1,original!$A$4:$DX$4,0)+1,FALSE))</f>
        <v>14.1</v>
      </c>
      <c r="AF62">
        <f>+IF(VLOOKUP($B62,original!$A$4:$DN$305,MATCH(AF$1,original!$A$4:$DX$4,0)+1,FALSE)="","",VLOOKUP($B62,original!$A$4:$DN$305,MATCH(AF$1,original!$A$4:$DX$4,0)+1,FALSE))</f>
        <v>35799800000</v>
      </c>
      <c r="AG62">
        <f>+IF(VLOOKUP($B62,original!$A$4:$DN$305,MATCH(AG$1,original!$A$4:$DX$4,0)+1,FALSE)="","",VLOOKUP($B62,original!$A$4:$DN$305,MATCH(AG$1,original!$A$4:$DX$4,0)+1,FALSE))</f>
        <v>39310000000</v>
      </c>
      <c r="AH62">
        <f>+IF(VLOOKUP($B62,original!$A$4:$DN$305,MATCH(AH$1,original!$A$4:$DX$4,0)+1,FALSE)="","",VLOOKUP($B62,original!$A$4:$DN$305,MATCH(AH$1,original!$A$4:$DX$4,0)+1,FALSE))</f>
        <v>298809999999.99994</v>
      </c>
      <c r="AI62">
        <f>+IF(VLOOKUP($B62,original!$A$4:$DN$305,MATCH(AI$1,original!$A$4:$DX$4,0)+1,FALSE)="","",VLOOKUP($B62,original!$A$4:$DN$305,MATCH(AI$1,original!$A$4:$DX$4,0)+1,FALSE))</f>
        <v>37843000000</v>
      </c>
      <c r="AJ62">
        <f>+IF(VLOOKUP($B62,original!$A$4:$DN$305,MATCH(AJ$1,original!$A$4:$DX$4,0)+1,FALSE)="","",VLOOKUP($B62,original!$A$4:$DN$305,MATCH(AJ$1,original!$A$4:$DX$4,0)+1,FALSE))</f>
        <v>117791000000</v>
      </c>
      <c r="AK62">
        <f>+IF(VLOOKUP($B62,original!$A$4:$DN$305,MATCH(AK$1,original!$A$4:$DX$4,0)+1,FALSE)="","",VLOOKUP($B62,original!$A$4:$DN$305,MATCH(AK$1,original!$A$4:$DX$4,0)+1,FALSE))</f>
        <v>36265000000</v>
      </c>
      <c r="AL62">
        <f>+IF(VLOOKUP($B62,original!$A$4:$DN$305,MATCH(AL$1,original!$A$4:$DX$4,0)+1,FALSE)="","",VLOOKUP($B62,original!$A$4:$DN$305,MATCH(AL$1,original!$A$4:$DX$4,0)+1,FALSE))</f>
        <v>5.4</v>
      </c>
      <c r="AM62">
        <f>+IF(VLOOKUP($B62,original!$A$4:$DN$305,MATCH(AM$1,original!$A$4:$DX$4,0)+1,FALSE)="","",VLOOKUP($B62,original!$A$4:$DN$305,MATCH(AM$1,original!$A$4:$DX$4,0)+1,FALSE))</f>
        <v>5.4</v>
      </c>
      <c r="AN62">
        <f>+IF(VLOOKUP($B62,original!$A$4:$DN$305,MATCH(AN$1,original!$A$4:$DX$4,0)+1,FALSE)="","",VLOOKUP($B62,original!$A$4:$DN$305,MATCH(AN$1,original!$A$4:$DX$4,0)+1,FALSE))</f>
        <v>6.7</v>
      </c>
      <c r="AO62">
        <f>+IF(VLOOKUP($B62,original!$A$4:$DN$305,MATCH(AO$1,original!$A$4:$DX$4,0)+1,FALSE)="","",VLOOKUP($B62,original!$A$4:$DN$305,MATCH(AO$1,original!$A$4:$DX$4,0)+1,FALSE))</f>
        <v>9.3000000000000007</v>
      </c>
      <c r="AP62">
        <f>+IF(VLOOKUP($B62,original!$A$4:$DN$305,MATCH(AP$1,original!$A$4:$DX$4,0)+1,FALSE)="","",VLOOKUP($B62,original!$A$4:$DN$305,MATCH(AP$1,original!$A$4:$DX$4,0)+1,FALSE))</f>
        <v>6.9</v>
      </c>
    </row>
    <row r="63" spans="1:42">
      <c r="A63">
        <f t="shared" si="0"/>
        <v>62</v>
      </c>
      <c r="B63">
        <f t="shared" si="2"/>
        <v>200410</v>
      </c>
      <c r="C63">
        <f>+IF(VLOOKUP($B63,original!$A$4:$DN$305,MATCH(C$1,original!$A$4:$DX$4,0)+1,FALSE)="","",VLOOKUP($B63,original!$A$4:$DN$305,MATCH(C$1,original!$A$4:$DX$4,0)+1,FALSE))</f>
        <v>101.8</v>
      </c>
      <c r="D63">
        <f>+IF(VLOOKUP($B63,original!$A$4:$DN$305,MATCH(D$1,original!$A$4:$DX$4,0)+1,FALSE)="","",VLOOKUP($B63,original!$A$4:$DN$305,MATCH(D$1,original!$A$4:$DX$4,0)+1,FALSE))</f>
        <v>103.02</v>
      </c>
      <c r="E63">
        <f>+IF(VLOOKUP($B63,original!$A$4:$DN$305,MATCH(E$1,original!$A$4:$DX$4,0)+1,FALSE)="","",VLOOKUP($B63,original!$A$4:$DN$305,MATCH(E$1,original!$A$4:$DX$4,0)+1,FALSE))</f>
        <v>106.8395</v>
      </c>
      <c r="F63">
        <f>+IF(VLOOKUP($B63,original!$A$4:$DN$305,MATCH(F$1,original!$A$4:$DX$4,0)+1,FALSE)="","",VLOOKUP($B63,original!$A$4:$DN$305,MATCH(F$1,original!$A$4:$DX$4,0)+1,FALSE))</f>
        <v>110.735</v>
      </c>
      <c r="G63">
        <f>+IF(VLOOKUP($B63,original!$A$4:$DN$305,MATCH(G$1,original!$A$4:$DX$4,0)+1,FALSE)="","",VLOOKUP($B63,original!$A$4:$DN$305,MATCH(G$1,original!$A$4:$DX$4,0)+1,FALSE))</f>
        <v>104.005</v>
      </c>
      <c r="H63">
        <f>+IF(VLOOKUP($B63,original!$A$4:$DN$305,MATCH(H$1,original!$A$4:$DX$4,0)+1,FALSE)="","",VLOOKUP($B63,original!$A$4:$DN$305,MATCH(H$1,original!$A$4:$DX$4,0)+1,FALSE))</f>
        <v>16.27</v>
      </c>
      <c r="I63">
        <f>+IF(VLOOKUP($B63,original!$A$4:$DN$305,MATCH(I$1,original!$A$4:$DX$4,0)+1,FALSE)="","",VLOOKUP($B63,original!$A$4:$DN$305,MATCH(I$1,original!$A$4:$DX$4,0)+1,FALSE))</f>
        <v>17.370799999999999</v>
      </c>
      <c r="J63">
        <f>+IF(VLOOKUP($B63,original!$A$4:$DN$305,MATCH(J$1,original!$A$4:$DX$4,0)+1,FALSE)="","",VLOOKUP($B63,original!$A$4:$DN$305,MATCH(J$1,original!$A$4:$DX$4,0)+1,FALSE))</f>
        <v>243737999999.99997</v>
      </c>
      <c r="K63">
        <f>+IF(VLOOKUP($B63,original!$A$4:$DN$305,MATCH(K$1,original!$A$4:$DX$4,0)+1,FALSE)="","",VLOOKUP($B63,original!$A$4:$DN$305,MATCH(K$1,original!$A$4:$DX$4,0)+1,FALSE))</f>
        <v>1351400000000</v>
      </c>
      <c r="L63">
        <f>+IF(VLOOKUP($B63,original!$A$4:$DN$305,MATCH(L$1,original!$A$4:$DX$4,0)+1,FALSE)="","",VLOOKUP($B63,original!$A$4:$DN$305,MATCH(L$1,original!$A$4:$DX$4,0)+1,FALSE))</f>
        <v>455673502000</v>
      </c>
      <c r="M63">
        <f>+IF(VLOOKUP($B63,original!$A$4:$DN$305,MATCH(M$1,original!$A$4:$DX$4,0)+1,FALSE)="","",VLOOKUP($B63,original!$A$4:$DN$305,MATCH(M$1,original!$A$4:$DX$4,0)+1,FALSE))</f>
        <v>2865999000000</v>
      </c>
      <c r="N63">
        <f>+IF(VLOOKUP($B63,original!$A$4:$DN$305,MATCH(N$1,original!$A$4:$DX$4,0)+1,FALSE)="","",VLOOKUP($B63,original!$A$4:$DN$305,MATCH(N$1,original!$A$4:$DX$4,0)+1,FALSE))</f>
        <v>317248000000</v>
      </c>
      <c r="O63">
        <f>+IF(VLOOKUP($B63,original!$A$4:$DN$305,MATCH(O$1,original!$A$4:$DX$4,0)+1,FALSE)="","",VLOOKUP($B63,original!$A$4:$DN$305,MATCH(O$1,original!$A$4:$DX$4,0)+1,FALSE))</f>
        <v>1.278</v>
      </c>
      <c r="P63">
        <f>+IF(VLOOKUP($B63,original!$A$4:$DN$305,MATCH(P$1,original!$A$4:$DX$4,0)+1,FALSE)="","",VLOOKUP($B63,original!$A$4:$DN$305,MATCH(P$1,original!$A$4:$DX$4,0)+1,FALSE))</f>
        <v>7.7812000000000001</v>
      </c>
      <c r="Q63">
        <f>+IF(VLOOKUP($B63,original!$A$4:$DN$305,MATCH(Q$1,original!$A$4:$DX$4,0)+1,FALSE)="","",VLOOKUP($B63,original!$A$4:$DN$305,MATCH(Q$1,original!$A$4:$DX$4,0)+1,FALSE))</f>
        <v>1.8376999999999999</v>
      </c>
      <c r="R63">
        <f>+IF(VLOOKUP($B63,original!$A$4:$DN$305,MATCH(R$1,original!$A$4:$DX$4,0)+1,FALSE)="","",VLOOKUP($B63,original!$A$4:$DN$305,MATCH(R$1,original!$A$4:$DX$4,0)+1,FALSE))</f>
        <v>0.74839999999999995</v>
      </c>
      <c r="S63">
        <f>+IF(VLOOKUP($B63,original!$A$4:$DN$305,MATCH(S$1,original!$A$4:$DX$4,0)+1,FALSE)="","",VLOOKUP($B63,original!$A$4:$DN$305,MATCH(S$1,original!$A$4:$DX$4,0)+1,FALSE))</f>
        <v>1.2178</v>
      </c>
      <c r="T63">
        <f>+IF(VLOOKUP($B63,original!$A$4:$DN$305,MATCH(T$1,original!$A$4:$DX$4,0)+1,FALSE)="","",VLOOKUP($B63,original!$A$4:$DN$305,MATCH(T$1,original!$A$4:$DX$4,0)+1,FALSE))</f>
        <v>1130.2</v>
      </c>
      <c r="U63">
        <f>+IF(VLOOKUP($B63,original!$A$4:$DN$305,MATCH(U$1,original!$A$4:$DX$4,0)+1,FALSE)="","",VLOOKUP($B63,original!$A$4:$DN$305,MATCH(U$1,original!$A$4:$DX$4,0)+1,FALSE))</f>
        <v>3960.25</v>
      </c>
      <c r="V63">
        <f>+IF(VLOOKUP($B63,original!$A$4:$DN$305,MATCH(V$1,original!$A$4:$DX$4,0)+1,FALSE)="","",VLOOKUP($B63,original!$A$4:$DN$305,MATCH(V$1,original!$A$4:$DX$4,0)+1,FALSE))</f>
        <v>1085.43</v>
      </c>
      <c r="W63">
        <f>+IF(VLOOKUP($B63,original!$A$4:$DN$305,MATCH(W$1,original!$A$4:$DX$4,0)+1,FALSE)="","",VLOOKUP($B63,original!$A$4:$DN$305,MATCH(W$1,original!$A$4:$DX$4,0)+1,FALSE))</f>
        <v>13054.66</v>
      </c>
      <c r="X63">
        <f>+IF(VLOOKUP($B63,original!$A$4:$DN$305,MATCH(X$1,original!$A$4:$DX$4,0)+1,FALSE)="","",VLOOKUP($B63,original!$A$4:$DN$305,MATCH(X$1,original!$A$4:$DX$4,0)+1,FALSE))</f>
        <v>8870.9699999999993</v>
      </c>
      <c r="Y63">
        <f>+IF(VLOOKUP($B63,original!$A$4:$DN$305,MATCH(Y$1,original!$A$4:$DX$4,0)+1,FALSE)="","",VLOOKUP($B63,original!$A$4:$DN$305,MATCH(Y$1,original!$A$4:$DX$4,0)+1,FALSE))</f>
        <v>0.5</v>
      </c>
      <c r="Z63">
        <f>+IF(VLOOKUP($B63,original!$A$4:$DN$305,MATCH(Z$1,original!$A$4:$DX$4,0)+1,FALSE)="","",VLOOKUP($B63,original!$A$4:$DN$305,MATCH(Z$1,original!$A$4:$DX$4,0)+1,FALSE))</f>
        <v>0.4</v>
      </c>
      <c r="AA63">
        <f>+IF(VLOOKUP($B63,original!$A$4:$DN$305,MATCH(AA$1,original!$A$4:$DX$4,0)+1,FALSE)="","",VLOOKUP($B63,original!$A$4:$DN$305,MATCH(AA$1,original!$A$4:$DX$4,0)+1,FALSE))</f>
        <v>0.41</v>
      </c>
      <c r="AB63">
        <f>+IF(VLOOKUP($B63,original!$A$4:$DN$305,MATCH(AB$1,original!$A$4:$DX$4,0)+1,FALSE)="","",VLOOKUP($B63,original!$A$4:$DN$305,MATCH(AB$1,original!$A$4:$DX$4,0)+1,FALSE))</f>
        <v>0.47452140033693402</v>
      </c>
      <c r="AC63">
        <f>+IF(VLOOKUP($B63,original!$A$4:$DN$305,MATCH(AC$1,original!$A$4:$DX$4,0)+1,FALSE)="","",VLOOKUP($B63,original!$A$4:$DN$305,MATCH(AC$1,original!$A$4:$DX$4,0)+1,FALSE))</f>
        <v>70934000000</v>
      </c>
      <c r="AD63">
        <f>+IF(VLOOKUP($B63,original!$A$4:$DN$305,MATCH(AD$1,original!$A$4:$DX$4,0)+1,FALSE)="","",VLOOKUP($B63,original!$A$4:$DN$305,MATCH(AD$1,original!$A$4:$DX$4,0)+1,FALSE))</f>
        <v>96795900000</v>
      </c>
      <c r="AE63">
        <f>+IF(VLOOKUP($B63,original!$A$4:$DN$305,MATCH(AE$1,original!$A$4:$DX$4,0)+1,FALSE)="","",VLOOKUP($B63,original!$A$4:$DN$305,MATCH(AE$1,original!$A$4:$DX$4,0)+1,FALSE))</f>
        <v>16.100000000000001</v>
      </c>
      <c r="AF63">
        <f>+IF(VLOOKUP($B63,original!$A$4:$DN$305,MATCH(AF$1,original!$A$4:$DX$4,0)+1,FALSE)="","",VLOOKUP($B63,original!$A$4:$DN$305,MATCH(AF$1,original!$A$4:$DX$4,0)+1,FALSE))</f>
        <v>35768400000</v>
      </c>
      <c r="AG63">
        <f>+IF(VLOOKUP($B63,original!$A$4:$DN$305,MATCH(AG$1,original!$A$4:$DX$4,0)+1,FALSE)="","",VLOOKUP($B63,original!$A$4:$DN$305,MATCH(AG$1,original!$A$4:$DX$4,0)+1,FALSE))</f>
        <v>40618000000</v>
      </c>
      <c r="AH63">
        <f>+IF(VLOOKUP($B63,original!$A$4:$DN$305,MATCH(AH$1,original!$A$4:$DX$4,0)+1,FALSE)="","",VLOOKUP($B63,original!$A$4:$DN$305,MATCH(AH$1,original!$A$4:$DX$4,0)+1,FALSE))</f>
        <v>295160000000</v>
      </c>
      <c r="AI63">
        <f>+IF(VLOOKUP($B63,original!$A$4:$DN$305,MATCH(AI$1,original!$A$4:$DX$4,0)+1,FALSE)="","",VLOOKUP($B63,original!$A$4:$DN$305,MATCH(AI$1,original!$A$4:$DX$4,0)+1,FALSE))</f>
        <v>40769000000</v>
      </c>
      <c r="AJ63">
        <f>+IF(VLOOKUP($B63,original!$A$4:$DN$305,MATCH(AJ$1,original!$A$4:$DX$4,0)+1,FALSE)="","",VLOOKUP($B63,original!$A$4:$DN$305,MATCH(AJ$1,original!$A$4:$DX$4,0)+1,FALSE))</f>
        <v>119244000000</v>
      </c>
      <c r="AK63">
        <f>+IF(VLOOKUP($B63,original!$A$4:$DN$305,MATCH(AK$1,original!$A$4:$DX$4,0)+1,FALSE)="","",VLOOKUP($B63,original!$A$4:$DN$305,MATCH(AK$1,original!$A$4:$DX$4,0)+1,FALSE))</f>
        <v>36460000000</v>
      </c>
      <c r="AL63">
        <f>+IF(VLOOKUP($B63,original!$A$4:$DN$305,MATCH(AL$1,original!$A$4:$DX$4,0)+1,FALSE)="","",VLOOKUP($B63,original!$A$4:$DN$305,MATCH(AL$1,original!$A$4:$DX$4,0)+1,FALSE))</f>
        <v>5.5</v>
      </c>
      <c r="AM63">
        <f>+IF(VLOOKUP($B63,original!$A$4:$DN$305,MATCH(AM$1,original!$A$4:$DX$4,0)+1,FALSE)="","",VLOOKUP($B63,original!$A$4:$DN$305,MATCH(AM$1,original!$A$4:$DX$4,0)+1,FALSE))</f>
        <v>5.0999999999999996</v>
      </c>
      <c r="AN63">
        <f>+IF(VLOOKUP($B63,original!$A$4:$DN$305,MATCH(AN$1,original!$A$4:$DX$4,0)+1,FALSE)="","",VLOOKUP($B63,original!$A$4:$DN$305,MATCH(AN$1,original!$A$4:$DX$4,0)+1,FALSE))</f>
        <v>6.7</v>
      </c>
      <c r="AO63">
        <f>+IF(VLOOKUP($B63,original!$A$4:$DN$305,MATCH(AO$1,original!$A$4:$DX$4,0)+1,FALSE)="","",VLOOKUP($B63,original!$A$4:$DN$305,MATCH(AO$1,original!$A$4:$DX$4,0)+1,FALSE))</f>
        <v>9.3000000000000007</v>
      </c>
      <c r="AP63">
        <f>+IF(VLOOKUP($B63,original!$A$4:$DN$305,MATCH(AP$1,original!$A$4:$DX$4,0)+1,FALSE)="","",VLOOKUP($B63,original!$A$4:$DN$305,MATCH(AP$1,original!$A$4:$DX$4,0)+1,FALSE))</f>
        <v>7.1</v>
      </c>
    </row>
    <row r="64" spans="1:42">
      <c r="A64">
        <f t="shared" si="0"/>
        <v>63</v>
      </c>
      <c r="B64">
        <f t="shared" si="2"/>
        <v>200411</v>
      </c>
      <c r="C64">
        <f>+IF(VLOOKUP($B64,original!$A$4:$DN$305,MATCH(C$1,original!$A$4:$DX$4,0)+1,FALSE)="","",VLOOKUP($B64,original!$A$4:$DN$305,MATCH(C$1,original!$A$4:$DX$4,0)+1,FALSE))</f>
        <v>99.17</v>
      </c>
      <c r="D64">
        <f>+IF(VLOOKUP($B64,original!$A$4:$DN$305,MATCH(D$1,original!$A$4:$DX$4,0)+1,FALSE)="","",VLOOKUP($B64,original!$A$4:$DN$305,MATCH(D$1,original!$A$4:$DX$4,0)+1,FALSE))</f>
        <v>99.71</v>
      </c>
      <c r="E64">
        <f>+IF(VLOOKUP($B64,original!$A$4:$DN$305,MATCH(E$1,original!$A$4:$DX$4,0)+1,FALSE)="","",VLOOKUP($B64,original!$A$4:$DN$305,MATCH(E$1,original!$A$4:$DX$4,0)+1,FALSE))</f>
        <v>108.033</v>
      </c>
      <c r="F64">
        <f>+IF(VLOOKUP($B64,original!$A$4:$DN$305,MATCH(F$1,original!$A$4:$DX$4,0)+1,FALSE)="","",VLOOKUP($B64,original!$A$4:$DN$305,MATCH(F$1,original!$A$4:$DX$4,0)+1,FALSE))</f>
        <v>109.995</v>
      </c>
      <c r="G64">
        <f>+IF(VLOOKUP($B64,original!$A$4:$DN$305,MATCH(G$1,original!$A$4:$DX$4,0)+1,FALSE)="","",VLOOKUP($B64,original!$A$4:$DN$305,MATCH(G$1,original!$A$4:$DX$4,0)+1,FALSE))</f>
        <v>104.235</v>
      </c>
      <c r="H64">
        <f>+IF(VLOOKUP($B64,original!$A$4:$DN$305,MATCH(H$1,original!$A$4:$DX$4,0)+1,FALSE)="","",VLOOKUP($B64,original!$A$4:$DN$305,MATCH(H$1,original!$A$4:$DX$4,0)+1,FALSE))</f>
        <v>13.24</v>
      </c>
      <c r="I64">
        <f>+IF(VLOOKUP($B64,original!$A$4:$DN$305,MATCH(I$1,original!$A$4:$DX$4,0)+1,FALSE)="","",VLOOKUP($B64,original!$A$4:$DN$305,MATCH(I$1,original!$A$4:$DX$4,0)+1,FALSE))</f>
        <v>16.556999999999999</v>
      </c>
      <c r="J64">
        <f>+IF(VLOOKUP($B64,original!$A$4:$DN$305,MATCH(J$1,original!$A$4:$DX$4,0)+1,FALSE)="","",VLOOKUP($B64,original!$A$4:$DN$305,MATCH(J$1,original!$A$4:$DX$4,0)+1,FALSE))</f>
        <v>246469999999.99997</v>
      </c>
      <c r="K64">
        <f>+IF(VLOOKUP($B64,original!$A$4:$DN$305,MATCH(K$1,original!$A$4:$DX$4,0)+1,FALSE)="","",VLOOKUP($B64,original!$A$4:$DN$305,MATCH(K$1,original!$A$4:$DX$4,0)+1,FALSE))</f>
        <v>1370999999999.9998</v>
      </c>
      <c r="L64">
        <f>+IF(VLOOKUP($B64,original!$A$4:$DN$305,MATCH(L$1,original!$A$4:$DX$4,0)+1,FALSE)="","",VLOOKUP($B64,original!$A$4:$DN$305,MATCH(L$1,original!$A$4:$DX$4,0)+1,FALSE))</f>
        <v>472697407000</v>
      </c>
      <c r="M64">
        <f>+IF(VLOOKUP($B64,original!$A$4:$DN$305,MATCH(M$1,original!$A$4:$DX$4,0)+1,FALSE)="","",VLOOKUP($B64,original!$A$4:$DN$305,MATCH(M$1,original!$A$4:$DX$4,0)+1,FALSE))</f>
        <v>2913705000000</v>
      </c>
      <c r="N64">
        <f>+IF(VLOOKUP($B64,original!$A$4:$DN$305,MATCH(N$1,original!$A$4:$DX$4,0)+1,FALSE)="","",VLOOKUP($B64,original!$A$4:$DN$305,MATCH(N$1,original!$A$4:$DX$4,0)+1,FALSE))</f>
        <v>317483000000</v>
      </c>
      <c r="O64">
        <f>+IF(VLOOKUP($B64,original!$A$4:$DN$305,MATCH(O$1,original!$A$4:$DX$4,0)+1,FALSE)="","",VLOOKUP($B64,original!$A$4:$DN$305,MATCH(O$1,original!$A$4:$DX$4,0)+1,FALSE))</f>
        <v>1.3290999999999999</v>
      </c>
      <c r="P64">
        <f>+IF(VLOOKUP($B64,original!$A$4:$DN$305,MATCH(P$1,original!$A$4:$DX$4,0)+1,FALSE)="","",VLOOKUP($B64,original!$A$4:$DN$305,MATCH(P$1,original!$A$4:$DX$4,0)+1,FALSE))</f>
        <v>7.7751000000000001</v>
      </c>
      <c r="Q64">
        <f>+IF(VLOOKUP($B64,original!$A$4:$DN$305,MATCH(Q$1,original!$A$4:$DX$4,0)+1,FALSE)="","",VLOOKUP($B64,original!$A$4:$DN$305,MATCH(Q$1,original!$A$4:$DX$4,0)+1,FALSE))</f>
        <v>1.9107000000000001</v>
      </c>
      <c r="R64">
        <f>+IF(VLOOKUP($B64,original!$A$4:$DN$305,MATCH(R$1,original!$A$4:$DX$4,0)+1,FALSE)="","",VLOOKUP($B64,original!$A$4:$DN$305,MATCH(R$1,original!$A$4:$DX$4,0)+1,FALSE))</f>
        <v>0.77190000000000003</v>
      </c>
      <c r="S64">
        <f>+IF(VLOOKUP($B64,original!$A$4:$DN$305,MATCH(S$1,original!$A$4:$DX$4,0)+1,FALSE)="","",VLOOKUP($B64,original!$A$4:$DN$305,MATCH(S$1,original!$A$4:$DX$4,0)+1,FALSE))</f>
        <v>1.1854</v>
      </c>
      <c r="T64">
        <f>+IF(VLOOKUP($B64,original!$A$4:$DN$305,MATCH(T$1,original!$A$4:$DX$4,0)+1,FALSE)="","",VLOOKUP($B64,original!$A$4:$DN$305,MATCH(T$1,original!$A$4:$DX$4,0)+1,FALSE))</f>
        <v>1173.82</v>
      </c>
      <c r="U64">
        <f>+IF(VLOOKUP($B64,original!$A$4:$DN$305,MATCH(U$1,original!$A$4:$DX$4,0)+1,FALSE)="","",VLOOKUP($B64,original!$A$4:$DN$305,MATCH(U$1,original!$A$4:$DX$4,0)+1,FALSE))</f>
        <v>4126</v>
      </c>
      <c r="V64">
        <f>+IF(VLOOKUP($B64,original!$A$4:$DN$305,MATCH(V$1,original!$A$4:$DX$4,0)+1,FALSE)="","",VLOOKUP($B64,original!$A$4:$DN$305,MATCH(V$1,original!$A$4:$DX$4,0)+1,FALSE))</f>
        <v>1098.79</v>
      </c>
      <c r="W64">
        <f>+IF(VLOOKUP($B64,original!$A$4:$DN$305,MATCH(W$1,original!$A$4:$DX$4,0)+1,FALSE)="","",VLOOKUP($B64,original!$A$4:$DN$305,MATCH(W$1,original!$A$4:$DX$4,0)+1,FALSE))</f>
        <v>14060.05</v>
      </c>
      <c r="X64">
        <f>+IF(VLOOKUP($B64,original!$A$4:$DN$305,MATCH(X$1,original!$A$4:$DX$4,0)+1,FALSE)="","",VLOOKUP($B64,original!$A$4:$DN$305,MATCH(X$1,original!$A$4:$DX$4,0)+1,FALSE))</f>
        <v>9030.0499999999993</v>
      </c>
      <c r="Y64">
        <f>+IF(VLOOKUP($B64,original!$A$4:$DN$305,MATCH(Y$1,original!$A$4:$DX$4,0)+1,FALSE)="","",VLOOKUP($B64,original!$A$4:$DN$305,MATCH(Y$1,original!$A$4:$DX$4,0)+1,FALSE))</f>
        <v>0.5</v>
      </c>
      <c r="Z64">
        <f>+IF(VLOOKUP($B64,original!$A$4:$DN$305,MATCH(Z$1,original!$A$4:$DX$4,0)+1,FALSE)="","",VLOOKUP($B64,original!$A$4:$DN$305,MATCH(Z$1,original!$A$4:$DX$4,0)+1,FALSE))</f>
        <v>-0.1</v>
      </c>
      <c r="AA64">
        <f>+IF(VLOOKUP($B64,original!$A$4:$DN$305,MATCH(AA$1,original!$A$4:$DX$4,0)+1,FALSE)="","",VLOOKUP($B64,original!$A$4:$DN$305,MATCH(AA$1,original!$A$4:$DX$4,0)+1,FALSE))</f>
        <v>0.14000000000000001</v>
      </c>
      <c r="AB64">
        <f>+IF(VLOOKUP($B64,original!$A$4:$DN$305,MATCH(AB$1,original!$A$4:$DX$4,0)+1,FALSE)="","",VLOOKUP($B64,original!$A$4:$DN$305,MATCH(AB$1,original!$A$4:$DX$4,0)+1,FALSE))</f>
        <v>0.381041578111804</v>
      </c>
      <c r="AC64">
        <f>+IF(VLOOKUP($B64,original!$A$4:$DN$305,MATCH(AC$1,original!$A$4:$DX$4,0)+1,FALSE)="","",VLOOKUP($B64,original!$A$4:$DN$305,MATCH(AC$1,original!$A$4:$DX$4,0)+1,FALSE))</f>
        <v>70147000000</v>
      </c>
      <c r="AD64">
        <f>+IF(VLOOKUP($B64,original!$A$4:$DN$305,MATCH(AD$1,original!$A$4:$DX$4,0)+1,FALSE)="","",VLOOKUP($B64,original!$A$4:$DN$305,MATCH(AD$1,original!$A$4:$DX$4,0)+1,FALSE))</f>
        <v>96884900000</v>
      </c>
      <c r="AE64">
        <f>+IF(VLOOKUP($B64,original!$A$4:$DN$305,MATCH(AE$1,original!$A$4:$DX$4,0)+1,FALSE)="","",VLOOKUP($B64,original!$A$4:$DN$305,MATCH(AE$1,original!$A$4:$DX$4,0)+1,FALSE))</f>
        <v>16.8</v>
      </c>
      <c r="AF64">
        <f>+IF(VLOOKUP($B64,original!$A$4:$DN$305,MATCH(AF$1,original!$A$4:$DX$4,0)+1,FALSE)="","",VLOOKUP($B64,original!$A$4:$DN$305,MATCH(AF$1,original!$A$4:$DX$4,0)+1,FALSE))</f>
        <v>34847100000</v>
      </c>
      <c r="AG64">
        <f>+IF(VLOOKUP($B64,original!$A$4:$DN$305,MATCH(AG$1,original!$A$4:$DX$4,0)+1,FALSE)="","",VLOOKUP($B64,original!$A$4:$DN$305,MATCH(AG$1,original!$A$4:$DX$4,0)+1,FALSE))</f>
        <v>42102000000</v>
      </c>
      <c r="AH64">
        <f>+IF(VLOOKUP($B64,original!$A$4:$DN$305,MATCH(AH$1,original!$A$4:$DX$4,0)+1,FALSE)="","",VLOOKUP($B64,original!$A$4:$DN$305,MATCH(AH$1,original!$A$4:$DX$4,0)+1,FALSE))</f>
        <v>292970000000</v>
      </c>
      <c r="AI64">
        <f>+IF(VLOOKUP($B64,original!$A$4:$DN$305,MATCH(AI$1,original!$A$4:$DX$4,0)+1,FALSE)="","",VLOOKUP($B64,original!$A$4:$DN$305,MATCH(AI$1,original!$A$4:$DX$4,0)+1,FALSE))</f>
        <v>40373000000</v>
      </c>
      <c r="AJ64">
        <f>+IF(VLOOKUP($B64,original!$A$4:$DN$305,MATCH(AJ$1,original!$A$4:$DX$4,0)+1,FALSE)="","",VLOOKUP($B64,original!$A$4:$DN$305,MATCH(AJ$1,original!$A$4:$DX$4,0)+1,FALSE))</f>
        <v>124453000000</v>
      </c>
      <c r="AK64">
        <f>+IF(VLOOKUP($B64,original!$A$4:$DN$305,MATCH(AK$1,original!$A$4:$DX$4,0)+1,FALSE)="","",VLOOKUP($B64,original!$A$4:$DN$305,MATCH(AK$1,original!$A$4:$DX$4,0)+1,FALSE))</f>
        <v>34070000000</v>
      </c>
      <c r="AL64">
        <f>+IF(VLOOKUP($B64,original!$A$4:$DN$305,MATCH(AL$1,original!$A$4:$DX$4,0)+1,FALSE)="","",VLOOKUP($B64,original!$A$4:$DN$305,MATCH(AL$1,original!$A$4:$DX$4,0)+1,FALSE))</f>
        <v>5.4</v>
      </c>
      <c r="AM64">
        <f>+IF(VLOOKUP($B64,original!$A$4:$DN$305,MATCH(AM$1,original!$A$4:$DX$4,0)+1,FALSE)="","",VLOOKUP($B64,original!$A$4:$DN$305,MATCH(AM$1,original!$A$4:$DX$4,0)+1,FALSE))</f>
        <v>5.2</v>
      </c>
      <c r="AN64">
        <f>+IF(VLOOKUP($B64,original!$A$4:$DN$305,MATCH(AN$1,original!$A$4:$DX$4,0)+1,FALSE)="","",VLOOKUP($B64,original!$A$4:$DN$305,MATCH(AN$1,original!$A$4:$DX$4,0)+1,FALSE))</f>
        <v>6.7</v>
      </c>
      <c r="AO64">
        <f>+IF(VLOOKUP($B64,original!$A$4:$DN$305,MATCH(AO$1,original!$A$4:$DX$4,0)+1,FALSE)="","",VLOOKUP($B64,original!$A$4:$DN$305,MATCH(AO$1,original!$A$4:$DX$4,0)+1,FALSE))</f>
        <v>9.3000000000000007</v>
      </c>
      <c r="AP64">
        <f>+IF(VLOOKUP($B64,original!$A$4:$DN$305,MATCH(AP$1,original!$A$4:$DX$4,0)+1,FALSE)="","",VLOOKUP($B64,original!$A$4:$DN$305,MATCH(AP$1,original!$A$4:$DX$4,0)+1,FALSE))</f>
        <v>7.2</v>
      </c>
    </row>
    <row r="65" spans="1:42">
      <c r="A65">
        <f t="shared" si="0"/>
        <v>64</v>
      </c>
      <c r="B65">
        <f t="shared" si="2"/>
        <v>200412</v>
      </c>
      <c r="C65">
        <f>+IF(VLOOKUP($B65,original!$A$4:$DN$305,MATCH(C$1,original!$A$4:$DX$4,0)+1,FALSE)="","",VLOOKUP($B65,original!$A$4:$DN$305,MATCH(C$1,original!$A$4:$DX$4,0)+1,FALSE))</f>
        <v>100.245</v>
      </c>
      <c r="D65">
        <f>+IF(VLOOKUP($B65,original!$A$4:$DN$305,MATCH(D$1,original!$A$4:$DX$4,0)+1,FALSE)="","",VLOOKUP($B65,original!$A$4:$DN$305,MATCH(D$1,original!$A$4:$DX$4,0)+1,FALSE))</f>
        <v>100.545</v>
      </c>
      <c r="E65">
        <f>+IF(VLOOKUP($B65,original!$A$4:$DN$305,MATCH(E$1,original!$A$4:$DX$4,0)+1,FALSE)="","",VLOOKUP($B65,original!$A$4:$DN$305,MATCH(E$1,original!$A$4:$DX$4,0)+1,FALSE))</f>
        <v>107.318</v>
      </c>
      <c r="F65">
        <f>+IF(VLOOKUP($B65,original!$A$4:$DN$305,MATCH(F$1,original!$A$4:$DX$4,0)+1,FALSE)="","",VLOOKUP($B65,original!$A$4:$DN$305,MATCH(F$1,original!$A$4:$DX$4,0)+1,FALSE))</f>
        <v>99.355000000000004</v>
      </c>
      <c r="G65">
        <f>+IF(VLOOKUP($B65,original!$A$4:$DN$305,MATCH(G$1,original!$A$4:$DX$4,0)+1,FALSE)="","",VLOOKUP($B65,original!$A$4:$DN$305,MATCH(G$1,original!$A$4:$DX$4,0)+1,FALSE))</f>
        <v>105.395</v>
      </c>
      <c r="H65">
        <f>+IF(VLOOKUP($B65,original!$A$4:$DN$305,MATCH(H$1,original!$A$4:$DX$4,0)+1,FALSE)="","",VLOOKUP($B65,original!$A$4:$DN$305,MATCH(H$1,original!$A$4:$DX$4,0)+1,FALSE))</f>
        <v>13.29</v>
      </c>
      <c r="I65">
        <f>+IF(VLOOKUP($B65,original!$A$4:$DN$305,MATCH(I$1,original!$A$4:$DX$4,0)+1,FALSE)="","",VLOOKUP($B65,original!$A$4:$DN$305,MATCH(I$1,original!$A$4:$DX$4,0)+1,FALSE))</f>
        <v>14.072699999999999</v>
      </c>
      <c r="J65">
        <f>+IF(VLOOKUP($B65,original!$A$4:$DN$305,MATCH(J$1,original!$A$4:$DX$4,0)+1,FALSE)="","",VLOOKUP($B65,original!$A$4:$DN$305,MATCH(J$1,original!$A$4:$DX$4,0)+1,FALSE))</f>
        <v>252121999999.99997</v>
      </c>
      <c r="K65">
        <f>+IF(VLOOKUP($B65,original!$A$4:$DN$305,MATCH(K$1,original!$A$4:$DX$4,0)+1,FALSE)="","",VLOOKUP($B65,original!$A$4:$DN$305,MATCH(K$1,original!$A$4:$DX$4,0)+1,FALSE))</f>
        <v>1401499999999.9998</v>
      </c>
      <c r="L65">
        <f>+IF(VLOOKUP($B65,original!$A$4:$DN$305,MATCH(L$1,original!$A$4:$DX$4,0)+1,FALSE)="","",VLOOKUP($B65,original!$A$4:$DN$305,MATCH(L$1,original!$A$4:$DX$4,0)+1,FALSE))</f>
        <v>484494039000</v>
      </c>
      <c r="M65">
        <f>+IF(VLOOKUP($B65,original!$A$4:$DN$305,MATCH(M$1,original!$A$4:$DX$4,0)+1,FALSE)="","",VLOOKUP($B65,original!$A$4:$DN$305,MATCH(M$1,original!$A$4:$DX$4,0)+1,FALSE))</f>
        <v>2948883000000</v>
      </c>
      <c r="N65">
        <f>+IF(VLOOKUP($B65,original!$A$4:$DN$305,MATCH(N$1,original!$A$4:$DX$4,0)+1,FALSE)="","",VLOOKUP($B65,original!$A$4:$DN$305,MATCH(N$1,original!$A$4:$DX$4,0)+1,FALSE))</f>
        <v>321653000000</v>
      </c>
      <c r="O65">
        <f>+IF(VLOOKUP($B65,original!$A$4:$DN$305,MATCH(O$1,original!$A$4:$DX$4,0)+1,FALSE)="","",VLOOKUP($B65,original!$A$4:$DN$305,MATCH(O$1,original!$A$4:$DX$4,0)+1,FALSE))</f>
        <v>1.3557999999999999</v>
      </c>
      <c r="P65">
        <f>+IF(VLOOKUP($B65,original!$A$4:$DN$305,MATCH(P$1,original!$A$4:$DX$4,0)+1,FALSE)="","",VLOOKUP($B65,original!$A$4:$DN$305,MATCH(P$1,original!$A$4:$DX$4,0)+1,FALSE))</f>
        <v>7.7723000000000004</v>
      </c>
      <c r="Q65">
        <f>+IF(VLOOKUP($B65,original!$A$4:$DN$305,MATCH(Q$1,original!$A$4:$DX$4,0)+1,FALSE)="","",VLOOKUP($B65,original!$A$4:$DN$305,MATCH(Q$1,original!$A$4:$DX$4,0)+1,FALSE))</f>
        <v>1.9184000000000001</v>
      </c>
      <c r="R65">
        <f>+IF(VLOOKUP($B65,original!$A$4:$DN$305,MATCH(R$1,original!$A$4:$DX$4,0)+1,FALSE)="","",VLOOKUP($B65,original!$A$4:$DN$305,MATCH(R$1,original!$A$4:$DX$4,0)+1,FALSE))</f>
        <v>0.78190000000000004</v>
      </c>
      <c r="S65">
        <f>+IF(VLOOKUP($B65,original!$A$4:$DN$305,MATCH(S$1,original!$A$4:$DX$4,0)+1,FALSE)="","",VLOOKUP($B65,original!$A$4:$DN$305,MATCH(S$1,original!$A$4:$DX$4,0)+1,FALSE))</f>
        <v>1.2028000000000001</v>
      </c>
      <c r="T65">
        <f>+IF(VLOOKUP($B65,original!$A$4:$DN$305,MATCH(T$1,original!$A$4:$DX$4,0)+1,FALSE)="","",VLOOKUP($B65,original!$A$4:$DN$305,MATCH(T$1,original!$A$4:$DX$4,0)+1,FALSE))</f>
        <v>1211.92</v>
      </c>
      <c r="U65">
        <f>+IF(VLOOKUP($B65,original!$A$4:$DN$305,MATCH(U$1,original!$A$4:$DX$4,0)+1,FALSE)="","",VLOOKUP($B65,original!$A$4:$DN$305,MATCH(U$1,original!$A$4:$DX$4,0)+1,FALSE))</f>
        <v>4256.08</v>
      </c>
      <c r="V65">
        <f>+IF(VLOOKUP($B65,original!$A$4:$DN$305,MATCH(V$1,original!$A$4:$DX$4,0)+1,FALSE)="","",VLOOKUP($B65,original!$A$4:$DN$305,MATCH(V$1,original!$A$4:$DX$4,0)+1,FALSE))</f>
        <v>1149.6300000000001</v>
      </c>
      <c r="W65">
        <f>+IF(VLOOKUP($B65,original!$A$4:$DN$305,MATCH(W$1,original!$A$4:$DX$4,0)+1,FALSE)="","",VLOOKUP($B65,original!$A$4:$DN$305,MATCH(W$1,original!$A$4:$DX$4,0)+1,FALSE))</f>
        <v>14230.14</v>
      </c>
      <c r="X65">
        <f>+IF(VLOOKUP($B65,original!$A$4:$DN$305,MATCH(X$1,original!$A$4:$DX$4,0)+1,FALSE)="","",VLOOKUP($B65,original!$A$4:$DN$305,MATCH(X$1,original!$A$4:$DX$4,0)+1,FALSE))</f>
        <v>9246.65</v>
      </c>
      <c r="Y65">
        <f>+IF(VLOOKUP($B65,original!$A$4:$DN$305,MATCH(Y$1,original!$A$4:$DX$4,0)+1,FALSE)="","",VLOOKUP($B65,original!$A$4:$DN$305,MATCH(Y$1,original!$A$4:$DX$4,0)+1,FALSE))</f>
        <v>0</v>
      </c>
      <c r="Z65">
        <f>+IF(VLOOKUP($B65,original!$A$4:$DN$305,MATCH(Z$1,original!$A$4:$DX$4,0)+1,FALSE)="","",VLOOKUP($B65,original!$A$4:$DN$305,MATCH(Z$1,original!$A$4:$DX$4,0)+1,FALSE))</f>
        <v>0.4</v>
      </c>
      <c r="AA65">
        <f>+IF(VLOOKUP($B65,original!$A$4:$DN$305,MATCH(AA$1,original!$A$4:$DX$4,0)+1,FALSE)="","",VLOOKUP($B65,original!$A$4:$DN$305,MATCH(AA$1,original!$A$4:$DX$4,0)+1,FALSE))</f>
        <v>0.14000000000000001</v>
      </c>
      <c r="AB65">
        <f>+IF(VLOOKUP($B65,original!$A$4:$DN$305,MATCH(AB$1,original!$A$4:$DX$4,0)+1,FALSE)="","",VLOOKUP($B65,original!$A$4:$DN$305,MATCH(AB$1,original!$A$4:$DX$4,0)+1,FALSE))</f>
        <v>8.27544679443179E-2</v>
      </c>
      <c r="AC65">
        <f>+IF(VLOOKUP($B65,original!$A$4:$DN$305,MATCH(AC$1,original!$A$4:$DX$4,0)+1,FALSE)="","",VLOOKUP($B65,original!$A$4:$DN$305,MATCH(AC$1,original!$A$4:$DX$4,0)+1,FALSE))</f>
        <v>72398000000</v>
      </c>
      <c r="AD65">
        <f>+IF(VLOOKUP($B65,original!$A$4:$DN$305,MATCH(AD$1,original!$A$4:$DX$4,0)+1,FALSE)="","",VLOOKUP($B65,original!$A$4:$DN$305,MATCH(AD$1,original!$A$4:$DX$4,0)+1,FALSE))</f>
        <v>95317200000</v>
      </c>
      <c r="AE65">
        <f>+IF(VLOOKUP($B65,original!$A$4:$DN$305,MATCH(AE$1,original!$A$4:$DX$4,0)+1,FALSE)="","",VLOOKUP($B65,original!$A$4:$DN$305,MATCH(AE$1,original!$A$4:$DX$4,0)+1,FALSE))</f>
        <v>12.9</v>
      </c>
      <c r="AF65">
        <f>+IF(VLOOKUP($B65,original!$A$4:$DN$305,MATCH(AF$1,original!$A$4:$DX$4,0)+1,FALSE)="","",VLOOKUP($B65,original!$A$4:$DN$305,MATCH(AF$1,original!$A$4:$DX$4,0)+1,FALSE))</f>
        <v>35054300000</v>
      </c>
      <c r="AG65">
        <f>+IF(VLOOKUP($B65,original!$A$4:$DN$305,MATCH(AG$1,original!$A$4:$DX$4,0)+1,FALSE)="","",VLOOKUP($B65,original!$A$4:$DN$305,MATCH(AG$1,original!$A$4:$DX$4,0)+1,FALSE))</f>
        <v>42718000000</v>
      </c>
      <c r="AH65">
        <f>+IF(VLOOKUP($B65,original!$A$4:$DN$305,MATCH(AH$1,original!$A$4:$DX$4,0)+1,FALSE)="","",VLOOKUP($B65,original!$A$4:$DN$305,MATCH(AH$1,original!$A$4:$DX$4,0)+1,FALSE))</f>
        <v>280959999999.99994</v>
      </c>
      <c r="AI65">
        <f>+IF(VLOOKUP($B65,original!$A$4:$DN$305,MATCH(AI$1,original!$A$4:$DX$4,0)+1,FALSE)="","",VLOOKUP($B65,original!$A$4:$DN$305,MATCH(AI$1,original!$A$4:$DX$4,0)+1,FALSE))</f>
        <v>43519000000</v>
      </c>
      <c r="AJ65">
        <f>+IF(VLOOKUP($B65,original!$A$4:$DN$305,MATCH(AJ$1,original!$A$4:$DX$4,0)+1,FALSE)="","",VLOOKUP($B65,original!$A$4:$DN$305,MATCH(AJ$1,original!$A$4:$DX$4,0)+1,FALSE))</f>
        <v>123449000000</v>
      </c>
      <c r="AK65">
        <f>+IF(VLOOKUP($B65,original!$A$4:$DN$305,MATCH(AK$1,original!$A$4:$DX$4,0)+1,FALSE)="","",VLOOKUP($B65,original!$A$4:$DN$305,MATCH(AK$1,original!$A$4:$DX$4,0)+1,FALSE))</f>
        <v>34466000000</v>
      </c>
      <c r="AL65">
        <f>+IF(VLOOKUP($B65,original!$A$4:$DN$305,MATCH(AL$1,original!$A$4:$DX$4,0)+1,FALSE)="","",VLOOKUP($B65,original!$A$4:$DN$305,MATCH(AL$1,original!$A$4:$DX$4,0)+1,FALSE))</f>
        <v>5.4</v>
      </c>
      <c r="AM65">
        <f>+IF(VLOOKUP($B65,original!$A$4:$DN$305,MATCH(AM$1,original!$A$4:$DX$4,0)+1,FALSE)="","",VLOOKUP($B65,original!$A$4:$DN$305,MATCH(AM$1,original!$A$4:$DX$4,0)+1,FALSE))</f>
        <v>5.0999999999999996</v>
      </c>
      <c r="AN65">
        <f>+IF(VLOOKUP($B65,original!$A$4:$DN$305,MATCH(AN$1,original!$A$4:$DX$4,0)+1,FALSE)="","",VLOOKUP($B65,original!$A$4:$DN$305,MATCH(AN$1,original!$A$4:$DX$4,0)+1,FALSE))</f>
        <v>6.6</v>
      </c>
      <c r="AO65">
        <f>+IF(VLOOKUP($B65,original!$A$4:$DN$305,MATCH(AO$1,original!$A$4:$DX$4,0)+1,FALSE)="","",VLOOKUP($B65,original!$A$4:$DN$305,MATCH(AO$1,original!$A$4:$DX$4,0)+1,FALSE))</f>
        <v>9.1999999999999993</v>
      </c>
      <c r="AP65">
        <f>+IF(VLOOKUP($B65,original!$A$4:$DN$305,MATCH(AP$1,original!$A$4:$DX$4,0)+1,FALSE)="","",VLOOKUP($B65,original!$A$4:$DN$305,MATCH(AP$1,original!$A$4:$DX$4,0)+1,FALSE))</f>
        <v>7.1</v>
      </c>
    </row>
    <row r="66" spans="1:42">
      <c r="A66">
        <f t="shared" si="0"/>
        <v>65</v>
      </c>
      <c r="B66">
        <f t="shared" si="2"/>
        <v>200501</v>
      </c>
      <c r="C66">
        <f>+IF(VLOOKUP($B66,original!$A$4:$DN$305,MATCH(C$1,original!$A$4:$DX$4,0)+1,FALSE)="","",VLOOKUP($B66,original!$A$4:$DN$305,MATCH(C$1,original!$A$4:$DX$4,0)+1,FALSE))</f>
        <v>100.965</v>
      </c>
      <c r="D66">
        <f>+IF(VLOOKUP($B66,original!$A$4:$DN$305,MATCH(D$1,original!$A$4:$DX$4,0)+1,FALSE)="","",VLOOKUP($B66,original!$A$4:$DN$305,MATCH(D$1,original!$A$4:$DX$4,0)+1,FALSE))</f>
        <v>101.78</v>
      </c>
      <c r="E66">
        <f>+IF(VLOOKUP($B66,original!$A$4:$DN$305,MATCH(E$1,original!$A$4:$DX$4,0)+1,FALSE)="","",VLOOKUP($B66,original!$A$4:$DN$305,MATCH(E$1,original!$A$4:$DX$4,0)+1,FALSE))</f>
        <v>106.547</v>
      </c>
      <c r="F66">
        <f>+IF(VLOOKUP($B66,original!$A$4:$DN$305,MATCH(F$1,original!$A$4:$DX$4,0)+1,FALSE)="","",VLOOKUP($B66,original!$A$4:$DN$305,MATCH(F$1,original!$A$4:$DX$4,0)+1,FALSE))</f>
        <v>99.334999999999994</v>
      </c>
      <c r="G66">
        <f>+IF(VLOOKUP($B66,original!$A$4:$DN$305,MATCH(G$1,original!$A$4:$DX$4,0)+1,FALSE)="","",VLOOKUP($B66,original!$A$4:$DN$305,MATCH(G$1,original!$A$4:$DX$4,0)+1,FALSE))</f>
        <v>106.06</v>
      </c>
      <c r="H66">
        <f>+IF(VLOOKUP($B66,original!$A$4:$DN$305,MATCH(H$1,original!$A$4:$DX$4,0)+1,FALSE)="","",VLOOKUP($B66,original!$A$4:$DN$305,MATCH(H$1,original!$A$4:$DX$4,0)+1,FALSE))</f>
        <v>12.82</v>
      </c>
      <c r="I66">
        <f>+IF(VLOOKUP($B66,original!$A$4:$DN$305,MATCH(I$1,original!$A$4:$DX$4,0)+1,FALSE)="","",VLOOKUP($B66,original!$A$4:$DN$305,MATCH(I$1,original!$A$4:$DX$4,0)+1,FALSE))</f>
        <v>12.724600000000001</v>
      </c>
      <c r="J66">
        <f>+IF(VLOOKUP($B66,original!$A$4:$DN$305,MATCH(J$1,original!$A$4:$DX$4,0)+1,FALSE)="","",VLOOKUP($B66,original!$A$4:$DN$305,MATCH(J$1,original!$A$4:$DX$4,0)+1,FALSE))</f>
        <v>251628999999.99997</v>
      </c>
      <c r="K66">
        <f>+IF(VLOOKUP($B66,original!$A$4:$DN$305,MATCH(K$1,original!$A$4:$DX$4,0)+1,FALSE)="","",VLOOKUP($B66,original!$A$4:$DN$305,MATCH(K$1,original!$A$4:$DX$4,0)+1,FALSE))</f>
        <v>1361499999999.9998</v>
      </c>
      <c r="L66">
        <f>+IF(VLOOKUP($B66,original!$A$4:$DN$305,MATCH(L$1,original!$A$4:$DX$4,0)+1,FALSE)="","",VLOOKUP($B66,original!$A$4:$DN$305,MATCH(L$1,original!$A$4:$DX$4,0)+1,FALSE))</f>
        <v>513334244000</v>
      </c>
      <c r="M66">
        <f>+IF(VLOOKUP($B66,original!$A$4:$DN$305,MATCH(M$1,original!$A$4:$DX$4,0)+1,FALSE)="","",VLOOKUP($B66,original!$A$4:$DN$305,MATCH(M$1,original!$A$4:$DX$4,0)+1,FALSE))</f>
        <v>2965989000000</v>
      </c>
      <c r="N66">
        <f>+IF(VLOOKUP($B66,original!$A$4:$DN$305,MATCH(N$1,original!$A$4:$DX$4,0)+1,FALSE)="","",VLOOKUP($B66,original!$A$4:$DN$305,MATCH(N$1,original!$A$4:$DX$4,0)+1,FALSE))</f>
        <v>324382000000</v>
      </c>
      <c r="O66">
        <f>+IF(VLOOKUP($B66,original!$A$4:$DN$305,MATCH(O$1,original!$A$4:$DX$4,0)+1,FALSE)="","",VLOOKUP($B66,original!$A$4:$DN$305,MATCH(O$1,original!$A$4:$DX$4,0)+1,FALSE))</f>
        <v>1.3031999999999999</v>
      </c>
      <c r="P66">
        <f>+IF(VLOOKUP($B66,original!$A$4:$DN$305,MATCH(P$1,original!$A$4:$DX$4,0)+1,FALSE)="","",VLOOKUP($B66,original!$A$4:$DN$305,MATCH(P$1,original!$A$4:$DX$4,0)+1,FALSE))</f>
        <v>7.7991000000000001</v>
      </c>
      <c r="Q66">
        <f>+IF(VLOOKUP($B66,original!$A$4:$DN$305,MATCH(Q$1,original!$A$4:$DX$4,0)+1,FALSE)="","",VLOOKUP($B66,original!$A$4:$DN$305,MATCH(Q$1,original!$A$4:$DX$4,0)+1,FALSE))</f>
        <v>1.8833</v>
      </c>
      <c r="R66">
        <f>+IF(VLOOKUP($B66,original!$A$4:$DN$305,MATCH(R$1,original!$A$4:$DX$4,0)+1,FALSE)="","",VLOOKUP($B66,original!$A$4:$DN$305,MATCH(R$1,original!$A$4:$DX$4,0)+1,FALSE))</f>
        <v>0.77500000000000002</v>
      </c>
      <c r="S66">
        <f>+IF(VLOOKUP($B66,original!$A$4:$DN$305,MATCH(S$1,original!$A$4:$DX$4,0)+1,FALSE)="","",VLOOKUP($B66,original!$A$4:$DN$305,MATCH(S$1,original!$A$4:$DX$4,0)+1,FALSE))</f>
        <v>1.2403</v>
      </c>
      <c r="T66">
        <f>+IF(VLOOKUP($B66,original!$A$4:$DN$305,MATCH(T$1,original!$A$4:$DX$4,0)+1,FALSE)="","",VLOOKUP($B66,original!$A$4:$DN$305,MATCH(T$1,original!$A$4:$DX$4,0)+1,FALSE))</f>
        <v>1181.27</v>
      </c>
      <c r="U66">
        <f>+IF(VLOOKUP($B66,original!$A$4:$DN$305,MATCH(U$1,original!$A$4:$DX$4,0)+1,FALSE)="","",VLOOKUP($B66,original!$A$4:$DN$305,MATCH(U$1,original!$A$4:$DX$4,0)+1,FALSE))</f>
        <v>4254.8500000000004</v>
      </c>
      <c r="V66">
        <f>+IF(VLOOKUP($B66,original!$A$4:$DN$305,MATCH(V$1,original!$A$4:$DX$4,0)+1,FALSE)="","",VLOOKUP($B66,original!$A$4:$DN$305,MATCH(V$1,original!$A$4:$DX$4,0)+1,FALSE))</f>
        <v>1146.1400000000001</v>
      </c>
      <c r="W66">
        <f>+IF(VLOOKUP($B66,original!$A$4:$DN$305,MATCH(W$1,original!$A$4:$DX$4,0)+1,FALSE)="","",VLOOKUP($B66,original!$A$4:$DN$305,MATCH(W$1,original!$A$4:$DX$4,0)+1,FALSE))</f>
        <v>13721.69</v>
      </c>
      <c r="X66">
        <f>+IF(VLOOKUP($B66,original!$A$4:$DN$305,MATCH(X$1,original!$A$4:$DX$4,0)+1,FALSE)="","",VLOOKUP($B66,original!$A$4:$DN$305,MATCH(X$1,original!$A$4:$DX$4,0)+1,FALSE))</f>
        <v>9204.0499999999993</v>
      </c>
      <c r="Y66">
        <f>+IF(VLOOKUP($B66,original!$A$4:$DN$305,MATCH(Y$1,original!$A$4:$DX$4,0)+1,FALSE)="","",VLOOKUP($B66,original!$A$4:$DN$305,MATCH(Y$1,original!$A$4:$DX$4,0)+1,FALSE))</f>
        <v>-0.1</v>
      </c>
      <c r="Z66">
        <f>+IF(VLOOKUP($B66,original!$A$4:$DN$305,MATCH(Z$1,original!$A$4:$DX$4,0)+1,FALSE)="","",VLOOKUP($B66,original!$A$4:$DN$305,MATCH(Z$1,original!$A$4:$DX$4,0)+1,FALSE))</f>
        <v>-0.6</v>
      </c>
      <c r="AA66">
        <f>+IF(VLOOKUP($B66,original!$A$4:$DN$305,MATCH(AA$1,original!$A$4:$DX$4,0)+1,FALSE)="","",VLOOKUP($B66,original!$A$4:$DN$305,MATCH(AA$1,original!$A$4:$DX$4,0)+1,FALSE))</f>
        <v>-0.41</v>
      </c>
      <c r="AB66">
        <f>+IF(VLOOKUP($B66,original!$A$4:$DN$305,MATCH(AB$1,original!$A$4:$DX$4,0)+1,FALSE)="","",VLOOKUP($B66,original!$A$4:$DN$305,MATCH(AB$1,original!$A$4:$DX$4,0)+1,FALSE))</f>
        <v>-0.17264399353093399</v>
      </c>
      <c r="AC66">
        <f>+IF(VLOOKUP($B66,original!$A$4:$DN$305,MATCH(AC$1,original!$A$4:$DX$4,0)+1,FALSE)="","",VLOOKUP($B66,original!$A$4:$DN$305,MATCH(AC$1,original!$A$4:$DX$4,0)+1,FALSE))</f>
        <v>72679000000</v>
      </c>
      <c r="AD66">
        <f>+IF(VLOOKUP($B66,original!$A$4:$DN$305,MATCH(AD$1,original!$A$4:$DX$4,0)+1,FALSE)="","",VLOOKUP($B66,original!$A$4:$DN$305,MATCH(AD$1,original!$A$4:$DX$4,0)+1,FALSE))</f>
        <v>98085500000</v>
      </c>
      <c r="AE66">
        <f>+IF(VLOOKUP($B66,original!$A$4:$DN$305,MATCH(AE$1,original!$A$4:$DX$4,0)+1,FALSE)="","",VLOOKUP($B66,original!$A$4:$DN$305,MATCH(AE$1,original!$A$4:$DX$4,0)+1,FALSE))</f>
        <v>34.799999999999997</v>
      </c>
      <c r="AF66">
        <f>+IF(VLOOKUP($B66,original!$A$4:$DN$305,MATCH(AF$1,original!$A$4:$DX$4,0)+1,FALSE)="","",VLOOKUP($B66,original!$A$4:$DN$305,MATCH(AF$1,original!$A$4:$DX$4,0)+1,FALSE))</f>
        <v>35409300000</v>
      </c>
      <c r="AG66">
        <f>+IF(VLOOKUP($B66,original!$A$4:$DN$305,MATCH(AG$1,original!$A$4:$DX$4,0)+1,FALSE)="","",VLOOKUP($B66,original!$A$4:$DN$305,MATCH(AG$1,original!$A$4:$DX$4,0)+1,FALSE))</f>
        <v>41735000000</v>
      </c>
      <c r="AH66">
        <f>+IF(VLOOKUP($B66,original!$A$4:$DN$305,MATCH(AH$1,original!$A$4:$DX$4,0)+1,FALSE)="","",VLOOKUP($B66,original!$A$4:$DN$305,MATCH(AH$1,original!$A$4:$DX$4,0)+1,FALSE))</f>
        <v>289100000000</v>
      </c>
      <c r="AI66">
        <f>+IF(VLOOKUP($B66,original!$A$4:$DN$305,MATCH(AI$1,original!$A$4:$DX$4,0)+1,FALSE)="","",VLOOKUP($B66,original!$A$4:$DN$305,MATCH(AI$1,original!$A$4:$DX$4,0)+1,FALSE))</f>
        <v>42586000000</v>
      </c>
      <c r="AJ66">
        <f>+IF(VLOOKUP($B66,original!$A$4:$DN$305,MATCH(AJ$1,original!$A$4:$DX$4,0)+1,FALSE)="","",VLOOKUP($B66,original!$A$4:$DN$305,MATCH(AJ$1,original!$A$4:$DX$4,0)+1,FALSE))</f>
        <v>124505000000</v>
      </c>
      <c r="AK66">
        <f>+IF(VLOOKUP($B66,original!$A$4:$DN$305,MATCH(AK$1,original!$A$4:$DX$4,0)+1,FALSE)="","",VLOOKUP($B66,original!$A$4:$DN$305,MATCH(AK$1,original!$A$4:$DX$4,0)+1,FALSE))</f>
        <v>34590000000</v>
      </c>
      <c r="AL66">
        <f>+IF(VLOOKUP($B66,original!$A$4:$DN$305,MATCH(AL$1,original!$A$4:$DX$4,0)+1,FALSE)="","",VLOOKUP($B66,original!$A$4:$DN$305,MATCH(AL$1,original!$A$4:$DX$4,0)+1,FALSE))</f>
        <v>5.3</v>
      </c>
      <c r="AM66">
        <f>+IF(VLOOKUP($B66,original!$A$4:$DN$305,MATCH(AM$1,original!$A$4:$DX$4,0)+1,FALSE)="","",VLOOKUP($B66,original!$A$4:$DN$305,MATCH(AM$1,original!$A$4:$DX$4,0)+1,FALSE))</f>
        <v>5.0999999999999996</v>
      </c>
      <c r="AN66">
        <f>+IF(VLOOKUP($B66,original!$A$4:$DN$305,MATCH(AN$1,original!$A$4:$DX$4,0)+1,FALSE)="","",VLOOKUP($B66,original!$A$4:$DN$305,MATCH(AN$1,original!$A$4:$DX$4,0)+1,FALSE))</f>
        <v>6.4</v>
      </c>
      <c r="AO66">
        <f>+IF(VLOOKUP($B66,original!$A$4:$DN$305,MATCH(AO$1,original!$A$4:$DX$4,0)+1,FALSE)="","",VLOOKUP($B66,original!$A$4:$DN$305,MATCH(AO$1,original!$A$4:$DX$4,0)+1,FALSE))</f>
        <v>9.1999999999999993</v>
      </c>
      <c r="AP66">
        <f>+IF(VLOOKUP($B66,original!$A$4:$DN$305,MATCH(AP$1,original!$A$4:$DX$4,0)+1,FALSE)="","",VLOOKUP($B66,original!$A$4:$DN$305,MATCH(AP$1,original!$A$4:$DX$4,0)+1,FALSE))</f>
        <v>7</v>
      </c>
    </row>
    <row r="67" spans="1:42">
      <c r="A67">
        <f t="shared" ref="A67:A130" si="3">+A66+1</f>
        <v>66</v>
      </c>
      <c r="B67">
        <f t="shared" si="2"/>
        <v>200502</v>
      </c>
      <c r="C67">
        <f>+IF(VLOOKUP($B67,original!$A$4:$DN$305,MATCH(C$1,original!$A$4:$DX$4,0)+1,FALSE)="","",VLOOKUP($B67,original!$A$4:$DN$305,MATCH(C$1,original!$A$4:$DX$4,0)+1,FALSE))</f>
        <v>97.05</v>
      </c>
      <c r="D67">
        <f>+IF(VLOOKUP($B67,original!$A$4:$DN$305,MATCH(D$1,original!$A$4:$DX$4,0)+1,FALSE)="","",VLOOKUP($B67,original!$A$4:$DN$305,MATCH(D$1,original!$A$4:$DX$4,0)+1,FALSE))</f>
        <v>100.26</v>
      </c>
      <c r="E67">
        <f>+IF(VLOOKUP($B67,original!$A$4:$DN$305,MATCH(E$1,original!$A$4:$DX$4,0)+1,FALSE)="","",VLOOKUP($B67,original!$A$4:$DN$305,MATCH(E$1,original!$A$4:$DX$4,0)+1,FALSE))</f>
        <v>105.19799999999999</v>
      </c>
      <c r="F67">
        <f>+IF(VLOOKUP($B67,original!$A$4:$DN$305,MATCH(F$1,original!$A$4:$DX$4,0)+1,FALSE)="","",VLOOKUP($B67,original!$A$4:$DN$305,MATCH(F$1,original!$A$4:$DX$4,0)+1,FALSE))</f>
        <v>97.635000000000005</v>
      </c>
      <c r="G67">
        <f>+IF(VLOOKUP($B67,original!$A$4:$DN$305,MATCH(G$1,original!$A$4:$DX$4,0)+1,FALSE)="","",VLOOKUP($B67,original!$A$4:$DN$305,MATCH(G$1,original!$A$4:$DX$4,0)+1,FALSE))</f>
        <v>105.4255</v>
      </c>
      <c r="H67">
        <f>+IF(VLOOKUP($B67,original!$A$4:$DN$305,MATCH(H$1,original!$A$4:$DX$4,0)+1,FALSE)="","",VLOOKUP($B67,original!$A$4:$DN$305,MATCH(H$1,original!$A$4:$DX$4,0)+1,FALSE))</f>
        <v>12.08</v>
      </c>
      <c r="I67">
        <f>+IF(VLOOKUP($B67,original!$A$4:$DN$305,MATCH(I$1,original!$A$4:$DX$4,0)+1,FALSE)="","",VLOOKUP($B67,original!$A$4:$DN$305,MATCH(I$1,original!$A$4:$DX$4,0)+1,FALSE))</f>
        <v>12.890700000000001</v>
      </c>
      <c r="J67">
        <f>+IF(VLOOKUP($B67,original!$A$4:$DN$305,MATCH(J$1,original!$A$4:$DX$4,0)+1,FALSE)="","",VLOOKUP($B67,original!$A$4:$DN$305,MATCH(J$1,original!$A$4:$DX$4,0)+1,FALSE))</f>
        <v>248561999999.99997</v>
      </c>
      <c r="K67">
        <f>+IF(VLOOKUP($B67,original!$A$4:$DN$305,MATCH(K$1,original!$A$4:$DX$4,0)+1,FALSE)="","",VLOOKUP($B67,original!$A$4:$DN$305,MATCH(K$1,original!$A$4:$DX$4,0)+1,FALSE))</f>
        <v>1354999999999.9998</v>
      </c>
      <c r="L67">
        <f>+IF(VLOOKUP($B67,original!$A$4:$DN$305,MATCH(L$1,original!$A$4:$DX$4,0)+1,FALSE)="","",VLOOKUP($B67,original!$A$4:$DN$305,MATCH(L$1,original!$A$4:$DX$4,0)+1,FALSE))</f>
        <v>489273959000</v>
      </c>
      <c r="M67">
        <f>+IF(VLOOKUP($B67,original!$A$4:$DN$305,MATCH(M$1,original!$A$4:$DX$4,0)+1,FALSE)="","",VLOOKUP($B67,original!$A$4:$DN$305,MATCH(M$1,original!$A$4:$DX$4,0)+1,FALSE))</f>
        <v>2970119000000</v>
      </c>
      <c r="N67">
        <f>+IF(VLOOKUP($B67,original!$A$4:$DN$305,MATCH(N$1,original!$A$4:$DX$4,0)+1,FALSE)="","",VLOOKUP($B67,original!$A$4:$DN$305,MATCH(N$1,original!$A$4:$DX$4,0)+1,FALSE))</f>
        <v>326783000000</v>
      </c>
      <c r="O67">
        <f>+IF(VLOOKUP($B67,original!$A$4:$DN$305,MATCH(O$1,original!$A$4:$DX$4,0)+1,FALSE)="","",VLOOKUP($B67,original!$A$4:$DN$305,MATCH(O$1,original!$A$4:$DX$4,0)+1,FALSE))</f>
        <v>1.3234999999999999</v>
      </c>
      <c r="P67">
        <f>+IF(VLOOKUP($B67,original!$A$4:$DN$305,MATCH(P$1,original!$A$4:$DX$4,0)+1,FALSE)="","",VLOOKUP($B67,original!$A$4:$DN$305,MATCH(P$1,original!$A$4:$DX$4,0)+1,FALSE))</f>
        <v>7.7986000000000004</v>
      </c>
      <c r="Q67">
        <f>+IF(VLOOKUP($B67,original!$A$4:$DN$305,MATCH(Q$1,original!$A$4:$DX$4,0)+1,FALSE)="","",VLOOKUP($B67,original!$A$4:$DN$305,MATCH(Q$1,original!$A$4:$DX$4,0)+1,FALSE))</f>
        <v>1.9218999999999999</v>
      </c>
      <c r="R67">
        <f>+IF(VLOOKUP($B67,original!$A$4:$DN$305,MATCH(R$1,original!$A$4:$DX$4,0)+1,FALSE)="","",VLOOKUP($B67,original!$A$4:$DN$305,MATCH(R$1,original!$A$4:$DX$4,0)+1,FALSE))</f>
        <v>0.79220000000000002</v>
      </c>
      <c r="S67">
        <f>+IF(VLOOKUP($B67,original!$A$4:$DN$305,MATCH(S$1,original!$A$4:$DX$4,0)+1,FALSE)="","",VLOOKUP($B67,original!$A$4:$DN$305,MATCH(S$1,original!$A$4:$DX$4,0)+1,FALSE))</f>
        <v>1.2331000000000001</v>
      </c>
      <c r="T67">
        <f>+IF(VLOOKUP($B67,original!$A$4:$DN$305,MATCH(T$1,original!$A$4:$DX$4,0)+1,FALSE)="","",VLOOKUP($B67,original!$A$4:$DN$305,MATCH(T$1,original!$A$4:$DX$4,0)+1,FALSE))</f>
        <v>1203.5999999999999</v>
      </c>
      <c r="U67">
        <f>+IF(VLOOKUP($B67,original!$A$4:$DN$305,MATCH(U$1,original!$A$4:$DX$4,0)+1,FALSE)="","",VLOOKUP($B67,original!$A$4:$DN$305,MATCH(U$1,original!$A$4:$DX$4,0)+1,FALSE))</f>
        <v>4350.49</v>
      </c>
      <c r="V67">
        <f>+IF(VLOOKUP($B67,original!$A$4:$DN$305,MATCH(V$1,original!$A$4:$DX$4,0)+1,FALSE)="","",VLOOKUP($B67,original!$A$4:$DN$305,MATCH(V$1,original!$A$4:$DX$4,0)+1,FALSE))</f>
        <v>1177.4100000000001</v>
      </c>
      <c r="W67">
        <f>+IF(VLOOKUP($B67,original!$A$4:$DN$305,MATCH(W$1,original!$A$4:$DX$4,0)+1,FALSE)="","",VLOOKUP($B67,original!$A$4:$DN$305,MATCH(W$1,original!$A$4:$DX$4,0)+1,FALSE))</f>
        <v>14195.35</v>
      </c>
      <c r="X67">
        <f>+IF(VLOOKUP($B67,original!$A$4:$DN$305,MATCH(X$1,original!$A$4:$DX$4,0)+1,FALSE)="","",VLOOKUP($B67,original!$A$4:$DN$305,MATCH(X$1,original!$A$4:$DX$4,0)+1,FALSE))</f>
        <v>9668.32</v>
      </c>
      <c r="Y67">
        <f>+IF(VLOOKUP($B67,original!$A$4:$DN$305,MATCH(Y$1,original!$A$4:$DX$4,0)+1,FALSE)="","",VLOOKUP($B67,original!$A$4:$DN$305,MATCH(Y$1,original!$A$4:$DX$4,0)+1,FALSE))</f>
        <v>0.4</v>
      </c>
      <c r="Z67">
        <f>+IF(VLOOKUP($B67,original!$A$4:$DN$305,MATCH(Z$1,original!$A$4:$DX$4,0)+1,FALSE)="","",VLOOKUP($B67,original!$A$4:$DN$305,MATCH(Z$1,original!$A$4:$DX$4,0)+1,FALSE))</f>
        <v>0.4</v>
      </c>
      <c r="AA67">
        <f>+IF(VLOOKUP($B67,original!$A$4:$DN$305,MATCH(AA$1,original!$A$4:$DX$4,0)+1,FALSE)="","",VLOOKUP($B67,original!$A$4:$DN$305,MATCH(AA$1,original!$A$4:$DX$4,0)+1,FALSE))</f>
        <v>0.41</v>
      </c>
      <c r="AB67">
        <f>+IF(VLOOKUP($B67,original!$A$4:$DN$305,MATCH(AB$1,original!$A$4:$DX$4,0)+1,FALSE)="","",VLOOKUP($B67,original!$A$4:$DN$305,MATCH(AB$1,original!$A$4:$DX$4,0)+1,FALSE))</f>
        <v>0.17446687982232301</v>
      </c>
      <c r="AC67">
        <f>+IF(VLOOKUP($B67,original!$A$4:$DN$305,MATCH(AC$1,original!$A$4:$DX$4,0)+1,FALSE)="","",VLOOKUP($B67,original!$A$4:$DN$305,MATCH(AC$1,original!$A$4:$DX$4,0)+1,FALSE))</f>
        <v>73198000000</v>
      </c>
      <c r="AD67">
        <f>+IF(VLOOKUP($B67,original!$A$4:$DN$305,MATCH(AD$1,original!$A$4:$DX$4,0)+1,FALSE)="","",VLOOKUP($B67,original!$A$4:$DN$305,MATCH(AD$1,original!$A$4:$DX$4,0)+1,FALSE))</f>
        <v>95584200000</v>
      </c>
      <c r="AE67">
        <f>+IF(VLOOKUP($B67,original!$A$4:$DN$305,MATCH(AE$1,original!$A$4:$DX$4,0)+1,FALSE)="","",VLOOKUP($B67,original!$A$4:$DN$305,MATCH(AE$1,original!$A$4:$DX$4,0)+1,FALSE))</f>
        <v>-5.4</v>
      </c>
      <c r="AF67">
        <f>+IF(VLOOKUP($B67,original!$A$4:$DN$305,MATCH(AF$1,original!$A$4:$DX$4,0)+1,FALSE)="","",VLOOKUP($B67,original!$A$4:$DN$305,MATCH(AF$1,original!$A$4:$DX$4,0)+1,FALSE))</f>
        <v>35899200000</v>
      </c>
      <c r="AG67">
        <f>+IF(VLOOKUP($B67,original!$A$4:$DN$305,MATCH(AG$1,original!$A$4:$DX$4,0)+1,FALSE)="","",VLOOKUP($B67,original!$A$4:$DN$305,MATCH(AG$1,original!$A$4:$DX$4,0)+1,FALSE))</f>
        <v>42063000000</v>
      </c>
      <c r="AH67">
        <f>+IF(VLOOKUP($B67,original!$A$4:$DN$305,MATCH(AH$1,original!$A$4:$DX$4,0)+1,FALSE)="","",VLOOKUP($B67,original!$A$4:$DN$305,MATCH(AH$1,original!$A$4:$DX$4,0)+1,FALSE))</f>
        <v>283559999999.99994</v>
      </c>
      <c r="AI67">
        <f>+IF(VLOOKUP($B67,original!$A$4:$DN$305,MATCH(AI$1,original!$A$4:$DX$4,0)+1,FALSE)="","",VLOOKUP($B67,original!$A$4:$DN$305,MATCH(AI$1,original!$A$4:$DX$4,0)+1,FALSE))</f>
        <v>40170000000</v>
      </c>
      <c r="AJ67">
        <f>+IF(VLOOKUP($B67,original!$A$4:$DN$305,MATCH(AJ$1,original!$A$4:$DX$4,0)+1,FALSE)="","",VLOOKUP($B67,original!$A$4:$DN$305,MATCH(AJ$1,original!$A$4:$DX$4,0)+1,FALSE))</f>
        <v>124138000000</v>
      </c>
      <c r="AK67">
        <f>+IF(VLOOKUP($B67,original!$A$4:$DN$305,MATCH(AK$1,original!$A$4:$DX$4,0)+1,FALSE)="","",VLOOKUP($B67,original!$A$4:$DN$305,MATCH(AK$1,original!$A$4:$DX$4,0)+1,FALSE))</f>
        <v>35561000000</v>
      </c>
      <c r="AL67">
        <f>+IF(VLOOKUP($B67,original!$A$4:$DN$305,MATCH(AL$1,original!$A$4:$DX$4,0)+1,FALSE)="","",VLOOKUP($B67,original!$A$4:$DN$305,MATCH(AL$1,original!$A$4:$DX$4,0)+1,FALSE))</f>
        <v>5.4</v>
      </c>
      <c r="AM67">
        <f>+IF(VLOOKUP($B67,original!$A$4:$DN$305,MATCH(AM$1,original!$A$4:$DX$4,0)+1,FALSE)="","",VLOOKUP($B67,original!$A$4:$DN$305,MATCH(AM$1,original!$A$4:$DX$4,0)+1,FALSE))</f>
        <v>5.0999999999999996</v>
      </c>
      <c r="AN67">
        <f>+IF(VLOOKUP($B67,original!$A$4:$DN$305,MATCH(AN$1,original!$A$4:$DX$4,0)+1,FALSE)="","",VLOOKUP($B67,original!$A$4:$DN$305,MATCH(AN$1,original!$A$4:$DX$4,0)+1,FALSE))</f>
        <v>6.1</v>
      </c>
      <c r="AO67">
        <f>+IF(VLOOKUP($B67,original!$A$4:$DN$305,MATCH(AO$1,original!$A$4:$DX$4,0)+1,FALSE)="","",VLOOKUP($B67,original!$A$4:$DN$305,MATCH(AO$1,original!$A$4:$DX$4,0)+1,FALSE))</f>
        <v>9.1999999999999993</v>
      </c>
      <c r="AP67">
        <f>+IF(VLOOKUP($B67,original!$A$4:$DN$305,MATCH(AP$1,original!$A$4:$DX$4,0)+1,FALSE)="","",VLOOKUP($B67,original!$A$4:$DN$305,MATCH(AP$1,original!$A$4:$DX$4,0)+1,FALSE))</f>
        <v>7</v>
      </c>
    </row>
    <row r="68" spans="1:42">
      <c r="A68">
        <f t="shared" si="3"/>
        <v>67</v>
      </c>
      <c r="B68">
        <f t="shared" si="2"/>
        <v>200503</v>
      </c>
      <c r="C68">
        <f>+IF(VLOOKUP($B68,original!$A$4:$DN$305,MATCH(C$1,original!$A$4:$DX$4,0)+1,FALSE)="","",VLOOKUP($B68,original!$A$4:$DN$305,MATCH(C$1,original!$A$4:$DX$4,0)+1,FALSE))</f>
        <v>96.15</v>
      </c>
      <c r="D68">
        <f>+IF(VLOOKUP($B68,original!$A$4:$DN$305,MATCH(D$1,original!$A$4:$DX$4,0)+1,FALSE)="","",VLOOKUP($B68,original!$A$4:$DN$305,MATCH(D$1,original!$A$4:$DX$4,0)+1,FALSE))</f>
        <v>101.02500000000001</v>
      </c>
      <c r="E68">
        <f>+IF(VLOOKUP($B68,original!$A$4:$DN$305,MATCH(E$1,original!$A$4:$DX$4,0)+1,FALSE)="","",VLOOKUP($B68,original!$A$4:$DN$305,MATCH(E$1,original!$A$4:$DX$4,0)+1,FALSE))</f>
        <v>104.38800000000001</v>
      </c>
      <c r="F68">
        <f>+IF(VLOOKUP($B68,original!$A$4:$DN$305,MATCH(F$1,original!$A$4:$DX$4,0)+1,FALSE)="","",VLOOKUP($B68,original!$A$4:$DN$305,MATCH(F$1,original!$A$4:$DX$4,0)+1,FALSE))</f>
        <v>93.855000000000004</v>
      </c>
      <c r="G68">
        <f>+IF(VLOOKUP($B68,original!$A$4:$DN$305,MATCH(G$1,original!$A$4:$DX$4,0)+1,FALSE)="","",VLOOKUP($B68,original!$A$4:$DN$305,MATCH(G$1,original!$A$4:$DX$4,0)+1,FALSE))</f>
        <v>105.16</v>
      </c>
      <c r="H68">
        <f>+IF(VLOOKUP($B68,original!$A$4:$DN$305,MATCH(H$1,original!$A$4:$DX$4,0)+1,FALSE)="","",VLOOKUP($B68,original!$A$4:$DN$305,MATCH(H$1,original!$A$4:$DX$4,0)+1,FALSE))</f>
        <v>14.02</v>
      </c>
      <c r="I68">
        <f>+IF(VLOOKUP($B68,original!$A$4:$DN$305,MATCH(I$1,original!$A$4:$DX$4,0)+1,FALSE)="","",VLOOKUP($B68,original!$A$4:$DN$305,MATCH(I$1,original!$A$4:$DX$4,0)+1,FALSE))</f>
        <v>13.238</v>
      </c>
      <c r="J68">
        <f>+IF(VLOOKUP($B68,original!$A$4:$DN$305,MATCH(J$1,original!$A$4:$DX$4,0)+1,FALSE)="","",VLOOKUP($B68,original!$A$4:$DN$305,MATCH(J$1,original!$A$4:$DX$4,0)+1,FALSE))</f>
        <v>251989999999.99997</v>
      </c>
      <c r="K68">
        <f>+IF(VLOOKUP($B68,original!$A$4:$DN$305,MATCH(K$1,original!$A$4:$DX$4,0)+1,FALSE)="","",VLOOKUP($B68,original!$A$4:$DN$305,MATCH(K$1,original!$A$4:$DX$4,0)+1,FALSE))</f>
        <v>1381700000000</v>
      </c>
      <c r="L68">
        <f>+IF(VLOOKUP($B68,original!$A$4:$DN$305,MATCH(L$1,original!$A$4:$DX$4,0)+1,FALSE)="","",VLOOKUP($B68,original!$A$4:$DN$305,MATCH(L$1,original!$A$4:$DX$4,0)+1,FALSE))</f>
        <v>464340013000</v>
      </c>
      <c r="M68">
        <f>+IF(VLOOKUP($B68,original!$A$4:$DN$305,MATCH(M$1,original!$A$4:$DX$4,0)+1,FALSE)="","",VLOOKUP($B68,original!$A$4:$DN$305,MATCH(M$1,original!$A$4:$DX$4,0)+1,FALSE))</f>
        <v>2997572000000</v>
      </c>
      <c r="N68">
        <f>+IF(VLOOKUP($B68,original!$A$4:$DN$305,MATCH(N$1,original!$A$4:$DX$4,0)+1,FALSE)="","",VLOOKUP($B68,original!$A$4:$DN$305,MATCH(N$1,original!$A$4:$DX$4,0)+1,FALSE))</f>
        <v>328193000000</v>
      </c>
      <c r="O68">
        <f>+IF(VLOOKUP($B68,original!$A$4:$DN$305,MATCH(O$1,original!$A$4:$DX$4,0)+1,FALSE)="","",VLOOKUP($B68,original!$A$4:$DN$305,MATCH(O$1,original!$A$4:$DX$4,0)+1,FALSE))</f>
        <v>1.2961</v>
      </c>
      <c r="P68">
        <f>+IF(VLOOKUP($B68,original!$A$4:$DN$305,MATCH(P$1,original!$A$4:$DX$4,0)+1,FALSE)="","",VLOOKUP($B68,original!$A$4:$DN$305,MATCH(P$1,original!$A$4:$DX$4,0)+1,FALSE))</f>
        <v>7.7991000000000001</v>
      </c>
      <c r="Q68">
        <f>+IF(VLOOKUP($B68,original!$A$4:$DN$305,MATCH(Q$1,original!$A$4:$DX$4,0)+1,FALSE)="","",VLOOKUP($B68,original!$A$4:$DN$305,MATCH(Q$1,original!$A$4:$DX$4,0)+1,FALSE))</f>
        <v>1.8895</v>
      </c>
      <c r="R68">
        <f>+IF(VLOOKUP($B68,original!$A$4:$DN$305,MATCH(R$1,original!$A$4:$DX$4,0)+1,FALSE)="","",VLOOKUP($B68,original!$A$4:$DN$305,MATCH(R$1,original!$A$4:$DX$4,0)+1,FALSE))</f>
        <v>0.77229999999999999</v>
      </c>
      <c r="S68">
        <f>+IF(VLOOKUP($B68,original!$A$4:$DN$305,MATCH(S$1,original!$A$4:$DX$4,0)+1,FALSE)="","",VLOOKUP($B68,original!$A$4:$DN$305,MATCH(S$1,original!$A$4:$DX$4,0)+1,FALSE))</f>
        <v>1.2091000000000001</v>
      </c>
      <c r="T68">
        <f>+IF(VLOOKUP($B68,original!$A$4:$DN$305,MATCH(T$1,original!$A$4:$DX$4,0)+1,FALSE)="","",VLOOKUP($B68,original!$A$4:$DN$305,MATCH(T$1,original!$A$4:$DX$4,0)+1,FALSE))</f>
        <v>1180.5899999999999</v>
      </c>
      <c r="U68">
        <f>+IF(VLOOKUP($B68,original!$A$4:$DN$305,MATCH(U$1,original!$A$4:$DX$4,0)+1,FALSE)="","",VLOOKUP($B68,original!$A$4:$DN$305,MATCH(U$1,original!$A$4:$DX$4,0)+1,FALSE))</f>
        <v>4348.7700000000004</v>
      </c>
      <c r="V68">
        <f>+IF(VLOOKUP($B68,original!$A$4:$DN$305,MATCH(V$1,original!$A$4:$DX$4,0)+1,FALSE)="","",VLOOKUP($B68,original!$A$4:$DN$305,MATCH(V$1,original!$A$4:$DX$4,0)+1,FALSE))</f>
        <v>1182.18</v>
      </c>
      <c r="W68">
        <f>+IF(VLOOKUP($B68,original!$A$4:$DN$305,MATCH(W$1,original!$A$4:$DX$4,0)+1,FALSE)="","",VLOOKUP($B68,original!$A$4:$DN$305,MATCH(W$1,original!$A$4:$DX$4,0)+1,FALSE))</f>
        <v>13516.88</v>
      </c>
      <c r="X68">
        <f>+IF(VLOOKUP($B68,original!$A$4:$DN$305,MATCH(X$1,original!$A$4:$DX$4,0)+1,FALSE)="","",VLOOKUP($B68,original!$A$4:$DN$305,MATCH(X$1,original!$A$4:$DX$4,0)+1,FALSE))</f>
        <v>9612.3799999999992</v>
      </c>
      <c r="Y68">
        <f>+IF(VLOOKUP($B68,original!$A$4:$DN$305,MATCH(Y$1,original!$A$4:$DX$4,0)+1,FALSE)="","",VLOOKUP($B68,original!$A$4:$DN$305,MATCH(Y$1,original!$A$4:$DX$4,0)+1,FALSE))</f>
        <v>0.4</v>
      </c>
      <c r="Z68">
        <f>+IF(VLOOKUP($B68,original!$A$4:$DN$305,MATCH(Z$1,original!$A$4:$DX$4,0)+1,FALSE)="","",VLOOKUP($B68,original!$A$4:$DN$305,MATCH(Z$1,original!$A$4:$DX$4,0)+1,FALSE))</f>
        <v>0.8</v>
      </c>
      <c r="AA68">
        <f>+IF(VLOOKUP($B68,original!$A$4:$DN$305,MATCH(AA$1,original!$A$4:$DX$4,0)+1,FALSE)="","",VLOOKUP($B68,original!$A$4:$DN$305,MATCH(AA$1,original!$A$4:$DX$4,0)+1,FALSE))</f>
        <v>0</v>
      </c>
      <c r="AB68">
        <f>+IF(VLOOKUP($B68,original!$A$4:$DN$305,MATCH(AB$1,original!$A$4:$DX$4,0)+1,FALSE)="","",VLOOKUP($B68,original!$A$4:$DN$305,MATCH(AB$1,original!$A$4:$DX$4,0)+1,FALSE))</f>
        <v>0.21558296330138299</v>
      </c>
      <c r="AC68">
        <f>+IF(VLOOKUP($B68,original!$A$4:$DN$305,MATCH(AC$1,original!$A$4:$DX$4,0)+1,FALSE)="","",VLOOKUP($B68,original!$A$4:$DN$305,MATCH(AC$1,original!$A$4:$DX$4,0)+1,FALSE))</f>
        <v>73719000000</v>
      </c>
      <c r="AD68">
        <f>+IF(VLOOKUP($B68,original!$A$4:$DN$305,MATCH(AD$1,original!$A$4:$DX$4,0)+1,FALSE)="","",VLOOKUP($B68,original!$A$4:$DN$305,MATCH(AD$1,original!$A$4:$DX$4,0)+1,FALSE))</f>
        <v>97457700000</v>
      </c>
      <c r="AE68">
        <f>+IF(VLOOKUP($B68,original!$A$4:$DN$305,MATCH(AE$1,original!$A$4:$DX$4,0)+1,FALSE)="","",VLOOKUP($B68,original!$A$4:$DN$305,MATCH(AE$1,original!$A$4:$DX$4,0)+1,FALSE))</f>
        <v>3.5</v>
      </c>
      <c r="AF68">
        <f>+IF(VLOOKUP($B68,original!$A$4:$DN$305,MATCH(AF$1,original!$A$4:$DX$4,0)+1,FALSE)="","",VLOOKUP($B68,original!$A$4:$DN$305,MATCH(AF$1,original!$A$4:$DX$4,0)+1,FALSE))</f>
        <v>35639400000</v>
      </c>
      <c r="AG68">
        <f>+IF(VLOOKUP($B68,original!$A$4:$DN$305,MATCH(AG$1,original!$A$4:$DX$4,0)+1,FALSE)="","",VLOOKUP($B68,original!$A$4:$DN$305,MATCH(AG$1,original!$A$4:$DX$4,0)+1,FALSE))</f>
        <v>41061000000</v>
      </c>
      <c r="AH68">
        <f>+IF(VLOOKUP($B68,original!$A$4:$DN$305,MATCH(AH$1,original!$A$4:$DX$4,0)+1,FALSE)="","",VLOOKUP($B68,original!$A$4:$DN$305,MATCH(AH$1,original!$A$4:$DX$4,0)+1,FALSE))</f>
        <v>284910000000</v>
      </c>
      <c r="AI68">
        <f>+IF(VLOOKUP($B68,original!$A$4:$DN$305,MATCH(AI$1,original!$A$4:$DX$4,0)+1,FALSE)="","",VLOOKUP($B68,original!$A$4:$DN$305,MATCH(AI$1,original!$A$4:$DX$4,0)+1,FALSE))</f>
        <v>43356000000</v>
      </c>
      <c r="AJ68">
        <f>+IF(VLOOKUP($B68,original!$A$4:$DN$305,MATCH(AJ$1,original!$A$4:$DX$4,0)+1,FALSE)="","",VLOOKUP($B68,original!$A$4:$DN$305,MATCH(AJ$1,original!$A$4:$DX$4,0)+1,FALSE))</f>
        <v>121769000000</v>
      </c>
      <c r="AK68">
        <f>+IF(VLOOKUP($B68,original!$A$4:$DN$305,MATCH(AK$1,original!$A$4:$DX$4,0)+1,FALSE)="","",VLOOKUP($B68,original!$A$4:$DN$305,MATCH(AK$1,original!$A$4:$DX$4,0)+1,FALSE))</f>
        <v>36250000000</v>
      </c>
      <c r="AL68">
        <f>+IF(VLOOKUP($B68,original!$A$4:$DN$305,MATCH(AL$1,original!$A$4:$DX$4,0)+1,FALSE)="","",VLOOKUP($B68,original!$A$4:$DN$305,MATCH(AL$1,original!$A$4:$DX$4,0)+1,FALSE))</f>
        <v>5.2</v>
      </c>
      <c r="AM68">
        <f>+IF(VLOOKUP($B68,original!$A$4:$DN$305,MATCH(AM$1,original!$A$4:$DX$4,0)+1,FALSE)="","",VLOOKUP($B68,original!$A$4:$DN$305,MATCH(AM$1,original!$A$4:$DX$4,0)+1,FALSE))</f>
        <v>5.2</v>
      </c>
      <c r="AN68">
        <f>+IF(VLOOKUP($B68,original!$A$4:$DN$305,MATCH(AN$1,original!$A$4:$DX$4,0)+1,FALSE)="","",VLOOKUP($B68,original!$A$4:$DN$305,MATCH(AN$1,original!$A$4:$DX$4,0)+1,FALSE))</f>
        <v>6</v>
      </c>
      <c r="AO68">
        <f>+IF(VLOOKUP($B68,original!$A$4:$DN$305,MATCH(AO$1,original!$A$4:$DX$4,0)+1,FALSE)="","",VLOOKUP($B68,original!$A$4:$DN$305,MATCH(AO$1,original!$A$4:$DX$4,0)+1,FALSE))</f>
        <v>9.1999999999999993</v>
      </c>
      <c r="AP68">
        <f>+IF(VLOOKUP($B68,original!$A$4:$DN$305,MATCH(AP$1,original!$A$4:$DX$4,0)+1,FALSE)="","",VLOOKUP($B68,original!$A$4:$DN$305,MATCH(AP$1,original!$A$4:$DX$4,0)+1,FALSE))</f>
        <v>6.9</v>
      </c>
    </row>
    <row r="69" spans="1:42">
      <c r="A69">
        <f t="shared" si="3"/>
        <v>68</v>
      </c>
      <c r="B69">
        <f t="shared" si="2"/>
        <v>200504</v>
      </c>
      <c r="C69">
        <f>+IF(VLOOKUP($B69,original!$A$4:$DN$305,MATCH(C$1,original!$A$4:$DX$4,0)+1,FALSE)="","",VLOOKUP($B69,original!$A$4:$DN$305,MATCH(C$1,original!$A$4:$DX$4,0)+1,FALSE))</f>
        <v>98.42</v>
      </c>
      <c r="D69">
        <f>+IF(VLOOKUP($B69,original!$A$4:$DN$305,MATCH(D$1,original!$A$4:$DX$4,0)+1,FALSE)="","",VLOOKUP($B69,original!$A$4:$DN$305,MATCH(D$1,original!$A$4:$DX$4,0)+1,FALSE))</f>
        <v>102.88</v>
      </c>
      <c r="E69">
        <f>+IF(VLOOKUP($B69,original!$A$4:$DN$305,MATCH(E$1,original!$A$4:$DX$4,0)+1,FALSE)="","",VLOOKUP($B69,original!$A$4:$DN$305,MATCH(E$1,original!$A$4:$DX$4,0)+1,FALSE))</f>
        <v>106.869</v>
      </c>
      <c r="F69">
        <f>+IF(VLOOKUP($B69,original!$A$4:$DN$305,MATCH(F$1,original!$A$4:$DX$4,0)+1,FALSE)="","",VLOOKUP($B69,original!$A$4:$DN$305,MATCH(F$1,original!$A$4:$DX$4,0)+1,FALSE))</f>
        <v>99.09</v>
      </c>
      <c r="G69">
        <f>+IF(VLOOKUP($B69,original!$A$4:$DN$305,MATCH(G$1,original!$A$4:$DX$4,0)+1,FALSE)="","",VLOOKUP($B69,original!$A$4:$DN$305,MATCH(G$1,original!$A$4:$DX$4,0)+1,FALSE))</f>
        <v>106.465</v>
      </c>
      <c r="H69">
        <f>+IF(VLOOKUP($B69,original!$A$4:$DN$305,MATCH(H$1,original!$A$4:$DX$4,0)+1,FALSE)="","",VLOOKUP($B69,original!$A$4:$DN$305,MATCH(H$1,original!$A$4:$DX$4,0)+1,FALSE))</f>
        <v>15.31</v>
      </c>
      <c r="I69">
        <f>+IF(VLOOKUP($B69,original!$A$4:$DN$305,MATCH(I$1,original!$A$4:$DX$4,0)+1,FALSE)="","",VLOOKUP($B69,original!$A$4:$DN$305,MATCH(I$1,original!$A$4:$DX$4,0)+1,FALSE))</f>
        <v>16.792000000000002</v>
      </c>
      <c r="J69">
        <f>+IF(VLOOKUP($B69,original!$A$4:$DN$305,MATCH(J$1,original!$A$4:$DX$4,0)+1,FALSE)="","",VLOOKUP($B69,original!$A$4:$DN$305,MATCH(J$1,original!$A$4:$DX$4,0)+1,FALSE))</f>
        <v>252899999999.99997</v>
      </c>
      <c r="K69">
        <f>+IF(VLOOKUP($B69,original!$A$4:$DN$305,MATCH(K$1,original!$A$4:$DX$4,0)+1,FALSE)="","",VLOOKUP($B69,original!$A$4:$DN$305,MATCH(K$1,original!$A$4:$DX$4,0)+1,FALSE))</f>
        <v>1369400000000</v>
      </c>
      <c r="L69">
        <f>+IF(VLOOKUP($B69,original!$A$4:$DN$305,MATCH(L$1,original!$A$4:$DX$4,0)+1,FALSE)="","",VLOOKUP($B69,original!$A$4:$DN$305,MATCH(L$1,original!$A$4:$DX$4,0)+1,FALSE))</f>
        <v>451339111000</v>
      </c>
      <c r="M69">
        <f>+IF(VLOOKUP($B69,original!$A$4:$DN$305,MATCH(M$1,original!$A$4:$DX$4,0)+1,FALSE)="","",VLOOKUP($B69,original!$A$4:$DN$305,MATCH(M$1,original!$A$4:$DX$4,0)+1,FALSE))</f>
        <v>3031049000000</v>
      </c>
      <c r="N69">
        <f>+IF(VLOOKUP($B69,original!$A$4:$DN$305,MATCH(N$1,original!$A$4:$DX$4,0)+1,FALSE)="","",VLOOKUP($B69,original!$A$4:$DN$305,MATCH(N$1,original!$A$4:$DX$4,0)+1,FALSE))</f>
        <v>330593000000</v>
      </c>
      <c r="O69">
        <f>+IF(VLOOKUP($B69,original!$A$4:$DN$305,MATCH(O$1,original!$A$4:$DX$4,0)+1,FALSE)="","",VLOOKUP($B69,original!$A$4:$DN$305,MATCH(O$1,original!$A$4:$DX$4,0)+1,FALSE))</f>
        <v>1.2870999999999999</v>
      </c>
      <c r="P69">
        <f>+IF(VLOOKUP($B69,original!$A$4:$DN$305,MATCH(P$1,original!$A$4:$DX$4,0)+1,FALSE)="","",VLOOKUP($B69,original!$A$4:$DN$305,MATCH(P$1,original!$A$4:$DX$4,0)+1,FALSE))</f>
        <v>7.7946999999999997</v>
      </c>
      <c r="Q69">
        <f>+IF(VLOOKUP($B69,original!$A$4:$DN$305,MATCH(Q$1,original!$A$4:$DX$4,0)+1,FALSE)="","",VLOOKUP($B69,original!$A$4:$DN$305,MATCH(Q$1,original!$A$4:$DX$4,0)+1,FALSE))</f>
        <v>1.9077</v>
      </c>
      <c r="R69">
        <f>+IF(VLOOKUP($B69,original!$A$4:$DN$305,MATCH(R$1,original!$A$4:$DX$4,0)+1,FALSE)="","",VLOOKUP($B69,original!$A$4:$DN$305,MATCH(R$1,original!$A$4:$DX$4,0)+1,FALSE))</f>
        <v>0.78049999999999997</v>
      </c>
      <c r="S69">
        <f>+IF(VLOOKUP($B69,original!$A$4:$DN$305,MATCH(S$1,original!$A$4:$DX$4,0)+1,FALSE)="","",VLOOKUP($B69,original!$A$4:$DN$305,MATCH(S$1,original!$A$4:$DX$4,0)+1,FALSE))</f>
        <v>1.2588999999999999</v>
      </c>
      <c r="T69">
        <f>+IF(VLOOKUP($B69,original!$A$4:$DN$305,MATCH(T$1,original!$A$4:$DX$4,0)+1,FALSE)="","",VLOOKUP($B69,original!$A$4:$DN$305,MATCH(T$1,original!$A$4:$DX$4,0)+1,FALSE))</f>
        <v>1156.8499999999999</v>
      </c>
      <c r="U69">
        <f>+IF(VLOOKUP($B69,original!$A$4:$DN$305,MATCH(U$1,original!$A$4:$DX$4,0)+1,FALSE)="","",VLOOKUP($B69,original!$A$4:$DN$305,MATCH(U$1,original!$A$4:$DX$4,0)+1,FALSE))</f>
        <v>4184.84</v>
      </c>
      <c r="V69">
        <f>+IF(VLOOKUP($B69,original!$A$4:$DN$305,MATCH(V$1,original!$A$4:$DX$4,0)+1,FALSE)="","",VLOOKUP($B69,original!$A$4:$DN$305,MATCH(V$1,original!$A$4:$DX$4,0)+1,FALSE))</f>
        <v>1129.93</v>
      </c>
      <c r="W69">
        <f>+IF(VLOOKUP($B69,original!$A$4:$DN$305,MATCH(W$1,original!$A$4:$DX$4,0)+1,FALSE)="","",VLOOKUP($B69,original!$A$4:$DN$305,MATCH(W$1,original!$A$4:$DX$4,0)+1,FALSE))</f>
        <v>13908.97</v>
      </c>
      <c r="X69">
        <f>+IF(VLOOKUP($B69,original!$A$4:$DN$305,MATCH(X$1,original!$A$4:$DX$4,0)+1,FALSE)="","",VLOOKUP($B69,original!$A$4:$DN$305,MATCH(X$1,original!$A$4:$DX$4,0)+1,FALSE))</f>
        <v>9369.2999999999993</v>
      </c>
      <c r="Y69">
        <f>+IF(VLOOKUP($B69,original!$A$4:$DN$305,MATCH(Y$1,original!$A$4:$DX$4,0)+1,FALSE)="","",VLOOKUP($B69,original!$A$4:$DN$305,MATCH(Y$1,original!$A$4:$DX$4,0)+1,FALSE))</f>
        <v>0.3</v>
      </c>
      <c r="Z69">
        <f>+IF(VLOOKUP($B69,original!$A$4:$DN$305,MATCH(Z$1,original!$A$4:$DX$4,0)+1,FALSE)="","",VLOOKUP($B69,original!$A$4:$DN$305,MATCH(Z$1,original!$A$4:$DX$4,0)+1,FALSE))</f>
        <v>0.4</v>
      </c>
      <c r="AA69">
        <f>+IF(VLOOKUP($B69,original!$A$4:$DN$305,MATCH(AA$1,original!$A$4:$DX$4,0)+1,FALSE)="","",VLOOKUP($B69,original!$A$4:$DN$305,MATCH(AA$1,original!$A$4:$DX$4,0)+1,FALSE))</f>
        <v>0.14000000000000001</v>
      </c>
      <c r="AB69">
        <f>+IF(VLOOKUP($B69,original!$A$4:$DN$305,MATCH(AB$1,original!$A$4:$DX$4,0)+1,FALSE)="","",VLOOKUP($B69,original!$A$4:$DN$305,MATCH(AB$1,original!$A$4:$DX$4,0)+1,FALSE))</f>
        <v>0.29161003021981202</v>
      </c>
      <c r="AC69">
        <f>+IF(VLOOKUP($B69,original!$A$4:$DN$305,MATCH(AC$1,original!$A$4:$DX$4,0)+1,FALSE)="","",VLOOKUP($B69,original!$A$4:$DN$305,MATCH(AC$1,original!$A$4:$DX$4,0)+1,FALSE))</f>
        <v>76407000000</v>
      </c>
      <c r="AD69">
        <f>+IF(VLOOKUP($B69,original!$A$4:$DN$305,MATCH(AD$1,original!$A$4:$DX$4,0)+1,FALSE)="","",VLOOKUP($B69,original!$A$4:$DN$305,MATCH(AD$1,original!$A$4:$DX$4,0)+1,FALSE))</f>
        <v>99789200000</v>
      </c>
      <c r="AE69">
        <f>+IF(VLOOKUP($B69,original!$A$4:$DN$305,MATCH(AE$1,original!$A$4:$DX$4,0)+1,FALSE)="","",VLOOKUP($B69,original!$A$4:$DN$305,MATCH(AE$1,original!$A$4:$DX$4,0)+1,FALSE))</f>
        <v>7.8</v>
      </c>
      <c r="AF69">
        <f>+IF(VLOOKUP($B69,original!$A$4:$DN$305,MATCH(AF$1,original!$A$4:$DX$4,0)+1,FALSE)="","",VLOOKUP($B69,original!$A$4:$DN$305,MATCH(AF$1,original!$A$4:$DX$4,0)+1,FALSE))</f>
        <v>36231200000</v>
      </c>
      <c r="AG69">
        <f>+IF(VLOOKUP($B69,original!$A$4:$DN$305,MATCH(AG$1,original!$A$4:$DX$4,0)+1,FALSE)="","",VLOOKUP($B69,original!$A$4:$DN$305,MATCH(AG$1,original!$A$4:$DX$4,0)+1,FALSE))</f>
        <v>41452000000</v>
      </c>
      <c r="AH69">
        <f>+IF(VLOOKUP($B69,original!$A$4:$DN$305,MATCH(AH$1,original!$A$4:$DX$4,0)+1,FALSE)="","",VLOOKUP($B69,original!$A$4:$DN$305,MATCH(AH$1,original!$A$4:$DX$4,0)+1,FALSE))</f>
        <v>288990000000</v>
      </c>
      <c r="AI69">
        <f>+IF(VLOOKUP($B69,original!$A$4:$DN$305,MATCH(AI$1,original!$A$4:$DX$4,0)+1,FALSE)="","",VLOOKUP($B69,original!$A$4:$DN$305,MATCH(AI$1,original!$A$4:$DX$4,0)+1,FALSE))</f>
        <v>48079000000</v>
      </c>
      <c r="AJ69">
        <f>+IF(VLOOKUP($B69,original!$A$4:$DN$305,MATCH(AJ$1,original!$A$4:$DX$4,0)+1,FALSE)="","",VLOOKUP($B69,original!$A$4:$DN$305,MATCH(AJ$1,original!$A$4:$DX$4,0)+1,FALSE))</f>
        <v>121946000000</v>
      </c>
      <c r="AK69">
        <f>+IF(VLOOKUP($B69,original!$A$4:$DN$305,MATCH(AK$1,original!$A$4:$DX$4,0)+1,FALSE)="","",VLOOKUP($B69,original!$A$4:$DN$305,MATCH(AK$1,original!$A$4:$DX$4,0)+1,FALSE))</f>
        <v>35603000000</v>
      </c>
      <c r="AL69">
        <f>+IF(VLOOKUP($B69,original!$A$4:$DN$305,MATCH(AL$1,original!$A$4:$DX$4,0)+1,FALSE)="","",VLOOKUP($B69,original!$A$4:$DN$305,MATCH(AL$1,original!$A$4:$DX$4,0)+1,FALSE))</f>
        <v>5.2</v>
      </c>
      <c r="AM69">
        <f>+IF(VLOOKUP($B69,original!$A$4:$DN$305,MATCH(AM$1,original!$A$4:$DX$4,0)+1,FALSE)="","",VLOOKUP($B69,original!$A$4:$DN$305,MATCH(AM$1,original!$A$4:$DX$4,0)+1,FALSE))</f>
        <v>5.0999999999999996</v>
      </c>
      <c r="AN69">
        <f>+IF(VLOOKUP($B69,original!$A$4:$DN$305,MATCH(AN$1,original!$A$4:$DX$4,0)+1,FALSE)="","",VLOOKUP($B69,original!$A$4:$DN$305,MATCH(AN$1,original!$A$4:$DX$4,0)+1,FALSE))</f>
        <v>5.9</v>
      </c>
      <c r="AO69">
        <f>+IF(VLOOKUP($B69,original!$A$4:$DN$305,MATCH(AO$1,original!$A$4:$DX$4,0)+1,FALSE)="","",VLOOKUP($B69,original!$A$4:$DN$305,MATCH(AO$1,original!$A$4:$DX$4,0)+1,FALSE))</f>
        <v>9.3000000000000007</v>
      </c>
      <c r="AP69">
        <f>+IF(VLOOKUP($B69,original!$A$4:$DN$305,MATCH(AP$1,original!$A$4:$DX$4,0)+1,FALSE)="","",VLOOKUP($B69,original!$A$4:$DN$305,MATCH(AP$1,original!$A$4:$DX$4,0)+1,FALSE))</f>
        <v>6.7</v>
      </c>
    </row>
    <row r="70" spans="1:42">
      <c r="A70">
        <f t="shared" si="3"/>
        <v>69</v>
      </c>
      <c r="B70">
        <f t="shared" si="2"/>
        <v>200505</v>
      </c>
      <c r="C70">
        <f>+IF(VLOOKUP($B70,original!$A$4:$DN$305,MATCH(C$1,original!$A$4:$DX$4,0)+1,FALSE)="","",VLOOKUP($B70,original!$A$4:$DN$305,MATCH(C$1,original!$A$4:$DX$4,0)+1,FALSE))</f>
        <v>101.15</v>
      </c>
      <c r="D70">
        <f>+IF(VLOOKUP($B70,original!$A$4:$DN$305,MATCH(D$1,original!$A$4:$DX$4,0)+1,FALSE)="","",VLOOKUP($B70,original!$A$4:$DN$305,MATCH(D$1,original!$A$4:$DX$4,0)+1,FALSE))</f>
        <v>99.86</v>
      </c>
      <c r="E70">
        <f>+IF(VLOOKUP($B70,original!$A$4:$DN$305,MATCH(E$1,original!$A$4:$DX$4,0)+1,FALSE)="","",VLOOKUP($B70,original!$A$4:$DN$305,MATCH(E$1,original!$A$4:$DX$4,0)+1,FALSE))</f>
        <v>108.41800000000001</v>
      </c>
      <c r="F70">
        <f>+IF(VLOOKUP($B70,original!$A$4:$DN$305,MATCH(F$1,original!$A$4:$DX$4,0)+1,FALSE)="","",VLOOKUP($B70,original!$A$4:$DN$305,MATCH(F$1,original!$A$4:$DX$4,0)+1,FALSE))</f>
        <v>99.454999999999998</v>
      </c>
      <c r="G70">
        <f>+IF(VLOOKUP($B70,original!$A$4:$DN$305,MATCH(G$1,original!$A$4:$DX$4,0)+1,FALSE)="","",VLOOKUP($B70,original!$A$4:$DN$305,MATCH(G$1,original!$A$4:$DX$4,0)+1,FALSE))</f>
        <v>108.16500000000001</v>
      </c>
      <c r="H70">
        <f>+IF(VLOOKUP($B70,original!$A$4:$DN$305,MATCH(H$1,original!$A$4:$DX$4,0)+1,FALSE)="","",VLOOKUP($B70,original!$A$4:$DN$305,MATCH(H$1,original!$A$4:$DX$4,0)+1,FALSE))</f>
        <v>13.29</v>
      </c>
      <c r="I70">
        <f>+IF(VLOOKUP($B70,original!$A$4:$DN$305,MATCH(I$1,original!$A$4:$DX$4,0)+1,FALSE)="","",VLOOKUP($B70,original!$A$4:$DN$305,MATCH(I$1,original!$A$4:$DX$4,0)+1,FALSE))</f>
        <v>13.5138</v>
      </c>
      <c r="J70">
        <f>+IF(VLOOKUP($B70,original!$A$4:$DN$305,MATCH(J$1,original!$A$4:$DX$4,0)+1,FALSE)="","",VLOOKUP($B70,original!$A$4:$DN$305,MATCH(J$1,original!$A$4:$DX$4,0)+1,FALSE))</f>
        <v>255951999999.99997</v>
      </c>
      <c r="K70">
        <f>+IF(VLOOKUP($B70,original!$A$4:$DN$305,MATCH(K$1,original!$A$4:$DX$4,0)+1,FALSE)="","",VLOOKUP($B70,original!$A$4:$DN$305,MATCH(K$1,original!$A$4:$DX$4,0)+1,FALSE))</f>
        <v>1369499999999.9998</v>
      </c>
      <c r="L70">
        <f>+IF(VLOOKUP($B70,original!$A$4:$DN$305,MATCH(L$1,original!$A$4:$DX$4,0)+1,FALSE)="","",VLOOKUP($B70,original!$A$4:$DN$305,MATCH(L$1,original!$A$4:$DX$4,0)+1,FALSE))</f>
        <v>441780920000</v>
      </c>
      <c r="M70">
        <f>+IF(VLOOKUP($B70,original!$A$4:$DN$305,MATCH(M$1,original!$A$4:$DX$4,0)+1,FALSE)="","",VLOOKUP($B70,original!$A$4:$DN$305,MATCH(M$1,original!$A$4:$DX$4,0)+1,FALSE))</f>
        <v>3064079000000</v>
      </c>
      <c r="N70">
        <f>+IF(VLOOKUP($B70,original!$A$4:$DN$305,MATCH(N$1,original!$A$4:$DX$4,0)+1,FALSE)="","",VLOOKUP($B70,original!$A$4:$DN$305,MATCH(N$1,original!$A$4:$DX$4,0)+1,FALSE))</f>
        <v>333187000000</v>
      </c>
      <c r="O70">
        <f>+IF(VLOOKUP($B70,original!$A$4:$DN$305,MATCH(O$1,original!$A$4:$DX$4,0)+1,FALSE)="","",VLOOKUP($B70,original!$A$4:$DN$305,MATCH(O$1,original!$A$4:$DX$4,0)+1,FALSE))</f>
        <v>1.2309000000000001</v>
      </c>
      <c r="P70">
        <f>+IF(VLOOKUP($B70,original!$A$4:$DN$305,MATCH(P$1,original!$A$4:$DX$4,0)+1,FALSE)="","",VLOOKUP($B70,original!$A$4:$DN$305,MATCH(P$1,original!$A$4:$DX$4,0)+1,FALSE))</f>
        <v>7.78</v>
      </c>
      <c r="Q70">
        <f>+IF(VLOOKUP($B70,original!$A$4:$DN$305,MATCH(Q$1,original!$A$4:$DX$4,0)+1,FALSE)="","",VLOOKUP($B70,original!$A$4:$DN$305,MATCH(Q$1,original!$A$4:$DX$4,0)+1,FALSE))</f>
        <v>1.8174999999999999</v>
      </c>
      <c r="R70">
        <f>+IF(VLOOKUP($B70,original!$A$4:$DN$305,MATCH(R$1,original!$A$4:$DX$4,0)+1,FALSE)="","",VLOOKUP($B70,original!$A$4:$DN$305,MATCH(R$1,original!$A$4:$DX$4,0)+1,FALSE))</f>
        <v>0.75570000000000004</v>
      </c>
      <c r="S70">
        <f>+IF(VLOOKUP($B70,original!$A$4:$DN$305,MATCH(S$1,original!$A$4:$DX$4,0)+1,FALSE)="","",VLOOKUP($B70,original!$A$4:$DN$305,MATCH(S$1,original!$A$4:$DX$4,0)+1,FALSE))</f>
        <v>1.254</v>
      </c>
      <c r="T70">
        <f>+IF(VLOOKUP($B70,original!$A$4:$DN$305,MATCH(T$1,original!$A$4:$DX$4,0)+1,FALSE)="","",VLOOKUP($B70,original!$A$4:$DN$305,MATCH(T$1,original!$A$4:$DX$4,0)+1,FALSE))</f>
        <v>1191.5</v>
      </c>
      <c r="U70">
        <f>+IF(VLOOKUP($B70,original!$A$4:$DN$305,MATCH(U$1,original!$A$4:$DX$4,0)+1,FALSE)="","",VLOOKUP($B70,original!$A$4:$DN$305,MATCH(U$1,original!$A$4:$DX$4,0)+1,FALSE))</f>
        <v>4460.63</v>
      </c>
      <c r="V70">
        <f>+IF(VLOOKUP($B70,original!$A$4:$DN$305,MATCH(V$1,original!$A$4:$DX$4,0)+1,FALSE)="","",VLOOKUP($B70,original!$A$4:$DN$305,MATCH(V$1,original!$A$4:$DX$4,0)+1,FALSE))</f>
        <v>1144.33</v>
      </c>
      <c r="W70">
        <f>+IF(VLOOKUP($B70,original!$A$4:$DN$305,MATCH(W$1,original!$A$4:$DX$4,0)+1,FALSE)="","",VLOOKUP($B70,original!$A$4:$DN$305,MATCH(W$1,original!$A$4:$DX$4,0)+1,FALSE))</f>
        <v>13867.07</v>
      </c>
      <c r="X70">
        <f>+IF(VLOOKUP($B70,original!$A$4:$DN$305,MATCH(X$1,original!$A$4:$DX$4,0)+1,FALSE)="","",VLOOKUP($B70,original!$A$4:$DN$305,MATCH(X$1,original!$A$4:$DX$4,0)+1,FALSE))</f>
        <v>9607.2999999999993</v>
      </c>
      <c r="Y70">
        <f>+IF(VLOOKUP($B70,original!$A$4:$DN$305,MATCH(Y$1,original!$A$4:$DX$4,0)+1,FALSE)="","",VLOOKUP($B70,original!$A$4:$DN$305,MATCH(Y$1,original!$A$4:$DX$4,0)+1,FALSE))</f>
        <v>-0.1</v>
      </c>
      <c r="Z70">
        <f>+IF(VLOOKUP($B70,original!$A$4:$DN$305,MATCH(Z$1,original!$A$4:$DX$4,0)+1,FALSE)="","",VLOOKUP($B70,original!$A$4:$DN$305,MATCH(Z$1,original!$A$4:$DX$4,0)+1,FALSE))</f>
        <v>0.2</v>
      </c>
      <c r="AA70">
        <f>+IF(VLOOKUP($B70,original!$A$4:$DN$305,MATCH(AA$1,original!$A$4:$DX$4,0)+1,FALSE)="","",VLOOKUP($B70,original!$A$4:$DN$305,MATCH(AA$1,original!$A$4:$DX$4,0)+1,FALSE))</f>
        <v>0</v>
      </c>
      <c r="AB70">
        <f>+IF(VLOOKUP($B70,original!$A$4:$DN$305,MATCH(AB$1,original!$A$4:$DX$4,0)+1,FALSE)="","",VLOOKUP($B70,original!$A$4:$DN$305,MATCH(AB$1,original!$A$4:$DX$4,0)+1,FALSE))</f>
        <v>-0.135323793382887</v>
      </c>
      <c r="AC70">
        <f>+IF(VLOOKUP($B70,original!$A$4:$DN$305,MATCH(AC$1,original!$A$4:$DX$4,0)+1,FALSE)="","",VLOOKUP($B70,original!$A$4:$DN$305,MATCH(AC$1,original!$A$4:$DX$4,0)+1,FALSE))</f>
        <v>75785000000</v>
      </c>
      <c r="AD70">
        <f>+IF(VLOOKUP($B70,original!$A$4:$DN$305,MATCH(AD$1,original!$A$4:$DX$4,0)+1,FALSE)="","",VLOOKUP($B70,original!$A$4:$DN$305,MATCH(AD$1,original!$A$4:$DX$4,0)+1,FALSE))</f>
        <v>101671600000</v>
      </c>
      <c r="AE70">
        <f>+IF(VLOOKUP($B70,original!$A$4:$DN$305,MATCH(AE$1,original!$A$4:$DX$4,0)+1,FALSE)="","",VLOOKUP($B70,original!$A$4:$DN$305,MATCH(AE$1,original!$A$4:$DX$4,0)+1,FALSE))</f>
        <v>16.899999999999999</v>
      </c>
      <c r="AF70">
        <f>+IF(VLOOKUP($B70,original!$A$4:$DN$305,MATCH(AF$1,original!$A$4:$DX$4,0)+1,FALSE)="","",VLOOKUP($B70,original!$A$4:$DN$305,MATCH(AF$1,original!$A$4:$DX$4,0)+1,FALSE))</f>
        <v>36407800000</v>
      </c>
      <c r="AG70">
        <f>+IF(VLOOKUP($B70,original!$A$4:$DN$305,MATCH(AG$1,original!$A$4:$DX$4,0)+1,FALSE)="","",VLOOKUP($B70,original!$A$4:$DN$305,MATCH(AG$1,original!$A$4:$DX$4,0)+1,FALSE))</f>
        <v>39910000000</v>
      </c>
      <c r="AH70">
        <f>+IF(VLOOKUP($B70,original!$A$4:$DN$305,MATCH(AH$1,original!$A$4:$DX$4,0)+1,FALSE)="","",VLOOKUP($B70,original!$A$4:$DN$305,MATCH(AH$1,original!$A$4:$DX$4,0)+1,FALSE))</f>
        <v>291519999999.99994</v>
      </c>
      <c r="AI70">
        <f>+IF(VLOOKUP($B70,original!$A$4:$DN$305,MATCH(AI$1,original!$A$4:$DX$4,0)+1,FALSE)="","",VLOOKUP($B70,original!$A$4:$DN$305,MATCH(AI$1,original!$A$4:$DX$4,0)+1,FALSE))</f>
        <v>52407000000</v>
      </c>
      <c r="AJ70">
        <f>+IF(VLOOKUP($B70,original!$A$4:$DN$305,MATCH(AJ$1,original!$A$4:$DX$4,0)+1,FALSE)="","",VLOOKUP($B70,original!$A$4:$DN$305,MATCH(AJ$1,original!$A$4:$DX$4,0)+1,FALSE))</f>
        <v>120224000000</v>
      </c>
      <c r="AK70">
        <f>+IF(VLOOKUP($B70,original!$A$4:$DN$305,MATCH(AK$1,original!$A$4:$DX$4,0)+1,FALSE)="","",VLOOKUP($B70,original!$A$4:$DN$305,MATCH(AK$1,original!$A$4:$DX$4,0)+1,FALSE))</f>
        <v>35034000000</v>
      </c>
      <c r="AL70">
        <f>+IF(VLOOKUP($B70,original!$A$4:$DN$305,MATCH(AL$1,original!$A$4:$DX$4,0)+1,FALSE)="","",VLOOKUP($B70,original!$A$4:$DN$305,MATCH(AL$1,original!$A$4:$DX$4,0)+1,FALSE))</f>
        <v>5.0999999999999996</v>
      </c>
      <c r="AM70">
        <f>+IF(VLOOKUP($B70,original!$A$4:$DN$305,MATCH(AM$1,original!$A$4:$DX$4,0)+1,FALSE)="","",VLOOKUP($B70,original!$A$4:$DN$305,MATCH(AM$1,original!$A$4:$DX$4,0)+1,FALSE))</f>
        <v>5.0999999999999996</v>
      </c>
      <c r="AN70">
        <f>+IF(VLOOKUP($B70,original!$A$4:$DN$305,MATCH(AN$1,original!$A$4:$DX$4,0)+1,FALSE)="","",VLOOKUP($B70,original!$A$4:$DN$305,MATCH(AN$1,original!$A$4:$DX$4,0)+1,FALSE))</f>
        <v>5.7</v>
      </c>
      <c r="AO70">
        <f>+IF(VLOOKUP($B70,original!$A$4:$DN$305,MATCH(AO$1,original!$A$4:$DX$4,0)+1,FALSE)="","",VLOOKUP($B70,original!$A$4:$DN$305,MATCH(AO$1,original!$A$4:$DX$4,0)+1,FALSE))</f>
        <v>9.1999999999999993</v>
      </c>
      <c r="AP70">
        <f>+IF(VLOOKUP($B70,original!$A$4:$DN$305,MATCH(AP$1,original!$A$4:$DX$4,0)+1,FALSE)="","",VLOOKUP($B70,original!$A$4:$DN$305,MATCH(AP$1,original!$A$4:$DX$4,0)+1,FALSE))</f>
        <v>7</v>
      </c>
    </row>
    <row r="71" spans="1:42">
      <c r="A71">
        <f t="shared" si="3"/>
        <v>70</v>
      </c>
      <c r="B71">
        <f t="shared" si="2"/>
        <v>200506</v>
      </c>
      <c r="C71">
        <f>+IF(VLOOKUP($B71,original!$A$4:$DN$305,MATCH(C$1,original!$A$4:$DX$4,0)+1,FALSE)="","",VLOOKUP($B71,original!$A$4:$DN$305,MATCH(C$1,original!$A$4:$DX$4,0)+1,FALSE))</f>
        <v>101.69499999999999</v>
      </c>
      <c r="D71">
        <f>+IF(VLOOKUP($B71,original!$A$4:$DN$305,MATCH(D$1,original!$A$4:$DX$4,0)+1,FALSE)="","",VLOOKUP($B71,original!$A$4:$DN$305,MATCH(D$1,original!$A$4:$DX$4,0)+1,FALSE))</f>
        <v>101.02</v>
      </c>
      <c r="E71">
        <f>+IF(VLOOKUP($B71,original!$A$4:$DN$305,MATCH(E$1,original!$A$4:$DX$4,0)+1,FALSE)="","",VLOOKUP($B71,original!$A$4:$DN$305,MATCH(E$1,original!$A$4:$DX$4,0)+1,FALSE))</f>
        <v>108.679</v>
      </c>
      <c r="F71">
        <f>+IF(VLOOKUP($B71,original!$A$4:$DN$305,MATCH(F$1,original!$A$4:$DX$4,0)+1,FALSE)="","",VLOOKUP($B71,original!$A$4:$DN$305,MATCH(F$1,original!$A$4:$DX$4,0)+1,FALSE))</f>
        <v>99.805000000000007</v>
      </c>
      <c r="G71">
        <f>+IF(VLOOKUP($B71,original!$A$4:$DN$305,MATCH(G$1,original!$A$4:$DX$4,0)+1,FALSE)="","",VLOOKUP($B71,original!$A$4:$DN$305,MATCH(G$1,original!$A$4:$DX$4,0)+1,FALSE))</f>
        <v>109.505</v>
      </c>
      <c r="H71">
        <f>+IF(VLOOKUP($B71,original!$A$4:$DN$305,MATCH(H$1,original!$A$4:$DX$4,0)+1,FALSE)="","",VLOOKUP($B71,original!$A$4:$DN$305,MATCH(H$1,original!$A$4:$DX$4,0)+1,FALSE))</f>
        <v>12.04</v>
      </c>
      <c r="I71">
        <f>+IF(VLOOKUP($B71,original!$A$4:$DN$305,MATCH(I$1,original!$A$4:$DX$4,0)+1,FALSE)="","",VLOOKUP($B71,original!$A$4:$DN$305,MATCH(I$1,original!$A$4:$DX$4,0)+1,FALSE))</f>
        <v>12.377700000000001</v>
      </c>
      <c r="J71">
        <f>+IF(VLOOKUP($B71,original!$A$4:$DN$305,MATCH(J$1,original!$A$4:$DX$4,0)+1,FALSE)="","",VLOOKUP($B71,original!$A$4:$DN$305,MATCH(J$1,original!$A$4:$DX$4,0)+1,FALSE))</f>
        <v>264811999999.99997</v>
      </c>
      <c r="K71">
        <f>+IF(VLOOKUP($B71,original!$A$4:$DN$305,MATCH(K$1,original!$A$4:$DX$4,0)+1,FALSE)="","",VLOOKUP($B71,original!$A$4:$DN$305,MATCH(K$1,original!$A$4:$DX$4,0)+1,FALSE))</f>
        <v>1384299999999.9998</v>
      </c>
      <c r="L71">
        <f>+IF(VLOOKUP($B71,original!$A$4:$DN$305,MATCH(L$1,original!$A$4:$DX$4,0)+1,FALSE)="","",VLOOKUP($B71,original!$A$4:$DN$305,MATCH(L$1,original!$A$4:$DX$4,0)+1,FALSE))</f>
        <v>438286250000</v>
      </c>
      <c r="M71">
        <f>+IF(VLOOKUP($B71,original!$A$4:$DN$305,MATCH(M$1,original!$A$4:$DX$4,0)+1,FALSE)="","",VLOOKUP($B71,original!$A$4:$DN$305,MATCH(M$1,original!$A$4:$DX$4,0)+1,FALSE))</f>
        <v>3304862000000</v>
      </c>
      <c r="N71">
        <f>+IF(VLOOKUP($B71,original!$A$4:$DN$305,MATCH(N$1,original!$A$4:$DX$4,0)+1,FALSE)="","",VLOOKUP($B71,original!$A$4:$DN$305,MATCH(N$1,original!$A$4:$DX$4,0)+1,FALSE))</f>
        <v>333710000000</v>
      </c>
      <c r="O71">
        <f>+IF(VLOOKUP($B71,original!$A$4:$DN$305,MATCH(O$1,original!$A$4:$DX$4,0)+1,FALSE)="","",VLOOKUP($B71,original!$A$4:$DN$305,MATCH(O$1,original!$A$4:$DX$4,0)+1,FALSE))</f>
        <v>1.21</v>
      </c>
      <c r="P71">
        <f>+IF(VLOOKUP($B71,original!$A$4:$DN$305,MATCH(P$1,original!$A$4:$DX$4,0)+1,FALSE)="","",VLOOKUP($B71,original!$A$4:$DN$305,MATCH(P$1,original!$A$4:$DX$4,0)+1,FALSE))</f>
        <v>7.7706</v>
      </c>
      <c r="Q71">
        <f>+IF(VLOOKUP($B71,original!$A$4:$DN$305,MATCH(Q$1,original!$A$4:$DX$4,0)+1,FALSE)="","",VLOOKUP($B71,original!$A$4:$DN$305,MATCH(Q$1,original!$A$4:$DX$4,0)+1,FALSE))</f>
        <v>1.7911999999999999</v>
      </c>
      <c r="R71">
        <f>+IF(VLOOKUP($B71,original!$A$4:$DN$305,MATCH(R$1,original!$A$4:$DX$4,0)+1,FALSE)="","",VLOOKUP($B71,original!$A$4:$DN$305,MATCH(R$1,original!$A$4:$DX$4,0)+1,FALSE))</f>
        <v>0.76239999999999997</v>
      </c>
      <c r="S71">
        <f>+IF(VLOOKUP($B71,original!$A$4:$DN$305,MATCH(S$1,original!$A$4:$DX$4,0)+1,FALSE)="","",VLOOKUP($B71,original!$A$4:$DN$305,MATCH(S$1,original!$A$4:$DX$4,0)+1,FALSE))</f>
        <v>1.2250000000000001</v>
      </c>
      <c r="T71">
        <f>+IF(VLOOKUP($B71,original!$A$4:$DN$305,MATCH(T$1,original!$A$4:$DX$4,0)+1,FALSE)="","",VLOOKUP($B71,original!$A$4:$DN$305,MATCH(T$1,original!$A$4:$DX$4,0)+1,FALSE))</f>
        <v>1191.33</v>
      </c>
      <c r="U71">
        <f>+IF(VLOOKUP($B71,original!$A$4:$DN$305,MATCH(U$1,original!$A$4:$DX$4,0)+1,FALSE)="","",VLOOKUP($B71,original!$A$4:$DN$305,MATCH(U$1,original!$A$4:$DX$4,0)+1,FALSE))</f>
        <v>4586.28</v>
      </c>
      <c r="V71">
        <f>+IF(VLOOKUP($B71,original!$A$4:$DN$305,MATCH(V$1,original!$A$4:$DX$4,0)+1,FALSE)="","",VLOOKUP($B71,original!$A$4:$DN$305,MATCH(V$1,original!$A$4:$DX$4,0)+1,FALSE))</f>
        <v>1177.2</v>
      </c>
      <c r="W71">
        <f>+IF(VLOOKUP($B71,original!$A$4:$DN$305,MATCH(W$1,original!$A$4:$DX$4,0)+1,FALSE)="","",VLOOKUP($B71,original!$A$4:$DN$305,MATCH(W$1,original!$A$4:$DX$4,0)+1,FALSE))</f>
        <v>14201.06</v>
      </c>
      <c r="X71">
        <f>+IF(VLOOKUP($B71,original!$A$4:$DN$305,MATCH(X$1,original!$A$4:$DX$4,0)+1,FALSE)="","",VLOOKUP($B71,original!$A$4:$DN$305,MATCH(X$1,original!$A$4:$DX$4,0)+1,FALSE))</f>
        <v>9902.77</v>
      </c>
      <c r="Y71">
        <f>+IF(VLOOKUP($B71,original!$A$4:$DN$305,MATCH(Y$1,original!$A$4:$DX$4,0)+1,FALSE)="","",VLOOKUP($B71,original!$A$4:$DN$305,MATCH(Y$1,original!$A$4:$DX$4,0)+1,FALSE))</f>
        <v>0.1</v>
      </c>
      <c r="Z71">
        <f>+IF(VLOOKUP($B71,original!$A$4:$DN$305,MATCH(Z$1,original!$A$4:$DX$4,0)+1,FALSE)="","",VLOOKUP($B71,original!$A$4:$DN$305,MATCH(Z$1,original!$A$4:$DX$4,0)+1,FALSE))</f>
        <v>0.1</v>
      </c>
      <c r="AA71">
        <f>+IF(VLOOKUP($B71,original!$A$4:$DN$305,MATCH(AA$1,original!$A$4:$DX$4,0)+1,FALSE)="","",VLOOKUP($B71,original!$A$4:$DN$305,MATCH(AA$1,original!$A$4:$DX$4,0)+1,FALSE))</f>
        <v>0.27</v>
      </c>
      <c r="AB71">
        <f>+IF(VLOOKUP($B71,original!$A$4:$DN$305,MATCH(AB$1,original!$A$4:$DX$4,0)+1,FALSE)="","",VLOOKUP($B71,original!$A$4:$DN$305,MATCH(AB$1,original!$A$4:$DX$4,0)+1,FALSE))</f>
        <v>0.37003008358857598</v>
      </c>
      <c r="AC71">
        <f>+IF(VLOOKUP($B71,original!$A$4:$DN$305,MATCH(AC$1,original!$A$4:$DX$4,0)+1,FALSE)="","",VLOOKUP($B71,original!$A$4:$DN$305,MATCH(AC$1,original!$A$4:$DX$4,0)+1,FALSE))</f>
        <v>75759000000</v>
      </c>
      <c r="AD71">
        <f>+IF(VLOOKUP($B71,original!$A$4:$DN$305,MATCH(AD$1,original!$A$4:$DX$4,0)+1,FALSE)="","",VLOOKUP($B71,original!$A$4:$DN$305,MATCH(AD$1,original!$A$4:$DX$4,0)+1,FALSE))</f>
        <v>100469600000</v>
      </c>
      <c r="AE71">
        <f>+IF(VLOOKUP($B71,original!$A$4:$DN$305,MATCH(AE$1,original!$A$4:$DX$4,0)+1,FALSE)="","",VLOOKUP($B71,original!$A$4:$DN$305,MATCH(AE$1,original!$A$4:$DX$4,0)+1,FALSE))</f>
        <v>12.6</v>
      </c>
      <c r="AF71">
        <f>+IF(VLOOKUP($B71,original!$A$4:$DN$305,MATCH(AF$1,original!$A$4:$DX$4,0)+1,FALSE)="","",VLOOKUP($B71,original!$A$4:$DN$305,MATCH(AF$1,original!$A$4:$DX$4,0)+1,FALSE))</f>
        <v>36418600000</v>
      </c>
      <c r="AG71">
        <f>+IF(VLOOKUP($B71,original!$A$4:$DN$305,MATCH(AG$1,original!$A$4:$DX$4,0)+1,FALSE)="","",VLOOKUP($B71,original!$A$4:$DN$305,MATCH(AG$1,original!$A$4:$DX$4,0)+1,FALSE))</f>
        <v>39036000000</v>
      </c>
      <c r="AH71">
        <f>+IF(VLOOKUP($B71,original!$A$4:$DN$305,MATCH(AH$1,original!$A$4:$DX$4,0)+1,FALSE)="","",VLOOKUP($B71,original!$A$4:$DN$305,MATCH(AH$1,original!$A$4:$DX$4,0)+1,FALSE))</f>
        <v>301999999999.99994</v>
      </c>
      <c r="AI71">
        <f>+IF(VLOOKUP($B71,original!$A$4:$DN$305,MATCH(AI$1,original!$A$4:$DX$4,0)+1,FALSE)="","",VLOOKUP($B71,original!$A$4:$DN$305,MATCH(AI$1,original!$A$4:$DX$4,0)+1,FALSE))</f>
        <v>52718000000</v>
      </c>
      <c r="AJ71">
        <f>+IF(VLOOKUP($B71,original!$A$4:$DN$305,MATCH(AJ$1,original!$A$4:$DX$4,0)+1,FALSE)="","",VLOOKUP($B71,original!$A$4:$DN$305,MATCH(AJ$1,original!$A$4:$DX$4,0)+1,FALSE))</f>
        <v>121229000000</v>
      </c>
      <c r="AK71">
        <f>+IF(VLOOKUP($B71,original!$A$4:$DN$305,MATCH(AK$1,original!$A$4:$DX$4,0)+1,FALSE)="","",VLOOKUP($B71,original!$A$4:$DN$305,MATCH(AK$1,original!$A$4:$DX$4,0)+1,FALSE))</f>
        <v>34924000000</v>
      </c>
      <c r="AL71">
        <f>+IF(VLOOKUP($B71,original!$A$4:$DN$305,MATCH(AL$1,original!$A$4:$DX$4,0)+1,FALSE)="","",VLOOKUP($B71,original!$A$4:$DN$305,MATCH(AL$1,original!$A$4:$DX$4,0)+1,FALSE))</f>
        <v>5</v>
      </c>
      <c r="AM71">
        <f>+IF(VLOOKUP($B71,original!$A$4:$DN$305,MATCH(AM$1,original!$A$4:$DX$4,0)+1,FALSE)="","",VLOOKUP($B71,original!$A$4:$DN$305,MATCH(AM$1,original!$A$4:$DX$4,0)+1,FALSE))</f>
        <v>5</v>
      </c>
      <c r="AN71">
        <f>+IF(VLOOKUP($B71,original!$A$4:$DN$305,MATCH(AN$1,original!$A$4:$DX$4,0)+1,FALSE)="","",VLOOKUP($B71,original!$A$4:$DN$305,MATCH(AN$1,original!$A$4:$DX$4,0)+1,FALSE))</f>
        <v>5.7</v>
      </c>
      <c r="AO71">
        <f>+IF(VLOOKUP($B71,original!$A$4:$DN$305,MATCH(AO$1,original!$A$4:$DX$4,0)+1,FALSE)="","",VLOOKUP($B71,original!$A$4:$DN$305,MATCH(AO$1,original!$A$4:$DX$4,0)+1,FALSE))</f>
        <v>9.1999999999999993</v>
      </c>
      <c r="AP71">
        <f>+IF(VLOOKUP($B71,original!$A$4:$DN$305,MATCH(AP$1,original!$A$4:$DX$4,0)+1,FALSE)="","",VLOOKUP($B71,original!$A$4:$DN$305,MATCH(AP$1,original!$A$4:$DX$4,0)+1,FALSE))</f>
        <v>6.8</v>
      </c>
    </row>
    <row r="72" spans="1:42">
      <c r="A72">
        <f t="shared" si="3"/>
        <v>71</v>
      </c>
      <c r="B72">
        <f t="shared" si="2"/>
        <v>200507</v>
      </c>
      <c r="C72">
        <f>+IF(VLOOKUP($B72,original!$A$4:$DN$305,MATCH(C$1,original!$A$4:$DX$4,0)+1,FALSE)="","",VLOOKUP($B72,original!$A$4:$DN$305,MATCH(C$1,original!$A$4:$DX$4,0)+1,FALSE))</f>
        <v>98.775000000000006</v>
      </c>
      <c r="D72">
        <f>+IF(VLOOKUP($B72,original!$A$4:$DN$305,MATCH(D$1,original!$A$4:$DX$4,0)+1,FALSE)="","",VLOOKUP($B72,original!$A$4:$DN$305,MATCH(D$1,original!$A$4:$DX$4,0)+1,FALSE))</f>
        <v>100.08</v>
      </c>
      <c r="E72">
        <f>+IF(VLOOKUP($B72,original!$A$4:$DN$305,MATCH(E$1,original!$A$4:$DX$4,0)+1,FALSE)="","",VLOOKUP($B72,original!$A$4:$DN$305,MATCH(E$1,original!$A$4:$DX$4,0)+1,FALSE))</f>
        <v>108.465</v>
      </c>
      <c r="F72">
        <f>+IF(VLOOKUP($B72,original!$A$4:$DN$305,MATCH(F$1,original!$A$4:$DX$4,0)+1,FALSE)="","",VLOOKUP($B72,original!$A$4:$DN$305,MATCH(F$1,original!$A$4:$DX$4,0)+1,FALSE))</f>
        <v>98.01</v>
      </c>
      <c r="G72">
        <f>+IF(VLOOKUP($B72,original!$A$4:$DN$305,MATCH(G$1,original!$A$4:$DX$4,0)+1,FALSE)="","",VLOOKUP($B72,original!$A$4:$DN$305,MATCH(G$1,original!$A$4:$DX$4,0)+1,FALSE))</f>
        <v>108.425</v>
      </c>
      <c r="H72">
        <f>+IF(VLOOKUP($B72,original!$A$4:$DN$305,MATCH(H$1,original!$A$4:$DX$4,0)+1,FALSE)="","",VLOOKUP($B72,original!$A$4:$DN$305,MATCH(H$1,original!$A$4:$DX$4,0)+1,FALSE))</f>
        <v>11.57</v>
      </c>
      <c r="I72">
        <f>+IF(VLOOKUP($B72,original!$A$4:$DN$305,MATCH(I$1,original!$A$4:$DX$4,0)+1,FALSE)="","",VLOOKUP($B72,original!$A$4:$DN$305,MATCH(I$1,original!$A$4:$DX$4,0)+1,FALSE))</f>
        <v>13.276300000000001</v>
      </c>
      <c r="J72">
        <f>+IF(VLOOKUP($B72,original!$A$4:$DN$305,MATCH(J$1,original!$A$4:$DX$4,0)+1,FALSE)="","",VLOOKUP($B72,original!$A$4:$DN$305,MATCH(J$1,original!$A$4:$DX$4,0)+1,FALSE))</f>
        <v>263995999999.99994</v>
      </c>
      <c r="K72">
        <f>+IF(VLOOKUP($B72,original!$A$4:$DN$305,MATCH(K$1,original!$A$4:$DX$4,0)+1,FALSE)="","",VLOOKUP($B72,original!$A$4:$DN$305,MATCH(K$1,original!$A$4:$DX$4,0)+1,FALSE))</f>
        <v>1365400000000</v>
      </c>
      <c r="L72">
        <f>+IF(VLOOKUP($B72,original!$A$4:$DN$305,MATCH(L$1,original!$A$4:$DX$4,0)+1,FALSE)="","",VLOOKUP($B72,original!$A$4:$DN$305,MATCH(L$1,original!$A$4:$DX$4,0)+1,FALSE))</f>
        <v>438345429000</v>
      </c>
      <c r="M72">
        <f>+IF(VLOOKUP($B72,original!$A$4:$DN$305,MATCH(M$1,original!$A$4:$DX$4,0)+1,FALSE)="","",VLOOKUP($B72,original!$A$4:$DN$305,MATCH(M$1,original!$A$4:$DX$4,0)+1,FALSE))</f>
        <v>3320881000000</v>
      </c>
      <c r="N72">
        <f>+IF(VLOOKUP($B72,original!$A$4:$DN$305,MATCH(N$1,original!$A$4:$DX$4,0)+1,FALSE)="","",VLOOKUP($B72,original!$A$4:$DN$305,MATCH(N$1,original!$A$4:$DX$4,0)+1,FALSE))</f>
        <v>332110000000</v>
      </c>
      <c r="O72">
        <f>+IF(VLOOKUP($B72,original!$A$4:$DN$305,MATCH(O$1,original!$A$4:$DX$4,0)+1,FALSE)="","",VLOOKUP($B72,original!$A$4:$DN$305,MATCH(O$1,original!$A$4:$DX$4,0)+1,FALSE))</f>
        <v>1.2130000000000001</v>
      </c>
      <c r="P72">
        <f>+IF(VLOOKUP($B72,original!$A$4:$DN$305,MATCH(P$1,original!$A$4:$DX$4,0)+1,FALSE)="","",VLOOKUP($B72,original!$A$4:$DN$305,MATCH(P$1,original!$A$4:$DX$4,0)+1,FALSE))</f>
        <v>7.7713000000000001</v>
      </c>
      <c r="Q72">
        <f>+IF(VLOOKUP($B72,original!$A$4:$DN$305,MATCH(Q$1,original!$A$4:$DX$4,0)+1,FALSE)="","",VLOOKUP($B72,original!$A$4:$DN$305,MATCH(Q$1,original!$A$4:$DX$4,0)+1,FALSE))</f>
        <v>1.7564</v>
      </c>
      <c r="R72">
        <f>+IF(VLOOKUP($B72,original!$A$4:$DN$305,MATCH(R$1,original!$A$4:$DX$4,0)+1,FALSE)="","",VLOOKUP($B72,original!$A$4:$DN$305,MATCH(R$1,original!$A$4:$DX$4,0)+1,FALSE))</f>
        <v>0.75649999999999995</v>
      </c>
      <c r="S72">
        <f>+IF(VLOOKUP($B72,original!$A$4:$DN$305,MATCH(S$1,original!$A$4:$DX$4,0)+1,FALSE)="","",VLOOKUP($B72,original!$A$4:$DN$305,MATCH(S$1,original!$A$4:$DX$4,0)+1,FALSE))</f>
        <v>1.2219</v>
      </c>
      <c r="T72">
        <f>+IF(VLOOKUP($B72,original!$A$4:$DN$305,MATCH(T$1,original!$A$4:$DX$4,0)+1,FALSE)="","",VLOOKUP($B72,original!$A$4:$DN$305,MATCH(T$1,original!$A$4:$DX$4,0)+1,FALSE))</f>
        <v>1234.18</v>
      </c>
      <c r="U72">
        <f>+IF(VLOOKUP($B72,original!$A$4:$DN$305,MATCH(U$1,original!$A$4:$DX$4,0)+1,FALSE)="","",VLOOKUP($B72,original!$A$4:$DN$305,MATCH(U$1,original!$A$4:$DX$4,0)+1,FALSE))</f>
        <v>4886.5</v>
      </c>
      <c r="V72">
        <f>+IF(VLOOKUP($B72,original!$A$4:$DN$305,MATCH(V$1,original!$A$4:$DX$4,0)+1,FALSE)="","",VLOOKUP($B72,original!$A$4:$DN$305,MATCH(V$1,original!$A$4:$DX$4,0)+1,FALSE))</f>
        <v>1204.98</v>
      </c>
      <c r="W72">
        <f>+IF(VLOOKUP($B72,original!$A$4:$DN$305,MATCH(W$1,original!$A$4:$DX$4,0)+1,FALSE)="","",VLOOKUP($B72,original!$A$4:$DN$305,MATCH(W$1,original!$A$4:$DX$4,0)+1,FALSE))</f>
        <v>14880.98</v>
      </c>
      <c r="X72">
        <f>+IF(VLOOKUP($B72,original!$A$4:$DN$305,MATCH(X$1,original!$A$4:$DX$4,0)+1,FALSE)="","",VLOOKUP($B72,original!$A$4:$DN$305,MATCH(X$1,original!$A$4:$DX$4,0)+1,FALSE))</f>
        <v>10422.93</v>
      </c>
      <c r="Y72">
        <f>+IF(VLOOKUP($B72,original!$A$4:$DN$305,MATCH(Y$1,original!$A$4:$DX$4,0)+1,FALSE)="","",VLOOKUP($B72,original!$A$4:$DN$305,MATCH(Y$1,original!$A$4:$DX$4,0)+1,FALSE))</f>
        <v>0.6</v>
      </c>
      <c r="Z72">
        <f>+IF(VLOOKUP($B72,original!$A$4:$DN$305,MATCH(Z$1,original!$A$4:$DX$4,0)+1,FALSE)="","",VLOOKUP($B72,original!$A$4:$DN$305,MATCH(Z$1,original!$A$4:$DX$4,0)+1,FALSE))</f>
        <v>-0.1</v>
      </c>
      <c r="AA72">
        <f>+IF(VLOOKUP($B72,original!$A$4:$DN$305,MATCH(AA$1,original!$A$4:$DX$4,0)+1,FALSE)="","",VLOOKUP($B72,original!$A$4:$DN$305,MATCH(AA$1,original!$A$4:$DX$4,0)+1,FALSE))</f>
        <v>0.14000000000000001</v>
      </c>
      <c r="AB72">
        <f>+IF(VLOOKUP($B72,original!$A$4:$DN$305,MATCH(AB$1,original!$A$4:$DX$4,0)+1,FALSE)="","",VLOOKUP($B72,original!$A$4:$DN$305,MATCH(AB$1,original!$A$4:$DX$4,0)+1,FALSE))</f>
        <v>0.27447576954924002</v>
      </c>
      <c r="AC72">
        <f>+IF(VLOOKUP($B72,original!$A$4:$DN$305,MATCH(AC$1,original!$A$4:$DX$4,0)+1,FALSE)="","",VLOOKUP($B72,original!$A$4:$DN$305,MATCH(AC$1,original!$A$4:$DX$4,0)+1,FALSE))</f>
        <v>75955000000</v>
      </c>
      <c r="AD72">
        <f>+IF(VLOOKUP($B72,original!$A$4:$DN$305,MATCH(AD$1,original!$A$4:$DX$4,0)+1,FALSE)="","",VLOOKUP($B72,original!$A$4:$DN$305,MATCH(AD$1,original!$A$4:$DX$4,0)+1,FALSE))</f>
        <v>103850000000</v>
      </c>
      <c r="AE72">
        <f>+IF(VLOOKUP($B72,original!$A$4:$DN$305,MATCH(AE$1,original!$A$4:$DX$4,0)+1,FALSE)="","",VLOOKUP($B72,original!$A$4:$DN$305,MATCH(AE$1,original!$A$4:$DX$4,0)+1,FALSE))</f>
        <v>8.1</v>
      </c>
      <c r="AF72">
        <f>+IF(VLOOKUP($B72,original!$A$4:$DN$305,MATCH(AF$1,original!$A$4:$DX$4,0)+1,FALSE)="","",VLOOKUP($B72,original!$A$4:$DN$305,MATCH(AF$1,original!$A$4:$DX$4,0)+1,FALSE))</f>
        <v>36648100000</v>
      </c>
      <c r="AG72">
        <f>+IF(VLOOKUP($B72,original!$A$4:$DN$305,MATCH(AG$1,original!$A$4:$DX$4,0)+1,FALSE)="","",VLOOKUP($B72,original!$A$4:$DN$305,MATCH(AG$1,original!$A$4:$DX$4,0)+1,FALSE))</f>
        <v>38935000000</v>
      </c>
      <c r="AH72">
        <f>+IF(VLOOKUP($B72,original!$A$4:$DN$305,MATCH(AH$1,original!$A$4:$DX$4,0)+1,FALSE)="","",VLOOKUP($B72,original!$A$4:$DN$305,MATCH(AH$1,original!$A$4:$DX$4,0)+1,FALSE))</f>
        <v>296050000000</v>
      </c>
      <c r="AI72">
        <f>+IF(VLOOKUP($B72,original!$A$4:$DN$305,MATCH(AI$1,original!$A$4:$DX$4,0)+1,FALSE)="","",VLOOKUP($B72,original!$A$4:$DN$305,MATCH(AI$1,original!$A$4:$DX$4,0)+1,FALSE))</f>
        <v>53852000000</v>
      </c>
      <c r="AJ72">
        <f>+IF(VLOOKUP($B72,original!$A$4:$DN$305,MATCH(AJ$1,original!$A$4:$DX$4,0)+1,FALSE)="","",VLOOKUP($B72,original!$A$4:$DN$305,MATCH(AJ$1,original!$A$4:$DX$4,0)+1,FALSE))</f>
        <v>120890000000</v>
      </c>
      <c r="AK72">
        <f>+IF(VLOOKUP($B72,original!$A$4:$DN$305,MATCH(AK$1,original!$A$4:$DX$4,0)+1,FALSE)="","",VLOOKUP($B72,original!$A$4:$DN$305,MATCH(AK$1,original!$A$4:$DX$4,0)+1,FALSE))</f>
        <v>33329000000</v>
      </c>
      <c r="AL72">
        <f>+IF(VLOOKUP($B72,original!$A$4:$DN$305,MATCH(AL$1,original!$A$4:$DX$4,0)+1,FALSE)="","",VLOOKUP($B72,original!$A$4:$DN$305,MATCH(AL$1,original!$A$4:$DX$4,0)+1,FALSE))</f>
        <v>5</v>
      </c>
      <c r="AM72">
        <f>+IF(VLOOKUP($B72,original!$A$4:$DN$305,MATCH(AM$1,original!$A$4:$DX$4,0)+1,FALSE)="","",VLOOKUP($B72,original!$A$4:$DN$305,MATCH(AM$1,original!$A$4:$DX$4,0)+1,FALSE))</f>
        <v>5</v>
      </c>
      <c r="AN72">
        <f>+IF(VLOOKUP($B72,original!$A$4:$DN$305,MATCH(AN$1,original!$A$4:$DX$4,0)+1,FALSE)="","",VLOOKUP($B72,original!$A$4:$DN$305,MATCH(AN$1,original!$A$4:$DX$4,0)+1,FALSE))</f>
        <v>5.7</v>
      </c>
      <c r="AO72">
        <f>+IF(VLOOKUP($B72,original!$A$4:$DN$305,MATCH(AO$1,original!$A$4:$DX$4,0)+1,FALSE)="","",VLOOKUP($B72,original!$A$4:$DN$305,MATCH(AO$1,original!$A$4:$DX$4,0)+1,FALSE))</f>
        <v>9.1</v>
      </c>
      <c r="AP72">
        <f>+IF(VLOOKUP($B72,original!$A$4:$DN$305,MATCH(AP$1,original!$A$4:$DX$4,0)+1,FALSE)="","",VLOOKUP($B72,original!$A$4:$DN$305,MATCH(AP$1,original!$A$4:$DX$4,0)+1,FALSE))</f>
        <v>6.7</v>
      </c>
    </row>
    <row r="73" spans="1:42">
      <c r="A73">
        <f t="shared" si="3"/>
        <v>72</v>
      </c>
      <c r="B73">
        <f t="shared" si="2"/>
        <v>200508</v>
      </c>
      <c r="C73">
        <f>+IF(VLOOKUP($B73,original!$A$4:$DN$305,MATCH(C$1,original!$A$4:$DX$4,0)+1,FALSE)="","",VLOOKUP($B73,original!$A$4:$DN$305,MATCH(C$1,original!$A$4:$DX$4,0)+1,FALSE))</f>
        <v>101.94</v>
      </c>
      <c r="D73">
        <f>+IF(VLOOKUP($B73,original!$A$4:$DN$305,MATCH(D$1,original!$A$4:$DX$4,0)+1,FALSE)="","",VLOOKUP($B73,original!$A$4:$DN$305,MATCH(D$1,original!$A$4:$DX$4,0)+1,FALSE))</f>
        <v>101.26</v>
      </c>
      <c r="E73">
        <f>+IF(VLOOKUP($B73,original!$A$4:$DN$305,MATCH(E$1,original!$A$4:$DX$4,0)+1,FALSE)="","",VLOOKUP($B73,original!$A$4:$DN$305,MATCH(E$1,original!$A$4:$DX$4,0)+1,FALSE))</f>
        <v>109.001</v>
      </c>
      <c r="F73">
        <f>+IF(VLOOKUP($B73,original!$A$4:$DN$305,MATCH(F$1,original!$A$4:$DX$4,0)+1,FALSE)="","",VLOOKUP($B73,original!$A$4:$DN$305,MATCH(F$1,original!$A$4:$DX$4,0)+1,FALSE))</f>
        <v>95.85</v>
      </c>
      <c r="G73">
        <f>+IF(VLOOKUP($B73,original!$A$4:$DN$305,MATCH(G$1,original!$A$4:$DX$4,0)+1,FALSE)="","",VLOOKUP($B73,original!$A$4:$DN$305,MATCH(G$1,original!$A$4:$DX$4,0)+1,FALSE))</f>
        <v>105.795</v>
      </c>
      <c r="H73">
        <f>+IF(VLOOKUP($B73,original!$A$4:$DN$305,MATCH(H$1,original!$A$4:$DX$4,0)+1,FALSE)="","",VLOOKUP($B73,original!$A$4:$DN$305,MATCH(H$1,original!$A$4:$DX$4,0)+1,FALSE))</f>
        <v>12.6</v>
      </c>
      <c r="I73">
        <f>+IF(VLOOKUP($B73,original!$A$4:$DN$305,MATCH(I$1,original!$A$4:$DX$4,0)+1,FALSE)="","",VLOOKUP($B73,original!$A$4:$DN$305,MATCH(I$1,original!$A$4:$DX$4,0)+1,FALSE))</f>
        <v>15.1539</v>
      </c>
      <c r="J73">
        <f>+IF(VLOOKUP($B73,original!$A$4:$DN$305,MATCH(J$1,original!$A$4:$DX$4,0)+1,FALSE)="","",VLOOKUP($B73,original!$A$4:$DN$305,MATCH(J$1,original!$A$4:$DX$4,0)+1,FALSE))</f>
        <v>263192999999.99994</v>
      </c>
      <c r="K73">
        <f>+IF(VLOOKUP($B73,original!$A$4:$DN$305,MATCH(K$1,original!$A$4:$DX$4,0)+1,FALSE)="","",VLOOKUP($B73,original!$A$4:$DN$305,MATCH(K$1,original!$A$4:$DX$4,0)+1,FALSE))</f>
        <v>1376900000000</v>
      </c>
      <c r="L73">
        <f>+IF(VLOOKUP($B73,original!$A$4:$DN$305,MATCH(L$1,original!$A$4:$DX$4,0)+1,FALSE)="","",VLOOKUP($B73,original!$A$4:$DN$305,MATCH(L$1,original!$A$4:$DX$4,0)+1,FALSE))</f>
        <v>427837398000</v>
      </c>
      <c r="M73">
        <f>+IF(VLOOKUP($B73,original!$A$4:$DN$305,MATCH(M$1,original!$A$4:$DX$4,0)+1,FALSE)="","",VLOOKUP($B73,original!$A$4:$DN$305,MATCH(M$1,original!$A$4:$DX$4,0)+1,FALSE))</f>
        <v>3269142000000</v>
      </c>
      <c r="N73">
        <f>+IF(VLOOKUP($B73,original!$A$4:$DN$305,MATCH(N$1,original!$A$4:$DX$4,0)+1,FALSE)="","",VLOOKUP($B73,original!$A$4:$DN$305,MATCH(N$1,original!$A$4:$DX$4,0)+1,FALSE))</f>
        <v>331882000000</v>
      </c>
      <c r="O73">
        <f>+IF(VLOOKUP($B73,original!$A$4:$DN$305,MATCH(O$1,original!$A$4:$DX$4,0)+1,FALSE)="","",VLOOKUP($B73,original!$A$4:$DN$305,MATCH(O$1,original!$A$4:$DX$4,0)+1,FALSE))</f>
        <v>1.2343</v>
      </c>
      <c r="P73">
        <f>+IF(VLOOKUP($B73,original!$A$4:$DN$305,MATCH(P$1,original!$A$4:$DX$4,0)+1,FALSE)="","",VLOOKUP($B73,original!$A$4:$DN$305,MATCH(P$1,original!$A$4:$DX$4,0)+1,FALSE))</f>
        <v>7.7710999999999997</v>
      </c>
      <c r="Q73">
        <f>+IF(VLOOKUP($B73,original!$A$4:$DN$305,MATCH(Q$1,original!$A$4:$DX$4,0)+1,FALSE)="","",VLOOKUP($B73,original!$A$4:$DN$305,MATCH(Q$1,original!$A$4:$DX$4,0)+1,FALSE))</f>
        <v>1.8032999999999999</v>
      </c>
      <c r="R73">
        <f>+IF(VLOOKUP($B73,original!$A$4:$DN$305,MATCH(R$1,original!$A$4:$DX$4,0)+1,FALSE)="","",VLOOKUP($B73,original!$A$4:$DN$305,MATCH(R$1,original!$A$4:$DX$4,0)+1,FALSE))</f>
        <v>0.75480000000000003</v>
      </c>
      <c r="S73">
        <f>+IF(VLOOKUP($B73,original!$A$4:$DN$305,MATCH(S$1,original!$A$4:$DX$4,0)+1,FALSE)="","",VLOOKUP($B73,original!$A$4:$DN$305,MATCH(S$1,original!$A$4:$DX$4,0)+1,FALSE))</f>
        <v>1.1882999999999999</v>
      </c>
      <c r="T73">
        <f>+IF(VLOOKUP($B73,original!$A$4:$DN$305,MATCH(T$1,original!$A$4:$DX$4,0)+1,FALSE)="","",VLOOKUP($B73,original!$A$4:$DN$305,MATCH(T$1,original!$A$4:$DX$4,0)+1,FALSE))</f>
        <v>1220.33</v>
      </c>
      <c r="U73">
        <f>+IF(VLOOKUP($B73,original!$A$4:$DN$305,MATCH(U$1,original!$A$4:$DX$4,0)+1,FALSE)="","",VLOOKUP($B73,original!$A$4:$DN$305,MATCH(U$1,original!$A$4:$DX$4,0)+1,FALSE))</f>
        <v>4829.6899999999996</v>
      </c>
      <c r="V73">
        <f>+IF(VLOOKUP($B73,original!$A$4:$DN$305,MATCH(V$1,original!$A$4:$DX$4,0)+1,FALSE)="","",VLOOKUP($B73,original!$A$4:$DN$305,MATCH(V$1,original!$A$4:$DX$4,0)+1,FALSE))</f>
        <v>1271.29</v>
      </c>
      <c r="W73">
        <f>+IF(VLOOKUP($B73,original!$A$4:$DN$305,MATCH(W$1,original!$A$4:$DX$4,0)+1,FALSE)="","",VLOOKUP($B73,original!$A$4:$DN$305,MATCH(W$1,original!$A$4:$DX$4,0)+1,FALSE))</f>
        <v>14903.55</v>
      </c>
      <c r="X73">
        <f>+IF(VLOOKUP($B73,original!$A$4:$DN$305,MATCH(X$1,original!$A$4:$DX$4,0)+1,FALSE)="","",VLOOKUP($B73,original!$A$4:$DN$305,MATCH(X$1,original!$A$4:$DX$4,0)+1,FALSE))</f>
        <v>10668.94</v>
      </c>
      <c r="Y73">
        <f>+IF(VLOOKUP($B73,original!$A$4:$DN$305,MATCH(Y$1,original!$A$4:$DX$4,0)+1,FALSE)="","",VLOOKUP($B73,original!$A$4:$DN$305,MATCH(Y$1,original!$A$4:$DX$4,0)+1,FALSE))</f>
        <v>0.6</v>
      </c>
      <c r="Z73">
        <f>+IF(VLOOKUP($B73,original!$A$4:$DN$305,MATCH(Z$1,original!$A$4:$DX$4,0)+1,FALSE)="","",VLOOKUP($B73,original!$A$4:$DN$305,MATCH(Z$1,original!$A$4:$DX$4,0)+1,FALSE))</f>
        <v>0.2</v>
      </c>
      <c r="AA73">
        <f>+IF(VLOOKUP($B73,original!$A$4:$DN$305,MATCH(AA$1,original!$A$4:$DX$4,0)+1,FALSE)="","",VLOOKUP($B73,original!$A$4:$DN$305,MATCH(AA$1,original!$A$4:$DX$4,0)+1,FALSE))</f>
        <v>-0.14000000000000001</v>
      </c>
      <c r="AB73">
        <f>+IF(VLOOKUP($B73,original!$A$4:$DN$305,MATCH(AB$1,original!$A$4:$DX$4,0)+1,FALSE)="","",VLOOKUP($B73,original!$A$4:$DN$305,MATCH(AB$1,original!$A$4:$DX$4,0)+1,FALSE))</f>
        <v>0.44500750503496</v>
      </c>
      <c r="AC73">
        <f>+IF(VLOOKUP($B73,original!$A$4:$DN$305,MATCH(AC$1,original!$A$4:$DX$4,0)+1,FALSE)="","",VLOOKUP($B73,original!$A$4:$DN$305,MATCH(AC$1,original!$A$4:$DX$4,0)+1,FALSE))</f>
        <v>77129000000</v>
      </c>
      <c r="AD73">
        <f>+IF(VLOOKUP($B73,original!$A$4:$DN$305,MATCH(AD$1,original!$A$4:$DX$4,0)+1,FALSE)="","",VLOOKUP($B73,original!$A$4:$DN$305,MATCH(AD$1,original!$A$4:$DX$4,0)+1,FALSE))</f>
        <v>105388900000</v>
      </c>
      <c r="AE73">
        <f>+IF(VLOOKUP($B73,original!$A$4:$DN$305,MATCH(AE$1,original!$A$4:$DX$4,0)+1,FALSE)="","",VLOOKUP($B73,original!$A$4:$DN$305,MATCH(AE$1,original!$A$4:$DX$4,0)+1,FALSE))</f>
        <v>12.7</v>
      </c>
      <c r="AF73">
        <f>+IF(VLOOKUP($B73,original!$A$4:$DN$305,MATCH(AF$1,original!$A$4:$DX$4,0)+1,FALSE)="","",VLOOKUP($B73,original!$A$4:$DN$305,MATCH(AF$1,original!$A$4:$DX$4,0)+1,FALSE))</f>
        <v>37774100000</v>
      </c>
      <c r="AG73">
        <f>+IF(VLOOKUP($B73,original!$A$4:$DN$305,MATCH(AG$1,original!$A$4:$DX$4,0)+1,FALSE)="","",VLOOKUP($B73,original!$A$4:$DN$305,MATCH(AG$1,original!$A$4:$DX$4,0)+1,FALSE))</f>
        <v>39563000000</v>
      </c>
      <c r="AH73">
        <f>+IF(VLOOKUP($B73,original!$A$4:$DN$305,MATCH(AH$1,original!$A$4:$DX$4,0)+1,FALSE)="","",VLOOKUP($B73,original!$A$4:$DN$305,MATCH(AH$1,original!$A$4:$DX$4,0)+1,FALSE))</f>
        <v>295529999999.99994</v>
      </c>
      <c r="AI73">
        <f>+IF(VLOOKUP($B73,original!$A$4:$DN$305,MATCH(AI$1,original!$A$4:$DX$4,0)+1,FALSE)="","",VLOOKUP($B73,original!$A$4:$DN$305,MATCH(AI$1,original!$A$4:$DX$4,0)+1,FALSE))</f>
        <v>50877000000</v>
      </c>
      <c r="AJ73">
        <f>+IF(VLOOKUP($B73,original!$A$4:$DN$305,MATCH(AJ$1,original!$A$4:$DX$4,0)+1,FALSE)="","",VLOOKUP($B73,original!$A$4:$DN$305,MATCH(AJ$1,original!$A$4:$DX$4,0)+1,FALSE))</f>
        <v>122014000000</v>
      </c>
      <c r="AK73">
        <f>+IF(VLOOKUP($B73,original!$A$4:$DN$305,MATCH(AK$1,original!$A$4:$DX$4,0)+1,FALSE)="","",VLOOKUP($B73,original!$A$4:$DN$305,MATCH(AK$1,original!$A$4:$DX$4,0)+1,FALSE))</f>
        <v>34299000000</v>
      </c>
      <c r="AL73">
        <f>+IF(VLOOKUP($B73,original!$A$4:$DN$305,MATCH(AL$1,original!$A$4:$DX$4,0)+1,FALSE)="","",VLOOKUP($B73,original!$A$4:$DN$305,MATCH(AL$1,original!$A$4:$DX$4,0)+1,FALSE))</f>
        <v>4.9000000000000004</v>
      </c>
      <c r="AM73">
        <f>+IF(VLOOKUP($B73,original!$A$4:$DN$305,MATCH(AM$1,original!$A$4:$DX$4,0)+1,FALSE)="","",VLOOKUP($B73,original!$A$4:$DN$305,MATCH(AM$1,original!$A$4:$DX$4,0)+1,FALSE))</f>
        <v>4.9000000000000004</v>
      </c>
      <c r="AN73">
        <f>+IF(VLOOKUP($B73,original!$A$4:$DN$305,MATCH(AN$1,original!$A$4:$DX$4,0)+1,FALSE)="","",VLOOKUP($B73,original!$A$4:$DN$305,MATCH(AN$1,original!$A$4:$DX$4,0)+1,FALSE))</f>
        <v>5.6</v>
      </c>
      <c r="AO73">
        <f>+IF(VLOOKUP($B73,original!$A$4:$DN$305,MATCH(AO$1,original!$A$4:$DX$4,0)+1,FALSE)="","",VLOOKUP($B73,original!$A$4:$DN$305,MATCH(AO$1,original!$A$4:$DX$4,0)+1,FALSE))</f>
        <v>9</v>
      </c>
      <c r="AP73">
        <f>+IF(VLOOKUP($B73,original!$A$4:$DN$305,MATCH(AP$1,original!$A$4:$DX$4,0)+1,FALSE)="","",VLOOKUP($B73,original!$A$4:$DN$305,MATCH(AP$1,original!$A$4:$DX$4,0)+1,FALSE))</f>
        <v>6.7</v>
      </c>
    </row>
    <row r="74" spans="1:42">
      <c r="A74">
        <f t="shared" si="3"/>
        <v>73</v>
      </c>
      <c r="B74">
        <f t="shared" si="2"/>
        <v>200509</v>
      </c>
      <c r="C74">
        <f>+IF(VLOOKUP($B74,original!$A$4:$DN$305,MATCH(C$1,original!$A$4:$DX$4,0)+1,FALSE)="","",VLOOKUP($B74,original!$A$4:$DN$305,MATCH(C$1,original!$A$4:$DX$4,0)+1,FALSE))</f>
        <v>99.375</v>
      </c>
      <c r="D74">
        <f>+IF(VLOOKUP($B74,original!$A$4:$DN$305,MATCH(D$1,original!$A$4:$DX$4,0)+1,FALSE)="","",VLOOKUP($B74,original!$A$4:$DN$305,MATCH(D$1,original!$A$4:$DX$4,0)+1,FALSE))</f>
        <v>100.80500000000001</v>
      </c>
      <c r="E74">
        <f>+IF(VLOOKUP($B74,original!$A$4:$DN$305,MATCH(E$1,original!$A$4:$DX$4,0)+1,FALSE)="","",VLOOKUP($B74,original!$A$4:$DN$305,MATCH(E$1,original!$A$4:$DX$4,0)+1,FALSE))</f>
        <v>106.5705</v>
      </c>
      <c r="F74">
        <f>+IF(VLOOKUP($B74,original!$A$4:$DN$305,MATCH(F$1,original!$A$4:$DX$4,0)+1,FALSE)="","",VLOOKUP($B74,original!$A$4:$DN$305,MATCH(F$1,original!$A$4:$DX$4,0)+1,FALSE))</f>
        <v>95.2</v>
      </c>
      <c r="G74">
        <f>+IF(VLOOKUP($B74,original!$A$4:$DN$305,MATCH(G$1,original!$A$4:$DX$4,0)+1,FALSE)="","",VLOOKUP($B74,original!$A$4:$DN$305,MATCH(G$1,original!$A$4:$DX$4,0)+1,FALSE))</f>
        <v>104.3045</v>
      </c>
      <c r="H74">
        <f>+IF(VLOOKUP($B74,original!$A$4:$DN$305,MATCH(H$1,original!$A$4:$DX$4,0)+1,FALSE)="","",VLOOKUP($B74,original!$A$4:$DN$305,MATCH(H$1,original!$A$4:$DX$4,0)+1,FALSE))</f>
        <v>11.92</v>
      </c>
      <c r="I74">
        <f>+IF(VLOOKUP($B74,original!$A$4:$DN$305,MATCH(I$1,original!$A$4:$DX$4,0)+1,FALSE)="","",VLOOKUP($B74,original!$A$4:$DN$305,MATCH(I$1,original!$A$4:$DX$4,0)+1,FALSE))</f>
        <v>14.5562</v>
      </c>
      <c r="J74">
        <f>+IF(VLOOKUP($B74,original!$A$4:$DN$305,MATCH(J$1,original!$A$4:$DX$4,0)+1,FALSE)="","",VLOOKUP($B74,original!$A$4:$DN$305,MATCH(J$1,original!$A$4:$DX$4,0)+1,FALSE))</f>
        <v>268774999999.99994</v>
      </c>
      <c r="K74">
        <f>+IF(VLOOKUP($B74,original!$A$4:$DN$305,MATCH(K$1,original!$A$4:$DX$4,0)+1,FALSE)="","",VLOOKUP($B74,original!$A$4:$DN$305,MATCH(K$1,original!$A$4:$DX$4,0)+1,FALSE))</f>
        <v>1363499999999.9998</v>
      </c>
      <c r="L74">
        <f>+IF(VLOOKUP($B74,original!$A$4:$DN$305,MATCH(L$1,original!$A$4:$DX$4,0)+1,FALSE)="","",VLOOKUP($B74,original!$A$4:$DN$305,MATCH(L$1,original!$A$4:$DX$4,0)+1,FALSE))</f>
        <v>431189984000</v>
      </c>
      <c r="M74">
        <f>+IF(VLOOKUP($B74,original!$A$4:$DN$305,MATCH(M$1,original!$A$4:$DX$4,0)+1,FALSE)="","",VLOOKUP($B74,original!$A$4:$DN$305,MATCH(M$1,original!$A$4:$DX$4,0)+1,FALSE))</f>
        <v>3323148000000</v>
      </c>
      <c r="N74">
        <f>+IF(VLOOKUP($B74,original!$A$4:$DN$305,MATCH(N$1,original!$A$4:$DX$4,0)+1,FALSE)="","",VLOOKUP($B74,original!$A$4:$DN$305,MATCH(N$1,original!$A$4:$DX$4,0)+1,FALSE))</f>
        <v>335806000000</v>
      </c>
      <c r="O74">
        <f>+IF(VLOOKUP($B74,original!$A$4:$DN$305,MATCH(O$1,original!$A$4:$DX$4,0)+1,FALSE)="","",VLOOKUP($B74,original!$A$4:$DN$305,MATCH(O$1,original!$A$4:$DX$4,0)+1,FALSE))</f>
        <v>1.2029000000000001</v>
      </c>
      <c r="P74">
        <f>+IF(VLOOKUP($B74,original!$A$4:$DN$305,MATCH(P$1,original!$A$4:$DX$4,0)+1,FALSE)="","",VLOOKUP($B74,original!$A$4:$DN$305,MATCH(P$1,original!$A$4:$DX$4,0)+1,FALSE))</f>
        <v>7.7579000000000002</v>
      </c>
      <c r="Q74">
        <f>+IF(VLOOKUP($B74,original!$A$4:$DN$305,MATCH(Q$1,original!$A$4:$DX$4,0)+1,FALSE)="","",VLOOKUP($B74,original!$A$4:$DN$305,MATCH(Q$1,original!$A$4:$DX$4,0)+1,FALSE))</f>
        <v>1.7637</v>
      </c>
      <c r="R74">
        <f>+IF(VLOOKUP($B74,original!$A$4:$DN$305,MATCH(R$1,original!$A$4:$DX$4,0)+1,FALSE)="","",VLOOKUP($B74,original!$A$4:$DN$305,MATCH(R$1,original!$A$4:$DX$4,0)+1,FALSE))</f>
        <v>0.7611</v>
      </c>
      <c r="S74">
        <f>+IF(VLOOKUP($B74,original!$A$4:$DN$305,MATCH(S$1,original!$A$4:$DX$4,0)+1,FALSE)="","",VLOOKUP($B74,original!$A$4:$DN$305,MATCH(S$1,original!$A$4:$DX$4,0)+1,FALSE))</f>
        <v>1.163</v>
      </c>
      <c r="T74">
        <f>+IF(VLOOKUP($B74,original!$A$4:$DN$305,MATCH(T$1,original!$A$4:$DX$4,0)+1,FALSE)="","",VLOOKUP($B74,original!$A$4:$DN$305,MATCH(T$1,original!$A$4:$DX$4,0)+1,FALSE))</f>
        <v>1228.81</v>
      </c>
      <c r="U74">
        <f>+IF(VLOOKUP($B74,original!$A$4:$DN$305,MATCH(U$1,original!$A$4:$DX$4,0)+1,FALSE)="","",VLOOKUP($B74,original!$A$4:$DN$305,MATCH(U$1,original!$A$4:$DX$4,0)+1,FALSE))</f>
        <v>5044.12</v>
      </c>
      <c r="V74">
        <f>+IF(VLOOKUP($B74,original!$A$4:$DN$305,MATCH(V$1,original!$A$4:$DX$4,0)+1,FALSE)="","",VLOOKUP($B74,original!$A$4:$DN$305,MATCH(V$1,original!$A$4:$DX$4,0)+1,FALSE))</f>
        <v>1412.28</v>
      </c>
      <c r="W74">
        <f>+IF(VLOOKUP($B74,original!$A$4:$DN$305,MATCH(W$1,original!$A$4:$DX$4,0)+1,FALSE)="","",VLOOKUP($B74,original!$A$4:$DN$305,MATCH(W$1,original!$A$4:$DX$4,0)+1,FALSE))</f>
        <v>15428.52</v>
      </c>
      <c r="X74">
        <f>+IF(VLOOKUP($B74,original!$A$4:$DN$305,MATCH(X$1,original!$A$4:$DX$4,0)+1,FALSE)="","",VLOOKUP($B74,original!$A$4:$DN$305,MATCH(X$1,original!$A$4:$DX$4,0)+1,FALSE))</f>
        <v>11011.83</v>
      </c>
      <c r="Y74">
        <f>+IF(VLOOKUP($B74,original!$A$4:$DN$305,MATCH(Y$1,original!$A$4:$DX$4,0)+1,FALSE)="","",VLOOKUP($B74,original!$A$4:$DN$305,MATCH(Y$1,original!$A$4:$DX$4,0)+1,FALSE))</f>
        <v>1.4</v>
      </c>
      <c r="Z74">
        <f>+IF(VLOOKUP($B74,original!$A$4:$DN$305,MATCH(Z$1,original!$A$4:$DX$4,0)+1,FALSE)="","",VLOOKUP($B74,original!$A$4:$DN$305,MATCH(Z$1,original!$A$4:$DX$4,0)+1,FALSE))</f>
        <v>0.5</v>
      </c>
      <c r="AA74">
        <f>+IF(VLOOKUP($B74,original!$A$4:$DN$305,MATCH(AA$1,original!$A$4:$DX$4,0)+1,FALSE)="","",VLOOKUP($B74,original!$A$4:$DN$305,MATCH(AA$1,original!$A$4:$DX$4,0)+1,FALSE))</f>
        <v>0.41</v>
      </c>
      <c r="AB74">
        <f>+IF(VLOOKUP($B74,original!$A$4:$DN$305,MATCH(AB$1,original!$A$4:$DX$4,0)+1,FALSE)="","",VLOOKUP($B74,original!$A$4:$DN$305,MATCH(AB$1,original!$A$4:$DX$4,0)+1,FALSE))</f>
        <v>0.81280646412115998</v>
      </c>
      <c r="AC74">
        <f>+IF(VLOOKUP($B74,original!$A$4:$DN$305,MATCH(AC$1,original!$A$4:$DX$4,0)+1,FALSE)="","",VLOOKUP($B74,original!$A$4:$DN$305,MATCH(AC$1,original!$A$4:$DX$4,0)+1,FALSE))</f>
        <v>75332000000</v>
      </c>
      <c r="AD74">
        <f>+IF(VLOOKUP($B74,original!$A$4:$DN$305,MATCH(AD$1,original!$A$4:$DX$4,0)+1,FALSE)="","",VLOOKUP($B74,original!$A$4:$DN$305,MATCH(AD$1,original!$A$4:$DX$4,0)+1,FALSE))</f>
        <v>106501300000</v>
      </c>
      <c r="AE74">
        <f>+IF(VLOOKUP($B74,original!$A$4:$DN$305,MATCH(AE$1,original!$A$4:$DX$4,0)+1,FALSE)="","",VLOOKUP($B74,original!$A$4:$DN$305,MATCH(AE$1,original!$A$4:$DX$4,0)+1,FALSE))</f>
        <v>17</v>
      </c>
      <c r="AF74">
        <f>+IF(VLOOKUP($B74,original!$A$4:$DN$305,MATCH(AF$1,original!$A$4:$DX$4,0)+1,FALSE)="","",VLOOKUP($B74,original!$A$4:$DN$305,MATCH(AF$1,original!$A$4:$DX$4,0)+1,FALSE))</f>
        <v>38845700000</v>
      </c>
      <c r="AG74">
        <f>+IF(VLOOKUP($B74,original!$A$4:$DN$305,MATCH(AG$1,original!$A$4:$DX$4,0)+1,FALSE)="","",VLOOKUP($B74,original!$A$4:$DN$305,MATCH(AG$1,original!$A$4:$DX$4,0)+1,FALSE))</f>
        <v>38742000000</v>
      </c>
      <c r="AH74">
        <f>+IF(VLOOKUP($B74,original!$A$4:$DN$305,MATCH(AH$1,original!$A$4:$DX$4,0)+1,FALSE)="","",VLOOKUP($B74,original!$A$4:$DN$305,MATCH(AH$1,original!$A$4:$DX$4,0)+1,FALSE))</f>
        <v>311240000000</v>
      </c>
      <c r="AI74">
        <f>+IF(VLOOKUP($B74,original!$A$4:$DN$305,MATCH(AI$1,original!$A$4:$DX$4,0)+1,FALSE)="","",VLOOKUP($B74,original!$A$4:$DN$305,MATCH(AI$1,original!$A$4:$DX$4,0)+1,FALSE))</f>
        <v>43945000000</v>
      </c>
      <c r="AJ74">
        <f>+IF(VLOOKUP($B74,original!$A$4:$DN$305,MATCH(AJ$1,original!$A$4:$DX$4,0)+1,FALSE)="","",VLOOKUP($B74,original!$A$4:$DN$305,MATCH(AJ$1,original!$A$4:$DX$4,0)+1,FALSE))</f>
        <v>121958000000</v>
      </c>
      <c r="AK74">
        <f>+IF(VLOOKUP($B74,original!$A$4:$DN$305,MATCH(AK$1,original!$A$4:$DX$4,0)+1,FALSE)="","",VLOOKUP($B74,original!$A$4:$DN$305,MATCH(AK$1,original!$A$4:$DX$4,0)+1,FALSE))</f>
        <v>33599000000</v>
      </c>
      <c r="AL74">
        <f>+IF(VLOOKUP($B74,original!$A$4:$DN$305,MATCH(AL$1,original!$A$4:$DX$4,0)+1,FALSE)="","",VLOOKUP($B74,original!$A$4:$DN$305,MATCH(AL$1,original!$A$4:$DX$4,0)+1,FALSE))</f>
        <v>5</v>
      </c>
      <c r="AM74">
        <f>+IF(VLOOKUP($B74,original!$A$4:$DN$305,MATCH(AM$1,original!$A$4:$DX$4,0)+1,FALSE)="","",VLOOKUP($B74,original!$A$4:$DN$305,MATCH(AM$1,original!$A$4:$DX$4,0)+1,FALSE))</f>
        <v>5</v>
      </c>
      <c r="AN74">
        <f>+IF(VLOOKUP($B74,original!$A$4:$DN$305,MATCH(AN$1,original!$A$4:$DX$4,0)+1,FALSE)="","",VLOOKUP($B74,original!$A$4:$DN$305,MATCH(AN$1,original!$A$4:$DX$4,0)+1,FALSE))</f>
        <v>5.4</v>
      </c>
      <c r="AO74">
        <f>+IF(VLOOKUP($B74,original!$A$4:$DN$305,MATCH(AO$1,original!$A$4:$DX$4,0)+1,FALSE)="","",VLOOKUP($B74,original!$A$4:$DN$305,MATCH(AO$1,original!$A$4:$DX$4,0)+1,FALSE))</f>
        <v>9</v>
      </c>
      <c r="AP74">
        <f>+IF(VLOOKUP($B74,original!$A$4:$DN$305,MATCH(AP$1,original!$A$4:$DX$4,0)+1,FALSE)="","",VLOOKUP($B74,original!$A$4:$DN$305,MATCH(AP$1,original!$A$4:$DX$4,0)+1,FALSE))</f>
        <v>6.7</v>
      </c>
    </row>
    <row r="75" spans="1:42">
      <c r="A75">
        <f t="shared" si="3"/>
        <v>74</v>
      </c>
      <c r="B75">
        <f t="shared" si="2"/>
        <v>200510</v>
      </c>
      <c r="C75">
        <f>+IF(VLOOKUP($B75,original!$A$4:$DN$305,MATCH(C$1,original!$A$4:$DX$4,0)+1,FALSE)="","",VLOOKUP($B75,original!$A$4:$DN$305,MATCH(C$1,original!$A$4:$DX$4,0)+1,FALSE))</f>
        <v>97.59</v>
      </c>
      <c r="D75">
        <f>+IF(VLOOKUP($B75,original!$A$4:$DN$305,MATCH(D$1,original!$A$4:$DX$4,0)+1,FALSE)="","",VLOOKUP($B75,original!$A$4:$DN$305,MATCH(D$1,original!$A$4:$DX$4,0)+1,FALSE))</f>
        <v>98.85</v>
      </c>
      <c r="E75">
        <f>+IF(VLOOKUP($B75,original!$A$4:$DN$305,MATCH(E$1,original!$A$4:$DX$4,0)+1,FALSE)="","",VLOOKUP($B75,original!$A$4:$DN$305,MATCH(E$1,original!$A$4:$DX$4,0)+1,FALSE))</f>
        <v>105.616</v>
      </c>
      <c r="F75">
        <f>+IF(VLOOKUP($B75,original!$A$4:$DN$305,MATCH(F$1,original!$A$4:$DX$4,0)+1,FALSE)="","",VLOOKUP($B75,original!$A$4:$DN$305,MATCH(F$1,original!$A$4:$DX$4,0)+1,FALSE))</f>
        <v>92.85</v>
      </c>
      <c r="G75">
        <f>+IF(VLOOKUP($B75,original!$A$4:$DN$305,MATCH(G$1,original!$A$4:$DX$4,0)+1,FALSE)="","",VLOOKUP($B75,original!$A$4:$DN$305,MATCH(G$1,original!$A$4:$DX$4,0)+1,FALSE))</f>
        <v>102.604</v>
      </c>
      <c r="H75">
        <f>+IF(VLOOKUP($B75,original!$A$4:$DN$305,MATCH(H$1,original!$A$4:$DX$4,0)+1,FALSE)="","",VLOOKUP($B75,original!$A$4:$DN$305,MATCH(H$1,original!$A$4:$DX$4,0)+1,FALSE))</f>
        <v>15.32</v>
      </c>
      <c r="I75">
        <f>+IF(VLOOKUP($B75,original!$A$4:$DN$305,MATCH(I$1,original!$A$4:$DX$4,0)+1,FALSE)="","",VLOOKUP($B75,original!$A$4:$DN$305,MATCH(I$1,original!$A$4:$DX$4,0)+1,FALSE))</f>
        <v>17.430800000000001</v>
      </c>
      <c r="J75">
        <f>+IF(VLOOKUP($B75,original!$A$4:$DN$305,MATCH(J$1,original!$A$4:$DX$4,0)+1,FALSE)="","",VLOOKUP($B75,original!$A$4:$DN$305,MATCH(J$1,original!$A$4:$DX$4,0)+1,FALSE))</f>
        <v>266939000000</v>
      </c>
      <c r="K75">
        <f>+IF(VLOOKUP($B75,original!$A$4:$DN$305,MATCH(K$1,original!$A$4:$DX$4,0)+1,FALSE)="","",VLOOKUP($B75,original!$A$4:$DN$305,MATCH(K$1,original!$A$4:$DX$4,0)+1,FALSE))</f>
        <v>1365400000000</v>
      </c>
      <c r="L75">
        <f>+IF(VLOOKUP($B75,original!$A$4:$DN$305,MATCH(L$1,original!$A$4:$DX$4,0)+1,FALSE)="","",VLOOKUP($B75,original!$A$4:$DN$305,MATCH(L$1,original!$A$4:$DX$4,0)+1,FALSE))</f>
        <v>445201656000</v>
      </c>
      <c r="M75">
        <f>+IF(VLOOKUP($B75,original!$A$4:$DN$305,MATCH(M$1,original!$A$4:$DX$4,0)+1,FALSE)="","",VLOOKUP($B75,original!$A$4:$DN$305,MATCH(M$1,original!$A$4:$DX$4,0)+1,FALSE))</f>
        <v>3349922000000</v>
      </c>
      <c r="N75">
        <f>+IF(VLOOKUP($B75,original!$A$4:$DN$305,MATCH(N$1,original!$A$4:$DX$4,0)+1,FALSE)="","",VLOOKUP($B75,original!$A$4:$DN$305,MATCH(N$1,original!$A$4:$DX$4,0)+1,FALSE))</f>
        <v>337808000000</v>
      </c>
      <c r="O75">
        <f>+IF(VLOOKUP($B75,original!$A$4:$DN$305,MATCH(O$1,original!$A$4:$DX$4,0)+1,FALSE)="","",VLOOKUP($B75,original!$A$4:$DN$305,MATCH(O$1,original!$A$4:$DX$4,0)+1,FALSE))</f>
        <v>1.1987000000000001</v>
      </c>
      <c r="P75">
        <f>+IF(VLOOKUP($B75,original!$A$4:$DN$305,MATCH(P$1,original!$A$4:$DX$4,0)+1,FALSE)="","",VLOOKUP($B75,original!$A$4:$DN$305,MATCH(P$1,original!$A$4:$DX$4,0)+1,FALSE))</f>
        <v>7.7516999999999996</v>
      </c>
      <c r="Q75">
        <f>+IF(VLOOKUP($B75,original!$A$4:$DN$305,MATCH(Q$1,original!$A$4:$DX$4,0)+1,FALSE)="","",VLOOKUP($B75,original!$A$4:$DN$305,MATCH(Q$1,original!$A$4:$DX$4,0)+1,FALSE))</f>
        <v>1.7697000000000001</v>
      </c>
      <c r="R75">
        <f>+IF(VLOOKUP($B75,original!$A$4:$DN$305,MATCH(R$1,original!$A$4:$DX$4,0)+1,FALSE)="","",VLOOKUP($B75,original!$A$4:$DN$305,MATCH(R$1,original!$A$4:$DX$4,0)+1,FALSE))</f>
        <v>0.74829999999999997</v>
      </c>
      <c r="S75">
        <f>+IF(VLOOKUP($B75,original!$A$4:$DN$305,MATCH(S$1,original!$A$4:$DX$4,0)+1,FALSE)="","",VLOOKUP($B75,original!$A$4:$DN$305,MATCH(S$1,original!$A$4:$DX$4,0)+1,FALSE))</f>
        <v>1.1815</v>
      </c>
      <c r="T75">
        <f>+IF(VLOOKUP($B75,original!$A$4:$DN$305,MATCH(T$1,original!$A$4:$DX$4,0)+1,FALSE)="","",VLOOKUP($B75,original!$A$4:$DN$305,MATCH(T$1,original!$A$4:$DX$4,0)+1,FALSE))</f>
        <v>1207.01</v>
      </c>
      <c r="U75">
        <f>+IF(VLOOKUP($B75,original!$A$4:$DN$305,MATCH(U$1,original!$A$4:$DX$4,0)+1,FALSE)="","",VLOOKUP($B75,original!$A$4:$DN$305,MATCH(U$1,original!$A$4:$DX$4,0)+1,FALSE))</f>
        <v>4929.07</v>
      </c>
      <c r="V75">
        <f>+IF(VLOOKUP($B75,original!$A$4:$DN$305,MATCH(V$1,original!$A$4:$DX$4,0)+1,FALSE)="","",VLOOKUP($B75,original!$A$4:$DN$305,MATCH(V$1,original!$A$4:$DX$4,0)+1,FALSE))</f>
        <v>1444.73</v>
      </c>
      <c r="W75">
        <f>+IF(VLOOKUP($B75,original!$A$4:$DN$305,MATCH(W$1,original!$A$4:$DX$4,0)+1,FALSE)="","",VLOOKUP($B75,original!$A$4:$DN$305,MATCH(W$1,original!$A$4:$DX$4,0)+1,FALSE))</f>
        <v>14386.37</v>
      </c>
      <c r="X75">
        <f>+IF(VLOOKUP($B75,original!$A$4:$DN$305,MATCH(X$1,original!$A$4:$DX$4,0)+1,FALSE)="","",VLOOKUP($B75,original!$A$4:$DN$305,MATCH(X$1,original!$A$4:$DX$4,0)+1,FALSE))</f>
        <v>10383.32</v>
      </c>
      <c r="Y75">
        <f>+IF(VLOOKUP($B75,original!$A$4:$DN$305,MATCH(Y$1,original!$A$4:$DX$4,0)+1,FALSE)="","",VLOOKUP($B75,original!$A$4:$DN$305,MATCH(Y$1,original!$A$4:$DX$4,0)+1,FALSE))</f>
        <v>0.2</v>
      </c>
      <c r="Z75">
        <f>+IF(VLOOKUP($B75,original!$A$4:$DN$305,MATCH(Z$1,original!$A$4:$DX$4,0)+1,FALSE)="","",VLOOKUP($B75,original!$A$4:$DN$305,MATCH(Z$1,original!$A$4:$DX$4,0)+1,FALSE))</f>
        <v>0.3</v>
      </c>
      <c r="AA75">
        <f>+IF(VLOOKUP($B75,original!$A$4:$DN$305,MATCH(AA$1,original!$A$4:$DX$4,0)+1,FALSE)="","",VLOOKUP($B75,original!$A$4:$DN$305,MATCH(AA$1,original!$A$4:$DX$4,0)+1,FALSE))</f>
        <v>0.27</v>
      </c>
      <c r="AB75">
        <f>+IF(VLOOKUP($B75,original!$A$4:$DN$305,MATCH(AB$1,original!$A$4:$DX$4,0)+1,FALSE)="","",VLOOKUP($B75,original!$A$4:$DN$305,MATCH(AB$1,original!$A$4:$DX$4,0)+1,FALSE))</f>
        <v>-9.9336700048120605E-2</v>
      </c>
      <c r="AC75">
        <f>+IF(VLOOKUP($B75,original!$A$4:$DN$305,MATCH(AC$1,original!$A$4:$DX$4,0)+1,FALSE)="","",VLOOKUP($B75,original!$A$4:$DN$305,MATCH(AC$1,original!$A$4:$DX$4,0)+1,FALSE))</f>
        <v>77433000000</v>
      </c>
      <c r="AD75">
        <f>+IF(VLOOKUP($B75,original!$A$4:$DN$305,MATCH(AD$1,original!$A$4:$DX$4,0)+1,FALSE)="","",VLOOKUP($B75,original!$A$4:$DN$305,MATCH(AD$1,original!$A$4:$DX$4,0)+1,FALSE))</f>
        <v>106409900000</v>
      </c>
      <c r="AE75">
        <f>+IF(VLOOKUP($B75,original!$A$4:$DN$305,MATCH(AE$1,original!$A$4:$DX$4,0)+1,FALSE)="","",VLOOKUP($B75,original!$A$4:$DN$305,MATCH(AE$1,original!$A$4:$DX$4,0)+1,FALSE))</f>
        <v>11.6</v>
      </c>
      <c r="AF75">
        <f>+IF(VLOOKUP($B75,original!$A$4:$DN$305,MATCH(AF$1,original!$A$4:$DX$4,0)+1,FALSE)="","",VLOOKUP($B75,original!$A$4:$DN$305,MATCH(AF$1,original!$A$4:$DX$4,0)+1,FALSE))</f>
        <v>40192800000</v>
      </c>
      <c r="AG75">
        <f>+IF(VLOOKUP($B75,original!$A$4:$DN$305,MATCH(AG$1,original!$A$4:$DX$4,0)+1,FALSE)="","",VLOOKUP($B75,original!$A$4:$DN$305,MATCH(AG$1,original!$A$4:$DX$4,0)+1,FALSE))</f>
        <v>38234000000</v>
      </c>
      <c r="AH75">
        <f>+IF(VLOOKUP($B75,original!$A$4:$DN$305,MATCH(AH$1,original!$A$4:$DX$4,0)+1,FALSE)="","",VLOOKUP($B75,original!$A$4:$DN$305,MATCH(AH$1,original!$A$4:$DX$4,0)+1,FALSE))</f>
        <v>310389999999.99994</v>
      </c>
      <c r="AI75">
        <f>+IF(VLOOKUP($B75,original!$A$4:$DN$305,MATCH(AI$1,original!$A$4:$DX$4,0)+1,FALSE)="","",VLOOKUP($B75,original!$A$4:$DN$305,MATCH(AI$1,original!$A$4:$DX$4,0)+1,FALSE))</f>
        <v>51711000000</v>
      </c>
      <c r="AJ75">
        <f>+IF(VLOOKUP($B75,original!$A$4:$DN$305,MATCH(AJ$1,original!$A$4:$DX$4,0)+1,FALSE)="","",VLOOKUP($B75,original!$A$4:$DN$305,MATCH(AJ$1,original!$A$4:$DX$4,0)+1,FALSE))</f>
        <v>121363000000</v>
      </c>
      <c r="AK75">
        <f>+IF(VLOOKUP($B75,original!$A$4:$DN$305,MATCH(AK$1,original!$A$4:$DX$4,0)+1,FALSE)="","",VLOOKUP($B75,original!$A$4:$DN$305,MATCH(AK$1,original!$A$4:$DX$4,0)+1,FALSE))</f>
        <v>34214000000</v>
      </c>
      <c r="AL75">
        <f>+IF(VLOOKUP($B75,original!$A$4:$DN$305,MATCH(AL$1,original!$A$4:$DX$4,0)+1,FALSE)="","",VLOOKUP($B75,original!$A$4:$DN$305,MATCH(AL$1,original!$A$4:$DX$4,0)+1,FALSE))</f>
        <v>5</v>
      </c>
      <c r="AM75">
        <f>+IF(VLOOKUP($B75,original!$A$4:$DN$305,MATCH(AM$1,original!$A$4:$DX$4,0)+1,FALSE)="","",VLOOKUP($B75,original!$A$4:$DN$305,MATCH(AM$1,original!$A$4:$DX$4,0)+1,FALSE))</f>
        <v>5</v>
      </c>
      <c r="AN75">
        <f>+IF(VLOOKUP($B75,original!$A$4:$DN$305,MATCH(AN$1,original!$A$4:$DX$4,0)+1,FALSE)="","",VLOOKUP($B75,original!$A$4:$DN$305,MATCH(AN$1,original!$A$4:$DX$4,0)+1,FALSE))</f>
        <v>5.3</v>
      </c>
      <c r="AO75">
        <f>+IF(VLOOKUP($B75,original!$A$4:$DN$305,MATCH(AO$1,original!$A$4:$DX$4,0)+1,FALSE)="","",VLOOKUP($B75,original!$A$4:$DN$305,MATCH(AO$1,original!$A$4:$DX$4,0)+1,FALSE))</f>
        <v>9</v>
      </c>
      <c r="AP75">
        <f>+IF(VLOOKUP($B75,original!$A$4:$DN$305,MATCH(AP$1,original!$A$4:$DX$4,0)+1,FALSE)="","",VLOOKUP($B75,original!$A$4:$DN$305,MATCH(AP$1,original!$A$4:$DX$4,0)+1,FALSE))</f>
        <v>6.7</v>
      </c>
    </row>
    <row r="76" spans="1:42">
      <c r="A76">
        <f t="shared" si="3"/>
        <v>75</v>
      </c>
      <c r="B76">
        <f t="shared" si="2"/>
        <v>200511</v>
      </c>
      <c r="C76">
        <f>+IF(VLOOKUP($B76,original!$A$4:$DN$305,MATCH(C$1,original!$A$4:$DX$4,0)+1,FALSE)="","",VLOOKUP($B76,original!$A$4:$DN$305,MATCH(C$1,original!$A$4:$DX$4,0)+1,FALSE))</f>
        <v>100.075</v>
      </c>
      <c r="D76">
        <f>+IF(VLOOKUP($B76,original!$A$4:$DN$305,MATCH(D$1,original!$A$4:$DX$4,0)+1,FALSE)="","",VLOOKUP($B76,original!$A$4:$DN$305,MATCH(D$1,original!$A$4:$DX$4,0)+1,FALSE))</f>
        <v>100.47</v>
      </c>
      <c r="E76">
        <f>+IF(VLOOKUP($B76,original!$A$4:$DN$305,MATCH(E$1,original!$A$4:$DX$4,0)+1,FALSE)="","",VLOOKUP($B76,original!$A$4:$DN$305,MATCH(E$1,original!$A$4:$DX$4,0)+1,FALSE))</f>
        <v>106.324</v>
      </c>
      <c r="F76">
        <f>+IF(VLOOKUP($B76,original!$A$4:$DN$305,MATCH(F$1,original!$A$4:$DX$4,0)+1,FALSE)="","",VLOOKUP($B76,original!$A$4:$DN$305,MATCH(F$1,original!$A$4:$DX$4,0)+1,FALSE))</f>
        <v>92.9</v>
      </c>
      <c r="G76">
        <f>+IF(VLOOKUP($B76,original!$A$4:$DN$305,MATCH(G$1,original!$A$4:$DX$4,0)+1,FALSE)="","",VLOOKUP($B76,original!$A$4:$DN$305,MATCH(G$1,original!$A$4:$DX$4,0)+1,FALSE))</f>
        <v>103.47</v>
      </c>
      <c r="H76">
        <f>+IF(VLOOKUP($B76,original!$A$4:$DN$305,MATCH(H$1,original!$A$4:$DX$4,0)+1,FALSE)="","",VLOOKUP($B76,original!$A$4:$DN$305,MATCH(H$1,original!$A$4:$DX$4,0)+1,FALSE))</f>
        <v>12.06</v>
      </c>
      <c r="I76">
        <f>+IF(VLOOKUP($B76,original!$A$4:$DN$305,MATCH(I$1,original!$A$4:$DX$4,0)+1,FALSE)="","",VLOOKUP($B76,original!$A$4:$DN$305,MATCH(I$1,original!$A$4:$DX$4,0)+1,FALSE))</f>
        <v>13.9602</v>
      </c>
      <c r="J76">
        <f>+IF(VLOOKUP($B76,original!$A$4:$DN$305,MATCH(J$1,original!$A$4:$DX$4,0)+1,FALSE)="","",VLOOKUP($B76,original!$A$4:$DN$305,MATCH(J$1,original!$A$4:$DX$4,0)+1,FALSE))</f>
        <v>271811999999.99997</v>
      </c>
      <c r="K76">
        <f>+IF(VLOOKUP($B76,original!$A$4:$DN$305,MATCH(K$1,original!$A$4:$DX$4,0)+1,FALSE)="","",VLOOKUP($B76,original!$A$4:$DN$305,MATCH(K$1,original!$A$4:$DX$4,0)+1,FALSE))</f>
        <v>1373599999999.9998</v>
      </c>
      <c r="L76">
        <f>+IF(VLOOKUP($B76,original!$A$4:$DN$305,MATCH(L$1,original!$A$4:$DX$4,0)+1,FALSE)="","",VLOOKUP($B76,original!$A$4:$DN$305,MATCH(L$1,original!$A$4:$DX$4,0)+1,FALSE))</f>
        <v>436607315000</v>
      </c>
      <c r="M76">
        <f>+IF(VLOOKUP($B76,original!$A$4:$DN$305,MATCH(M$1,original!$A$4:$DX$4,0)+1,FALSE)="","",VLOOKUP($B76,original!$A$4:$DN$305,MATCH(M$1,original!$A$4:$DX$4,0)+1,FALSE))</f>
        <v>3379139000000</v>
      </c>
      <c r="N76">
        <f>+IF(VLOOKUP($B76,original!$A$4:$DN$305,MATCH(N$1,original!$A$4:$DX$4,0)+1,FALSE)="","",VLOOKUP($B76,original!$A$4:$DN$305,MATCH(N$1,original!$A$4:$DX$4,0)+1,FALSE))</f>
        <v>338801000000</v>
      </c>
      <c r="O76">
        <f>+IF(VLOOKUP($B76,original!$A$4:$DN$305,MATCH(O$1,original!$A$4:$DX$4,0)+1,FALSE)="","",VLOOKUP($B76,original!$A$4:$DN$305,MATCH(O$1,original!$A$4:$DX$4,0)+1,FALSE))</f>
        <v>1.1787000000000001</v>
      </c>
      <c r="P76">
        <f>+IF(VLOOKUP($B76,original!$A$4:$DN$305,MATCH(P$1,original!$A$4:$DX$4,0)+1,FALSE)="","",VLOOKUP($B76,original!$A$4:$DN$305,MATCH(P$1,original!$A$4:$DX$4,0)+1,FALSE))</f>
        <v>7.7544000000000004</v>
      </c>
      <c r="Q76">
        <f>+IF(VLOOKUP($B76,original!$A$4:$DN$305,MATCH(Q$1,original!$A$4:$DX$4,0)+1,FALSE)="","",VLOOKUP($B76,original!$A$4:$DN$305,MATCH(Q$1,original!$A$4:$DX$4,0)+1,FALSE))</f>
        <v>1.7298</v>
      </c>
      <c r="R76">
        <f>+IF(VLOOKUP($B76,original!$A$4:$DN$305,MATCH(R$1,original!$A$4:$DX$4,0)+1,FALSE)="","",VLOOKUP($B76,original!$A$4:$DN$305,MATCH(R$1,original!$A$4:$DX$4,0)+1,FALSE))</f>
        <v>0.73819999999999997</v>
      </c>
      <c r="S76">
        <f>+IF(VLOOKUP($B76,original!$A$4:$DN$305,MATCH(S$1,original!$A$4:$DX$4,0)+1,FALSE)="","",VLOOKUP($B76,original!$A$4:$DN$305,MATCH(S$1,original!$A$4:$DX$4,0)+1,FALSE))</f>
        <v>1.1657</v>
      </c>
      <c r="T76">
        <f>+IF(VLOOKUP($B76,original!$A$4:$DN$305,MATCH(T$1,original!$A$4:$DX$4,0)+1,FALSE)="","",VLOOKUP($B76,original!$A$4:$DN$305,MATCH(T$1,original!$A$4:$DX$4,0)+1,FALSE))</f>
        <v>1249.48</v>
      </c>
      <c r="U76">
        <f>+IF(VLOOKUP($B76,original!$A$4:$DN$305,MATCH(U$1,original!$A$4:$DX$4,0)+1,FALSE)="","",VLOOKUP($B76,original!$A$4:$DN$305,MATCH(U$1,original!$A$4:$DX$4,0)+1,FALSE))</f>
        <v>5193.3999999999996</v>
      </c>
      <c r="V76">
        <f>+IF(VLOOKUP($B76,original!$A$4:$DN$305,MATCH(V$1,original!$A$4:$DX$4,0)+1,FALSE)="","",VLOOKUP($B76,original!$A$4:$DN$305,MATCH(V$1,original!$A$4:$DX$4,0)+1,FALSE))</f>
        <v>1536.21</v>
      </c>
      <c r="W76">
        <f>+IF(VLOOKUP($B76,original!$A$4:$DN$305,MATCH(W$1,original!$A$4:$DX$4,0)+1,FALSE)="","",VLOOKUP($B76,original!$A$4:$DN$305,MATCH(W$1,original!$A$4:$DX$4,0)+1,FALSE))</f>
        <v>14937.14</v>
      </c>
      <c r="X76">
        <f>+IF(VLOOKUP($B76,original!$A$4:$DN$305,MATCH(X$1,original!$A$4:$DX$4,0)+1,FALSE)="","",VLOOKUP($B76,original!$A$4:$DN$305,MATCH(X$1,original!$A$4:$DX$4,0)+1,FALSE))</f>
        <v>10824.14</v>
      </c>
      <c r="Y76">
        <f>+IF(VLOOKUP($B76,original!$A$4:$DN$305,MATCH(Y$1,original!$A$4:$DX$4,0)+1,FALSE)="","",VLOOKUP($B76,original!$A$4:$DN$305,MATCH(Y$1,original!$A$4:$DX$4,0)+1,FALSE))</f>
        <v>-0.5</v>
      </c>
      <c r="Z76">
        <f>+IF(VLOOKUP($B76,original!$A$4:$DN$305,MATCH(Z$1,original!$A$4:$DX$4,0)+1,FALSE)="","",VLOOKUP($B76,original!$A$4:$DN$305,MATCH(Z$1,original!$A$4:$DX$4,0)+1,FALSE))</f>
        <v>-0.2</v>
      </c>
      <c r="AA76">
        <f>+IF(VLOOKUP($B76,original!$A$4:$DN$305,MATCH(AA$1,original!$A$4:$DX$4,0)+1,FALSE)="","",VLOOKUP($B76,original!$A$4:$DN$305,MATCH(AA$1,original!$A$4:$DX$4,0)+1,FALSE))</f>
        <v>0</v>
      </c>
      <c r="AB76">
        <f>+IF(VLOOKUP($B76,original!$A$4:$DN$305,MATCH(AB$1,original!$A$4:$DX$4,0)+1,FALSE)="","",VLOOKUP($B76,original!$A$4:$DN$305,MATCH(AB$1,original!$A$4:$DX$4,0)+1,FALSE))</f>
        <v>-0.19314248184086499</v>
      </c>
      <c r="AC76">
        <f>+IF(VLOOKUP($B76,original!$A$4:$DN$305,MATCH(AC$1,original!$A$4:$DX$4,0)+1,FALSE)="","",VLOOKUP($B76,original!$A$4:$DN$305,MATCH(AC$1,original!$A$4:$DX$4,0)+1,FALSE))</f>
        <v>78840000000</v>
      </c>
      <c r="AD76">
        <f>+IF(VLOOKUP($B76,original!$A$4:$DN$305,MATCH(AD$1,original!$A$4:$DX$4,0)+1,FALSE)="","",VLOOKUP($B76,original!$A$4:$DN$305,MATCH(AD$1,original!$A$4:$DX$4,0)+1,FALSE))</f>
        <v>107630000000</v>
      </c>
      <c r="AE76">
        <f>+IF(VLOOKUP($B76,original!$A$4:$DN$305,MATCH(AE$1,original!$A$4:$DX$4,0)+1,FALSE)="","",VLOOKUP($B76,original!$A$4:$DN$305,MATCH(AE$1,original!$A$4:$DX$4,0)+1,FALSE))</f>
        <v>11.5</v>
      </c>
      <c r="AF76">
        <f>+IF(VLOOKUP($B76,original!$A$4:$DN$305,MATCH(AF$1,original!$A$4:$DX$4,0)+1,FALSE)="","",VLOOKUP($B76,original!$A$4:$DN$305,MATCH(AF$1,original!$A$4:$DX$4,0)+1,FALSE))</f>
        <v>39104400000</v>
      </c>
      <c r="AG76">
        <f>+IF(VLOOKUP($B76,original!$A$4:$DN$305,MATCH(AG$1,original!$A$4:$DX$4,0)+1,FALSE)="","",VLOOKUP($B76,original!$A$4:$DN$305,MATCH(AG$1,original!$A$4:$DX$4,0)+1,FALSE))</f>
        <v>37445000000</v>
      </c>
      <c r="AH76">
        <f>+IF(VLOOKUP($B76,original!$A$4:$DN$305,MATCH(AH$1,original!$A$4:$DX$4,0)+1,FALSE)="","",VLOOKUP($B76,original!$A$4:$DN$305,MATCH(AH$1,original!$A$4:$DX$4,0)+1,FALSE))</f>
        <v>322600000000</v>
      </c>
      <c r="AI76">
        <f>+IF(VLOOKUP($B76,original!$A$4:$DN$305,MATCH(AI$1,original!$A$4:$DX$4,0)+1,FALSE)="","",VLOOKUP($B76,original!$A$4:$DN$305,MATCH(AI$1,original!$A$4:$DX$4,0)+1,FALSE))</f>
        <v>54636000000</v>
      </c>
      <c r="AJ76">
        <f>+IF(VLOOKUP($B76,original!$A$4:$DN$305,MATCH(AJ$1,original!$A$4:$DX$4,0)+1,FALSE)="","",VLOOKUP($B76,original!$A$4:$DN$305,MATCH(AJ$1,original!$A$4:$DX$4,0)+1,FALSE))</f>
        <v>123050000000</v>
      </c>
      <c r="AK76">
        <f>+IF(VLOOKUP($B76,original!$A$4:$DN$305,MATCH(AK$1,original!$A$4:$DX$4,0)+1,FALSE)="","",VLOOKUP($B76,original!$A$4:$DN$305,MATCH(AK$1,original!$A$4:$DX$4,0)+1,FALSE))</f>
        <v>34199000000</v>
      </c>
      <c r="AL76">
        <f>+IF(VLOOKUP($B76,original!$A$4:$DN$305,MATCH(AL$1,original!$A$4:$DX$4,0)+1,FALSE)="","",VLOOKUP($B76,original!$A$4:$DN$305,MATCH(AL$1,original!$A$4:$DX$4,0)+1,FALSE))</f>
        <v>5</v>
      </c>
      <c r="AM76">
        <f>+IF(VLOOKUP($B76,original!$A$4:$DN$305,MATCH(AM$1,original!$A$4:$DX$4,0)+1,FALSE)="","",VLOOKUP($B76,original!$A$4:$DN$305,MATCH(AM$1,original!$A$4:$DX$4,0)+1,FALSE))</f>
        <v>4.9000000000000004</v>
      </c>
      <c r="AN76">
        <f>+IF(VLOOKUP($B76,original!$A$4:$DN$305,MATCH(AN$1,original!$A$4:$DX$4,0)+1,FALSE)="","",VLOOKUP($B76,original!$A$4:$DN$305,MATCH(AN$1,original!$A$4:$DX$4,0)+1,FALSE))</f>
        <v>5.4</v>
      </c>
      <c r="AO76">
        <f>+IF(VLOOKUP($B76,original!$A$4:$DN$305,MATCH(AO$1,original!$A$4:$DX$4,0)+1,FALSE)="","",VLOOKUP($B76,original!$A$4:$DN$305,MATCH(AO$1,original!$A$4:$DX$4,0)+1,FALSE))</f>
        <v>9</v>
      </c>
      <c r="AP76">
        <f>+IF(VLOOKUP($B76,original!$A$4:$DN$305,MATCH(AP$1,original!$A$4:$DX$4,0)+1,FALSE)="","",VLOOKUP($B76,original!$A$4:$DN$305,MATCH(AP$1,original!$A$4:$DX$4,0)+1,FALSE))</f>
        <v>6.4</v>
      </c>
    </row>
    <row r="77" spans="1:42">
      <c r="A77">
        <f t="shared" si="3"/>
        <v>76</v>
      </c>
      <c r="B77">
        <f t="shared" si="2"/>
        <v>200512</v>
      </c>
      <c r="C77">
        <f>+IF(VLOOKUP($B77,original!$A$4:$DN$305,MATCH(C$1,original!$A$4:$DX$4,0)+1,FALSE)="","",VLOOKUP($B77,original!$A$4:$DN$305,MATCH(C$1,original!$A$4:$DX$4,0)+1,FALSE))</f>
        <v>100.845</v>
      </c>
      <c r="D77">
        <f>+IF(VLOOKUP($B77,original!$A$4:$DN$305,MATCH(D$1,original!$A$4:$DX$4,0)+1,FALSE)="","",VLOOKUP($B77,original!$A$4:$DN$305,MATCH(D$1,original!$A$4:$DX$4,0)+1,FALSE))</f>
        <v>101.64</v>
      </c>
      <c r="E77">
        <f>+IF(VLOOKUP($B77,original!$A$4:$DN$305,MATCH(E$1,original!$A$4:$DX$4,0)+1,FALSE)="","",VLOOKUP($B77,original!$A$4:$DN$305,MATCH(E$1,original!$A$4:$DX$4,0)+1,FALSE))</f>
        <v>107.67700000000001</v>
      </c>
      <c r="F77">
        <f>+IF(VLOOKUP($B77,original!$A$4:$DN$305,MATCH(F$1,original!$A$4:$DX$4,0)+1,FALSE)="","",VLOOKUP($B77,original!$A$4:$DN$305,MATCH(F$1,original!$A$4:$DX$4,0)+1,FALSE))</f>
        <v>101.625</v>
      </c>
      <c r="G77">
        <f>+IF(VLOOKUP($B77,original!$A$4:$DN$305,MATCH(G$1,original!$A$4:$DX$4,0)+1,FALSE)="","",VLOOKUP($B77,original!$A$4:$DN$305,MATCH(G$1,original!$A$4:$DX$4,0)+1,FALSE))</f>
        <v>104.08499999999999</v>
      </c>
      <c r="H77">
        <f>+IF(VLOOKUP($B77,original!$A$4:$DN$305,MATCH(H$1,original!$A$4:$DX$4,0)+1,FALSE)="","",VLOOKUP($B77,original!$A$4:$DN$305,MATCH(H$1,original!$A$4:$DX$4,0)+1,FALSE))</f>
        <v>12.07</v>
      </c>
      <c r="I77">
        <f>+IF(VLOOKUP($B77,original!$A$4:$DN$305,MATCH(I$1,original!$A$4:$DX$4,0)+1,FALSE)="","",VLOOKUP($B77,original!$A$4:$DN$305,MATCH(I$1,original!$A$4:$DX$4,0)+1,FALSE))</f>
        <v>14.477</v>
      </c>
      <c r="J77">
        <f>+IF(VLOOKUP($B77,original!$A$4:$DN$305,MATCH(J$1,original!$A$4:$DX$4,0)+1,FALSE)="","",VLOOKUP($B77,original!$A$4:$DN$305,MATCH(J$1,original!$A$4:$DX$4,0)+1,FALSE))</f>
        <v>278379000000</v>
      </c>
      <c r="K77">
        <f>+IF(VLOOKUP($B77,original!$A$4:$DN$305,MATCH(K$1,original!$A$4:$DX$4,0)+1,FALSE)="","",VLOOKUP($B77,original!$A$4:$DN$305,MATCH(K$1,original!$A$4:$DX$4,0)+1,FALSE))</f>
        <v>1397200000000</v>
      </c>
      <c r="L77">
        <f>+IF(VLOOKUP($B77,original!$A$4:$DN$305,MATCH(L$1,original!$A$4:$DX$4,0)+1,FALSE)="","",VLOOKUP($B77,original!$A$4:$DN$305,MATCH(L$1,original!$A$4:$DX$4,0)+1,FALSE))</f>
        <v>434684301000</v>
      </c>
      <c r="M77">
        <f>+IF(VLOOKUP($B77,original!$A$4:$DN$305,MATCH(M$1,original!$A$4:$DX$4,0)+1,FALSE)="","",VLOOKUP($B77,original!$A$4:$DN$305,MATCH(M$1,original!$A$4:$DX$4,0)+1,FALSE))</f>
        <v>3482137000000</v>
      </c>
      <c r="N77">
        <f>+IF(VLOOKUP($B77,original!$A$4:$DN$305,MATCH(N$1,original!$A$4:$DX$4,0)+1,FALSE)="","",VLOOKUP($B77,original!$A$4:$DN$305,MATCH(N$1,original!$A$4:$DX$4,0)+1,FALSE))</f>
        <v>340190000000</v>
      </c>
      <c r="O77">
        <f>+IF(VLOOKUP($B77,original!$A$4:$DN$305,MATCH(O$1,original!$A$4:$DX$4,0)+1,FALSE)="","",VLOOKUP($B77,original!$A$4:$DN$305,MATCH(O$1,original!$A$4:$DX$4,0)+1,FALSE))</f>
        <v>1.1839999999999999</v>
      </c>
      <c r="P77">
        <f>+IF(VLOOKUP($B77,original!$A$4:$DN$305,MATCH(P$1,original!$A$4:$DX$4,0)+1,FALSE)="","",VLOOKUP($B77,original!$A$4:$DN$305,MATCH(P$1,original!$A$4:$DX$4,0)+1,FALSE))</f>
        <v>7.7534000000000001</v>
      </c>
      <c r="Q77">
        <f>+IF(VLOOKUP($B77,original!$A$4:$DN$305,MATCH(Q$1,original!$A$4:$DX$4,0)+1,FALSE)="","",VLOOKUP($B77,original!$A$4:$DN$305,MATCH(Q$1,original!$A$4:$DX$4,0)+1,FALSE))</f>
        <v>1.7211000000000001</v>
      </c>
      <c r="R77">
        <f>+IF(VLOOKUP($B77,original!$A$4:$DN$305,MATCH(R$1,original!$A$4:$DX$4,0)+1,FALSE)="","",VLOOKUP($B77,original!$A$4:$DN$305,MATCH(R$1,original!$A$4:$DX$4,0)+1,FALSE))</f>
        <v>0.73329999999999995</v>
      </c>
      <c r="S77">
        <f>+IF(VLOOKUP($B77,original!$A$4:$DN$305,MATCH(S$1,original!$A$4:$DX$4,0)+1,FALSE)="","",VLOOKUP($B77,original!$A$4:$DN$305,MATCH(S$1,original!$A$4:$DX$4,0)+1,FALSE))</f>
        <v>1.1623000000000001</v>
      </c>
      <c r="T77">
        <f>+IF(VLOOKUP($B77,original!$A$4:$DN$305,MATCH(T$1,original!$A$4:$DX$4,0)+1,FALSE)="","",VLOOKUP($B77,original!$A$4:$DN$305,MATCH(T$1,original!$A$4:$DX$4,0)+1,FALSE))</f>
        <v>1248.29</v>
      </c>
      <c r="U77">
        <f>+IF(VLOOKUP($B77,original!$A$4:$DN$305,MATCH(U$1,original!$A$4:$DX$4,0)+1,FALSE)="","",VLOOKUP($B77,original!$A$4:$DN$305,MATCH(U$1,original!$A$4:$DX$4,0)+1,FALSE))</f>
        <v>5408.26</v>
      </c>
      <c r="V77">
        <f>+IF(VLOOKUP($B77,original!$A$4:$DN$305,MATCH(V$1,original!$A$4:$DX$4,0)+1,FALSE)="","",VLOOKUP($B77,original!$A$4:$DN$305,MATCH(V$1,original!$A$4:$DX$4,0)+1,FALSE))</f>
        <v>1649.76</v>
      </c>
      <c r="W77">
        <f>+IF(VLOOKUP($B77,original!$A$4:$DN$305,MATCH(W$1,original!$A$4:$DX$4,0)+1,FALSE)="","",VLOOKUP($B77,original!$A$4:$DN$305,MATCH(W$1,original!$A$4:$DX$4,0)+1,FALSE))</f>
        <v>14876.43</v>
      </c>
      <c r="X77">
        <f>+IF(VLOOKUP($B77,original!$A$4:$DN$305,MATCH(X$1,original!$A$4:$DX$4,0)+1,FALSE)="","",VLOOKUP($B77,original!$A$4:$DN$305,MATCH(X$1,original!$A$4:$DX$4,0)+1,FALSE))</f>
        <v>11272.26</v>
      </c>
      <c r="Y77">
        <f>+IF(VLOOKUP($B77,original!$A$4:$DN$305,MATCH(Y$1,original!$A$4:$DX$4,0)+1,FALSE)="","",VLOOKUP($B77,original!$A$4:$DN$305,MATCH(Y$1,original!$A$4:$DX$4,0)+1,FALSE))</f>
        <v>0</v>
      </c>
      <c r="Z77">
        <f>+IF(VLOOKUP($B77,original!$A$4:$DN$305,MATCH(Z$1,original!$A$4:$DX$4,0)+1,FALSE)="","",VLOOKUP($B77,original!$A$4:$DN$305,MATCH(Z$1,original!$A$4:$DX$4,0)+1,FALSE))</f>
        <v>0.3</v>
      </c>
      <c r="AA77">
        <f>+IF(VLOOKUP($B77,original!$A$4:$DN$305,MATCH(AA$1,original!$A$4:$DX$4,0)+1,FALSE)="","",VLOOKUP($B77,original!$A$4:$DN$305,MATCH(AA$1,original!$A$4:$DX$4,0)+1,FALSE))</f>
        <v>0.14000000000000001</v>
      </c>
      <c r="AB77">
        <f>+IF(VLOOKUP($B77,original!$A$4:$DN$305,MATCH(AB$1,original!$A$4:$DX$4,0)+1,FALSE)="","",VLOOKUP($B77,original!$A$4:$DN$305,MATCH(AB$1,original!$A$4:$DX$4,0)+1,FALSE))</f>
        <v>8.2763397825315596E-2</v>
      </c>
      <c r="AC77">
        <f>+IF(VLOOKUP($B77,original!$A$4:$DN$305,MATCH(AC$1,original!$A$4:$DX$4,0)+1,FALSE)="","",VLOOKUP($B77,original!$A$4:$DN$305,MATCH(AC$1,original!$A$4:$DX$4,0)+1,FALSE))</f>
        <v>80780000000</v>
      </c>
      <c r="AD77">
        <f>+IF(VLOOKUP($B77,original!$A$4:$DN$305,MATCH(AD$1,original!$A$4:$DX$4,0)+1,FALSE)="","",VLOOKUP($B77,original!$A$4:$DN$305,MATCH(AD$1,original!$A$4:$DX$4,0)+1,FALSE))</f>
        <v>108171800000</v>
      </c>
      <c r="AE77">
        <f>+IF(VLOOKUP($B77,original!$A$4:$DN$305,MATCH(AE$1,original!$A$4:$DX$4,0)+1,FALSE)="","",VLOOKUP($B77,original!$A$4:$DN$305,MATCH(AE$1,original!$A$4:$DX$4,0)+1,FALSE))</f>
        <v>6.7</v>
      </c>
      <c r="AF77">
        <f>+IF(VLOOKUP($B77,original!$A$4:$DN$305,MATCH(AF$1,original!$A$4:$DX$4,0)+1,FALSE)="","",VLOOKUP($B77,original!$A$4:$DN$305,MATCH(AF$1,original!$A$4:$DX$4,0)+1,FALSE))</f>
        <v>39847700000</v>
      </c>
      <c r="AG77">
        <f>+IF(VLOOKUP($B77,original!$A$4:$DN$305,MATCH(AG$1,original!$A$4:$DX$4,0)+1,FALSE)="","",VLOOKUP($B77,original!$A$4:$DN$305,MATCH(AG$1,original!$A$4:$DX$4,0)+1,FALSE))</f>
        <v>37839000000</v>
      </c>
      <c r="AH77">
        <f>+IF(VLOOKUP($B77,original!$A$4:$DN$305,MATCH(AH$1,original!$A$4:$DX$4,0)+1,FALSE)="","",VLOOKUP($B77,original!$A$4:$DN$305,MATCH(AH$1,original!$A$4:$DX$4,0)+1,FALSE))</f>
        <v>320100000000</v>
      </c>
      <c r="AI77">
        <f>+IF(VLOOKUP($B77,original!$A$4:$DN$305,MATCH(AI$1,original!$A$4:$DX$4,0)+1,FALSE)="","",VLOOKUP($B77,original!$A$4:$DN$305,MATCH(AI$1,original!$A$4:$DX$4,0)+1,FALSE))</f>
        <v>55843000000</v>
      </c>
      <c r="AJ77">
        <f>+IF(VLOOKUP($B77,original!$A$4:$DN$305,MATCH(AJ$1,original!$A$4:$DX$4,0)+1,FALSE)="","",VLOOKUP($B77,original!$A$4:$DN$305,MATCH(AJ$1,original!$A$4:$DX$4,0)+1,FALSE))</f>
        <v>122555000000</v>
      </c>
      <c r="AK77">
        <f>+IF(VLOOKUP($B77,original!$A$4:$DN$305,MATCH(AK$1,original!$A$4:$DX$4,0)+1,FALSE)="","",VLOOKUP($B77,original!$A$4:$DN$305,MATCH(AK$1,original!$A$4:$DX$4,0)+1,FALSE))</f>
        <v>33018000000</v>
      </c>
      <c r="AL77">
        <f>+IF(VLOOKUP($B77,original!$A$4:$DN$305,MATCH(AL$1,original!$A$4:$DX$4,0)+1,FALSE)="","",VLOOKUP($B77,original!$A$4:$DN$305,MATCH(AL$1,original!$A$4:$DX$4,0)+1,FALSE))</f>
        <v>4.9000000000000004</v>
      </c>
      <c r="AM77">
        <f>+IF(VLOOKUP($B77,original!$A$4:$DN$305,MATCH(AM$1,original!$A$4:$DX$4,0)+1,FALSE)="","",VLOOKUP($B77,original!$A$4:$DN$305,MATCH(AM$1,original!$A$4:$DX$4,0)+1,FALSE))</f>
        <v>5.0999999999999996</v>
      </c>
      <c r="AN77">
        <f>+IF(VLOOKUP($B77,original!$A$4:$DN$305,MATCH(AN$1,original!$A$4:$DX$4,0)+1,FALSE)="","",VLOOKUP($B77,original!$A$4:$DN$305,MATCH(AN$1,original!$A$4:$DX$4,0)+1,FALSE))</f>
        <v>5.2</v>
      </c>
      <c r="AO77">
        <f>+IF(VLOOKUP($B77,original!$A$4:$DN$305,MATCH(AO$1,original!$A$4:$DX$4,0)+1,FALSE)="","",VLOOKUP($B77,original!$A$4:$DN$305,MATCH(AO$1,original!$A$4:$DX$4,0)+1,FALSE))</f>
        <v>8.9</v>
      </c>
      <c r="AP77">
        <f>+IF(VLOOKUP($B77,original!$A$4:$DN$305,MATCH(AP$1,original!$A$4:$DX$4,0)+1,FALSE)="","",VLOOKUP($B77,original!$A$4:$DN$305,MATCH(AP$1,original!$A$4:$DX$4,0)+1,FALSE))</f>
        <v>6.6</v>
      </c>
    </row>
    <row r="78" spans="1:42">
      <c r="A78">
        <f t="shared" si="3"/>
        <v>77</v>
      </c>
      <c r="B78">
        <f t="shared" ref="B78:B141" si="4">+B77+IF(RIGHT(B77,2)*1=12,100-11,1)</f>
        <v>200601</v>
      </c>
      <c r="C78">
        <f>+IF(VLOOKUP($B78,original!$A$4:$DN$305,MATCH(C$1,original!$A$4:$DX$4,0)+1,FALSE)="","",VLOOKUP($B78,original!$A$4:$DN$305,MATCH(C$1,original!$A$4:$DX$4,0)+1,FALSE))</f>
        <v>99.844999999999999</v>
      </c>
      <c r="D78">
        <f>+IF(VLOOKUP($B78,original!$A$4:$DN$305,MATCH(D$1,original!$A$4:$DX$4,0)+1,FALSE)="","",VLOOKUP($B78,original!$A$4:$DN$305,MATCH(D$1,original!$A$4:$DX$4,0)+1,FALSE))</f>
        <v>100.22</v>
      </c>
      <c r="E78">
        <f>+IF(VLOOKUP($B78,original!$A$4:$DN$305,MATCH(E$1,original!$A$4:$DX$4,0)+1,FALSE)="","",VLOOKUP($B78,original!$A$4:$DN$305,MATCH(E$1,original!$A$4:$DX$4,0)+1,FALSE))</f>
        <v>106.423</v>
      </c>
      <c r="F78">
        <f>+IF(VLOOKUP($B78,original!$A$4:$DN$305,MATCH(F$1,original!$A$4:$DX$4,0)+1,FALSE)="","",VLOOKUP($B78,original!$A$4:$DN$305,MATCH(F$1,original!$A$4:$DX$4,0)+1,FALSE))</f>
        <v>101.52</v>
      </c>
      <c r="G78">
        <f>+IF(VLOOKUP($B78,original!$A$4:$DN$305,MATCH(G$1,original!$A$4:$DX$4,0)+1,FALSE)="","",VLOOKUP($B78,original!$A$4:$DN$305,MATCH(G$1,original!$A$4:$DX$4,0)+1,FALSE))</f>
        <v>102.5735</v>
      </c>
      <c r="H78">
        <f>+IF(VLOOKUP($B78,original!$A$4:$DN$305,MATCH(H$1,original!$A$4:$DX$4,0)+1,FALSE)="","",VLOOKUP($B78,original!$A$4:$DN$305,MATCH(H$1,original!$A$4:$DX$4,0)+1,FALSE))</f>
        <v>12.95</v>
      </c>
      <c r="I78">
        <f>+IF(VLOOKUP($B78,original!$A$4:$DN$305,MATCH(I$1,original!$A$4:$DX$4,0)+1,FALSE)="","",VLOOKUP($B78,original!$A$4:$DN$305,MATCH(I$1,original!$A$4:$DX$4,0)+1,FALSE))</f>
        <v>15.854799999999999</v>
      </c>
      <c r="J78">
        <f>+IF(VLOOKUP($B78,original!$A$4:$DN$305,MATCH(J$1,original!$A$4:$DX$4,0)+1,FALSE)="","",VLOOKUP($B78,original!$A$4:$DN$305,MATCH(J$1,original!$A$4:$DX$4,0)+1,FALSE))</f>
        <v>276442000000</v>
      </c>
      <c r="K78">
        <f>+IF(VLOOKUP($B78,original!$A$4:$DN$305,MATCH(K$1,original!$A$4:$DX$4,0)+1,FALSE)="","",VLOOKUP($B78,original!$A$4:$DN$305,MATCH(K$1,original!$A$4:$DX$4,0)+1,FALSE))</f>
        <v>1375499999999.9998</v>
      </c>
      <c r="L78">
        <f>+IF(VLOOKUP($B78,original!$A$4:$DN$305,MATCH(L$1,original!$A$4:$DX$4,0)+1,FALSE)="","",VLOOKUP($B78,original!$A$4:$DN$305,MATCH(L$1,original!$A$4:$DX$4,0)+1,FALSE))</f>
        <v>443698290000</v>
      </c>
      <c r="M78">
        <f>+IF(VLOOKUP($B78,original!$A$4:$DN$305,MATCH(M$1,original!$A$4:$DX$4,0)+1,FALSE)="","",VLOOKUP($B78,original!$A$4:$DN$305,MATCH(M$1,original!$A$4:$DX$4,0)+1,FALSE))</f>
        <v>3444339000000</v>
      </c>
      <c r="N78">
        <f>+IF(VLOOKUP($B78,original!$A$4:$DN$305,MATCH(N$1,original!$A$4:$DX$4,0)+1,FALSE)="","",VLOOKUP($B78,original!$A$4:$DN$305,MATCH(N$1,original!$A$4:$DX$4,0)+1,FALSE))</f>
        <v>343239000000</v>
      </c>
      <c r="O78">
        <f>+IF(VLOOKUP($B78,original!$A$4:$DN$305,MATCH(O$1,original!$A$4:$DX$4,0)+1,FALSE)="","",VLOOKUP($B78,original!$A$4:$DN$305,MATCH(O$1,original!$A$4:$DX$4,0)+1,FALSE))</f>
        <v>1.2154</v>
      </c>
      <c r="P78">
        <f>+IF(VLOOKUP($B78,original!$A$4:$DN$305,MATCH(P$1,original!$A$4:$DX$4,0)+1,FALSE)="","",VLOOKUP($B78,original!$A$4:$DN$305,MATCH(P$1,original!$A$4:$DX$4,0)+1,FALSE))</f>
        <v>7.7568999999999999</v>
      </c>
      <c r="Q78">
        <f>+IF(VLOOKUP($B78,original!$A$4:$DN$305,MATCH(Q$1,original!$A$4:$DX$4,0)+1,FALSE)="","",VLOOKUP($B78,original!$A$4:$DN$305,MATCH(Q$1,original!$A$4:$DX$4,0)+1,FALSE))</f>
        <v>1.7786999999999999</v>
      </c>
      <c r="R78">
        <f>+IF(VLOOKUP($B78,original!$A$4:$DN$305,MATCH(R$1,original!$A$4:$DX$4,0)+1,FALSE)="","",VLOOKUP($B78,original!$A$4:$DN$305,MATCH(R$1,original!$A$4:$DX$4,0)+1,FALSE))</f>
        <v>0.75860000000000005</v>
      </c>
      <c r="S78">
        <f>+IF(VLOOKUP($B78,original!$A$4:$DN$305,MATCH(S$1,original!$A$4:$DX$4,0)+1,FALSE)="","",VLOOKUP($B78,original!$A$4:$DN$305,MATCH(S$1,original!$A$4:$DX$4,0)+1,FALSE))</f>
        <v>1.1393</v>
      </c>
      <c r="T78">
        <f>+IF(VLOOKUP($B78,original!$A$4:$DN$305,MATCH(T$1,original!$A$4:$DX$4,0)+1,FALSE)="","",VLOOKUP($B78,original!$A$4:$DN$305,MATCH(T$1,original!$A$4:$DX$4,0)+1,FALSE))</f>
        <v>1280.08</v>
      </c>
      <c r="U78">
        <f>+IF(VLOOKUP($B78,original!$A$4:$DN$305,MATCH(U$1,original!$A$4:$DX$4,0)+1,FALSE)="","",VLOOKUP($B78,original!$A$4:$DN$305,MATCH(U$1,original!$A$4:$DX$4,0)+1,FALSE))</f>
        <v>5674.15</v>
      </c>
      <c r="V78">
        <f>+IF(VLOOKUP($B78,original!$A$4:$DN$305,MATCH(V$1,original!$A$4:$DX$4,0)+1,FALSE)="","",VLOOKUP($B78,original!$A$4:$DN$305,MATCH(V$1,original!$A$4:$DX$4,0)+1,FALSE))</f>
        <v>1710.77</v>
      </c>
      <c r="W78">
        <f>+IF(VLOOKUP($B78,original!$A$4:$DN$305,MATCH(W$1,original!$A$4:$DX$4,0)+1,FALSE)="","",VLOOKUP($B78,original!$A$4:$DN$305,MATCH(W$1,original!$A$4:$DX$4,0)+1,FALSE))</f>
        <v>15753.14</v>
      </c>
      <c r="X78">
        <f>+IF(VLOOKUP($B78,original!$A$4:$DN$305,MATCH(X$1,original!$A$4:$DX$4,0)+1,FALSE)="","",VLOOKUP($B78,original!$A$4:$DN$305,MATCH(X$1,original!$A$4:$DX$4,0)+1,FALSE))</f>
        <v>11945.64</v>
      </c>
      <c r="Y78">
        <f>+IF(VLOOKUP($B78,original!$A$4:$DN$305,MATCH(Y$1,original!$A$4:$DX$4,0)+1,FALSE)="","",VLOOKUP($B78,original!$A$4:$DN$305,MATCH(Y$1,original!$A$4:$DX$4,0)+1,FALSE))</f>
        <v>0.6</v>
      </c>
      <c r="Z78">
        <f>+IF(VLOOKUP($B78,original!$A$4:$DN$305,MATCH(Z$1,original!$A$4:$DX$4,0)+1,FALSE)="","",VLOOKUP($B78,original!$A$4:$DN$305,MATCH(Z$1,original!$A$4:$DX$4,0)+1,FALSE))</f>
        <v>-0.5</v>
      </c>
      <c r="AA78">
        <f>+IF(VLOOKUP($B78,original!$A$4:$DN$305,MATCH(AA$1,original!$A$4:$DX$4,0)+1,FALSE)="","",VLOOKUP($B78,original!$A$4:$DN$305,MATCH(AA$1,original!$A$4:$DX$4,0)+1,FALSE))</f>
        <v>0.27</v>
      </c>
      <c r="AB78">
        <f>+IF(VLOOKUP($B78,original!$A$4:$DN$305,MATCH(AB$1,original!$A$4:$DX$4,0)+1,FALSE)="","",VLOOKUP($B78,original!$A$4:$DN$305,MATCH(AB$1,original!$A$4:$DX$4,0)+1,FALSE))</f>
        <v>0.697470641081267</v>
      </c>
      <c r="AC78">
        <f>+IF(VLOOKUP($B78,original!$A$4:$DN$305,MATCH(AC$1,original!$A$4:$DX$4,0)+1,FALSE)="","",VLOOKUP($B78,original!$A$4:$DN$305,MATCH(AC$1,original!$A$4:$DX$4,0)+1,FALSE))</f>
        <v>81985000000</v>
      </c>
      <c r="AD78">
        <f>+IF(VLOOKUP($B78,original!$A$4:$DN$305,MATCH(AD$1,original!$A$4:$DX$4,0)+1,FALSE)="","",VLOOKUP($B78,original!$A$4:$DN$305,MATCH(AD$1,original!$A$4:$DX$4,0)+1,FALSE))</f>
        <v>110295300000</v>
      </c>
      <c r="AE78">
        <f>+IF(VLOOKUP($B78,original!$A$4:$DN$305,MATCH(AE$1,original!$A$4:$DX$4,0)+1,FALSE)="","",VLOOKUP($B78,original!$A$4:$DN$305,MATCH(AE$1,original!$A$4:$DX$4,0)+1,FALSE))</f>
        <v>4.2</v>
      </c>
      <c r="AF78">
        <f>+IF(VLOOKUP($B78,original!$A$4:$DN$305,MATCH(AF$1,original!$A$4:$DX$4,0)+1,FALSE)="","",VLOOKUP($B78,original!$A$4:$DN$305,MATCH(AF$1,original!$A$4:$DX$4,0)+1,FALSE))</f>
        <v>39048200000</v>
      </c>
      <c r="AG78">
        <f>+IF(VLOOKUP($B78,original!$A$4:$DN$305,MATCH(AG$1,original!$A$4:$DX$4,0)+1,FALSE)="","",VLOOKUP($B78,original!$A$4:$DN$305,MATCH(AG$1,original!$A$4:$DX$4,0)+1,FALSE))</f>
        <v>38609000000</v>
      </c>
      <c r="AH78">
        <f>+IF(VLOOKUP($B78,original!$A$4:$DN$305,MATCH(AH$1,original!$A$4:$DX$4,0)+1,FALSE)="","",VLOOKUP($B78,original!$A$4:$DN$305,MATCH(AH$1,original!$A$4:$DX$4,0)+1,FALSE))</f>
        <v>332089999999.99994</v>
      </c>
      <c r="AI78">
        <f>+IF(VLOOKUP($B78,original!$A$4:$DN$305,MATCH(AI$1,original!$A$4:$DX$4,0)+1,FALSE)="","",VLOOKUP($B78,original!$A$4:$DN$305,MATCH(AI$1,original!$A$4:$DX$4,0)+1,FALSE))</f>
        <v>54971000000</v>
      </c>
      <c r="AJ78">
        <f>+IF(VLOOKUP($B78,original!$A$4:$DN$305,MATCH(AJ$1,original!$A$4:$DX$4,0)+1,FALSE)="","",VLOOKUP($B78,original!$A$4:$DN$305,MATCH(AJ$1,original!$A$4:$DX$4,0)+1,FALSE))</f>
        <v>126847000000</v>
      </c>
      <c r="AK78">
        <f>+IF(VLOOKUP($B78,original!$A$4:$DN$305,MATCH(AK$1,original!$A$4:$DX$4,0)+1,FALSE)="","",VLOOKUP($B78,original!$A$4:$DN$305,MATCH(AK$1,original!$A$4:$DX$4,0)+1,FALSE))</f>
        <v>32959000000</v>
      </c>
      <c r="AL78">
        <f>+IF(VLOOKUP($B78,original!$A$4:$DN$305,MATCH(AL$1,original!$A$4:$DX$4,0)+1,FALSE)="","",VLOOKUP($B78,original!$A$4:$DN$305,MATCH(AL$1,original!$A$4:$DX$4,0)+1,FALSE))</f>
        <v>4.7</v>
      </c>
      <c r="AM78">
        <f>+IF(VLOOKUP($B78,original!$A$4:$DN$305,MATCH(AM$1,original!$A$4:$DX$4,0)+1,FALSE)="","",VLOOKUP($B78,original!$A$4:$DN$305,MATCH(AM$1,original!$A$4:$DX$4,0)+1,FALSE))</f>
        <v>5.2</v>
      </c>
      <c r="AN78">
        <f>+IF(VLOOKUP($B78,original!$A$4:$DN$305,MATCH(AN$1,original!$A$4:$DX$4,0)+1,FALSE)="","",VLOOKUP($B78,original!$A$4:$DN$305,MATCH(AN$1,original!$A$4:$DX$4,0)+1,FALSE))</f>
        <v>5.2</v>
      </c>
      <c r="AO78">
        <f>+IF(VLOOKUP($B78,original!$A$4:$DN$305,MATCH(AO$1,original!$A$4:$DX$4,0)+1,FALSE)="","",VLOOKUP($B78,original!$A$4:$DN$305,MATCH(AO$1,original!$A$4:$DX$4,0)+1,FALSE))</f>
        <v>8.8000000000000007</v>
      </c>
      <c r="AP78">
        <f>+IF(VLOOKUP($B78,original!$A$4:$DN$305,MATCH(AP$1,original!$A$4:$DX$4,0)+1,FALSE)="","",VLOOKUP($B78,original!$A$4:$DN$305,MATCH(AP$1,original!$A$4:$DX$4,0)+1,FALSE))</f>
        <v>6.6</v>
      </c>
    </row>
    <row r="79" spans="1:42">
      <c r="A79">
        <f t="shared" si="3"/>
        <v>78</v>
      </c>
      <c r="B79">
        <f t="shared" si="4"/>
        <v>200602</v>
      </c>
      <c r="C79">
        <f>+IF(VLOOKUP($B79,original!$A$4:$DN$305,MATCH(C$1,original!$A$4:$DX$4,0)+1,FALSE)="","",VLOOKUP($B79,original!$A$4:$DN$305,MATCH(C$1,original!$A$4:$DX$4,0)+1,FALSE))</f>
        <v>99.62</v>
      </c>
      <c r="D79">
        <f>+IF(VLOOKUP($B79,original!$A$4:$DN$305,MATCH(D$1,original!$A$4:$DX$4,0)+1,FALSE)="","",VLOOKUP($B79,original!$A$4:$DN$305,MATCH(D$1,original!$A$4:$DX$4,0)+1,FALSE))</f>
        <v>100.105</v>
      </c>
      <c r="E79">
        <f>+IF(VLOOKUP($B79,original!$A$4:$DN$305,MATCH(E$1,original!$A$4:$DX$4,0)+1,FALSE)="","",VLOOKUP($B79,original!$A$4:$DN$305,MATCH(E$1,original!$A$4:$DX$4,0)+1,FALSE))</f>
        <v>106.8665</v>
      </c>
      <c r="F79">
        <f>+IF(VLOOKUP($B79,original!$A$4:$DN$305,MATCH(F$1,original!$A$4:$DX$4,0)+1,FALSE)="","",VLOOKUP($B79,original!$A$4:$DN$305,MATCH(F$1,original!$A$4:$DX$4,0)+1,FALSE))</f>
        <v>101</v>
      </c>
      <c r="G79">
        <f>+IF(VLOOKUP($B79,original!$A$4:$DN$305,MATCH(G$1,original!$A$4:$DX$4,0)+1,FALSE)="","",VLOOKUP($B79,original!$A$4:$DN$305,MATCH(G$1,original!$A$4:$DX$4,0)+1,FALSE))</f>
        <v>102.86499999999999</v>
      </c>
      <c r="H79">
        <f>+IF(VLOOKUP($B79,original!$A$4:$DN$305,MATCH(H$1,original!$A$4:$DX$4,0)+1,FALSE)="","",VLOOKUP($B79,original!$A$4:$DN$305,MATCH(H$1,original!$A$4:$DX$4,0)+1,FALSE))</f>
        <v>12.34</v>
      </c>
      <c r="I79">
        <f>+IF(VLOOKUP($B79,original!$A$4:$DN$305,MATCH(I$1,original!$A$4:$DX$4,0)+1,FALSE)="","",VLOOKUP($B79,original!$A$4:$DN$305,MATCH(I$1,original!$A$4:$DX$4,0)+1,FALSE))</f>
        <v>15.0449</v>
      </c>
      <c r="J79">
        <f>+IF(VLOOKUP($B79,original!$A$4:$DN$305,MATCH(J$1,original!$A$4:$DX$4,0)+1,FALSE)="","",VLOOKUP($B79,original!$A$4:$DN$305,MATCH(J$1,original!$A$4:$DX$4,0)+1,FALSE))</f>
        <v>274843000000</v>
      </c>
      <c r="K79">
        <f>+IF(VLOOKUP($B79,original!$A$4:$DN$305,MATCH(K$1,original!$A$4:$DX$4,0)+1,FALSE)="","",VLOOKUP($B79,original!$A$4:$DN$305,MATCH(K$1,original!$A$4:$DX$4,0)+1,FALSE))</f>
        <v>1361999999999.9998</v>
      </c>
      <c r="L79">
        <f>+IF(VLOOKUP($B79,original!$A$4:$DN$305,MATCH(L$1,original!$A$4:$DX$4,0)+1,FALSE)="","",VLOOKUP($B79,original!$A$4:$DN$305,MATCH(L$1,original!$A$4:$DX$4,0)+1,FALSE))</f>
        <v>585327192000</v>
      </c>
      <c r="M79">
        <f>+IF(VLOOKUP($B79,original!$A$4:$DN$305,MATCH(M$1,original!$A$4:$DX$4,0)+1,FALSE)="","",VLOOKUP($B79,original!$A$4:$DN$305,MATCH(M$1,original!$A$4:$DX$4,0)+1,FALSE))</f>
        <v>3442605000000</v>
      </c>
      <c r="N79">
        <f>+IF(VLOOKUP($B79,original!$A$4:$DN$305,MATCH(N$1,original!$A$4:$DX$4,0)+1,FALSE)="","",VLOOKUP($B79,original!$A$4:$DN$305,MATCH(N$1,original!$A$4:$DX$4,0)+1,FALSE))</f>
        <v>348088000000</v>
      </c>
      <c r="O79">
        <f>+IF(VLOOKUP($B79,original!$A$4:$DN$305,MATCH(O$1,original!$A$4:$DX$4,0)+1,FALSE)="","",VLOOKUP($B79,original!$A$4:$DN$305,MATCH(O$1,original!$A$4:$DX$4,0)+1,FALSE))</f>
        <v>1.1919</v>
      </c>
      <c r="P79">
        <f>+IF(VLOOKUP($B79,original!$A$4:$DN$305,MATCH(P$1,original!$A$4:$DX$4,0)+1,FALSE)="","",VLOOKUP($B79,original!$A$4:$DN$305,MATCH(P$1,original!$A$4:$DX$4,0)+1,FALSE))</f>
        <v>7.7577999999999996</v>
      </c>
      <c r="Q79">
        <f>+IF(VLOOKUP($B79,original!$A$4:$DN$305,MATCH(Q$1,original!$A$4:$DX$4,0)+1,FALSE)="","",VLOOKUP($B79,original!$A$4:$DN$305,MATCH(Q$1,original!$A$4:$DX$4,0)+1,FALSE))</f>
        <v>1.7538</v>
      </c>
      <c r="R79">
        <f>+IF(VLOOKUP($B79,original!$A$4:$DN$305,MATCH(R$1,original!$A$4:$DX$4,0)+1,FALSE)="","",VLOOKUP($B79,original!$A$4:$DN$305,MATCH(R$1,original!$A$4:$DX$4,0)+1,FALSE))</f>
        <v>0.74239999999999995</v>
      </c>
      <c r="S79">
        <f>+IF(VLOOKUP($B79,original!$A$4:$DN$305,MATCH(S$1,original!$A$4:$DX$4,0)+1,FALSE)="","",VLOOKUP($B79,original!$A$4:$DN$305,MATCH(S$1,original!$A$4:$DX$4,0)+1,FALSE))</f>
        <v>1.1365000000000001</v>
      </c>
      <c r="T79">
        <f>+IF(VLOOKUP($B79,original!$A$4:$DN$305,MATCH(T$1,original!$A$4:$DX$4,0)+1,FALSE)="","",VLOOKUP($B79,original!$A$4:$DN$305,MATCH(T$1,original!$A$4:$DX$4,0)+1,FALSE))</f>
        <v>1280.6600000000001</v>
      </c>
      <c r="U79">
        <f>+IF(VLOOKUP($B79,original!$A$4:$DN$305,MATCH(U$1,original!$A$4:$DX$4,0)+1,FALSE)="","",VLOOKUP($B79,original!$A$4:$DN$305,MATCH(U$1,original!$A$4:$DX$4,0)+1,FALSE))</f>
        <v>5796.04</v>
      </c>
      <c r="V79">
        <f>+IF(VLOOKUP($B79,original!$A$4:$DN$305,MATCH(V$1,original!$A$4:$DX$4,0)+1,FALSE)="","",VLOOKUP($B79,original!$A$4:$DN$305,MATCH(V$1,original!$A$4:$DX$4,0)+1,FALSE))</f>
        <v>1660.42</v>
      </c>
      <c r="W79">
        <f>+IF(VLOOKUP($B79,original!$A$4:$DN$305,MATCH(W$1,original!$A$4:$DX$4,0)+1,FALSE)="","",VLOOKUP($B79,original!$A$4:$DN$305,MATCH(W$1,original!$A$4:$DX$4,0)+1,FALSE))</f>
        <v>15918.48</v>
      </c>
      <c r="X79">
        <f>+IF(VLOOKUP($B79,original!$A$4:$DN$305,MATCH(X$1,original!$A$4:$DX$4,0)+1,FALSE)="","",VLOOKUP($B79,original!$A$4:$DN$305,MATCH(X$1,original!$A$4:$DX$4,0)+1,FALSE))</f>
        <v>11688.34</v>
      </c>
      <c r="Y79">
        <f>+IF(VLOOKUP($B79,original!$A$4:$DN$305,MATCH(Y$1,original!$A$4:$DX$4,0)+1,FALSE)="","",VLOOKUP($B79,original!$A$4:$DN$305,MATCH(Y$1,original!$A$4:$DX$4,0)+1,FALSE))</f>
        <v>0.1</v>
      </c>
      <c r="Z79">
        <f>+IF(VLOOKUP($B79,original!$A$4:$DN$305,MATCH(Z$1,original!$A$4:$DX$4,0)+1,FALSE)="","",VLOOKUP($B79,original!$A$4:$DN$305,MATCH(Z$1,original!$A$4:$DX$4,0)+1,FALSE))</f>
        <v>0.3</v>
      </c>
      <c r="AA79">
        <f>+IF(VLOOKUP($B79,original!$A$4:$DN$305,MATCH(AA$1,original!$A$4:$DX$4,0)+1,FALSE)="","",VLOOKUP($B79,original!$A$4:$DN$305,MATCH(AA$1,original!$A$4:$DX$4,0)+1,FALSE))</f>
        <v>-0.27</v>
      </c>
      <c r="AB79">
        <f>+IF(VLOOKUP($B79,original!$A$4:$DN$305,MATCH(AB$1,original!$A$4:$DX$4,0)+1,FALSE)="","",VLOOKUP($B79,original!$A$4:$DN$305,MATCH(AB$1,original!$A$4:$DX$4,0)+1,FALSE))</f>
        <v>-0.280649183452089</v>
      </c>
      <c r="AC79">
        <f>+IF(VLOOKUP($B79,original!$A$4:$DN$305,MATCH(AC$1,original!$A$4:$DX$4,0)+1,FALSE)="","",VLOOKUP($B79,original!$A$4:$DN$305,MATCH(AC$1,original!$A$4:$DX$4,0)+1,FALSE))</f>
        <v>82943000000</v>
      </c>
      <c r="AD79">
        <f>+IF(VLOOKUP($B79,original!$A$4:$DN$305,MATCH(AD$1,original!$A$4:$DX$4,0)+1,FALSE)="","",VLOOKUP($B79,original!$A$4:$DN$305,MATCH(AD$1,original!$A$4:$DX$4,0)+1,FALSE))</f>
        <v>110756800000</v>
      </c>
      <c r="AE79">
        <f>+IF(VLOOKUP($B79,original!$A$4:$DN$305,MATCH(AE$1,original!$A$4:$DX$4,0)+1,FALSE)="","",VLOOKUP($B79,original!$A$4:$DN$305,MATCH(AE$1,original!$A$4:$DX$4,0)+1,FALSE))</f>
        <v>20.5</v>
      </c>
      <c r="AF79">
        <f>+IF(VLOOKUP($B79,original!$A$4:$DN$305,MATCH(AF$1,original!$A$4:$DX$4,0)+1,FALSE)="","",VLOOKUP($B79,original!$A$4:$DN$305,MATCH(AF$1,original!$A$4:$DX$4,0)+1,FALSE))</f>
        <v>36822700000</v>
      </c>
      <c r="AG79">
        <f>+IF(VLOOKUP($B79,original!$A$4:$DN$305,MATCH(AG$1,original!$A$4:$DX$4,0)+1,FALSE)="","",VLOOKUP($B79,original!$A$4:$DN$305,MATCH(AG$1,original!$A$4:$DX$4,0)+1,FALSE))</f>
        <v>38372000000</v>
      </c>
      <c r="AH79">
        <f>+IF(VLOOKUP($B79,original!$A$4:$DN$305,MATCH(AH$1,original!$A$4:$DX$4,0)+1,FALSE)="","",VLOOKUP($B79,original!$A$4:$DN$305,MATCH(AH$1,original!$A$4:$DX$4,0)+1,FALSE))</f>
        <v>332129999999.99994</v>
      </c>
      <c r="AI79">
        <f>+IF(VLOOKUP($B79,original!$A$4:$DN$305,MATCH(AI$1,original!$A$4:$DX$4,0)+1,FALSE)="","",VLOOKUP($B79,original!$A$4:$DN$305,MATCH(AI$1,original!$A$4:$DX$4,0)+1,FALSE))</f>
        <v>53148000000</v>
      </c>
      <c r="AJ79">
        <f>+IF(VLOOKUP($B79,original!$A$4:$DN$305,MATCH(AJ$1,original!$A$4:$DX$4,0)+1,FALSE)="","",VLOOKUP($B79,original!$A$4:$DN$305,MATCH(AJ$1,original!$A$4:$DX$4,0)+1,FALSE))</f>
        <v>123945000000</v>
      </c>
      <c r="AK79">
        <f>+IF(VLOOKUP($B79,original!$A$4:$DN$305,MATCH(AK$1,original!$A$4:$DX$4,0)+1,FALSE)="","",VLOOKUP($B79,original!$A$4:$DN$305,MATCH(AK$1,original!$A$4:$DX$4,0)+1,FALSE))</f>
        <v>32684000000</v>
      </c>
      <c r="AL79">
        <f>+IF(VLOOKUP($B79,original!$A$4:$DN$305,MATCH(AL$1,original!$A$4:$DX$4,0)+1,FALSE)="","",VLOOKUP($B79,original!$A$4:$DN$305,MATCH(AL$1,original!$A$4:$DX$4,0)+1,FALSE))</f>
        <v>4.8</v>
      </c>
      <c r="AM79">
        <f>+IF(VLOOKUP($B79,original!$A$4:$DN$305,MATCH(AM$1,original!$A$4:$DX$4,0)+1,FALSE)="","",VLOOKUP($B79,original!$A$4:$DN$305,MATCH(AM$1,original!$A$4:$DX$4,0)+1,FALSE))</f>
        <v>5.0999999999999996</v>
      </c>
      <c r="AN79">
        <f>+IF(VLOOKUP($B79,original!$A$4:$DN$305,MATCH(AN$1,original!$A$4:$DX$4,0)+1,FALSE)="","",VLOOKUP($B79,original!$A$4:$DN$305,MATCH(AN$1,original!$A$4:$DX$4,0)+1,FALSE))</f>
        <v>5.0999999999999996</v>
      </c>
      <c r="AO79">
        <f>+IF(VLOOKUP($B79,original!$A$4:$DN$305,MATCH(AO$1,original!$A$4:$DX$4,0)+1,FALSE)="","",VLOOKUP($B79,original!$A$4:$DN$305,MATCH(AO$1,original!$A$4:$DX$4,0)+1,FALSE))</f>
        <v>8.8000000000000007</v>
      </c>
      <c r="AP79">
        <f>+IF(VLOOKUP($B79,original!$A$4:$DN$305,MATCH(AP$1,original!$A$4:$DX$4,0)+1,FALSE)="","",VLOOKUP($B79,original!$A$4:$DN$305,MATCH(AP$1,original!$A$4:$DX$4,0)+1,FALSE))</f>
        <v>6.4</v>
      </c>
    </row>
    <row r="80" spans="1:42">
      <c r="A80">
        <f t="shared" si="3"/>
        <v>79</v>
      </c>
      <c r="B80">
        <f t="shared" si="4"/>
        <v>200603</v>
      </c>
      <c r="C80">
        <f>+IF(VLOOKUP($B80,original!$A$4:$DN$305,MATCH(C$1,original!$A$4:$DX$4,0)+1,FALSE)="","",VLOOKUP($B80,original!$A$4:$DN$305,MATCH(C$1,original!$A$4:$DX$4,0)+1,FALSE))</f>
        <v>97.26</v>
      </c>
      <c r="D80">
        <f>+IF(VLOOKUP($B80,original!$A$4:$DN$305,MATCH(D$1,original!$A$4:$DX$4,0)+1,FALSE)="","",VLOOKUP($B80,original!$A$4:$DN$305,MATCH(D$1,original!$A$4:$DX$4,0)+1,FALSE))</f>
        <v>97.69</v>
      </c>
      <c r="E80">
        <f>+IF(VLOOKUP($B80,original!$A$4:$DN$305,MATCH(E$1,original!$A$4:$DX$4,0)+1,FALSE)="","",VLOOKUP($B80,original!$A$4:$DN$305,MATCH(E$1,original!$A$4:$DX$4,0)+1,FALSE))</f>
        <v>105.825</v>
      </c>
      <c r="F80">
        <f>+IF(VLOOKUP($B80,original!$A$4:$DN$305,MATCH(F$1,original!$A$4:$DX$4,0)+1,FALSE)="","",VLOOKUP($B80,original!$A$4:$DN$305,MATCH(F$1,original!$A$4:$DX$4,0)+1,FALSE))</f>
        <v>98.4</v>
      </c>
      <c r="G80">
        <f>+IF(VLOOKUP($B80,original!$A$4:$DN$305,MATCH(G$1,original!$A$4:$DX$4,0)+1,FALSE)="","",VLOOKUP($B80,original!$A$4:$DN$305,MATCH(G$1,original!$A$4:$DX$4,0)+1,FALSE))</f>
        <v>101.80500000000001</v>
      </c>
      <c r="H80">
        <f>+IF(VLOOKUP($B80,original!$A$4:$DN$305,MATCH(H$1,original!$A$4:$DX$4,0)+1,FALSE)="","",VLOOKUP($B80,original!$A$4:$DN$305,MATCH(H$1,original!$A$4:$DX$4,0)+1,FALSE))</f>
        <v>11.39</v>
      </c>
      <c r="I80">
        <f>+IF(VLOOKUP($B80,original!$A$4:$DN$305,MATCH(I$1,original!$A$4:$DX$4,0)+1,FALSE)="","",VLOOKUP($B80,original!$A$4:$DN$305,MATCH(I$1,original!$A$4:$DX$4,0)+1,FALSE))</f>
        <v>14.0139</v>
      </c>
      <c r="J80">
        <f>+IF(VLOOKUP($B80,original!$A$4:$DN$305,MATCH(J$1,original!$A$4:$DX$4,0)+1,FALSE)="","",VLOOKUP($B80,original!$A$4:$DN$305,MATCH(J$1,original!$A$4:$DX$4,0)+1,FALSE))</f>
        <v>280052000000</v>
      </c>
      <c r="K80">
        <f>+IF(VLOOKUP($B80,original!$A$4:$DN$305,MATCH(K$1,original!$A$4:$DX$4,0)+1,FALSE)="","",VLOOKUP($B80,original!$A$4:$DN$305,MATCH(K$1,original!$A$4:$DX$4,0)+1,FALSE))</f>
        <v>1394700000000</v>
      </c>
      <c r="L80">
        <f>+IF(VLOOKUP($B80,original!$A$4:$DN$305,MATCH(L$1,original!$A$4:$DX$4,0)+1,FALSE)="","",VLOOKUP($B80,original!$A$4:$DN$305,MATCH(L$1,original!$A$4:$DX$4,0)+1,FALSE))</f>
        <v>438946081000</v>
      </c>
      <c r="M80">
        <f>+IF(VLOOKUP($B80,original!$A$4:$DN$305,MATCH(M$1,original!$A$4:$DX$4,0)+1,FALSE)="","",VLOOKUP($B80,original!$A$4:$DN$305,MATCH(M$1,original!$A$4:$DX$4,0)+1,FALSE))</f>
        <v>3469610000000</v>
      </c>
      <c r="N80">
        <f>+IF(VLOOKUP($B80,original!$A$4:$DN$305,MATCH(N$1,original!$A$4:$DX$4,0)+1,FALSE)="","",VLOOKUP($B80,original!$A$4:$DN$305,MATCH(N$1,original!$A$4:$DX$4,0)+1,FALSE))</f>
        <v>350940000000</v>
      </c>
      <c r="O80">
        <f>+IF(VLOOKUP($B80,original!$A$4:$DN$305,MATCH(O$1,original!$A$4:$DX$4,0)+1,FALSE)="","",VLOOKUP($B80,original!$A$4:$DN$305,MATCH(O$1,original!$A$4:$DX$4,0)+1,FALSE))</f>
        <v>1.2117</v>
      </c>
      <c r="P80">
        <f>+IF(VLOOKUP($B80,original!$A$4:$DN$305,MATCH(P$1,original!$A$4:$DX$4,0)+1,FALSE)="","",VLOOKUP($B80,original!$A$4:$DN$305,MATCH(P$1,original!$A$4:$DX$4,0)+1,FALSE))</f>
        <v>7.7588999999999997</v>
      </c>
      <c r="Q80">
        <f>+IF(VLOOKUP($B80,original!$A$4:$DN$305,MATCH(Q$1,original!$A$4:$DX$4,0)+1,FALSE)="","",VLOOKUP($B80,original!$A$4:$DN$305,MATCH(Q$1,original!$A$4:$DX$4,0)+1,FALSE))</f>
        <v>1.738</v>
      </c>
      <c r="R80">
        <f>+IF(VLOOKUP($B80,original!$A$4:$DN$305,MATCH(R$1,original!$A$4:$DX$4,0)+1,FALSE)="","",VLOOKUP($B80,original!$A$4:$DN$305,MATCH(R$1,original!$A$4:$DX$4,0)+1,FALSE))</f>
        <v>0.71599999999999997</v>
      </c>
      <c r="S80">
        <f>+IF(VLOOKUP($B80,original!$A$4:$DN$305,MATCH(S$1,original!$A$4:$DX$4,0)+1,FALSE)="","",VLOOKUP($B80,original!$A$4:$DN$305,MATCH(S$1,original!$A$4:$DX$4,0)+1,FALSE))</f>
        <v>1.1677999999999999</v>
      </c>
      <c r="T80">
        <f>+IF(VLOOKUP($B80,original!$A$4:$DN$305,MATCH(T$1,original!$A$4:$DX$4,0)+1,FALSE)="","",VLOOKUP($B80,original!$A$4:$DN$305,MATCH(T$1,original!$A$4:$DX$4,0)+1,FALSE))</f>
        <v>1294.83</v>
      </c>
      <c r="U80">
        <f>+IF(VLOOKUP($B80,original!$A$4:$DN$305,MATCH(U$1,original!$A$4:$DX$4,0)+1,FALSE)="","",VLOOKUP($B80,original!$A$4:$DN$305,MATCH(U$1,original!$A$4:$DX$4,0)+1,FALSE))</f>
        <v>5970.08</v>
      </c>
      <c r="V80">
        <f>+IF(VLOOKUP($B80,original!$A$4:$DN$305,MATCH(V$1,original!$A$4:$DX$4,0)+1,FALSE)="","",VLOOKUP($B80,original!$A$4:$DN$305,MATCH(V$1,original!$A$4:$DX$4,0)+1,FALSE))</f>
        <v>1728.16</v>
      </c>
      <c r="W80">
        <f>+IF(VLOOKUP($B80,original!$A$4:$DN$305,MATCH(W$1,original!$A$4:$DX$4,0)+1,FALSE)="","",VLOOKUP($B80,original!$A$4:$DN$305,MATCH(W$1,original!$A$4:$DX$4,0)+1,FALSE))</f>
        <v>15805.04</v>
      </c>
      <c r="X80">
        <f>+IF(VLOOKUP($B80,original!$A$4:$DN$305,MATCH(X$1,original!$A$4:$DX$4,0)+1,FALSE)="","",VLOOKUP($B80,original!$A$4:$DN$305,MATCH(X$1,original!$A$4:$DX$4,0)+1,FALSE))</f>
        <v>12110.61</v>
      </c>
      <c r="Y80">
        <f>+IF(VLOOKUP($B80,original!$A$4:$DN$305,MATCH(Y$1,original!$A$4:$DX$4,0)+1,FALSE)="","",VLOOKUP($B80,original!$A$4:$DN$305,MATCH(Y$1,original!$A$4:$DX$4,0)+1,FALSE))</f>
        <v>0.2</v>
      </c>
      <c r="Z80">
        <f>+IF(VLOOKUP($B80,original!$A$4:$DN$305,MATCH(Z$1,original!$A$4:$DX$4,0)+1,FALSE)="","",VLOOKUP($B80,original!$A$4:$DN$305,MATCH(Z$1,original!$A$4:$DX$4,0)+1,FALSE))</f>
        <v>0.6</v>
      </c>
      <c r="AA80">
        <f>+IF(VLOOKUP($B80,original!$A$4:$DN$305,MATCH(AA$1,original!$A$4:$DX$4,0)+1,FALSE)="","",VLOOKUP($B80,original!$A$4:$DN$305,MATCH(AA$1,original!$A$4:$DX$4,0)+1,FALSE))</f>
        <v>0.41</v>
      </c>
      <c r="AB80">
        <f>+IF(VLOOKUP($B80,original!$A$4:$DN$305,MATCH(AB$1,original!$A$4:$DX$4,0)+1,FALSE)="","",VLOOKUP($B80,original!$A$4:$DN$305,MATCH(AB$1,original!$A$4:$DX$4,0)+1,FALSE))</f>
        <v>0.212295228684725</v>
      </c>
      <c r="AC80">
        <f>+IF(VLOOKUP($B80,original!$A$4:$DN$305,MATCH(AC$1,original!$A$4:$DX$4,0)+1,FALSE)="","",VLOOKUP($B80,original!$A$4:$DN$305,MATCH(AC$1,original!$A$4:$DX$4,0)+1,FALSE))</f>
        <v>84745000000</v>
      </c>
      <c r="AD80">
        <f>+IF(VLOOKUP($B80,original!$A$4:$DN$305,MATCH(AD$1,original!$A$4:$DX$4,0)+1,FALSE)="","",VLOOKUP($B80,original!$A$4:$DN$305,MATCH(AD$1,original!$A$4:$DX$4,0)+1,FALSE))</f>
        <v>110683600000</v>
      </c>
      <c r="AE80">
        <f>+IF(VLOOKUP($B80,original!$A$4:$DN$305,MATCH(AE$1,original!$A$4:$DX$4,0)+1,FALSE)="","",VLOOKUP($B80,original!$A$4:$DN$305,MATCH(AE$1,original!$A$4:$DX$4,0)+1,FALSE))</f>
        <v>14.7</v>
      </c>
      <c r="AF80">
        <f>+IF(VLOOKUP($B80,original!$A$4:$DN$305,MATCH(AF$1,original!$A$4:$DX$4,0)+1,FALSE)="","",VLOOKUP($B80,original!$A$4:$DN$305,MATCH(AF$1,original!$A$4:$DX$4,0)+1,FALSE))</f>
        <v>36858200000</v>
      </c>
      <c r="AG80">
        <f>+IF(VLOOKUP($B80,original!$A$4:$DN$305,MATCH(AG$1,original!$A$4:$DX$4,0)+1,FALSE)="","",VLOOKUP($B80,original!$A$4:$DN$305,MATCH(AG$1,original!$A$4:$DX$4,0)+1,FALSE))</f>
        <v>38592000000</v>
      </c>
      <c r="AH80">
        <f>+IF(VLOOKUP($B80,original!$A$4:$DN$305,MATCH(AH$1,original!$A$4:$DX$4,0)+1,FALSE)="","",VLOOKUP($B80,original!$A$4:$DN$305,MATCH(AH$1,original!$A$4:$DX$4,0)+1,FALSE))</f>
        <v>327119999999.99994</v>
      </c>
      <c r="AI80">
        <f>+IF(VLOOKUP($B80,original!$A$4:$DN$305,MATCH(AI$1,original!$A$4:$DX$4,0)+1,FALSE)="","",VLOOKUP($B80,original!$A$4:$DN$305,MATCH(AI$1,original!$A$4:$DX$4,0)+1,FALSE))</f>
        <v>58749000000</v>
      </c>
      <c r="AJ80">
        <f>+IF(VLOOKUP($B80,original!$A$4:$DN$305,MATCH(AJ$1,original!$A$4:$DX$4,0)+1,FALSE)="","",VLOOKUP($B80,original!$A$4:$DN$305,MATCH(AJ$1,original!$A$4:$DX$4,0)+1,FALSE))</f>
        <v>123845000000</v>
      </c>
      <c r="AK80">
        <f>+IF(VLOOKUP($B80,original!$A$4:$DN$305,MATCH(AK$1,original!$A$4:$DX$4,0)+1,FALSE)="","",VLOOKUP($B80,original!$A$4:$DN$305,MATCH(AK$1,original!$A$4:$DX$4,0)+1,FALSE))</f>
        <v>36034000000</v>
      </c>
      <c r="AL80">
        <f>+IF(VLOOKUP($B80,original!$A$4:$DN$305,MATCH(AL$1,original!$A$4:$DX$4,0)+1,FALSE)="","",VLOOKUP($B80,original!$A$4:$DN$305,MATCH(AL$1,original!$A$4:$DX$4,0)+1,FALSE))</f>
        <v>4.7</v>
      </c>
      <c r="AM80">
        <f>+IF(VLOOKUP($B80,original!$A$4:$DN$305,MATCH(AM$1,original!$A$4:$DX$4,0)+1,FALSE)="","",VLOOKUP($B80,original!$A$4:$DN$305,MATCH(AM$1,original!$A$4:$DX$4,0)+1,FALSE))</f>
        <v>4.9000000000000004</v>
      </c>
      <c r="AN80">
        <f>+IF(VLOOKUP($B80,original!$A$4:$DN$305,MATCH(AN$1,original!$A$4:$DX$4,0)+1,FALSE)="","",VLOOKUP($B80,original!$A$4:$DN$305,MATCH(AN$1,original!$A$4:$DX$4,0)+1,FALSE))</f>
        <v>5.0999999999999996</v>
      </c>
      <c r="AO80">
        <f>+IF(VLOOKUP($B80,original!$A$4:$DN$305,MATCH(AO$1,original!$A$4:$DX$4,0)+1,FALSE)="","",VLOOKUP($B80,original!$A$4:$DN$305,MATCH(AO$1,original!$A$4:$DX$4,0)+1,FALSE))</f>
        <v>8.6999999999999993</v>
      </c>
      <c r="AP80">
        <f>+IF(VLOOKUP($B80,original!$A$4:$DN$305,MATCH(AP$1,original!$A$4:$DX$4,0)+1,FALSE)="","",VLOOKUP($B80,original!$A$4:$DN$305,MATCH(AP$1,original!$A$4:$DX$4,0)+1,FALSE))</f>
        <v>6.4</v>
      </c>
    </row>
    <row r="81" spans="1:42">
      <c r="A81">
        <f t="shared" si="3"/>
        <v>80</v>
      </c>
      <c r="B81">
        <f t="shared" si="4"/>
        <v>200604</v>
      </c>
      <c r="C81">
        <f>+IF(VLOOKUP($B81,original!$A$4:$DN$305,MATCH(C$1,original!$A$4:$DX$4,0)+1,FALSE)="","",VLOOKUP($B81,original!$A$4:$DN$305,MATCH(C$1,original!$A$4:$DX$4,0)+1,FALSE))</f>
        <v>95.674999999999997</v>
      </c>
      <c r="D81">
        <f>+IF(VLOOKUP($B81,original!$A$4:$DN$305,MATCH(D$1,original!$A$4:$DX$4,0)+1,FALSE)="","",VLOOKUP($B81,original!$A$4:$DN$305,MATCH(D$1,original!$A$4:$DX$4,0)+1,FALSE))</f>
        <v>96.46</v>
      </c>
      <c r="E81">
        <f>+IF(VLOOKUP($B81,original!$A$4:$DN$305,MATCH(E$1,original!$A$4:$DX$4,0)+1,FALSE)="","",VLOOKUP($B81,original!$A$4:$DN$305,MATCH(E$1,original!$A$4:$DX$4,0)+1,FALSE))</f>
        <v>103.81100000000001</v>
      </c>
      <c r="F81">
        <f>+IF(VLOOKUP($B81,original!$A$4:$DN$305,MATCH(F$1,original!$A$4:$DX$4,0)+1,FALSE)="","",VLOOKUP($B81,original!$A$4:$DN$305,MATCH(F$1,original!$A$4:$DX$4,0)+1,FALSE))</f>
        <v>96.545000000000002</v>
      </c>
      <c r="G81">
        <f>+IF(VLOOKUP($B81,original!$A$4:$DN$305,MATCH(G$1,original!$A$4:$DX$4,0)+1,FALSE)="","",VLOOKUP($B81,original!$A$4:$DN$305,MATCH(G$1,original!$A$4:$DX$4,0)+1,FALSE))</f>
        <v>100.27500000000001</v>
      </c>
      <c r="H81">
        <f>+IF(VLOOKUP($B81,original!$A$4:$DN$305,MATCH(H$1,original!$A$4:$DX$4,0)+1,FALSE)="","",VLOOKUP($B81,original!$A$4:$DN$305,MATCH(H$1,original!$A$4:$DX$4,0)+1,FALSE))</f>
        <v>11.59</v>
      </c>
      <c r="I81">
        <f>+IF(VLOOKUP($B81,original!$A$4:$DN$305,MATCH(I$1,original!$A$4:$DX$4,0)+1,FALSE)="","",VLOOKUP($B81,original!$A$4:$DN$305,MATCH(I$1,original!$A$4:$DX$4,0)+1,FALSE))</f>
        <v>14.7089</v>
      </c>
      <c r="J81">
        <f>+IF(VLOOKUP($B81,original!$A$4:$DN$305,MATCH(J$1,original!$A$4:$DX$4,0)+1,FALSE)="","",VLOOKUP($B81,original!$A$4:$DN$305,MATCH(J$1,original!$A$4:$DX$4,0)+1,FALSE))</f>
        <v>280735000000</v>
      </c>
      <c r="K81">
        <f>+IF(VLOOKUP($B81,original!$A$4:$DN$305,MATCH(K$1,original!$A$4:$DX$4,0)+1,FALSE)="","",VLOOKUP($B81,original!$A$4:$DN$305,MATCH(K$1,original!$A$4:$DX$4,0)+1,FALSE))</f>
        <v>1393599999999.9998</v>
      </c>
      <c r="L81">
        <f>+IF(VLOOKUP($B81,original!$A$4:$DN$305,MATCH(L$1,original!$A$4:$DX$4,0)+1,FALSE)="","",VLOOKUP($B81,original!$A$4:$DN$305,MATCH(L$1,original!$A$4:$DX$4,0)+1,FALSE))</f>
        <v>446800212000</v>
      </c>
      <c r="M81">
        <f>+IF(VLOOKUP($B81,original!$A$4:$DN$305,MATCH(M$1,original!$A$4:$DX$4,0)+1,FALSE)="","",VLOOKUP($B81,original!$A$4:$DN$305,MATCH(M$1,original!$A$4:$DX$4,0)+1,FALSE))</f>
        <v>3534458000000</v>
      </c>
      <c r="N81">
        <f>+IF(VLOOKUP($B81,original!$A$4:$DN$305,MATCH(N$1,original!$A$4:$DX$4,0)+1,FALSE)="","",VLOOKUP($B81,original!$A$4:$DN$305,MATCH(N$1,original!$A$4:$DX$4,0)+1,FALSE))</f>
        <v>353340000000</v>
      </c>
      <c r="O81">
        <f>+IF(VLOOKUP($B81,original!$A$4:$DN$305,MATCH(O$1,original!$A$4:$DX$4,0)+1,FALSE)="","",VLOOKUP($B81,original!$A$4:$DN$305,MATCH(O$1,original!$A$4:$DX$4,0)+1,FALSE))</f>
        <v>1.2634000000000001</v>
      </c>
      <c r="P81">
        <f>+IF(VLOOKUP($B81,original!$A$4:$DN$305,MATCH(P$1,original!$A$4:$DX$4,0)+1,FALSE)="","",VLOOKUP($B81,original!$A$4:$DN$305,MATCH(P$1,original!$A$4:$DX$4,0)+1,FALSE))</f>
        <v>7.7535999999999996</v>
      </c>
      <c r="Q81">
        <f>+IF(VLOOKUP($B81,original!$A$4:$DN$305,MATCH(Q$1,original!$A$4:$DX$4,0)+1,FALSE)="","",VLOOKUP($B81,original!$A$4:$DN$305,MATCH(Q$1,original!$A$4:$DX$4,0)+1,FALSE))</f>
        <v>1.8252999999999999</v>
      </c>
      <c r="R81">
        <f>+IF(VLOOKUP($B81,original!$A$4:$DN$305,MATCH(R$1,original!$A$4:$DX$4,0)+1,FALSE)="","",VLOOKUP($B81,original!$A$4:$DN$305,MATCH(R$1,original!$A$4:$DX$4,0)+1,FALSE))</f>
        <v>0.75760000000000005</v>
      </c>
      <c r="S81">
        <f>+IF(VLOOKUP($B81,original!$A$4:$DN$305,MATCH(S$1,original!$A$4:$DX$4,0)+1,FALSE)="","",VLOOKUP($B81,original!$A$4:$DN$305,MATCH(S$1,original!$A$4:$DX$4,0)+1,FALSE))</f>
        <v>1.1168</v>
      </c>
      <c r="T81">
        <f>+IF(VLOOKUP($B81,original!$A$4:$DN$305,MATCH(T$1,original!$A$4:$DX$4,0)+1,FALSE)="","",VLOOKUP($B81,original!$A$4:$DN$305,MATCH(T$1,original!$A$4:$DX$4,0)+1,FALSE))</f>
        <v>1310.6099999999999</v>
      </c>
      <c r="U81">
        <f>+IF(VLOOKUP($B81,original!$A$4:$DN$305,MATCH(U$1,original!$A$4:$DX$4,0)+1,FALSE)="","",VLOOKUP($B81,original!$A$4:$DN$305,MATCH(U$1,original!$A$4:$DX$4,0)+1,FALSE))</f>
        <v>6009.89</v>
      </c>
      <c r="V81">
        <f>+IF(VLOOKUP($B81,original!$A$4:$DN$305,MATCH(V$1,original!$A$4:$DX$4,0)+1,FALSE)="","",VLOOKUP($B81,original!$A$4:$DN$305,MATCH(V$1,original!$A$4:$DX$4,0)+1,FALSE))</f>
        <v>1716.43</v>
      </c>
      <c r="W81">
        <f>+IF(VLOOKUP($B81,original!$A$4:$DN$305,MATCH(W$1,original!$A$4:$DX$4,0)+1,FALSE)="","",VLOOKUP($B81,original!$A$4:$DN$305,MATCH(W$1,original!$A$4:$DX$4,0)+1,FALSE))</f>
        <v>16661.3</v>
      </c>
      <c r="X81">
        <f>+IF(VLOOKUP($B81,original!$A$4:$DN$305,MATCH(X$1,original!$A$4:$DX$4,0)+1,FALSE)="","",VLOOKUP($B81,original!$A$4:$DN$305,MATCH(X$1,original!$A$4:$DX$4,0)+1,FALSE))</f>
        <v>12204.17</v>
      </c>
      <c r="Y81">
        <f>+IF(VLOOKUP($B81,original!$A$4:$DN$305,MATCH(Y$1,original!$A$4:$DX$4,0)+1,FALSE)="","",VLOOKUP($B81,original!$A$4:$DN$305,MATCH(Y$1,original!$A$4:$DX$4,0)+1,FALSE))</f>
        <v>0.5</v>
      </c>
      <c r="Z81">
        <f>+IF(VLOOKUP($B81,original!$A$4:$DN$305,MATCH(Z$1,original!$A$4:$DX$4,0)+1,FALSE)="","",VLOOKUP($B81,original!$A$4:$DN$305,MATCH(Z$1,original!$A$4:$DX$4,0)+1,FALSE))</f>
        <v>0.7</v>
      </c>
      <c r="AA81">
        <f>+IF(VLOOKUP($B81,original!$A$4:$DN$305,MATCH(AA$1,original!$A$4:$DX$4,0)+1,FALSE)="","",VLOOKUP($B81,original!$A$4:$DN$305,MATCH(AA$1,original!$A$4:$DX$4,0)+1,FALSE))</f>
        <v>0.4</v>
      </c>
      <c r="AB81">
        <f>+IF(VLOOKUP($B81,original!$A$4:$DN$305,MATCH(AB$1,original!$A$4:$DX$4,0)+1,FALSE)="","",VLOOKUP($B81,original!$A$4:$DN$305,MATCH(AB$1,original!$A$4:$DX$4,0)+1,FALSE))</f>
        <v>0.28333335291374601</v>
      </c>
      <c r="AC81">
        <f>+IF(VLOOKUP($B81,original!$A$4:$DN$305,MATCH(AC$1,original!$A$4:$DX$4,0)+1,FALSE)="","",VLOOKUP($B81,original!$A$4:$DN$305,MATCH(AC$1,original!$A$4:$DX$4,0)+1,FALSE))</f>
        <v>84593000000</v>
      </c>
      <c r="AD81">
        <f>+IF(VLOOKUP($B81,original!$A$4:$DN$305,MATCH(AD$1,original!$A$4:$DX$4,0)+1,FALSE)="","",VLOOKUP($B81,original!$A$4:$DN$305,MATCH(AD$1,original!$A$4:$DX$4,0)+1,FALSE))</f>
        <v>114211700000</v>
      </c>
      <c r="AE81">
        <f>+IF(VLOOKUP($B81,original!$A$4:$DN$305,MATCH(AE$1,original!$A$4:$DX$4,0)+1,FALSE)="","",VLOOKUP($B81,original!$A$4:$DN$305,MATCH(AE$1,original!$A$4:$DX$4,0)+1,FALSE))</f>
        <v>9.4</v>
      </c>
      <c r="AF81">
        <f>+IF(VLOOKUP($B81,original!$A$4:$DN$305,MATCH(AF$1,original!$A$4:$DX$4,0)+1,FALSE)="","",VLOOKUP($B81,original!$A$4:$DN$305,MATCH(AF$1,original!$A$4:$DX$4,0)+1,FALSE))</f>
        <v>37356400000</v>
      </c>
      <c r="AG81">
        <f>+IF(VLOOKUP($B81,original!$A$4:$DN$305,MATCH(AG$1,original!$A$4:$DX$4,0)+1,FALSE)="","",VLOOKUP($B81,original!$A$4:$DN$305,MATCH(AG$1,original!$A$4:$DX$4,0)+1,FALSE))</f>
        <v>40068000000</v>
      </c>
      <c r="AH81">
        <f>+IF(VLOOKUP($B81,original!$A$4:$DN$305,MATCH(AH$1,original!$A$4:$DX$4,0)+1,FALSE)="","",VLOOKUP($B81,original!$A$4:$DN$305,MATCH(AH$1,original!$A$4:$DX$4,0)+1,FALSE))</f>
        <v>336790000000</v>
      </c>
      <c r="AI81">
        <f>+IF(VLOOKUP($B81,original!$A$4:$DN$305,MATCH(AI$1,original!$A$4:$DX$4,0)+1,FALSE)="","",VLOOKUP($B81,original!$A$4:$DN$305,MATCH(AI$1,original!$A$4:$DX$4,0)+1,FALSE))</f>
        <v>61053000000</v>
      </c>
      <c r="AJ81">
        <f>+IF(VLOOKUP($B81,original!$A$4:$DN$305,MATCH(AJ$1,original!$A$4:$DX$4,0)+1,FALSE)="","",VLOOKUP($B81,original!$A$4:$DN$305,MATCH(AJ$1,original!$A$4:$DX$4,0)+1,FALSE))</f>
        <v>124928000000</v>
      </c>
      <c r="AK81">
        <f>+IF(VLOOKUP($B81,original!$A$4:$DN$305,MATCH(AK$1,original!$A$4:$DX$4,0)+1,FALSE)="","",VLOOKUP($B81,original!$A$4:$DN$305,MATCH(AK$1,original!$A$4:$DX$4,0)+1,FALSE))</f>
        <v>35716000000</v>
      </c>
      <c r="AL81">
        <f>+IF(VLOOKUP($B81,original!$A$4:$DN$305,MATCH(AL$1,original!$A$4:$DX$4,0)+1,FALSE)="","",VLOOKUP($B81,original!$A$4:$DN$305,MATCH(AL$1,original!$A$4:$DX$4,0)+1,FALSE))</f>
        <v>4.7</v>
      </c>
      <c r="AM81">
        <f>+IF(VLOOKUP($B81,original!$A$4:$DN$305,MATCH(AM$1,original!$A$4:$DX$4,0)+1,FALSE)="","",VLOOKUP($B81,original!$A$4:$DN$305,MATCH(AM$1,original!$A$4:$DX$4,0)+1,FALSE))</f>
        <v>5</v>
      </c>
      <c r="AN81">
        <f>+IF(VLOOKUP($B81,original!$A$4:$DN$305,MATCH(AN$1,original!$A$4:$DX$4,0)+1,FALSE)="","",VLOOKUP($B81,original!$A$4:$DN$305,MATCH(AN$1,original!$A$4:$DX$4,0)+1,FALSE))</f>
        <v>5</v>
      </c>
      <c r="AO81">
        <f>+IF(VLOOKUP($B81,original!$A$4:$DN$305,MATCH(AO$1,original!$A$4:$DX$4,0)+1,FALSE)="","",VLOOKUP($B81,original!$A$4:$DN$305,MATCH(AO$1,original!$A$4:$DX$4,0)+1,FALSE))</f>
        <v>8.6</v>
      </c>
      <c r="AP81">
        <f>+IF(VLOOKUP($B81,original!$A$4:$DN$305,MATCH(AP$1,original!$A$4:$DX$4,0)+1,FALSE)="","",VLOOKUP($B81,original!$A$4:$DN$305,MATCH(AP$1,original!$A$4:$DX$4,0)+1,FALSE))</f>
        <v>6.3</v>
      </c>
    </row>
    <row r="82" spans="1:42">
      <c r="A82">
        <f t="shared" si="3"/>
        <v>81</v>
      </c>
      <c r="B82">
        <f t="shared" si="4"/>
        <v>200605</v>
      </c>
      <c r="C82">
        <f>+IF(VLOOKUP($B82,original!$A$4:$DN$305,MATCH(C$1,original!$A$4:$DX$4,0)+1,FALSE)="","",VLOOKUP($B82,original!$A$4:$DN$305,MATCH(C$1,original!$A$4:$DX$4,0)+1,FALSE))</f>
        <v>100.08499999999999</v>
      </c>
      <c r="D82">
        <f>+IF(VLOOKUP($B82,original!$A$4:$DN$305,MATCH(D$1,original!$A$4:$DX$4,0)+1,FALSE)="","",VLOOKUP($B82,original!$A$4:$DN$305,MATCH(D$1,original!$A$4:$DX$4,0)+1,FALSE))</f>
        <v>100.59</v>
      </c>
      <c r="E82">
        <f>+IF(VLOOKUP($B82,original!$A$4:$DN$305,MATCH(E$1,original!$A$4:$DX$4,0)+1,FALSE)="","",VLOOKUP($B82,original!$A$4:$DN$305,MATCH(E$1,original!$A$4:$DX$4,0)+1,FALSE))</f>
        <v>102.14700000000001</v>
      </c>
      <c r="F82">
        <f>+IF(VLOOKUP($B82,original!$A$4:$DN$305,MATCH(F$1,original!$A$4:$DX$4,0)+1,FALSE)="","",VLOOKUP($B82,original!$A$4:$DN$305,MATCH(F$1,original!$A$4:$DX$4,0)+1,FALSE))</f>
        <v>96.375</v>
      </c>
      <c r="G82">
        <f>+IF(VLOOKUP($B82,original!$A$4:$DN$305,MATCH(G$1,original!$A$4:$DX$4,0)+1,FALSE)="","",VLOOKUP($B82,original!$A$4:$DN$305,MATCH(G$1,original!$A$4:$DX$4,0)+1,FALSE))</f>
        <v>100.425</v>
      </c>
      <c r="H82">
        <f>+IF(VLOOKUP($B82,original!$A$4:$DN$305,MATCH(H$1,original!$A$4:$DX$4,0)+1,FALSE)="","",VLOOKUP($B82,original!$A$4:$DN$305,MATCH(H$1,original!$A$4:$DX$4,0)+1,FALSE))</f>
        <v>16.440000000000001</v>
      </c>
      <c r="I82">
        <f>+IF(VLOOKUP($B82,original!$A$4:$DN$305,MATCH(I$1,original!$A$4:$DX$4,0)+1,FALSE)="","",VLOOKUP($B82,original!$A$4:$DN$305,MATCH(I$1,original!$A$4:$DX$4,0)+1,FALSE))</f>
        <v>23.052900000000001</v>
      </c>
      <c r="J82">
        <f>+IF(VLOOKUP($B82,original!$A$4:$DN$305,MATCH(J$1,original!$A$4:$DX$4,0)+1,FALSE)="","",VLOOKUP($B82,original!$A$4:$DN$305,MATCH(J$1,original!$A$4:$DX$4,0)+1,FALSE))</f>
        <v>281886999999.99994</v>
      </c>
      <c r="K82">
        <f>+IF(VLOOKUP($B82,original!$A$4:$DN$305,MATCH(K$1,original!$A$4:$DX$4,0)+1,FALSE)="","",VLOOKUP($B82,original!$A$4:$DN$305,MATCH(K$1,original!$A$4:$DX$4,0)+1,FALSE))</f>
        <v>1392099999999.9998</v>
      </c>
      <c r="L82">
        <f>+IF(VLOOKUP($B82,original!$A$4:$DN$305,MATCH(L$1,original!$A$4:$DX$4,0)+1,FALSE)="","",VLOOKUP($B82,original!$A$4:$DN$305,MATCH(L$1,original!$A$4:$DX$4,0)+1,FALSE))</f>
        <v>649194087000</v>
      </c>
      <c r="M82">
        <f>+IF(VLOOKUP($B82,original!$A$4:$DN$305,MATCH(M$1,original!$A$4:$DX$4,0)+1,FALSE)="","",VLOOKUP($B82,original!$A$4:$DN$305,MATCH(M$1,original!$A$4:$DX$4,0)+1,FALSE))</f>
        <v>3552068000000</v>
      </c>
      <c r="N82">
        <f>+IF(VLOOKUP($B82,original!$A$4:$DN$305,MATCH(N$1,original!$A$4:$DX$4,0)+1,FALSE)="","",VLOOKUP($B82,original!$A$4:$DN$305,MATCH(N$1,original!$A$4:$DX$4,0)+1,FALSE))</f>
        <v>358142000000</v>
      </c>
      <c r="O82">
        <f>+IF(VLOOKUP($B82,original!$A$4:$DN$305,MATCH(O$1,original!$A$4:$DX$4,0)+1,FALSE)="","",VLOOKUP($B82,original!$A$4:$DN$305,MATCH(O$1,original!$A$4:$DX$4,0)+1,FALSE))</f>
        <v>1.2809999999999999</v>
      </c>
      <c r="P82">
        <f>+IF(VLOOKUP($B82,original!$A$4:$DN$305,MATCH(P$1,original!$A$4:$DX$4,0)+1,FALSE)="","",VLOOKUP($B82,original!$A$4:$DN$305,MATCH(P$1,original!$A$4:$DX$4,0)+1,FALSE))</f>
        <v>7.7579000000000002</v>
      </c>
      <c r="Q82">
        <f>+IF(VLOOKUP($B82,original!$A$4:$DN$305,MATCH(Q$1,original!$A$4:$DX$4,0)+1,FALSE)="","",VLOOKUP($B82,original!$A$4:$DN$305,MATCH(Q$1,original!$A$4:$DX$4,0)+1,FALSE))</f>
        <v>1.8694999999999999</v>
      </c>
      <c r="R82">
        <f>+IF(VLOOKUP($B82,original!$A$4:$DN$305,MATCH(R$1,original!$A$4:$DX$4,0)+1,FALSE)="","",VLOOKUP($B82,original!$A$4:$DN$305,MATCH(R$1,original!$A$4:$DX$4,0)+1,FALSE))</f>
        <v>0.75219999999999998</v>
      </c>
      <c r="S82">
        <f>+IF(VLOOKUP($B82,original!$A$4:$DN$305,MATCH(S$1,original!$A$4:$DX$4,0)+1,FALSE)="","",VLOOKUP($B82,original!$A$4:$DN$305,MATCH(S$1,original!$A$4:$DX$4,0)+1,FALSE))</f>
        <v>1.1008</v>
      </c>
      <c r="T82">
        <f>+IF(VLOOKUP($B82,original!$A$4:$DN$305,MATCH(T$1,original!$A$4:$DX$4,0)+1,FALSE)="","",VLOOKUP($B82,original!$A$4:$DN$305,MATCH(T$1,original!$A$4:$DX$4,0)+1,FALSE))</f>
        <v>1270.0899999999999</v>
      </c>
      <c r="U82">
        <f>+IF(VLOOKUP($B82,original!$A$4:$DN$305,MATCH(U$1,original!$A$4:$DX$4,0)+1,FALSE)="","",VLOOKUP($B82,original!$A$4:$DN$305,MATCH(U$1,original!$A$4:$DX$4,0)+1,FALSE))</f>
        <v>5692.86</v>
      </c>
      <c r="V82">
        <f>+IF(VLOOKUP($B82,original!$A$4:$DN$305,MATCH(V$1,original!$A$4:$DX$4,0)+1,FALSE)="","",VLOOKUP($B82,original!$A$4:$DN$305,MATCH(V$1,original!$A$4:$DX$4,0)+1,FALSE))</f>
        <v>1579.94</v>
      </c>
      <c r="W82">
        <f>+IF(VLOOKUP($B82,original!$A$4:$DN$305,MATCH(W$1,original!$A$4:$DX$4,0)+1,FALSE)="","",VLOOKUP($B82,original!$A$4:$DN$305,MATCH(W$1,original!$A$4:$DX$4,0)+1,FALSE))</f>
        <v>15857.89</v>
      </c>
      <c r="X82">
        <f>+IF(VLOOKUP($B82,original!$A$4:$DN$305,MATCH(X$1,original!$A$4:$DX$4,0)+1,FALSE)="","",VLOOKUP($B82,original!$A$4:$DN$305,MATCH(X$1,original!$A$4:$DX$4,0)+1,FALSE))</f>
        <v>11744.52</v>
      </c>
      <c r="Y82">
        <f>+IF(VLOOKUP($B82,original!$A$4:$DN$305,MATCH(Y$1,original!$A$4:$DX$4,0)+1,FALSE)="","",VLOOKUP($B82,original!$A$4:$DN$305,MATCH(Y$1,original!$A$4:$DX$4,0)+1,FALSE))</f>
        <v>0.3</v>
      </c>
      <c r="Z82">
        <f>+IF(VLOOKUP($B82,original!$A$4:$DN$305,MATCH(Z$1,original!$A$4:$DX$4,0)+1,FALSE)="","",VLOOKUP($B82,original!$A$4:$DN$305,MATCH(Z$1,original!$A$4:$DX$4,0)+1,FALSE))</f>
        <v>0.3</v>
      </c>
      <c r="AA82">
        <f>+IF(VLOOKUP($B82,original!$A$4:$DN$305,MATCH(AA$1,original!$A$4:$DX$4,0)+1,FALSE)="","",VLOOKUP($B82,original!$A$4:$DN$305,MATCH(AA$1,original!$A$4:$DX$4,0)+1,FALSE))</f>
        <v>0.13</v>
      </c>
      <c r="AB82">
        <f>+IF(VLOOKUP($B82,original!$A$4:$DN$305,MATCH(AB$1,original!$A$4:$DX$4,0)+1,FALSE)="","",VLOOKUP($B82,original!$A$4:$DN$305,MATCH(AB$1,original!$A$4:$DX$4,0)+1,FALSE))</f>
        <v>6.5954741306240697E-2</v>
      </c>
      <c r="AC82">
        <f>+IF(VLOOKUP($B82,original!$A$4:$DN$305,MATCH(AC$1,original!$A$4:$DX$4,0)+1,FALSE)="","",VLOOKUP($B82,original!$A$4:$DN$305,MATCH(AC$1,original!$A$4:$DX$4,0)+1,FALSE))</f>
        <v>85841000000</v>
      </c>
      <c r="AD82">
        <f>+IF(VLOOKUP($B82,original!$A$4:$DN$305,MATCH(AD$1,original!$A$4:$DX$4,0)+1,FALSE)="","",VLOOKUP($B82,original!$A$4:$DN$305,MATCH(AD$1,original!$A$4:$DX$4,0)+1,FALSE))</f>
        <v>112454800000</v>
      </c>
      <c r="AE82">
        <f>+IF(VLOOKUP($B82,original!$A$4:$DN$305,MATCH(AE$1,original!$A$4:$DX$4,0)+1,FALSE)="","",VLOOKUP($B82,original!$A$4:$DN$305,MATCH(AE$1,original!$A$4:$DX$4,0)+1,FALSE))</f>
        <v>-0.1</v>
      </c>
      <c r="AF82">
        <f>+IF(VLOOKUP($B82,original!$A$4:$DN$305,MATCH(AF$1,original!$A$4:$DX$4,0)+1,FALSE)="","",VLOOKUP($B82,original!$A$4:$DN$305,MATCH(AF$1,original!$A$4:$DX$4,0)+1,FALSE))</f>
        <v>36903900000</v>
      </c>
      <c r="AG82">
        <f>+IF(VLOOKUP($B82,original!$A$4:$DN$305,MATCH(AG$1,original!$A$4:$DX$4,0)+1,FALSE)="","",VLOOKUP($B82,original!$A$4:$DN$305,MATCH(AG$1,original!$A$4:$DX$4,0)+1,FALSE))</f>
        <v>40742000000</v>
      </c>
      <c r="AH82">
        <f>+IF(VLOOKUP($B82,original!$A$4:$DN$305,MATCH(AH$1,original!$A$4:$DX$4,0)+1,FALSE)="","",VLOOKUP($B82,original!$A$4:$DN$305,MATCH(AH$1,original!$A$4:$DX$4,0)+1,FALSE))</f>
        <v>333170000000</v>
      </c>
      <c r="AI82">
        <f>+IF(VLOOKUP($B82,original!$A$4:$DN$305,MATCH(AI$1,original!$A$4:$DX$4,0)+1,FALSE)="","",VLOOKUP($B82,original!$A$4:$DN$305,MATCH(AI$1,original!$A$4:$DX$4,0)+1,FALSE))</f>
        <v>63922000000</v>
      </c>
      <c r="AJ82">
        <f>+IF(VLOOKUP($B82,original!$A$4:$DN$305,MATCH(AJ$1,original!$A$4:$DX$4,0)+1,FALSE)="","",VLOOKUP($B82,original!$A$4:$DN$305,MATCH(AJ$1,original!$A$4:$DX$4,0)+1,FALSE))</f>
        <v>124089000000</v>
      </c>
      <c r="AK82">
        <f>+IF(VLOOKUP($B82,original!$A$4:$DN$305,MATCH(AK$1,original!$A$4:$DX$4,0)+1,FALSE)="","",VLOOKUP($B82,original!$A$4:$DN$305,MATCH(AK$1,original!$A$4:$DX$4,0)+1,FALSE))</f>
        <v>35685000000</v>
      </c>
      <c r="AL82">
        <f>+IF(VLOOKUP($B82,original!$A$4:$DN$305,MATCH(AL$1,original!$A$4:$DX$4,0)+1,FALSE)="","",VLOOKUP($B82,original!$A$4:$DN$305,MATCH(AL$1,original!$A$4:$DX$4,0)+1,FALSE))</f>
        <v>4.5999999999999996</v>
      </c>
      <c r="AM82">
        <f>+IF(VLOOKUP($B82,original!$A$4:$DN$305,MATCH(AM$1,original!$A$4:$DX$4,0)+1,FALSE)="","",VLOOKUP($B82,original!$A$4:$DN$305,MATCH(AM$1,original!$A$4:$DX$4,0)+1,FALSE))</f>
        <v>4.8</v>
      </c>
      <c r="AN82">
        <f>+IF(VLOOKUP($B82,original!$A$4:$DN$305,MATCH(AN$1,original!$A$4:$DX$4,0)+1,FALSE)="","",VLOOKUP($B82,original!$A$4:$DN$305,MATCH(AN$1,original!$A$4:$DX$4,0)+1,FALSE))</f>
        <v>4.9000000000000004</v>
      </c>
      <c r="AO82">
        <f>+IF(VLOOKUP($B82,original!$A$4:$DN$305,MATCH(AO$1,original!$A$4:$DX$4,0)+1,FALSE)="","",VLOOKUP($B82,original!$A$4:$DN$305,MATCH(AO$1,original!$A$4:$DX$4,0)+1,FALSE))</f>
        <v>8.5</v>
      </c>
      <c r="AP82">
        <f>+IF(VLOOKUP($B82,original!$A$4:$DN$305,MATCH(AP$1,original!$A$4:$DX$4,0)+1,FALSE)="","",VLOOKUP($B82,original!$A$4:$DN$305,MATCH(AP$1,original!$A$4:$DX$4,0)+1,FALSE))</f>
        <v>6.1</v>
      </c>
    </row>
    <row r="83" spans="1:42">
      <c r="A83">
        <f t="shared" si="3"/>
        <v>82</v>
      </c>
      <c r="B83">
        <f t="shared" si="4"/>
        <v>200606</v>
      </c>
      <c r="C83">
        <f>+IF(VLOOKUP($B83,original!$A$4:$DN$305,MATCH(C$1,original!$A$4:$DX$4,0)+1,FALSE)="","",VLOOKUP($B83,original!$A$4:$DN$305,MATCH(C$1,original!$A$4:$DX$4,0)+1,FALSE))</f>
        <v>99.894999999999996</v>
      </c>
      <c r="D83">
        <f>+IF(VLOOKUP($B83,original!$A$4:$DN$305,MATCH(D$1,original!$A$4:$DX$4,0)+1,FALSE)="","",VLOOKUP($B83,original!$A$4:$DN$305,MATCH(D$1,original!$A$4:$DX$4,0)+1,FALSE))</f>
        <v>99.56</v>
      </c>
      <c r="E83">
        <f>+IF(VLOOKUP($B83,original!$A$4:$DN$305,MATCH(E$1,original!$A$4:$DX$4,0)+1,FALSE)="","",VLOOKUP($B83,original!$A$4:$DN$305,MATCH(E$1,original!$A$4:$DX$4,0)+1,FALSE))</f>
        <v>101.6605</v>
      </c>
      <c r="F83">
        <f>+IF(VLOOKUP($B83,original!$A$4:$DN$305,MATCH(F$1,original!$A$4:$DX$4,0)+1,FALSE)="","",VLOOKUP($B83,original!$A$4:$DN$305,MATCH(F$1,original!$A$4:$DX$4,0)+1,FALSE))</f>
        <v>100.295</v>
      </c>
      <c r="G83">
        <f>+IF(VLOOKUP($B83,original!$A$4:$DN$305,MATCH(G$1,original!$A$4:$DX$4,0)+1,FALSE)="","",VLOOKUP($B83,original!$A$4:$DN$305,MATCH(G$1,original!$A$4:$DX$4,0)+1,FALSE))</f>
        <v>99.334999999999994</v>
      </c>
      <c r="H83">
        <f>+IF(VLOOKUP($B83,original!$A$4:$DN$305,MATCH(H$1,original!$A$4:$DX$4,0)+1,FALSE)="","",VLOOKUP($B83,original!$A$4:$DN$305,MATCH(H$1,original!$A$4:$DX$4,0)+1,FALSE))</f>
        <v>13.08</v>
      </c>
      <c r="I83">
        <f>+IF(VLOOKUP($B83,original!$A$4:$DN$305,MATCH(I$1,original!$A$4:$DX$4,0)+1,FALSE)="","",VLOOKUP($B83,original!$A$4:$DN$305,MATCH(I$1,original!$A$4:$DX$4,0)+1,FALSE))</f>
        <v>18.328199999999999</v>
      </c>
      <c r="J83">
        <f>+IF(VLOOKUP($B83,original!$A$4:$DN$305,MATCH(J$1,original!$A$4:$DX$4,0)+1,FALSE)="","",VLOOKUP($B83,original!$A$4:$DN$305,MATCH(J$1,original!$A$4:$DX$4,0)+1,FALSE))</f>
        <v>292733999999.99994</v>
      </c>
      <c r="K83">
        <f>+IF(VLOOKUP($B83,original!$A$4:$DN$305,MATCH(K$1,original!$A$4:$DX$4,0)+1,FALSE)="","",VLOOKUP($B83,original!$A$4:$DN$305,MATCH(K$1,original!$A$4:$DX$4,0)+1,FALSE))</f>
        <v>1378999999999.9998</v>
      </c>
      <c r="L83">
        <f>+IF(VLOOKUP($B83,original!$A$4:$DN$305,MATCH(L$1,original!$A$4:$DX$4,0)+1,FALSE)="","",VLOOKUP($B83,original!$A$4:$DN$305,MATCH(L$1,original!$A$4:$DX$4,0)+1,FALSE))</f>
        <v>447432780000</v>
      </c>
      <c r="M83">
        <f>+IF(VLOOKUP($B83,original!$A$4:$DN$305,MATCH(M$1,original!$A$4:$DX$4,0)+1,FALSE)="","",VLOOKUP($B83,original!$A$4:$DN$305,MATCH(M$1,original!$A$4:$DX$4,0)+1,FALSE))</f>
        <v>3600681000000</v>
      </c>
      <c r="N83">
        <f>+IF(VLOOKUP($B83,original!$A$4:$DN$305,MATCH(N$1,original!$A$4:$DX$4,0)+1,FALSE)="","",VLOOKUP($B83,original!$A$4:$DN$305,MATCH(N$1,original!$A$4:$DX$4,0)+1,FALSE))</f>
        <v>359272000000</v>
      </c>
      <c r="O83">
        <f>+IF(VLOOKUP($B83,original!$A$4:$DN$305,MATCH(O$1,original!$A$4:$DX$4,0)+1,FALSE)="","",VLOOKUP($B83,original!$A$4:$DN$305,MATCH(O$1,original!$A$4:$DX$4,0)+1,FALSE))</f>
        <v>1.2786</v>
      </c>
      <c r="P83">
        <f>+IF(VLOOKUP($B83,original!$A$4:$DN$305,MATCH(P$1,original!$A$4:$DX$4,0)+1,FALSE)="","",VLOOKUP($B83,original!$A$4:$DN$305,MATCH(P$1,original!$A$4:$DX$4,0)+1,FALSE))</f>
        <v>7.7660999999999998</v>
      </c>
      <c r="Q83">
        <f>+IF(VLOOKUP($B83,original!$A$4:$DN$305,MATCH(Q$1,original!$A$4:$DX$4,0)+1,FALSE)="","",VLOOKUP($B83,original!$A$4:$DN$305,MATCH(Q$1,original!$A$4:$DX$4,0)+1,FALSE))</f>
        <v>1.8474999999999999</v>
      </c>
      <c r="R83">
        <f>+IF(VLOOKUP($B83,original!$A$4:$DN$305,MATCH(R$1,original!$A$4:$DX$4,0)+1,FALSE)="","",VLOOKUP($B83,original!$A$4:$DN$305,MATCH(R$1,original!$A$4:$DX$4,0)+1,FALSE))</f>
        <v>0.74219999999999997</v>
      </c>
      <c r="S83">
        <f>+IF(VLOOKUP($B83,original!$A$4:$DN$305,MATCH(S$1,original!$A$4:$DX$4,0)+1,FALSE)="","",VLOOKUP($B83,original!$A$4:$DN$305,MATCH(S$1,original!$A$4:$DX$4,0)+1,FALSE))</f>
        <v>1.1169</v>
      </c>
      <c r="T83">
        <f>+IF(VLOOKUP($B83,original!$A$4:$DN$305,MATCH(T$1,original!$A$4:$DX$4,0)+1,FALSE)="","",VLOOKUP($B83,original!$A$4:$DN$305,MATCH(T$1,original!$A$4:$DX$4,0)+1,FALSE))</f>
        <v>1270.2</v>
      </c>
      <c r="U83">
        <f>+IF(VLOOKUP($B83,original!$A$4:$DN$305,MATCH(U$1,original!$A$4:$DX$4,0)+1,FALSE)="","",VLOOKUP($B83,original!$A$4:$DN$305,MATCH(U$1,original!$A$4:$DX$4,0)+1,FALSE))</f>
        <v>5683.31</v>
      </c>
      <c r="V83">
        <f>+IF(VLOOKUP($B83,original!$A$4:$DN$305,MATCH(V$1,original!$A$4:$DX$4,0)+1,FALSE)="","",VLOOKUP($B83,original!$A$4:$DN$305,MATCH(V$1,original!$A$4:$DX$4,0)+1,FALSE))</f>
        <v>1586.96</v>
      </c>
      <c r="W83">
        <f>+IF(VLOOKUP($B83,original!$A$4:$DN$305,MATCH(W$1,original!$A$4:$DX$4,0)+1,FALSE)="","",VLOOKUP($B83,original!$A$4:$DN$305,MATCH(W$1,original!$A$4:$DX$4,0)+1,FALSE))</f>
        <v>16267.62</v>
      </c>
      <c r="X83">
        <f>+IF(VLOOKUP($B83,original!$A$4:$DN$305,MATCH(X$1,original!$A$4:$DX$4,0)+1,FALSE)="","",VLOOKUP($B83,original!$A$4:$DN$305,MATCH(X$1,original!$A$4:$DX$4,0)+1,FALSE))</f>
        <v>11612.87</v>
      </c>
      <c r="Y83">
        <f>+IF(VLOOKUP($B83,original!$A$4:$DN$305,MATCH(Y$1,original!$A$4:$DX$4,0)+1,FALSE)="","",VLOOKUP($B83,original!$A$4:$DN$305,MATCH(Y$1,original!$A$4:$DX$4,0)+1,FALSE))</f>
        <v>0.2</v>
      </c>
      <c r="Z83">
        <f>+IF(VLOOKUP($B83,original!$A$4:$DN$305,MATCH(Z$1,original!$A$4:$DX$4,0)+1,FALSE)="","",VLOOKUP($B83,original!$A$4:$DN$305,MATCH(Z$1,original!$A$4:$DX$4,0)+1,FALSE))</f>
        <v>0.1</v>
      </c>
      <c r="AA83">
        <f>+IF(VLOOKUP($B83,original!$A$4:$DN$305,MATCH(AA$1,original!$A$4:$DX$4,0)+1,FALSE)="","",VLOOKUP($B83,original!$A$4:$DN$305,MATCH(AA$1,original!$A$4:$DX$4,0)+1,FALSE))</f>
        <v>0.4</v>
      </c>
      <c r="AB83">
        <f>+IF(VLOOKUP($B83,original!$A$4:$DN$305,MATCH(AB$1,original!$A$4:$DX$4,0)+1,FALSE)="","",VLOOKUP($B83,original!$A$4:$DN$305,MATCH(AB$1,original!$A$4:$DX$4,0)+1,FALSE))</f>
        <v>-0.144468479383494</v>
      </c>
      <c r="AC83">
        <f>+IF(VLOOKUP($B83,original!$A$4:$DN$305,MATCH(AC$1,original!$A$4:$DX$4,0)+1,FALSE)="","",VLOOKUP($B83,original!$A$4:$DN$305,MATCH(AC$1,original!$A$4:$DX$4,0)+1,FALSE))</f>
        <v>87739000000</v>
      </c>
      <c r="AD83">
        <f>+IF(VLOOKUP($B83,original!$A$4:$DN$305,MATCH(AD$1,original!$A$4:$DX$4,0)+1,FALSE)="","",VLOOKUP($B83,original!$A$4:$DN$305,MATCH(AD$1,original!$A$4:$DX$4,0)+1,FALSE))</f>
        <v>112719700000</v>
      </c>
      <c r="AE83">
        <f>+IF(VLOOKUP($B83,original!$A$4:$DN$305,MATCH(AE$1,original!$A$4:$DX$4,0)+1,FALSE)="","",VLOOKUP($B83,original!$A$4:$DN$305,MATCH(AE$1,original!$A$4:$DX$4,0)+1,FALSE))</f>
        <v>6.7</v>
      </c>
      <c r="AF83">
        <f>+IF(VLOOKUP($B83,original!$A$4:$DN$305,MATCH(AF$1,original!$A$4:$DX$4,0)+1,FALSE)="","",VLOOKUP($B83,original!$A$4:$DN$305,MATCH(AF$1,original!$A$4:$DX$4,0)+1,FALSE))</f>
        <v>37467500000</v>
      </c>
      <c r="AG83">
        <f>+IF(VLOOKUP($B83,original!$A$4:$DN$305,MATCH(AG$1,original!$A$4:$DX$4,0)+1,FALSE)="","",VLOOKUP($B83,original!$A$4:$DN$305,MATCH(AG$1,original!$A$4:$DX$4,0)+1,FALSE))</f>
        <v>40370000000</v>
      </c>
      <c r="AH83">
        <f>+IF(VLOOKUP($B83,original!$A$4:$DN$305,MATCH(AH$1,original!$A$4:$DX$4,0)+1,FALSE)="","",VLOOKUP($B83,original!$A$4:$DN$305,MATCH(AH$1,original!$A$4:$DX$4,0)+1,FALSE))</f>
        <v>323839999999.99994</v>
      </c>
      <c r="AI83">
        <f>+IF(VLOOKUP($B83,original!$A$4:$DN$305,MATCH(AI$1,original!$A$4:$DX$4,0)+1,FALSE)="","",VLOOKUP($B83,original!$A$4:$DN$305,MATCH(AI$1,original!$A$4:$DX$4,0)+1,FALSE))</f>
        <v>60635000000</v>
      </c>
      <c r="AJ83">
        <f>+IF(VLOOKUP($B83,original!$A$4:$DN$305,MATCH(AJ$1,original!$A$4:$DX$4,0)+1,FALSE)="","",VLOOKUP($B83,original!$A$4:$DN$305,MATCH(AJ$1,original!$A$4:$DX$4,0)+1,FALSE))</f>
        <v>124494000000</v>
      </c>
      <c r="AK83">
        <f>+IF(VLOOKUP($B83,original!$A$4:$DN$305,MATCH(AK$1,original!$A$4:$DX$4,0)+1,FALSE)="","",VLOOKUP($B83,original!$A$4:$DN$305,MATCH(AK$1,original!$A$4:$DX$4,0)+1,FALSE))</f>
        <v>35916000000</v>
      </c>
      <c r="AL83">
        <f>+IF(VLOOKUP($B83,original!$A$4:$DN$305,MATCH(AL$1,original!$A$4:$DX$4,0)+1,FALSE)="","",VLOOKUP($B83,original!$A$4:$DN$305,MATCH(AL$1,original!$A$4:$DX$4,0)+1,FALSE))</f>
        <v>4.5999999999999996</v>
      </c>
      <c r="AM83">
        <f>+IF(VLOOKUP($B83,original!$A$4:$DN$305,MATCH(AM$1,original!$A$4:$DX$4,0)+1,FALSE)="","",VLOOKUP($B83,original!$A$4:$DN$305,MATCH(AM$1,original!$A$4:$DX$4,0)+1,FALSE))</f>
        <v>4.8</v>
      </c>
      <c r="AN83">
        <f>+IF(VLOOKUP($B83,original!$A$4:$DN$305,MATCH(AN$1,original!$A$4:$DX$4,0)+1,FALSE)="","",VLOOKUP($B83,original!$A$4:$DN$305,MATCH(AN$1,original!$A$4:$DX$4,0)+1,FALSE))</f>
        <v>4.9000000000000004</v>
      </c>
      <c r="AO83">
        <f>+IF(VLOOKUP($B83,original!$A$4:$DN$305,MATCH(AO$1,original!$A$4:$DX$4,0)+1,FALSE)="","",VLOOKUP($B83,original!$A$4:$DN$305,MATCH(AO$1,original!$A$4:$DX$4,0)+1,FALSE))</f>
        <v>8.4</v>
      </c>
      <c r="AP83">
        <f>+IF(VLOOKUP($B83,original!$A$4:$DN$305,MATCH(AP$1,original!$A$4:$DX$4,0)+1,FALSE)="","",VLOOKUP($B83,original!$A$4:$DN$305,MATCH(AP$1,original!$A$4:$DX$4,0)+1,FALSE))</f>
        <v>6.1</v>
      </c>
    </row>
    <row r="84" spans="1:42">
      <c r="A84">
        <f t="shared" si="3"/>
        <v>83</v>
      </c>
      <c r="B84">
        <f t="shared" si="4"/>
        <v>200607</v>
      </c>
      <c r="C84">
        <f>+IF(VLOOKUP($B84,original!$A$4:$DN$305,MATCH(C$1,original!$A$4:$DX$4,0)+1,FALSE)="","",VLOOKUP($B84,original!$A$4:$DN$305,MATCH(C$1,original!$A$4:$DX$4,0)+1,FALSE))</f>
        <v>101.035</v>
      </c>
      <c r="D84">
        <f>+IF(VLOOKUP($B84,original!$A$4:$DN$305,MATCH(D$1,original!$A$4:$DX$4,0)+1,FALSE)="","",VLOOKUP($B84,original!$A$4:$DN$305,MATCH(D$1,original!$A$4:$DX$4,0)+1,FALSE))</f>
        <v>100.63500000000001</v>
      </c>
      <c r="E84">
        <f>+IF(VLOOKUP($B84,original!$A$4:$DN$305,MATCH(E$1,original!$A$4:$DX$4,0)+1,FALSE)="","",VLOOKUP($B84,original!$A$4:$DN$305,MATCH(E$1,original!$A$4:$DX$4,0)+1,FALSE))</f>
        <v>101.20350000000001</v>
      </c>
      <c r="F84">
        <f>+IF(VLOOKUP($B84,original!$A$4:$DN$305,MATCH(F$1,original!$A$4:$DX$4,0)+1,FALSE)="","",VLOOKUP($B84,original!$A$4:$DN$305,MATCH(F$1,original!$A$4:$DX$4,0)+1,FALSE))</f>
        <v>102.13</v>
      </c>
      <c r="G84">
        <f>+IF(VLOOKUP($B84,original!$A$4:$DN$305,MATCH(G$1,original!$A$4:$DX$4,0)+1,FALSE)="","",VLOOKUP($B84,original!$A$4:$DN$305,MATCH(G$1,original!$A$4:$DX$4,0)+1,FALSE))</f>
        <v>101.38</v>
      </c>
      <c r="H84">
        <f>+IF(VLOOKUP($B84,original!$A$4:$DN$305,MATCH(H$1,original!$A$4:$DX$4,0)+1,FALSE)="","",VLOOKUP($B84,original!$A$4:$DN$305,MATCH(H$1,original!$A$4:$DX$4,0)+1,FALSE))</f>
        <v>14.95</v>
      </c>
      <c r="I84">
        <f>+IF(VLOOKUP($B84,original!$A$4:$DN$305,MATCH(I$1,original!$A$4:$DX$4,0)+1,FALSE)="","",VLOOKUP($B84,original!$A$4:$DN$305,MATCH(I$1,original!$A$4:$DX$4,0)+1,FALSE))</f>
        <v>18.517099999999999</v>
      </c>
      <c r="J84">
        <f>+IF(VLOOKUP($B84,original!$A$4:$DN$305,MATCH(J$1,original!$A$4:$DX$4,0)+1,FALSE)="","",VLOOKUP($B84,original!$A$4:$DN$305,MATCH(J$1,original!$A$4:$DX$4,0)+1,FALSE))</f>
        <v>290327999999.99994</v>
      </c>
      <c r="K84">
        <f>+IF(VLOOKUP($B84,original!$A$4:$DN$305,MATCH(K$1,original!$A$4:$DX$4,0)+1,FALSE)="","",VLOOKUP($B84,original!$A$4:$DN$305,MATCH(K$1,original!$A$4:$DX$4,0)+1,FALSE))</f>
        <v>1368599999999.9998</v>
      </c>
      <c r="L84">
        <f>+IF(VLOOKUP($B84,original!$A$4:$DN$305,MATCH(L$1,original!$A$4:$DX$4,0)+1,FALSE)="","",VLOOKUP($B84,original!$A$4:$DN$305,MATCH(L$1,original!$A$4:$DX$4,0)+1,FALSE))</f>
        <v>442681863000</v>
      </c>
      <c r="M84">
        <f>+IF(VLOOKUP($B84,original!$A$4:$DN$305,MATCH(M$1,original!$A$4:$DX$4,0)+1,FALSE)="","",VLOOKUP($B84,original!$A$4:$DN$305,MATCH(M$1,original!$A$4:$DX$4,0)+1,FALSE))</f>
        <v>3574988000000</v>
      </c>
      <c r="N84">
        <f>+IF(VLOOKUP($B84,original!$A$4:$DN$305,MATCH(N$1,original!$A$4:$DX$4,0)+1,FALSE)="","",VLOOKUP($B84,original!$A$4:$DN$305,MATCH(N$1,original!$A$4:$DX$4,0)+1,FALSE))</f>
        <v>362166000000</v>
      </c>
      <c r="O84">
        <f>+IF(VLOOKUP($B84,original!$A$4:$DN$305,MATCH(O$1,original!$A$4:$DX$4,0)+1,FALSE)="","",VLOOKUP($B84,original!$A$4:$DN$305,MATCH(O$1,original!$A$4:$DX$4,0)+1,FALSE))</f>
        <v>1.2762</v>
      </c>
      <c r="P84">
        <f>+IF(VLOOKUP($B84,original!$A$4:$DN$305,MATCH(P$1,original!$A$4:$DX$4,0)+1,FALSE)="","",VLOOKUP($B84,original!$A$4:$DN$305,MATCH(P$1,original!$A$4:$DX$4,0)+1,FALSE))</f>
        <v>7.7701000000000002</v>
      </c>
      <c r="Q84">
        <f>+IF(VLOOKUP($B84,original!$A$4:$DN$305,MATCH(Q$1,original!$A$4:$DX$4,0)+1,FALSE)="","",VLOOKUP($B84,original!$A$4:$DN$305,MATCH(Q$1,original!$A$4:$DX$4,0)+1,FALSE))</f>
        <v>1.8673</v>
      </c>
      <c r="R84">
        <f>+IF(VLOOKUP($B84,original!$A$4:$DN$305,MATCH(R$1,original!$A$4:$DX$4,0)+1,FALSE)="","",VLOOKUP($B84,original!$A$4:$DN$305,MATCH(R$1,original!$A$4:$DX$4,0)+1,FALSE))</f>
        <v>0.76600000000000001</v>
      </c>
      <c r="S84">
        <f>+IF(VLOOKUP($B84,original!$A$4:$DN$305,MATCH(S$1,original!$A$4:$DX$4,0)+1,FALSE)="","",VLOOKUP($B84,original!$A$4:$DN$305,MATCH(S$1,original!$A$4:$DX$4,0)+1,FALSE))</f>
        <v>1.1315</v>
      </c>
      <c r="T84">
        <f>+IF(VLOOKUP($B84,original!$A$4:$DN$305,MATCH(T$1,original!$A$4:$DX$4,0)+1,FALSE)="","",VLOOKUP($B84,original!$A$4:$DN$305,MATCH(T$1,original!$A$4:$DX$4,0)+1,FALSE))</f>
        <v>1276.6600000000001</v>
      </c>
      <c r="U84">
        <f>+IF(VLOOKUP($B84,original!$A$4:$DN$305,MATCH(U$1,original!$A$4:$DX$4,0)+1,FALSE)="","",VLOOKUP($B84,original!$A$4:$DN$305,MATCH(U$1,original!$A$4:$DX$4,0)+1,FALSE))</f>
        <v>5681.97</v>
      </c>
      <c r="V84">
        <f>+IF(VLOOKUP($B84,original!$A$4:$DN$305,MATCH(V$1,original!$A$4:$DX$4,0)+1,FALSE)="","",VLOOKUP($B84,original!$A$4:$DN$305,MATCH(V$1,original!$A$4:$DX$4,0)+1,FALSE))</f>
        <v>1572.01</v>
      </c>
      <c r="W84">
        <f>+IF(VLOOKUP($B84,original!$A$4:$DN$305,MATCH(W$1,original!$A$4:$DX$4,0)+1,FALSE)="","",VLOOKUP($B84,original!$A$4:$DN$305,MATCH(W$1,original!$A$4:$DX$4,0)+1,FALSE))</f>
        <v>16971.34</v>
      </c>
      <c r="X84">
        <f>+IF(VLOOKUP($B84,original!$A$4:$DN$305,MATCH(X$1,original!$A$4:$DX$4,0)+1,FALSE)="","",VLOOKUP($B84,original!$A$4:$DN$305,MATCH(X$1,original!$A$4:$DX$4,0)+1,FALSE))</f>
        <v>11830.96</v>
      </c>
      <c r="Y84">
        <f>+IF(VLOOKUP($B84,original!$A$4:$DN$305,MATCH(Y$1,original!$A$4:$DX$4,0)+1,FALSE)="","",VLOOKUP($B84,original!$A$4:$DN$305,MATCH(Y$1,original!$A$4:$DX$4,0)+1,FALSE))</f>
        <v>0.5</v>
      </c>
      <c r="Z84">
        <f>+IF(VLOOKUP($B84,original!$A$4:$DN$305,MATCH(Z$1,original!$A$4:$DX$4,0)+1,FALSE)="","",VLOOKUP($B84,original!$A$4:$DN$305,MATCH(Z$1,original!$A$4:$DX$4,0)+1,FALSE))</f>
        <v>-0.1</v>
      </c>
      <c r="AA84">
        <f>+IF(VLOOKUP($B84,original!$A$4:$DN$305,MATCH(AA$1,original!$A$4:$DX$4,0)+1,FALSE)="","",VLOOKUP($B84,original!$A$4:$DN$305,MATCH(AA$1,original!$A$4:$DX$4,0)+1,FALSE))</f>
        <v>0.27</v>
      </c>
      <c r="AB84">
        <f>+IF(VLOOKUP($B84,original!$A$4:$DN$305,MATCH(AB$1,original!$A$4:$DX$4,0)+1,FALSE)="","",VLOOKUP($B84,original!$A$4:$DN$305,MATCH(AB$1,original!$A$4:$DX$4,0)+1,FALSE))</f>
        <v>0.118901420322459</v>
      </c>
      <c r="AC84">
        <f>+IF(VLOOKUP($B84,original!$A$4:$DN$305,MATCH(AC$1,original!$A$4:$DX$4,0)+1,FALSE)="","",VLOOKUP($B84,original!$A$4:$DN$305,MATCH(AC$1,original!$A$4:$DX$4,0)+1,FALSE))</f>
        <v>85676000000</v>
      </c>
      <c r="AD84">
        <f>+IF(VLOOKUP($B84,original!$A$4:$DN$305,MATCH(AD$1,original!$A$4:$DX$4,0)+1,FALSE)="","",VLOOKUP($B84,original!$A$4:$DN$305,MATCH(AD$1,original!$A$4:$DX$4,0)+1,FALSE))</f>
        <v>112866800000</v>
      </c>
      <c r="AE84">
        <f>+IF(VLOOKUP($B84,original!$A$4:$DN$305,MATCH(AE$1,original!$A$4:$DX$4,0)+1,FALSE)="","",VLOOKUP($B84,original!$A$4:$DN$305,MATCH(AE$1,original!$A$4:$DX$4,0)+1,FALSE))</f>
        <v>10.7</v>
      </c>
      <c r="AF84">
        <f>+IF(VLOOKUP($B84,original!$A$4:$DN$305,MATCH(AF$1,original!$A$4:$DX$4,0)+1,FALSE)="","",VLOOKUP($B84,original!$A$4:$DN$305,MATCH(AF$1,original!$A$4:$DX$4,0)+1,FALSE))</f>
        <v>37717200000</v>
      </c>
      <c r="AG84">
        <f>+IF(VLOOKUP($B84,original!$A$4:$DN$305,MATCH(AG$1,original!$A$4:$DX$4,0)+1,FALSE)="","",VLOOKUP($B84,original!$A$4:$DN$305,MATCH(AG$1,original!$A$4:$DX$4,0)+1,FALSE))</f>
        <v>40414000000</v>
      </c>
      <c r="AH84">
        <f>+IF(VLOOKUP($B84,original!$A$4:$DN$305,MATCH(AH$1,original!$A$4:$DX$4,0)+1,FALSE)="","",VLOOKUP($B84,original!$A$4:$DN$305,MATCH(AH$1,original!$A$4:$DX$4,0)+1,FALSE))</f>
        <v>330059999999.99994</v>
      </c>
      <c r="AI84">
        <f>+IF(VLOOKUP($B84,original!$A$4:$DN$305,MATCH(AI$1,original!$A$4:$DX$4,0)+1,FALSE)="","",VLOOKUP($B84,original!$A$4:$DN$305,MATCH(AI$1,original!$A$4:$DX$4,0)+1,FALSE))</f>
        <v>65269000000</v>
      </c>
      <c r="AJ84">
        <f>+IF(VLOOKUP($B84,original!$A$4:$DN$305,MATCH(AJ$1,original!$A$4:$DX$4,0)+1,FALSE)="","",VLOOKUP($B84,original!$A$4:$DN$305,MATCH(AJ$1,original!$A$4:$DX$4,0)+1,FALSE))</f>
        <v>125032000000</v>
      </c>
      <c r="AK84">
        <f>+IF(VLOOKUP($B84,original!$A$4:$DN$305,MATCH(AK$1,original!$A$4:$DX$4,0)+1,FALSE)="","",VLOOKUP($B84,original!$A$4:$DN$305,MATCH(AK$1,original!$A$4:$DX$4,0)+1,FALSE))</f>
        <v>36395000000</v>
      </c>
      <c r="AL84">
        <f>+IF(VLOOKUP($B84,original!$A$4:$DN$305,MATCH(AL$1,original!$A$4:$DX$4,0)+1,FALSE)="","",VLOOKUP($B84,original!$A$4:$DN$305,MATCH(AL$1,original!$A$4:$DX$4,0)+1,FALSE))</f>
        <v>4.7</v>
      </c>
      <c r="AM84">
        <f>+IF(VLOOKUP($B84,original!$A$4:$DN$305,MATCH(AM$1,original!$A$4:$DX$4,0)+1,FALSE)="","",VLOOKUP($B84,original!$A$4:$DN$305,MATCH(AM$1,original!$A$4:$DX$4,0)+1,FALSE))</f>
        <v>4.7</v>
      </c>
      <c r="AN84">
        <f>+IF(VLOOKUP($B84,original!$A$4:$DN$305,MATCH(AN$1,original!$A$4:$DX$4,0)+1,FALSE)="","",VLOOKUP($B84,original!$A$4:$DN$305,MATCH(AN$1,original!$A$4:$DX$4,0)+1,FALSE))</f>
        <v>4.9000000000000004</v>
      </c>
      <c r="AO84">
        <f>+IF(VLOOKUP($B84,original!$A$4:$DN$305,MATCH(AO$1,original!$A$4:$DX$4,0)+1,FALSE)="","",VLOOKUP($B84,original!$A$4:$DN$305,MATCH(AO$1,original!$A$4:$DX$4,0)+1,FALSE))</f>
        <v>8.3000000000000007</v>
      </c>
      <c r="AP84">
        <f>+IF(VLOOKUP($B84,original!$A$4:$DN$305,MATCH(AP$1,original!$A$4:$DX$4,0)+1,FALSE)="","",VLOOKUP($B84,original!$A$4:$DN$305,MATCH(AP$1,original!$A$4:$DX$4,0)+1,FALSE))</f>
        <v>6.4</v>
      </c>
    </row>
    <row r="85" spans="1:42">
      <c r="A85">
        <f t="shared" si="3"/>
        <v>84</v>
      </c>
      <c r="B85">
        <f t="shared" si="4"/>
        <v>200608</v>
      </c>
      <c r="C85">
        <f>+IF(VLOOKUP($B85,original!$A$4:$DN$305,MATCH(C$1,original!$A$4:$DX$4,0)+1,FALSE)="","",VLOOKUP($B85,original!$A$4:$DN$305,MATCH(C$1,original!$A$4:$DX$4,0)+1,FALSE))</f>
        <v>101.15</v>
      </c>
      <c r="D85">
        <f>+IF(VLOOKUP($B85,original!$A$4:$DN$305,MATCH(D$1,original!$A$4:$DX$4,0)+1,FALSE)="","",VLOOKUP($B85,original!$A$4:$DN$305,MATCH(D$1,original!$A$4:$DX$4,0)+1,FALSE))</f>
        <v>102.01</v>
      </c>
      <c r="E85">
        <f>+IF(VLOOKUP($B85,original!$A$4:$DN$305,MATCH(E$1,original!$A$4:$DX$4,0)+1,FALSE)="","",VLOOKUP($B85,original!$A$4:$DN$305,MATCH(E$1,original!$A$4:$DX$4,0)+1,FALSE))</f>
        <v>102.56950000000001</v>
      </c>
      <c r="F85">
        <f>+IF(VLOOKUP($B85,original!$A$4:$DN$305,MATCH(F$1,original!$A$4:$DX$4,0)+1,FALSE)="","",VLOOKUP($B85,original!$A$4:$DN$305,MATCH(F$1,original!$A$4:$DX$4,0)+1,FALSE))</f>
        <v>105.27</v>
      </c>
      <c r="G85">
        <f>+IF(VLOOKUP($B85,original!$A$4:$DN$305,MATCH(G$1,original!$A$4:$DX$4,0)+1,FALSE)="","",VLOOKUP($B85,original!$A$4:$DN$305,MATCH(G$1,original!$A$4:$DX$4,0)+1,FALSE))</f>
        <v>99.174999999999997</v>
      </c>
      <c r="H85">
        <f>+IF(VLOOKUP($B85,original!$A$4:$DN$305,MATCH(H$1,original!$A$4:$DX$4,0)+1,FALSE)="","",VLOOKUP($B85,original!$A$4:$DN$305,MATCH(H$1,original!$A$4:$DX$4,0)+1,FALSE))</f>
        <v>12.31</v>
      </c>
      <c r="I85">
        <f>+IF(VLOOKUP($B85,original!$A$4:$DN$305,MATCH(I$1,original!$A$4:$DX$4,0)+1,FALSE)="","",VLOOKUP($B85,original!$A$4:$DN$305,MATCH(I$1,original!$A$4:$DX$4,0)+1,FALSE))</f>
        <v>16.168900000000001</v>
      </c>
      <c r="J85">
        <f>+IF(VLOOKUP($B85,original!$A$4:$DN$305,MATCH(J$1,original!$A$4:$DX$4,0)+1,FALSE)="","",VLOOKUP($B85,original!$A$4:$DN$305,MATCH(J$1,original!$A$4:$DX$4,0)+1,FALSE))</f>
        <v>291230000000</v>
      </c>
      <c r="K85">
        <f>+IF(VLOOKUP($B85,original!$A$4:$DN$305,MATCH(K$1,original!$A$4:$DX$4,0)+1,FALSE)="","",VLOOKUP($B85,original!$A$4:$DN$305,MATCH(K$1,original!$A$4:$DX$4,0)+1,FALSE))</f>
        <v>1370599999999.9998</v>
      </c>
      <c r="L85">
        <f>+IF(VLOOKUP($B85,original!$A$4:$DN$305,MATCH(L$1,original!$A$4:$DX$4,0)+1,FALSE)="","",VLOOKUP($B85,original!$A$4:$DN$305,MATCH(L$1,original!$A$4:$DX$4,0)+1,FALSE))</f>
        <v>450432592000</v>
      </c>
      <c r="M85">
        <f>+IF(VLOOKUP($B85,original!$A$4:$DN$305,MATCH(M$1,original!$A$4:$DX$4,0)+1,FALSE)="","",VLOOKUP($B85,original!$A$4:$DN$305,MATCH(M$1,original!$A$4:$DX$4,0)+1,FALSE))</f>
        <v>3518324000000</v>
      </c>
      <c r="N85">
        <f>+IF(VLOOKUP($B85,original!$A$4:$DN$305,MATCH(N$1,original!$A$4:$DX$4,0)+1,FALSE)="","",VLOOKUP($B85,original!$A$4:$DN$305,MATCH(N$1,original!$A$4:$DX$4,0)+1,FALSE))</f>
        <v>364164000000</v>
      </c>
      <c r="O85">
        <f>+IF(VLOOKUP($B85,original!$A$4:$DN$305,MATCH(O$1,original!$A$4:$DX$4,0)+1,FALSE)="","",VLOOKUP($B85,original!$A$4:$DN$305,MATCH(O$1,original!$A$4:$DX$4,0)+1,FALSE))</f>
        <v>1.2806</v>
      </c>
      <c r="P85">
        <f>+IF(VLOOKUP($B85,original!$A$4:$DN$305,MATCH(P$1,original!$A$4:$DX$4,0)+1,FALSE)="","",VLOOKUP($B85,original!$A$4:$DN$305,MATCH(P$1,original!$A$4:$DX$4,0)+1,FALSE))</f>
        <v>7.7765000000000004</v>
      </c>
      <c r="Q85">
        <f>+IF(VLOOKUP($B85,original!$A$4:$DN$305,MATCH(Q$1,original!$A$4:$DX$4,0)+1,FALSE)="","",VLOOKUP($B85,original!$A$4:$DN$305,MATCH(Q$1,original!$A$4:$DX$4,0)+1,FALSE))</f>
        <v>1.9041999999999999</v>
      </c>
      <c r="R85">
        <f>+IF(VLOOKUP($B85,original!$A$4:$DN$305,MATCH(R$1,original!$A$4:$DX$4,0)+1,FALSE)="","",VLOOKUP($B85,original!$A$4:$DN$305,MATCH(R$1,original!$A$4:$DX$4,0)+1,FALSE))</f>
        <v>0.76370000000000005</v>
      </c>
      <c r="S85">
        <f>+IF(VLOOKUP($B85,original!$A$4:$DN$305,MATCH(S$1,original!$A$4:$DX$4,0)+1,FALSE)="","",VLOOKUP($B85,original!$A$4:$DN$305,MATCH(S$1,original!$A$4:$DX$4,0)+1,FALSE))</f>
        <v>1.1032999999999999</v>
      </c>
      <c r="T85">
        <f>+IF(VLOOKUP($B85,original!$A$4:$DN$305,MATCH(T$1,original!$A$4:$DX$4,0)+1,FALSE)="","",VLOOKUP($B85,original!$A$4:$DN$305,MATCH(T$1,original!$A$4:$DX$4,0)+1,FALSE))</f>
        <v>1303.82</v>
      </c>
      <c r="U85">
        <f>+IF(VLOOKUP($B85,original!$A$4:$DN$305,MATCH(U$1,original!$A$4:$DX$4,0)+1,FALSE)="","",VLOOKUP($B85,original!$A$4:$DN$305,MATCH(U$1,original!$A$4:$DX$4,0)+1,FALSE))</f>
        <v>5859.57</v>
      </c>
      <c r="V85">
        <f>+IF(VLOOKUP($B85,original!$A$4:$DN$305,MATCH(V$1,original!$A$4:$DX$4,0)+1,FALSE)="","",VLOOKUP($B85,original!$A$4:$DN$305,MATCH(V$1,original!$A$4:$DX$4,0)+1,FALSE))</f>
        <v>1634.46</v>
      </c>
      <c r="W85">
        <f>+IF(VLOOKUP($B85,original!$A$4:$DN$305,MATCH(W$1,original!$A$4:$DX$4,0)+1,FALSE)="","",VLOOKUP($B85,original!$A$4:$DN$305,MATCH(W$1,original!$A$4:$DX$4,0)+1,FALSE))</f>
        <v>17392.27</v>
      </c>
      <c r="X85">
        <f>+IF(VLOOKUP($B85,original!$A$4:$DN$305,MATCH(X$1,original!$A$4:$DX$4,0)+1,FALSE)="","",VLOOKUP($B85,original!$A$4:$DN$305,MATCH(X$1,original!$A$4:$DX$4,0)+1,FALSE))</f>
        <v>12073.75</v>
      </c>
      <c r="Y85">
        <f>+IF(VLOOKUP($B85,original!$A$4:$DN$305,MATCH(Y$1,original!$A$4:$DX$4,0)+1,FALSE)="","",VLOOKUP($B85,original!$A$4:$DN$305,MATCH(Y$1,original!$A$4:$DX$4,0)+1,FALSE))</f>
        <v>0.4</v>
      </c>
      <c r="Z85">
        <f>+IF(VLOOKUP($B85,original!$A$4:$DN$305,MATCH(Z$1,original!$A$4:$DX$4,0)+1,FALSE)="","",VLOOKUP($B85,original!$A$4:$DN$305,MATCH(Z$1,original!$A$4:$DX$4,0)+1,FALSE))</f>
        <v>0.1</v>
      </c>
      <c r="AA85">
        <f>+IF(VLOOKUP($B85,original!$A$4:$DN$305,MATCH(AA$1,original!$A$4:$DX$4,0)+1,FALSE)="","",VLOOKUP($B85,original!$A$4:$DN$305,MATCH(AA$1,original!$A$4:$DX$4,0)+1,FALSE))</f>
        <v>0</v>
      </c>
      <c r="AB85">
        <f>+IF(VLOOKUP($B85,original!$A$4:$DN$305,MATCH(AB$1,original!$A$4:$DX$4,0)+1,FALSE)="","",VLOOKUP($B85,original!$A$4:$DN$305,MATCH(AB$1,original!$A$4:$DX$4,0)+1,FALSE))</f>
        <v>0.35143565400189303</v>
      </c>
      <c r="AC85">
        <f>+IF(VLOOKUP($B85,original!$A$4:$DN$305,MATCH(AC$1,original!$A$4:$DX$4,0)+1,FALSE)="","",VLOOKUP($B85,original!$A$4:$DN$305,MATCH(AC$1,original!$A$4:$DX$4,0)+1,FALSE))</f>
        <v>87952000000</v>
      </c>
      <c r="AD85">
        <f>+IF(VLOOKUP($B85,original!$A$4:$DN$305,MATCH(AD$1,original!$A$4:$DX$4,0)+1,FALSE)="","",VLOOKUP($B85,original!$A$4:$DN$305,MATCH(AD$1,original!$A$4:$DX$4,0)+1,FALSE))</f>
        <v>114572300000</v>
      </c>
      <c r="AE85">
        <f>+IF(VLOOKUP($B85,original!$A$4:$DN$305,MATCH(AE$1,original!$A$4:$DX$4,0)+1,FALSE)="","",VLOOKUP($B85,original!$A$4:$DN$305,MATCH(AE$1,original!$A$4:$DX$4,0)+1,FALSE))</f>
        <v>9.9</v>
      </c>
      <c r="AF85">
        <f>+IF(VLOOKUP($B85,original!$A$4:$DN$305,MATCH(AF$1,original!$A$4:$DX$4,0)+1,FALSE)="","",VLOOKUP($B85,original!$A$4:$DN$305,MATCH(AF$1,original!$A$4:$DX$4,0)+1,FALSE))</f>
        <v>37830500000</v>
      </c>
      <c r="AG85">
        <f>+IF(VLOOKUP($B85,original!$A$4:$DN$305,MATCH(AG$1,original!$A$4:$DX$4,0)+1,FALSE)="","",VLOOKUP($B85,original!$A$4:$DN$305,MATCH(AG$1,original!$A$4:$DX$4,0)+1,FALSE))</f>
        <v>40124000000</v>
      </c>
      <c r="AH85">
        <f>+IF(VLOOKUP($B85,original!$A$4:$DN$305,MATCH(AH$1,original!$A$4:$DX$4,0)+1,FALSE)="","",VLOOKUP($B85,original!$A$4:$DN$305,MATCH(AH$1,original!$A$4:$DX$4,0)+1,FALSE))</f>
        <v>326389999999.99994</v>
      </c>
      <c r="AI85">
        <f>+IF(VLOOKUP($B85,original!$A$4:$DN$305,MATCH(AI$1,original!$A$4:$DX$4,0)+1,FALSE)="","",VLOOKUP($B85,original!$A$4:$DN$305,MATCH(AI$1,original!$A$4:$DX$4,0)+1,FALSE))</f>
        <v>63883000000</v>
      </c>
      <c r="AJ85">
        <f>+IF(VLOOKUP($B85,original!$A$4:$DN$305,MATCH(AJ$1,original!$A$4:$DX$4,0)+1,FALSE)="","",VLOOKUP($B85,original!$A$4:$DN$305,MATCH(AJ$1,original!$A$4:$DX$4,0)+1,FALSE))</f>
        <v>125741000000</v>
      </c>
      <c r="AK85">
        <f>+IF(VLOOKUP($B85,original!$A$4:$DN$305,MATCH(AK$1,original!$A$4:$DX$4,0)+1,FALSE)="","",VLOOKUP($B85,original!$A$4:$DN$305,MATCH(AK$1,original!$A$4:$DX$4,0)+1,FALSE))</f>
        <v>35853000000</v>
      </c>
      <c r="AL85">
        <f>+IF(VLOOKUP($B85,original!$A$4:$DN$305,MATCH(AL$1,original!$A$4:$DX$4,0)+1,FALSE)="","",VLOOKUP($B85,original!$A$4:$DN$305,MATCH(AL$1,original!$A$4:$DX$4,0)+1,FALSE))</f>
        <v>4.7</v>
      </c>
      <c r="AM85">
        <f>+IF(VLOOKUP($B85,original!$A$4:$DN$305,MATCH(AM$1,original!$A$4:$DX$4,0)+1,FALSE)="","",VLOOKUP($B85,original!$A$4:$DN$305,MATCH(AM$1,original!$A$4:$DX$4,0)+1,FALSE))</f>
        <v>4.7</v>
      </c>
      <c r="AN85">
        <f>+IF(VLOOKUP($B85,original!$A$4:$DN$305,MATCH(AN$1,original!$A$4:$DX$4,0)+1,FALSE)="","",VLOOKUP($B85,original!$A$4:$DN$305,MATCH(AN$1,original!$A$4:$DX$4,0)+1,FALSE))</f>
        <v>4.8</v>
      </c>
      <c r="AO85">
        <f>+IF(VLOOKUP($B85,original!$A$4:$DN$305,MATCH(AO$1,original!$A$4:$DX$4,0)+1,FALSE)="","",VLOOKUP($B85,original!$A$4:$DN$305,MATCH(AO$1,original!$A$4:$DX$4,0)+1,FALSE))</f>
        <v>8.3000000000000007</v>
      </c>
      <c r="AP85">
        <f>+IF(VLOOKUP($B85,original!$A$4:$DN$305,MATCH(AP$1,original!$A$4:$DX$4,0)+1,FALSE)="","",VLOOKUP($B85,original!$A$4:$DN$305,MATCH(AP$1,original!$A$4:$DX$4,0)+1,FALSE))</f>
        <v>6.4</v>
      </c>
    </row>
    <row r="86" spans="1:42">
      <c r="A86">
        <f t="shared" si="3"/>
        <v>85</v>
      </c>
      <c r="B86">
        <f t="shared" si="4"/>
        <v>200609</v>
      </c>
      <c r="C86">
        <f>+IF(VLOOKUP($B86,original!$A$4:$DN$305,MATCH(C$1,original!$A$4:$DX$4,0)+1,FALSE)="","",VLOOKUP($B86,original!$A$4:$DN$305,MATCH(C$1,original!$A$4:$DX$4,0)+1,FALSE))</f>
        <v>101.905</v>
      </c>
      <c r="D86">
        <f>+IF(VLOOKUP($B86,original!$A$4:$DN$305,MATCH(D$1,original!$A$4:$DX$4,0)+1,FALSE)="","",VLOOKUP($B86,original!$A$4:$DN$305,MATCH(D$1,original!$A$4:$DX$4,0)+1,FALSE))</f>
        <v>102.35599999999999</v>
      </c>
      <c r="E86">
        <f>+IF(VLOOKUP($B86,original!$A$4:$DN$305,MATCH(E$1,original!$A$4:$DX$4,0)+1,FALSE)="","",VLOOKUP($B86,original!$A$4:$DN$305,MATCH(E$1,original!$A$4:$DX$4,0)+1,FALSE))</f>
        <v>103.88200000000001</v>
      </c>
      <c r="F86">
        <f>+IF(VLOOKUP($B86,original!$A$4:$DN$305,MATCH(F$1,original!$A$4:$DX$4,0)+1,FALSE)="","",VLOOKUP($B86,original!$A$4:$DN$305,MATCH(F$1,original!$A$4:$DX$4,0)+1,FALSE))</f>
        <v>107.375</v>
      </c>
      <c r="G86">
        <f>+IF(VLOOKUP($B86,original!$A$4:$DN$305,MATCH(G$1,original!$A$4:$DX$4,0)+1,FALSE)="","",VLOOKUP($B86,original!$A$4:$DN$305,MATCH(G$1,original!$A$4:$DX$4,0)+1,FALSE))</f>
        <v>99.98</v>
      </c>
      <c r="H86">
        <f>+IF(VLOOKUP($B86,original!$A$4:$DN$305,MATCH(H$1,original!$A$4:$DX$4,0)+1,FALSE)="","",VLOOKUP($B86,original!$A$4:$DN$305,MATCH(H$1,original!$A$4:$DX$4,0)+1,FALSE))</f>
        <v>11.98</v>
      </c>
      <c r="I86">
        <f>+IF(VLOOKUP($B86,original!$A$4:$DN$305,MATCH(I$1,original!$A$4:$DX$4,0)+1,FALSE)="","",VLOOKUP($B86,original!$A$4:$DN$305,MATCH(I$1,original!$A$4:$DX$4,0)+1,FALSE))</f>
        <v>16.2455</v>
      </c>
      <c r="J86">
        <f>+IF(VLOOKUP($B86,original!$A$4:$DN$305,MATCH(J$1,original!$A$4:$DX$4,0)+1,FALSE)="","",VLOOKUP($B86,original!$A$4:$DN$305,MATCH(J$1,original!$A$4:$DX$4,0)+1,FALSE))</f>
        <v>296576000000</v>
      </c>
      <c r="K86">
        <f>+IF(VLOOKUP($B86,original!$A$4:$DN$305,MATCH(K$1,original!$A$4:$DX$4,0)+1,FALSE)="","",VLOOKUP($B86,original!$A$4:$DN$305,MATCH(K$1,original!$A$4:$DX$4,0)+1,FALSE))</f>
        <v>1347400000000</v>
      </c>
      <c r="L86">
        <f>+IF(VLOOKUP($B86,original!$A$4:$DN$305,MATCH(L$1,original!$A$4:$DX$4,0)+1,FALSE)="","",VLOOKUP($B86,original!$A$4:$DN$305,MATCH(L$1,original!$A$4:$DX$4,0)+1,FALSE))</f>
        <v>470384852000</v>
      </c>
      <c r="M86">
        <f>+IF(VLOOKUP($B86,original!$A$4:$DN$305,MATCH(M$1,original!$A$4:$DX$4,0)+1,FALSE)="","",VLOOKUP($B86,original!$A$4:$DN$305,MATCH(M$1,original!$A$4:$DX$4,0)+1,FALSE))</f>
        <v>3583870000000</v>
      </c>
      <c r="N86">
        <f>+IF(VLOOKUP($B86,original!$A$4:$DN$305,MATCH(N$1,original!$A$4:$DX$4,0)+1,FALSE)="","",VLOOKUP($B86,original!$A$4:$DN$305,MATCH(N$1,original!$A$4:$DX$4,0)+1,FALSE))</f>
        <v>367115000000</v>
      </c>
      <c r="O86">
        <f>+IF(VLOOKUP($B86,original!$A$4:$DN$305,MATCH(O$1,original!$A$4:$DX$4,0)+1,FALSE)="","",VLOOKUP($B86,original!$A$4:$DN$305,MATCH(O$1,original!$A$4:$DX$4,0)+1,FALSE))</f>
        <v>1.2670999999999999</v>
      </c>
      <c r="P86">
        <f>+IF(VLOOKUP($B86,original!$A$4:$DN$305,MATCH(P$1,original!$A$4:$DX$4,0)+1,FALSE)="","",VLOOKUP($B86,original!$A$4:$DN$305,MATCH(P$1,original!$A$4:$DX$4,0)+1,FALSE))</f>
        <v>7.7915999999999999</v>
      </c>
      <c r="Q86">
        <f>+IF(VLOOKUP($B86,original!$A$4:$DN$305,MATCH(Q$1,original!$A$4:$DX$4,0)+1,FALSE)="","",VLOOKUP($B86,original!$A$4:$DN$305,MATCH(Q$1,original!$A$4:$DX$4,0)+1,FALSE))</f>
        <v>1.8721000000000001</v>
      </c>
      <c r="R86">
        <f>+IF(VLOOKUP($B86,original!$A$4:$DN$305,MATCH(R$1,original!$A$4:$DX$4,0)+1,FALSE)="","",VLOOKUP($B86,original!$A$4:$DN$305,MATCH(R$1,original!$A$4:$DX$4,0)+1,FALSE))</f>
        <v>0.74629999999999996</v>
      </c>
      <c r="S86">
        <f>+IF(VLOOKUP($B86,original!$A$4:$DN$305,MATCH(S$1,original!$A$4:$DX$4,0)+1,FALSE)="","",VLOOKUP($B86,original!$A$4:$DN$305,MATCH(S$1,original!$A$4:$DX$4,0)+1,FALSE))</f>
        <v>1.1180000000000001</v>
      </c>
      <c r="T86">
        <f>+IF(VLOOKUP($B86,original!$A$4:$DN$305,MATCH(T$1,original!$A$4:$DX$4,0)+1,FALSE)="","",VLOOKUP($B86,original!$A$4:$DN$305,MATCH(T$1,original!$A$4:$DX$4,0)+1,FALSE))</f>
        <v>1335.85</v>
      </c>
      <c r="U86">
        <f>+IF(VLOOKUP($B86,original!$A$4:$DN$305,MATCH(U$1,original!$A$4:$DX$4,0)+1,FALSE)="","",VLOOKUP($B86,original!$A$4:$DN$305,MATCH(U$1,original!$A$4:$DX$4,0)+1,FALSE))</f>
        <v>6004.33</v>
      </c>
      <c r="V86">
        <f>+IF(VLOOKUP($B86,original!$A$4:$DN$305,MATCH(V$1,original!$A$4:$DX$4,0)+1,FALSE)="","",VLOOKUP($B86,original!$A$4:$DN$305,MATCH(V$1,original!$A$4:$DX$4,0)+1,FALSE))</f>
        <v>1610.73</v>
      </c>
      <c r="W86">
        <f>+IF(VLOOKUP($B86,original!$A$4:$DN$305,MATCH(W$1,original!$A$4:$DX$4,0)+1,FALSE)="","",VLOOKUP($B86,original!$A$4:$DN$305,MATCH(W$1,original!$A$4:$DX$4,0)+1,FALSE))</f>
        <v>17543.05</v>
      </c>
      <c r="X86">
        <f>+IF(VLOOKUP($B86,original!$A$4:$DN$305,MATCH(X$1,original!$A$4:$DX$4,0)+1,FALSE)="","",VLOOKUP($B86,original!$A$4:$DN$305,MATCH(X$1,original!$A$4:$DX$4,0)+1,FALSE))</f>
        <v>11761.27</v>
      </c>
      <c r="Y86">
        <f>+IF(VLOOKUP($B86,original!$A$4:$DN$305,MATCH(Y$1,original!$A$4:$DX$4,0)+1,FALSE)="","",VLOOKUP($B86,original!$A$4:$DN$305,MATCH(Y$1,original!$A$4:$DX$4,0)+1,FALSE))</f>
        <v>-0.5</v>
      </c>
      <c r="Z86">
        <f>+IF(VLOOKUP($B86,original!$A$4:$DN$305,MATCH(Z$1,original!$A$4:$DX$4,0)+1,FALSE)="","",VLOOKUP($B86,original!$A$4:$DN$305,MATCH(Z$1,original!$A$4:$DX$4,0)+1,FALSE))</f>
        <v>0</v>
      </c>
      <c r="AA86">
        <f>+IF(VLOOKUP($B86,original!$A$4:$DN$305,MATCH(AA$1,original!$A$4:$DX$4,0)+1,FALSE)="","",VLOOKUP($B86,original!$A$4:$DN$305,MATCH(AA$1,original!$A$4:$DX$4,0)+1,FALSE))</f>
        <v>0</v>
      </c>
      <c r="AB86">
        <f>+IF(VLOOKUP($B86,original!$A$4:$DN$305,MATCH(AB$1,original!$A$4:$DX$4,0)+1,FALSE)="","",VLOOKUP($B86,original!$A$4:$DN$305,MATCH(AB$1,original!$A$4:$DX$4,0)+1,FALSE))</f>
        <v>-0.53940144438068804</v>
      </c>
      <c r="AC86">
        <f>+IF(VLOOKUP($B86,original!$A$4:$DN$305,MATCH(AC$1,original!$A$4:$DX$4,0)+1,FALSE)="","",VLOOKUP($B86,original!$A$4:$DN$305,MATCH(AC$1,original!$A$4:$DX$4,0)+1,FALSE))</f>
        <v>88736000000</v>
      </c>
      <c r="AD86">
        <f>+IF(VLOOKUP($B86,original!$A$4:$DN$305,MATCH(AD$1,original!$A$4:$DX$4,0)+1,FALSE)="","",VLOOKUP($B86,original!$A$4:$DN$305,MATCH(AD$1,original!$A$4:$DX$4,0)+1,FALSE))</f>
        <v>119545700000</v>
      </c>
      <c r="AE86">
        <f>+IF(VLOOKUP($B86,original!$A$4:$DN$305,MATCH(AE$1,original!$A$4:$DX$4,0)+1,FALSE)="","",VLOOKUP($B86,original!$A$4:$DN$305,MATCH(AE$1,original!$A$4:$DX$4,0)+1,FALSE))</f>
        <v>4.7</v>
      </c>
      <c r="AF86">
        <f>+IF(VLOOKUP($B86,original!$A$4:$DN$305,MATCH(AF$1,original!$A$4:$DX$4,0)+1,FALSE)="","",VLOOKUP($B86,original!$A$4:$DN$305,MATCH(AF$1,original!$A$4:$DX$4,0)+1,FALSE))</f>
        <v>37486900000</v>
      </c>
      <c r="AG86">
        <f>+IF(VLOOKUP($B86,original!$A$4:$DN$305,MATCH(AG$1,original!$A$4:$DX$4,0)+1,FALSE)="","",VLOOKUP($B86,original!$A$4:$DN$305,MATCH(AG$1,original!$A$4:$DX$4,0)+1,FALSE))</f>
        <v>39902000000</v>
      </c>
      <c r="AH86">
        <f>+IF(VLOOKUP($B86,original!$A$4:$DN$305,MATCH(AH$1,original!$A$4:$DX$4,0)+1,FALSE)="","",VLOOKUP($B86,original!$A$4:$DN$305,MATCH(AH$1,original!$A$4:$DX$4,0)+1,FALSE))</f>
        <v>325040000000</v>
      </c>
      <c r="AI86">
        <f>+IF(VLOOKUP($B86,original!$A$4:$DN$305,MATCH(AI$1,original!$A$4:$DX$4,0)+1,FALSE)="","",VLOOKUP($B86,original!$A$4:$DN$305,MATCH(AI$1,original!$A$4:$DX$4,0)+1,FALSE))</f>
        <v>58634000000</v>
      </c>
      <c r="AJ86">
        <f>+IF(VLOOKUP($B86,original!$A$4:$DN$305,MATCH(AJ$1,original!$A$4:$DX$4,0)+1,FALSE)="","",VLOOKUP($B86,original!$A$4:$DN$305,MATCH(AJ$1,original!$A$4:$DX$4,0)+1,FALSE))</f>
        <v>127179000000</v>
      </c>
      <c r="AK86">
        <f>+IF(VLOOKUP($B86,original!$A$4:$DN$305,MATCH(AK$1,original!$A$4:$DX$4,0)+1,FALSE)="","",VLOOKUP($B86,original!$A$4:$DN$305,MATCH(AK$1,original!$A$4:$DX$4,0)+1,FALSE))</f>
        <v>36017000000</v>
      </c>
      <c r="AL86">
        <f>+IF(VLOOKUP($B86,original!$A$4:$DN$305,MATCH(AL$1,original!$A$4:$DX$4,0)+1,FALSE)="","",VLOOKUP($B86,original!$A$4:$DN$305,MATCH(AL$1,original!$A$4:$DX$4,0)+1,FALSE))</f>
        <v>4.5</v>
      </c>
      <c r="AM86">
        <f>+IF(VLOOKUP($B86,original!$A$4:$DN$305,MATCH(AM$1,original!$A$4:$DX$4,0)+1,FALSE)="","",VLOOKUP($B86,original!$A$4:$DN$305,MATCH(AM$1,original!$A$4:$DX$4,0)+1,FALSE))</f>
        <v>4.7</v>
      </c>
      <c r="AN86">
        <f>+IF(VLOOKUP($B86,original!$A$4:$DN$305,MATCH(AN$1,original!$A$4:$DX$4,0)+1,FALSE)="","",VLOOKUP($B86,original!$A$4:$DN$305,MATCH(AN$1,original!$A$4:$DX$4,0)+1,FALSE))</f>
        <v>4.5999999999999996</v>
      </c>
      <c r="AO86">
        <f>+IF(VLOOKUP($B86,original!$A$4:$DN$305,MATCH(AO$1,original!$A$4:$DX$4,0)+1,FALSE)="","",VLOOKUP($B86,original!$A$4:$DN$305,MATCH(AO$1,original!$A$4:$DX$4,0)+1,FALSE))</f>
        <v>8.1999999999999993</v>
      </c>
      <c r="AP86">
        <f>+IF(VLOOKUP($B86,original!$A$4:$DN$305,MATCH(AP$1,original!$A$4:$DX$4,0)+1,FALSE)="","",VLOOKUP($B86,original!$A$4:$DN$305,MATCH(AP$1,original!$A$4:$DX$4,0)+1,FALSE))</f>
        <v>6.4</v>
      </c>
    </row>
    <row r="87" spans="1:42">
      <c r="A87">
        <f t="shared" si="3"/>
        <v>86</v>
      </c>
      <c r="B87">
        <f t="shared" si="4"/>
        <v>200610</v>
      </c>
      <c r="C87">
        <f>+IF(VLOOKUP($B87,original!$A$4:$DN$305,MATCH(C$1,original!$A$4:$DX$4,0)+1,FALSE)="","",VLOOKUP($B87,original!$A$4:$DN$305,MATCH(C$1,original!$A$4:$DX$4,0)+1,FALSE))</f>
        <v>102.11</v>
      </c>
      <c r="D87">
        <f>+IF(VLOOKUP($B87,original!$A$4:$DN$305,MATCH(D$1,original!$A$4:$DX$4,0)+1,FALSE)="","",VLOOKUP($B87,original!$A$4:$DN$305,MATCH(D$1,original!$A$4:$DX$4,0)+1,FALSE))</f>
        <v>102.09</v>
      </c>
      <c r="E87">
        <f>+IF(VLOOKUP($B87,original!$A$4:$DN$305,MATCH(E$1,original!$A$4:$DX$4,0)+1,FALSE)="","",VLOOKUP($B87,original!$A$4:$DN$305,MATCH(E$1,original!$A$4:$DX$4,0)+1,FALSE))</f>
        <v>102.574</v>
      </c>
      <c r="F87">
        <f>+IF(VLOOKUP($B87,original!$A$4:$DN$305,MATCH(F$1,original!$A$4:$DX$4,0)+1,FALSE)="","",VLOOKUP($B87,original!$A$4:$DN$305,MATCH(F$1,original!$A$4:$DX$4,0)+1,FALSE))</f>
        <v>107.88500000000001</v>
      </c>
      <c r="G87">
        <f>+IF(VLOOKUP($B87,original!$A$4:$DN$305,MATCH(G$1,original!$A$4:$DX$4,0)+1,FALSE)="","",VLOOKUP($B87,original!$A$4:$DN$305,MATCH(G$1,original!$A$4:$DX$4,0)+1,FALSE))</f>
        <v>99.525000000000006</v>
      </c>
      <c r="H87">
        <f>+IF(VLOOKUP($B87,original!$A$4:$DN$305,MATCH(H$1,original!$A$4:$DX$4,0)+1,FALSE)="","",VLOOKUP($B87,original!$A$4:$DN$305,MATCH(H$1,original!$A$4:$DX$4,0)+1,FALSE))</f>
        <v>11.1</v>
      </c>
      <c r="I87">
        <f>+IF(VLOOKUP($B87,original!$A$4:$DN$305,MATCH(I$1,original!$A$4:$DX$4,0)+1,FALSE)="","",VLOOKUP($B87,original!$A$4:$DN$305,MATCH(I$1,original!$A$4:$DX$4,0)+1,FALSE))</f>
        <v>14.5146</v>
      </c>
      <c r="J87">
        <f>+IF(VLOOKUP($B87,original!$A$4:$DN$305,MATCH(J$1,original!$A$4:$DX$4,0)+1,FALSE)="","",VLOOKUP($B87,original!$A$4:$DN$305,MATCH(J$1,original!$A$4:$DX$4,0)+1,FALSE))</f>
        <v>297672000000</v>
      </c>
      <c r="K87">
        <f>+IF(VLOOKUP($B87,original!$A$4:$DN$305,MATCH(K$1,original!$A$4:$DX$4,0)+1,FALSE)="","",VLOOKUP($B87,original!$A$4:$DN$305,MATCH(K$1,original!$A$4:$DX$4,0)+1,FALSE))</f>
        <v>1360299999999.9998</v>
      </c>
      <c r="L87">
        <f>+IF(VLOOKUP($B87,original!$A$4:$DN$305,MATCH(L$1,original!$A$4:$DX$4,0)+1,FALSE)="","",VLOOKUP($B87,original!$A$4:$DN$305,MATCH(L$1,original!$A$4:$DX$4,0)+1,FALSE))</f>
        <v>500635224000</v>
      </c>
      <c r="M87">
        <f>+IF(VLOOKUP($B87,original!$A$4:$DN$305,MATCH(M$1,original!$A$4:$DX$4,0)+1,FALSE)="","",VLOOKUP($B87,original!$A$4:$DN$305,MATCH(M$1,original!$A$4:$DX$4,0)+1,FALSE))</f>
        <v>3566556000000</v>
      </c>
      <c r="N87">
        <f>+IF(VLOOKUP($B87,original!$A$4:$DN$305,MATCH(N$1,original!$A$4:$DX$4,0)+1,FALSE)="","",VLOOKUP($B87,original!$A$4:$DN$305,MATCH(N$1,original!$A$4:$DX$4,0)+1,FALSE))</f>
        <v>369905000000</v>
      </c>
      <c r="O87">
        <f>+IF(VLOOKUP($B87,original!$A$4:$DN$305,MATCH(O$1,original!$A$4:$DX$4,0)+1,FALSE)="","",VLOOKUP($B87,original!$A$4:$DN$305,MATCH(O$1,original!$A$4:$DX$4,0)+1,FALSE))</f>
        <v>1.2761</v>
      </c>
      <c r="P87">
        <f>+IF(VLOOKUP($B87,original!$A$4:$DN$305,MATCH(P$1,original!$A$4:$DX$4,0)+1,FALSE)="","",VLOOKUP($B87,original!$A$4:$DN$305,MATCH(P$1,original!$A$4:$DX$4,0)+1,FALSE))</f>
        <v>7.7773000000000003</v>
      </c>
      <c r="Q87">
        <f>+IF(VLOOKUP($B87,original!$A$4:$DN$305,MATCH(Q$1,original!$A$4:$DX$4,0)+1,FALSE)="","",VLOOKUP($B87,original!$A$4:$DN$305,MATCH(Q$1,original!$A$4:$DX$4,0)+1,FALSE))</f>
        <v>1.9074</v>
      </c>
      <c r="R87">
        <f>+IF(VLOOKUP($B87,original!$A$4:$DN$305,MATCH(R$1,original!$A$4:$DX$4,0)+1,FALSE)="","",VLOOKUP($B87,original!$A$4:$DN$305,MATCH(R$1,original!$A$4:$DX$4,0)+1,FALSE))</f>
        <v>0.77400000000000002</v>
      </c>
      <c r="S87">
        <f>+IF(VLOOKUP($B87,original!$A$4:$DN$305,MATCH(S$1,original!$A$4:$DX$4,0)+1,FALSE)="","",VLOOKUP($B87,original!$A$4:$DN$305,MATCH(S$1,original!$A$4:$DX$4,0)+1,FALSE))</f>
        <v>1.1222000000000001</v>
      </c>
      <c r="T87">
        <f>+IF(VLOOKUP($B87,original!$A$4:$DN$305,MATCH(T$1,original!$A$4:$DX$4,0)+1,FALSE)="","",VLOOKUP($B87,original!$A$4:$DN$305,MATCH(T$1,original!$A$4:$DX$4,0)+1,FALSE))</f>
        <v>1377.94</v>
      </c>
      <c r="U87">
        <f>+IF(VLOOKUP($B87,original!$A$4:$DN$305,MATCH(U$1,original!$A$4:$DX$4,0)+1,FALSE)="","",VLOOKUP($B87,original!$A$4:$DN$305,MATCH(U$1,original!$A$4:$DX$4,0)+1,FALSE))</f>
        <v>6268.92</v>
      </c>
      <c r="V87">
        <f>+IF(VLOOKUP($B87,original!$A$4:$DN$305,MATCH(V$1,original!$A$4:$DX$4,0)+1,FALSE)="","",VLOOKUP($B87,original!$A$4:$DN$305,MATCH(V$1,original!$A$4:$DX$4,0)+1,FALSE))</f>
        <v>1617.42</v>
      </c>
      <c r="W87">
        <f>+IF(VLOOKUP($B87,original!$A$4:$DN$305,MATCH(W$1,original!$A$4:$DX$4,0)+1,FALSE)="","",VLOOKUP($B87,original!$A$4:$DN$305,MATCH(W$1,original!$A$4:$DX$4,0)+1,FALSE))</f>
        <v>18324.349999999999</v>
      </c>
      <c r="X87">
        <f>+IF(VLOOKUP($B87,original!$A$4:$DN$305,MATCH(X$1,original!$A$4:$DX$4,0)+1,FALSE)="","",VLOOKUP($B87,original!$A$4:$DN$305,MATCH(X$1,original!$A$4:$DX$4,0)+1,FALSE))</f>
        <v>12344.59</v>
      </c>
      <c r="Y87">
        <f>+IF(VLOOKUP($B87,original!$A$4:$DN$305,MATCH(Y$1,original!$A$4:$DX$4,0)+1,FALSE)="","",VLOOKUP($B87,original!$A$4:$DN$305,MATCH(Y$1,original!$A$4:$DX$4,0)+1,FALSE))</f>
        <v>-0.4</v>
      </c>
      <c r="Z87">
        <f>+IF(VLOOKUP($B87,original!$A$4:$DN$305,MATCH(Z$1,original!$A$4:$DX$4,0)+1,FALSE)="","",VLOOKUP($B87,original!$A$4:$DN$305,MATCH(Z$1,original!$A$4:$DX$4,0)+1,FALSE))</f>
        <v>0.1</v>
      </c>
      <c r="AA87">
        <f>+IF(VLOOKUP($B87,original!$A$4:$DN$305,MATCH(AA$1,original!$A$4:$DX$4,0)+1,FALSE)="","",VLOOKUP($B87,original!$A$4:$DN$305,MATCH(AA$1,original!$A$4:$DX$4,0)+1,FALSE))</f>
        <v>0.13</v>
      </c>
      <c r="AB87">
        <f>+IF(VLOOKUP($B87,original!$A$4:$DN$305,MATCH(AB$1,original!$A$4:$DX$4,0)+1,FALSE)="","",VLOOKUP($B87,original!$A$4:$DN$305,MATCH(AB$1,original!$A$4:$DX$4,0)+1,FALSE))</f>
        <v>0.324044697360652</v>
      </c>
      <c r="AC87">
        <f>+IF(VLOOKUP($B87,original!$A$4:$DN$305,MATCH(AC$1,original!$A$4:$DX$4,0)+1,FALSE)="","",VLOOKUP($B87,original!$A$4:$DN$305,MATCH(AC$1,original!$A$4:$DX$4,0)+1,FALSE))</f>
        <v>89373000000</v>
      </c>
      <c r="AD87">
        <f>+IF(VLOOKUP($B87,original!$A$4:$DN$305,MATCH(AD$1,original!$A$4:$DX$4,0)+1,FALSE)="","",VLOOKUP($B87,original!$A$4:$DN$305,MATCH(AD$1,original!$A$4:$DX$4,0)+1,FALSE))</f>
        <v>120117300000</v>
      </c>
      <c r="AE87">
        <f>+IF(VLOOKUP($B87,original!$A$4:$DN$305,MATCH(AE$1,original!$A$4:$DX$4,0)+1,FALSE)="","",VLOOKUP($B87,original!$A$4:$DN$305,MATCH(AE$1,original!$A$4:$DX$4,0)+1,FALSE))</f>
        <v>7.9</v>
      </c>
      <c r="AF87">
        <f>+IF(VLOOKUP($B87,original!$A$4:$DN$305,MATCH(AF$1,original!$A$4:$DX$4,0)+1,FALSE)="","",VLOOKUP($B87,original!$A$4:$DN$305,MATCH(AF$1,original!$A$4:$DX$4,0)+1,FALSE))</f>
        <v>36445300000</v>
      </c>
      <c r="AG87">
        <f>+IF(VLOOKUP($B87,original!$A$4:$DN$305,MATCH(AG$1,original!$A$4:$DX$4,0)+1,FALSE)="","",VLOOKUP($B87,original!$A$4:$DN$305,MATCH(AG$1,original!$A$4:$DX$4,0)+1,FALSE))</f>
        <v>40294000000</v>
      </c>
      <c r="AH87">
        <f>+IF(VLOOKUP($B87,original!$A$4:$DN$305,MATCH(AH$1,original!$A$4:$DX$4,0)+1,FALSE)="","",VLOOKUP($B87,original!$A$4:$DN$305,MATCH(AH$1,original!$A$4:$DX$4,0)+1,FALSE))</f>
        <v>325509999999.99994</v>
      </c>
      <c r="AI87">
        <f>+IF(VLOOKUP($B87,original!$A$4:$DN$305,MATCH(AI$1,original!$A$4:$DX$4,0)+1,FALSE)="","",VLOOKUP($B87,original!$A$4:$DN$305,MATCH(AI$1,original!$A$4:$DX$4,0)+1,FALSE))</f>
        <v>62195000000</v>
      </c>
      <c r="AJ87">
        <f>+IF(VLOOKUP($B87,original!$A$4:$DN$305,MATCH(AJ$1,original!$A$4:$DX$4,0)+1,FALSE)="","",VLOOKUP($B87,original!$A$4:$DN$305,MATCH(AJ$1,original!$A$4:$DX$4,0)+1,FALSE))</f>
        <v>129188000000</v>
      </c>
      <c r="AK87">
        <f>+IF(VLOOKUP($B87,original!$A$4:$DN$305,MATCH(AK$1,original!$A$4:$DX$4,0)+1,FALSE)="","",VLOOKUP($B87,original!$A$4:$DN$305,MATCH(AK$1,original!$A$4:$DX$4,0)+1,FALSE))</f>
        <v>35643000000</v>
      </c>
      <c r="AL87">
        <f>+IF(VLOOKUP($B87,original!$A$4:$DN$305,MATCH(AL$1,original!$A$4:$DX$4,0)+1,FALSE)="","",VLOOKUP($B87,original!$A$4:$DN$305,MATCH(AL$1,original!$A$4:$DX$4,0)+1,FALSE))</f>
        <v>4.4000000000000004</v>
      </c>
      <c r="AM87">
        <f>+IF(VLOOKUP($B87,original!$A$4:$DN$305,MATCH(AM$1,original!$A$4:$DX$4,0)+1,FALSE)="","",VLOOKUP($B87,original!$A$4:$DN$305,MATCH(AM$1,original!$A$4:$DX$4,0)+1,FALSE))</f>
        <v>4.5</v>
      </c>
      <c r="AN87">
        <f>+IF(VLOOKUP($B87,original!$A$4:$DN$305,MATCH(AN$1,original!$A$4:$DX$4,0)+1,FALSE)="","",VLOOKUP($B87,original!$A$4:$DN$305,MATCH(AN$1,original!$A$4:$DX$4,0)+1,FALSE))</f>
        <v>4.5999999999999996</v>
      </c>
      <c r="AO87">
        <f>+IF(VLOOKUP($B87,original!$A$4:$DN$305,MATCH(AO$1,original!$A$4:$DX$4,0)+1,FALSE)="","",VLOOKUP($B87,original!$A$4:$DN$305,MATCH(AO$1,original!$A$4:$DX$4,0)+1,FALSE))</f>
        <v>8.1</v>
      </c>
      <c r="AP87">
        <f>+IF(VLOOKUP($B87,original!$A$4:$DN$305,MATCH(AP$1,original!$A$4:$DX$4,0)+1,FALSE)="","",VLOOKUP($B87,original!$A$4:$DN$305,MATCH(AP$1,original!$A$4:$DX$4,0)+1,FALSE))</f>
        <v>6.2</v>
      </c>
    </row>
    <row r="88" spans="1:42">
      <c r="A88">
        <f t="shared" si="3"/>
        <v>87</v>
      </c>
      <c r="B88">
        <f t="shared" si="4"/>
        <v>200611</v>
      </c>
      <c r="C88">
        <f>+IF(VLOOKUP($B88,original!$A$4:$DN$305,MATCH(C$1,original!$A$4:$DX$4,0)+1,FALSE)="","",VLOOKUP($B88,original!$A$4:$DN$305,MATCH(C$1,original!$A$4:$DX$4,0)+1,FALSE))</f>
        <v>101.325</v>
      </c>
      <c r="D88">
        <f>+IF(VLOOKUP($B88,original!$A$4:$DN$305,MATCH(D$1,original!$A$4:$DX$4,0)+1,FALSE)="","",VLOOKUP($B88,original!$A$4:$DN$305,MATCH(D$1,original!$A$4:$DX$4,0)+1,FALSE))</f>
        <v>100.53</v>
      </c>
      <c r="E88">
        <f>+IF(VLOOKUP($B88,original!$A$4:$DN$305,MATCH(E$1,original!$A$4:$DX$4,0)+1,FALSE)="","",VLOOKUP($B88,original!$A$4:$DN$305,MATCH(E$1,original!$A$4:$DX$4,0)+1,FALSE))</f>
        <v>103.12050000000001</v>
      </c>
      <c r="F88">
        <f>+IF(VLOOKUP($B88,original!$A$4:$DN$305,MATCH(F$1,original!$A$4:$DX$4,0)+1,FALSE)="","",VLOOKUP($B88,original!$A$4:$DN$305,MATCH(F$1,original!$A$4:$DX$4,0)+1,FALSE))</f>
        <v>108.515</v>
      </c>
      <c r="G88">
        <f>+IF(VLOOKUP($B88,original!$A$4:$DN$305,MATCH(G$1,original!$A$4:$DX$4,0)+1,FALSE)="","",VLOOKUP($B88,original!$A$4:$DN$305,MATCH(G$1,original!$A$4:$DX$4,0)+1,FALSE))</f>
        <v>100.8</v>
      </c>
      <c r="H88">
        <f>+IF(VLOOKUP($B88,original!$A$4:$DN$305,MATCH(H$1,original!$A$4:$DX$4,0)+1,FALSE)="","",VLOOKUP($B88,original!$A$4:$DN$305,MATCH(H$1,original!$A$4:$DX$4,0)+1,FALSE))</f>
        <v>10.91</v>
      </c>
      <c r="I88">
        <f>+IF(VLOOKUP($B88,original!$A$4:$DN$305,MATCH(I$1,original!$A$4:$DX$4,0)+1,FALSE)="","",VLOOKUP($B88,original!$A$4:$DN$305,MATCH(I$1,original!$A$4:$DX$4,0)+1,FALSE))</f>
        <v>15.556100000000001</v>
      </c>
      <c r="J88">
        <f>+IF(VLOOKUP($B88,original!$A$4:$DN$305,MATCH(J$1,original!$A$4:$DX$4,0)+1,FALSE)="","",VLOOKUP($B88,original!$A$4:$DN$305,MATCH(J$1,original!$A$4:$DX$4,0)+1,FALSE))</f>
        <v>301552999999.99994</v>
      </c>
      <c r="K88">
        <f>+IF(VLOOKUP($B88,original!$A$4:$DN$305,MATCH(K$1,original!$A$4:$DX$4,0)+1,FALSE)="","",VLOOKUP($B88,original!$A$4:$DN$305,MATCH(K$1,original!$A$4:$DX$4,0)+1,FALSE))</f>
        <v>1368499999999.9998</v>
      </c>
      <c r="L88">
        <f>+IF(VLOOKUP($B88,original!$A$4:$DN$305,MATCH(L$1,original!$A$4:$DX$4,0)+1,FALSE)="","",VLOOKUP($B88,original!$A$4:$DN$305,MATCH(L$1,original!$A$4:$DX$4,0)+1,FALSE))</f>
        <v>671691581000</v>
      </c>
      <c r="M88">
        <f>+IF(VLOOKUP($B88,original!$A$4:$DN$305,MATCH(M$1,original!$A$4:$DX$4,0)+1,FALSE)="","",VLOOKUP($B88,original!$A$4:$DN$305,MATCH(M$1,original!$A$4:$DX$4,0)+1,FALSE))</f>
        <v>3612793000000</v>
      </c>
      <c r="N88">
        <f>+IF(VLOOKUP($B88,original!$A$4:$DN$305,MATCH(N$1,original!$A$4:$DX$4,0)+1,FALSE)="","",VLOOKUP($B88,original!$A$4:$DN$305,MATCH(N$1,original!$A$4:$DX$4,0)+1,FALSE))</f>
        <v>374316000000</v>
      </c>
      <c r="O88">
        <f>+IF(VLOOKUP($B88,original!$A$4:$DN$305,MATCH(O$1,original!$A$4:$DX$4,0)+1,FALSE)="","",VLOOKUP($B88,original!$A$4:$DN$305,MATCH(O$1,original!$A$4:$DX$4,0)+1,FALSE))</f>
        <v>1.3240000000000001</v>
      </c>
      <c r="P88">
        <f>+IF(VLOOKUP($B88,original!$A$4:$DN$305,MATCH(P$1,original!$A$4:$DX$4,0)+1,FALSE)="","",VLOOKUP($B88,original!$A$4:$DN$305,MATCH(P$1,original!$A$4:$DX$4,0)+1,FALSE))</f>
        <v>7.7774000000000001</v>
      </c>
      <c r="Q88">
        <f>+IF(VLOOKUP($B88,original!$A$4:$DN$305,MATCH(Q$1,original!$A$4:$DX$4,0)+1,FALSE)="","",VLOOKUP($B88,original!$A$4:$DN$305,MATCH(Q$1,original!$A$4:$DX$4,0)+1,FALSE))</f>
        <v>1.9651000000000001</v>
      </c>
      <c r="R88">
        <f>+IF(VLOOKUP($B88,original!$A$4:$DN$305,MATCH(R$1,original!$A$4:$DX$4,0)+1,FALSE)="","",VLOOKUP($B88,original!$A$4:$DN$305,MATCH(R$1,original!$A$4:$DX$4,0)+1,FALSE))</f>
        <v>0.7883</v>
      </c>
      <c r="S88">
        <f>+IF(VLOOKUP($B88,original!$A$4:$DN$305,MATCH(S$1,original!$A$4:$DX$4,0)+1,FALSE)="","",VLOOKUP($B88,original!$A$4:$DN$305,MATCH(S$1,original!$A$4:$DX$4,0)+1,FALSE))</f>
        <v>1.1413</v>
      </c>
      <c r="T88">
        <f>+IF(VLOOKUP($B88,original!$A$4:$DN$305,MATCH(T$1,original!$A$4:$DX$4,0)+1,FALSE)="","",VLOOKUP($B88,original!$A$4:$DN$305,MATCH(T$1,original!$A$4:$DX$4,0)+1,FALSE))</f>
        <v>1400.63</v>
      </c>
      <c r="U88">
        <f>+IF(VLOOKUP($B88,original!$A$4:$DN$305,MATCH(U$1,original!$A$4:$DX$4,0)+1,FALSE)="","",VLOOKUP($B88,original!$A$4:$DN$305,MATCH(U$1,original!$A$4:$DX$4,0)+1,FALSE))</f>
        <v>6309.19</v>
      </c>
      <c r="V88">
        <f>+IF(VLOOKUP($B88,original!$A$4:$DN$305,MATCH(V$1,original!$A$4:$DX$4,0)+1,FALSE)="","",VLOOKUP($B88,original!$A$4:$DN$305,MATCH(V$1,original!$A$4:$DX$4,0)+1,FALSE))</f>
        <v>1603.03</v>
      </c>
      <c r="W88">
        <f>+IF(VLOOKUP($B88,original!$A$4:$DN$305,MATCH(W$1,original!$A$4:$DX$4,0)+1,FALSE)="","",VLOOKUP($B88,original!$A$4:$DN$305,MATCH(W$1,original!$A$4:$DX$4,0)+1,FALSE))</f>
        <v>18960.48</v>
      </c>
      <c r="X88">
        <f>+IF(VLOOKUP($B88,original!$A$4:$DN$305,MATCH(X$1,original!$A$4:$DX$4,0)+1,FALSE)="","",VLOOKUP($B88,original!$A$4:$DN$305,MATCH(X$1,original!$A$4:$DX$4,0)+1,FALSE))</f>
        <v>12752.38</v>
      </c>
      <c r="Y88">
        <f>+IF(VLOOKUP($B88,original!$A$4:$DN$305,MATCH(Y$1,original!$A$4:$DX$4,0)+1,FALSE)="","",VLOOKUP($B88,original!$A$4:$DN$305,MATCH(Y$1,original!$A$4:$DX$4,0)+1,FALSE))</f>
        <v>0</v>
      </c>
      <c r="Z88">
        <f>+IF(VLOOKUP($B88,original!$A$4:$DN$305,MATCH(Z$1,original!$A$4:$DX$4,0)+1,FALSE)="","",VLOOKUP($B88,original!$A$4:$DN$305,MATCH(Z$1,original!$A$4:$DX$4,0)+1,FALSE))</f>
        <v>0</v>
      </c>
      <c r="AA88">
        <f>+IF(VLOOKUP($B88,original!$A$4:$DN$305,MATCH(AA$1,original!$A$4:$DX$4,0)+1,FALSE)="","",VLOOKUP($B88,original!$A$4:$DN$305,MATCH(AA$1,original!$A$4:$DX$4,0)+1,FALSE))</f>
        <v>0.27</v>
      </c>
      <c r="AB88">
        <f>+IF(VLOOKUP($B88,original!$A$4:$DN$305,MATCH(AB$1,original!$A$4:$DX$4,0)+1,FALSE)="","",VLOOKUP($B88,original!$A$4:$DN$305,MATCH(AB$1,original!$A$4:$DX$4,0)+1,FALSE))</f>
        <v>0.27394044143517199</v>
      </c>
      <c r="AC88">
        <f>+IF(VLOOKUP($B88,original!$A$4:$DN$305,MATCH(AC$1,original!$A$4:$DX$4,0)+1,FALSE)="","",VLOOKUP($B88,original!$A$4:$DN$305,MATCH(AC$1,original!$A$4:$DX$4,0)+1,FALSE))</f>
        <v>90349000000</v>
      </c>
      <c r="AD88">
        <f>+IF(VLOOKUP($B88,original!$A$4:$DN$305,MATCH(AD$1,original!$A$4:$DX$4,0)+1,FALSE)="","",VLOOKUP($B88,original!$A$4:$DN$305,MATCH(AD$1,original!$A$4:$DX$4,0)+1,FALSE))</f>
        <v>122669400000</v>
      </c>
      <c r="AE88">
        <f>+IF(VLOOKUP($B88,original!$A$4:$DN$305,MATCH(AE$1,original!$A$4:$DX$4,0)+1,FALSE)="","",VLOOKUP($B88,original!$A$4:$DN$305,MATCH(AE$1,original!$A$4:$DX$4,0)+1,FALSE))</f>
        <v>14.2</v>
      </c>
      <c r="AF88">
        <f>+IF(VLOOKUP($B88,original!$A$4:$DN$305,MATCH(AF$1,original!$A$4:$DX$4,0)+1,FALSE)="","",VLOOKUP($B88,original!$A$4:$DN$305,MATCH(AF$1,original!$A$4:$DX$4,0)+1,FALSE))</f>
        <v>37719900000</v>
      </c>
      <c r="AG88">
        <f>+IF(VLOOKUP($B88,original!$A$4:$DN$305,MATCH(AG$1,original!$A$4:$DX$4,0)+1,FALSE)="","",VLOOKUP($B88,original!$A$4:$DN$305,MATCH(AG$1,original!$A$4:$DX$4,0)+1,FALSE))</f>
        <v>41465000000</v>
      </c>
      <c r="AH88">
        <f>+IF(VLOOKUP($B88,original!$A$4:$DN$305,MATCH(AH$1,original!$A$4:$DX$4,0)+1,FALSE)="","",VLOOKUP($B88,original!$A$4:$DN$305,MATCH(AH$1,original!$A$4:$DX$4,0)+1,FALSE))</f>
        <v>327019999999.99994</v>
      </c>
      <c r="AI88">
        <f>+IF(VLOOKUP($B88,original!$A$4:$DN$305,MATCH(AI$1,original!$A$4:$DX$4,0)+1,FALSE)="","",VLOOKUP($B88,original!$A$4:$DN$305,MATCH(AI$1,original!$A$4:$DX$4,0)+1,FALSE))</f>
        <v>62482000000</v>
      </c>
      <c r="AJ88">
        <f>+IF(VLOOKUP($B88,original!$A$4:$DN$305,MATCH(AJ$1,original!$A$4:$DX$4,0)+1,FALSE)="","",VLOOKUP($B88,original!$A$4:$DN$305,MATCH(AJ$1,original!$A$4:$DX$4,0)+1,FALSE))</f>
        <v>130464000000</v>
      </c>
      <c r="AK88">
        <f>+IF(VLOOKUP($B88,original!$A$4:$DN$305,MATCH(AK$1,original!$A$4:$DX$4,0)+1,FALSE)="","",VLOOKUP($B88,original!$A$4:$DN$305,MATCH(AK$1,original!$A$4:$DX$4,0)+1,FALSE))</f>
        <v>36477000000</v>
      </c>
      <c r="AL88">
        <f>+IF(VLOOKUP($B88,original!$A$4:$DN$305,MATCH(AL$1,original!$A$4:$DX$4,0)+1,FALSE)="","",VLOOKUP($B88,original!$A$4:$DN$305,MATCH(AL$1,original!$A$4:$DX$4,0)+1,FALSE))</f>
        <v>4.5</v>
      </c>
      <c r="AM88">
        <f>+IF(VLOOKUP($B88,original!$A$4:$DN$305,MATCH(AM$1,original!$A$4:$DX$4,0)+1,FALSE)="","",VLOOKUP($B88,original!$A$4:$DN$305,MATCH(AM$1,original!$A$4:$DX$4,0)+1,FALSE))</f>
        <v>4.5</v>
      </c>
      <c r="AN88">
        <f>+IF(VLOOKUP($B88,original!$A$4:$DN$305,MATCH(AN$1,original!$A$4:$DX$4,0)+1,FALSE)="","",VLOOKUP($B88,original!$A$4:$DN$305,MATCH(AN$1,original!$A$4:$DX$4,0)+1,FALSE))</f>
        <v>4.5</v>
      </c>
      <c r="AO88">
        <f>+IF(VLOOKUP($B88,original!$A$4:$DN$305,MATCH(AO$1,original!$A$4:$DX$4,0)+1,FALSE)="","",VLOOKUP($B88,original!$A$4:$DN$305,MATCH(AO$1,original!$A$4:$DX$4,0)+1,FALSE))</f>
        <v>8.1</v>
      </c>
      <c r="AP88">
        <f>+IF(VLOOKUP($B88,original!$A$4:$DN$305,MATCH(AP$1,original!$A$4:$DX$4,0)+1,FALSE)="","",VLOOKUP($B88,original!$A$4:$DN$305,MATCH(AP$1,original!$A$4:$DX$4,0)+1,FALSE))</f>
        <v>6.4</v>
      </c>
    </row>
    <row r="89" spans="1:42">
      <c r="A89">
        <f t="shared" si="3"/>
        <v>88</v>
      </c>
      <c r="B89">
        <f t="shared" si="4"/>
        <v>200612</v>
      </c>
      <c r="C89">
        <f>+IF(VLOOKUP($B89,original!$A$4:$DN$305,MATCH(C$1,original!$A$4:$DX$4,0)+1,FALSE)="","",VLOOKUP($B89,original!$A$4:$DN$305,MATCH(C$1,original!$A$4:$DX$4,0)+1,FALSE))</f>
        <v>99.4</v>
      </c>
      <c r="D89">
        <f>+IF(VLOOKUP($B89,original!$A$4:$DN$305,MATCH(D$1,original!$A$4:$DX$4,0)+1,FALSE)="","",VLOOKUP($B89,original!$A$4:$DN$305,MATCH(D$1,original!$A$4:$DX$4,0)+1,FALSE))</f>
        <v>98.3</v>
      </c>
      <c r="E89">
        <f>+IF(VLOOKUP($B89,original!$A$4:$DN$305,MATCH(E$1,original!$A$4:$DX$4,0)+1,FALSE)="","",VLOOKUP($B89,original!$A$4:$DN$305,MATCH(E$1,original!$A$4:$DX$4,0)+1,FALSE))</f>
        <v>100.973</v>
      </c>
      <c r="F89">
        <f>+IF(VLOOKUP($B89,original!$A$4:$DN$305,MATCH(F$1,original!$A$4:$DX$4,0)+1,FALSE)="","",VLOOKUP($B89,original!$A$4:$DN$305,MATCH(F$1,original!$A$4:$DX$4,0)+1,FALSE))</f>
        <v>100.72499999999999</v>
      </c>
      <c r="G89">
        <f>+IF(VLOOKUP($B89,original!$A$4:$DN$305,MATCH(G$1,original!$A$4:$DX$4,0)+1,FALSE)="","",VLOOKUP($B89,original!$A$4:$DN$305,MATCH(G$1,original!$A$4:$DX$4,0)+1,FALSE))</f>
        <v>99.375</v>
      </c>
      <c r="H89">
        <f>+IF(VLOOKUP($B89,original!$A$4:$DN$305,MATCH(H$1,original!$A$4:$DX$4,0)+1,FALSE)="","",VLOOKUP($B89,original!$A$4:$DN$305,MATCH(H$1,original!$A$4:$DX$4,0)+1,FALSE))</f>
        <v>11.56</v>
      </c>
      <c r="I89">
        <f>+IF(VLOOKUP($B89,original!$A$4:$DN$305,MATCH(I$1,original!$A$4:$DX$4,0)+1,FALSE)="","",VLOOKUP($B89,original!$A$4:$DN$305,MATCH(I$1,original!$A$4:$DX$4,0)+1,FALSE))</f>
        <v>14.83</v>
      </c>
      <c r="J89">
        <f>+IF(VLOOKUP($B89,original!$A$4:$DN$305,MATCH(J$1,original!$A$4:$DX$4,0)+1,FALSE)="","",VLOOKUP($B89,original!$A$4:$DN$305,MATCH(J$1,original!$A$4:$DX$4,0)+1,FALSE))</f>
        <v>309276999999.99994</v>
      </c>
      <c r="K89">
        <f>+IF(VLOOKUP($B89,original!$A$4:$DN$305,MATCH(K$1,original!$A$4:$DX$4,0)+1,FALSE)="","",VLOOKUP($B89,original!$A$4:$DN$305,MATCH(K$1,original!$A$4:$DX$4,0)+1,FALSE))</f>
        <v>1387700000000</v>
      </c>
      <c r="L89">
        <f>+IF(VLOOKUP($B89,original!$A$4:$DN$305,MATCH(L$1,original!$A$4:$DX$4,0)+1,FALSE)="","",VLOOKUP($B89,original!$A$4:$DN$305,MATCH(L$1,original!$A$4:$DX$4,0)+1,FALSE))</f>
        <v>491647931000</v>
      </c>
      <c r="M89">
        <f>+IF(VLOOKUP($B89,original!$A$4:$DN$305,MATCH(M$1,original!$A$4:$DX$4,0)+1,FALSE)="","",VLOOKUP($B89,original!$A$4:$DN$305,MATCH(M$1,original!$A$4:$DX$4,0)+1,FALSE))</f>
        <v>3758611000000</v>
      </c>
      <c r="N89">
        <f>+IF(VLOOKUP($B89,original!$A$4:$DN$305,MATCH(N$1,original!$A$4:$DX$4,0)+1,FALSE)="","",VLOOKUP($B89,original!$A$4:$DN$305,MATCH(N$1,original!$A$4:$DX$4,0)+1,FALSE))</f>
        <v>376251000000</v>
      </c>
      <c r="O89">
        <f>+IF(VLOOKUP($B89,original!$A$4:$DN$305,MATCH(O$1,original!$A$4:$DX$4,0)+1,FALSE)="","",VLOOKUP($B89,original!$A$4:$DN$305,MATCH(O$1,original!$A$4:$DX$4,0)+1,FALSE))</f>
        <v>1.3196000000000001</v>
      </c>
      <c r="P89">
        <f>+IF(VLOOKUP($B89,original!$A$4:$DN$305,MATCH(P$1,original!$A$4:$DX$4,0)+1,FALSE)="","",VLOOKUP($B89,original!$A$4:$DN$305,MATCH(P$1,original!$A$4:$DX$4,0)+1,FALSE))</f>
        <v>7.7781000000000002</v>
      </c>
      <c r="Q89">
        <f>+IF(VLOOKUP($B89,original!$A$4:$DN$305,MATCH(Q$1,original!$A$4:$DX$4,0)+1,FALSE)="","",VLOOKUP($B89,original!$A$4:$DN$305,MATCH(Q$1,original!$A$4:$DX$4,0)+1,FALSE))</f>
        <v>1.9588000000000001</v>
      </c>
      <c r="R89">
        <f>+IF(VLOOKUP($B89,original!$A$4:$DN$305,MATCH(R$1,original!$A$4:$DX$4,0)+1,FALSE)="","",VLOOKUP($B89,original!$A$4:$DN$305,MATCH(R$1,original!$A$4:$DX$4,0)+1,FALSE))</f>
        <v>0.78900000000000003</v>
      </c>
      <c r="S89">
        <f>+IF(VLOOKUP($B89,original!$A$4:$DN$305,MATCH(S$1,original!$A$4:$DX$4,0)+1,FALSE)="","",VLOOKUP($B89,original!$A$4:$DN$305,MATCH(S$1,original!$A$4:$DX$4,0)+1,FALSE))</f>
        <v>1.165</v>
      </c>
      <c r="T89">
        <f>+IF(VLOOKUP($B89,original!$A$4:$DN$305,MATCH(T$1,original!$A$4:$DX$4,0)+1,FALSE)="","",VLOOKUP($B89,original!$A$4:$DN$305,MATCH(T$1,original!$A$4:$DX$4,0)+1,FALSE))</f>
        <v>1418.3</v>
      </c>
      <c r="U89">
        <f>+IF(VLOOKUP($B89,original!$A$4:$DN$305,MATCH(U$1,original!$A$4:$DX$4,0)+1,FALSE)="","",VLOOKUP($B89,original!$A$4:$DN$305,MATCH(U$1,original!$A$4:$DX$4,0)+1,FALSE))</f>
        <v>6596.92</v>
      </c>
      <c r="V89">
        <f>+IF(VLOOKUP($B89,original!$A$4:$DN$305,MATCH(V$1,original!$A$4:$DX$4,0)+1,FALSE)="","",VLOOKUP($B89,original!$A$4:$DN$305,MATCH(V$1,original!$A$4:$DX$4,0)+1,FALSE))</f>
        <v>1681.07</v>
      </c>
      <c r="W89">
        <f>+IF(VLOOKUP($B89,original!$A$4:$DN$305,MATCH(W$1,original!$A$4:$DX$4,0)+1,FALSE)="","",VLOOKUP($B89,original!$A$4:$DN$305,MATCH(W$1,original!$A$4:$DX$4,0)+1,FALSE))</f>
        <v>19964.72</v>
      </c>
      <c r="X89">
        <f>+IF(VLOOKUP($B89,original!$A$4:$DN$305,MATCH(X$1,original!$A$4:$DX$4,0)+1,FALSE)="","",VLOOKUP($B89,original!$A$4:$DN$305,MATCH(X$1,original!$A$4:$DX$4,0)+1,FALSE))</f>
        <v>12908.39</v>
      </c>
      <c r="Y89">
        <f>+IF(VLOOKUP($B89,original!$A$4:$DN$305,MATCH(Y$1,original!$A$4:$DX$4,0)+1,FALSE)="","",VLOOKUP($B89,original!$A$4:$DN$305,MATCH(Y$1,original!$A$4:$DX$4,0)+1,FALSE))</f>
        <v>0.5</v>
      </c>
      <c r="Z89">
        <f>+IF(VLOOKUP($B89,original!$A$4:$DN$305,MATCH(Z$1,original!$A$4:$DX$4,0)+1,FALSE)="","",VLOOKUP($B89,original!$A$4:$DN$305,MATCH(Z$1,original!$A$4:$DX$4,0)+1,FALSE))</f>
        <v>0.4</v>
      </c>
      <c r="AA89">
        <f>+IF(VLOOKUP($B89,original!$A$4:$DN$305,MATCH(AA$1,original!$A$4:$DX$4,0)+1,FALSE)="","",VLOOKUP($B89,original!$A$4:$DN$305,MATCH(AA$1,original!$A$4:$DX$4,0)+1,FALSE))</f>
        <v>0.27</v>
      </c>
      <c r="AB89">
        <f>+IF(VLOOKUP($B89,original!$A$4:$DN$305,MATCH(AB$1,original!$A$4:$DX$4,0)+1,FALSE)="","",VLOOKUP($B89,original!$A$4:$DN$305,MATCH(AB$1,original!$A$4:$DX$4,0)+1,FALSE))</f>
        <v>0.47702809405228902</v>
      </c>
      <c r="AC89">
        <f>+IF(VLOOKUP($B89,original!$A$4:$DN$305,MATCH(AC$1,original!$A$4:$DX$4,0)+1,FALSE)="","",VLOOKUP($B89,original!$A$4:$DN$305,MATCH(AC$1,original!$A$4:$DX$4,0)+1,FALSE))</f>
        <v>90975000000</v>
      </c>
      <c r="AD89">
        <f>+IF(VLOOKUP($B89,original!$A$4:$DN$305,MATCH(AD$1,original!$A$4:$DX$4,0)+1,FALSE)="","",VLOOKUP($B89,original!$A$4:$DN$305,MATCH(AD$1,original!$A$4:$DX$4,0)+1,FALSE))</f>
        <v>123725900000</v>
      </c>
      <c r="AE89">
        <f>+IF(VLOOKUP($B89,original!$A$4:$DN$305,MATCH(AE$1,original!$A$4:$DX$4,0)+1,FALSE)="","",VLOOKUP($B89,original!$A$4:$DN$305,MATCH(AE$1,original!$A$4:$DX$4,0)+1,FALSE))</f>
        <v>13.7</v>
      </c>
      <c r="AF89">
        <f>+IF(VLOOKUP($B89,original!$A$4:$DN$305,MATCH(AF$1,original!$A$4:$DX$4,0)+1,FALSE)="","",VLOOKUP($B89,original!$A$4:$DN$305,MATCH(AF$1,original!$A$4:$DX$4,0)+1,FALSE))</f>
        <v>40314800000</v>
      </c>
      <c r="AG89">
        <f>+IF(VLOOKUP($B89,original!$A$4:$DN$305,MATCH(AG$1,original!$A$4:$DX$4,0)+1,FALSE)="","",VLOOKUP($B89,original!$A$4:$DN$305,MATCH(AG$1,original!$A$4:$DX$4,0)+1,FALSE))</f>
        <v>40943000000</v>
      </c>
      <c r="AH89">
        <f>+IF(VLOOKUP($B89,original!$A$4:$DN$305,MATCH(AH$1,original!$A$4:$DX$4,0)+1,FALSE)="","",VLOOKUP($B89,original!$A$4:$DN$305,MATCH(AH$1,original!$A$4:$DX$4,0)+1,FALSE))</f>
        <v>325829999999.99994</v>
      </c>
      <c r="AI89">
        <f>+IF(VLOOKUP($B89,original!$A$4:$DN$305,MATCH(AI$1,original!$A$4:$DX$4,0)+1,FALSE)="","",VLOOKUP($B89,original!$A$4:$DN$305,MATCH(AI$1,original!$A$4:$DX$4,0)+1,FALSE))</f>
        <v>66752000000</v>
      </c>
      <c r="AJ89">
        <f>+IF(VLOOKUP($B89,original!$A$4:$DN$305,MATCH(AJ$1,original!$A$4:$DX$4,0)+1,FALSE)="","",VLOOKUP($B89,original!$A$4:$DN$305,MATCH(AJ$1,original!$A$4:$DX$4,0)+1,FALSE))</f>
        <v>129883000000</v>
      </c>
      <c r="AK89">
        <f>+IF(VLOOKUP($B89,original!$A$4:$DN$305,MATCH(AK$1,original!$A$4:$DX$4,0)+1,FALSE)="","",VLOOKUP($B89,original!$A$4:$DN$305,MATCH(AK$1,original!$A$4:$DX$4,0)+1,FALSE))</f>
        <v>35063000000</v>
      </c>
      <c r="AL89">
        <f>+IF(VLOOKUP($B89,original!$A$4:$DN$305,MATCH(AL$1,original!$A$4:$DX$4,0)+1,FALSE)="","",VLOOKUP($B89,original!$A$4:$DN$305,MATCH(AL$1,original!$A$4:$DX$4,0)+1,FALSE))</f>
        <v>4.4000000000000004</v>
      </c>
      <c r="AM89">
        <f>+IF(VLOOKUP($B89,original!$A$4:$DN$305,MATCH(AM$1,original!$A$4:$DX$4,0)+1,FALSE)="","",VLOOKUP($B89,original!$A$4:$DN$305,MATCH(AM$1,original!$A$4:$DX$4,0)+1,FALSE))</f>
        <v>4.5999999999999996</v>
      </c>
      <c r="AN89">
        <f>+IF(VLOOKUP($B89,original!$A$4:$DN$305,MATCH(AN$1,original!$A$4:$DX$4,0)+1,FALSE)="","",VLOOKUP($B89,original!$A$4:$DN$305,MATCH(AN$1,original!$A$4:$DX$4,0)+1,FALSE))</f>
        <v>4.5</v>
      </c>
      <c r="AO89">
        <f>+IF(VLOOKUP($B89,original!$A$4:$DN$305,MATCH(AO$1,original!$A$4:$DX$4,0)+1,FALSE)="","",VLOOKUP($B89,original!$A$4:$DN$305,MATCH(AO$1,original!$A$4:$DX$4,0)+1,FALSE))</f>
        <v>7.9</v>
      </c>
      <c r="AP89">
        <f>+IF(VLOOKUP($B89,original!$A$4:$DN$305,MATCH(AP$1,original!$A$4:$DX$4,0)+1,FALSE)="","",VLOOKUP($B89,original!$A$4:$DN$305,MATCH(AP$1,original!$A$4:$DX$4,0)+1,FALSE))</f>
        <v>6.2</v>
      </c>
    </row>
    <row r="90" spans="1:42">
      <c r="A90">
        <f t="shared" si="3"/>
        <v>89</v>
      </c>
      <c r="B90">
        <f t="shared" si="4"/>
        <v>200701</v>
      </c>
      <c r="C90">
        <f>+IF(VLOOKUP($B90,original!$A$4:$DN$305,MATCH(C$1,original!$A$4:$DX$4,0)+1,FALSE)="","",VLOOKUP($B90,original!$A$4:$DN$305,MATCH(C$1,original!$A$4:$DX$4,0)+1,FALSE))</f>
        <v>98.504999999999995</v>
      </c>
      <c r="D90">
        <f>+IF(VLOOKUP($B90,original!$A$4:$DN$305,MATCH(D$1,original!$A$4:$DX$4,0)+1,FALSE)="","",VLOOKUP($B90,original!$A$4:$DN$305,MATCH(D$1,original!$A$4:$DX$4,0)+1,FALSE))</f>
        <v>97.222499999999997</v>
      </c>
      <c r="E90">
        <f>+IF(VLOOKUP($B90,original!$A$4:$DN$305,MATCH(E$1,original!$A$4:$DX$4,0)+1,FALSE)="","",VLOOKUP($B90,original!$A$4:$DN$305,MATCH(E$1,original!$A$4:$DX$4,0)+1,FALSE))</f>
        <v>100.446</v>
      </c>
      <c r="F90">
        <f>+IF(VLOOKUP($B90,original!$A$4:$DN$305,MATCH(F$1,original!$A$4:$DX$4,0)+1,FALSE)="","",VLOOKUP($B90,original!$A$4:$DN$305,MATCH(F$1,original!$A$4:$DX$4,0)+1,FALSE))</f>
        <v>97.405000000000001</v>
      </c>
      <c r="G90">
        <f>+IF(VLOOKUP($B90,original!$A$4:$DN$305,MATCH(G$1,original!$A$4:$DX$4,0)+1,FALSE)="","",VLOOKUP($B90,original!$A$4:$DN$305,MATCH(G$1,original!$A$4:$DX$4,0)+1,FALSE))</f>
        <v>98.724999999999994</v>
      </c>
      <c r="H90">
        <f>+IF(VLOOKUP($B90,original!$A$4:$DN$305,MATCH(H$1,original!$A$4:$DX$4,0)+1,FALSE)="","",VLOOKUP($B90,original!$A$4:$DN$305,MATCH(H$1,original!$A$4:$DX$4,0)+1,FALSE))</f>
        <v>10.42</v>
      </c>
      <c r="I90">
        <f>+IF(VLOOKUP($B90,original!$A$4:$DN$305,MATCH(I$1,original!$A$4:$DX$4,0)+1,FALSE)="","",VLOOKUP($B90,original!$A$4:$DN$305,MATCH(I$1,original!$A$4:$DX$4,0)+1,FALSE))</f>
        <v>15.917400000000001</v>
      </c>
      <c r="J90">
        <f>+IF(VLOOKUP($B90,original!$A$4:$DN$305,MATCH(J$1,original!$A$4:$DX$4,0)+1,FALSE)="","",VLOOKUP($B90,original!$A$4:$DN$305,MATCH(J$1,original!$A$4:$DX$4,0)+1,FALSE))</f>
        <v>307815999999.99994</v>
      </c>
      <c r="K90">
        <f>+IF(VLOOKUP($B90,original!$A$4:$DN$305,MATCH(K$1,original!$A$4:$DX$4,0)+1,FALSE)="","",VLOOKUP($B90,original!$A$4:$DN$305,MATCH(K$1,original!$A$4:$DX$4,0)+1,FALSE))</f>
        <v>1368999999999.9998</v>
      </c>
      <c r="L90">
        <f>+IF(VLOOKUP($B90,original!$A$4:$DN$305,MATCH(L$1,original!$A$4:$DX$4,0)+1,FALSE)="","",VLOOKUP($B90,original!$A$4:$DN$305,MATCH(L$1,original!$A$4:$DX$4,0)+1,FALSE))</f>
        <v>496322920000</v>
      </c>
      <c r="M90">
        <f>+IF(VLOOKUP($B90,original!$A$4:$DN$305,MATCH(M$1,original!$A$4:$DX$4,0)+1,FALSE)="","",VLOOKUP($B90,original!$A$4:$DN$305,MATCH(M$1,original!$A$4:$DX$4,0)+1,FALSE))</f>
        <v>3685738664000</v>
      </c>
      <c r="N90">
        <f>+IF(VLOOKUP($B90,original!$A$4:$DN$305,MATCH(N$1,original!$A$4:$DX$4,0)+1,FALSE)="","",VLOOKUP($B90,original!$A$4:$DN$305,MATCH(N$1,original!$A$4:$DX$4,0)+1,FALSE))</f>
        <v>378011000000</v>
      </c>
      <c r="O90">
        <f>+IF(VLOOKUP($B90,original!$A$4:$DN$305,MATCH(O$1,original!$A$4:$DX$4,0)+1,FALSE)="","",VLOOKUP($B90,original!$A$4:$DN$305,MATCH(O$1,original!$A$4:$DX$4,0)+1,FALSE))</f>
        <v>1.3032999999999999</v>
      </c>
      <c r="P90">
        <f>+IF(VLOOKUP($B90,original!$A$4:$DN$305,MATCH(P$1,original!$A$4:$DX$4,0)+1,FALSE)="","",VLOOKUP($B90,original!$A$4:$DN$305,MATCH(P$1,original!$A$4:$DX$4,0)+1,FALSE))</f>
        <v>7.8064999999999998</v>
      </c>
      <c r="Q90">
        <f>+IF(VLOOKUP($B90,original!$A$4:$DN$305,MATCH(Q$1,original!$A$4:$DX$4,0)+1,FALSE)="","",VLOOKUP($B90,original!$A$4:$DN$305,MATCH(Q$1,original!$A$4:$DX$4,0)+1,FALSE))</f>
        <v>1.9637</v>
      </c>
      <c r="R90">
        <f>+IF(VLOOKUP($B90,original!$A$4:$DN$305,MATCH(R$1,original!$A$4:$DX$4,0)+1,FALSE)="","",VLOOKUP($B90,original!$A$4:$DN$305,MATCH(R$1,original!$A$4:$DX$4,0)+1,FALSE))</f>
        <v>0.77649999999999997</v>
      </c>
      <c r="S90">
        <f>+IF(VLOOKUP($B90,original!$A$4:$DN$305,MATCH(S$1,original!$A$4:$DX$4,0)+1,FALSE)="","",VLOOKUP($B90,original!$A$4:$DN$305,MATCH(S$1,original!$A$4:$DX$4,0)+1,FALSE))</f>
        <v>1.1759999999999999</v>
      </c>
      <c r="T90">
        <f>+IF(VLOOKUP($B90,original!$A$4:$DN$305,MATCH(T$1,original!$A$4:$DX$4,0)+1,FALSE)="","",VLOOKUP($B90,original!$A$4:$DN$305,MATCH(T$1,original!$A$4:$DX$4,0)+1,FALSE))</f>
        <v>1438.24</v>
      </c>
      <c r="U90">
        <f>+IF(VLOOKUP($B90,original!$A$4:$DN$305,MATCH(U$1,original!$A$4:$DX$4,0)+1,FALSE)="","",VLOOKUP($B90,original!$A$4:$DN$305,MATCH(U$1,original!$A$4:$DX$4,0)+1,FALSE))</f>
        <v>6789.11</v>
      </c>
      <c r="V90">
        <f>+IF(VLOOKUP($B90,original!$A$4:$DN$305,MATCH(V$1,original!$A$4:$DX$4,0)+1,FALSE)="","",VLOOKUP($B90,original!$A$4:$DN$305,MATCH(V$1,original!$A$4:$DX$4,0)+1,FALSE))</f>
        <v>1721.96</v>
      </c>
      <c r="W90">
        <f>+IF(VLOOKUP($B90,original!$A$4:$DN$305,MATCH(W$1,original!$A$4:$DX$4,0)+1,FALSE)="","",VLOOKUP($B90,original!$A$4:$DN$305,MATCH(W$1,original!$A$4:$DX$4,0)+1,FALSE))</f>
        <v>20106.419999999998</v>
      </c>
      <c r="X90">
        <f>+IF(VLOOKUP($B90,original!$A$4:$DN$305,MATCH(X$1,original!$A$4:$DX$4,0)+1,FALSE)="","",VLOOKUP($B90,original!$A$4:$DN$305,MATCH(X$1,original!$A$4:$DX$4,0)+1,FALSE))</f>
        <v>13034.12</v>
      </c>
      <c r="Y90">
        <f>+IF(VLOOKUP($B90,original!$A$4:$DN$305,MATCH(Y$1,original!$A$4:$DX$4,0)+1,FALSE)="","",VLOOKUP($B90,original!$A$4:$DN$305,MATCH(Y$1,original!$A$4:$DX$4,0)+1,FALSE))</f>
        <v>0.2</v>
      </c>
      <c r="Z90">
        <f>+IF(VLOOKUP($B90,original!$A$4:$DN$305,MATCH(Z$1,original!$A$4:$DX$4,0)+1,FALSE)="","",VLOOKUP($B90,original!$A$4:$DN$305,MATCH(Z$1,original!$A$4:$DX$4,0)+1,FALSE))</f>
        <v>-0.5</v>
      </c>
      <c r="AA90">
        <f>+IF(VLOOKUP($B90,original!$A$4:$DN$305,MATCH(AA$1,original!$A$4:$DX$4,0)+1,FALSE)="","",VLOOKUP($B90,original!$A$4:$DN$305,MATCH(AA$1,original!$A$4:$DX$4,0)+1,FALSE))</f>
        <v>-0.13</v>
      </c>
      <c r="AB90">
        <f>+IF(VLOOKUP($B90,original!$A$4:$DN$305,MATCH(AB$1,original!$A$4:$DX$4,0)+1,FALSE)="","",VLOOKUP($B90,original!$A$4:$DN$305,MATCH(AB$1,original!$A$4:$DX$4,0)+1,FALSE))</f>
        <v>0.115299381625539</v>
      </c>
      <c r="AC90">
        <f>+IF(VLOOKUP($B90,original!$A$4:$DN$305,MATCH(AC$1,original!$A$4:$DX$4,0)+1,FALSE)="","",VLOOKUP($B90,original!$A$4:$DN$305,MATCH(AC$1,original!$A$4:$DX$4,0)+1,FALSE))</f>
        <v>92195000000</v>
      </c>
      <c r="AD90">
        <f>+IF(VLOOKUP($B90,original!$A$4:$DN$305,MATCH(AD$1,original!$A$4:$DX$4,0)+1,FALSE)="","",VLOOKUP($B90,original!$A$4:$DN$305,MATCH(AD$1,original!$A$4:$DX$4,0)+1,FALSE))</f>
        <v>120713400000</v>
      </c>
      <c r="AE90">
        <f>+IF(VLOOKUP($B90,original!$A$4:$DN$305,MATCH(AE$1,original!$A$4:$DX$4,0)+1,FALSE)="","",VLOOKUP($B90,original!$A$4:$DN$305,MATCH(AE$1,original!$A$4:$DX$4,0)+1,FALSE))</f>
        <v>9.1999999999999993</v>
      </c>
      <c r="AF90">
        <f>+IF(VLOOKUP($B90,original!$A$4:$DN$305,MATCH(AF$1,original!$A$4:$DX$4,0)+1,FALSE)="","",VLOOKUP($B90,original!$A$4:$DN$305,MATCH(AF$1,original!$A$4:$DX$4,0)+1,FALSE))</f>
        <v>39597400000</v>
      </c>
      <c r="AG90">
        <f>+IF(VLOOKUP($B90,original!$A$4:$DN$305,MATCH(AG$1,original!$A$4:$DX$4,0)+1,FALSE)="","",VLOOKUP($B90,original!$A$4:$DN$305,MATCH(AG$1,original!$A$4:$DX$4,0)+1,FALSE))</f>
        <v>40381000000</v>
      </c>
      <c r="AH90">
        <f>+IF(VLOOKUP($B90,original!$A$4:$DN$305,MATCH(AH$1,original!$A$4:$DX$4,0)+1,FALSE)="","",VLOOKUP($B90,original!$A$4:$DN$305,MATCH(AH$1,original!$A$4:$DX$4,0)+1,FALSE))</f>
        <v>338550000000</v>
      </c>
      <c r="AI90">
        <f>+IF(VLOOKUP($B90,original!$A$4:$DN$305,MATCH(AI$1,original!$A$4:$DX$4,0)+1,FALSE)="","",VLOOKUP($B90,original!$A$4:$DN$305,MATCH(AI$1,original!$A$4:$DX$4,0)+1,FALSE))</f>
        <v>73813000000</v>
      </c>
      <c r="AJ90">
        <f>+IF(VLOOKUP($B90,original!$A$4:$DN$305,MATCH(AJ$1,original!$A$4:$DX$4,0)+1,FALSE)="","",VLOOKUP($B90,original!$A$4:$DN$305,MATCH(AJ$1,original!$A$4:$DX$4,0)+1,FALSE))</f>
        <v>131416000000</v>
      </c>
      <c r="AK90">
        <f>+IF(VLOOKUP($B90,original!$A$4:$DN$305,MATCH(AK$1,original!$A$4:$DX$4,0)+1,FALSE)="","",VLOOKUP($B90,original!$A$4:$DN$305,MATCH(AK$1,original!$A$4:$DX$4,0)+1,FALSE))</f>
        <v>35908000000</v>
      </c>
      <c r="AL90">
        <f>+IF(VLOOKUP($B90,original!$A$4:$DN$305,MATCH(AL$1,original!$A$4:$DX$4,0)+1,FALSE)="","",VLOOKUP($B90,original!$A$4:$DN$305,MATCH(AL$1,original!$A$4:$DX$4,0)+1,FALSE))</f>
        <v>4.5999999999999996</v>
      </c>
      <c r="AM90">
        <f>+IF(VLOOKUP($B90,original!$A$4:$DN$305,MATCH(AM$1,original!$A$4:$DX$4,0)+1,FALSE)="","",VLOOKUP($B90,original!$A$4:$DN$305,MATCH(AM$1,original!$A$4:$DX$4,0)+1,FALSE))</f>
        <v>4.5999999999999996</v>
      </c>
      <c r="AN90">
        <f>+IF(VLOOKUP($B90,original!$A$4:$DN$305,MATCH(AN$1,original!$A$4:$DX$4,0)+1,FALSE)="","",VLOOKUP($B90,original!$A$4:$DN$305,MATCH(AN$1,original!$A$4:$DX$4,0)+1,FALSE))</f>
        <v>4.5</v>
      </c>
      <c r="AO90">
        <f>+IF(VLOOKUP($B90,original!$A$4:$DN$305,MATCH(AO$1,original!$A$4:$DX$4,0)+1,FALSE)="","",VLOOKUP($B90,original!$A$4:$DN$305,MATCH(AO$1,original!$A$4:$DX$4,0)+1,FALSE))</f>
        <v>7.9</v>
      </c>
      <c r="AP90">
        <f>+IF(VLOOKUP($B90,original!$A$4:$DN$305,MATCH(AP$1,original!$A$4:$DX$4,0)+1,FALSE)="","",VLOOKUP($B90,original!$A$4:$DN$305,MATCH(AP$1,original!$A$4:$DX$4,0)+1,FALSE))</f>
        <v>6.3</v>
      </c>
    </row>
    <row r="91" spans="1:42">
      <c r="A91">
        <f t="shared" si="3"/>
        <v>90</v>
      </c>
      <c r="B91">
        <f t="shared" si="4"/>
        <v>200702</v>
      </c>
      <c r="C91">
        <f>+IF(VLOOKUP($B91,original!$A$4:$DN$305,MATCH(C$1,original!$A$4:$DX$4,0)+1,FALSE)="","",VLOOKUP($B91,original!$A$4:$DN$305,MATCH(C$1,original!$A$4:$DX$4,0)+1,FALSE))</f>
        <v>100.575</v>
      </c>
      <c r="D91">
        <f>+IF(VLOOKUP($B91,original!$A$4:$DN$305,MATCH(D$1,original!$A$4:$DX$4,0)+1,FALSE)="","",VLOOKUP($B91,original!$A$4:$DN$305,MATCH(D$1,original!$A$4:$DX$4,0)+1,FALSE))</f>
        <v>98.31</v>
      </c>
      <c r="E91">
        <f>+IF(VLOOKUP($B91,original!$A$4:$DN$305,MATCH(E$1,original!$A$4:$DX$4,0)+1,FALSE)="","",VLOOKUP($B91,original!$A$4:$DN$305,MATCH(E$1,original!$A$4:$DX$4,0)+1,FALSE))</f>
        <v>102.327</v>
      </c>
      <c r="F91">
        <f>+IF(VLOOKUP($B91,original!$A$4:$DN$305,MATCH(F$1,original!$A$4:$DX$4,0)+1,FALSE)="","",VLOOKUP($B91,original!$A$4:$DN$305,MATCH(F$1,original!$A$4:$DX$4,0)+1,FALSE))</f>
        <v>97.314999999999998</v>
      </c>
      <c r="G91">
        <f>+IF(VLOOKUP($B91,original!$A$4:$DN$305,MATCH(G$1,original!$A$4:$DX$4,0)+1,FALSE)="","",VLOOKUP($B91,original!$A$4:$DN$305,MATCH(G$1,original!$A$4:$DX$4,0)+1,FALSE))</f>
        <v>99.775000000000006</v>
      </c>
      <c r="H91">
        <f>+IF(VLOOKUP($B91,original!$A$4:$DN$305,MATCH(H$1,original!$A$4:$DX$4,0)+1,FALSE)="","",VLOOKUP($B91,original!$A$4:$DN$305,MATCH(H$1,original!$A$4:$DX$4,0)+1,FALSE))</f>
        <v>15.42</v>
      </c>
      <c r="I91">
        <f>+IF(VLOOKUP($B91,original!$A$4:$DN$305,MATCH(I$1,original!$A$4:$DX$4,0)+1,FALSE)="","",VLOOKUP($B91,original!$A$4:$DN$305,MATCH(I$1,original!$A$4:$DX$4,0)+1,FALSE))</f>
        <v>19.497299999999999</v>
      </c>
      <c r="J91">
        <f>+IF(VLOOKUP($B91,original!$A$4:$DN$305,MATCH(J$1,original!$A$4:$DX$4,0)+1,FALSE)="","",VLOOKUP($B91,original!$A$4:$DN$305,MATCH(J$1,original!$A$4:$DX$4,0)+1,FALSE))</f>
        <v>306153000000</v>
      </c>
      <c r="K91">
        <f>+IF(VLOOKUP($B91,original!$A$4:$DN$305,MATCH(K$1,original!$A$4:$DX$4,0)+1,FALSE)="","",VLOOKUP($B91,original!$A$4:$DN$305,MATCH(K$1,original!$A$4:$DX$4,0)+1,FALSE))</f>
        <v>1347499999999.9998</v>
      </c>
      <c r="L91">
        <f>+IF(VLOOKUP($B91,original!$A$4:$DN$305,MATCH(L$1,original!$A$4:$DX$4,0)+1,FALSE)="","",VLOOKUP($B91,original!$A$4:$DN$305,MATCH(L$1,original!$A$4:$DX$4,0)+1,FALSE))</f>
        <v>518725686000</v>
      </c>
      <c r="M91">
        <f>+IF(VLOOKUP($B91,original!$A$4:$DN$305,MATCH(M$1,original!$A$4:$DX$4,0)+1,FALSE)="","",VLOOKUP($B91,original!$A$4:$DN$305,MATCH(M$1,original!$A$4:$DX$4,0)+1,FALSE))</f>
        <v>3678109863000</v>
      </c>
      <c r="N91">
        <f>+IF(VLOOKUP($B91,original!$A$4:$DN$305,MATCH(N$1,original!$A$4:$DX$4,0)+1,FALSE)="","",VLOOKUP($B91,original!$A$4:$DN$305,MATCH(N$1,original!$A$4:$DX$4,0)+1,FALSE))</f>
        <v>380869000000</v>
      </c>
      <c r="O91">
        <f>+IF(VLOOKUP($B91,original!$A$4:$DN$305,MATCH(O$1,original!$A$4:$DX$4,0)+1,FALSE)="","",VLOOKUP($B91,original!$A$4:$DN$305,MATCH(O$1,original!$A$4:$DX$4,0)+1,FALSE))</f>
        <v>1.3232999999999999</v>
      </c>
      <c r="P91">
        <f>+IF(VLOOKUP($B91,original!$A$4:$DN$305,MATCH(P$1,original!$A$4:$DX$4,0)+1,FALSE)="","",VLOOKUP($B91,original!$A$4:$DN$305,MATCH(P$1,original!$A$4:$DX$4,0)+1,FALSE))</f>
        <v>7.8131000000000004</v>
      </c>
      <c r="Q91">
        <f>+IF(VLOOKUP($B91,original!$A$4:$DN$305,MATCH(Q$1,original!$A$4:$DX$4,0)+1,FALSE)="","",VLOOKUP($B91,original!$A$4:$DN$305,MATCH(Q$1,original!$A$4:$DX$4,0)+1,FALSE))</f>
        <v>1.9638</v>
      </c>
      <c r="R91">
        <f>+IF(VLOOKUP($B91,original!$A$4:$DN$305,MATCH(R$1,original!$A$4:$DX$4,0)+1,FALSE)="","",VLOOKUP($B91,original!$A$4:$DN$305,MATCH(R$1,original!$A$4:$DX$4,0)+1,FALSE))</f>
        <v>0.78790000000000004</v>
      </c>
      <c r="S91">
        <f>+IF(VLOOKUP($B91,original!$A$4:$DN$305,MATCH(S$1,original!$A$4:$DX$4,0)+1,FALSE)="","",VLOOKUP($B91,original!$A$4:$DN$305,MATCH(S$1,original!$A$4:$DX$4,0)+1,FALSE))</f>
        <v>1.1688000000000001</v>
      </c>
      <c r="T91">
        <f>+IF(VLOOKUP($B91,original!$A$4:$DN$305,MATCH(T$1,original!$A$4:$DX$4,0)+1,FALSE)="","",VLOOKUP($B91,original!$A$4:$DN$305,MATCH(T$1,original!$A$4:$DX$4,0)+1,FALSE))</f>
        <v>1406.82</v>
      </c>
      <c r="U91">
        <f>+IF(VLOOKUP($B91,original!$A$4:$DN$305,MATCH(U$1,original!$A$4:$DX$4,0)+1,FALSE)="","",VLOOKUP($B91,original!$A$4:$DN$305,MATCH(U$1,original!$A$4:$DX$4,0)+1,FALSE))</f>
        <v>6715.44</v>
      </c>
      <c r="V91">
        <f>+IF(VLOOKUP($B91,original!$A$4:$DN$305,MATCH(V$1,original!$A$4:$DX$4,0)+1,FALSE)="","",VLOOKUP($B91,original!$A$4:$DN$305,MATCH(V$1,original!$A$4:$DX$4,0)+1,FALSE))</f>
        <v>1752.74</v>
      </c>
      <c r="W91">
        <f>+IF(VLOOKUP($B91,original!$A$4:$DN$305,MATCH(W$1,original!$A$4:$DX$4,0)+1,FALSE)="","",VLOOKUP($B91,original!$A$4:$DN$305,MATCH(W$1,original!$A$4:$DX$4,0)+1,FALSE))</f>
        <v>19651.509999999998</v>
      </c>
      <c r="X91">
        <f>+IF(VLOOKUP($B91,original!$A$4:$DN$305,MATCH(X$1,original!$A$4:$DX$4,0)+1,FALSE)="","",VLOOKUP($B91,original!$A$4:$DN$305,MATCH(X$1,original!$A$4:$DX$4,0)+1,FALSE))</f>
        <v>13045.02</v>
      </c>
      <c r="Y91">
        <f>+IF(VLOOKUP($B91,original!$A$4:$DN$305,MATCH(Y$1,original!$A$4:$DX$4,0)+1,FALSE)="","",VLOOKUP($B91,original!$A$4:$DN$305,MATCH(Y$1,original!$A$4:$DX$4,0)+1,FALSE))</f>
        <v>0.4</v>
      </c>
      <c r="Z91">
        <f>+IF(VLOOKUP($B91,original!$A$4:$DN$305,MATCH(Z$1,original!$A$4:$DX$4,0)+1,FALSE)="","",VLOOKUP($B91,original!$A$4:$DN$305,MATCH(Z$1,original!$A$4:$DX$4,0)+1,FALSE))</f>
        <v>0.3</v>
      </c>
      <c r="AA91">
        <f>+IF(VLOOKUP($B91,original!$A$4:$DN$305,MATCH(AA$1,original!$A$4:$DX$4,0)+1,FALSE)="","",VLOOKUP($B91,original!$A$4:$DN$305,MATCH(AA$1,original!$A$4:$DX$4,0)+1,FALSE))</f>
        <v>-1.33</v>
      </c>
      <c r="AB91">
        <f>+IF(VLOOKUP($B91,original!$A$4:$DN$305,MATCH(AB$1,original!$A$4:$DX$4,0)+1,FALSE)="","",VLOOKUP($B91,original!$A$4:$DN$305,MATCH(AB$1,original!$A$4:$DX$4,0)+1,FALSE))</f>
        <v>0.48252837974450802</v>
      </c>
      <c r="AC91">
        <f>+IF(VLOOKUP($B91,original!$A$4:$DN$305,MATCH(AC$1,original!$A$4:$DX$4,0)+1,FALSE)="","",VLOOKUP($B91,original!$A$4:$DN$305,MATCH(AC$1,original!$A$4:$DX$4,0)+1,FALSE))</f>
        <v>90572000000</v>
      </c>
      <c r="AD91">
        <f>+IF(VLOOKUP($B91,original!$A$4:$DN$305,MATCH(AD$1,original!$A$4:$DX$4,0)+1,FALSE)="","",VLOOKUP($B91,original!$A$4:$DN$305,MATCH(AD$1,original!$A$4:$DX$4,0)+1,FALSE))</f>
        <v>121368100000</v>
      </c>
      <c r="AE91">
        <f>+IF(VLOOKUP($B91,original!$A$4:$DN$305,MATCH(AE$1,original!$A$4:$DX$4,0)+1,FALSE)="","",VLOOKUP($B91,original!$A$4:$DN$305,MATCH(AE$1,original!$A$4:$DX$4,0)+1,FALSE))</f>
        <v>11.6</v>
      </c>
      <c r="AF91">
        <f>+IF(VLOOKUP($B91,original!$A$4:$DN$305,MATCH(AF$1,original!$A$4:$DX$4,0)+1,FALSE)="","",VLOOKUP($B91,original!$A$4:$DN$305,MATCH(AF$1,original!$A$4:$DX$4,0)+1,FALSE))</f>
        <v>38937500000</v>
      </c>
      <c r="AG91">
        <f>+IF(VLOOKUP($B91,original!$A$4:$DN$305,MATCH(AG$1,original!$A$4:$DX$4,0)+1,FALSE)="","",VLOOKUP($B91,original!$A$4:$DN$305,MATCH(AG$1,original!$A$4:$DX$4,0)+1,FALSE))</f>
        <v>41251000000</v>
      </c>
      <c r="AH91">
        <f>+IF(VLOOKUP($B91,original!$A$4:$DN$305,MATCH(AH$1,original!$A$4:$DX$4,0)+1,FALSE)="","",VLOOKUP($B91,original!$A$4:$DN$305,MATCH(AH$1,original!$A$4:$DX$4,0)+1,FALSE))</f>
        <v>337449999999.99994</v>
      </c>
      <c r="AI91">
        <f>+IF(VLOOKUP($B91,original!$A$4:$DN$305,MATCH(AI$1,original!$A$4:$DX$4,0)+1,FALSE)="","",VLOOKUP($B91,original!$A$4:$DN$305,MATCH(AI$1,original!$A$4:$DX$4,0)+1,FALSE))</f>
        <v>65312000000</v>
      </c>
      <c r="AJ91">
        <f>+IF(VLOOKUP($B91,original!$A$4:$DN$305,MATCH(AJ$1,original!$A$4:$DX$4,0)+1,FALSE)="","",VLOOKUP($B91,original!$A$4:$DN$305,MATCH(AJ$1,original!$A$4:$DX$4,0)+1,FALSE))</f>
        <v>132787000000</v>
      </c>
      <c r="AK91">
        <f>+IF(VLOOKUP($B91,original!$A$4:$DN$305,MATCH(AK$1,original!$A$4:$DX$4,0)+1,FALSE)="","",VLOOKUP($B91,original!$A$4:$DN$305,MATCH(AK$1,original!$A$4:$DX$4,0)+1,FALSE))</f>
        <v>36310000000</v>
      </c>
      <c r="AL91">
        <f>+IF(VLOOKUP($B91,original!$A$4:$DN$305,MATCH(AL$1,original!$A$4:$DX$4,0)+1,FALSE)="","",VLOOKUP($B91,original!$A$4:$DN$305,MATCH(AL$1,original!$A$4:$DX$4,0)+1,FALSE))</f>
        <v>4.5</v>
      </c>
      <c r="AM91">
        <f>+IF(VLOOKUP($B91,original!$A$4:$DN$305,MATCH(AM$1,original!$A$4:$DX$4,0)+1,FALSE)="","",VLOOKUP($B91,original!$A$4:$DN$305,MATCH(AM$1,original!$A$4:$DX$4,0)+1,FALSE))</f>
        <v>4.5999999999999996</v>
      </c>
      <c r="AN91">
        <f>+IF(VLOOKUP($B91,original!$A$4:$DN$305,MATCH(AN$1,original!$A$4:$DX$4,0)+1,FALSE)="","",VLOOKUP($B91,original!$A$4:$DN$305,MATCH(AN$1,original!$A$4:$DX$4,0)+1,FALSE))</f>
        <v>4.3</v>
      </c>
      <c r="AO91">
        <f>+IF(VLOOKUP($B91,original!$A$4:$DN$305,MATCH(AO$1,original!$A$4:$DX$4,0)+1,FALSE)="","",VLOOKUP($B91,original!$A$4:$DN$305,MATCH(AO$1,original!$A$4:$DX$4,0)+1,FALSE))</f>
        <v>7.8</v>
      </c>
      <c r="AP91">
        <f>+IF(VLOOKUP($B91,original!$A$4:$DN$305,MATCH(AP$1,original!$A$4:$DX$4,0)+1,FALSE)="","",VLOOKUP($B91,original!$A$4:$DN$305,MATCH(AP$1,original!$A$4:$DX$4,0)+1,FALSE))</f>
        <v>6.2</v>
      </c>
    </row>
    <row r="92" spans="1:42">
      <c r="A92">
        <f t="shared" si="3"/>
        <v>91</v>
      </c>
      <c r="B92">
        <f t="shared" si="4"/>
        <v>200703</v>
      </c>
      <c r="C92">
        <f>+IF(VLOOKUP($B92,original!$A$4:$DN$305,MATCH(C$1,original!$A$4:$DX$4,0)+1,FALSE)="","",VLOOKUP($B92,original!$A$4:$DN$305,MATCH(C$1,original!$A$4:$DX$4,0)+1,FALSE))</f>
        <v>99.795000000000002</v>
      </c>
      <c r="D92">
        <f>+IF(VLOOKUP($B92,original!$A$4:$DN$305,MATCH(D$1,original!$A$4:$DX$4,0)+1,FALSE)="","",VLOOKUP($B92,original!$A$4:$DN$305,MATCH(D$1,original!$A$4:$DX$4,0)+1,FALSE))</f>
        <v>97.491</v>
      </c>
      <c r="E92">
        <f>+IF(VLOOKUP($B92,original!$A$4:$DN$305,MATCH(E$1,original!$A$4:$DX$4,0)+1,FALSE)="","",VLOOKUP($B92,original!$A$4:$DN$305,MATCH(E$1,original!$A$4:$DX$4,0)+1,FALSE))</f>
        <v>100.843</v>
      </c>
      <c r="F92">
        <f>+IF(VLOOKUP($B92,original!$A$4:$DN$305,MATCH(F$1,original!$A$4:$DX$4,0)+1,FALSE)="","",VLOOKUP($B92,original!$A$4:$DN$305,MATCH(F$1,original!$A$4:$DX$4,0)+1,FALSE))</f>
        <v>97.204999999999998</v>
      </c>
      <c r="G92">
        <f>+IF(VLOOKUP($B92,original!$A$4:$DN$305,MATCH(G$1,original!$A$4:$DX$4,0)+1,FALSE)="","",VLOOKUP($B92,original!$A$4:$DN$305,MATCH(G$1,original!$A$4:$DX$4,0)+1,FALSE))</f>
        <v>99.23</v>
      </c>
      <c r="H92">
        <f>+IF(VLOOKUP($B92,original!$A$4:$DN$305,MATCH(H$1,original!$A$4:$DX$4,0)+1,FALSE)="","",VLOOKUP($B92,original!$A$4:$DN$305,MATCH(H$1,original!$A$4:$DX$4,0)+1,FALSE))</f>
        <v>14.64</v>
      </c>
      <c r="I92">
        <f>+IF(VLOOKUP($B92,original!$A$4:$DN$305,MATCH(I$1,original!$A$4:$DX$4,0)+1,FALSE)="","",VLOOKUP($B92,original!$A$4:$DN$305,MATCH(I$1,original!$A$4:$DX$4,0)+1,FALSE))</f>
        <v>17.5427</v>
      </c>
      <c r="J92">
        <f>+IF(VLOOKUP($B92,original!$A$4:$DN$305,MATCH(J$1,original!$A$4:$DX$4,0)+1,FALSE)="","",VLOOKUP($B92,original!$A$4:$DN$305,MATCH(J$1,original!$A$4:$DX$4,0)+1,FALSE))</f>
        <v>311843999999.99994</v>
      </c>
      <c r="K92">
        <f>+IF(VLOOKUP($B92,original!$A$4:$DN$305,MATCH(K$1,original!$A$4:$DX$4,0)+1,FALSE)="","",VLOOKUP($B92,original!$A$4:$DN$305,MATCH(K$1,original!$A$4:$DX$4,0)+1,FALSE))</f>
        <v>1378400000000</v>
      </c>
      <c r="L92">
        <f>+IF(VLOOKUP($B92,original!$A$4:$DN$305,MATCH(L$1,original!$A$4:$DX$4,0)+1,FALSE)="","",VLOOKUP($B92,original!$A$4:$DN$305,MATCH(L$1,original!$A$4:$DX$4,0)+1,FALSE))</f>
        <v>534403158000.00006</v>
      </c>
      <c r="M92">
        <f>+IF(VLOOKUP($B92,original!$A$4:$DN$305,MATCH(M$1,original!$A$4:$DX$4,0)+1,FALSE)="","",VLOOKUP($B92,original!$A$4:$DN$305,MATCH(M$1,original!$A$4:$DX$4,0)+1,FALSE))</f>
        <v>3738987224000</v>
      </c>
      <c r="N92">
        <f>+IF(VLOOKUP($B92,original!$A$4:$DN$305,MATCH(N$1,original!$A$4:$DX$4,0)+1,FALSE)="","",VLOOKUP($B92,original!$A$4:$DN$305,MATCH(N$1,original!$A$4:$DX$4,0)+1,FALSE))</f>
        <v>384263000000</v>
      </c>
      <c r="O92">
        <f>+IF(VLOOKUP($B92,original!$A$4:$DN$305,MATCH(O$1,original!$A$4:$DX$4,0)+1,FALSE)="","",VLOOKUP($B92,original!$A$4:$DN$305,MATCH(O$1,original!$A$4:$DX$4,0)+1,FALSE))</f>
        <v>1.3354999999999999</v>
      </c>
      <c r="P92">
        <f>+IF(VLOOKUP($B92,original!$A$4:$DN$305,MATCH(P$1,original!$A$4:$DX$4,0)+1,FALSE)="","",VLOOKUP($B92,original!$A$4:$DN$305,MATCH(P$1,original!$A$4:$DX$4,0)+1,FALSE))</f>
        <v>7.8129</v>
      </c>
      <c r="Q92">
        <f>+IF(VLOOKUP($B92,original!$A$4:$DN$305,MATCH(Q$1,original!$A$4:$DX$4,0)+1,FALSE)="","",VLOOKUP($B92,original!$A$4:$DN$305,MATCH(Q$1,original!$A$4:$DX$4,0)+1,FALSE))</f>
        <v>1.9679</v>
      </c>
      <c r="R92">
        <f>+IF(VLOOKUP($B92,original!$A$4:$DN$305,MATCH(R$1,original!$A$4:$DX$4,0)+1,FALSE)="","",VLOOKUP($B92,original!$A$4:$DN$305,MATCH(R$1,original!$A$4:$DX$4,0)+1,FALSE))</f>
        <v>0.80840000000000001</v>
      </c>
      <c r="S92">
        <f>+IF(VLOOKUP($B92,original!$A$4:$DN$305,MATCH(S$1,original!$A$4:$DX$4,0)+1,FALSE)="","",VLOOKUP($B92,original!$A$4:$DN$305,MATCH(S$1,original!$A$4:$DX$4,0)+1,FALSE))</f>
        <v>1.153</v>
      </c>
      <c r="T92">
        <f>+IF(VLOOKUP($B92,original!$A$4:$DN$305,MATCH(T$1,original!$A$4:$DX$4,0)+1,FALSE)="","",VLOOKUP($B92,original!$A$4:$DN$305,MATCH(T$1,original!$A$4:$DX$4,0)+1,FALSE))</f>
        <v>1420.86</v>
      </c>
      <c r="U92">
        <f>+IF(VLOOKUP($B92,original!$A$4:$DN$305,MATCH(U$1,original!$A$4:$DX$4,0)+1,FALSE)="","",VLOOKUP($B92,original!$A$4:$DN$305,MATCH(U$1,original!$A$4:$DX$4,0)+1,FALSE))</f>
        <v>6917.03</v>
      </c>
      <c r="V92">
        <f>+IF(VLOOKUP($B92,original!$A$4:$DN$305,MATCH(V$1,original!$A$4:$DX$4,0)+1,FALSE)="","",VLOOKUP($B92,original!$A$4:$DN$305,MATCH(V$1,original!$A$4:$DX$4,0)+1,FALSE))</f>
        <v>1713.61</v>
      </c>
      <c r="W92">
        <f>+IF(VLOOKUP($B92,original!$A$4:$DN$305,MATCH(W$1,original!$A$4:$DX$4,0)+1,FALSE)="","",VLOOKUP($B92,original!$A$4:$DN$305,MATCH(W$1,original!$A$4:$DX$4,0)+1,FALSE))</f>
        <v>19800.93</v>
      </c>
      <c r="X92">
        <f>+IF(VLOOKUP($B92,original!$A$4:$DN$305,MATCH(X$1,original!$A$4:$DX$4,0)+1,FALSE)="","",VLOOKUP($B92,original!$A$4:$DN$305,MATCH(X$1,original!$A$4:$DX$4,0)+1,FALSE))</f>
        <v>13165.5</v>
      </c>
      <c r="Y92">
        <f>+IF(VLOOKUP($B92,original!$A$4:$DN$305,MATCH(Y$1,original!$A$4:$DX$4,0)+1,FALSE)="","",VLOOKUP($B92,original!$A$4:$DN$305,MATCH(Y$1,original!$A$4:$DX$4,0)+1,FALSE))</f>
        <v>0.5</v>
      </c>
      <c r="Z92">
        <f>+IF(VLOOKUP($B92,original!$A$4:$DN$305,MATCH(Z$1,original!$A$4:$DX$4,0)+1,FALSE)="","",VLOOKUP($B92,original!$A$4:$DN$305,MATCH(Z$1,original!$A$4:$DX$4,0)+1,FALSE))</f>
        <v>0.7</v>
      </c>
      <c r="AA92">
        <f>+IF(VLOOKUP($B92,original!$A$4:$DN$305,MATCH(AA$1,original!$A$4:$DX$4,0)+1,FALSE)="","",VLOOKUP($B92,original!$A$4:$DN$305,MATCH(AA$1,original!$A$4:$DX$4,0)+1,FALSE))</f>
        <v>1.88</v>
      </c>
      <c r="AB92">
        <f>+IF(VLOOKUP($B92,original!$A$4:$DN$305,MATCH(AB$1,original!$A$4:$DX$4,0)+1,FALSE)="","",VLOOKUP($B92,original!$A$4:$DN$305,MATCH(AB$1,original!$A$4:$DX$4,0)+1,FALSE))</f>
        <v>0.47020260820329801</v>
      </c>
      <c r="AC92">
        <f>+IF(VLOOKUP($B92,original!$A$4:$DN$305,MATCH(AC$1,original!$A$4:$DX$4,0)+1,FALSE)="","",VLOOKUP($B92,original!$A$4:$DN$305,MATCH(AC$1,original!$A$4:$DX$4,0)+1,FALSE))</f>
        <v>94036000000</v>
      </c>
      <c r="AD92">
        <f>+IF(VLOOKUP($B92,original!$A$4:$DN$305,MATCH(AD$1,original!$A$4:$DX$4,0)+1,FALSE)="","",VLOOKUP($B92,original!$A$4:$DN$305,MATCH(AD$1,original!$A$4:$DX$4,0)+1,FALSE))</f>
        <v>122356500000</v>
      </c>
      <c r="AE92">
        <f>+IF(VLOOKUP($B92,original!$A$4:$DN$305,MATCH(AE$1,original!$A$4:$DX$4,0)+1,FALSE)="","",VLOOKUP($B92,original!$A$4:$DN$305,MATCH(AE$1,original!$A$4:$DX$4,0)+1,FALSE))</f>
        <v>6.9</v>
      </c>
      <c r="AF92">
        <f>+IF(VLOOKUP($B92,original!$A$4:$DN$305,MATCH(AF$1,original!$A$4:$DX$4,0)+1,FALSE)="","",VLOOKUP($B92,original!$A$4:$DN$305,MATCH(AF$1,original!$A$4:$DX$4,0)+1,FALSE))</f>
        <v>40410300000</v>
      </c>
      <c r="AG92">
        <f>+IF(VLOOKUP($B92,original!$A$4:$DN$305,MATCH(AG$1,original!$A$4:$DX$4,0)+1,FALSE)="","",VLOOKUP($B92,original!$A$4:$DN$305,MATCH(AG$1,original!$A$4:$DX$4,0)+1,FALSE))</f>
        <v>41716000000</v>
      </c>
      <c r="AH92">
        <f>+IF(VLOOKUP($B92,original!$A$4:$DN$305,MATCH(AH$1,original!$A$4:$DX$4,0)+1,FALSE)="","",VLOOKUP($B92,original!$A$4:$DN$305,MATCH(AH$1,original!$A$4:$DX$4,0)+1,FALSE))</f>
        <v>331529999999.99994</v>
      </c>
      <c r="AI92">
        <f>+IF(VLOOKUP($B92,original!$A$4:$DN$305,MATCH(AI$1,original!$A$4:$DX$4,0)+1,FALSE)="","",VLOOKUP($B92,original!$A$4:$DN$305,MATCH(AI$1,original!$A$4:$DX$4,0)+1,FALSE))</f>
        <v>68455000000</v>
      </c>
      <c r="AJ92">
        <f>+IF(VLOOKUP($B92,original!$A$4:$DN$305,MATCH(AJ$1,original!$A$4:$DX$4,0)+1,FALSE)="","",VLOOKUP($B92,original!$A$4:$DN$305,MATCH(AJ$1,original!$A$4:$DX$4,0)+1,FALSE))</f>
        <v>131455000000</v>
      </c>
      <c r="AK92">
        <f>+IF(VLOOKUP($B92,original!$A$4:$DN$305,MATCH(AK$1,original!$A$4:$DX$4,0)+1,FALSE)="","",VLOOKUP($B92,original!$A$4:$DN$305,MATCH(AK$1,original!$A$4:$DX$4,0)+1,FALSE))</f>
        <v>39309000000</v>
      </c>
      <c r="AL92">
        <f>+IF(VLOOKUP($B92,original!$A$4:$DN$305,MATCH(AL$1,original!$A$4:$DX$4,0)+1,FALSE)="","",VLOOKUP($B92,original!$A$4:$DN$305,MATCH(AL$1,original!$A$4:$DX$4,0)+1,FALSE))</f>
        <v>4.4000000000000004</v>
      </c>
      <c r="AM92">
        <f>+IF(VLOOKUP($B92,original!$A$4:$DN$305,MATCH(AM$1,original!$A$4:$DX$4,0)+1,FALSE)="","",VLOOKUP($B92,original!$A$4:$DN$305,MATCH(AM$1,original!$A$4:$DX$4,0)+1,FALSE))</f>
        <v>4.5</v>
      </c>
      <c r="AN92">
        <f>+IF(VLOOKUP($B92,original!$A$4:$DN$305,MATCH(AN$1,original!$A$4:$DX$4,0)+1,FALSE)="","",VLOOKUP($B92,original!$A$4:$DN$305,MATCH(AN$1,original!$A$4:$DX$4,0)+1,FALSE))</f>
        <v>4.3</v>
      </c>
      <c r="AO92">
        <f>+IF(VLOOKUP($B92,original!$A$4:$DN$305,MATCH(AO$1,original!$A$4:$DX$4,0)+1,FALSE)="","",VLOOKUP($B92,original!$A$4:$DN$305,MATCH(AO$1,original!$A$4:$DX$4,0)+1,FALSE))</f>
        <v>7.7</v>
      </c>
      <c r="AP92">
        <f>+IF(VLOOKUP($B92,original!$A$4:$DN$305,MATCH(AP$1,original!$A$4:$DX$4,0)+1,FALSE)="","",VLOOKUP($B92,original!$A$4:$DN$305,MATCH(AP$1,original!$A$4:$DX$4,0)+1,FALSE))</f>
        <v>6.2</v>
      </c>
    </row>
    <row r="93" spans="1:42">
      <c r="A93">
        <f t="shared" si="3"/>
        <v>92</v>
      </c>
      <c r="B93">
        <f t="shared" si="4"/>
        <v>200704</v>
      </c>
      <c r="C93">
        <f>+IF(VLOOKUP($B93,original!$A$4:$DN$305,MATCH(C$1,original!$A$4:$DX$4,0)+1,FALSE)="","",VLOOKUP($B93,original!$A$4:$DN$305,MATCH(C$1,original!$A$4:$DX$4,0)+1,FALSE))</f>
        <v>99.995000000000005</v>
      </c>
      <c r="D93">
        <f>+IF(VLOOKUP($B93,original!$A$4:$DN$305,MATCH(D$1,original!$A$4:$DX$4,0)+1,FALSE)="","",VLOOKUP($B93,original!$A$4:$DN$305,MATCH(D$1,original!$A$4:$DX$4,0)+1,FALSE))</f>
        <v>96.92</v>
      </c>
      <c r="E93">
        <f>+IF(VLOOKUP($B93,original!$A$4:$DN$305,MATCH(E$1,original!$A$4:$DX$4,0)+1,FALSE)="","",VLOOKUP($B93,original!$A$4:$DN$305,MATCH(E$1,original!$A$4:$DX$4,0)+1,FALSE))</f>
        <v>100.91</v>
      </c>
      <c r="F93">
        <f>+IF(VLOOKUP($B93,original!$A$4:$DN$305,MATCH(F$1,original!$A$4:$DX$4,0)+1,FALSE)="","",VLOOKUP($B93,original!$A$4:$DN$305,MATCH(F$1,original!$A$4:$DX$4,0)+1,FALSE))</f>
        <v>96.56</v>
      </c>
      <c r="G93">
        <f>+IF(VLOOKUP($B93,original!$A$4:$DN$305,MATCH(G$1,original!$A$4:$DX$4,0)+1,FALSE)="","",VLOOKUP($B93,original!$A$4:$DN$305,MATCH(G$1,original!$A$4:$DX$4,0)+1,FALSE))</f>
        <v>98.924999999999997</v>
      </c>
      <c r="H93">
        <f>+IF(VLOOKUP($B93,original!$A$4:$DN$305,MATCH(H$1,original!$A$4:$DX$4,0)+1,FALSE)="","",VLOOKUP($B93,original!$A$4:$DN$305,MATCH(H$1,original!$A$4:$DX$4,0)+1,FALSE))</f>
        <v>14.22</v>
      </c>
      <c r="I93">
        <f>+IF(VLOOKUP($B93,original!$A$4:$DN$305,MATCH(I$1,original!$A$4:$DX$4,0)+1,FALSE)="","",VLOOKUP($B93,original!$A$4:$DN$305,MATCH(I$1,original!$A$4:$DX$4,0)+1,FALSE))</f>
        <v>18.337900000000001</v>
      </c>
      <c r="J93">
        <f>+IF(VLOOKUP($B93,original!$A$4:$DN$305,MATCH(J$1,original!$A$4:$DX$4,0)+1,FALSE)="","",VLOOKUP($B93,original!$A$4:$DN$305,MATCH(J$1,original!$A$4:$DX$4,0)+1,FALSE))</f>
        <v>314559999999.99994</v>
      </c>
      <c r="K93">
        <f>+IF(VLOOKUP($B93,original!$A$4:$DN$305,MATCH(K$1,original!$A$4:$DX$4,0)+1,FALSE)="","",VLOOKUP($B93,original!$A$4:$DN$305,MATCH(K$1,original!$A$4:$DX$4,0)+1,FALSE))</f>
        <v>1392299999999.9998</v>
      </c>
      <c r="L93">
        <f>+IF(VLOOKUP($B93,original!$A$4:$DN$305,MATCH(L$1,original!$A$4:$DX$4,0)+1,FALSE)="","",VLOOKUP($B93,original!$A$4:$DN$305,MATCH(L$1,original!$A$4:$DX$4,0)+1,FALSE))</f>
        <v>511604129000</v>
      </c>
      <c r="M93">
        <f>+IF(VLOOKUP($B93,original!$A$4:$DN$305,MATCH(M$1,original!$A$4:$DX$4,0)+1,FALSE)="","",VLOOKUP($B93,original!$A$4:$DN$305,MATCH(M$1,original!$A$4:$DX$4,0)+1,FALSE))</f>
        <v>3758614320000</v>
      </c>
      <c r="N93">
        <f>+IF(VLOOKUP($B93,original!$A$4:$DN$305,MATCH(N$1,original!$A$4:$DX$4,0)+1,FALSE)="","",VLOOKUP($B93,original!$A$4:$DN$305,MATCH(N$1,original!$A$4:$DX$4,0)+1,FALSE))</f>
        <v>387519000000</v>
      </c>
      <c r="O93">
        <f>+IF(VLOOKUP($B93,original!$A$4:$DN$305,MATCH(O$1,original!$A$4:$DX$4,0)+1,FALSE)="","",VLOOKUP($B93,original!$A$4:$DN$305,MATCH(O$1,original!$A$4:$DX$4,0)+1,FALSE))</f>
        <v>1.3645</v>
      </c>
      <c r="P93">
        <f>+IF(VLOOKUP($B93,original!$A$4:$DN$305,MATCH(P$1,original!$A$4:$DX$4,0)+1,FALSE)="","",VLOOKUP($B93,original!$A$4:$DN$305,MATCH(P$1,original!$A$4:$DX$4,0)+1,FALSE))</f>
        <v>7.8220999999999998</v>
      </c>
      <c r="Q93">
        <f>+IF(VLOOKUP($B93,original!$A$4:$DN$305,MATCH(Q$1,original!$A$4:$DX$4,0)+1,FALSE)="","",VLOOKUP($B93,original!$A$4:$DN$305,MATCH(Q$1,original!$A$4:$DX$4,0)+1,FALSE))</f>
        <v>1.9987999999999999</v>
      </c>
      <c r="R93">
        <f>+IF(VLOOKUP($B93,original!$A$4:$DN$305,MATCH(R$1,original!$A$4:$DX$4,0)+1,FALSE)="","",VLOOKUP($B93,original!$A$4:$DN$305,MATCH(R$1,original!$A$4:$DX$4,0)+1,FALSE))</f>
        <v>0.83050000000000002</v>
      </c>
      <c r="S93">
        <f>+IF(VLOOKUP($B93,original!$A$4:$DN$305,MATCH(S$1,original!$A$4:$DX$4,0)+1,FALSE)="","",VLOOKUP($B93,original!$A$4:$DN$305,MATCH(S$1,original!$A$4:$DX$4,0)+1,FALSE))</f>
        <v>1.1089</v>
      </c>
      <c r="T93">
        <f>+IF(VLOOKUP($B93,original!$A$4:$DN$305,MATCH(T$1,original!$A$4:$DX$4,0)+1,FALSE)="","",VLOOKUP($B93,original!$A$4:$DN$305,MATCH(T$1,original!$A$4:$DX$4,0)+1,FALSE))</f>
        <v>1482.37</v>
      </c>
      <c r="U93">
        <f>+IF(VLOOKUP($B93,original!$A$4:$DN$305,MATCH(U$1,original!$A$4:$DX$4,0)+1,FALSE)="","",VLOOKUP($B93,original!$A$4:$DN$305,MATCH(U$1,original!$A$4:$DX$4,0)+1,FALSE))</f>
        <v>7408.87</v>
      </c>
      <c r="V93">
        <f>+IF(VLOOKUP($B93,original!$A$4:$DN$305,MATCH(V$1,original!$A$4:$DX$4,0)+1,FALSE)="","",VLOOKUP($B93,original!$A$4:$DN$305,MATCH(V$1,original!$A$4:$DX$4,0)+1,FALSE))</f>
        <v>1701</v>
      </c>
      <c r="W93">
        <f>+IF(VLOOKUP($B93,original!$A$4:$DN$305,MATCH(W$1,original!$A$4:$DX$4,0)+1,FALSE)="","",VLOOKUP($B93,original!$A$4:$DN$305,MATCH(W$1,original!$A$4:$DX$4,0)+1,FALSE))</f>
        <v>20318.98</v>
      </c>
      <c r="X93">
        <f>+IF(VLOOKUP($B93,original!$A$4:$DN$305,MATCH(X$1,original!$A$4:$DX$4,0)+1,FALSE)="","",VLOOKUP($B93,original!$A$4:$DN$305,MATCH(X$1,original!$A$4:$DX$4,0)+1,FALSE))</f>
        <v>13416.68</v>
      </c>
      <c r="Y93">
        <f>+IF(VLOOKUP($B93,original!$A$4:$DN$305,MATCH(Y$1,original!$A$4:$DX$4,0)+1,FALSE)="","",VLOOKUP($B93,original!$A$4:$DN$305,MATCH(Y$1,original!$A$4:$DX$4,0)+1,FALSE))</f>
        <v>0.3</v>
      </c>
      <c r="Z93">
        <f>+IF(VLOOKUP($B93,original!$A$4:$DN$305,MATCH(Z$1,original!$A$4:$DX$4,0)+1,FALSE)="","",VLOOKUP($B93,original!$A$4:$DN$305,MATCH(Z$1,original!$A$4:$DX$4,0)+1,FALSE))</f>
        <v>0.6</v>
      </c>
      <c r="AA93">
        <f>+IF(VLOOKUP($B93,original!$A$4:$DN$305,MATCH(AA$1,original!$A$4:$DX$4,0)+1,FALSE)="","",VLOOKUP($B93,original!$A$4:$DN$305,MATCH(AA$1,original!$A$4:$DX$4,0)+1,FALSE))</f>
        <v>-0.53</v>
      </c>
      <c r="AB93">
        <f>+IF(VLOOKUP($B93,original!$A$4:$DN$305,MATCH(AB$1,original!$A$4:$DX$4,0)+1,FALSE)="","",VLOOKUP($B93,original!$A$4:$DN$305,MATCH(AB$1,original!$A$4:$DX$4,0)+1,FALSE))</f>
        <v>0.196089193977112</v>
      </c>
      <c r="AC93">
        <f>+IF(VLOOKUP($B93,original!$A$4:$DN$305,MATCH(AC$1,original!$A$4:$DX$4,0)+1,FALSE)="","",VLOOKUP($B93,original!$A$4:$DN$305,MATCH(AC$1,original!$A$4:$DX$4,0)+1,FALSE))</f>
        <v>93671000000</v>
      </c>
      <c r="AD93">
        <f>+IF(VLOOKUP($B93,original!$A$4:$DN$305,MATCH(AD$1,original!$A$4:$DX$4,0)+1,FALSE)="","",VLOOKUP($B93,original!$A$4:$DN$305,MATCH(AD$1,original!$A$4:$DX$4,0)+1,FALSE))</f>
        <v>123161000000</v>
      </c>
      <c r="AE93">
        <f>+IF(VLOOKUP($B93,original!$A$4:$DN$305,MATCH(AE$1,original!$A$4:$DX$4,0)+1,FALSE)="","",VLOOKUP($B93,original!$A$4:$DN$305,MATCH(AE$1,original!$A$4:$DX$4,0)+1,FALSE))</f>
        <v>12.6</v>
      </c>
      <c r="AF93">
        <f>+IF(VLOOKUP($B93,original!$A$4:$DN$305,MATCH(AF$1,original!$A$4:$DX$4,0)+1,FALSE)="","",VLOOKUP($B93,original!$A$4:$DN$305,MATCH(AF$1,original!$A$4:$DX$4,0)+1,FALSE))</f>
        <v>40630000000</v>
      </c>
      <c r="AG93">
        <f>+IF(VLOOKUP($B93,original!$A$4:$DN$305,MATCH(AG$1,original!$A$4:$DX$4,0)+1,FALSE)="","",VLOOKUP($B93,original!$A$4:$DN$305,MATCH(AG$1,original!$A$4:$DX$4,0)+1,FALSE))</f>
        <v>42095000000</v>
      </c>
      <c r="AH93">
        <f>+IF(VLOOKUP($B93,original!$A$4:$DN$305,MATCH(AH$1,original!$A$4:$DX$4,0)+1,FALSE)="","",VLOOKUP($B93,original!$A$4:$DN$305,MATCH(AH$1,original!$A$4:$DX$4,0)+1,FALSE))</f>
        <v>329939999999.99994</v>
      </c>
      <c r="AI93">
        <f>+IF(VLOOKUP($B93,original!$A$4:$DN$305,MATCH(AI$1,original!$A$4:$DX$4,0)+1,FALSE)="","",VLOOKUP($B93,original!$A$4:$DN$305,MATCH(AI$1,original!$A$4:$DX$4,0)+1,FALSE))</f>
        <v>78729000000</v>
      </c>
      <c r="AJ93">
        <f>+IF(VLOOKUP($B93,original!$A$4:$DN$305,MATCH(AJ$1,original!$A$4:$DX$4,0)+1,FALSE)="","",VLOOKUP($B93,original!$A$4:$DN$305,MATCH(AJ$1,original!$A$4:$DX$4,0)+1,FALSE))</f>
        <v>132281000000</v>
      </c>
      <c r="AK93">
        <f>+IF(VLOOKUP($B93,original!$A$4:$DN$305,MATCH(AK$1,original!$A$4:$DX$4,0)+1,FALSE)="","",VLOOKUP($B93,original!$A$4:$DN$305,MATCH(AK$1,original!$A$4:$DX$4,0)+1,FALSE))</f>
        <v>40183000000</v>
      </c>
      <c r="AL93">
        <f>+IF(VLOOKUP($B93,original!$A$4:$DN$305,MATCH(AL$1,original!$A$4:$DX$4,0)+1,FALSE)="","",VLOOKUP($B93,original!$A$4:$DN$305,MATCH(AL$1,original!$A$4:$DX$4,0)+1,FALSE))</f>
        <v>4.5</v>
      </c>
      <c r="AM93">
        <f>+IF(VLOOKUP($B93,original!$A$4:$DN$305,MATCH(AM$1,original!$A$4:$DX$4,0)+1,FALSE)="","",VLOOKUP($B93,original!$A$4:$DN$305,MATCH(AM$1,original!$A$4:$DX$4,0)+1,FALSE))</f>
        <v>4.4000000000000004</v>
      </c>
      <c r="AN93">
        <f>+IF(VLOOKUP($B93,original!$A$4:$DN$305,MATCH(AN$1,original!$A$4:$DX$4,0)+1,FALSE)="","",VLOOKUP($B93,original!$A$4:$DN$305,MATCH(AN$1,original!$A$4:$DX$4,0)+1,FALSE))</f>
        <v>4.3</v>
      </c>
      <c r="AO93">
        <f>+IF(VLOOKUP($B93,original!$A$4:$DN$305,MATCH(AO$1,original!$A$4:$DX$4,0)+1,FALSE)="","",VLOOKUP($B93,original!$A$4:$DN$305,MATCH(AO$1,original!$A$4:$DX$4,0)+1,FALSE))</f>
        <v>7.6</v>
      </c>
      <c r="AP93">
        <f>+IF(VLOOKUP($B93,original!$A$4:$DN$305,MATCH(AP$1,original!$A$4:$DX$4,0)+1,FALSE)="","",VLOOKUP($B93,original!$A$4:$DN$305,MATCH(AP$1,original!$A$4:$DX$4,0)+1,FALSE))</f>
        <v>6.2</v>
      </c>
    </row>
    <row r="94" spans="1:42">
      <c r="A94">
        <f t="shared" si="3"/>
        <v>93</v>
      </c>
      <c r="B94">
        <f t="shared" si="4"/>
        <v>200705</v>
      </c>
      <c r="C94">
        <f>+IF(VLOOKUP($B94,original!$A$4:$DN$305,MATCH(C$1,original!$A$4:$DX$4,0)+1,FALSE)="","",VLOOKUP($B94,original!$A$4:$DN$305,MATCH(C$1,original!$A$4:$DX$4,0)+1,FALSE))</f>
        <v>96.96</v>
      </c>
      <c r="D94">
        <f>+IF(VLOOKUP($B94,original!$A$4:$DN$305,MATCH(D$1,original!$A$4:$DX$4,0)+1,FALSE)="","",VLOOKUP($B94,original!$A$4:$DN$305,MATCH(D$1,original!$A$4:$DX$4,0)+1,FALSE))</f>
        <v>99.21</v>
      </c>
      <c r="E94">
        <f>+IF(VLOOKUP($B94,original!$A$4:$DN$305,MATCH(E$1,original!$A$4:$DX$4,0)+1,FALSE)="","",VLOOKUP($B94,original!$A$4:$DN$305,MATCH(E$1,original!$A$4:$DX$4,0)+1,FALSE))</f>
        <v>99.861999999999995</v>
      </c>
      <c r="F94">
        <f>+IF(VLOOKUP($B94,original!$A$4:$DN$305,MATCH(F$1,original!$A$4:$DX$4,0)+1,FALSE)="","",VLOOKUP($B94,original!$A$4:$DN$305,MATCH(F$1,original!$A$4:$DX$4,0)+1,FALSE))</f>
        <v>94.424999999999997</v>
      </c>
      <c r="G94">
        <f>+IF(VLOOKUP($B94,original!$A$4:$DN$305,MATCH(G$1,original!$A$4:$DX$4,0)+1,FALSE)="","",VLOOKUP($B94,original!$A$4:$DN$305,MATCH(G$1,original!$A$4:$DX$4,0)+1,FALSE))</f>
        <v>96.424999999999997</v>
      </c>
      <c r="H94">
        <f>+IF(VLOOKUP($B94,original!$A$4:$DN$305,MATCH(H$1,original!$A$4:$DX$4,0)+1,FALSE)="","",VLOOKUP($B94,original!$A$4:$DN$305,MATCH(H$1,original!$A$4:$DX$4,0)+1,FALSE))</f>
        <v>13.05</v>
      </c>
      <c r="I94">
        <f>+IF(VLOOKUP($B94,original!$A$4:$DN$305,MATCH(I$1,original!$A$4:$DX$4,0)+1,FALSE)="","",VLOOKUP($B94,original!$A$4:$DN$305,MATCH(I$1,original!$A$4:$DX$4,0)+1,FALSE))</f>
        <v>15.7865</v>
      </c>
      <c r="J94">
        <f>+IF(VLOOKUP($B94,original!$A$4:$DN$305,MATCH(J$1,original!$A$4:$DX$4,0)+1,FALSE)="","",VLOOKUP($B94,original!$A$4:$DN$305,MATCH(J$1,original!$A$4:$DX$4,0)+1,FALSE))</f>
        <v>315944000000</v>
      </c>
      <c r="K94">
        <f>+IF(VLOOKUP($B94,original!$A$4:$DN$305,MATCH(K$1,original!$A$4:$DX$4,0)+1,FALSE)="","",VLOOKUP($B94,original!$A$4:$DN$305,MATCH(K$1,original!$A$4:$DX$4,0)+1,FALSE))</f>
        <v>1385599999999.9998</v>
      </c>
      <c r="L94">
        <f>+IF(VLOOKUP($B94,original!$A$4:$DN$305,MATCH(L$1,original!$A$4:$DX$4,0)+1,FALSE)="","",VLOOKUP($B94,original!$A$4:$DN$305,MATCH(L$1,original!$A$4:$DX$4,0)+1,FALSE))</f>
        <v>516575252000</v>
      </c>
      <c r="M94">
        <f>+IF(VLOOKUP($B94,original!$A$4:$DN$305,MATCH(M$1,original!$A$4:$DX$4,0)+1,FALSE)="","",VLOOKUP($B94,original!$A$4:$DN$305,MATCH(M$1,original!$A$4:$DX$4,0)+1,FALSE))</f>
        <v>3780482007000</v>
      </c>
      <c r="N94">
        <f>+IF(VLOOKUP($B94,original!$A$4:$DN$305,MATCH(N$1,original!$A$4:$DX$4,0)+1,FALSE)="","",VLOOKUP($B94,original!$A$4:$DN$305,MATCH(N$1,original!$A$4:$DX$4,0)+1,FALSE))</f>
        <v>390086000000</v>
      </c>
      <c r="O94">
        <f>+IF(VLOOKUP($B94,original!$A$4:$DN$305,MATCH(O$1,original!$A$4:$DX$4,0)+1,FALSE)="","",VLOOKUP($B94,original!$A$4:$DN$305,MATCH(O$1,original!$A$4:$DX$4,0)+1,FALSE))</f>
        <v>1.3451</v>
      </c>
      <c r="P94">
        <f>+IF(VLOOKUP($B94,original!$A$4:$DN$305,MATCH(P$1,original!$A$4:$DX$4,0)+1,FALSE)="","",VLOOKUP($B94,original!$A$4:$DN$305,MATCH(P$1,original!$A$4:$DX$4,0)+1,FALSE))</f>
        <v>7.8074000000000003</v>
      </c>
      <c r="Q94">
        <f>+IF(VLOOKUP($B94,original!$A$4:$DN$305,MATCH(Q$1,original!$A$4:$DX$4,0)+1,FALSE)="","",VLOOKUP($B94,original!$A$4:$DN$305,MATCH(Q$1,original!$A$4:$DX$4,0)+1,FALSE))</f>
        <v>1.9804999999999999</v>
      </c>
      <c r="R94">
        <f>+IF(VLOOKUP($B94,original!$A$4:$DN$305,MATCH(R$1,original!$A$4:$DX$4,0)+1,FALSE)="","",VLOOKUP($B94,original!$A$4:$DN$305,MATCH(R$1,original!$A$4:$DX$4,0)+1,FALSE))</f>
        <v>0.82750000000000001</v>
      </c>
      <c r="S94">
        <f>+IF(VLOOKUP($B94,original!$A$4:$DN$305,MATCH(S$1,original!$A$4:$DX$4,0)+1,FALSE)="","",VLOOKUP($B94,original!$A$4:$DN$305,MATCH(S$1,original!$A$4:$DX$4,0)+1,FALSE))</f>
        <v>1.0703</v>
      </c>
      <c r="T94">
        <f>+IF(VLOOKUP($B94,original!$A$4:$DN$305,MATCH(T$1,original!$A$4:$DX$4,0)+1,FALSE)="","",VLOOKUP($B94,original!$A$4:$DN$305,MATCH(T$1,original!$A$4:$DX$4,0)+1,FALSE))</f>
        <v>1530.62</v>
      </c>
      <c r="U94">
        <f>+IF(VLOOKUP($B94,original!$A$4:$DN$305,MATCH(U$1,original!$A$4:$DX$4,0)+1,FALSE)="","",VLOOKUP($B94,original!$A$4:$DN$305,MATCH(U$1,original!$A$4:$DX$4,0)+1,FALSE))</f>
        <v>7883.04</v>
      </c>
      <c r="V94">
        <f>+IF(VLOOKUP($B94,original!$A$4:$DN$305,MATCH(V$1,original!$A$4:$DX$4,0)+1,FALSE)="","",VLOOKUP($B94,original!$A$4:$DN$305,MATCH(V$1,original!$A$4:$DX$4,0)+1,FALSE))</f>
        <v>1755.68</v>
      </c>
      <c r="W94">
        <f>+IF(VLOOKUP($B94,original!$A$4:$DN$305,MATCH(W$1,original!$A$4:$DX$4,0)+1,FALSE)="","",VLOOKUP($B94,original!$A$4:$DN$305,MATCH(W$1,original!$A$4:$DX$4,0)+1,FALSE))</f>
        <v>20634.47</v>
      </c>
      <c r="X94">
        <f>+IF(VLOOKUP($B94,original!$A$4:$DN$305,MATCH(X$1,original!$A$4:$DX$4,0)+1,FALSE)="","",VLOOKUP($B94,original!$A$4:$DN$305,MATCH(X$1,original!$A$4:$DX$4,0)+1,FALSE))</f>
        <v>14056.78</v>
      </c>
      <c r="Y94">
        <f>+IF(VLOOKUP($B94,original!$A$4:$DN$305,MATCH(Y$1,original!$A$4:$DX$4,0)+1,FALSE)="","",VLOOKUP($B94,original!$A$4:$DN$305,MATCH(Y$1,original!$A$4:$DX$4,0)+1,FALSE))</f>
        <v>0.4</v>
      </c>
      <c r="Z94">
        <f>+IF(VLOOKUP($B94,original!$A$4:$DN$305,MATCH(Z$1,original!$A$4:$DX$4,0)+1,FALSE)="","",VLOOKUP($B94,original!$A$4:$DN$305,MATCH(Z$1,original!$A$4:$DX$4,0)+1,FALSE))</f>
        <v>0.2</v>
      </c>
      <c r="AA94">
        <f>+IF(VLOOKUP($B94,original!$A$4:$DN$305,MATCH(AA$1,original!$A$4:$DX$4,0)+1,FALSE)="","",VLOOKUP($B94,original!$A$4:$DN$305,MATCH(AA$1,original!$A$4:$DX$4,0)+1,FALSE))</f>
        <v>0.13</v>
      </c>
      <c r="AB94">
        <f>+IF(VLOOKUP($B94,original!$A$4:$DN$305,MATCH(AB$1,original!$A$4:$DX$4,0)+1,FALSE)="","",VLOOKUP($B94,original!$A$4:$DN$305,MATCH(AB$1,original!$A$4:$DX$4,0)+1,FALSE))</f>
        <v>5.8036450811296401E-2</v>
      </c>
      <c r="AC94">
        <f>+IF(VLOOKUP($B94,original!$A$4:$DN$305,MATCH(AC$1,original!$A$4:$DX$4,0)+1,FALSE)="","",VLOOKUP($B94,original!$A$4:$DN$305,MATCH(AC$1,original!$A$4:$DX$4,0)+1,FALSE))</f>
        <v>95704000000</v>
      </c>
      <c r="AD94">
        <f>+IF(VLOOKUP($B94,original!$A$4:$DN$305,MATCH(AD$1,original!$A$4:$DX$4,0)+1,FALSE)="","",VLOOKUP($B94,original!$A$4:$DN$305,MATCH(AD$1,original!$A$4:$DX$4,0)+1,FALSE))</f>
        <v>122519200000</v>
      </c>
      <c r="AE94">
        <f>+IF(VLOOKUP($B94,original!$A$4:$DN$305,MATCH(AE$1,original!$A$4:$DX$4,0)+1,FALSE)="","",VLOOKUP($B94,original!$A$4:$DN$305,MATCH(AE$1,original!$A$4:$DX$4,0)+1,FALSE))</f>
        <v>12.1</v>
      </c>
      <c r="AF94">
        <f>+IF(VLOOKUP($B94,original!$A$4:$DN$305,MATCH(AF$1,original!$A$4:$DX$4,0)+1,FALSE)="","",VLOOKUP($B94,original!$A$4:$DN$305,MATCH(AF$1,original!$A$4:$DX$4,0)+1,FALSE))</f>
        <v>39829300000</v>
      </c>
      <c r="AG94">
        <f>+IF(VLOOKUP($B94,original!$A$4:$DN$305,MATCH(AG$1,original!$A$4:$DX$4,0)+1,FALSE)="","",VLOOKUP($B94,original!$A$4:$DN$305,MATCH(AG$1,original!$A$4:$DX$4,0)+1,FALSE))</f>
        <v>41483000000</v>
      </c>
      <c r="AH94">
        <f>+IF(VLOOKUP($B94,original!$A$4:$DN$305,MATCH(AH$1,original!$A$4:$DX$4,0)+1,FALSE)="","",VLOOKUP($B94,original!$A$4:$DN$305,MATCH(AH$1,original!$A$4:$DX$4,0)+1,FALSE))</f>
        <v>327379999999.99994</v>
      </c>
      <c r="AI94">
        <f>+IF(VLOOKUP($B94,original!$A$4:$DN$305,MATCH(AI$1,original!$A$4:$DX$4,0)+1,FALSE)="","",VLOOKUP($B94,original!$A$4:$DN$305,MATCH(AI$1,original!$A$4:$DX$4,0)+1,FALSE))</f>
        <v>81859000000</v>
      </c>
      <c r="AJ94">
        <f>+IF(VLOOKUP($B94,original!$A$4:$DN$305,MATCH(AJ$1,original!$A$4:$DX$4,0)+1,FALSE)="","",VLOOKUP($B94,original!$A$4:$DN$305,MATCH(AJ$1,original!$A$4:$DX$4,0)+1,FALSE))</f>
        <v>130642000000</v>
      </c>
      <c r="AK94">
        <f>+IF(VLOOKUP($B94,original!$A$4:$DN$305,MATCH(AK$1,original!$A$4:$DX$4,0)+1,FALSE)="","",VLOOKUP($B94,original!$A$4:$DN$305,MATCH(AK$1,original!$A$4:$DX$4,0)+1,FALSE))</f>
        <v>40096000000</v>
      </c>
      <c r="AL94">
        <f>+IF(VLOOKUP($B94,original!$A$4:$DN$305,MATCH(AL$1,original!$A$4:$DX$4,0)+1,FALSE)="","",VLOOKUP($B94,original!$A$4:$DN$305,MATCH(AL$1,original!$A$4:$DX$4,0)+1,FALSE))</f>
        <v>4.4000000000000004</v>
      </c>
      <c r="AM94">
        <f>+IF(VLOOKUP($B94,original!$A$4:$DN$305,MATCH(AM$1,original!$A$4:$DX$4,0)+1,FALSE)="","",VLOOKUP($B94,original!$A$4:$DN$305,MATCH(AM$1,original!$A$4:$DX$4,0)+1,FALSE))</f>
        <v>4.3</v>
      </c>
      <c r="AN94">
        <f>+IF(VLOOKUP($B94,original!$A$4:$DN$305,MATCH(AN$1,original!$A$4:$DX$4,0)+1,FALSE)="","",VLOOKUP($B94,original!$A$4:$DN$305,MATCH(AN$1,original!$A$4:$DX$4,0)+1,FALSE))</f>
        <v>4.3</v>
      </c>
      <c r="AO94">
        <f>+IF(VLOOKUP($B94,original!$A$4:$DN$305,MATCH(AO$1,original!$A$4:$DX$4,0)+1,FALSE)="","",VLOOKUP($B94,original!$A$4:$DN$305,MATCH(AO$1,original!$A$4:$DX$4,0)+1,FALSE))</f>
        <v>7.5</v>
      </c>
      <c r="AP94">
        <f>+IF(VLOOKUP($B94,original!$A$4:$DN$305,MATCH(AP$1,original!$A$4:$DX$4,0)+1,FALSE)="","",VLOOKUP($B94,original!$A$4:$DN$305,MATCH(AP$1,original!$A$4:$DX$4,0)+1,FALSE))</f>
        <v>6</v>
      </c>
    </row>
    <row r="95" spans="1:42">
      <c r="A95">
        <f t="shared" si="3"/>
        <v>94</v>
      </c>
      <c r="B95">
        <f t="shared" si="4"/>
        <v>200706</v>
      </c>
      <c r="C95">
        <f>+IF(VLOOKUP($B95,original!$A$4:$DN$305,MATCH(C$1,original!$A$4:$DX$4,0)+1,FALSE)="","",VLOOKUP($B95,original!$A$4:$DN$305,MATCH(C$1,original!$A$4:$DX$4,0)+1,FALSE))</f>
        <v>95.93</v>
      </c>
      <c r="D95">
        <f>+IF(VLOOKUP($B95,original!$A$4:$DN$305,MATCH(D$1,original!$A$4:$DX$4,0)+1,FALSE)="","",VLOOKUP($B95,original!$A$4:$DN$305,MATCH(D$1,original!$A$4:$DX$4,0)+1,FALSE))</f>
        <v>97.59</v>
      </c>
      <c r="E95">
        <f>+IF(VLOOKUP($B95,original!$A$4:$DN$305,MATCH(E$1,original!$A$4:$DX$4,0)+1,FALSE)="","",VLOOKUP($B95,original!$A$4:$DN$305,MATCH(E$1,original!$A$4:$DX$4,0)+1,FALSE))</f>
        <v>98.173000000000002</v>
      </c>
      <c r="F95">
        <f>+IF(VLOOKUP($B95,original!$A$4:$DN$305,MATCH(F$1,original!$A$4:$DX$4,0)+1,FALSE)="","",VLOOKUP($B95,original!$A$4:$DN$305,MATCH(F$1,original!$A$4:$DX$4,0)+1,FALSE))</f>
        <v>101.14</v>
      </c>
      <c r="G95">
        <f>+IF(VLOOKUP($B95,original!$A$4:$DN$305,MATCH(G$1,original!$A$4:$DX$4,0)+1,FALSE)="","",VLOOKUP($B95,original!$A$4:$DN$305,MATCH(G$1,original!$A$4:$DX$4,0)+1,FALSE))</f>
        <v>96.03</v>
      </c>
      <c r="H95">
        <f>+IF(VLOOKUP($B95,original!$A$4:$DN$305,MATCH(H$1,original!$A$4:$DX$4,0)+1,FALSE)="","",VLOOKUP($B95,original!$A$4:$DN$305,MATCH(H$1,original!$A$4:$DX$4,0)+1,FALSE))</f>
        <v>16.23</v>
      </c>
      <c r="I95">
        <f>+IF(VLOOKUP($B95,original!$A$4:$DN$305,MATCH(I$1,original!$A$4:$DX$4,0)+1,FALSE)="","",VLOOKUP($B95,original!$A$4:$DN$305,MATCH(I$1,original!$A$4:$DX$4,0)+1,FALSE))</f>
        <v>16.898499999999999</v>
      </c>
      <c r="J95">
        <f>+IF(VLOOKUP($B95,original!$A$4:$DN$305,MATCH(J$1,original!$A$4:$DX$4,0)+1,FALSE)="","",VLOOKUP($B95,original!$A$4:$DN$305,MATCH(J$1,original!$A$4:$DX$4,0)+1,FALSE))</f>
        <v>336728999999.99994</v>
      </c>
      <c r="K95">
        <f>+IF(VLOOKUP($B95,original!$A$4:$DN$305,MATCH(K$1,original!$A$4:$DX$4,0)+1,FALSE)="","",VLOOKUP($B95,original!$A$4:$DN$305,MATCH(K$1,original!$A$4:$DX$4,0)+1,FALSE))</f>
        <v>1370799999999.9998</v>
      </c>
      <c r="L95">
        <f>+IF(VLOOKUP($B95,original!$A$4:$DN$305,MATCH(L$1,original!$A$4:$DX$4,0)+1,FALSE)="","",VLOOKUP($B95,original!$A$4:$DN$305,MATCH(L$1,original!$A$4:$DX$4,0)+1,FALSE))</f>
        <v>643395205000</v>
      </c>
      <c r="M95">
        <f>+IF(VLOOKUP($B95,original!$A$4:$DN$305,MATCH(M$1,original!$A$4:$DX$4,0)+1,FALSE)="","",VLOOKUP($B95,original!$A$4:$DN$305,MATCH(M$1,original!$A$4:$DX$4,0)+1,FALSE))</f>
        <v>3849586565000</v>
      </c>
      <c r="N95">
        <f>+IF(VLOOKUP($B95,original!$A$4:$DN$305,MATCH(N$1,original!$A$4:$DX$4,0)+1,FALSE)="","",VLOOKUP($B95,original!$A$4:$DN$305,MATCH(N$1,original!$A$4:$DX$4,0)+1,FALSE))</f>
        <v>393690000000</v>
      </c>
      <c r="O95">
        <f>+IF(VLOOKUP($B95,original!$A$4:$DN$305,MATCH(O$1,original!$A$4:$DX$4,0)+1,FALSE)="","",VLOOKUP($B95,original!$A$4:$DN$305,MATCH(O$1,original!$A$4:$DX$4,0)+1,FALSE))</f>
        <v>1.3541000000000001</v>
      </c>
      <c r="P95">
        <f>+IF(VLOOKUP($B95,original!$A$4:$DN$305,MATCH(P$1,original!$A$4:$DX$4,0)+1,FALSE)="","",VLOOKUP($B95,original!$A$4:$DN$305,MATCH(P$1,original!$A$4:$DX$4,0)+1,FALSE))</f>
        <v>7.8169000000000004</v>
      </c>
      <c r="Q95">
        <f>+IF(VLOOKUP($B95,original!$A$4:$DN$305,MATCH(Q$1,original!$A$4:$DX$4,0)+1,FALSE)="","",VLOOKUP($B95,original!$A$4:$DN$305,MATCH(Q$1,original!$A$4:$DX$4,0)+1,FALSE))</f>
        <v>2.0091999999999999</v>
      </c>
      <c r="R95">
        <f>+IF(VLOOKUP($B95,original!$A$4:$DN$305,MATCH(R$1,original!$A$4:$DX$4,0)+1,FALSE)="","",VLOOKUP($B95,original!$A$4:$DN$305,MATCH(R$1,original!$A$4:$DX$4,0)+1,FALSE))</f>
        <v>0.84860000000000002</v>
      </c>
      <c r="S95">
        <f>+IF(VLOOKUP($B95,original!$A$4:$DN$305,MATCH(S$1,original!$A$4:$DX$4,0)+1,FALSE)="","",VLOOKUP($B95,original!$A$4:$DN$305,MATCH(S$1,original!$A$4:$DX$4,0)+1,FALSE))</f>
        <v>1.0650999999999999</v>
      </c>
      <c r="T95">
        <f>+IF(VLOOKUP($B95,original!$A$4:$DN$305,MATCH(T$1,original!$A$4:$DX$4,0)+1,FALSE)="","",VLOOKUP($B95,original!$A$4:$DN$305,MATCH(T$1,original!$A$4:$DX$4,0)+1,FALSE))</f>
        <v>1503.35</v>
      </c>
      <c r="U95">
        <f>+IF(VLOOKUP($B95,original!$A$4:$DN$305,MATCH(U$1,original!$A$4:$DX$4,0)+1,FALSE)="","",VLOOKUP($B95,original!$A$4:$DN$305,MATCH(U$1,original!$A$4:$DX$4,0)+1,FALSE))</f>
        <v>8007.32</v>
      </c>
      <c r="V95">
        <f>+IF(VLOOKUP($B95,original!$A$4:$DN$305,MATCH(V$1,original!$A$4:$DX$4,0)+1,FALSE)="","",VLOOKUP($B95,original!$A$4:$DN$305,MATCH(V$1,original!$A$4:$DX$4,0)+1,FALSE))</f>
        <v>1774.88</v>
      </c>
      <c r="W95">
        <f>+IF(VLOOKUP($B95,original!$A$4:$DN$305,MATCH(W$1,original!$A$4:$DX$4,0)+1,FALSE)="","",VLOOKUP($B95,original!$A$4:$DN$305,MATCH(W$1,original!$A$4:$DX$4,0)+1,FALSE))</f>
        <v>21772.73</v>
      </c>
      <c r="X95">
        <f>+IF(VLOOKUP($B95,original!$A$4:$DN$305,MATCH(X$1,original!$A$4:$DX$4,0)+1,FALSE)="","",VLOOKUP($B95,original!$A$4:$DN$305,MATCH(X$1,original!$A$4:$DX$4,0)+1,FALSE))</f>
        <v>13906.57</v>
      </c>
      <c r="Y95">
        <f>+IF(VLOOKUP($B95,original!$A$4:$DN$305,MATCH(Y$1,original!$A$4:$DX$4,0)+1,FALSE)="","",VLOOKUP($B95,original!$A$4:$DN$305,MATCH(Y$1,original!$A$4:$DX$4,0)+1,FALSE))</f>
        <v>0.2</v>
      </c>
      <c r="Z95">
        <f>+IF(VLOOKUP($B95,original!$A$4:$DN$305,MATCH(Z$1,original!$A$4:$DX$4,0)+1,FALSE)="","",VLOOKUP($B95,original!$A$4:$DN$305,MATCH(Z$1,original!$A$4:$DX$4,0)+1,FALSE))</f>
        <v>0.1</v>
      </c>
      <c r="AA95">
        <f>+IF(VLOOKUP($B95,original!$A$4:$DN$305,MATCH(AA$1,original!$A$4:$DX$4,0)+1,FALSE)="","",VLOOKUP($B95,original!$A$4:$DN$305,MATCH(AA$1,original!$A$4:$DX$4,0)+1,FALSE))</f>
        <v>0.4</v>
      </c>
      <c r="AB95">
        <f>+IF(VLOOKUP($B95,original!$A$4:$DN$305,MATCH(AB$1,original!$A$4:$DX$4,0)+1,FALSE)="","",VLOOKUP($B95,original!$A$4:$DN$305,MATCH(AB$1,original!$A$4:$DX$4,0)+1,FALSE))</f>
        <v>-0.209553791061248</v>
      </c>
      <c r="AC95">
        <f>+IF(VLOOKUP($B95,original!$A$4:$DN$305,MATCH(AC$1,original!$A$4:$DX$4,0)+1,FALSE)="","",VLOOKUP($B95,original!$A$4:$DN$305,MATCH(AC$1,original!$A$4:$DX$4,0)+1,FALSE))</f>
        <v>96544000000</v>
      </c>
      <c r="AD95">
        <f>+IF(VLOOKUP($B95,original!$A$4:$DN$305,MATCH(AD$1,original!$A$4:$DX$4,0)+1,FALSE)="","",VLOOKUP($B95,original!$A$4:$DN$305,MATCH(AD$1,original!$A$4:$DX$4,0)+1,FALSE))</f>
        <v>125699000000</v>
      </c>
      <c r="AE95">
        <f>+IF(VLOOKUP($B95,original!$A$4:$DN$305,MATCH(AE$1,original!$A$4:$DX$4,0)+1,FALSE)="","",VLOOKUP($B95,original!$A$4:$DN$305,MATCH(AE$1,original!$A$4:$DX$4,0)+1,FALSE))</f>
        <v>11.1</v>
      </c>
      <c r="AF95">
        <f>+IF(VLOOKUP($B95,original!$A$4:$DN$305,MATCH(AF$1,original!$A$4:$DX$4,0)+1,FALSE)="","",VLOOKUP($B95,original!$A$4:$DN$305,MATCH(AF$1,original!$A$4:$DX$4,0)+1,FALSE))</f>
        <v>38524000000</v>
      </c>
      <c r="AG95">
        <f>+IF(VLOOKUP($B95,original!$A$4:$DN$305,MATCH(AG$1,original!$A$4:$DX$4,0)+1,FALSE)="","",VLOOKUP($B95,original!$A$4:$DN$305,MATCH(AG$1,original!$A$4:$DX$4,0)+1,FALSE))</f>
        <v>41495000000</v>
      </c>
      <c r="AH95">
        <f>+IF(VLOOKUP($B95,original!$A$4:$DN$305,MATCH(AH$1,original!$A$4:$DX$4,0)+1,FALSE)="","",VLOOKUP($B95,original!$A$4:$DN$305,MATCH(AH$1,original!$A$4:$DX$4,0)+1,FALSE))</f>
        <v>325319999999.99994</v>
      </c>
      <c r="AI95">
        <f>+IF(VLOOKUP($B95,original!$A$4:$DN$305,MATCH(AI$1,original!$A$4:$DX$4,0)+1,FALSE)="","",VLOOKUP($B95,original!$A$4:$DN$305,MATCH(AI$1,original!$A$4:$DX$4,0)+1,FALSE))</f>
        <v>77049000000</v>
      </c>
      <c r="AJ95">
        <f>+IF(VLOOKUP($B95,original!$A$4:$DN$305,MATCH(AJ$1,original!$A$4:$DX$4,0)+1,FALSE)="","",VLOOKUP($B95,original!$A$4:$DN$305,MATCH(AJ$1,original!$A$4:$DX$4,0)+1,FALSE))</f>
        <v>130912000000</v>
      </c>
      <c r="AK95">
        <f>+IF(VLOOKUP($B95,original!$A$4:$DN$305,MATCH(AK$1,original!$A$4:$DX$4,0)+1,FALSE)="","",VLOOKUP($B95,original!$A$4:$DN$305,MATCH(AK$1,original!$A$4:$DX$4,0)+1,FALSE))</f>
        <v>39413000000</v>
      </c>
      <c r="AL95">
        <f>+IF(VLOOKUP($B95,original!$A$4:$DN$305,MATCH(AL$1,original!$A$4:$DX$4,0)+1,FALSE)="","",VLOOKUP($B95,original!$A$4:$DN$305,MATCH(AL$1,original!$A$4:$DX$4,0)+1,FALSE))</f>
        <v>4.5999999999999996</v>
      </c>
      <c r="AM95">
        <f>+IF(VLOOKUP($B95,original!$A$4:$DN$305,MATCH(AM$1,original!$A$4:$DX$4,0)+1,FALSE)="","",VLOOKUP($B95,original!$A$4:$DN$305,MATCH(AM$1,original!$A$4:$DX$4,0)+1,FALSE))</f>
        <v>4.3</v>
      </c>
      <c r="AN95">
        <f>+IF(VLOOKUP($B95,original!$A$4:$DN$305,MATCH(AN$1,original!$A$4:$DX$4,0)+1,FALSE)="","",VLOOKUP($B95,original!$A$4:$DN$305,MATCH(AN$1,original!$A$4:$DX$4,0)+1,FALSE))</f>
        <v>4.2</v>
      </c>
      <c r="AO95">
        <f>+IF(VLOOKUP($B95,original!$A$4:$DN$305,MATCH(AO$1,original!$A$4:$DX$4,0)+1,FALSE)="","",VLOOKUP($B95,original!$A$4:$DN$305,MATCH(AO$1,original!$A$4:$DX$4,0)+1,FALSE))</f>
        <v>7.5</v>
      </c>
      <c r="AP95">
        <f>+IF(VLOOKUP($B95,original!$A$4:$DN$305,MATCH(AP$1,original!$A$4:$DX$4,0)+1,FALSE)="","",VLOOKUP($B95,original!$A$4:$DN$305,MATCH(AP$1,original!$A$4:$DX$4,0)+1,FALSE))</f>
        <v>6.1</v>
      </c>
    </row>
    <row r="96" spans="1:42">
      <c r="A96">
        <f t="shared" si="3"/>
        <v>95</v>
      </c>
      <c r="B96">
        <f t="shared" si="4"/>
        <v>200707</v>
      </c>
      <c r="C96">
        <f>+IF(VLOOKUP($B96,original!$A$4:$DN$305,MATCH(C$1,original!$A$4:$DX$4,0)+1,FALSE)="","",VLOOKUP($B96,original!$A$4:$DN$305,MATCH(C$1,original!$A$4:$DX$4,0)+1,FALSE))</f>
        <v>98.165000000000006</v>
      </c>
      <c r="D96">
        <f>+IF(VLOOKUP($B96,original!$A$4:$DN$305,MATCH(D$1,original!$A$4:$DX$4,0)+1,FALSE)="","",VLOOKUP($B96,original!$A$4:$DN$305,MATCH(D$1,original!$A$4:$DX$4,0)+1,FALSE))</f>
        <v>99.46</v>
      </c>
      <c r="E96">
        <f>+IF(VLOOKUP($B96,original!$A$4:$DN$305,MATCH(E$1,original!$A$4:$DX$4,0)+1,FALSE)="","",VLOOKUP($B96,original!$A$4:$DN$305,MATCH(E$1,original!$A$4:$DX$4,0)+1,FALSE))</f>
        <v>99.781999999999996</v>
      </c>
      <c r="F96">
        <f>+IF(VLOOKUP($B96,original!$A$4:$DN$305,MATCH(F$1,original!$A$4:$DX$4,0)+1,FALSE)="","",VLOOKUP($B96,original!$A$4:$DN$305,MATCH(F$1,original!$A$4:$DX$4,0)+1,FALSE))</f>
        <v>102.18</v>
      </c>
      <c r="G96">
        <f>+IF(VLOOKUP($B96,original!$A$4:$DN$305,MATCH(G$1,original!$A$4:$DX$4,0)+1,FALSE)="","",VLOOKUP($B96,original!$A$4:$DN$305,MATCH(G$1,original!$A$4:$DX$4,0)+1,FALSE))</f>
        <v>96.2</v>
      </c>
      <c r="H96">
        <f>+IF(VLOOKUP($B96,original!$A$4:$DN$305,MATCH(H$1,original!$A$4:$DX$4,0)+1,FALSE)="","",VLOOKUP($B96,original!$A$4:$DN$305,MATCH(H$1,original!$A$4:$DX$4,0)+1,FALSE))</f>
        <v>23.52</v>
      </c>
      <c r="I96">
        <f>+IF(VLOOKUP($B96,original!$A$4:$DN$305,MATCH(I$1,original!$A$4:$DX$4,0)+1,FALSE)="","",VLOOKUP($B96,original!$A$4:$DN$305,MATCH(I$1,original!$A$4:$DX$4,0)+1,FALSE))</f>
        <v>23.8246</v>
      </c>
      <c r="J96">
        <f>+IF(VLOOKUP($B96,original!$A$4:$DN$305,MATCH(J$1,original!$A$4:$DX$4,0)+1,FALSE)="","",VLOOKUP($B96,original!$A$4:$DN$305,MATCH(J$1,original!$A$4:$DX$4,0)+1,FALSE))</f>
        <v>331432000000</v>
      </c>
      <c r="K96">
        <f>+IF(VLOOKUP($B96,original!$A$4:$DN$305,MATCH(K$1,original!$A$4:$DX$4,0)+1,FALSE)="","",VLOOKUP($B96,original!$A$4:$DN$305,MATCH(K$1,original!$A$4:$DX$4,0)+1,FALSE))</f>
        <v>1368599999999.9998</v>
      </c>
      <c r="L96">
        <f>+IF(VLOOKUP($B96,original!$A$4:$DN$305,MATCH(L$1,original!$A$4:$DX$4,0)+1,FALSE)="","",VLOOKUP($B96,original!$A$4:$DN$305,MATCH(L$1,original!$A$4:$DX$4,0)+1,FALSE))</f>
        <v>536828498999.99994</v>
      </c>
      <c r="M96">
        <f>+IF(VLOOKUP($B96,original!$A$4:$DN$305,MATCH(M$1,original!$A$4:$DX$4,0)+1,FALSE)="","",VLOOKUP($B96,original!$A$4:$DN$305,MATCH(M$1,original!$A$4:$DX$4,0)+1,FALSE))</f>
        <v>3836225217000</v>
      </c>
      <c r="N96">
        <f>+IF(VLOOKUP($B96,original!$A$4:$DN$305,MATCH(N$1,original!$A$4:$DX$4,0)+1,FALSE)="","",VLOOKUP($B96,original!$A$4:$DN$305,MATCH(N$1,original!$A$4:$DX$4,0)+1,FALSE))</f>
        <v>397349000000</v>
      </c>
      <c r="O96">
        <f>+IF(VLOOKUP($B96,original!$A$4:$DN$305,MATCH(O$1,original!$A$4:$DX$4,0)+1,FALSE)="","",VLOOKUP($B96,original!$A$4:$DN$305,MATCH(O$1,original!$A$4:$DX$4,0)+1,FALSE))</f>
        <v>1.3672</v>
      </c>
      <c r="P96">
        <f>+IF(VLOOKUP($B96,original!$A$4:$DN$305,MATCH(P$1,original!$A$4:$DX$4,0)+1,FALSE)="","",VLOOKUP($B96,original!$A$4:$DN$305,MATCH(P$1,original!$A$4:$DX$4,0)+1,FALSE))</f>
        <v>7.8263999999999996</v>
      </c>
      <c r="Q96">
        <f>+IF(VLOOKUP($B96,original!$A$4:$DN$305,MATCH(Q$1,original!$A$4:$DX$4,0)+1,FALSE)="","",VLOOKUP($B96,original!$A$4:$DN$305,MATCH(Q$1,original!$A$4:$DX$4,0)+1,FALSE))</f>
        <v>2.0285000000000002</v>
      </c>
      <c r="R96">
        <f>+IF(VLOOKUP($B96,original!$A$4:$DN$305,MATCH(R$1,original!$A$4:$DX$4,0)+1,FALSE)="","",VLOOKUP($B96,original!$A$4:$DN$305,MATCH(R$1,original!$A$4:$DX$4,0)+1,FALSE))</f>
        <v>0.8508</v>
      </c>
      <c r="S96">
        <f>+IF(VLOOKUP($B96,original!$A$4:$DN$305,MATCH(S$1,original!$A$4:$DX$4,0)+1,FALSE)="","",VLOOKUP($B96,original!$A$4:$DN$305,MATCH(S$1,original!$A$4:$DX$4,0)+1,FALSE))</f>
        <v>1.0669999999999999</v>
      </c>
      <c r="T96">
        <f>+IF(VLOOKUP($B96,original!$A$4:$DN$305,MATCH(T$1,original!$A$4:$DX$4,0)+1,FALSE)="","",VLOOKUP($B96,original!$A$4:$DN$305,MATCH(T$1,original!$A$4:$DX$4,0)+1,FALSE))</f>
        <v>1455.27</v>
      </c>
      <c r="U96">
        <f>+IF(VLOOKUP($B96,original!$A$4:$DN$305,MATCH(U$1,original!$A$4:$DX$4,0)+1,FALSE)="","",VLOOKUP($B96,original!$A$4:$DN$305,MATCH(U$1,original!$A$4:$DX$4,0)+1,FALSE))</f>
        <v>7584.14</v>
      </c>
      <c r="V96">
        <f>+IF(VLOOKUP($B96,original!$A$4:$DN$305,MATCH(V$1,original!$A$4:$DX$4,0)+1,FALSE)="","",VLOOKUP($B96,original!$A$4:$DN$305,MATCH(V$1,original!$A$4:$DX$4,0)+1,FALSE))</f>
        <v>1706.18</v>
      </c>
      <c r="W96">
        <f>+IF(VLOOKUP($B96,original!$A$4:$DN$305,MATCH(W$1,original!$A$4:$DX$4,0)+1,FALSE)="","",VLOOKUP($B96,original!$A$4:$DN$305,MATCH(W$1,original!$A$4:$DX$4,0)+1,FALSE))</f>
        <v>23184.94</v>
      </c>
      <c r="X96">
        <f>+IF(VLOOKUP($B96,original!$A$4:$DN$305,MATCH(X$1,original!$A$4:$DX$4,0)+1,FALSE)="","",VLOOKUP($B96,original!$A$4:$DN$305,MATCH(X$1,original!$A$4:$DX$4,0)+1,FALSE))</f>
        <v>13868.63</v>
      </c>
      <c r="Y96">
        <f>+IF(VLOOKUP($B96,original!$A$4:$DN$305,MATCH(Y$1,original!$A$4:$DX$4,0)+1,FALSE)="","",VLOOKUP($B96,original!$A$4:$DN$305,MATCH(Y$1,original!$A$4:$DX$4,0)+1,FALSE))</f>
        <v>0.2</v>
      </c>
      <c r="Z96">
        <f>+IF(VLOOKUP($B96,original!$A$4:$DN$305,MATCH(Z$1,original!$A$4:$DX$4,0)+1,FALSE)="","",VLOOKUP($B96,original!$A$4:$DN$305,MATCH(Z$1,original!$A$4:$DX$4,0)+1,FALSE))</f>
        <v>-0.2</v>
      </c>
      <c r="AA96">
        <f>+IF(VLOOKUP($B96,original!$A$4:$DN$305,MATCH(AA$1,original!$A$4:$DX$4,0)+1,FALSE)="","",VLOOKUP($B96,original!$A$4:$DN$305,MATCH(AA$1,original!$A$4:$DX$4,0)+1,FALSE))</f>
        <v>0.4</v>
      </c>
      <c r="AB96">
        <f>+IF(VLOOKUP($B96,original!$A$4:$DN$305,MATCH(AB$1,original!$A$4:$DX$4,0)+1,FALSE)="","",VLOOKUP($B96,original!$A$4:$DN$305,MATCH(AB$1,original!$A$4:$DX$4,0)+1,FALSE))</f>
        <v>0.16031552611376401</v>
      </c>
      <c r="AC96">
        <f>+IF(VLOOKUP($B96,original!$A$4:$DN$305,MATCH(AC$1,original!$A$4:$DX$4,0)+1,FALSE)="","",VLOOKUP($B96,original!$A$4:$DN$305,MATCH(AC$1,original!$A$4:$DX$4,0)+1,FALSE))</f>
        <v>97080000000</v>
      </c>
      <c r="AD96">
        <f>+IF(VLOOKUP($B96,original!$A$4:$DN$305,MATCH(AD$1,original!$A$4:$DX$4,0)+1,FALSE)="","",VLOOKUP($B96,original!$A$4:$DN$305,MATCH(AD$1,original!$A$4:$DX$4,0)+1,FALSE))</f>
        <v>125317800000</v>
      </c>
      <c r="AE96">
        <f>+IF(VLOOKUP($B96,original!$A$4:$DN$305,MATCH(AE$1,original!$A$4:$DX$4,0)+1,FALSE)="","",VLOOKUP($B96,original!$A$4:$DN$305,MATCH(AE$1,original!$A$4:$DX$4,0)+1,FALSE))</f>
        <v>8.6</v>
      </c>
      <c r="AF96">
        <f>+IF(VLOOKUP($B96,original!$A$4:$DN$305,MATCH(AF$1,original!$A$4:$DX$4,0)+1,FALSE)="","",VLOOKUP($B96,original!$A$4:$DN$305,MATCH(AF$1,original!$A$4:$DX$4,0)+1,FALSE))</f>
        <v>37964200000</v>
      </c>
      <c r="AG96">
        <f>+IF(VLOOKUP($B96,original!$A$4:$DN$305,MATCH(AG$1,original!$A$4:$DX$4,0)+1,FALSE)="","",VLOOKUP($B96,original!$A$4:$DN$305,MATCH(AG$1,original!$A$4:$DX$4,0)+1,FALSE))</f>
        <v>42508000000</v>
      </c>
      <c r="AH96">
        <f>+IF(VLOOKUP($B96,original!$A$4:$DN$305,MATCH(AH$1,original!$A$4:$DX$4,0)+1,FALSE)="","",VLOOKUP($B96,original!$A$4:$DN$305,MATCH(AH$1,original!$A$4:$DX$4,0)+1,FALSE))</f>
        <v>328790000000</v>
      </c>
      <c r="AI96">
        <f>+IF(VLOOKUP($B96,original!$A$4:$DN$305,MATCH(AI$1,original!$A$4:$DX$4,0)+1,FALSE)="","",VLOOKUP($B96,original!$A$4:$DN$305,MATCH(AI$1,original!$A$4:$DX$4,0)+1,FALSE))</f>
        <v>77687000000</v>
      </c>
      <c r="AJ96">
        <f>+IF(VLOOKUP($B96,original!$A$4:$DN$305,MATCH(AJ$1,original!$A$4:$DX$4,0)+1,FALSE)="","",VLOOKUP($B96,original!$A$4:$DN$305,MATCH(AJ$1,original!$A$4:$DX$4,0)+1,FALSE))</f>
        <v>131646000000</v>
      </c>
      <c r="AK96">
        <f>+IF(VLOOKUP($B96,original!$A$4:$DN$305,MATCH(AK$1,original!$A$4:$DX$4,0)+1,FALSE)="","",VLOOKUP($B96,original!$A$4:$DN$305,MATCH(AK$1,original!$A$4:$DX$4,0)+1,FALSE))</f>
        <v>40303000000</v>
      </c>
      <c r="AL96">
        <f>+IF(VLOOKUP($B96,original!$A$4:$DN$305,MATCH(AL$1,original!$A$4:$DX$4,0)+1,FALSE)="","",VLOOKUP($B96,original!$A$4:$DN$305,MATCH(AL$1,original!$A$4:$DX$4,0)+1,FALSE))</f>
        <v>4.7</v>
      </c>
      <c r="AM96">
        <f>+IF(VLOOKUP($B96,original!$A$4:$DN$305,MATCH(AM$1,original!$A$4:$DX$4,0)+1,FALSE)="","",VLOOKUP($B96,original!$A$4:$DN$305,MATCH(AM$1,original!$A$4:$DX$4,0)+1,FALSE))</f>
        <v>4.3</v>
      </c>
      <c r="AN96">
        <f>+IF(VLOOKUP($B96,original!$A$4:$DN$305,MATCH(AN$1,original!$A$4:$DX$4,0)+1,FALSE)="","",VLOOKUP($B96,original!$A$4:$DN$305,MATCH(AN$1,original!$A$4:$DX$4,0)+1,FALSE))</f>
        <v>4.0999999999999996</v>
      </c>
      <c r="AO96">
        <f>+IF(VLOOKUP($B96,original!$A$4:$DN$305,MATCH(AO$1,original!$A$4:$DX$4,0)+1,FALSE)="","",VLOOKUP($B96,original!$A$4:$DN$305,MATCH(AO$1,original!$A$4:$DX$4,0)+1,FALSE))</f>
        <v>7.5</v>
      </c>
      <c r="AP96">
        <f>+IF(VLOOKUP($B96,original!$A$4:$DN$305,MATCH(AP$1,original!$A$4:$DX$4,0)+1,FALSE)="","",VLOOKUP($B96,original!$A$4:$DN$305,MATCH(AP$1,original!$A$4:$DX$4,0)+1,FALSE))</f>
        <v>6</v>
      </c>
    </row>
    <row r="97" spans="1:42">
      <c r="A97">
        <f t="shared" si="3"/>
        <v>96</v>
      </c>
      <c r="B97">
        <f t="shared" si="4"/>
        <v>200708</v>
      </c>
      <c r="C97">
        <f>+IF(VLOOKUP($B97,original!$A$4:$DN$305,MATCH(C$1,original!$A$4:$DX$4,0)+1,FALSE)="","",VLOOKUP($B97,original!$A$4:$DN$305,MATCH(C$1,original!$A$4:$DX$4,0)+1,FALSE))</f>
        <v>101.75</v>
      </c>
      <c r="D97">
        <f>+IF(VLOOKUP($B97,original!$A$4:$DN$305,MATCH(D$1,original!$A$4:$DX$4,0)+1,FALSE)="","",VLOOKUP($B97,original!$A$4:$DN$305,MATCH(D$1,original!$A$4:$DX$4,0)+1,FALSE))</f>
        <v>100</v>
      </c>
      <c r="E97">
        <f>+IF(VLOOKUP($B97,original!$A$4:$DN$305,MATCH(E$1,original!$A$4:$DX$4,0)+1,FALSE)="","",VLOOKUP($B97,original!$A$4:$DN$305,MATCH(E$1,original!$A$4:$DX$4,0)+1,FALSE))</f>
        <v>100.62</v>
      </c>
      <c r="F97">
        <f>+IF(VLOOKUP($B97,original!$A$4:$DN$305,MATCH(F$1,original!$A$4:$DX$4,0)+1,FALSE)="","",VLOOKUP($B97,original!$A$4:$DN$305,MATCH(F$1,original!$A$4:$DX$4,0)+1,FALSE))</f>
        <v>103.18</v>
      </c>
      <c r="G97">
        <f>+IF(VLOOKUP($B97,original!$A$4:$DN$305,MATCH(G$1,original!$A$4:$DX$4,0)+1,FALSE)="","",VLOOKUP($B97,original!$A$4:$DN$305,MATCH(G$1,original!$A$4:$DX$4,0)+1,FALSE))</f>
        <v>96.626000000000005</v>
      </c>
      <c r="H97">
        <f>+IF(VLOOKUP($B97,original!$A$4:$DN$305,MATCH(H$1,original!$A$4:$DX$4,0)+1,FALSE)="","",VLOOKUP($B97,original!$A$4:$DN$305,MATCH(H$1,original!$A$4:$DX$4,0)+1,FALSE))</f>
        <v>23.38</v>
      </c>
      <c r="I97">
        <f>+IF(VLOOKUP($B97,original!$A$4:$DN$305,MATCH(I$1,original!$A$4:$DX$4,0)+1,FALSE)="","",VLOOKUP($B97,original!$A$4:$DN$305,MATCH(I$1,original!$A$4:$DX$4,0)+1,FALSE))</f>
        <v>24.472100000000001</v>
      </c>
      <c r="J97">
        <f>+IF(VLOOKUP($B97,original!$A$4:$DN$305,MATCH(J$1,original!$A$4:$DX$4,0)+1,FALSE)="","",VLOOKUP($B97,original!$A$4:$DN$305,MATCH(J$1,original!$A$4:$DX$4,0)+1,FALSE))</f>
        <v>339358999999.99994</v>
      </c>
      <c r="K97">
        <f>+IF(VLOOKUP($B97,original!$A$4:$DN$305,MATCH(K$1,original!$A$4:$DX$4,0)+1,FALSE)="","",VLOOKUP($B97,original!$A$4:$DN$305,MATCH(K$1,original!$A$4:$DX$4,0)+1,FALSE))</f>
        <v>1372799999999.9998</v>
      </c>
      <c r="L97">
        <f>+IF(VLOOKUP($B97,original!$A$4:$DN$305,MATCH(L$1,original!$A$4:$DX$4,0)+1,FALSE)="","",VLOOKUP($B97,original!$A$4:$DN$305,MATCH(L$1,original!$A$4:$DX$4,0)+1,FALSE))</f>
        <v>536489120000</v>
      </c>
      <c r="M97">
        <f>+IF(VLOOKUP($B97,original!$A$4:$DN$305,MATCH(M$1,original!$A$4:$DX$4,0)+1,FALSE)="","",VLOOKUP($B97,original!$A$4:$DN$305,MATCH(M$1,original!$A$4:$DX$4,0)+1,FALSE))</f>
        <v>3754392095000</v>
      </c>
      <c r="N97">
        <f>+IF(VLOOKUP($B97,original!$A$4:$DN$305,MATCH(N$1,original!$A$4:$DX$4,0)+1,FALSE)="","",VLOOKUP($B97,original!$A$4:$DN$305,MATCH(N$1,original!$A$4:$DX$4,0)+1,FALSE))</f>
        <v>400030000000</v>
      </c>
      <c r="O97">
        <f>+IF(VLOOKUP($B97,original!$A$4:$DN$305,MATCH(O$1,original!$A$4:$DX$4,0)+1,FALSE)="","",VLOOKUP($B97,original!$A$4:$DN$305,MATCH(O$1,original!$A$4:$DX$4,0)+1,FALSE))</f>
        <v>1.3628</v>
      </c>
      <c r="P97">
        <f>+IF(VLOOKUP($B97,original!$A$4:$DN$305,MATCH(P$1,original!$A$4:$DX$4,0)+1,FALSE)="","",VLOOKUP($B97,original!$A$4:$DN$305,MATCH(P$1,original!$A$4:$DX$4,0)+1,FALSE))</f>
        <v>7.7968999999999999</v>
      </c>
      <c r="Q97">
        <f>+IF(VLOOKUP($B97,original!$A$4:$DN$305,MATCH(Q$1,original!$A$4:$DX$4,0)+1,FALSE)="","",VLOOKUP($B97,original!$A$4:$DN$305,MATCH(Q$1,original!$A$4:$DX$4,0)+1,FALSE))</f>
        <v>2.0164</v>
      </c>
      <c r="R97">
        <f>+IF(VLOOKUP($B97,original!$A$4:$DN$305,MATCH(R$1,original!$A$4:$DX$4,0)+1,FALSE)="","",VLOOKUP($B97,original!$A$4:$DN$305,MATCH(R$1,original!$A$4:$DX$4,0)+1,FALSE))</f>
        <v>0.81759999999999999</v>
      </c>
      <c r="S97">
        <f>+IF(VLOOKUP($B97,original!$A$4:$DN$305,MATCH(S$1,original!$A$4:$DX$4,0)+1,FALSE)="","",VLOOKUP($B97,original!$A$4:$DN$305,MATCH(S$1,original!$A$4:$DX$4,0)+1,FALSE))</f>
        <v>1.0556000000000001</v>
      </c>
      <c r="T97">
        <f>+IF(VLOOKUP($B97,original!$A$4:$DN$305,MATCH(T$1,original!$A$4:$DX$4,0)+1,FALSE)="","",VLOOKUP($B97,original!$A$4:$DN$305,MATCH(T$1,original!$A$4:$DX$4,0)+1,FALSE))</f>
        <v>1473.99</v>
      </c>
      <c r="U97">
        <f>+IF(VLOOKUP($B97,original!$A$4:$DN$305,MATCH(U$1,original!$A$4:$DX$4,0)+1,FALSE)="","",VLOOKUP($B97,original!$A$4:$DN$305,MATCH(U$1,original!$A$4:$DX$4,0)+1,FALSE))</f>
        <v>7638.17</v>
      </c>
      <c r="V97">
        <f>+IF(VLOOKUP($B97,original!$A$4:$DN$305,MATCH(V$1,original!$A$4:$DX$4,0)+1,FALSE)="","",VLOOKUP($B97,original!$A$4:$DN$305,MATCH(V$1,original!$A$4:$DX$4,0)+1,FALSE))</f>
        <v>1608.25</v>
      </c>
      <c r="W97">
        <f>+IF(VLOOKUP($B97,original!$A$4:$DN$305,MATCH(W$1,original!$A$4:$DX$4,0)+1,FALSE)="","",VLOOKUP($B97,original!$A$4:$DN$305,MATCH(W$1,original!$A$4:$DX$4,0)+1,FALSE))</f>
        <v>23984.14</v>
      </c>
      <c r="X97">
        <f>+IF(VLOOKUP($B97,original!$A$4:$DN$305,MATCH(X$1,original!$A$4:$DX$4,0)+1,FALSE)="","",VLOOKUP($B97,original!$A$4:$DN$305,MATCH(X$1,original!$A$4:$DX$4,0)+1,FALSE))</f>
        <v>13660.48</v>
      </c>
      <c r="Y97">
        <f>+IF(VLOOKUP($B97,original!$A$4:$DN$305,MATCH(Y$1,original!$A$4:$DX$4,0)+1,FALSE)="","",VLOOKUP($B97,original!$A$4:$DN$305,MATCH(Y$1,original!$A$4:$DX$4,0)+1,FALSE))</f>
        <v>0</v>
      </c>
      <c r="Z97">
        <f>+IF(VLOOKUP($B97,original!$A$4:$DN$305,MATCH(Z$1,original!$A$4:$DX$4,0)+1,FALSE)="","",VLOOKUP($B97,original!$A$4:$DN$305,MATCH(Z$1,original!$A$4:$DX$4,0)+1,FALSE))</f>
        <v>0.1</v>
      </c>
      <c r="AA97">
        <f>+IF(VLOOKUP($B97,original!$A$4:$DN$305,MATCH(AA$1,original!$A$4:$DX$4,0)+1,FALSE)="","",VLOOKUP($B97,original!$A$4:$DN$305,MATCH(AA$1,original!$A$4:$DX$4,0)+1,FALSE))</f>
        <v>0.13</v>
      </c>
      <c r="AB97">
        <f>+IF(VLOOKUP($B97,original!$A$4:$DN$305,MATCH(AB$1,original!$A$4:$DX$4,0)+1,FALSE)="","",VLOOKUP($B97,original!$A$4:$DN$305,MATCH(AB$1,original!$A$4:$DX$4,0)+1,FALSE))</f>
        <v>-0.14262045934919901</v>
      </c>
      <c r="AC97">
        <f>+IF(VLOOKUP($B97,original!$A$4:$DN$305,MATCH(AC$1,original!$A$4:$DX$4,0)+1,FALSE)="","",VLOOKUP($B97,original!$A$4:$DN$305,MATCH(AC$1,original!$A$4:$DX$4,0)+1,FALSE))</f>
        <v>98850000000</v>
      </c>
      <c r="AD97">
        <f>+IF(VLOOKUP($B97,original!$A$4:$DN$305,MATCH(AD$1,original!$A$4:$DX$4,0)+1,FALSE)="","",VLOOKUP($B97,original!$A$4:$DN$305,MATCH(AD$1,original!$A$4:$DX$4,0)+1,FALSE))</f>
        <v>128023400000</v>
      </c>
      <c r="AE97">
        <f>+IF(VLOOKUP($B97,original!$A$4:$DN$305,MATCH(AE$1,original!$A$4:$DX$4,0)+1,FALSE)="","",VLOOKUP($B97,original!$A$4:$DN$305,MATCH(AE$1,original!$A$4:$DX$4,0)+1,FALSE))</f>
        <v>7.5</v>
      </c>
      <c r="AF97">
        <f>+IF(VLOOKUP($B97,original!$A$4:$DN$305,MATCH(AF$1,original!$A$4:$DX$4,0)+1,FALSE)="","",VLOOKUP($B97,original!$A$4:$DN$305,MATCH(AF$1,original!$A$4:$DX$4,0)+1,FALSE))</f>
        <v>38072300000</v>
      </c>
      <c r="AG97">
        <f>+IF(VLOOKUP($B97,original!$A$4:$DN$305,MATCH(AG$1,original!$A$4:$DX$4,0)+1,FALSE)="","",VLOOKUP($B97,original!$A$4:$DN$305,MATCH(AG$1,original!$A$4:$DX$4,0)+1,FALSE))</f>
        <v>42922000000</v>
      </c>
      <c r="AH97">
        <f>+IF(VLOOKUP($B97,original!$A$4:$DN$305,MATCH(AH$1,original!$A$4:$DX$4,0)+1,FALSE)="","",VLOOKUP($B97,original!$A$4:$DN$305,MATCH(AH$1,original!$A$4:$DX$4,0)+1,FALSE))</f>
        <v>330360000000</v>
      </c>
      <c r="AI97">
        <f>+IF(VLOOKUP($B97,original!$A$4:$DN$305,MATCH(AI$1,original!$A$4:$DX$4,0)+1,FALSE)="","",VLOOKUP($B97,original!$A$4:$DN$305,MATCH(AI$1,original!$A$4:$DX$4,0)+1,FALSE))</f>
        <v>67610000000</v>
      </c>
      <c r="AJ97">
        <f>+IF(VLOOKUP($B97,original!$A$4:$DN$305,MATCH(AJ$1,original!$A$4:$DX$4,0)+1,FALSE)="","",VLOOKUP($B97,original!$A$4:$DN$305,MATCH(AJ$1,original!$A$4:$DX$4,0)+1,FALSE))</f>
        <v>134101000000</v>
      </c>
      <c r="AK97">
        <f>+IF(VLOOKUP($B97,original!$A$4:$DN$305,MATCH(AK$1,original!$A$4:$DX$4,0)+1,FALSE)="","",VLOOKUP($B97,original!$A$4:$DN$305,MATCH(AK$1,original!$A$4:$DX$4,0)+1,FALSE))</f>
        <v>40301000000</v>
      </c>
      <c r="AL97">
        <f>+IF(VLOOKUP($B97,original!$A$4:$DN$305,MATCH(AL$1,original!$A$4:$DX$4,0)+1,FALSE)="","",VLOOKUP($B97,original!$A$4:$DN$305,MATCH(AL$1,original!$A$4:$DX$4,0)+1,FALSE))</f>
        <v>4.5999999999999996</v>
      </c>
      <c r="AM97">
        <f>+IF(VLOOKUP($B97,original!$A$4:$DN$305,MATCH(AM$1,original!$A$4:$DX$4,0)+1,FALSE)="","",VLOOKUP($B97,original!$A$4:$DN$305,MATCH(AM$1,original!$A$4:$DX$4,0)+1,FALSE))</f>
        <v>4.3</v>
      </c>
      <c r="AN97">
        <f>+IF(VLOOKUP($B97,original!$A$4:$DN$305,MATCH(AN$1,original!$A$4:$DX$4,0)+1,FALSE)="","",VLOOKUP($B97,original!$A$4:$DN$305,MATCH(AN$1,original!$A$4:$DX$4,0)+1,FALSE))</f>
        <v>4.2</v>
      </c>
      <c r="AO97">
        <f>+IF(VLOOKUP($B97,original!$A$4:$DN$305,MATCH(AO$1,original!$A$4:$DX$4,0)+1,FALSE)="","",VLOOKUP($B97,original!$A$4:$DN$305,MATCH(AO$1,original!$A$4:$DX$4,0)+1,FALSE))</f>
        <v>7.5</v>
      </c>
      <c r="AP97">
        <f>+IF(VLOOKUP($B97,original!$A$4:$DN$305,MATCH(AP$1,original!$A$4:$DX$4,0)+1,FALSE)="","",VLOOKUP($B97,original!$A$4:$DN$305,MATCH(AP$1,original!$A$4:$DX$4,0)+1,FALSE))</f>
        <v>5.9</v>
      </c>
    </row>
    <row r="98" spans="1:42">
      <c r="A98">
        <f t="shared" si="3"/>
        <v>97</v>
      </c>
      <c r="B98">
        <f t="shared" si="4"/>
        <v>200709</v>
      </c>
      <c r="C98">
        <f>+IF(VLOOKUP($B98,original!$A$4:$DN$305,MATCH(C$1,original!$A$4:$DX$4,0)+1,FALSE)="","",VLOOKUP($B98,original!$A$4:$DN$305,MATCH(C$1,original!$A$4:$DX$4,0)+1,FALSE))</f>
        <v>101.3</v>
      </c>
      <c r="D98">
        <f>+IF(VLOOKUP($B98,original!$A$4:$DN$305,MATCH(D$1,original!$A$4:$DX$4,0)+1,FALSE)="","",VLOOKUP($B98,original!$A$4:$DN$305,MATCH(D$1,original!$A$4:$DX$4,0)+1,FALSE))</f>
        <v>99.257000000000005</v>
      </c>
      <c r="E98">
        <f>+IF(VLOOKUP($B98,original!$A$4:$DN$305,MATCH(E$1,original!$A$4:$DX$4,0)+1,FALSE)="","",VLOOKUP($B98,original!$A$4:$DN$305,MATCH(E$1,original!$A$4:$DX$4,0)+1,FALSE))</f>
        <v>98.9</v>
      </c>
      <c r="F98">
        <f>+IF(VLOOKUP($B98,original!$A$4:$DN$305,MATCH(F$1,original!$A$4:$DX$4,0)+1,FALSE)="","",VLOOKUP($B98,original!$A$4:$DN$305,MATCH(F$1,original!$A$4:$DX$4,0)+1,FALSE))</f>
        <v>103.95</v>
      </c>
      <c r="G98">
        <f>+IF(VLOOKUP($B98,original!$A$4:$DN$305,MATCH(G$1,original!$A$4:$DX$4,0)+1,FALSE)="","",VLOOKUP($B98,original!$A$4:$DN$305,MATCH(G$1,original!$A$4:$DX$4,0)+1,FALSE))</f>
        <v>97.375</v>
      </c>
      <c r="H98">
        <f>+IF(VLOOKUP($B98,original!$A$4:$DN$305,MATCH(H$1,original!$A$4:$DX$4,0)+1,FALSE)="","",VLOOKUP($B98,original!$A$4:$DN$305,MATCH(H$1,original!$A$4:$DX$4,0)+1,FALSE))</f>
        <v>18</v>
      </c>
      <c r="I98">
        <f>+IF(VLOOKUP($B98,original!$A$4:$DN$305,MATCH(I$1,original!$A$4:$DX$4,0)+1,FALSE)="","",VLOOKUP($B98,original!$A$4:$DN$305,MATCH(I$1,original!$A$4:$DX$4,0)+1,FALSE))</f>
        <v>19.7088</v>
      </c>
      <c r="J98">
        <f>+IF(VLOOKUP($B98,original!$A$4:$DN$305,MATCH(J$1,original!$A$4:$DX$4,0)+1,FALSE)="","",VLOOKUP($B98,original!$A$4:$DN$305,MATCH(J$1,original!$A$4:$DX$4,0)+1,FALSE))</f>
        <v>340788999999.99994</v>
      </c>
      <c r="K98">
        <f>+IF(VLOOKUP($B98,original!$A$4:$DN$305,MATCH(K$1,original!$A$4:$DX$4,0)+1,FALSE)="","",VLOOKUP($B98,original!$A$4:$DN$305,MATCH(K$1,original!$A$4:$DX$4,0)+1,FALSE))</f>
        <v>1356299999999.9998</v>
      </c>
      <c r="L98">
        <f>+IF(VLOOKUP($B98,original!$A$4:$DN$305,MATCH(L$1,original!$A$4:$DX$4,0)+1,FALSE)="","",VLOOKUP($B98,original!$A$4:$DN$305,MATCH(L$1,original!$A$4:$DX$4,0)+1,FALSE))</f>
        <v>633017531000</v>
      </c>
      <c r="M98">
        <f>+IF(VLOOKUP($B98,original!$A$4:$DN$305,MATCH(M$1,original!$A$4:$DX$4,0)+1,FALSE)="","",VLOOKUP($B98,original!$A$4:$DN$305,MATCH(M$1,original!$A$4:$DX$4,0)+1,FALSE))</f>
        <v>3827756210000</v>
      </c>
      <c r="N98">
        <f>+IF(VLOOKUP($B98,original!$A$4:$DN$305,MATCH(N$1,original!$A$4:$DX$4,0)+1,FALSE)="","",VLOOKUP($B98,original!$A$4:$DN$305,MATCH(N$1,original!$A$4:$DX$4,0)+1,FALSE))</f>
        <v>402146000000</v>
      </c>
      <c r="O98">
        <f>+IF(VLOOKUP($B98,original!$A$4:$DN$305,MATCH(O$1,original!$A$4:$DX$4,0)+1,FALSE)="","",VLOOKUP($B98,original!$A$4:$DN$305,MATCH(O$1,original!$A$4:$DX$4,0)+1,FALSE))</f>
        <v>1.4271</v>
      </c>
      <c r="P98">
        <f>+IF(VLOOKUP($B98,original!$A$4:$DN$305,MATCH(P$1,original!$A$4:$DX$4,0)+1,FALSE)="","",VLOOKUP($B98,original!$A$4:$DN$305,MATCH(P$1,original!$A$4:$DX$4,0)+1,FALSE))</f>
        <v>7.7740999999999998</v>
      </c>
      <c r="Q98">
        <f>+IF(VLOOKUP($B98,original!$A$4:$DN$305,MATCH(Q$1,original!$A$4:$DX$4,0)+1,FALSE)="","",VLOOKUP($B98,original!$A$4:$DN$305,MATCH(Q$1,original!$A$4:$DX$4,0)+1,FALSE))</f>
        <v>2.0468999999999999</v>
      </c>
      <c r="R98">
        <f>+IF(VLOOKUP($B98,original!$A$4:$DN$305,MATCH(R$1,original!$A$4:$DX$4,0)+1,FALSE)="","",VLOOKUP($B98,original!$A$4:$DN$305,MATCH(R$1,original!$A$4:$DX$4,0)+1,FALSE))</f>
        <v>0.88719999999999999</v>
      </c>
      <c r="S98">
        <f>+IF(VLOOKUP($B98,original!$A$4:$DN$305,MATCH(S$1,original!$A$4:$DX$4,0)+1,FALSE)="","",VLOOKUP($B98,original!$A$4:$DN$305,MATCH(S$1,original!$A$4:$DX$4,0)+1,FALSE))</f>
        <v>0.99129999999999996</v>
      </c>
      <c r="T98">
        <f>+IF(VLOOKUP($B98,original!$A$4:$DN$305,MATCH(T$1,original!$A$4:$DX$4,0)+1,FALSE)="","",VLOOKUP($B98,original!$A$4:$DN$305,MATCH(T$1,original!$A$4:$DX$4,0)+1,FALSE))</f>
        <v>1526.75</v>
      </c>
      <c r="U98">
        <f>+IF(VLOOKUP($B98,original!$A$4:$DN$305,MATCH(U$1,original!$A$4:$DX$4,0)+1,FALSE)="","",VLOOKUP($B98,original!$A$4:$DN$305,MATCH(U$1,original!$A$4:$DX$4,0)+1,FALSE))</f>
        <v>7861.51</v>
      </c>
      <c r="V98">
        <f>+IF(VLOOKUP($B98,original!$A$4:$DN$305,MATCH(V$1,original!$A$4:$DX$4,0)+1,FALSE)="","",VLOOKUP($B98,original!$A$4:$DN$305,MATCH(V$1,original!$A$4:$DX$4,0)+1,FALSE))</f>
        <v>1616.62</v>
      </c>
      <c r="W98">
        <f>+IF(VLOOKUP($B98,original!$A$4:$DN$305,MATCH(W$1,original!$A$4:$DX$4,0)+1,FALSE)="","",VLOOKUP($B98,original!$A$4:$DN$305,MATCH(W$1,original!$A$4:$DX$4,0)+1,FALSE))</f>
        <v>27142.47</v>
      </c>
      <c r="X98">
        <f>+IF(VLOOKUP($B98,original!$A$4:$DN$305,MATCH(X$1,original!$A$4:$DX$4,0)+1,FALSE)="","",VLOOKUP($B98,original!$A$4:$DN$305,MATCH(X$1,original!$A$4:$DX$4,0)+1,FALSE))</f>
        <v>14098.89</v>
      </c>
      <c r="Y98">
        <f>+IF(VLOOKUP($B98,original!$A$4:$DN$305,MATCH(Y$1,original!$A$4:$DX$4,0)+1,FALSE)="","",VLOOKUP($B98,original!$A$4:$DN$305,MATCH(Y$1,original!$A$4:$DX$4,0)+1,FALSE))</f>
        <v>0.4</v>
      </c>
      <c r="Z98">
        <f>+IF(VLOOKUP($B98,original!$A$4:$DN$305,MATCH(Z$1,original!$A$4:$DX$4,0)+1,FALSE)="","",VLOOKUP($B98,original!$A$4:$DN$305,MATCH(Z$1,original!$A$4:$DX$4,0)+1,FALSE))</f>
        <v>0.4</v>
      </c>
      <c r="AA98">
        <f>+IF(VLOOKUP($B98,original!$A$4:$DN$305,MATCH(AA$1,original!$A$4:$DX$4,0)+1,FALSE)="","",VLOOKUP($B98,original!$A$4:$DN$305,MATCH(AA$1,original!$A$4:$DX$4,0)+1,FALSE))</f>
        <v>0.13</v>
      </c>
      <c r="AB98">
        <f>+IF(VLOOKUP($B98,original!$A$4:$DN$305,MATCH(AB$1,original!$A$4:$DX$4,0)+1,FALSE)="","",VLOOKUP($B98,original!$A$4:$DN$305,MATCH(AB$1,original!$A$4:$DX$4,0)+1,FALSE))</f>
        <v>0.21241637864226701</v>
      </c>
      <c r="AC98">
        <f>+IF(VLOOKUP($B98,original!$A$4:$DN$305,MATCH(AC$1,original!$A$4:$DX$4,0)+1,FALSE)="","",VLOOKUP($B98,original!$A$4:$DN$305,MATCH(AC$1,original!$A$4:$DX$4,0)+1,FALSE))</f>
        <v>99722000000</v>
      </c>
      <c r="AD98">
        <f>+IF(VLOOKUP($B98,original!$A$4:$DN$305,MATCH(AD$1,original!$A$4:$DX$4,0)+1,FALSE)="","",VLOOKUP($B98,original!$A$4:$DN$305,MATCH(AD$1,original!$A$4:$DX$4,0)+1,FALSE))</f>
        <v>129242000000</v>
      </c>
      <c r="AE98">
        <f>+IF(VLOOKUP($B98,original!$A$4:$DN$305,MATCH(AE$1,original!$A$4:$DX$4,0)+1,FALSE)="","",VLOOKUP($B98,original!$A$4:$DN$305,MATCH(AE$1,original!$A$4:$DX$4,0)+1,FALSE))</f>
        <v>8.5</v>
      </c>
      <c r="AF98">
        <f>+IF(VLOOKUP($B98,original!$A$4:$DN$305,MATCH(AF$1,original!$A$4:$DX$4,0)+1,FALSE)="","",VLOOKUP($B98,original!$A$4:$DN$305,MATCH(AF$1,original!$A$4:$DX$4,0)+1,FALSE))</f>
        <v>37099400000</v>
      </c>
      <c r="AG98">
        <f>+IF(VLOOKUP($B98,original!$A$4:$DN$305,MATCH(AG$1,original!$A$4:$DX$4,0)+1,FALSE)="","",VLOOKUP($B98,original!$A$4:$DN$305,MATCH(AG$1,original!$A$4:$DX$4,0)+1,FALSE))</f>
        <v>44266000000</v>
      </c>
      <c r="AH98">
        <f>+IF(VLOOKUP($B98,original!$A$4:$DN$305,MATCH(AH$1,original!$A$4:$DX$4,0)+1,FALSE)="","",VLOOKUP($B98,original!$A$4:$DN$305,MATCH(AH$1,original!$A$4:$DX$4,0)+1,FALSE))</f>
        <v>340489999999.99994</v>
      </c>
      <c r="AI98">
        <f>+IF(VLOOKUP($B98,original!$A$4:$DN$305,MATCH(AI$1,original!$A$4:$DX$4,0)+1,FALSE)="","",VLOOKUP($B98,original!$A$4:$DN$305,MATCH(AI$1,original!$A$4:$DX$4,0)+1,FALSE))</f>
        <v>49896000000</v>
      </c>
      <c r="AJ98">
        <f>+IF(VLOOKUP($B98,original!$A$4:$DN$305,MATCH(AJ$1,original!$A$4:$DX$4,0)+1,FALSE)="","",VLOOKUP($B98,original!$A$4:$DN$305,MATCH(AJ$1,original!$A$4:$DX$4,0)+1,FALSE))</f>
        <v>135521000000</v>
      </c>
      <c r="AK98">
        <f>+IF(VLOOKUP($B98,original!$A$4:$DN$305,MATCH(AK$1,original!$A$4:$DX$4,0)+1,FALSE)="","",VLOOKUP($B98,original!$A$4:$DN$305,MATCH(AK$1,original!$A$4:$DX$4,0)+1,FALSE))</f>
        <v>40982000000</v>
      </c>
      <c r="AL98">
        <f>+IF(VLOOKUP($B98,original!$A$4:$DN$305,MATCH(AL$1,original!$A$4:$DX$4,0)+1,FALSE)="","",VLOOKUP($B98,original!$A$4:$DN$305,MATCH(AL$1,original!$A$4:$DX$4,0)+1,FALSE))</f>
        <v>4.7</v>
      </c>
      <c r="AM98">
        <f>+IF(VLOOKUP($B98,original!$A$4:$DN$305,MATCH(AM$1,original!$A$4:$DX$4,0)+1,FALSE)="","",VLOOKUP($B98,original!$A$4:$DN$305,MATCH(AM$1,original!$A$4:$DX$4,0)+1,FALSE))</f>
        <v>4.2</v>
      </c>
      <c r="AN98">
        <f>+IF(VLOOKUP($B98,original!$A$4:$DN$305,MATCH(AN$1,original!$A$4:$DX$4,0)+1,FALSE)="","",VLOOKUP($B98,original!$A$4:$DN$305,MATCH(AN$1,original!$A$4:$DX$4,0)+1,FALSE))</f>
        <v>4.0999999999999996</v>
      </c>
      <c r="AO98">
        <f>+IF(VLOOKUP($B98,original!$A$4:$DN$305,MATCH(AO$1,original!$A$4:$DX$4,0)+1,FALSE)="","",VLOOKUP($B98,original!$A$4:$DN$305,MATCH(AO$1,original!$A$4:$DX$4,0)+1,FALSE))</f>
        <v>7.4</v>
      </c>
      <c r="AP98">
        <f>+IF(VLOOKUP($B98,original!$A$4:$DN$305,MATCH(AP$1,original!$A$4:$DX$4,0)+1,FALSE)="","",VLOOKUP($B98,original!$A$4:$DN$305,MATCH(AP$1,original!$A$4:$DX$4,0)+1,FALSE))</f>
        <v>5.9</v>
      </c>
    </row>
    <row r="99" spans="1:42">
      <c r="A99">
        <f t="shared" si="3"/>
        <v>98</v>
      </c>
      <c r="B99">
        <f t="shared" si="4"/>
        <v>200710</v>
      </c>
      <c r="C99">
        <f>+IF(VLOOKUP($B99,original!$A$4:$DN$305,MATCH(C$1,original!$A$4:$DX$4,0)+1,FALSE)="","",VLOOKUP($B99,original!$A$4:$DN$305,MATCH(C$1,original!$A$4:$DX$4,0)+1,FALSE))</f>
        <v>102.19</v>
      </c>
      <c r="D99">
        <f>+IF(VLOOKUP($B99,original!$A$4:$DN$305,MATCH(D$1,original!$A$4:$DX$4,0)+1,FALSE)="","",VLOOKUP($B99,original!$A$4:$DN$305,MATCH(D$1,original!$A$4:$DX$4,0)+1,FALSE))</f>
        <v>100.13</v>
      </c>
      <c r="E99">
        <f>+IF(VLOOKUP($B99,original!$A$4:$DN$305,MATCH(E$1,original!$A$4:$DX$4,0)+1,FALSE)="","",VLOOKUP($B99,original!$A$4:$DN$305,MATCH(E$1,original!$A$4:$DX$4,0)+1,FALSE))</f>
        <v>98.8155</v>
      </c>
      <c r="F99">
        <f>+IF(VLOOKUP($B99,original!$A$4:$DN$305,MATCH(F$1,original!$A$4:$DX$4,0)+1,FALSE)="","",VLOOKUP($B99,original!$A$4:$DN$305,MATCH(F$1,original!$A$4:$DX$4,0)+1,FALSE))</f>
        <v>108.2</v>
      </c>
      <c r="G99">
        <f>+IF(VLOOKUP($B99,original!$A$4:$DN$305,MATCH(G$1,original!$A$4:$DX$4,0)+1,FALSE)="","",VLOOKUP($B99,original!$A$4:$DN$305,MATCH(G$1,original!$A$4:$DX$4,0)+1,FALSE))</f>
        <v>97.614999999999995</v>
      </c>
      <c r="H99">
        <f>+IF(VLOOKUP($B99,original!$A$4:$DN$305,MATCH(H$1,original!$A$4:$DX$4,0)+1,FALSE)="","",VLOOKUP($B99,original!$A$4:$DN$305,MATCH(H$1,original!$A$4:$DX$4,0)+1,FALSE))</f>
        <v>18.53</v>
      </c>
      <c r="I99">
        <f>+IF(VLOOKUP($B99,original!$A$4:$DN$305,MATCH(I$1,original!$A$4:$DX$4,0)+1,FALSE)="","",VLOOKUP($B99,original!$A$4:$DN$305,MATCH(I$1,original!$A$4:$DX$4,0)+1,FALSE))</f>
        <v>19.991499999999998</v>
      </c>
      <c r="J99">
        <f>+IF(VLOOKUP($B99,original!$A$4:$DN$305,MATCH(J$1,original!$A$4:$DX$4,0)+1,FALSE)="","",VLOOKUP($B99,original!$A$4:$DN$305,MATCH(J$1,original!$A$4:$DX$4,0)+1,FALSE))</f>
        <v>340800000000</v>
      </c>
      <c r="K99">
        <f>+IF(VLOOKUP($B99,original!$A$4:$DN$305,MATCH(K$1,original!$A$4:$DX$4,0)+1,FALSE)="","",VLOOKUP($B99,original!$A$4:$DN$305,MATCH(K$1,original!$A$4:$DX$4,0)+1,FALSE))</f>
        <v>1369400000000</v>
      </c>
      <c r="L99">
        <f>+IF(VLOOKUP($B99,original!$A$4:$DN$305,MATCH(L$1,original!$A$4:$DX$4,0)+1,FALSE)="","",VLOOKUP($B99,original!$A$4:$DN$305,MATCH(L$1,original!$A$4:$DX$4,0)+1,FALSE))</f>
        <v>672769297000</v>
      </c>
      <c r="M99">
        <f>+IF(VLOOKUP($B99,original!$A$4:$DN$305,MATCH(M$1,original!$A$4:$DX$4,0)+1,FALSE)="","",VLOOKUP($B99,original!$A$4:$DN$305,MATCH(M$1,original!$A$4:$DX$4,0)+1,FALSE))</f>
        <v>3796031597000</v>
      </c>
      <c r="N99">
        <f>+IF(VLOOKUP($B99,original!$A$4:$DN$305,MATCH(N$1,original!$A$4:$DX$4,0)+1,FALSE)="","",VLOOKUP($B99,original!$A$4:$DN$305,MATCH(N$1,original!$A$4:$DX$4,0)+1,FALSE))</f>
        <v>397987000000</v>
      </c>
      <c r="O99">
        <f>+IF(VLOOKUP($B99,original!$A$4:$DN$305,MATCH(O$1,original!$A$4:$DX$4,0)+1,FALSE)="","",VLOOKUP($B99,original!$A$4:$DN$305,MATCH(O$1,original!$A$4:$DX$4,0)+1,FALSE))</f>
        <v>1.448</v>
      </c>
      <c r="P99">
        <f>+IF(VLOOKUP($B99,original!$A$4:$DN$305,MATCH(P$1,original!$A$4:$DX$4,0)+1,FALSE)="","",VLOOKUP($B99,original!$A$4:$DN$305,MATCH(P$1,original!$A$4:$DX$4,0)+1,FALSE))</f>
        <v>7.7500999999999998</v>
      </c>
      <c r="Q99">
        <f>+IF(VLOOKUP($B99,original!$A$4:$DN$305,MATCH(Q$1,original!$A$4:$DX$4,0)+1,FALSE)="","",VLOOKUP($B99,original!$A$4:$DN$305,MATCH(Q$1,original!$A$4:$DX$4,0)+1,FALSE))</f>
        <v>2.0813000000000001</v>
      </c>
      <c r="R99">
        <f>+IF(VLOOKUP($B99,original!$A$4:$DN$305,MATCH(R$1,original!$A$4:$DX$4,0)+1,FALSE)="","",VLOOKUP($B99,original!$A$4:$DN$305,MATCH(R$1,original!$A$4:$DX$4,0)+1,FALSE))</f>
        <v>0.93210000000000004</v>
      </c>
      <c r="S99">
        <f>+IF(VLOOKUP($B99,original!$A$4:$DN$305,MATCH(S$1,original!$A$4:$DX$4,0)+1,FALSE)="","",VLOOKUP($B99,original!$A$4:$DN$305,MATCH(S$1,original!$A$4:$DX$4,0)+1,FALSE))</f>
        <v>0.94359999999999999</v>
      </c>
      <c r="T99">
        <f>+IF(VLOOKUP($B99,original!$A$4:$DN$305,MATCH(T$1,original!$A$4:$DX$4,0)+1,FALSE)="","",VLOOKUP($B99,original!$A$4:$DN$305,MATCH(T$1,original!$A$4:$DX$4,0)+1,FALSE))</f>
        <v>1549.38</v>
      </c>
      <c r="U99">
        <f>+IF(VLOOKUP($B99,original!$A$4:$DN$305,MATCH(U$1,original!$A$4:$DX$4,0)+1,FALSE)="","",VLOOKUP($B99,original!$A$4:$DN$305,MATCH(U$1,original!$A$4:$DX$4,0)+1,FALSE))</f>
        <v>8019.22</v>
      </c>
      <c r="V99">
        <f>+IF(VLOOKUP($B99,original!$A$4:$DN$305,MATCH(V$1,original!$A$4:$DX$4,0)+1,FALSE)="","",VLOOKUP($B99,original!$A$4:$DN$305,MATCH(V$1,original!$A$4:$DX$4,0)+1,FALSE))</f>
        <v>1620.07</v>
      </c>
      <c r="W99">
        <f>+IF(VLOOKUP($B99,original!$A$4:$DN$305,MATCH(W$1,original!$A$4:$DX$4,0)+1,FALSE)="","",VLOOKUP($B99,original!$A$4:$DN$305,MATCH(W$1,original!$A$4:$DX$4,0)+1,FALSE))</f>
        <v>31352.58</v>
      </c>
      <c r="X99">
        <f>+IF(VLOOKUP($B99,original!$A$4:$DN$305,MATCH(X$1,original!$A$4:$DX$4,0)+1,FALSE)="","",VLOOKUP($B99,original!$A$4:$DN$305,MATCH(X$1,original!$A$4:$DX$4,0)+1,FALSE))</f>
        <v>14625</v>
      </c>
      <c r="Y99">
        <f>+IF(VLOOKUP($B99,original!$A$4:$DN$305,MATCH(Y$1,original!$A$4:$DX$4,0)+1,FALSE)="","",VLOOKUP($B99,original!$A$4:$DN$305,MATCH(Y$1,original!$A$4:$DX$4,0)+1,FALSE))</f>
        <v>0.3</v>
      </c>
      <c r="Z99">
        <f>+IF(VLOOKUP($B99,original!$A$4:$DN$305,MATCH(Z$1,original!$A$4:$DX$4,0)+1,FALSE)="","",VLOOKUP($B99,original!$A$4:$DN$305,MATCH(Z$1,original!$A$4:$DX$4,0)+1,FALSE))</f>
        <v>0.5</v>
      </c>
      <c r="AA99">
        <f>+IF(VLOOKUP($B99,original!$A$4:$DN$305,MATCH(AA$1,original!$A$4:$DX$4,0)+1,FALSE)="","",VLOOKUP($B99,original!$A$4:$DN$305,MATCH(AA$1,original!$A$4:$DX$4,0)+1,FALSE))</f>
        <v>1.57</v>
      </c>
      <c r="AB99">
        <f>+IF(VLOOKUP($B99,original!$A$4:$DN$305,MATCH(AB$1,original!$A$4:$DX$4,0)+1,FALSE)="","",VLOOKUP($B99,original!$A$4:$DN$305,MATCH(AB$1,original!$A$4:$DX$4,0)+1,FALSE))</f>
        <v>0.28230585238546402</v>
      </c>
      <c r="AC99">
        <f>+IF(VLOOKUP($B99,original!$A$4:$DN$305,MATCH(AC$1,original!$A$4:$DX$4,0)+1,FALSE)="","",VLOOKUP($B99,original!$A$4:$DN$305,MATCH(AC$1,original!$A$4:$DX$4,0)+1,FALSE))</f>
        <v>101170000000</v>
      </c>
      <c r="AD99">
        <f>+IF(VLOOKUP($B99,original!$A$4:$DN$305,MATCH(AD$1,original!$A$4:$DX$4,0)+1,FALSE)="","",VLOOKUP($B99,original!$A$4:$DN$305,MATCH(AD$1,original!$A$4:$DX$4,0)+1,FALSE))</f>
        <v>128645500000</v>
      </c>
      <c r="AE99">
        <f>+IF(VLOOKUP($B99,original!$A$4:$DN$305,MATCH(AE$1,original!$A$4:$DX$4,0)+1,FALSE)="","",VLOOKUP($B99,original!$A$4:$DN$305,MATCH(AE$1,original!$A$4:$DX$4,0)+1,FALSE))</f>
        <v>9.8000000000000007</v>
      </c>
      <c r="AF99">
        <f>+IF(VLOOKUP($B99,original!$A$4:$DN$305,MATCH(AF$1,original!$A$4:$DX$4,0)+1,FALSE)="","",VLOOKUP($B99,original!$A$4:$DN$305,MATCH(AF$1,original!$A$4:$DX$4,0)+1,FALSE))</f>
        <v>36637500000</v>
      </c>
      <c r="AG99">
        <f>+IF(VLOOKUP($B99,original!$A$4:$DN$305,MATCH(AG$1,original!$A$4:$DX$4,0)+1,FALSE)="","",VLOOKUP($B99,original!$A$4:$DN$305,MATCH(AG$1,original!$A$4:$DX$4,0)+1,FALSE))</f>
        <v>44800000000</v>
      </c>
      <c r="AH99">
        <f>+IF(VLOOKUP($B99,original!$A$4:$DN$305,MATCH(AH$1,original!$A$4:$DX$4,0)+1,FALSE)="","",VLOOKUP($B99,original!$A$4:$DN$305,MATCH(AH$1,original!$A$4:$DX$4,0)+1,FALSE))</f>
        <v>346639999999.99994</v>
      </c>
      <c r="AI99">
        <f>+IF(VLOOKUP($B99,original!$A$4:$DN$305,MATCH(AI$1,original!$A$4:$DX$4,0)+1,FALSE)="","",VLOOKUP($B99,original!$A$4:$DN$305,MATCH(AI$1,original!$A$4:$DX$4,0)+1,FALSE))</f>
        <v>33195000000</v>
      </c>
      <c r="AJ99">
        <f>+IF(VLOOKUP($B99,original!$A$4:$DN$305,MATCH(AJ$1,original!$A$4:$DX$4,0)+1,FALSE)="","",VLOOKUP($B99,original!$A$4:$DN$305,MATCH(AJ$1,original!$A$4:$DX$4,0)+1,FALSE))</f>
        <v>140636000000</v>
      </c>
      <c r="AK99">
        <f>+IF(VLOOKUP($B99,original!$A$4:$DN$305,MATCH(AK$1,original!$A$4:$DX$4,0)+1,FALSE)="","",VLOOKUP($B99,original!$A$4:$DN$305,MATCH(AK$1,original!$A$4:$DX$4,0)+1,FALSE))</f>
        <v>40797000000</v>
      </c>
      <c r="AL99">
        <f>+IF(VLOOKUP($B99,original!$A$4:$DN$305,MATCH(AL$1,original!$A$4:$DX$4,0)+1,FALSE)="","",VLOOKUP($B99,original!$A$4:$DN$305,MATCH(AL$1,original!$A$4:$DX$4,0)+1,FALSE))</f>
        <v>4.7</v>
      </c>
      <c r="AM99">
        <f>+IF(VLOOKUP($B99,original!$A$4:$DN$305,MATCH(AM$1,original!$A$4:$DX$4,0)+1,FALSE)="","",VLOOKUP($B99,original!$A$4:$DN$305,MATCH(AM$1,original!$A$4:$DX$4,0)+1,FALSE))</f>
        <v>4.3</v>
      </c>
      <c r="AN99">
        <f>+IF(VLOOKUP($B99,original!$A$4:$DN$305,MATCH(AN$1,original!$A$4:$DX$4,0)+1,FALSE)="","",VLOOKUP($B99,original!$A$4:$DN$305,MATCH(AN$1,original!$A$4:$DX$4,0)+1,FALSE))</f>
        <v>4</v>
      </c>
      <c r="AO99">
        <f>+IF(VLOOKUP($B99,original!$A$4:$DN$305,MATCH(AO$1,original!$A$4:$DX$4,0)+1,FALSE)="","",VLOOKUP($B99,original!$A$4:$DN$305,MATCH(AO$1,original!$A$4:$DX$4,0)+1,FALSE))</f>
        <v>7.4</v>
      </c>
      <c r="AP99">
        <f>+IF(VLOOKUP($B99,original!$A$4:$DN$305,MATCH(AP$1,original!$A$4:$DX$4,0)+1,FALSE)="","",VLOOKUP($B99,original!$A$4:$DN$305,MATCH(AP$1,original!$A$4:$DX$4,0)+1,FALSE))</f>
        <v>5.9</v>
      </c>
    </row>
    <row r="100" spans="1:42">
      <c r="A100">
        <f t="shared" si="3"/>
        <v>99</v>
      </c>
      <c r="B100">
        <f t="shared" si="4"/>
        <v>200711</v>
      </c>
      <c r="C100">
        <f>+IF(VLOOKUP($B100,original!$A$4:$DN$305,MATCH(C$1,original!$A$4:$DX$4,0)+1,FALSE)="","",VLOOKUP($B100,original!$A$4:$DN$305,MATCH(C$1,original!$A$4:$DX$4,0)+1,FALSE))</f>
        <v>102.395</v>
      </c>
      <c r="D100">
        <f>+IF(VLOOKUP($B100,original!$A$4:$DN$305,MATCH(D$1,original!$A$4:$DX$4,0)+1,FALSE)="","",VLOOKUP($B100,original!$A$4:$DN$305,MATCH(D$1,original!$A$4:$DX$4,0)+1,FALSE))</f>
        <v>98.715000000000003</v>
      </c>
      <c r="E100">
        <f>+IF(VLOOKUP($B100,original!$A$4:$DN$305,MATCH(E$1,original!$A$4:$DX$4,0)+1,FALSE)="","",VLOOKUP($B100,original!$A$4:$DN$305,MATCH(E$1,original!$A$4:$DX$4,0)+1,FALSE))</f>
        <v>100.024</v>
      </c>
      <c r="F100">
        <f>+IF(VLOOKUP($B100,original!$A$4:$DN$305,MATCH(F$1,original!$A$4:$DX$4,0)+1,FALSE)="","",VLOOKUP($B100,original!$A$4:$DN$305,MATCH(F$1,original!$A$4:$DX$4,0)+1,FALSE))</f>
        <v>113.88</v>
      </c>
      <c r="G100">
        <f>+IF(VLOOKUP($B100,original!$A$4:$DN$305,MATCH(G$1,original!$A$4:$DX$4,0)+1,FALSE)="","",VLOOKUP($B100,original!$A$4:$DN$305,MATCH(G$1,original!$A$4:$DX$4,0)+1,FALSE))</f>
        <v>100.1735</v>
      </c>
      <c r="H100">
        <f>+IF(VLOOKUP($B100,original!$A$4:$DN$305,MATCH(H$1,original!$A$4:$DX$4,0)+1,FALSE)="","",VLOOKUP($B100,original!$A$4:$DN$305,MATCH(H$1,original!$A$4:$DX$4,0)+1,FALSE))</f>
        <v>22.87</v>
      </c>
      <c r="I100">
        <f>+IF(VLOOKUP($B100,original!$A$4:$DN$305,MATCH(I$1,original!$A$4:$DX$4,0)+1,FALSE)="","",VLOOKUP($B100,original!$A$4:$DN$305,MATCH(I$1,original!$A$4:$DX$4,0)+1,FALSE))</f>
        <v>20.4255</v>
      </c>
      <c r="J100">
        <f>+IF(VLOOKUP($B100,original!$A$4:$DN$305,MATCH(J$1,original!$A$4:$DX$4,0)+1,FALSE)="","",VLOOKUP($B100,original!$A$4:$DN$305,MATCH(J$1,original!$A$4:$DX$4,0)+1,FALSE))</f>
        <v>347415999999.99994</v>
      </c>
      <c r="K100">
        <f>+IF(VLOOKUP($B100,original!$A$4:$DN$305,MATCH(K$1,original!$A$4:$DX$4,0)+1,FALSE)="","",VLOOKUP($B100,original!$A$4:$DN$305,MATCH(K$1,original!$A$4:$DX$4,0)+1,FALSE))</f>
        <v>1370499999999.9998</v>
      </c>
      <c r="L100">
        <f>+IF(VLOOKUP($B100,original!$A$4:$DN$305,MATCH(L$1,original!$A$4:$DX$4,0)+1,FALSE)="","",VLOOKUP($B100,original!$A$4:$DN$305,MATCH(L$1,original!$A$4:$DX$4,0)+1,FALSE))</f>
        <v>911209483000</v>
      </c>
      <c r="M100">
        <f>+IF(VLOOKUP($B100,original!$A$4:$DN$305,MATCH(M$1,original!$A$4:$DX$4,0)+1,FALSE)="","",VLOOKUP($B100,original!$A$4:$DN$305,MATCH(M$1,original!$A$4:$DX$4,0)+1,FALSE))</f>
        <v>3836516082000</v>
      </c>
      <c r="N100">
        <f>+IF(VLOOKUP($B100,original!$A$4:$DN$305,MATCH(N$1,original!$A$4:$DX$4,0)+1,FALSE)="","",VLOOKUP($B100,original!$A$4:$DN$305,MATCH(N$1,original!$A$4:$DX$4,0)+1,FALSE))</f>
        <v>399783000000</v>
      </c>
      <c r="O100">
        <f>+IF(VLOOKUP($B100,original!$A$4:$DN$305,MATCH(O$1,original!$A$4:$DX$4,0)+1,FALSE)="","",VLOOKUP($B100,original!$A$4:$DN$305,MATCH(O$1,original!$A$4:$DX$4,0)+1,FALSE))</f>
        <v>1.4631000000000001</v>
      </c>
      <c r="P100">
        <f>+IF(VLOOKUP($B100,original!$A$4:$DN$305,MATCH(P$1,original!$A$4:$DX$4,0)+1,FALSE)="","",VLOOKUP($B100,original!$A$4:$DN$305,MATCH(P$1,original!$A$4:$DX$4,0)+1,FALSE))</f>
        <v>7.7858999999999998</v>
      </c>
      <c r="Q100">
        <f>+IF(VLOOKUP($B100,original!$A$4:$DN$305,MATCH(Q$1,original!$A$4:$DX$4,0)+1,FALSE)="","",VLOOKUP($B100,original!$A$4:$DN$305,MATCH(Q$1,original!$A$4:$DX$4,0)+1,FALSE))</f>
        <v>2.0571000000000002</v>
      </c>
      <c r="R100">
        <f>+IF(VLOOKUP($B100,original!$A$4:$DN$305,MATCH(R$1,original!$A$4:$DX$4,0)+1,FALSE)="","",VLOOKUP($B100,original!$A$4:$DN$305,MATCH(R$1,original!$A$4:$DX$4,0)+1,FALSE))</f>
        <v>0.88400000000000001</v>
      </c>
      <c r="S100">
        <f>+IF(VLOOKUP($B100,original!$A$4:$DN$305,MATCH(S$1,original!$A$4:$DX$4,0)+1,FALSE)="","",VLOOKUP($B100,original!$A$4:$DN$305,MATCH(S$1,original!$A$4:$DX$4,0)+1,FALSE))</f>
        <v>0.99990000000000001</v>
      </c>
      <c r="T100">
        <f>+IF(VLOOKUP($B100,original!$A$4:$DN$305,MATCH(T$1,original!$A$4:$DX$4,0)+1,FALSE)="","",VLOOKUP($B100,original!$A$4:$DN$305,MATCH(T$1,original!$A$4:$DX$4,0)+1,FALSE))</f>
        <v>1481.14</v>
      </c>
      <c r="U100">
        <f>+IF(VLOOKUP($B100,original!$A$4:$DN$305,MATCH(U$1,original!$A$4:$DX$4,0)+1,FALSE)="","",VLOOKUP($B100,original!$A$4:$DN$305,MATCH(U$1,original!$A$4:$DX$4,0)+1,FALSE))</f>
        <v>7870.52</v>
      </c>
      <c r="V100">
        <f>+IF(VLOOKUP($B100,original!$A$4:$DN$305,MATCH(V$1,original!$A$4:$DX$4,0)+1,FALSE)="","",VLOOKUP($B100,original!$A$4:$DN$305,MATCH(V$1,original!$A$4:$DX$4,0)+1,FALSE))</f>
        <v>1531.88</v>
      </c>
      <c r="W100">
        <f>+IF(VLOOKUP($B100,original!$A$4:$DN$305,MATCH(W$1,original!$A$4:$DX$4,0)+1,FALSE)="","",VLOOKUP($B100,original!$A$4:$DN$305,MATCH(W$1,original!$A$4:$DX$4,0)+1,FALSE))</f>
        <v>28643.61</v>
      </c>
      <c r="X100">
        <f>+IF(VLOOKUP($B100,original!$A$4:$DN$305,MATCH(X$1,original!$A$4:$DX$4,0)+1,FALSE)="","",VLOOKUP($B100,original!$A$4:$DN$305,MATCH(X$1,original!$A$4:$DX$4,0)+1,FALSE))</f>
        <v>13689.12</v>
      </c>
      <c r="Y100">
        <f>+IF(VLOOKUP($B100,original!$A$4:$DN$305,MATCH(Y$1,original!$A$4:$DX$4,0)+1,FALSE)="","",VLOOKUP($B100,original!$A$4:$DN$305,MATCH(Y$1,original!$A$4:$DX$4,0)+1,FALSE))</f>
        <v>0.8</v>
      </c>
      <c r="Z100">
        <f>+IF(VLOOKUP($B100,original!$A$4:$DN$305,MATCH(Z$1,original!$A$4:$DX$4,0)+1,FALSE)="","",VLOOKUP($B100,original!$A$4:$DN$305,MATCH(Z$1,original!$A$4:$DX$4,0)+1,FALSE))</f>
        <v>0.5</v>
      </c>
      <c r="AA100">
        <f>+IF(VLOOKUP($B100,original!$A$4:$DN$305,MATCH(AA$1,original!$A$4:$DX$4,0)+1,FALSE)="","",VLOOKUP($B100,original!$A$4:$DN$305,MATCH(AA$1,original!$A$4:$DX$4,0)+1,FALSE))</f>
        <v>0.52</v>
      </c>
      <c r="AB100">
        <f>+IF(VLOOKUP($B100,original!$A$4:$DN$305,MATCH(AB$1,original!$A$4:$DX$4,0)+1,FALSE)="","",VLOOKUP($B100,original!$A$4:$DN$305,MATCH(AB$1,original!$A$4:$DX$4,0)+1,FALSE))</f>
        <v>0.32432443340932199</v>
      </c>
      <c r="AC100">
        <f>+IF(VLOOKUP($B100,original!$A$4:$DN$305,MATCH(AC$1,original!$A$4:$DX$4,0)+1,FALSE)="","",VLOOKUP($B100,original!$A$4:$DN$305,MATCH(AC$1,original!$A$4:$DX$4,0)+1,FALSE))</f>
        <v>102239000000</v>
      </c>
      <c r="AD100">
        <f>+IF(VLOOKUP($B100,original!$A$4:$DN$305,MATCH(AD$1,original!$A$4:$DX$4,0)+1,FALSE)="","",VLOOKUP($B100,original!$A$4:$DN$305,MATCH(AD$1,original!$A$4:$DX$4,0)+1,FALSE))</f>
        <v>129694300000</v>
      </c>
      <c r="AE100">
        <f>+IF(VLOOKUP($B100,original!$A$4:$DN$305,MATCH(AE$1,original!$A$4:$DX$4,0)+1,FALSE)="","",VLOOKUP($B100,original!$A$4:$DN$305,MATCH(AE$1,original!$A$4:$DX$4,0)+1,FALSE))</f>
        <v>6.6</v>
      </c>
      <c r="AF100">
        <f>+IF(VLOOKUP($B100,original!$A$4:$DN$305,MATCH(AF$1,original!$A$4:$DX$4,0)+1,FALSE)="","",VLOOKUP($B100,original!$A$4:$DN$305,MATCH(AF$1,original!$A$4:$DX$4,0)+1,FALSE))</f>
        <v>37639900000</v>
      </c>
      <c r="AG100">
        <f>+IF(VLOOKUP($B100,original!$A$4:$DN$305,MATCH(AG$1,original!$A$4:$DX$4,0)+1,FALSE)="","",VLOOKUP($B100,original!$A$4:$DN$305,MATCH(AG$1,original!$A$4:$DX$4,0)+1,FALSE))</f>
        <v>45973000000</v>
      </c>
      <c r="AH100">
        <f>+IF(VLOOKUP($B100,original!$A$4:$DN$305,MATCH(AH$1,original!$A$4:$DX$4,0)+1,FALSE)="","",VLOOKUP($B100,original!$A$4:$DN$305,MATCH(AH$1,original!$A$4:$DX$4,0)+1,FALSE))</f>
        <v>339170000000</v>
      </c>
      <c r="AI100">
        <f>+IF(VLOOKUP($B100,original!$A$4:$DN$305,MATCH(AI$1,original!$A$4:$DX$4,0)+1,FALSE)="","",VLOOKUP($B100,original!$A$4:$DN$305,MATCH(AI$1,original!$A$4:$DX$4,0)+1,FALSE))</f>
        <v>29847000000</v>
      </c>
      <c r="AJ100">
        <f>+IF(VLOOKUP($B100,original!$A$4:$DN$305,MATCH(AJ$1,original!$A$4:$DX$4,0)+1,FALSE)="","",VLOOKUP($B100,original!$A$4:$DN$305,MATCH(AJ$1,original!$A$4:$DX$4,0)+1,FALSE))</f>
        <v>145134000000</v>
      </c>
      <c r="AK100">
        <f>+IF(VLOOKUP($B100,original!$A$4:$DN$305,MATCH(AK$1,original!$A$4:$DX$4,0)+1,FALSE)="","",VLOOKUP($B100,original!$A$4:$DN$305,MATCH(AK$1,original!$A$4:$DX$4,0)+1,FALSE))</f>
        <v>40852000000</v>
      </c>
      <c r="AL100">
        <f>+IF(VLOOKUP($B100,original!$A$4:$DN$305,MATCH(AL$1,original!$A$4:$DX$4,0)+1,FALSE)="","",VLOOKUP($B100,original!$A$4:$DN$305,MATCH(AL$1,original!$A$4:$DX$4,0)+1,FALSE))</f>
        <v>4.7</v>
      </c>
      <c r="AM100">
        <f>+IF(VLOOKUP($B100,original!$A$4:$DN$305,MATCH(AM$1,original!$A$4:$DX$4,0)+1,FALSE)="","",VLOOKUP($B100,original!$A$4:$DN$305,MATCH(AM$1,original!$A$4:$DX$4,0)+1,FALSE))</f>
        <v>4.4000000000000004</v>
      </c>
      <c r="AN100">
        <f>+IF(VLOOKUP($B100,original!$A$4:$DN$305,MATCH(AN$1,original!$A$4:$DX$4,0)+1,FALSE)="","",VLOOKUP($B100,original!$A$4:$DN$305,MATCH(AN$1,original!$A$4:$DX$4,0)+1,FALSE))</f>
        <v>3.7</v>
      </c>
      <c r="AO100">
        <f>+IF(VLOOKUP($B100,original!$A$4:$DN$305,MATCH(AO$1,original!$A$4:$DX$4,0)+1,FALSE)="","",VLOOKUP($B100,original!$A$4:$DN$305,MATCH(AO$1,original!$A$4:$DX$4,0)+1,FALSE))</f>
        <v>7.3</v>
      </c>
      <c r="AP100">
        <f>+IF(VLOOKUP($B100,original!$A$4:$DN$305,MATCH(AP$1,original!$A$4:$DX$4,0)+1,FALSE)="","",VLOOKUP($B100,original!$A$4:$DN$305,MATCH(AP$1,original!$A$4:$DX$4,0)+1,FALSE))</f>
        <v>6.1</v>
      </c>
    </row>
    <row r="101" spans="1:42">
      <c r="A101">
        <f t="shared" si="3"/>
        <v>100</v>
      </c>
      <c r="B101">
        <f t="shared" si="4"/>
        <v>200712</v>
      </c>
      <c r="C101">
        <f>+IF(VLOOKUP($B101,original!$A$4:$DN$305,MATCH(C$1,original!$A$4:$DX$4,0)+1,FALSE)="","",VLOOKUP($B101,original!$A$4:$DN$305,MATCH(C$1,original!$A$4:$DX$4,0)+1,FALSE))</f>
        <v>101.785</v>
      </c>
      <c r="D101">
        <f>+IF(VLOOKUP($B101,original!$A$4:$DN$305,MATCH(D$1,original!$A$4:$DX$4,0)+1,FALSE)="","",VLOOKUP($B101,original!$A$4:$DN$305,MATCH(D$1,original!$A$4:$DX$4,0)+1,FALSE))</f>
        <v>97.42</v>
      </c>
      <c r="E101">
        <f>+IF(VLOOKUP($B101,original!$A$4:$DN$305,MATCH(E$1,original!$A$4:$DX$4,0)+1,FALSE)="","",VLOOKUP($B101,original!$A$4:$DN$305,MATCH(E$1,original!$A$4:$DX$4,0)+1,FALSE))</f>
        <v>97.748999999999995</v>
      </c>
      <c r="F101">
        <f>+IF(VLOOKUP($B101,original!$A$4:$DN$305,MATCH(F$1,original!$A$4:$DX$4,0)+1,FALSE)="","",VLOOKUP($B101,original!$A$4:$DN$305,MATCH(F$1,original!$A$4:$DX$4,0)+1,FALSE))</f>
        <v>100.9</v>
      </c>
      <c r="G101">
        <f>+IF(VLOOKUP($B101,original!$A$4:$DN$305,MATCH(G$1,original!$A$4:$DX$4,0)+1,FALSE)="","",VLOOKUP($B101,original!$A$4:$DN$305,MATCH(G$1,original!$A$4:$DX$4,0)+1,FALSE))</f>
        <v>100.09350000000001</v>
      </c>
      <c r="H101">
        <f>+IF(VLOOKUP($B101,original!$A$4:$DN$305,MATCH(H$1,original!$A$4:$DX$4,0)+1,FALSE)="","",VLOOKUP($B101,original!$A$4:$DN$305,MATCH(H$1,original!$A$4:$DX$4,0)+1,FALSE))</f>
        <v>22.5</v>
      </c>
      <c r="I101">
        <f>+IF(VLOOKUP($B101,original!$A$4:$DN$305,MATCH(I$1,original!$A$4:$DX$4,0)+1,FALSE)="","",VLOOKUP($B101,original!$A$4:$DN$305,MATCH(I$1,original!$A$4:$DX$4,0)+1,FALSE))</f>
        <v>18.060500000000001</v>
      </c>
      <c r="J101">
        <f>+IF(VLOOKUP($B101,original!$A$4:$DN$305,MATCH(J$1,original!$A$4:$DX$4,0)+1,FALSE)="","",VLOOKUP($B101,original!$A$4:$DN$305,MATCH(J$1,original!$A$4:$DX$4,0)+1,FALSE))</f>
        <v>349958000000</v>
      </c>
      <c r="K101">
        <f>+IF(VLOOKUP($B101,original!$A$4:$DN$305,MATCH(K$1,original!$A$4:$DX$4,0)+1,FALSE)="","",VLOOKUP($B101,original!$A$4:$DN$305,MATCH(K$1,original!$A$4:$DX$4,0)+1,FALSE))</f>
        <v>1394900000000</v>
      </c>
      <c r="L101">
        <f>+IF(VLOOKUP($B101,original!$A$4:$DN$305,MATCH(L$1,original!$A$4:$DX$4,0)+1,FALSE)="","",VLOOKUP($B101,original!$A$4:$DN$305,MATCH(L$1,original!$A$4:$DX$4,0)+1,FALSE))</f>
        <v>616708596000</v>
      </c>
      <c r="M101">
        <f>+IF(VLOOKUP($B101,original!$A$4:$DN$305,MATCH(M$1,original!$A$4:$DX$4,0)+1,FALSE)="","",VLOOKUP($B101,original!$A$4:$DN$305,MATCH(M$1,original!$A$4:$DX$4,0)+1,FALSE))</f>
        <v>3901280058000</v>
      </c>
      <c r="N101">
        <f>+IF(VLOOKUP($B101,original!$A$4:$DN$305,MATCH(N$1,original!$A$4:$DX$4,0)+1,FALSE)="","",VLOOKUP($B101,original!$A$4:$DN$305,MATCH(N$1,original!$A$4:$DX$4,0)+1,FALSE))</f>
        <v>402643000000</v>
      </c>
      <c r="O101">
        <f>+IF(VLOOKUP($B101,original!$A$4:$DN$305,MATCH(O$1,original!$A$4:$DX$4,0)+1,FALSE)="","",VLOOKUP($B101,original!$A$4:$DN$305,MATCH(O$1,original!$A$4:$DX$4,0)+1,FALSE))</f>
        <v>1.4589000000000001</v>
      </c>
      <c r="P101">
        <f>+IF(VLOOKUP($B101,original!$A$4:$DN$305,MATCH(P$1,original!$A$4:$DX$4,0)+1,FALSE)="","",VLOOKUP($B101,original!$A$4:$DN$305,MATCH(P$1,original!$A$4:$DX$4,0)+1,FALSE))</f>
        <v>7.798</v>
      </c>
      <c r="Q101">
        <f>+IF(VLOOKUP($B101,original!$A$4:$DN$305,MATCH(Q$1,original!$A$4:$DX$4,0)+1,FALSE)="","",VLOOKUP($B101,original!$A$4:$DN$305,MATCH(Q$1,original!$A$4:$DX$4,0)+1,FALSE))</f>
        <v>1.9846999999999999</v>
      </c>
      <c r="R101">
        <f>+IF(VLOOKUP($B101,original!$A$4:$DN$305,MATCH(R$1,original!$A$4:$DX$4,0)+1,FALSE)="","",VLOOKUP($B101,original!$A$4:$DN$305,MATCH(R$1,original!$A$4:$DX$4,0)+1,FALSE))</f>
        <v>0.87570000000000003</v>
      </c>
      <c r="S101">
        <f>+IF(VLOOKUP($B101,original!$A$4:$DN$305,MATCH(S$1,original!$A$4:$DX$4,0)+1,FALSE)="","",VLOOKUP($B101,original!$A$4:$DN$305,MATCH(S$1,original!$A$4:$DX$4,0)+1,FALSE))</f>
        <v>0.99639999999999995</v>
      </c>
      <c r="T101">
        <f>+IF(VLOOKUP($B101,original!$A$4:$DN$305,MATCH(T$1,original!$A$4:$DX$4,0)+1,FALSE)="","",VLOOKUP($B101,original!$A$4:$DN$305,MATCH(T$1,original!$A$4:$DX$4,0)+1,FALSE))</f>
        <v>1468.36</v>
      </c>
      <c r="U101">
        <f>+IF(VLOOKUP($B101,original!$A$4:$DN$305,MATCH(U$1,original!$A$4:$DX$4,0)+1,FALSE)="","",VLOOKUP($B101,original!$A$4:$DN$305,MATCH(U$1,original!$A$4:$DX$4,0)+1,FALSE))</f>
        <v>8067.32</v>
      </c>
      <c r="V101">
        <f>+IF(VLOOKUP($B101,original!$A$4:$DN$305,MATCH(V$1,original!$A$4:$DX$4,0)+1,FALSE)="","",VLOOKUP($B101,original!$A$4:$DN$305,MATCH(V$1,original!$A$4:$DX$4,0)+1,FALSE))</f>
        <v>1475.68</v>
      </c>
      <c r="W101">
        <f>+IF(VLOOKUP($B101,original!$A$4:$DN$305,MATCH(W$1,original!$A$4:$DX$4,0)+1,FALSE)="","",VLOOKUP($B101,original!$A$4:$DN$305,MATCH(W$1,original!$A$4:$DX$4,0)+1,FALSE))</f>
        <v>27812.65</v>
      </c>
      <c r="X101">
        <f>+IF(VLOOKUP($B101,original!$A$4:$DN$305,MATCH(X$1,original!$A$4:$DX$4,0)+1,FALSE)="","",VLOOKUP($B101,original!$A$4:$DN$305,MATCH(X$1,original!$A$4:$DX$4,0)+1,FALSE))</f>
        <v>13833.06</v>
      </c>
      <c r="Y101">
        <f>+IF(VLOOKUP($B101,original!$A$4:$DN$305,MATCH(Y$1,original!$A$4:$DX$4,0)+1,FALSE)="","",VLOOKUP($B101,original!$A$4:$DN$305,MATCH(Y$1,original!$A$4:$DX$4,0)+1,FALSE))</f>
        <v>0.3</v>
      </c>
      <c r="Z101">
        <f>+IF(VLOOKUP($B101,original!$A$4:$DN$305,MATCH(Z$1,original!$A$4:$DX$4,0)+1,FALSE)="","",VLOOKUP($B101,original!$A$4:$DN$305,MATCH(Z$1,original!$A$4:$DX$4,0)+1,FALSE))</f>
        <v>0.4</v>
      </c>
      <c r="AA101">
        <f>+IF(VLOOKUP($B101,original!$A$4:$DN$305,MATCH(AA$1,original!$A$4:$DX$4,0)+1,FALSE)="","",VLOOKUP($B101,original!$A$4:$DN$305,MATCH(AA$1,original!$A$4:$DX$4,0)+1,FALSE))</f>
        <v>0.64</v>
      </c>
      <c r="AB101">
        <f>+IF(VLOOKUP($B101,original!$A$4:$DN$305,MATCH(AB$1,original!$A$4:$DX$4,0)+1,FALSE)="","",VLOOKUP($B101,original!$A$4:$DN$305,MATCH(AB$1,original!$A$4:$DX$4,0)+1,FALSE))</f>
        <v>0.40667248640042902</v>
      </c>
      <c r="AC101">
        <f>+IF(VLOOKUP($B101,original!$A$4:$DN$305,MATCH(AC$1,original!$A$4:$DX$4,0)+1,FALSE)="","",VLOOKUP($B101,original!$A$4:$DN$305,MATCH(AC$1,original!$A$4:$DX$4,0)+1,FALSE))</f>
        <v>103367000000</v>
      </c>
      <c r="AD101">
        <f>+IF(VLOOKUP($B101,original!$A$4:$DN$305,MATCH(AD$1,original!$A$4:$DX$4,0)+1,FALSE)="","",VLOOKUP($B101,original!$A$4:$DN$305,MATCH(AD$1,original!$A$4:$DX$4,0)+1,FALSE))</f>
        <v>128388800000</v>
      </c>
      <c r="AE101">
        <f>+IF(VLOOKUP($B101,original!$A$4:$DN$305,MATCH(AE$1,original!$A$4:$DX$4,0)+1,FALSE)="","",VLOOKUP($B101,original!$A$4:$DN$305,MATCH(AE$1,original!$A$4:$DX$4,0)+1,FALSE))</f>
        <v>8.1999999999999993</v>
      </c>
      <c r="AF101">
        <f>+IF(VLOOKUP($B101,original!$A$4:$DN$305,MATCH(AF$1,original!$A$4:$DX$4,0)+1,FALSE)="","",VLOOKUP($B101,original!$A$4:$DN$305,MATCH(AF$1,original!$A$4:$DX$4,0)+1,FALSE))</f>
        <v>36043400000</v>
      </c>
      <c r="AG101">
        <f>+IF(VLOOKUP($B101,original!$A$4:$DN$305,MATCH(AG$1,original!$A$4:$DX$4,0)+1,FALSE)="","",VLOOKUP($B101,original!$A$4:$DN$305,MATCH(AG$1,original!$A$4:$DX$4,0)+1,FALSE))</f>
        <v>45804000000</v>
      </c>
      <c r="AH101">
        <f>+IF(VLOOKUP($B101,original!$A$4:$DN$305,MATCH(AH$1,original!$A$4:$DX$4,0)+1,FALSE)="","",VLOOKUP($B101,original!$A$4:$DN$305,MATCH(AH$1,original!$A$4:$DX$4,0)+1,FALSE))</f>
        <v>347179999999.99994</v>
      </c>
      <c r="AI101">
        <f>+IF(VLOOKUP($B101,original!$A$4:$DN$305,MATCH(AI$1,original!$A$4:$DX$4,0)+1,FALSE)="","",VLOOKUP($B101,original!$A$4:$DN$305,MATCH(AI$1,original!$A$4:$DX$4,0)+1,FALSE))</f>
        <v>27492000000</v>
      </c>
      <c r="AJ101">
        <f>+IF(VLOOKUP($B101,original!$A$4:$DN$305,MATCH(AJ$1,original!$A$4:$DX$4,0)+1,FALSE)="","",VLOOKUP($B101,original!$A$4:$DN$305,MATCH(AJ$1,original!$A$4:$DX$4,0)+1,FALSE))</f>
        <v>146911000000</v>
      </c>
      <c r="AK101">
        <f>+IF(VLOOKUP($B101,original!$A$4:$DN$305,MATCH(AK$1,original!$A$4:$DX$4,0)+1,FALSE)="","",VLOOKUP($B101,original!$A$4:$DN$305,MATCH(AK$1,original!$A$4:$DX$4,0)+1,FALSE))</f>
        <v>41081000000</v>
      </c>
      <c r="AL101">
        <f>+IF(VLOOKUP($B101,original!$A$4:$DN$305,MATCH(AL$1,original!$A$4:$DX$4,0)+1,FALSE)="","",VLOOKUP($B101,original!$A$4:$DN$305,MATCH(AL$1,original!$A$4:$DX$4,0)+1,FALSE))</f>
        <v>5</v>
      </c>
      <c r="AM101">
        <f>+IF(VLOOKUP($B101,original!$A$4:$DN$305,MATCH(AM$1,original!$A$4:$DX$4,0)+1,FALSE)="","",VLOOKUP($B101,original!$A$4:$DN$305,MATCH(AM$1,original!$A$4:$DX$4,0)+1,FALSE))</f>
        <v>4.3</v>
      </c>
      <c r="AN101">
        <f>+IF(VLOOKUP($B101,original!$A$4:$DN$305,MATCH(AN$1,original!$A$4:$DX$4,0)+1,FALSE)="","",VLOOKUP($B101,original!$A$4:$DN$305,MATCH(AN$1,original!$A$4:$DX$4,0)+1,FALSE))</f>
        <v>3.4</v>
      </c>
      <c r="AO101">
        <f>+IF(VLOOKUP($B101,original!$A$4:$DN$305,MATCH(AO$1,original!$A$4:$DX$4,0)+1,FALSE)="","",VLOOKUP($B101,original!$A$4:$DN$305,MATCH(AO$1,original!$A$4:$DX$4,0)+1,FALSE))</f>
        <v>7.4</v>
      </c>
      <c r="AP101">
        <f>+IF(VLOOKUP($B101,original!$A$4:$DN$305,MATCH(AP$1,original!$A$4:$DX$4,0)+1,FALSE)="","",VLOOKUP($B101,original!$A$4:$DN$305,MATCH(AP$1,original!$A$4:$DX$4,0)+1,FALSE))</f>
        <v>6.1</v>
      </c>
    </row>
    <row r="102" spans="1:42">
      <c r="A102">
        <f t="shared" si="3"/>
        <v>101</v>
      </c>
      <c r="B102">
        <f t="shared" si="4"/>
        <v>200801</v>
      </c>
      <c r="C102">
        <f>+IF(VLOOKUP($B102,original!$A$4:$DN$305,MATCH(C$1,original!$A$4:$DX$4,0)+1,FALSE)="","",VLOOKUP($B102,original!$A$4:$DN$305,MATCH(C$1,original!$A$4:$DX$4,0)+1,FALSE))</f>
        <v>105.18</v>
      </c>
      <c r="D102">
        <f>+IF(VLOOKUP($B102,original!$A$4:$DN$305,MATCH(D$1,original!$A$4:$DX$4,0)+1,FALSE)="","",VLOOKUP($B102,original!$A$4:$DN$305,MATCH(D$1,original!$A$4:$DX$4,0)+1,FALSE))</f>
        <v>101</v>
      </c>
      <c r="E102">
        <f>+IF(VLOOKUP($B102,original!$A$4:$DN$305,MATCH(E$1,original!$A$4:$DX$4,0)+1,FALSE)="","",VLOOKUP($B102,original!$A$4:$DN$305,MATCH(E$1,original!$A$4:$DX$4,0)+1,FALSE))</f>
        <v>99.362499999999997</v>
      </c>
      <c r="F102">
        <f>+IF(VLOOKUP($B102,original!$A$4:$DN$305,MATCH(F$1,original!$A$4:$DX$4,0)+1,FALSE)="","",VLOOKUP($B102,original!$A$4:$DN$305,MATCH(F$1,original!$A$4:$DX$4,0)+1,FALSE))</f>
        <v>107.67</v>
      </c>
      <c r="G102">
        <f>+IF(VLOOKUP($B102,original!$A$4:$DN$305,MATCH(G$1,original!$A$4:$DX$4,0)+1,FALSE)="","",VLOOKUP($B102,original!$A$4:$DN$305,MATCH(G$1,original!$A$4:$DX$4,0)+1,FALSE))</f>
        <v>100.97499999999999</v>
      </c>
      <c r="H102">
        <f>+IF(VLOOKUP($B102,original!$A$4:$DN$305,MATCH(H$1,original!$A$4:$DX$4,0)+1,FALSE)="","",VLOOKUP($B102,original!$A$4:$DN$305,MATCH(H$1,original!$A$4:$DX$4,0)+1,FALSE))</f>
        <v>26.2</v>
      </c>
      <c r="I102">
        <f>+IF(VLOOKUP($B102,original!$A$4:$DN$305,MATCH(I$1,original!$A$4:$DX$4,0)+1,FALSE)="","",VLOOKUP($B102,original!$A$4:$DN$305,MATCH(I$1,original!$A$4:$DX$4,0)+1,FALSE))</f>
        <v>30.0471</v>
      </c>
      <c r="J102">
        <f>+IF(VLOOKUP($B102,original!$A$4:$DN$305,MATCH(J$1,original!$A$4:$DX$4,0)+1,FALSE)="","",VLOOKUP($B102,original!$A$4:$DN$305,MATCH(J$1,original!$A$4:$DX$4,0)+1,FALSE))</f>
        <v>346791999999.99994</v>
      </c>
      <c r="K102">
        <f>+IF(VLOOKUP($B102,original!$A$4:$DN$305,MATCH(K$1,original!$A$4:$DX$4,0)+1,FALSE)="","",VLOOKUP($B102,original!$A$4:$DN$305,MATCH(K$1,original!$A$4:$DX$4,0)+1,FALSE))</f>
        <v>1375900000000</v>
      </c>
      <c r="L102">
        <f>+IF(VLOOKUP($B102,original!$A$4:$DN$305,MATCH(L$1,original!$A$4:$DX$4,0)+1,FALSE)="","",VLOOKUP($B102,original!$A$4:$DN$305,MATCH(L$1,original!$A$4:$DX$4,0)+1,FALSE))</f>
        <v>624810827000</v>
      </c>
      <c r="M102">
        <f>+IF(VLOOKUP($B102,original!$A$4:$DN$305,MATCH(M$1,original!$A$4:$DX$4,0)+1,FALSE)="","",VLOOKUP($B102,original!$A$4:$DN$305,MATCH(M$1,original!$A$4:$DX$4,0)+1,FALSE))</f>
        <v>3851627282000</v>
      </c>
      <c r="N102">
        <f>+IF(VLOOKUP($B102,original!$A$4:$DN$305,MATCH(N$1,original!$A$4:$DX$4,0)+1,FALSE)="","",VLOOKUP($B102,original!$A$4:$DN$305,MATCH(N$1,original!$A$4:$DX$4,0)+1,FALSE))</f>
        <v>406328000000</v>
      </c>
      <c r="O102">
        <f>+IF(VLOOKUP($B102,original!$A$4:$DN$305,MATCH(O$1,original!$A$4:$DX$4,0)+1,FALSE)="","",VLOOKUP($B102,original!$A$4:$DN$305,MATCH(O$1,original!$A$4:$DX$4,0)+1,FALSE))</f>
        <v>1.4864999999999999</v>
      </c>
      <c r="P102">
        <f>+IF(VLOOKUP($B102,original!$A$4:$DN$305,MATCH(P$1,original!$A$4:$DX$4,0)+1,FALSE)="","",VLOOKUP($B102,original!$A$4:$DN$305,MATCH(P$1,original!$A$4:$DX$4,0)+1,FALSE))</f>
        <v>7.7960000000000003</v>
      </c>
      <c r="Q102">
        <f>+IF(VLOOKUP($B102,original!$A$4:$DN$305,MATCH(Q$1,original!$A$4:$DX$4,0)+1,FALSE)="","",VLOOKUP($B102,original!$A$4:$DN$305,MATCH(Q$1,original!$A$4:$DX$4,0)+1,FALSE))</f>
        <v>1.9872000000000001</v>
      </c>
      <c r="R102">
        <f>+IF(VLOOKUP($B102,original!$A$4:$DN$305,MATCH(R$1,original!$A$4:$DX$4,0)+1,FALSE)="","",VLOOKUP($B102,original!$A$4:$DN$305,MATCH(R$1,original!$A$4:$DX$4,0)+1,FALSE))</f>
        <v>0.89590000000000003</v>
      </c>
      <c r="S102">
        <f>+IF(VLOOKUP($B102,original!$A$4:$DN$305,MATCH(S$1,original!$A$4:$DX$4,0)+1,FALSE)="","",VLOOKUP($B102,original!$A$4:$DN$305,MATCH(S$1,original!$A$4:$DX$4,0)+1,FALSE))</f>
        <v>1.0036</v>
      </c>
      <c r="T102">
        <f>+IF(VLOOKUP($B102,original!$A$4:$DN$305,MATCH(T$1,original!$A$4:$DX$4,0)+1,FALSE)="","",VLOOKUP($B102,original!$A$4:$DN$305,MATCH(T$1,original!$A$4:$DX$4,0)+1,FALSE))</f>
        <v>1378.55</v>
      </c>
      <c r="U102">
        <f>+IF(VLOOKUP($B102,original!$A$4:$DN$305,MATCH(U$1,original!$A$4:$DX$4,0)+1,FALSE)="","",VLOOKUP($B102,original!$A$4:$DN$305,MATCH(U$1,original!$A$4:$DX$4,0)+1,FALSE))</f>
        <v>6851.75</v>
      </c>
      <c r="V102">
        <f>+IF(VLOOKUP($B102,original!$A$4:$DN$305,MATCH(V$1,original!$A$4:$DX$4,0)+1,FALSE)="","",VLOOKUP($B102,original!$A$4:$DN$305,MATCH(V$1,original!$A$4:$DX$4,0)+1,FALSE))</f>
        <v>1346.31</v>
      </c>
      <c r="W102">
        <f>+IF(VLOOKUP($B102,original!$A$4:$DN$305,MATCH(W$1,original!$A$4:$DX$4,0)+1,FALSE)="","",VLOOKUP($B102,original!$A$4:$DN$305,MATCH(W$1,original!$A$4:$DX$4,0)+1,FALSE))</f>
        <v>23455.74</v>
      </c>
      <c r="X102">
        <f>+IF(VLOOKUP($B102,original!$A$4:$DN$305,MATCH(X$1,original!$A$4:$DX$4,0)+1,FALSE)="","",VLOOKUP($B102,original!$A$4:$DN$305,MATCH(X$1,original!$A$4:$DX$4,0)+1,FALSE))</f>
        <v>13155.1</v>
      </c>
      <c r="Y102">
        <f>+IF(VLOOKUP($B102,original!$A$4:$DN$305,MATCH(Y$1,original!$A$4:$DX$4,0)+1,FALSE)="","",VLOOKUP($B102,original!$A$4:$DN$305,MATCH(Y$1,original!$A$4:$DX$4,0)+1,FALSE))</f>
        <v>0.3</v>
      </c>
      <c r="Z102">
        <f>+IF(VLOOKUP($B102,original!$A$4:$DN$305,MATCH(Z$1,original!$A$4:$DX$4,0)+1,FALSE)="","",VLOOKUP($B102,original!$A$4:$DN$305,MATCH(Z$1,original!$A$4:$DX$4,0)+1,FALSE))</f>
        <v>-0.4</v>
      </c>
      <c r="AA102">
        <f>+IF(VLOOKUP($B102,original!$A$4:$DN$305,MATCH(AA$1,original!$A$4:$DX$4,0)+1,FALSE)="","",VLOOKUP($B102,original!$A$4:$DN$305,MATCH(AA$1,original!$A$4:$DX$4,0)+1,FALSE))</f>
        <v>-0.64</v>
      </c>
      <c r="AB102">
        <f>+IF(VLOOKUP($B102,original!$A$4:$DN$305,MATCH(AB$1,original!$A$4:$DX$4,0)+1,FALSE)="","",VLOOKUP($B102,original!$A$4:$DN$305,MATCH(AB$1,original!$A$4:$DX$4,0)+1,FALSE))</f>
        <v>-0.121479313693781</v>
      </c>
      <c r="AC102">
        <f>+IF(VLOOKUP($B102,original!$A$4:$DN$305,MATCH(AC$1,original!$A$4:$DX$4,0)+1,FALSE)="","",VLOOKUP($B102,original!$A$4:$DN$305,MATCH(AC$1,original!$A$4:$DX$4,0)+1,FALSE))</f>
        <v>106639000000</v>
      </c>
      <c r="AD102">
        <f>+IF(VLOOKUP($B102,original!$A$4:$DN$305,MATCH(AD$1,original!$A$4:$DX$4,0)+1,FALSE)="","",VLOOKUP($B102,original!$A$4:$DN$305,MATCH(AD$1,original!$A$4:$DX$4,0)+1,FALSE))</f>
        <v>133935900000</v>
      </c>
      <c r="AE102">
        <f>+IF(VLOOKUP($B102,original!$A$4:$DN$305,MATCH(AE$1,original!$A$4:$DX$4,0)+1,FALSE)="","",VLOOKUP($B102,original!$A$4:$DN$305,MATCH(AE$1,original!$A$4:$DX$4,0)+1,FALSE))</f>
        <v>15.8</v>
      </c>
      <c r="AF102">
        <f>+IF(VLOOKUP($B102,original!$A$4:$DN$305,MATCH(AF$1,original!$A$4:$DX$4,0)+1,FALSE)="","",VLOOKUP($B102,original!$A$4:$DN$305,MATCH(AF$1,original!$A$4:$DX$4,0)+1,FALSE))</f>
        <v>37621300000</v>
      </c>
      <c r="AG102">
        <f>+IF(VLOOKUP($B102,original!$A$4:$DN$305,MATCH(AG$1,original!$A$4:$DX$4,0)+1,FALSE)="","",VLOOKUP($B102,original!$A$4:$DN$305,MATCH(AG$1,original!$A$4:$DX$4,0)+1,FALSE))</f>
        <v>47173000000</v>
      </c>
      <c r="AH102">
        <f>+IF(VLOOKUP($B102,original!$A$4:$DN$305,MATCH(AH$1,original!$A$4:$DX$4,0)+1,FALSE)="","",VLOOKUP($B102,original!$A$4:$DN$305,MATCH(AH$1,original!$A$4:$DX$4,0)+1,FALSE))</f>
        <v>374749999999.99994</v>
      </c>
      <c r="AI102">
        <f>+IF(VLOOKUP($B102,original!$A$4:$DN$305,MATCH(AI$1,original!$A$4:$DX$4,0)+1,FALSE)="","",VLOOKUP($B102,original!$A$4:$DN$305,MATCH(AI$1,original!$A$4:$DX$4,0)+1,FALSE))</f>
        <v>32562000000</v>
      </c>
      <c r="AJ102">
        <f>+IF(VLOOKUP($B102,original!$A$4:$DN$305,MATCH(AJ$1,original!$A$4:$DX$4,0)+1,FALSE)="","",VLOOKUP($B102,original!$A$4:$DN$305,MATCH(AJ$1,original!$A$4:$DX$4,0)+1,FALSE))</f>
        <v>155236000000</v>
      </c>
      <c r="AK102">
        <f>+IF(VLOOKUP($B102,original!$A$4:$DN$305,MATCH(AK$1,original!$A$4:$DX$4,0)+1,FALSE)="","",VLOOKUP($B102,original!$A$4:$DN$305,MATCH(AK$1,original!$A$4:$DX$4,0)+1,FALSE))</f>
        <v>42261000000</v>
      </c>
      <c r="AL102">
        <f>+IF(VLOOKUP($B102,original!$A$4:$DN$305,MATCH(AL$1,original!$A$4:$DX$4,0)+1,FALSE)="","",VLOOKUP($B102,original!$A$4:$DN$305,MATCH(AL$1,original!$A$4:$DX$4,0)+1,FALSE))</f>
        <v>5</v>
      </c>
      <c r="AM102">
        <f>+IF(VLOOKUP($B102,original!$A$4:$DN$305,MATCH(AM$1,original!$A$4:$DX$4,0)+1,FALSE)="","",VLOOKUP($B102,original!$A$4:$DN$305,MATCH(AM$1,original!$A$4:$DX$4,0)+1,FALSE))</f>
        <v>4.2</v>
      </c>
      <c r="AN102">
        <f>+IF(VLOOKUP($B102,original!$A$4:$DN$305,MATCH(AN$1,original!$A$4:$DX$4,0)+1,FALSE)="","",VLOOKUP($B102,original!$A$4:$DN$305,MATCH(AN$1,original!$A$4:$DX$4,0)+1,FALSE))</f>
        <v>3.4</v>
      </c>
      <c r="AO102">
        <f>+IF(VLOOKUP($B102,original!$A$4:$DN$305,MATCH(AO$1,original!$A$4:$DX$4,0)+1,FALSE)="","",VLOOKUP($B102,original!$A$4:$DN$305,MATCH(AO$1,original!$A$4:$DX$4,0)+1,FALSE))</f>
        <v>7.3</v>
      </c>
      <c r="AP102">
        <f>+IF(VLOOKUP($B102,original!$A$4:$DN$305,MATCH(AP$1,original!$A$4:$DX$4,0)+1,FALSE)="","",VLOOKUP($B102,original!$A$4:$DN$305,MATCH(AP$1,original!$A$4:$DX$4,0)+1,FALSE))</f>
        <v>5.9</v>
      </c>
    </row>
    <row r="103" spans="1:42">
      <c r="A103">
        <f t="shared" si="3"/>
        <v>102</v>
      </c>
      <c r="B103">
        <f t="shared" si="4"/>
        <v>200802</v>
      </c>
      <c r="C103">
        <f>+IF(VLOOKUP($B103,original!$A$4:$DN$305,MATCH(C$1,original!$A$4:$DX$4,0)+1,FALSE)="","",VLOOKUP($B103,original!$A$4:$DN$305,MATCH(C$1,original!$A$4:$DX$4,0)+1,FALSE))</f>
        <v>99.82</v>
      </c>
      <c r="D103">
        <f>+IF(VLOOKUP($B103,original!$A$4:$DN$305,MATCH(D$1,original!$A$4:$DX$4,0)+1,FALSE)="","",VLOOKUP($B103,original!$A$4:$DN$305,MATCH(D$1,original!$A$4:$DX$4,0)+1,FALSE))</f>
        <v>101.01</v>
      </c>
      <c r="E103">
        <f>+IF(VLOOKUP($B103,original!$A$4:$DN$305,MATCH(E$1,original!$A$4:$DX$4,0)+1,FALSE)="","",VLOOKUP($B103,original!$A$4:$DN$305,MATCH(E$1,original!$A$4:$DX$4,0)+1,FALSE))</f>
        <v>98.570499999999996</v>
      </c>
      <c r="F103">
        <f>+IF(VLOOKUP($B103,original!$A$4:$DN$305,MATCH(F$1,original!$A$4:$DX$4,0)+1,FALSE)="","",VLOOKUP($B103,original!$A$4:$DN$305,MATCH(F$1,original!$A$4:$DX$4,0)+1,FALSE))</f>
        <v>105.63</v>
      </c>
      <c r="G103">
        <f>+IF(VLOOKUP($B103,original!$A$4:$DN$305,MATCH(G$1,original!$A$4:$DX$4,0)+1,FALSE)="","",VLOOKUP($B103,original!$A$4:$DN$305,MATCH(G$1,original!$A$4:$DX$4,0)+1,FALSE))</f>
        <v>102.8235</v>
      </c>
      <c r="H103">
        <f>+IF(VLOOKUP($B103,original!$A$4:$DN$305,MATCH(H$1,original!$A$4:$DX$4,0)+1,FALSE)="","",VLOOKUP($B103,original!$A$4:$DN$305,MATCH(H$1,original!$A$4:$DX$4,0)+1,FALSE))</f>
        <v>26.54</v>
      </c>
      <c r="I103">
        <f>+IF(VLOOKUP($B103,original!$A$4:$DN$305,MATCH(I$1,original!$A$4:$DX$4,0)+1,FALSE)="","",VLOOKUP($B103,original!$A$4:$DN$305,MATCH(I$1,original!$A$4:$DX$4,0)+1,FALSE))</f>
        <v>28.691400000000002</v>
      </c>
      <c r="J103">
        <f>+IF(VLOOKUP($B103,original!$A$4:$DN$305,MATCH(J$1,original!$A$4:$DX$4,0)+1,FALSE)="","",VLOOKUP($B103,original!$A$4:$DN$305,MATCH(J$1,original!$A$4:$DX$4,0)+1,FALSE))</f>
        <v>340108999999.99994</v>
      </c>
      <c r="K103">
        <f>+IF(VLOOKUP($B103,original!$A$4:$DN$305,MATCH(K$1,original!$A$4:$DX$4,0)+1,FALSE)="","",VLOOKUP($B103,original!$A$4:$DN$305,MATCH(K$1,original!$A$4:$DX$4,0)+1,FALSE))</f>
        <v>1365900000000</v>
      </c>
      <c r="L103">
        <f>+IF(VLOOKUP($B103,original!$A$4:$DN$305,MATCH(L$1,original!$A$4:$DX$4,0)+1,FALSE)="","",VLOOKUP($B103,original!$A$4:$DN$305,MATCH(L$1,original!$A$4:$DX$4,0)+1,FALSE))</f>
        <v>614671440000</v>
      </c>
      <c r="M103">
        <f>+IF(VLOOKUP($B103,original!$A$4:$DN$305,MATCH(M$1,original!$A$4:$DX$4,0)+1,FALSE)="","",VLOOKUP($B103,original!$A$4:$DN$305,MATCH(M$1,original!$A$4:$DX$4,0)+1,FALSE))</f>
        <v>3801132883000</v>
      </c>
      <c r="N103">
        <f>+IF(VLOOKUP($B103,original!$A$4:$DN$305,MATCH(N$1,original!$A$4:$DX$4,0)+1,FALSE)="","",VLOOKUP($B103,original!$A$4:$DN$305,MATCH(N$1,original!$A$4:$DX$4,0)+1,FALSE))</f>
        <v>408334000000</v>
      </c>
      <c r="O103">
        <f>+IF(VLOOKUP($B103,original!$A$4:$DN$305,MATCH(O$1,original!$A$4:$DX$4,0)+1,FALSE)="","",VLOOKUP($B103,original!$A$4:$DN$305,MATCH(O$1,original!$A$4:$DX$4,0)+1,FALSE))</f>
        <v>1.5179</v>
      </c>
      <c r="P103">
        <f>+IF(VLOOKUP($B103,original!$A$4:$DN$305,MATCH(P$1,original!$A$4:$DX$4,0)+1,FALSE)="","",VLOOKUP($B103,original!$A$4:$DN$305,MATCH(P$1,original!$A$4:$DX$4,0)+1,FALSE))</f>
        <v>7.7805999999999997</v>
      </c>
      <c r="Q103">
        <f>+IF(VLOOKUP($B103,original!$A$4:$DN$305,MATCH(Q$1,original!$A$4:$DX$4,0)+1,FALSE)="","",VLOOKUP($B103,original!$A$4:$DN$305,MATCH(Q$1,original!$A$4:$DX$4,0)+1,FALSE))</f>
        <v>1.9869000000000001</v>
      </c>
      <c r="R103">
        <f>+IF(VLOOKUP($B103,original!$A$4:$DN$305,MATCH(R$1,original!$A$4:$DX$4,0)+1,FALSE)="","",VLOOKUP($B103,original!$A$4:$DN$305,MATCH(R$1,original!$A$4:$DX$4,0)+1,FALSE))</f>
        <v>0.93130000000000002</v>
      </c>
      <c r="S103">
        <f>+IF(VLOOKUP($B103,original!$A$4:$DN$305,MATCH(S$1,original!$A$4:$DX$4,0)+1,FALSE)="","",VLOOKUP($B103,original!$A$4:$DN$305,MATCH(S$1,original!$A$4:$DX$4,0)+1,FALSE))</f>
        <v>0.98429999999999995</v>
      </c>
      <c r="T103">
        <f>+IF(VLOOKUP($B103,original!$A$4:$DN$305,MATCH(T$1,original!$A$4:$DX$4,0)+1,FALSE)="","",VLOOKUP($B103,original!$A$4:$DN$305,MATCH(T$1,original!$A$4:$DX$4,0)+1,FALSE))</f>
        <v>1330.63</v>
      </c>
      <c r="U103">
        <f>+IF(VLOOKUP($B103,original!$A$4:$DN$305,MATCH(U$1,original!$A$4:$DX$4,0)+1,FALSE)="","",VLOOKUP($B103,original!$A$4:$DN$305,MATCH(U$1,original!$A$4:$DX$4,0)+1,FALSE))</f>
        <v>6748.13</v>
      </c>
      <c r="V103">
        <f>+IF(VLOOKUP($B103,original!$A$4:$DN$305,MATCH(V$1,original!$A$4:$DX$4,0)+1,FALSE)="","",VLOOKUP($B103,original!$A$4:$DN$305,MATCH(V$1,original!$A$4:$DX$4,0)+1,FALSE))</f>
        <v>1324.28</v>
      </c>
      <c r="W103">
        <f>+IF(VLOOKUP($B103,original!$A$4:$DN$305,MATCH(W$1,original!$A$4:$DX$4,0)+1,FALSE)="","",VLOOKUP($B103,original!$A$4:$DN$305,MATCH(W$1,original!$A$4:$DX$4,0)+1,FALSE))</f>
        <v>24331.67</v>
      </c>
      <c r="X103">
        <f>+IF(VLOOKUP($B103,original!$A$4:$DN$305,MATCH(X$1,original!$A$4:$DX$4,0)+1,FALSE)="","",VLOOKUP($B103,original!$A$4:$DN$305,MATCH(X$1,original!$A$4:$DX$4,0)+1,FALSE))</f>
        <v>13582.69</v>
      </c>
      <c r="Y103">
        <f>+IF(VLOOKUP($B103,original!$A$4:$DN$305,MATCH(Y$1,original!$A$4:$DX$4,0)+1,FALSE)="","",VLOOKUP($B103,original!$A$4:$DN$305,MATCH(Y$1,original!$A$4:$DX$4,0)+1,FALSE))</f>
        <v>0.2</v>
      </c>
      <c r="Z103">
        <f>+IF(VLOOKUP($B103,original!$A$4:$DN$305,MATCH(Z$1,original!$A$4:$DX$4,0)+1,FALSE)="","",VLOOKUP($B103,original!$A$4:$DN$305,MATCH(Z$1,original!$A$4:$DX$4,0)+1,FALSE))</f>
        <v>0.4</v>
      </c>
      <c r="AA103">
        <f>+IF(VLOOKUP($B103,original!$A$4:$DN$305,MATCH(AA$1,original!$A$4:$DX$4,0)+1,FALSE)="","",VLOOKUP($B103,original!$A$4:$DN$305,MATCH(AA$1,original!$A$4:$DX$4,0)+1,FALSE))</f>
        <v>1.41</v>
      </c>
      <c r="AB103">
        <f>+IF(VLOOKUP($B103,original!$A$4:$DN$305,MATCH(AB$1,original!$A$4:$DX$4,0)+1,FALSE)="","",VLOOKUP($B103,original!$A$4:$DN$305,MATCH(AB$1,original!$A$4:$DX$4,0)+1,FALSE))</f>
        <v>9.0854615481795395E-2</v>
      </c>
      <c r="AC103">
        <f>+IF(VLOOKUP($B103,original!$A$4:$DN$305,MATCH(AC$1,original!$A$4:$DX$4,0)+1,FALSE)="","",VLOOKUP($B103,original!$A$4:$DN$305,MATCH(AC$1,original!$A$4:$DX$4,0)+1,FALSE))</f>
        <v>109140000000</v>
      </c>
      <c r="AD103">
        <f>+IF(VLOOKUP($B103,original!$A$4:$DN$305,MATCH(AD$1,original!$A$4:$DX$4,0)+1,FALSE)="","",VLOOKUP($B103,original!$A$4:$DN$305,MATCH(AD$1,original!$A$4:$DX$4,0)+1,FALSE))</f>
        <v>134741600000</v>
      </c>
      <c r="AE103">
        <f>+IF(VLOOKUP($B103,original!$A$4:$DN$305,MATCH(AE$1,original!$A$4:$DX$4,0)+1,FALSE)="","",VLOOKUP($B103,original!$A$4:$DN$305,MATCH(AE$1,original!$A$4:$DX$4,0)+1,FALSE))</f>
        <v>7.6</v>
      </c>
      <c r="AF103">
        <f>+IF(VLOOKUP($B103,original!$A$4:$DN$305,MATCH(AF$1,original!$A$4:$DX$4,0)+1,FALSE)="","",VLOOKUP($B103,original!$A$4:$DN$305,MATCH(AF$1,original!$A$4:$DX$4,0)+1,FALSE))</f>
        <v>39004000000</v>
      </c>
      <c r="AG103">
        <f>+IF(VLOOKUP($B103,original!$A$4:$DN$305,MATCH(AG$1,original!$A$4:$DX$4,0)+1,FALSE)="","",VLOOKUP($B103,original!$A$4:$DN$305,MATCH(AG$1,original!$A$4:$DX$4,0)+1,FALSE))</f>
        <v>48395000000</v>
      </c>
      <c r="AH103">
        <f>+IF(VLOOKUP($B103,original!$A$4:$DN$305,MATCH(AH$1,original!$A$4:$DX$4,0)+1,FALSE)="","",VLOOKUP($B103,original!$A$4:$DN$305,MATCH(AH$1,original!$A$4:$DX$4,0)+1,FALSE))</f>
        <v>375420000000</v>
      </c>
      <c r="AI103">
        <f>+IF(VLOOKUP($B103,original!$A$4:$DN$305,MATCH(AI$1,original!$A$4:$DX$4,0)+1,FALSE)="","",VLOOKUP($B103,original!$A$4:$DN$305,MATCH(AI$1,original!$A$4:$DX$4,0)+1,FALSE))</f>
        <v>32079000000</v>
      </c>
      <c r="AJ103">
        <f>+IF(VLOOKUP($B103,original!$A$4:$DN$305,MATCH(AJ$1,original!$A$4:$DX$4,0)+1,FALSE)="","",VLOOKUP($B103,original!$A$4:$DN$305,MATCH(AJ$1,original!$A$4:$DX$4,0)+1,FALSE))</f>
        <v>156245000000</v>
      </c>
      <c r="AK103">
        <f>+IF(VLOOKUP($B103,original!$A$4:$DN$305,MATCH(AK$1,original!$A$4:$DX$4,0)+1,FALSE)="","",VLOOKUP($B103,original!$A$4:$DN$305,MATCH(AK$1,original!$A$4:$DX$4,0)+1,FALSE))</f>
        <v>43613000000</v>
      </c>
      <c r="AL103">
        <f>+IF(VLOOKUP($B103,original!$A$4:$DN$305,MATCH(AL$1,original!$A$4:$DX$4,0)+1,FALSE)="","",VLOOKUP($B103,original!$A$4:$DN$305,MATCH(AL$1,original!$A$4:$DX$4,0)+1,FALSE))</f>
        <v>4.9000000000000004</v>
      </c>
      <c r="AM103">
        <f>+IF(VLOOKUP($B103,original!$A$4:$DN$305,MATCH(AM$1,original!$A$4:$DX$4,0)+1,FALSE)="","",VLOOKUP($B103,original!$A$4:$DN$305,MATCH(AM$1,original!$A$4:$DX$4,0)+1,FALSE))</f>
        <v>4</v>
      </c>
      <c r="AN103">
        <f>+IF(VLOOKUP($B103,original!$A$4:$DN$305,MATCH(AN$1,original!$A$4:$DX$4,0)+1,FALSE)="","",VLOOKUP($B103,original!$A$4:$DN$305,MATCH(AN$1,original!$A$4:$DX$4,0)+1,FALSE))</f>
        <v>3.3</v>
      </c>
      <c r="AO103">
        <f>+IF(VLOOKUP($B103,original!$A$4:$DN$305,MATCH(AO$1,original!$A$4:$DX$4,0)+1,FALSE)="","",VLOOKUP($B103,original!$A$4:$DN$305,MATCH(AO$1,original!$A$4:$DX$4,0)+1,FALSE))</f>
        <v>7.3</v>
      </c>
      <c r="AP103">
        <f>+IF(VLOOKUP($B103,original!$A$4:$DN$305,MATCH(AP$1,original!$A$4:$DX$4,0)+1,FALSE)="","",VLOOKUP($B103,original!$A$4:$DN$305,MATCH(AP$1,original!$A$4:$DX$4,0)+1,FALSE))</f>
        <v>6</v>
      </c>
    </row>
    <row r="104" spans="1:42">
      <c r="A104">
        <f t="shared" si="3"/>
        <v>103</v>
      </c>
      <c r="B104">
        <f t="shared" si="4"/>
        <v>200803</v>
      </c>
      <c r="C104">
        <f>+IF(VLOOKUP($B104,original!$A$4:$DN$305,MATCH(C$1,original!$A$4:$DX$4,0)+1,FALSE)="","",VLOOKUP($B104,original!$A$4:$DN$305,MATCH(C$1,original!$A$4:$DX$4,0)+1,FALSE))</f>
        <v>100.645</v>
      </c>
      <c r="D104">
        <f>+IF(VLOOKUP($B104,original!$A$4:$DN$305,MATCH(D$1,original!$A$4:$DX$4,0)+1,FALSE)="","",VLOOKUP($B104,original!$A$4:$DN$305,MATCH(D$1,original!$A$4:$DX$4,0)+1,FALSE))</f>
        <v>100.76</v>
      </c>
      <c r="E104">
        <f>+IF(VLOOKUP($B104,original!$A$4:$DN$305,MATCH(E$1,original!$A$4:$DX$4,0)+1,FALSE)="","",VLOOKUP($B104,original!$A$4:$DN$305,MATCH(E$1,original!$A$4:$DX$4,0)+1,FALSE))</f>
        <v>99.649000000000001</v>
      </c>
      <c r="F104">
        <f>+IF(VLOOKUP($B104,original!$A$4:$DN$305,MATCH(F$1,original!$A$4:$DX$4,0)+1,FALSE)="","",VLOOKUP($B104,original!$A$4:$DN$305,MATCH(F$1,original!$A$4:$DX$4,0)+1,FALSE))</f>
        <v>108.19</v>
      </c>
      <c r="G104">
        <f>+IF(VLOOKUP($B104,original!$A$4:$DN$305,MATCH(G$1,original!$A$4:$DX$4,0)+1,FALSE)="","",VLOOKUP($B104,original!$A$4:$DN$305,MATCH(G$1,original!$A$4:$DX$4,0)+1,FALSE))</f>
        <v>104.4935</v>
      </c>
      <c r="H104">
        <f>+IF(VLOOKUP($B104,original!$A$4:$DN$305,MATCH(H$1,original!$A$4:$DX$4,0)+1,FALSE)="","",VLOOKUP($B104,original!$A$4:$DN$305,MATCH(H$1,original!$A$4:$DX$4,0)+1,FALSE))</f>
        <v>25.61</v>
      </c>
      <c r="I104">
        <f>+IF(VLOOKUP($B104,original!$A$4:$DN$305,MATCH(I$1,original!$A$4:$DX$4,0)+1,FALSE)="","",VLOOKUP($B104,original!$A$4:$DN$305,MATCH(I$1,original!$A$4:$DX$4,0)+1,FALSE))</f>
        <v>27.308299999999999</v>
      </c>
      <c r="J104">
        <f>+IF(VLOOKUP($B104,original!$A$4:$DN$305,MATCH(J$1,original!$A$4:$DX$4,0)+1,FALSE)="","",VLOOKUP($B104,original!$A$4:$DN$305,MATCH(J$1,original!$A$4:$DX$4,0)+1,FALSE))</f>
        <v>339315999999.99994</v>
      </c>
      <c r="K104">
        <f>+IF(VLOOKUP($B104,original!$A$4:$DN$305,MATCH(K$1,original!$A$4:$DX$4,0)+1,FALSE)="","",VLOOKUP($B104,original!$A$4:$DN$305,MATCH(K$1,original!$A$4:$DX$4,0)+1,FALSE))</f>
        <v>1401099999999.9998</v>
      </c>
      <c r="L104">
        <f>+IF(VLOOKUP($B104,original!$A$4:$DN$305,MATCH(L$1,original!$A$4:$DX$4,0)+1,FALSE)="","",VLOOKUP($B104,original!$A$4:$DN$305,MATCH(L$1,original!$A$4:$DX$4,0)+1,FALSE))</f>
        <v>621010507000</v>
      </c>
      <c r="M104">
        <f>+IF(VLOOKUP($B104,original!$A$4:$DN$305,MATCH(M$1,original!$A$4:$DX$4,0)+1,FALSE)="","",VLOOKUP($B104,original!$A$4:$DN$305,MATCH(M$1,original!$A$4:$DX$4,0)+1,FALSE))</f>
        <v>3852527153000</v>
      </c>
      <c r="N104">
        <f>+IF(VLOOKUP($B104,original!$A$4:$DN$305,MATCH(N$1,original!$A$4:$DX$4,0)+1,FALSE)="","",VLOOKUP($B104,original!$A$4:$DN$305,MATCH(N$1,original!$A$4:$DX$4,0)+1,FALSE))</f>
        <v>411393000000</v>
      </c>
      <c r="O104">
        <f>+IF(VLOOKUP($B104,original!$A$4:$DN$305,MATCH(O$1,original!$A$4:$DX$4,0)+1,FALSE)="","",VLOOKUP($B104,original!$A$4:$DN$305,MATCH(O$1,original!$A$4:$DX$4,0)+1,FALSE))</f>
        <v>1.5771999999999999</v>
      </c>
      <c r="P104">
        <f>+IF(VLOOKUP($B104,original!$A$4:$DN$305,MATCH(P$1,original!$A$4:$DX$4,0)+1,FALSE)="","",VLOOKUP($B104,original!$A$4:$DN$305,MATCH(P$1,original!$A$4:$DX$4,0)+1,FALSE))</f>
        <v>7.7821999999999996</v>
      </c>
      <c r="Q104">
        <f>+IF(VLOOKUP($B104,original!$A$4:$DN$305,MATCH(Q$1,original!$A$4:$DX$4,0)+1,FALSE)="","",VLOOKUP($B104,original!$A$4:$DN$305,MATCH(Q$1,original!$A$4:$DX$4,0)+1,FALSE))</f>
        <v>1.9827999999999999</v>
      </c>
      <c r="R104">
        <f>+IF(VLOOKUP($B104,original!$A$4:$DN$305,MATCH(R$1,original!$A$4:$DX$4,0)+1,FALSE)="","",VLOOKUP($B104,original!$A$4:$DN$305,MATCH(R$1,original!$A$4:$DX$4,0)+1,FALSE))</f>
        <v>0.91259999999999997</v>
      </c>
      <c r="S104">
        <f>+IF(VLOOKUP($B104,original!$A$4:$DN$305,MATCH(S$1,original!$A$4:$DX$4,0)+1,FALSE)="","",VLOOKUP($B104,original!$A$4:$DN$305,MATCH(S$1,original!$A$4:$DX$4,0)+1,FALSE))</f>
        <v>1.0258</v>
      </c>
      <c r="T104">
        <f>+IF(VLOOKUP($B104,original!$A$4:$DN$305,MATCH(T$1,original!$A$4:$DX$4,0)+1,FALSE)="","",VLOOKUP($B104,original!$A$4:$DN$305,MATCH(T$1,original!$A$4:$DX$4,0)+1,FALSE))</f>
        <v>1322.7</v>
      </c>
      <c r="U104">
        <f>+IF(VLOOKUP($B104,original!$A$4:$DN$305,MATCH(U$1,original!$A$4:$DX$4,0)+1,FALSE)="","",VLOOKUP($B104,original!$A$4:$DN$305,MATCH(U$1,original!$A$4:$DX$4,0)+1,FALSE))</f>
        <v>6534.97</v>
      </c>
      <c r="V104">
        <f>+IF(VLOOKUP($B104,original!$A$4:$DN$305,MATCH(V$1,original!$A$4:$DX$4,0)+1,FALSE)="","",VLOOKUP($B104,original!$A$4:$DN$305,MATCH(V$1,original!$A$4:$DX$4,0)+1,FALSE))</f>
        <v>1212.96</v>
      </c>
      <c r="W104">
        <f>+IF(VLOOKUP($B104,original!$A$4:$DN$305,MATCH(W$1,original!$A$4:$DX$4,0)+1,FALSE)="","",VLOOKUP($B104,original!$A$4:$DN$305,MATCH(W$1,original!$A$4:$DX$4,0)+1,FALSE))</f>
        <v>22849.200000000001</v>
      </c>
      <c r="X104">
        <f>+IF(VLOOKUP($B104,original!$A$4:$DN$305,MATCH(X$1,original!$A$4:$DX$4,0)+1,FALSE)="","",VLOOKUP($B104,original!$A$4:$DN$305,MATCH(X$1,original!$A$4:$DX$4,0)+1,FALSE))</f>
        <v>13350.13</v>
      </c>
      <c r="Y104">
        <f>+IF(VLOOKUP($B104,original!$A$4:$DN$305,MATCH(Y$1,original!$A$4:$DX$4,0)+1,FALSE)="","",VLOOKUP($B104,original!$A$4:$DN$305,MATCH(Y$1,original!$A$4:$DX$4,0)+1,FALSE))</f>
        <v>0.4</v>
      </c>
      <c r="Z104">
        <f>+IF(VLOOKUP($B104,original!$A$4:$DN$305,MATCH(Z$1,original!$A$4:$DX$4,0)+1,FALSE)="","",VLOOKUP($B104,original!$A$4:$DN$305,MATCH(Z$1,original!$A$4:$DX$4,0)+1,FALSE))</f>
        <v>1</v>
      </c>
      <c r="AA104">
        <f>+IF(VLOOKUP($B104,original!$A$4:$DN$305,MATCH(AA$1,original!$A$4:$DX$4,0)+1,FALSE)="","",VLOOKUP($B104,original!$A$4:$DN$305,MATCH(AA$1,original!$A$4:$DX$4,0)+1,FALSE))</f>
        <v>0</v>
      </c>
      <c r="AB104">
        <f>+IF(VLOOKUP($B104,original!$A$4:$DN$305,MATCH(AB$1,original!$A$4:$DX$4,0)+1,FALSE)="","",VLOOKUP($B104,original!$A$4:$DN$305,MATCH(AB$1,original!$A$4:$DX$4,0)+1,FALSE))</f>
        <v>0.107461369921711</v>
      </c>
      <c r="AC104">
        <f>+IF(VLOOKUP($B104,original!$A$4:$DN$305,MATCH(AC$1,original!$A$4:$DX$4,0)+1,FALSE)="","",VLOOKUP($B104,original!$A$4:$DN$305,MATCH(AC$1,original!$A$4:$DX$4,0)+1,FALSE))</f>
        <v>107934000000</v>
      </c>
      <c r="AD104">
        <f>+IF(VLOOKUP($B104,original!$A$4:$DN$305,MATCH(AD$1,original!$A$4:$DX$4,0)+1,FALSE)="","",VLOOKUP($B104,original!$A$4:$DN$305,MATCH(AD$1,original!$A$4:$DX$4,0)+1,FALSE))</f>
        <v>131765100000</v>
      </c>
      <c r="AE104">
        <f>+IF(VLOOKUP($B104,original!$A$4:$DN$305,MATCH(AE$1,original!$A$4:$DX$4,0)+1,FALSE)="","",VLOOKUP($B104,original!$A$4:$DN$305,MATCH(AE$1,original!$A$4:$DX$4,0)+1,FALSE))</f>
        <v>7.6</v>
      </c>
      <c r="AF104">
        <f>+IF(VLOOKUP($B104,original!$A$4:$DN$305,MATCH(AF$1,original!$A$4:$DX$4,0)+1,FALSE)="","",VLOOKUP($B104,original!$A$4:$DN$305,MATCH(AF$1,original!$A$4:$DX$4,0)+1,FALSE))</f>
        <v>40134200000</v>
      </c>
      <c r="AG104">
        <f>+IF(VLOOKUP($B104,original!$A$4:$DN$305,MATCH(AG$1,original!$A$4:$DX$4,0)+1,FALSE)="","",VLOOKUP($B104,original!$A$4:$DN$305,MATCH(AG$1,original!$A$4:$DX$4,0)+1,FALSE))</f>
        <v>50529000000</v>
      </c>
      <c r="AH104">
        <f>+IF(VLOOKUP($B104,original!$A$4:$DN$305,MATCH(AH$1,original!$A$4:$DX$4,0)+1,FALSE)="","",VLOOKUP($B104,original!$A$4:$DN$305,MATCH(AH$1,original!$A$4:$DX$4,0)+1,FALSE))</f>
        <v>356220000000</v>
      </c>
      <c r="AI104">
        <f>+IF(VLOOKUP($B104,original!$A$4:$DN$305,MATCH(AI$1,original!$A$4:$DX$4,0)+1,FALSE)="","",VLOOKUP($B104,original!$A$4:$DN$305,MATCH(AI$1,original!$A$4:$DX$4,0)+1,FALSE))</f>
        <v>33147000000</v>
      </c>
      <c r="AJ104">
        <f>+IF(VLOOKUP($B104,original!$A$4:$DN$305,MATCH(AJ$1,original!$A$4:$DX$4,0)+1,FALSE)="","",VLOOKUP($B104,original!$A$4:$DN$305,MATCH(AJ$1,original!$A$4:$DX$4,0)+1,FALSE))</f>
        <v>157132000000</v>
      </c>
      <c r="AK104">
        <f>+IF(VLOOKUP($B104,original!$A$4:$DN$305,MATCH(AK$1,original!$A$4:$DX$4,0)+1,FALSE)="","",VLOOKUP($B104,original!$A$4:$DN$305,MATCH(AK$1,original!$A$4:$DX$4,0)+1,FALSE))</f>
        <v>43057000000</v>
      </c>
      <c r="AL104">
        <f>+IF(VLOOKUP($B104,original!$A$4:$DN$305,MATCH(AL$1,original!$A$4:$DX$4,0)+1,FALSE)="","",VLOOKUP($B104,original!$A$4:$DN$305,MATCH(AL$1,original!$A$4:$DX$4,0)+1,FALSE))</f>
        <v>5.0999999999999996</v>
      </c>
      <c r="AM104">
        <f>+IF(VLOOKUP($B104,original!$A$4:$DN$305,MATCH(AM$1,original!$A$4:$DX$4,0)+1,FALSE)="","",VLOOKUP($B104,original!$A$4:$DN$305,MATCH(AM$1,original!$A$4:$DX$4,0)+1,FALSE))</f>
        <v>4.0999999999999996</v>
      </c>
      <c r="AN104">
        <f>+IF(VLOOKUP($B104,original!$A$4:$DN$305,MATCH(AN$1,original!$A$4:$DX$4,0)+1,FALSE)="","",VLOOKUP($B104,original!$A$4:$DN$305,MATCH(AN$1,original!$A$4:$DX$4,0)+1,FALSE))</f>
        <v>3.3</v>
      </c>
      <c r="AO104">
        <f>+IF(VLOOKUP($B104,original!$A$4:$DN$305,MATCH(AO$1,original!$A$4:$DX$4,0)+1,FALSE)="","",VLOOKUP($B104,original!$A$4:$DN$305,MATCH(AO$1,original!$A$4:$DX$4,0)+1,FALSE))</f>
        <v>7.3</v>
      </c>
      <c r="AP104">
        <f>+IF(VLOOKUP($B104,original!$A$4:$DN$305,MATCH(AP$1,original!$A$4:$DX$4,0)+1,FALSE)="","",VLOOKUP($B104,original!$A$4:$DN$305,MATCH(AP$1,original!$A$4:$DX$4,0)+1,FALSE))</f>
        <v>6.2</v>
      </c>
    </row>
    <row r="105" spans="1:42">
      <c r="A105">
        <f t="shared" si="3"/>
        <v>104</v>
      </c>
      <c r="B105">
        <f t="shared" si="4"/>
        <v>200804</v>
      </c>
      <c r="C105">
        <f>+IF(VLOOKUP($B105,original!$A$4:$DN$305,MATCH(C$1,original!$A$4:$DX$4,0)+1,FALSE)="","",VLOOKUP($B105,original!$A$4:$DN$305,MATCH(C$1,original!$A$4:$DX$4,0)+1,FALSE))</f>
        <v>98</v>
      </c>
      <c r="D105">
        <f>+IF(VLOOKUP($B105,original!$A$4:$DN$305,MATCH(D$1,original!$A$4:$DX$4,0)+1,FALSE)="","",VLOOKUP($B105,original!$A$4:$DN$305,MATCH(D$1,original!$A$4:$DX$4,0)+1,FALSE))</f>
        <v>99.081000000000003</v>
      </c>
      <c r="E105">
        <f>+IF(VLOOKUP($B105,original!$A$4:$DN$305,MATCH(E$1,original!$A$4:$DX$4,0)+1,FALSE)="","",VLOOKUP($B105,original!$A$4:$DN$305,MATCH(E$1,original!$A$4:$DX$4,0)+1,FALSE))</f>
        <v>98.153999999999996</v>
      </c>
      <c r="F105">
        <f>+IF(VLOOKUP($B105,original!$A$4:$DN$305,MATCH(F$1,original!$A$4:$DX$4,0)+1,FALSE)="","",VLOOKUP($B105,original!$A$4:$DN$305,MATCH(F$1,original!$A$4:$DX$4,0)+1,FALSE))</f>
        <v>107.19499999999999</v>
      </c>
      <c r="G105">
        <f>+IF(VLOOKUP($B105,original!$A$4:$DN$305,MATCH(G$1,original!$A$4:$DX$4,0)+1,FALSE)="","",VLOOKUP($B105,original!$A$4:$DN$305,MATCH(G$1,original!$A$4:$DX$4,0)+1,FALSE))</f>
        <v>103.22499999999999</v>
      </c>
      <c r="H105">
        <f>+IF(VLOOKUP($B105,original!$A$4:$DN$305,MATCH(H$1,original!$A$4:$DX$4,0)+1,FALSE)="","",VLOOKUP($B105,original!$A$4:$DN$305,MATCH(H$1,original!$A$4:$DX$4,0)+1,FALSE))</f>
        <v>20.79</v>
      </c>
      <c r="I105">
        <f>+IF(VLOOKUP($B105,original!$A$4:$DN$305,MATCH(I$1,original!$A$4:$DX$4,0)+1,FALSE)="","",VLOOKUP($B105,original!$A$4:$DN$305,MATCH(I$1,original!$A$4:$DX$4,0)+1,FALSE))</f>
        <v>20.8781</v>
      </c>
      <c r="J105">
        <f>+IF(VLOOKUP($B105,original!$A$4:$DN$305,MATCH(J$1,original!$A$4:$DX$4,0)+1,FALSE)="","",VLOOKUP($B105,original!$A$4:$DN$305,MATCH(J$1,original!$A$4:$DX$4,0)+1,FALSE))</f>
        <v>335271000000</v>
      </c>
      <c r="K105">
        <f>+IF(VLOOKUP($B105,original!$A$4:$DN$305,MATCH(K$1,original!$A$4:$DX$4,0)+1,FALSE)="","",VLOOKUP($B105,original!$A$4:$DN$305,MATCH(K$1,original!$A$4:$DX$4,0)+1,FALSE))</f>
        <v>1406599999999.9998</v>
      </c>
      <c r="L105">
        <f>+IF(VLOOKUP($B105,original!$A$4:$DN$305,MATCH(L$1,original!$A$4:$DX$4,0)+1,FALSE)="","",VLOOKUP($B105,original!$A$4:$DN$305,MATCH(L$1,original!$A$4:$DX$4,0)+1,FALSE))</f>
        <v>610178414000</v>
      </c>
      <c r="M105">
        <f>+IF(VLOOKUP($B105,original!$A$4:$DN$305,MATCH(M$1,original!$A$4:$DX$4,0)+1,FALSE)="","",VLOOKUP($B105,original!$A$4:$DN$305,MATCH(M$1,original!$A$4:$DX$4,0)+1,FALSE))</f>
        <v>3837532557000</v>
      </c>
      <c r="N105">
        <f>+IF(VLOOKUP($B105,original!$A$4:$DN$305,MATCH(N$1,original!$A$4:$DX$4,0)+1,FALSE)="","",VLOOKUP($B105,original!$A$4:$DN$305,MATCH(N$1,original!$A$4:$DX$4,0)+1,FALSE))</f>
        <v>414350000000</v>
      </c>
      <c r="O105">
        <f>+IF(VLOOKUP($B105,original!$A$4:$DN$305,MATCH(O$1,original!$A$4:$DX$4,0)+1,FALSE)="","",VLOOKUP($B105,original!$A$4:$DN$305,MATCH(O$1,original!$A$4:$DX$4,0)+1,FALSE))</f>
        <v>1.5616000000000001</v>
      </c>
      <c r="P105">
        <f>+IF(VLOOKUP($B105,original!$A$4:$DN$305,MATCH(P$1,original!$A$4:$DX$4,0)+1,FALSE)="","",VLOOKUP($B105,original!$A$4:$DN$305,MATCH(P$1,original!$A$4:$DX$4,0)+1,FALSE))</f>
        <v>7.7930000000000001</v>
      </c>
      <c r="Q105">
        <f>+IF(VLOOKUP($B105,original!$A$4:$DN$305,MATCH(Q$1,original!$A$4:$DX$4,0)+1,FALSE)="","",VLOOKUP($B105,original!$A$4:$DN$305,MATCH(Q$1,original!$A$4:$DX$4,0)+1,FALSE))</f>
        <v>1.9862</v>
      </c>
      <c r="R105">
        <f>+IF(VLOOKUP($B105,original!$A$4:$DN$305,MATCH(R$1,original!$A$4:$DX$4,0)+1,FALSE)="","",VLOOKUP($B105,original!$A$4:$DN$305,MATCH(R$1,original!$A$4:$DX$4,0)+1,FALSE))</f>
        <v>0.94230000000000003</v>
      </c>
      <c r="S105">
        <f>+IF(VLOOKUP($B105,original!$A$4:$DN$305,MATCH(S$1,original!$A$4:$DX$4,0)+1,FALSE)="","",VLOOKUP($B105,original!$A$4:$DN$305,MATCH(S$1,original!$A$4:$DX$4,0)+1,FALSE))</f>
        <v>1.0069999999999999</v>
      </c>
      <c r="T105">
        <f>+IF(VLOOKUP($B105,original!$A$4:$DN$305,MATCH(T$1,original!$A$4:$DX$4,0)+1,FALSE)="","",VLOOKUP($B105,original!$A$4:$DN$305,MATCH(T$1,original!$A$4:$DX$4,0)+1,FALSE))</f>
        <v>1385.59</v>
      </c>
      <c r="U105">
        <f>+IF(VLOOKUP($B105,original!$A$4:$DN$305,MATCH(U$1,original!$A$4:$DX$4,0)+1,FALSE)="","",VLOOKUP($B105,original!$A$4:$DN$305,MATCH(U$1,original!$A$4:$DX$4,0)+1,FALSE))</f>
        <v>6948.82</v>
      </c>
      <c r="V105">
        <f>+IF(VLOOKUP($B105,original!$A$4:$DN$305,MATCH(V$1,original!$A$4:$DX$4,0)+1,FALSE)="","",VLOOKUP($B105,original!$A$4:$DN$305,MATCH(V$1,original!$A$4:$DX$4,0)+1,FALSE))</f>
        <v>1358.65</v>
      </c>
      <c r="W105">
        <f>+IF(VLOOKUP($B105,original!$A$4:$DN$305,MATCH(W$1,original!$A$4:$DX$4,0)+1,FALSE)="","",VLOOKUP($B105,original!$A$4:$DN$305,MATCH(W$1,original!$A$4:$DX$4,0)+1,FALSE))</f>
        <v>25755.35</v>
      </c>
      <c r="X105">
        <f>+IF(VLOOKUP($B105,original!$A$4:$DN$305,MATCH(X$1,original!$A$4:$DX$4,0)+1,FALSE)="","",VLOOKUP($B105,original!$A$4:$DN$305,MATCH(X$1,original!$A$4:$DX$4,0)+1,FALSE))</f>
        <v>13937.04</v>
      </c>
      <c r="Y105">
        <f>+IF(VLOOKUP($B105,original!$A$4:$DN$305,MATCH(Y$1,original!$A$4:$DX$4,0)+1,FALSE)="","",VLOOKUP($B105,original!$A$4:$DN$305,MATCH(Y$1,original!$A$4:$DX$4,0)+1,FALSE))</f>
        <v>0.2</v>
      </c>
      <c r="Z105">
        <f>+IF(VLOOKUP($B105,original!$A$4:$DN$305,MATCH(Z$1,original!$A$4:$DX$4,0)+1,FALSE)="","",VLOOKUP($B105,original!$A$4:$DN$305,MATCH(Z$1,original!$A$4:$DX$4,0)+1,FALSE))</f>
        <v>0.3</v>
      </c>
      <c r="AA105">
        <f>+IF(VLOOKUP($B105,original!$A$4:$DN$305,MATCH(AA$1,original!$A$4:$DX$4,0)+1,FALSE)="","",VLOOKUP($B105,original!$A$4:$DN$305,MATCH(AA$1,original!$A$4:$DX$4,0)+1,FALSE))</f>
        <v>0.63</v>
      </c>
      <c r="AB105">
        <f>+IF(VLOOKUP($B105,original!$A$4:$DN$305,MATCH(AB$1,original!$A$4:$DX$4,0)+1,FALSE)="","",VLOOKUP($B105,original!$A$4:$DN$305,MATCH(AB$1,original!$A$4:$DX$4,0)+1,FALSE))</f>
        <v>0.51974989649246095</v>
      </c>
      <c r="AC105">
        <f>+IF(VLOOKUP($B105,original!$A$4:$DN$305,MATCH(AC$1,original!$A$4:$DX$4,0)+1,FALSE)="","",VLOOKUP($B105,original!$A$4:$DN$305,MATCH(AC$1,original!$A$4:$DX$4,0)+1,FALSE))</f>
        <v>112208000000</v>
      </c>
      <c r="AD105">
        <f>+IF(VLOOKUP($B105,original!$A$4:$DN$305,MATCH(AD$1,original!$A$4:$DX$4,0)+1,FALSE)="","",VLOOKUP($B105,original!$A$4:$DN$305,MATCH(AD$1,original!$A$4:$DX$4,0)+1,FALSE))</f>
        <v>132845100000</v>
      </c>
      <c r="AE105">
        <f>+IF(VLOOKUP($B105,original!$A$4:$DN$305,MATCH(AE$1,original!$A$4:$DX$4,0)+1,FALSE)="","",VLOOKUP($B105,original!$A$4:$DN$305,MATCH(AE$1,original!$A$4:$DX$4,0)+1,FALSE))</f>
        <v>14.5</v>
      </c>
      <c r="AF105">
        <f>+IF(VLOOKUP($B105,original!$A$4:$DN$305,MATCH(AF$1,original!$A$4:$DX$4,0)+1,FALSE)="","",VLOOKUP($B105,original!$A$4:$DN$305,MATCH(AF$1,original!$A$4:$DX$4,0)+1,FALSE))</f>
        <v>40857400000</v>
      </c>
      <c r="AG105">
        <f>+IF(VLOOKUP($B105,original!$A$4:$DN$305,MATCH(AG$1,original!$A$4:$DX$4,0)+1,FALSE)="","",VLOOKUP($B105,original!$A$4:$DN$305,MATCH(AG$1,original!$A$4:$DX$4,0)+1,FALSE))</f>
        <v>49311000000</v>
      </c>
      <c r="AH105">
        <f>+IF(VLOOKUP($B105,original!$A$4:$DN$305,MATCH(AH$1,original!$A$4:$DX$4,0)+1,FALSE)="","",VLOOKUP($B105,original!$A$4:$DN$305,MATCH(AH$1,original!$A$4:$DX$4,0)+1,FALSE))</f>
        <v>349089999999.99994</v>
      </c>
      <c r="AI105">
        <f>+IF(VLOOKUP($B105,original!$A$4:$DN$305,MATCH(AI$1,original!$A$4:$DX$4,0)+1,FALSE)="","",VLOOKUP($B105,original!$A$4:$DN$305,MATCH(AI$1,original!$A$4:$DX$4,0)+1,FALSE))</f>
        <v>32868000000</v>
      </c>
      <c r="AJ105">
        <f>+IF(VLOOKUP($B105,original!$A$4:$DN$305,MATCH(AJ$1,original!$A$4:$DX$4,0)+1,FALSE)="","",VLOOKUP($B105,original!$A$4:$DN$305,MATCH(AJ$1,original!$A$4:$DX$4,0)+1,FALSE))</f>
        <v>155667000000</v>
      </c>
      <c r="AK105">
        <f>+IF(VLOOKUP($B105,original!$A$4:$DN$305,MATCH(AK$1,original!$A$4:$DX$4,0)+1,FALSE)="","",VLOOKUP($B105,original!$A$4:$DN$305,MATCH(AK$1,original!$A$4:$DX$4,0)+1,FALSE))</f>
        <v>43602000000</v>
      </c>
      <c r="AL105">
        <f>+IF(VLOOKUP($B105,original!$A$4:$DN$305,MATCH(AL$1,original!$A$4:$DX$4,0)+1,FALSE)="","",VLOOKUP($B105,original!$A$4:$DN$305,MATCH(AL$1,original!$A$4:$DX$4,0)+1,FALSE))</f>
        <v>5</v>
      </c>
      <c r="AM105">
        <f>+IF(VLOOKUP($B105,original!$A$4:$DN$305,MATCH(AM$1,original!$A$4:$DX$4,0)+1,FALSE)="","",VLOOKUP($B105,original!$A$4:$DN$305,MATCH(AM$1,original!$A$4:$DX$4,0)+1,FALSE))</f>
        <v>4.3</v>
      </c>
      <c r="AN105">
        <f>+IF(VLOOKUP($B105,original!$A$4:$DN$305,MATCH(AN$1,original!$A$4:$DX$4,0)+1,FALSE)="","",VLOOKUP($B105,original!$A$4:$DN$305,MATCH(AN$1,original!$A$4:$DX$4,0)+1,FALSE))</f>
        <v>3.3</v>
      </c>
      <c r="AO105">
        <f>+IF(VLOOKUP($B105,original!$A$4:$DN$305,MATCH(AO$1,original!$A$4:$DX$4,0)+1,FALSE)="","",VLOOKUP($B105,original!$A$4:$DN$305,MATCH(AO$1,original!$A$4:$DX$4,0)+1,FALSE))</f>
        <v>7.4</v>
      </c>
      <c r="AP105">
        <f>+IF(VLOOKUP($B105,original!$A$4:$DN$305,MATCH(AP$1,original!$A$4:$DX$4,0)+1,FALSE)="","",VLOOKUP($B105,original!$A$4:$DN$305,MATCH(AP$1,original!$A$4:$DX$4,0)+1,FALSE))</f>
        <v>6.1</v>
      </c>
    </row>
    <row r="106" spans="1:42">
      <c r="A106">
        <f t="shared" si="3"/>
        <v>105</v>
      </c>
      <c r="B106">
        <f t="shared" si="4"/>
        <v>200805</v>
      </c>
      <c r="C106">
        <f>+IF(VLOOKUP($B106,original!$A$4:$DN$305,MATCH(C$1,original!$A$4:$DX$4,0)+1,FALSE)="","",VLOOKUP($B106,original!$A$4:$DN$305,MATCH(C$1,original!$A$4:$DX$4,0)+1,FALSE))</f>
        <v>98.484999999999999</v>
      </c>
      <c r="D106">
        <f>+IF(VLOOKUP($B106,original!$A$4:$DN$305,MATCH(D$1,original!$A$4:$DX$4,0)+1,FALSE)="","",VLOOKUP($B106,original!$A$4:$DN$305,MATCH(D$1,original!$A$4:$DX$4,0)+1,FALSE))</f>
        <v>98.41</v>
      </c>
      <c r="E106">
        <f>+IF(VLOOKUP($B106,original!$A$4:$DN$305,MATCH(E$1,original!$A$4:$DX$4,0)+1,FALSE)="","",VLOOKUP($B106,original!$A$4:$DN$305,MATCH(E$1,original!$A$4:$DX$4,0)+1,FALSE))</f>
        <v>90.211500000000001</v>
      </c>
      <c r="F106">
        <f>+IF(VLOOKUP($B106,original!$A$4:$DN$305,MATCH(F$1,original!$A$4:$DX$4,0)+1,FALSE)="","",VLOOKUP($B106,original!$A$4:$DN$305,MATCH(F$1,original!$A$4:$DX$4,0)+1,FALSE))</f>
        <v>102.69</v>
      </c>
      <c r="G106">
        <f>+IF(VLOOKUP($B106,original!$A$4:$DN$305,MATCH(G$1,original!$A$4:$DX$4,0)+1,FALSE)="","",VLOOKUP($B106,original!$A$4:$DN$305,MATCH(G$1,original!$A$4:$DX$4,0)+1,FALSE))</f>
        <v>102.22499999999999</v>
      </c>
      <c r="H106">
        <f>+IF(VLOOKUP($B106,original!$A$4:$DN$305,MATCH(H$1,original!$A$4:$DX$4,0)+1,FALSE)="","",VLOOKUP($B106,original!$A$4:$DN$305,MATCH(H$1,original!$A$4:$DX$4,0)+1,FALSE))</f>
        <v>17.829999999999998</v>
      </c>
      <c r="I106">
        <f>+IF(VLOOKUP($B106,original!$A$4:$DN$305,MATCH(I$1,original!$A$4:$DX$4,0)+1,FALSE)="","",VLOOKUP($B106,original!$A$4:$DN$305,MATCH(I$1,original!$A$4:$DX$4,0)+1,FALSE))</f>
        <v>19.684100000000001</v>
      </c>
      <c r="J106">
        <f>+IF(VLOOKUP($B106,original!$A$4:$DN$305,MATCH(J$1,original!$A$4:$DX$4,0)+1,FALSE)="","",VLOOKUP($B106,original!$A$4:$DN$305,MATCH(J$1,original!$A$4:$DX$4,0)+1,FALSE))</f>
        <v>332893999999.99994</v>
      </c>
      <c r="K106">
        <f>+IF(VLOOKUP($B106,original!$A$4:$DN$305,MATCH(K$1,original!$A$4:$DX$4,0)+1,FALSE)="","",VLOOKUP($B106,original!$A$4:$DN$305,MATCH(K$1,original!$A$4:$DX$4,0)+1,FALSE))</f>
        <v>1396499999999.9998</v>
      </c>
      <c r="L106">
        <f>+IF(VLOOKUP($B106,original!$A$4:$DN$305,MATCH(L$1,original!$A$4:$DX$4,0)+1,FALSE)="","",VLOOKUP($B106,original!$A$4:$DN$305,MATCH(L$1,original!$A$4:$DX$4,0)+1,FALSE))</f>
        <v>595953126000</v>
      </c>
      <c r="M106">
        <f>+IF(VLOOKUP($B106,original!$A$4:$DN$305,MATCH(M$1,original!$A$4:$DX$4,0)+1,FALSE)="","",VLOOKUP($B106,original!$A$4:$DN$305,MATCH(M$1,original!$A$4:$DX$4,0)+1,FALSE))</f>
        <v>3868021898000</v>
      </c>
      <c r="N106">
        <f>+IF(VLOOKUP($B106,original!$A$4:$DN$305,MATCH(N$1,original!$A$4:$DX$4,0)+1,FALSE)="","",VLOOKUP($B106,original!$A$4:$DN$305,MATCH(N$1,original!$A$4:$DX$4,0)+1,FALSE))</f>
        <v>422241000000</v>
      </c>
      <c r="O106">
        <f>+IF(VLOOKUP($B106,original!$A$4:$DN$305,MATCH(O$1,original!$A$4:$DX$4,0)+1,FALSE)="","",VLOOKUP($B106,original!$A$4:$DN$305,MATCH(O$1,original!$A$4:$DX$4,0)+1,FALSE))</f>
        <v>1.5551999999999999</v>
      </c>
      <c r="P106">
        <f>+IF(VLOOKUP($B106,original!$A$4:$DN$305,MATCH(P$1,original!$A$4:$DX$4,0)+1,FALSE)="","",VLOOKUP($B106,original!$A$4:$DN$305,MATCH(P$1,original!$A$4:$DX$4,0)+1,FALSE))</f>
        <v>7.8034999999999997</v>
      </c>
      <c r="Q106">
        <f>+IF(VLOOKUP($B106,original!$A$4:$DN$305,MATCH(Q$1,original!$A$4:$DX$4,0)+1,FALSE)="","",VLOOKUP($B106,original!$A$4:$DN$305,MATCH(Q$1,original!$A$4:$DX$4,0)+1,FALSE))</f>
        <v>1.9821</v>
      </c>
      <c r="R106">
        <f>+IF(VLOOKUP($B106,original!$A$4:$DN$305,MATCH(R$1,original!$A$4:$DX$4,0)+1,FALSE)="","",VLOOKUP($B106,original!$A$4:$DN$305,MATCH(R$1,original!$A$4:$DX$4,0)+1,FALSE))</f>
        <v>0.95569999999999999</v>
      </c>
      <c r="S106">
        <f>+IF(VLOOKUP($B106,original!$A$4:$DN$305,MATCH(S$1,original!$A$4:$DX$4,0)+1,FALSE)="","",VLOOKUP($B106,original!$A$4:$DN$305,MATCH(S$1,original!$A$4:$DX$4,0)+1,FALSE))</f>
        <v>0.99319999999999997</v>
      </c>
      <c r="T106">
        <f>+IF(VLOOKUP($B106,original!$A$4:$DN$305,MATCH(T$1,original!$A$4:$DX$4,0)+1,FALSE)="","",VLOOKUP($B106,original!$A$4:$DN$305,MATCH(T$1,original!$A$4:$DX$4,0)+1,FALSE))</f>
        <v>1400.38</v>
      </c>
      <c r="U106">
        <f>+IF(VLOOKUP($B106,original!$A$4:$DN$305,MATCH(U$1,original!$A$4:$DX$4,0)+1,FALSE)="","",VLOOKUP($B106,original!$A$4:$DN$305,MATCH(U$1,original!$A$4:$DX$4,0)+1,FALSE))</f>
        <v>7096.79</v>
      </c>
      <c r="V106">
        <f>+IF(VLOOKUP($B106,original!$A$4:$DN$305,MATCH(V$1,original!$A$4:$DX$4,0)+1,FALSE)="","",VLOOKUP($B106,original!$A$4:$DN$305,MATCH(V$1,original!$A$4:$DX$4,0)+1,FALSE))</f>
        <v>1408.14</v>
      </c>
      <c r="W106">
        <f>+IF(VLOOKUP($B106,original!$A$4:$DN$305,MATCH(W$1,original!$A$4:$DX$4,0)+1,FALSE)="","",VLOOKUP($B106,original!$A$4:$DN$305,MATCH(W$1,original!$A$4:$DX$4,0)+1,FALSE))</f>
        <v>24533.119999999999</v>
      </c>
      <c r="X106">
        <f>+IF(VLOOKUP($B106,original!$A$4:$DN$305,MATCH(X$1,original!$A$4:$DX$4,0)+1,FALSE)="","",VLOOKUP($B106,original!$A$4:$DN$305,MATCH(X$1,original!$A$4:$DX$4,0)+1,FALSE))</f>
        <v>14714.73</v>
      </c>
      <c r="Y106">
        <f>+IF(VLOOKUP($B106,original!$A$4:$DN$305,MATCH(Y$1,original!$A$4:$DX$4,0)+1,FALSE)="","",VLOOKUP($B106,original!$A$4:$DN$305,MATCH(Y$1,original!$A$4:$DX$4,0)+1,FALSE))</f>
        <v>0.6</v>
      </c>
      <c r="Z106">
        <f>+IF(VLOOKUP($B106,original!$A$4:$DN$305,MATCH(Z$1,original!$A$4:$DX$4,0)+1,FALSE)="","",VLOOKUP($B106,original!$A$4:$DN$305,MATCH(Z$1,original!$A$4:$DX$4,0)+1,FALSE))</f>
        <v>0.6</v>
      </c>
      <c r="AA106">
        <f>+IF(VLOOKUP($B106,original!$A$4:$DN$305,MATCH(AA$1,original!$A$4:$DX$4,0)+1,FALSE)="","",VLOOKUP($B106,original!$A$4:$DN$305,MATCH(AA$1,original!$A$4:$DX$4,0)+1,FALSE))</f>
        <v>0.25</v>
      </c>
      <c r="AB106">
        <f>+IF(VLOOKUP($B106,original!$A$4:$DN$305,MATCH(AB$1,original!$A$4:$DX$4,0)+1,FALSE)="","",VLOOKUP($B106,original!$A$4:$DN$305,MATCH(AB$1,original!$A$4:$DX$4,0)+1,FALSE))</f>
        <v>0.543289601194896</v>
      </c>
      <c r="AC106">
        <f>+IF(VLOOKUP($B106,original!$A$4:$DN$305,MATCH(AC$1,original!$A$4:$DX$4,0)+1,FALSE)="","",VLOOKUP($B106,original!$A$4:$DN$305,MATCH(AC$1,original!$A$4:$DX$4,0)+1,FALSE))</f>
        <v>112971000000</v>
      </c>
      <c r="AD106">
        <f>+IF(VLOOKUP($B106,original!$A$4:$DN$305,MATCH(AD$1,original!$A$4:$DX$4,0)+1,FALSE)="","",VLOOKUP($B106,original!$A$4:$DN$305,MATCH(AD$1,original!$A$4:$DX$4,0)+1,FALSE))</f>
        <v>130407200000</v>
      </c>
      <c r="AE106">
        <f>+IF(VLOOKUP($B106,original!$A$4:$DN$305,MATCH(AE$1,original!$A$4:$DX$4,0)+1,FALSE)="","",VLOOKUP($B106,original!$A$4:$DN$305,MATCH(AE$1,original!$A$4:$DX$4,0)+1,FALSE))</f>
        <v>10.3</v>
      </c>
      <c r="AF106">
        <f>+IF(VLOOKUP($B106,original!$A$4:$DN$305,MATCH(AF$1,original!$A$4:$DX$4,0)+1,FALSE)="","",VLOOKUP($B106,original!$A$4:$DN$305,MATCH(AF$1,original!$A$4:$DX$4,0)+1,FALSE))</f>
        <v>43027600000</v>
      </c>
      <c r="AG106">
        <f>+IF(VLOOKUP($B106,original!$A$4:$DN$305,MATCH(AG$1,original!$A$4:$DX$4,0)+1,FALSE)="","",VLOOKUP($B106,original!$A$4:$DN$305,MATCH(AG$1,original!$A$4:$DX$4,0)+1,FALSE))</f>
        <v>49247000000</v>
      </c>
      <c r="AH106">
        <f>+IF(VLOOKUP($B106,original!$A$4:$DN$305,MATCH(AH$1,original!$A$4:$DX$4,0)+1,FALSE)="","",VLOOKUP($B106,original!$A$4:$DN$305,MATCH(AH$1,original!$A$4:$DX$4,0)+1,FALSE))</f>
        <v>349429999999.99994</v>
      </c>
      <c r="AI106">
        <f>+IF(VLOOKUP($B106,original!$A$4:$DN$305,MATCH(AI$1,original!$A$4:$DX$4,0)+1,FALSE)="","",VLOOKUP($B106,original!$A$4:$DN$305,MATCH(AI$1,original!$A$4:$DX$4,0)+1,FALSE))</f>
        <v>32346000000</v>
      </c>
      <c r="AJ106">
        <f>+IF(VLOOKUP($B106,original!$A$4:$DN$305,MATCH(AJ$1,original!$A$4:$DX$4,0)+1,FALSE)="","",VLOOKUP($B106,original!$A$4:$DN$305,MATCH(AJ$1,original!$A$4:$DX$4,0)+1,FALSE))</f>
        <v>154211000000</v>
      </c>
      <c r="AK106">
        <f>+IF(VLOOKUP($B106,original!$A$4:$DN$305,MATCH(AK$1,original!$A$4:$DX$4,0)+1,FALSE)="","",VLOOKUP($B106,original!$A$4:$DN$305,MATCH(AK$1,original!$A$4:$DX$4,0)+1,FALSE))</f>
        <v>43588000000</v>
      </c>
      <c r="AL106">
        <f>+IF(VLOOKUP($B106,original!$A$4:$DN$305,MATCH(AL$1,original!$A$4:$DX$4,0)+1,FALSE)="","",VLOOKUP($B106,original!$A$4:$DN$305,MATCH(AL$1,original!$A$4:$DX$4,0)+1,FALSE))</f>
        <v>5.4</v>
      </c>
      <c r="AM106">
        <f>+IF(VLOOKUP($B106,original!$A$4:$DN$305,MATCH(AM$1,original!$A$4:$DX$4,0)+1,FALSE)="","",VLOOKUP($B106,original!$A$4:$DN$305,MATCH(AM$1,original!$A$4:$DX$4,0)+1,FALSE))</f>
        <v>4.3</v>
      </c>
      <c r="AN106">
        <f>+IF(VLOOKUP($B106,original!$A$4:$DN$305,MATCH(AN$1,original!$A$4:$DX$4,0)+1,FALSE)="","",VLOOKUP($B106,original!$A$4:$DN$305,MATCH(AN$1,original!$A$4:$DX$4,0)+1,FALSE))</f>
        <v>3.3</v>
      </c>
      <c r="AO106">
        <f>+IF(VLOOKUP($B106,original!$A$4:$DN$305,MATCH(AO$1,original!$A$4:$DX$4,0)+1,FALSE)="","",VLOOKUP($B106,original!$A$4:$DN$305,MATCH(AO$1,original!$A$4:$DX$4,0)+1,FALSE))</f>
        <v>7.4</v>
      </c>
      <c r="AP106">
        <f>+IF(VLOOKUP($B106,original!$A$4:$DN$305,MATCH(AP$1,original!$A$4:$DX$4,0)+1,FALSE)="","",VLOOKUP($B106,original!$A$4:$DN$305,MATCH(AP$1,original!$A$4:$DX$4,0)+1,FALSE))</f>
        <v>6.1</v>
      </c>
    </row>
    <row r="107" spans="1:42">
      <c r="A107">
        <f t="shared" si="3"/>
        <v>106</v>
      </c>
      <c r="B107">
        <f t="shared" si="4"/>
        <v>200806</v>
      </c>
      <c r="C107">
        <f>+IF(VLOOKUP($B107,original!$A$4:$DN$305,MATCH(C$1,original!$A$4:$DX$4,0)+1,FALSE)="","",VLOOKUP($B107,original!$A$4:$DN$305,MATCH(C$1,original!$A$4:$DX$4,0)+1,FALSE))</f>
        <v>99.21</v>
      </c>
      <c r="D107">
        <f>+IF(VLOOKUP($B107,original!$A$4:$DN$305,MATCH(D$1,original!$A$4:$DX$4,0)+1,FALSE)="","",VLOOKUP($B107,original!$A$4:$DN$305,MATCH(D$1,original!$A$4:$DX$4,0)+1,FALSE))</f>
        <v>97.01</v>
      </c>
      <c r="E107">
        <f>+IF(VLOOKUP($B107,original!$A$4:$DN$305,MATCH(E$1,original!$A$4:$DX$4,0)+1,FALSE)="","",VLOOKUP($B107,original!$A$4:$DN$305,MATCH(E$1,original!$A$4:$DX$4,0)+1,FALSE))</f>
        <v>90.852999999999994</v>
      </c>
      <c r="F107">
        <f>+IF(VLOOKUP($B107,original!$A$4:$DN$305,MATCH(F$1,original!$A$4:$DX$4,0)+1,FALSE)="","",VLOOKUP($B107,original!$A$4:$DN$305,MATCH(F$1,original!$A$4:$DX$4,0)+1,FALSE))</f>
        <v>100.97499999999999</v>
      </c>
      <c r="G107">
        <f>+IF(VLOOKUP($B107,original!$A$4:$DN$305,MATCH(G$1,original!$A$4:$DX$4,0)+1,FALSE)="","",VLOOKUP($B107,original!$A$4:$DN$305,MATCH(G$1,original!$A$4:$DX$4,0)+1,FALSE))</f>
        <v>101.9735</v>
      </c>
      <c r="H107">
        <f>+IF(VLOOKUP($B107,original!$A$4:$DN$305,MATCH(H$1,original!$A$4:$DX$4,0)+1,FALSE)="","",VLOOKUP($B107,original!$A$4:$DN$305,MATCH(H$1,original!$A$4:$DX$4,0)+1,FALSE))</f>
        <v>23.95</v>
      </c>
      <c r="I107">
        <f>+IF(VLOOKUP($B107,original!$A$4:$DN$305,MATCH(I$1,original!$A$4:$DX$4,0)+1,FALSE)="","",VLOOKUP($B107,original!$A$4:$DN$305,MATCH(I$1,original!$A$4:$DX$4,0)+1,FALSE))</f>
        <v>24.666799999999999</v>
      </c>
      <c r="J107">
        <f>+IF(VLOOKUP($B107,original!$A$4:$DN$305,MATCH(J$1,original!$A$4:$DX$4,0)+1,FALSE)="","",VLOOKUP($B107,original!$A$4:$DN$305,MATCH(J$1,original!$A$4:$DX$4,0)+1,FALSE))</f>
        <v>350803999999.99994</v>
      </c>
      <c r="K107">
        <f>+IF(VLOOKUP($B107,original!$A$4:$DN$305,MATCH(K$1,original!$A$4:$DX$4,0)+1,FALSE)="","",VLOOKUP($B107,original!$A$4:$DN$305,MATCH(K$1,original!$A$4:$DX$4,0)+1,FALSE))</f>
        <v>1407299999999.9998</v>
      </c>
      <c r="L107">
        <f>+IF(VLOOKUP($B107,original!$A$4:$DN$305,MATCH(L$1,original!$A$4:$DX$4,0)+1,FALSE)="","",VLOOKUP($B107,original!$A$4:$DN$305,MATCH(L$1,original!$A$4:$DX$4,0)+1,FALSE))</f>
        <v>611147154000</v>
      </c>
      <c r="M107">
        <f>+IF(VLOOKUP($B107,original!$A$4:$DN$305,MATCH(M$1,original!$A$4:$DX$4,0)+1,FALSE)="","",VLOOKUP($B107,original!$A$4:$DN$305,MATCH(M$1,original!$A$4:$DX$4,0)+1,FALSE))</f>
        <v>3914924932000</v>
      </c>
      <c r="N107">
        <f>+IF(VLOOKUP($B107,original!$A$4:$DN$305,MATCH(N$1,original!$A$4:$DX$4,0)+1,FALSE)="","",VLOOKUP($B107,original!$A$4:$DN$305,MATCH(N$1,original!$A$4:$DX$4,0)+1,FALSE))</f>
        <v>424607000000</v>
      </c>
      <c r="O107">
        <f>+IF(VLOOKUP($B107,original!$A$4:$DN$305,MATCH(O$1,original!$A$4:$DX$4,0)+1,FALSE)="","",VLOOKUP($B107,original!$A$4:$DN$305,MATCH(O$1,original!$A$4:$DX$4,0)+1,FALSE))</f>
        <v>1.5754999999999999</v>
      </c>
      <c r="P107">
        <f>+IF(VLOOKUP($B107,original!$A$4:$DN$305,MATCH(P$1,original!$A$4:$DX$4,0)+1,FALSE)="","",VLOOKUP($B107,original!$A$4:$DN$305,MATCH(P$1,original!$A$4:$DX$4,0)+1,FALSE))</f>
        <v>7.798</v>
      </c>
      <c r="Q107">
        <f>+IF(VLOOKUP($B107,original!$A$4:$DN$305,MATCH(Q$1,original!$A$4:$DX$4,0)+1,FALSE)="","",VLOOKUP($B107,original!$A$4:$DN$305,MATCH(Q$1,original!$A$4:$DX$4,0)+1,FALSE))</f>
        <v>1.9927999999999999</v>
      </c>
      <c r="R107">
        <f>+IF(VLOOKUP($B107,original!$A$4:$DN$305,MATCH(R$1,original!$A$4:$DX$4,0)+1,FALSE)="","",VLOOKUP($B107,original!$A$4:$DN$305,MATCH(R$1,original!$A$4:$DX$4,0)+1,FALSE))</f>
        <v>0.95779999999999998</v>
      </c>
      <c r="S107">
        <f>+IF(VLOOKUP($B107,original!$A$4:$DN$305,MATCH(S$1,original!$A$4:$DX$4,0)+1,FALSE)="","",VLOOKUP($B107,original!$A$4:$DN$305,MATCH(S$1,original!$A$4:$DX$4,0)+1,FALSE))</f>
        <v>1.0208999999999999</v>
      </c>
      <c r="T107">
        <f>+IF(VLOOKUP($B107,original!$A$4:$DN$305,MATCH(T$1,original!$A$4:$DX$4,0)+1,FALSE)="","",VLOOKUP($B107,original!$A$4:$DN$305,MATCH(T$1,original!$A$4:$DX$4,0)+1,FALSE))</f>
        <v>1280</v>
      </c>
      <c r="U107">
        <f>+IF(VLOOKUP($B107,original!$A$4:$DN$305,MATCH(U$1,original!$A$4:$DX$4,0)+1,FALSE)="","",VLOOKUP($B107,original!$A$4:$DN$305,MATCH(U$1,original!$A$4:$DX$4,0)+1,FALSE))</f>
        <v>6418.32</v>
      </c>
      <c r="V107">
        <f>+IF(VLOOKUP($B107,original!$A$4:$DN$305,MATCH(V$1,original!$A$4:$DX$4,0)+1,FALSE)="","",VLOOKUP($B107,original!$A$4:$DN$305,MATCH(V$1,original!$A$4:$DX$4,0)+1,FALSE))</f>
        <v>1320.1</v>
      </c>
      <c r="W107">
        <f>+IF(VLOOKUP($B107,original!$A$4:$DN$305,MATCH(W$1,original!$A$4:$DX$4,0)+1,FALSE)="","",VLOOKUP($B107,original!$A$4:$DN$305,MATCH(W$1,original!$A$4:$DX$4,0)+1,FALSE))</f>
        <v>22102.01</v>
      </c>
      <c r="X107">
        <f>+IF(VLOOKUP($B107,original!$A$4:$DN$305,MATCH(X$1,original!$A$4:$DX$4,0)+1,FALSE)="","",VLOOKUP($B107,original!$A$4:$DN$305,MATCH(X$1,original!$A$4:$DX$4,0)+1,FALSE))</f>
        <v>14467.03</v>
      </c>
      <c r="Y107">
        <f>+IF(VLOOKUP($B107,original!$A$4:$DN$305,MATCH(Y$1,original!$A$4:$DX$4,0)+1,FALSE)="","",VLOOKUP($B107,original!$A$4:$DN$305,MATCH(Y$1,original!$A$4:$DX$4,0)+1,FALSE))</f>
        <v>1</v>
      </c>
      <c r="Z107">
        <f>+IF(VLOOKUP($B107,original!$A$4:$DN$305,MATCH(Z$1,original!$A$4:$DX$4,0)+1,FALSE)="","",VLOOKUP($B107,original!$A$4:$DN$305,MATCH(Z$1,original!$A$4:$DX$4,0)+1,FALSE))</f>
        <v>0.4</v>
      </c>
      <c r="AA107">
        <f>+IF(VLOOKUP($B107,original!$A$4:$DN$305,MATCH(AA$1,original!$A$4:$DX$4,0)+1,FALSE)="","",VLOOKUP($B107,original!$A$4:$DN$305,MATCH(AA$1,original!$A$4:$DX$4,0)+1,FALSE))</f>
        <v>0.88</v>
      </c>
      <c r="AB107">
        <f>+IF(VLOOKUP($B107,original!$A$4:$DN$305,MATCH(AB$1,original!$A$4:$DX$4,0)+1,FALSE)="","",VLOOKUP($B107,original!$A$4:$DN$305,MATCH(AB$1,original!$A$4:$DX$4,0)+1,FALSE))</f>
        <v>0.72370063200246804</v>
      </c>
      <c r="AC107">
        <f>+IF(VLOOKUP($B107,original!$A$4:$DN$305,MATCH(AC$1,original!$A$4:$DX$4,0)+1,FALSE)="","",VLOOKUP($B107,original!$A$4:$DN$305,MATCH(AC$1,original!$A$4:$DX$4,0)+1,FALSE))</f>
        <v>117785000000</v>
      </c>
      <c r="AD107">
        <f>+IF(VLOOKUP($B107,original!$A$4:$DN$305,MATCH(AD$1,original!$A$4:$DX$4,0)+1,FALSE)="","",VLOOKUP($B107,original!$A$4:$DN$305,MATCH(AD$1,original!$A$4:$DX$4,0)+1,FALSE))</f>
        <v>132034700000.00002</v>
      </c>
      <c r="AE107">
        <f>+IF(VLOOKUP($B107,original!$A$4:$DN$305,MATCH(AE$1,original!$A$4:$DX$4,0)+1,FALSE)="","",VLOOKUP($B107,original!$A$4:$DN$305,MATCH(AE$1,original!$A$4:$DX$4,0)+1,FALSE))</f>
        <v>-0.6</v>
      </c>
      <c r="AF107">
        <f>+IF(VLOOKUP($B107,original!$A$4:$DN$305,MATCH(AF$1,original!$A$4:$DX$4,0)+1,FALSE)="","",VLOOKUP($B107,original!$A$4:$DN$305,MATCH(AF$1,original!$A$4:$DX$4,0)+1,FALSE))</f>
        <v>43670600000</v>
      </c>
      <c r="AG107">
        <f>+IF(VLOOKUP($B107,original!$A$4:$DN$305,MATCH(AG$1,original!$A$4:$DX$4,0)+1,FALSE)="","",VLOOKUP($B107,original!$A$4:$DN$305,MATCH(AG$1,original!$A$4:$DX$4,0)+1,FALSE))</f>
        <v>49613000000</v>
      </c>
      <c r="AH107">
        <f>+IF(VLOOKUP($B107,original!$A$4:$DN$305,MATCH(AH$1,original!$A$4:$DX$4,0)+1,FALSE)="","",VLOOKUP($B107,original!$A$4:$DN$305,MATCH(AH$1,original!$A$4:$DX$4,0)+1,FALSE))</f>
        <v>353489999999.99994</v>
      </c>
      <c r="AI107">
        <f>+IF(VLOOKUP($B107,original!$A$4:$DN$305,MATCH(AI$1,original!$A$4:$DX$4,0)+1,FALSE)="","",VLOOKUP($B107,original!$A$4:$DN$305,MATCH(AI$1,original!$A$4:$DX$4,0)+1,FALSE))</f>
        <v>32772000000</v>
      </c>
      <c r="AJ107">
        <f>+IF(VLOOKUP($B107,original!$A$4:$DN$305,MATCH(AJ$1,original!$A$4:$DX$4,0)+1,FALSE)="","",VLOOKUP($B107,original!$A$4:$DN$305,MATCH(AJ$1,original!$A$4:$DX$4,0)+1,FALSE))</f>
        <v>152075000000</v>
      </c>
      <c r="AK107">
        <f>+IF(VLOOKUP($B107,original!$A$4:$DN$305,MATCH(AK$1,original!$A$4:$DX$4,0)+1,FALSE)="","",VLOOKUP($B107,original!$A$4:$DN$305,MATCH(AK$1,original!$A$4:$DX$4,0)+1,FALSE))</f>
        <v>43855000000</v>
      </c>
      <c r="AL107">
        <f>+IF(VLOOKUP($B107,original!$A$4:$DN$305,MATCH(AL$1,original!$A$4:$DX$4,0)+1,FALSE)="","",VLOOKUP($B107,original!$A$4:$DN$305,MATCH(AL$1,original!$A$4:$DX$4,0)+1,FALSE))</f>
        <v>5.6</v>
      </c>
      <c r="AM107">
        <f>+IF(VLOOKUP($B107,original!$A$4:$DN$305,MATCH(AM$1,original!$A$4:$DX$4,0)+1,FALSE)="","",VLOOKUP($B107,original!$A$4:$DN$305,MATCH(AM$1,original!$A$4:$DX$4,0)+1,FALSE))</f>
        <v>4.2</v>
      </c>
      <c r="AN107">
        <f>+IF(VLOOKUP($B107,original!$A$4:$DN$305,MATCH(AN$1,original!$A$4:$DX$4,0)+1,FALSE)="","",VLOOKUP($B107,original!$A$4:$DN$305,MATCH(AN$1,original!$A$4:$DX$4,0)+1,FALSE))</f>
        <v>3.2</v>
      </c>
      <c r="AO107">
        <f>+IF(VLOOKUP($B107,original!$A$4:$DN$305,MATCH(AO$1,original!$A$4:$DX$4,0)+1,FALSE)="","",VLOOKUP($B107,original!$A$4:$DN$305,MATCH(AO$1,original!$A$4:$DX$4,0)+1,FALSE))</f>
        <v>7.5</v>
      </c>
      <c r="AP107">
        <f>+IF(VLOOKUP($B107,original!$A$4:$DN$305,MATCH(AP$1,original!$A$4:$DX$4,0)+1,FALSE)="","",VLOOKUP($B107,original!$A$4:$DN$305,MATCH(AP$1,original!$A$4:$DX$4,0)+1,FALSE))</f>
        <v>6.1</v>
      </c>
    </row>
    <row r="108" spans="1:42">
      <c r="A108">
        <f t="shared" si="3"/>
        <v>107</v>
      </c>
      <c r="B108">
        <f t="shared" si="4"/>
        <v>200807</v>
      </c>
      <c r="C108">
        <f>+IF(VLOOKUP($B108,original!$A$4:$DN$305,MATCH(C$1,original!$A$4:$DX$4,0)+1,FALSE)="","",VLOOKUP($B108,original!$A$4:$DN$305,MATCH(C$1,original!$A$4:$DX$4,0)+1,FALSE))</f>
        <v>99.385000000000005</v>
      </c>
      <c r="D108">
        <f>+IF(VLOOKUP($B108,original!$A$4:$DN$305,MATCH(D$1,original!$A$4:$DX$4,0)+1,FALSE)="","",VLOOKUP($B108,original!$A$4:$DN$305,MATCH(D$1,original!$A$4:$DX$4,0)+1,FALSE))</f>
        <v>99.191000000000003</v>
      </c>
      <c r="E108">
        <f>+IF(VLOOKUP($B108,original!$A$4:$DN$305,MATCH(E$1,original!$A$4:$DX$4,0)+1,FALSE)="","",VLOOKUP($B108,original!$A$4:$DN$305,MATCH(E$1,original!$A$4:$DX$4,0)+1,FALSE))</f>
        <v>92.447999999999993</v>
      </c>
      <c r="F108">
        <f>+IF(VLOOKUP($B108,original!$A$4:$DN$305,MATCH(F$1,original!$A$4:$DX$4,0)+1,FALSE)="","",VLOOKUP($B108,original!$A$4:$DN$305,MATCH(F$1,original!$A$4:$DX$4,0)+1,FALSE))</f>
        <v>99.63</v>
      </c>
      <c r="G108">
        <f>+IF(VLOOKUP($B108,original!$A$4:$DN$305,MATCH(G$1,original!$A$4:$DX$4,0)+1,FALSE)="","",VLOOKUP($B108,original!$A$4:$DN$305,MATCH(G$1,original!$A$4:$DX$4,0)+1,FALSE))</f>
        <v>104.47499999999999</v>
      </c>
      <c r="H108">
        <f>+IF(VLOOKUP($B108,original!$A$4:$DN$305,MATCH(H$1,original!$A$4:$DX$4,0)+1,FALSE)="","",VLOOKUP($B108,original!$A$4:$DN$305,MATCH(H$1,original!$A$4:$DX$4,0)+1,FALSE))</f>
        <v>22.94</v>
      </c>
      <c r="I108">
        <f>+IF(VLOOKUP($B108,original!$A$4:$DN$305,MATCH(I$1,original!$A$4:$DX$4,0)+1,FALSE)="","",VLOOKUP($B108,original!$A$4:$DN$305,MATCH(I$1,original!$A$4:$DX$4,0)+1,FALSE))</f>
        <v>23.3294</v>
      </c>
      <c r="J108">
        <f>+IF(VLOOKUP($B108,original!$A$4:$DN$305,MATCH(J$1,original!$A$4:$DX$4,0)+1,FALSE)="","",VLOOKUP($B108,original!$A$4:$DN$305,MATCH(J$1,original!$A$4:$DX$4,0)+1,FALSE))</f>
        <v>346862999999.99994</v>
      </c>
      <c r="K108">
        <f>+IF(VLOOKUP($B108,original!$A$4:$DN$305,MATCH(K$1,original!$A$4:$DX$4,0)+1,FALSE)="","",VLOOKUP($B108,original!$A$4:$DN$305,MATCH(K$1,original!$A$4:$DX$4,0)+1,FALSE))</f>
        <v>1417699999999.9998</v>
      </c>
      <c r="L108">
        <f>+IF(VLOOKUP($B108,original!$A$4:$DN$305,MATCH(L$1,original!$A$4:$DX$4,0)+1,FALSE)="","",VLOOKUP($B108,original!$A$4:$DN$305,MATCH(L$1,original!$A$4:$DX$4,0)+1,FALSE))</f>
        <v>596146508000</v>
      </c>
      <c r="M108">
        <f>+IF(VLOOKUP($B108,original!$A$4:$DN$305,MATCH(M$1,original!$A$4:$DX$4,0)+1,FALSE)="","",VLOOKUP($B108,original!$A$4:$DN$305,MATCH(M$1,original!$A$4:$DX$4,0)+1,FALSE))</f>
        <v>3839031286000</v>
      </c>
      <c r="N108">
        <f>+IF(VLOOKUP($B108,original!$A$4:$DN$305,MATCH(N$1,original!$A$4:$DX$4,0)+1,FALSE)="","",VLOOKUP($B108,original!$A$4:$DN$305,MATCH(N$1,original!$A$4:$DX$4,0)+1,FALSE))</f>
        <v>426536000000</v>
      </c>
      <c r="O108">
        <f>+IF(VLOOKUP($B108,original!$A$4:$DN$305,MATCH(O$1,original!$A$4:$DX$4,0)+1,FALSE)="","",VLOOKUP($B108,original!$A$4:$DN$305,MATCH(O$1,original!$A$4:$DX$4,0)+1,FALSE))</f>
        <v>1.56</v>
      </c>
      <c r="P108">
        <f>+IF(VLOOKUP($B108,original!$A$4:$DN$305,MATCH(P$1,original!$A$4:$DX$4,0)+1,FALSE)="","",VLOOKUP($B108,original!$A$4:$DN$305,MATCH(P$1,original!$A$4:$DX$4,0)+1,FALSE))</f>
        <v>7.8011999999999997</v>
      </c>
      <c r="Q108">
        <f>+IF(VLOOKUP($B108,original!$A$4:$DN$305,MATCH(Q$1,original!$A$4:$DX$4,0)+1,FALSE)="","",VLOOKUP($B108,original!$A$4:$DN$305,MATCH(Q$1,original!$A$4:$DX$4,0)+1,FALSE))</f>
        <v>1.9835</v>
      </c>
      <c r="R108">
        <f>+IF(VLOOKUP($B108,original!$A$4:$DN$305,MATCH(R$1,original!$A$4:$DX$4,0)+1,FALSE)="","",VLOOKUP($B108,original!$A$4:$DN$305,MATCH(R$1,original!$A$4:$DX$4,0)+1,FALSE))</f>
        <v>0.94169999999999998</v>
      </c>
      <c r="S108">
        <f>+IF(VLOOKUP($B108,original!$A$4:$DN$305,MATCH(S$1,original!$A$4:$DX$4,0)+1,FALSE)="","",VLOOKUP($B108,original!$A$4:$DN$305,MATCH(S$1,original!$A$4:$DX$4,0)+1,FALSE))</f>
        <v>1.0233000000000001</v>
      </c>
      <c r="T108">
        <f>+IF(VLOOKUP($B108,original!$A$4:$DN$305,MATCH(T$1,original!$A$4:$DX$4,0)+1,FALSE)="","",VLOOKUP($B108,original!$A$4:$DN$305,MATCH(T$1,original!$A$4:$DX$4,0)+1,FALSE))</f>
        <v>1267.3800000000001</v>
      </c>
      <c r="U108">
        <f>+IF(VLOOKUP($B108,original!$A$4:$DN$305,MATCH(U$1,original!$A$4:$DX$4,0)+1,FALSE)="","",VLOOKUP($B108,original!$A$4:$DN$305,MATCH(U$1,original!$A$4:$DX$4,0)+1,FALSE))</f>
        <v>6479.56</v>
      </c>
      <c r="V108">
        <f>+IF(VLOOKUP($B108,original!$A$4:$DN$305,MATCH(V$1,original!$A$4:$DX$4,0)+1,FALSE)="","",VLOOKUP($B108,original!$A$4:$DN$305,MATCH(V$1,original!$A$4:$DX$4,0)+1,FALSE))</f>
        <v>1303.6199999999999</v>
      </c>
      <c r="W108">
        <f>+IF(VLOOKUP($B108,original!$A$4:$DN$305,MATCH(W$1,original!$A$4:$DX$4,0)+1,FALSE)="","",VLOOKUP($B108,original!$A$4:$DN$305,MATCH(W$1,original!$A$4:$DX$4,0)+1,FALSE))</f>
        <v>22731.1</v>
      </c>
      <c r="X108">
        <f>+IF(VLOOKUP($B108,original!$A$4:$DN$305,MATCH(X$1,original!$A$4:$DX$4,0)+1,FALSE)="","",VLOOKUP($B108,original!$A$4:$DN$305,MATCH(X$1,original!$A$4:$DX$4,0)+1,FALSE))</f>
        <v>13592.91</v>
      </c>
      <c r="Y108">
        <f>+IF(VLOOKUP($B108,original!$A$4:$DN$305,MATCH(Y$1,original!$A$4:$DX$4,0)+1,FALSE)="","",VLOOKUP($B108,original!$A$4:$DN$305,MATCH(Y$1,original!$A$4:$DX$4,0)+1,FALSE))</f>
        <v>0.7</v>
      </c>
      <c r="Z108">
        <f>+IF(VLOOKUP($B108,original!$A$4:$DN$305,MATCH(Z$1,original!$A$4:$DX$4,0)+1,FALSE)="","",VLOOKUP($B108,original!$A$4:$DN$305,MATCH(Z$1,original!$A$4:$DX$4,0)+1,FALSE))</f>
        <v>-0.2</v>
      </c>
      <c r="AA108">
        <f>+IF(VLOOKUP($B108,original!$A$4:$DN$305,MATCH(AA$1,original!$A$4:$DX$4,0)+1,FALSE)="","",VLOOKUP($B108,original!$A$4:$DN$305,MATCH(AA$1,original!$A$4:$DX$4,0)+1,FALSE))</f>
        <v>0.75</v>
      </c>
      <c r="AB108">
        <f>+IF(VLOOKUP($B108,original!$A$4:$DN$305,MATCH(AB$1,original!$A$4:$DX$4,0)+1,FALSE)="","",VLOOKUP($B108,original!$A$4:$DN$305,MATCH(AB$1,original!$A$4:$DX$4,0)+1,FALSE))</f>
        <v>0.351115888307865</v>
      </c>
      <c r="AC108">
        <f>+IF(VLOOKUP($B108,original!$A$4:$DN$305,MATCH(AC$1,original!$A$4:$DX$4,0)+1,FALSE)="","",VLOOKUP($B108,original!$A$4:$DN$305,MATCH(AC$1,original!$A$4:$DX$4,0)+1,FALSE))</f>
        <v>120156000000</v>
      </c>
      <c r="AD108">
        <f>+IF(VLOOKUP($B108,original!$A$4:$DN$305,MATCH(AD$1,original!$A$4:$DX$4,0)+1,FALSE)="","",VLOOKUP($B108,original!$A$4:$DN$305,MATCH(AD$1,original!$A$4:$DX$4,0)+1,FALSE))</f>
        <v>132514100000</v>
      </c>
      <c r="AE108">
        <f>+IF(VLOOKUP($B108,original!$A$4:$DN$305,MATCH(AE$1,original!$A$4:$DX$4,0)+1,FALSE)="","",VLOOKUP($B108,original!$A$4:$DN$305,MATCH(AE$1,original!$A$4:$DX$4,0)+1,FALSE))</f>
        <v>11.1</v>
      </c>
      <c r="AF108">
        <f>+IF(VLOOKUP($B108,original!$A$4:$DN$305,MATCH(AF$1,original!$A$4:$DX$4,0)+1,FALSE)="","",VLOOKUP($B108,original!$A$4:$DN$305,MATCH(AF$1,original!$A$4:$DX$4,0)+1,FALSE))</f>
        <v>44538300000</v>
      </c>
      <c r="AG108">
        <f>+IF(VLOOKUP($B108,original!$A$4:$DN$305,MATCH(AG$1,original!$A$4:$DX$4,0)+1,FALSE)="","",VLOOKUP($B108,original!$A$4:$DN$305,MATCH(AG$1,original!$A$4:$DX$4,0)+1,FALSE))</f>
        <v>49089000000</v>
      </c>
      <c r="AH108">
        <f>+IF(VLOOKUP($B108,original!$A$4:$DN$305,MATCH(AH$1,original!$A$4:$DX$4,0)+1,FALSE)="","",VLOOKUP($B108,original!$A$4:$DN$305,MATCH(AH$1,original!$A$4:$DX$4,0)+1,FALSE))</f>
        <v>356089999999.99994</v>
      </c>
      <c r="AI108">
        <f>+IF(VLOOKUP($B108,original!$A$4:$DN$305,MATCH(AI$1,original!$A$4:$DX$4,0)+1,FALSE)="","",VLOOKUP($B108,original!$A$4:$DN$305,MATCH(AI$1,original!$A$4:$DX$4,0)+1,FALSE))</f>
        <v>34241000000</v>
      </c>
      <c r="AJ108">
        <f>+IF(VLOOKUP($B108,original!$A$4:$DN$305,MATCH(AJ$1,original!$A$4:$DX$4,0)+1,FALSE)="","",VLOOKUP($B108,original!$A$4:$DN$305,MATCH(AJ$1,original!$A$4:$DX$4,0)+1,FALSE))</f>
        <v>153275000000</v>
      </c>
      <c r="AK108">
        <f>+IF(VLOOKUP($B108,original!$A$4:$DN$305,MATCH(AK$1,original!$A$4:$DX$4,0)+1,FALSE)="","",VLOOKUP($B108,original!$A$4:$DN$305,MATCH(AK$1,original!$A$4:$DX$4,0)+1,FALSE))</f>
        <v>42659000000</v>
      </c>
      <c r="AL108">
        <f>+IF(VLOOKUP($B108,original!$A$4:$DN$305,MATCH(AL$1,original!$A$4:$DX$4,0)+1,FALSE)="","",VLOOKUP($B108,original!$A$4:$DN$305,MATCH(AL$1,original!$A$4:$DX$4,0)+1,FALSE))</f>
        <v>5.8</v>
      </c>
      <c r="AM108">
        <f>+IF(VLOOKUP($B108,original!$A$4:$DN$305,MATCH(AM$1,original!$A$4:$DX$4,0)+1,FALSE)="","",VLOOKUP($B108,original!$A$4:$DN$305,MATCH(AM$1,original!$A$4:$DX$4,0)+1,FALSE))</f>
        <v>4.3</v>
      </c>
      <c r="AN108">
        <f>+IF(VLOOKUP($B108,original!$A$4:$DN$305,MATCH(AN$1,original!$A$4:$DX$4,0)+1,FALSE)="","",VLOOKUP($B108,original!$A$4:$DN$305,MATCH(AN$1,original!$A$4:$DX$4,0)+1,FALSE))</f>
        <v>3.2</v>
      </c>
      <c r="AO108">
        <f>+IF(VLOOKUP($B108,original!$A$4:$DN$305,MATCH(AO$1,original!$A$4:$DX$4,0)+1,FALSE)="","",VLOOKUP($B108,original!$A$4:$DN$305,MATCH(AO$1,original!$A$4:$DX$4,0)+1,FALSE))</f>
        <v>7.5</v>
      </c>
      <c r="AP108">
        <f>+IF(VLOOKUP($B108,original!$A$4:$DN$305,MATCH(AP$1,original!$A$4:$DX$4,0)+1,FALSE)="","",VLOOKUP($B108,original!$A$4:$DN$305,MATCH(AP$1,original!$A$4:$DX$4,0)+1,FALSE))</f>
        <v>6.1</v>
      </c>
    </row>
    <row r="109" spans="1:42">
      <c r="A109">
        <f t="shared" si="3"/>
        <v>108</v>
      </c>
      <c r="B109">
        <f t="shared" si="4"/>
        <v>200808</v>
      </c>
      <c r="C109">
        <f>+IF(VLOOKUP($B109,original!$A$4:$DN$305,MATCH(C$1,original!$A$4:$DX$4,0)+1,FALSE)="","",VLOOKUP($B109,original!$A$4:$DN$305,MATCH(C$1,original!$A$4:$DX$4,0)+1,FALSE))</f>
        <v>101.47499999999999</v>
      </c>
      <c r="D109">
        <f>+IF(VLOOKUP($B109,original!$A$4:$DN$305,MATCH(D$1,original!$A$4:$DX$4,0)+1,FALSE)="","",VLOOKUP($B109,original!$A$4:$DN$305,MATCH(D$1,original!$A$4:$DX$4,0)+1,FALSE))</f>
        <v>100.61</v>
      </c>
      <c r="E109">
        <f>+IF(VLOOKUP($B109,original!$A$4:$DN$305,MATCH(E$1,original!$A$4:$DX$4,0)+1,FALSE)="","",VLOOKUP($B109,original!$A$4:$DN$305,MATCH(E$1,original!$A$4:$DX$4,0)+1,FALSE))</f>
        <v>96.145499999999998</v>
      </c>
      <c r="F109">
        <f>+IF(VLOOKUP($B109,original!$A$4:$DN$305,MATCH(F$1,original!$A$4:$DX$4,0)+1,FALSE)="","",VLOOKUP($B109,original!$A$4:$DN$305,MATCH(F$1,original!$A$4:$DX$4,0)+1,FALSE))</f>
        <v>105.203</v>
      </c>
      <c r="G109">
        <f>+IF(VLOOKUP($B109,original!$A$4:$DN$305,MATCH(G$1,original!$A$4:$DX$4,0)+1,FALSE)="","",VLOOKUP($B109,original!$A$4:$DN$305,MATCH(G$1,original!$A$4:$DX$4,0)+1,FALSE))</f>
        <v>105.875</v>
      </c>
      <c r="H109">
        <f>+IF(VLOOKUP($B109,original!$A$4:$DN$305,MATCH(H$1,original!$A$4:$DX$4,0)+1,FALSE)="","",VLOOKUP($B109,original!$A$4:$DN$305,MATCH(H$1,original!$A$4:$DX$4,0)+1,FALSE))</f>
        <v>20.65</v>
      </c>
      <c r="I109">
        <f>+IF(VLOOKUP($B109,original!$A$4:$DN$305,MATCH(I$1,original!$A$4:$DX$4,0)+1,FALSE)="","",VLOOKUP($B109,original!$A$4:$DN$305,MATCH(I$1,original!$A$4:$DX$4,0)+1,FALSE))</f>
        <v>21.060500000000001</v>
      </c>
      <c r="J109">
        <f>+IF(VLOOKUP($B109,original!$A$4:$DN$305,MATCH(J$1,original!$A$4:$DX$4,0)+1,FALSE)="","",VLOOKUP($B109,original!$A$4:$DN$305,MATCH(J$1,original!$A$4:$DX$4,0)+1,FALSE))</f>
        <v>349601999999.99994</v>
      </c>
      <c r="K109">
        <f>+IF(VLOOKUP($B109,original!$A$4:$DN$305,MATCH(K$1,original!$A$4:$DX$4,0)+1,FALSE)="","",VLOOKUP($B109,original!$A$4:$DN$305,MATCH(K$1,original!$A$4:$DX$4,0)+1,FALSE))</f>
        <v>1401299999999.9998</v>
      </c>
      <c r="L109">
        <f>+IF(VLOOKUP($B109,original!$A$4:$DN$305,MATCH(L$1,original!$A$4:$DX$4,0)+1,FALSE)="","",VLOOKUP($B109,original!$A$4:$DN$305,MATCH(L$1,original!$A$4:$DX$4,0)+1,FALSE))</f>
        <v>596284181000</v>
      </c>
      <c r="M109">
        <f>+IF(VLOOKUP($B109,original!$A$4:$DN$305,MATCH(M$1,original!$A$4:$DX$4,0)+1,FALSE)="","",VLOOKUP($B109,original!$A$4:$DN$305,MATCH(M$1,original!$A$4:$DX$4,0)+1,FALSE))</f>
        <v>3790297697000</v>
      </c>
      <c r="N109">
        <f>+IF(VLOOKUP($B109,original!$A$4:$DN$305,MATCH(N$1,original!$A$4:$DX$4,0)+1,FALSE)="","",VLOOKUP($B109,original!$A$4:$DN$305,MATCH(N$1,original!$A$4:$DX$4,0)+1,FALSE))</f>
        <v>429610000000</v>
      </c>
      <c r="O109">
        <f>+IF(VLOOKUP($B109,original!$A$4:$DN$305,MATCH(O$1,original!$A$4:$DX$4,0)+1,FALSE)="","",VLOOKUP($B109,original!$A$4:$DN$305,MATCH(O$1,original!$A$4:$DX$4,0)+1,FALSE))</f>
        <v>1.4672000000000001</v>
      </c>
      <c r="P109">
        <f>+IF(VLOOKUP($B109,original!$A$4:$DN$305,MATCH(P$1,original!$A$4:$DX$4,0)+1,FALSE)="","",VLOOKUP($B109,original!$A$4:$DN$305,MATCH(P$1,original!$A$4:$DX$4,0)+1,FALSE))</f>
        <v>7.8036000000000003</v>
      </c>
      <c r="Q109">
        <f>+IF(VLOOKUP($B109,original!$A$4:$DN$305,MATCH(Q$1,original!$A$4:$DX$4,0)+1,FALSE)="","",VLOOKUP($B109,original!$A$4:$DN$305,MATCH(Q$1,original!$A$4:$DX$4,0)+1,FALSE))</f>
        <v>1.8210999999999999</v>
      </c>
      <c r="R109">
        <f>+IF(VLOOKUP($B109,original!$A$4:$DN$305,MATCH(R$1,original!$A$4:$DX$4,0)+1,FALSE)="","",VLOOKUP($B109,original!$A$4:$DN$305,MATCH(R$1,original!$A$4:$DX$4,0)+1,FALSE))</f>
        <v>0.85799999999999998</v>
      </c>
      <c r="S109">
        <f>+IF(VLOOKUP($B109,original!$A$4:$DN$305,MATCH(S$1,original!$A$4:$DX$4,0)+1,FALSE)="","",VLOOKUP($B109,original!$A$4:$DN$305,MATCH(S$1,original!$A$4:$DX$4,0)+1,FALSE))</f>
        <v>1.0634999999999999</v>
      </c>
      <c r="T109">
        <f>+IF(VLOOKUP($B109,original!$A$4:$DN$305,MATCH(T$1,original!$A$4:$DX$4,0)+1,FALSE)="","",VLOOKUP($B109,original!$A$4:$DN$305,MATCH(T$1,original!$A$4:$DX$4,0)+1,FALSE))</f>
        <v>1282.83</v>
      </c>
      <c r="U109">
        <f>+IF(VLOOKUP($B109,original!$A$4:$DN$305,MATCH(U$1,original!$A$4:$DX$4,0)+1,FALSE)="","",VLOOKUP($B109,original!$A$4:$DN$305,MATCH(U$1,original!$A$4:$DX$4,0)+1,FALSE))</f>
        <v>6422.3</v>
      </c>
      <c r="V109">
        <f>+IF(VLOOKUP($B109,original!$A$4:$DN$305,MATCH(V$1,original!$A$4:$DX$4,0)+1,FALSE)="","",VLOOKUP($B109,original!$A$4:$DN$305,MATCH(V$1,original!$A$4:$DX$4,0)+1,FALSE))</f>
        <v>1254.71</v>
      </c>
      <c r="W109">
        <f>+IF(VLOOKUP($B109,original!$A$4:$DN$305,MATCH(W$1,original!$A$4:$DX$4,0)+1,FALSE)="","",VLOOKUP($B109,original!$A$4:$DN$305,MATCH(W$1,original!$A$4:$DX$4,0)+1,FALSE))</f>
        <v>21261.89</v>
      </c>
      <c r="X109">
        <f>+IF(VLOOKUP($B109,original!$A$4:$DN$305,MATCH(X$1,original!$A$4:$DX$4,0)+1,FALSE)="","",VLOOKUP($B109,original!$A$4:$DN$305,MATCH(X$1,original!$A$4:$DX$4,0)+1,FALSE))</f>
        <v>13771.25</v>
      </c>
      <c r="Y109">
        <f>+IF(VLOOKUP($B109,original!$A$4:$DN$305,MATCH(Y$1,original!$A$4:$DX$4,0)+1,FALSE)="","",VLOOKUP($B109,original!$A$4:$DN$305,MATCH(Y$1,original!$A$4:$DX$4,0)+1,FALSE))</f>
        <v>-0.1</v>
      </c>
      <c r="Z109">
        <f>+IF(VLOOKUP($B109,original!$A$4:$DN$305,MATCH(Z$1,original!$A$4:$DX$4,0)+1,FALSE)="","",VLOOKUP($B109,original!$A$4:$DN$305,MATCH(Z$1,original!$A$4:$DX$4,0)+1,FALSE))</f>
        <v>-0.1</v>
      </c>
      <c r="AA109">
        <f>+IF(VLOOKUP($B109,original!$A$4:$DN$305,MATCH(AA$1,original!$A$4:$DX$4,0)+1,FALSE)="","",VLOOKUP($B109,original!$A$4:$DN$305,MATCH(AA$1,original!$A$4:$DX$4,0)+1,FALSE))</f>
        <v>-1.6</v>
      </c>
      <c r="AB109">
        <f>+IF(VLOOKUP($B109,original!$A$4:$DN$305,MATCH(AB$1,original!$A$4:$DX$4,0)+1,FALSE)="","",VLOOKUP($B109,original!$A$4:$DN$305,MATCH(AB$1,original!$A$4:$DX$4,0)+1,FALSE))</f>
        <v>4.0749674712999201E-2</v>
      </c>
      <c r="AC109">
        <f>+IF(VLOOKUP($B109,original!$A$4:$DN$305,MATCH(AC$1,original!$A$4:$DX$4,0)+1,FALSE)="","",VLOOKUP($B109,original!$A$4:$DN$305,MATCH(AC$1,original!$A$4:$DX$4,0)+1,FALSE))</f>
        <v>117826000000</v>
      </c>
      <c r="AD109">
        <f>+IF(VLOOKUP($B109,original!$A$4:$DN$305,MATCH(AD$1,original!$A$4:$DX$4,0)+1,FALSE)="","",VLOOKUP($B109,original!$A$4:$DN$305,MATCH(AD$1,original!$A$4:$DX$4,0)+1,FALSE))</f>
        <v>133717200000.00002</v>
      </c>
      <c r="AE109">
        <f>+IF(VLOOKUP($B109,original!$A$4:$DN$305,MATCH(AE$1,original!$A$4:$DX$4,0)+1,FALSE)="","",VLOOKUP($B109,original!$A$4:$DN$305,MATCH(AE$1,original!$A$4:$DX$4,0)+1,FALSE))</f>
        <v>1.9</v>
      </c>
      <c r="AF109">
        <f>+IF(VLOOKUP($B109,original!$A$4:$DN$305,MATCH(AF$1,original!$A$4:$DX$4,0)+1,FALSE)="","",VLOOKUP($B109,original!$A$4:$DN$305,MATCH(AF$1,original!$A$4:$DX$4,0)+1,FALSE))</f>
        <v>42935000000</v>
      </c>
      <c r="AG109">
        <f>+IF(VLOOKUP($B109,original!$A$4:$DN$305,MATCH(AG$1,original!$A$4:$DX$4,0)+1,FALSE)="","",VLOOKUP($B109,original!$A$4:$DN$305,MATCH(AG$1,original!$A$4:$DX$4,0)+1,FALSE))</f>
        <v>47252000000</v>
      </c>
      <c r="AH109">
        <f>+IF(VLOOKUP($B109,original!$A$4:$DN$305,MATCH(AH$1,original!$A$4:$DX$4,0)+1,FALSE)="","",VLOOKUP($B109,original!$A$4:$DN$305,MATCH(AH$1,original!$A$4:$DX$4,0)+1,FALSE))</f>
        <v>351019999999.99994</v>
      </c>
      <c r="AI109">
        <f>+IF(VLOOKUP($B109,original!$A$4:$DN$305,MATCH(AI$1,original!$A$4:$DX$4,0)+1,FALSE)="","",VLOOKUP($B109,original!$A$4:$DN$305,MATCH(AI$1,original!$A$4:$DX$4,0)+1,FALSE))</f>
        <v>32411000000</v>
      </c>
      <c r="AJ109">
        <f>+IF(VLOOKUP($B109,original!$A$4:$DN$305,MATCH(AJ$1,original!$A$4:$DX$4,0)+1,FALSE)="","",VLOOKUP($B109,original!$A$4:$DN$305,MATCH(AJ$1,original!$A$4:$DX$4,0)+1,FALSE))</f>
        <v>153178000000</v>
      </c>
      <c r="AK109">
        <f>+IF(VLOOKUP($B109,original!$A$4:$DN$305,MATCH(AK$1,original!$A$4:$DX$4,0)+1,FALSE)="","",VLOOKUP($B109,original!$A$4:$DN$305,MATCH(AK$1,original!$A$4:$DX$4,0)+1,FALSE))</f>
        <v>42594000000</v>
      </c>
      <c r="AL109">
        <f>+IF(VLOOKUP($B109,original!$A$4:$DN$305,MATCH(AL$1,original!$A$4:$DX$4,0)+1,FALSE)="","",VLOOKUP($B109,original!$A$4:$DN$305,MATCH(AL$1,original!$A$4:$DX$4,0)+1,FALSE))</f>
        <v>6.1</v>
      </c>
      <c r="AM109">
        <f>+IF(VLOOKUP($B109,original!$A$4:$DN$305,MATCH(AM$1,original!$A$4:$DX$4,0)+1,FALSE)="","",VLOOKUP($B109,original!$A$4:$DN$305,MATCH(AM$1,original!$A$4:$DX$4,0)+1,FALSE))</f>
        <v>4</v>
      </c>
      <c r="AN109">
        <f>+IF(VLOOKUP($B109,original!$A$4:$DN$305,MATCH(AN$1,original!$A$4:$DX$4,0)+1,FALSE)="","",VLOOKUP($B109,original!$A$4:$DN$305,MATCH(AN$1,original!$A$4:$DX$4,0)+1,FALSE))</f>
        <v>3.3</v>
      </c>
      <c r="AO109">
        <f>+IF(VLOOKUP($B109,original!$A$4:$DN$305,MATCH(AO$1,original!$A$4:$DX$4,0)+1,FALSE)="","",VLOOKUP($B109,original!$A$4:$DN$305,MATCH(AO$1,original!$A$4:$DX$4,0)+1,FALSE))</f>
        <v>7.6</v>
      </c>
      <c r="AP109">
        <f>+IF(VLOOKUP($B109,original!$A$4:$DN$305,MATCH(AP$1,original!$A$4:$DX$4,0)+1,FALSE)="","",VLOOKUP($B109,original!$A$4:$DN$305,MATCH(AP$1,original!$A$4:$DX$4,0)+1,FALSE))</f>
        <v>6.1</v>
      </c>
    </row>
    <row r="110" spans="1:42">
      <c r="A110">
        <f t="shared" si="3"/>
        <v>109</v>
      </c>
      <c r="B110">
        <f t="shared" si="4"/>
        <v>200809</v>
      </c>
      <c r="C110">
        <f>+IF(VLOOKUP($B110,original!$A$4:$DN$305,MATCH(C$1,original!$A$4:$DX$4,0)+1,FALSE)="","",VLOOKUP($B110,original!$A$4:$DN$305,MATCH(C$1,original!$A$4:$DX$4,0)+1,FALSE))</f>
        <v>101.46</v>
      </c>
      <c r="D110">
        <f>+IF(VLOOKUP($B110,original!$A$4:$DN$305,MATCH(D$1,original!$A$4:$DX$4,0)+1,FALSE)="","",VLOOKUP($B110,original!$A$4:$DN$305,MATCH(D$1,original!$A$4:$DX$4,0)+1,FALSE))</f>
        <v>101.90300000000001</v>
      </c>
      <c r="E110">
        <f>+IF(VLOOKUP($B110,original!$A$4:$DN$305,MATCH(E$1,original!$A$4:$DX$4,0)+1,FALSE)="","",VLOOKUP($B110,original!$A$4:$DN$305,MATCH(E$1,original!$A$4:$DX$4,0)+1,FALSE))</f>
        <v>98.497500000000002</v>
      </c>
      <c r="F110">
        <f>+IF(VLOOKUP($B110,original!$A$4:$DN$305,MATCH(F$1,original!$A$4:$DX$4,0)+1,FALSE)="","",VLOOKUP($B110,original!$A$4:$DN$305,MATCH(F$1,original!$A$4:$DX$4,0)+1,FALSE))</f>
        <v>105.8145</v>
      </c>
      <c r="G110">
        <f>+IF(VLOOKUP($B110,original!$A$4:$DN$305,MATCH(G$1,original!$A$4:$DX$4,0)+1,FALSE)="","",VLOOKUP($B110,original!$A$4:$DN$305,MATCH(G$1,original!$A$4:$DX$4,0)+1,FALSE))</f>
        <v>104.02500000000001</v>
      </c>
      <c r="H110">
        <f>+IF(VLOOKUP($B110,original!$A$4:$DN$305,MATCH(H$1,original!$A$4:$DX$4,0)+1,FALSE)="","",VLOOKUP($B110,original!$A$4:$DN$305,MATCH(H$1,original!$A$4:$DX$4,0)+1,FALSE))</f>
        <v>39.39</v>
      </c>
      <c r="I110">
        <f>+IF(VLOOKUP($B110,original!$A$4:$DN$305,MATCH(I$1,original!$A$4:$DX$4,0)+1,FALSE)="","",VLOOKUP($B110,original!$A$4:$DN$305,MATCH(I$1,original!$A$4:$DX$4,0)+1,FALSE))</f>
        <v>40.3874</v>
      </c>
      <c r="J110">
        <f>+IF(VLOOKUP($B110,original!$A$4:$DN$305,MATCH(J$1,original!$A$4:$DX$4,0)+1,FALSE)="","",VLOOKUP($B110,original!$A$4:$DN$305,MATCH(J$1,original!$A$4:$DX$4,0)+1,FALSE))</f>
        <v>358574999999.99994</v>
      </c>
      <c r="K110">
        <f>+IF(VLOOKUP($B110,original!$A$4:$DN$305,MATCH(K$1,original!$A$4:$DX$4,0)+1,FALSE)="","",VLOOKUP($B110,original!$A$4:$DN$305,MATCH(K$1,original!$A$4:$DX$4,0)+1,FALSE))</f>
        <v>1441499999999.9998</v>
      </c>
      <c r="L110">
        <f>+IF(VLOOKUP($B110,original!$A$4:$DN$305,MATCH(L$1,original!$A$4:$DX$4,0)+1,FALSE)="","",VLOOKUP($B110,original!$A$4:$DN$305,MATCH(L$1,original!$A$4:$DX$4,0)+1,FALSE))</f>
        <v>597914150000</v>
      </c>
      <c r="M110">
        <f>+IF(VLOOKUP($B110,original!$A$4:$DN$305,MATCH(M$1,original!$A$4:$DX$4,0)+1,FALSE)="","",VLOOKUP($B110,original!$A$4:$DN$305,MATCH(M$1,original!$A$4:$DX$4,0)+1,FALSE))</f>
        <v>3877016543000</v>
      </c>
      <c r="N110">
        <f>+IF(VLOOKUP($B110,original!$A$4:$DN$305,MATCH(N$1,original!$A$4:$DX$4,0)+1,FALSE)="","",VLOOKUP($B110,original!$A$4:$DN$305,MATCH(N$1,original!$A$4:$DX$4,0)+1,FALSE))</f>
        <v>435155000000</v>
      </c>
      <c r="O110">
        <f>+IF(VLOOKUP($B110,original!$A$4:$DN$305,MATCH(O$1,original!$A$4:$DX$4,0)+1,FALSE)="","",VLOOKUP($B110,original!$A$4:$DN$305,MATCH(O$1,original!$A$4:$DX$4,0)+1,FALSE))</f>
        <v>1.4101999999999999</v>
      </c>
      <c r="P110">
        <f>+IF(VLOOKUP($B110,original!$A$4:$DN$305,MATCH(P$1,original!$A$4:$DX$4,0)+1,FALSE)="","",VLOOKUP($B110,original!$A$4:$DN$305,MATCH(P$1,original!$A$4:$DX$4,0)+1,FALSE))</f>
        <v>7.7657999999999996</v>
      </c>
      <c r="Q110">
        <f>+IF(VLOOKUP($B110,original!$A$4:$DN$305,MATCH(Q$1,original!$A$4:$DX$4,0)+1,FALSE)="","",VLOOKUP($B110,original!$A$4:$DN$305,MATCH(Q$1,original!$A$4:$DX$4,0)+1,FALSE))</f>
        <v>1.7827999999999999</v>
      </c>
      <c r="R110">
        <f>+IF(VLOOKUP($B110,original!$A$4:$DN$305,MATCH(R$1,original!$A$4:$DX$4,0)+1,FALSE)="","",VLOOKUP($B110,original!$A$4:$DN$305,MATCH(R$1,original!$A$4:$DX$4,0)+1,FALSE))</f>
        <v>0.79410000000000003</v>
      </c>
      <c r="S110">
        <f>+IF(VLOOKUP($B110,original!$A$4:$DN$305,MATCH(S$1,original!$A$4:$DX$4,0)+1,FALSE)="","",VLOOKUP($B110,original!$A$4:$DN$305,MATCH(S$1,original!$A$4:$DX$4,0)+1,FALSE))</f>
        <v>1.0642</v>
      </c>
      <c r="T110">
        <f>+IF(VLOOKUP($B110,original!$A$4:$DN$305,MATCH(T$1,original!$A$4:$DX$4,0)+1,FALSE)="","",VLOOKUP($B110,original!$A$4:$DN$305,MATCH(T$1,original!$A$4:$DX$4,0)+1,FALSE))</f>
        <v>1166.3599999999999</v>
      </c>
      <c r="U110">
        <f>+IF(VLOOKUP($B110,original!$A$4:$DN$305,MATCH(U$1,original!$A$4:$DX$4,0)+1,FALSE)="","",VLOOKUP($B110,original!$A$4:$DN$305,MATCH(U$1,original!$A$4:$DX$4,0)+1,FALSE))</f>
        <v>5831.02</v>
      </c>
      <c r="V110">
        <f>+IF(VLOOKUP($B110,original!$A$4:$DN$305,MATCH(V$1,original!$A$4:$DX$4,0)+1,FALSE)="","",VLOOKUP($B110,original!$A$4:$DN$305,MATCH(V$1,original!$A$4:$DX$4,0)+1,FALSE))</f>
        <v>1087.4100000000001</v>
      </c>
      <c r="W110">
        <f>+IF(VLOOKUP($B110,original!$A$4:$DN$305,MATCH(W$1,original!$A$4:$DX$4,0)+1,FALSE)="","",VLOOKUP($B110,original!$A$4:$DN$305,MATCH(W$1,original!$A$4:$DX$4,0)+1,FALSE))</f>
        <v>18016.21</v>
      </c>
      <c r="X110">
        <f>+IF(VLOOKUP($B110,original!$A$4:$DN$305,MATCH(X$1,original!$A$4:$DX$4,0)+1,FALSE)="","",VLOOKUP($B110,original!$A$4:$DN$305,MATCH(X$1,original!$A$4:$DX$4,0)+1,FALSE))</f>
        <v>11752.9</v>
      </c>
      <c r="Y110">
        <f>+IF(VLOOKUP($B110,original!$A$4:$DN$305,MATCH(Y$1,original!$A$4:$DX$4,0)+1,FALSE)="","",VLOOKUP($B110,original!$A$4:$DN$305,MATCH(Y$1,original!$A$4:$DX$4,0)+1,FALSE))</f>
        <v>0.1</v>
      </c>
      <c r="Z110">
        <f>+IF(VLOOKUP($B110,original!$A$4:$DN$305,MATCH(Z$1,original!$A$4:$DX$4,0)+1,FALSE)="","",VLOOKUP($B110,original!$A$4:$DN$305,MATCH(Z$1,original!$A$4:$DX$4,0)+1,FALSE))</f>
        <v>0.2</v>
      </c>
      <c r="AA110">
        <f>+IF(VLOOKUP($B110,original!$A$4:$DN$305,MATCH(AA$1,original!$A$4:$DX$4,0)+1,FALSE)="","",VLOOKUP($B110,original!$A$4:$DN$305,MATCH(AA$1,original!$A$4:$DX$4,0)+1,FALSE))</f>
        <v>-1.38</v>
      </c>
      <c r="AB110">
        <f>+IF(VLOOKUP($B110,original!$A$4:$DN$305,MATCH(AB$1,original!$A$4:$DX$4,0)+1,FALSE)="","",VLOOKUP($B110,original!$A$4:$DN$305,MATCH(AB$1,original!$A$4:$DX$4,0)+1,FALSE))</f>
        <v>0.262200157115965</v>
      </c>
      <c r="AC110">
        <f>+IF(VLOOKUP($B110,original!$A$4:$DN$305,MATCH(AC$1,original!$A$4:$DX$4,0)+1,FALSE)="","",VLOOKUP($B110,original!$A$4:$DN$305,MATCH(AC$1,original!$A$4:$DX$4,0)+1,FALSE))</f>
        <v>109228000000</v>
      </c>
      <c r="AD110">
        <f>+IF(VLOOKUP($B110,original!$A$4:$DN$305,MATCH(AD$1,original!$A$4:$DX$4,0)+1,FALSE)="","",VLOOKUP($B110,original!$A$4:$DN$305,MATCH(AD$1,original!$A$4:$DX$4,0)+1,FALSE))</f>
        <v>132775100000</v>
      </c>
      <c r="AE110">
        <f>+IF(VLOOKUP($B110,original!$A$4:$DN$305,MATCH(AE$1,original!$A$4:$DX$4,0)+1,FALSE)="","",VLOOKUP($B110,original!$A$4:$DN$305,MATCH(AE$1,original!$A$4:$DX$4,0)+1,FALSE))</f>
        <v>3.6</v>
      </c>
      <c r="AF110">
        <f>+IF(VLOOKUP($B110,original!$A$4:$DN$305,MATCH(AF$1,original!$A$4:$DX$4,0)+1,FALSE)="","",VLOOKUP($B110,original!$A$4:$DN$305,MATCH(AF$1,original!$A$4:$DX$4,0)+1,FALSE))</f>
        <v>41756500000</v>
      </c>
      <c r="AG110">
        <f>+IF(VLOOKUP($B110,original!$A$4:$DN$305,MATCH(AG$1,original!$A$4:$DX$4,0)+1,FALSE)="","",VLOOKUP($B110,original!$A$4:$DN$305,MATCH(AG$1,original!$A$4:$DX$4,0)+1,FALSE))</f>
        <v>46626000000</v>
      </c>
      <c r="AH110">
        <f>+IF(VLOOKUP($B110,original!$A$4:$DN$305,MATCH(AH$1,original!$A$4:$DX$4,0)+1,FALSE)="","",VLOOKUP($B110,original!$A$4:$DN$305,MATCH(AH$1,original!$A$4:$DX$4,0)+1,FALSE))</f>
        <v>372540000000</v>
      </c>
      <c r="AI110">
        <f>+IF(VLOOKUP($B110,original!$A$4:$DN$305,MATCH(AI$1,original!$A$4:$DX$4,0)+1,FALSE)="","",VLOOKUP($B110,original!$A$4:$DN$305,MATCH(AI$1,original!$A$4:$DX$4,0)+1,FALSE))</f>
        <v>33069000000</v>
      </c>
      <c r="AJ110">
        <f>+IF(VLOOKUP($B110,original!$A$4:$DN$305,MATCH(AJ$1,original!$A$4:$DX$4,0)+1,FALSE)="","",VLOOKUP($B110,original!$A$4:$DN$305,MATCH(AJ$1,original!$A$4:$DX$4,0)+1,FALSE))</f>
        <v>153660000000</v>
      </c>
      <c r="AK110">
        <f>+IF(VLOOKUP($B110,original!$A$4:$DN$305,MATCH(AK$1,original!$A$4:$DX$4,0)+1,FALSE)="","",VLOOKUP($B110,original!$A$4:$DN$305,MATCH(AK$1,original!$A$4:$DX$4,0)+1,FALSE))</f>
        <v>42980000000</v>
      </c>
      <c r="AL110">
        <f>+IF(VLOOKUP($B110,original!$A$4:$DN$305,MATCH(AL$1,original!$A$4:$DX$4,0)+1,FALSE)="","",VLOOKUP($B110,original!$A$4:$DN$305,MATCH(AL$1,original!$A$4:$DX$4,0)+1,FALSE))</f>
        <v>6.1</v>
      </c>
      <c r="AM110">
        <f>+IF(VLOOKUP($B110,original!$A$4:$DN$305,MATCH(AM$1,original!$A$4:$DX$4,0)+1,FALSE)="","",VLOOKUP($B110,original!$A$4:$DN$305,MATCH(AM$1,original!$A$4:$DX$4,0)+1,FALSE))</f>
        <v>4.3</v>
      </c>
      <c r="AN110">
        <f>+IF(VLOOKUP($B110,original!$A$4:$DN$305,MATCH(AN$1,original!$A$4:$DX$4,0)+1,FALSE)="","",VLOOKUP($B110,original!$A$4:$DN$305,MATCH(AN$1,original!$A$4:$DX$4,0)+1,FALSE))</f>
        <v>3.5</v>
      </c>
      <c r="AO110">
        <f>+IF(VLOOKUP($B110,original!$A$4:$DN$305,MATCH(AO$1,original!$A$4:$DX$4,0)+1,FALSE)="","",VLOOKUP($B110,original!$A$4:$DN$305,MATCH(AO$1,original!$A$4:$DX$4,0)+1,FALSE))</f>
        <v>7.7</v>
      </c>
      <c r="AP110">
        <f>+IF(VLOOKUP($B110,original!$A$4:$DN$305,MATCH(AP$1,original!$A$4:$DX$4,0)+1,FALSE)="","",VLOOKUP($B110,original!$A$4:$DN$305,MATCH(AP$1,original!$A$4:$DX$4,0)+1,FALSE))</f>
        <v>6.1</v>
      </c>
    </row>
    <row r="111" spans="1:42">
      <c r="A111">
        <f t="shared" si="3"/>
        <v>110</v>
      </c>
      <c r="B111">
        <f t="shared" si="4"/>
        <v>200810</v>
      </c>
      <c r="C111">
        <f>+IF(VLOOKUP($B111,original!$A$4:$DN$305,MATCH(C$1,original!$A$4:$DX$4,0)+1,FALSE)="","",VLOOKUP($B111,original!$A$4:$DN$305,MATCH(C$1,original!$A$4:$DX$4,0)+1,FALSE))</f>
        <v>100.27</v>
      </c>
      <c r="D111">
        <f>+IF(VLOOKUP($B111,original!$A$4:$DN$305,MATCH(D$1,original!$A$4:$DX$4,0)+1,FALSE)="","",VLOOKUP($B111,original!$A$4:$DN$305,MATCH(D$1,original!$A$4:$DX$4,0)+1,FALSE))</f>
        <v>102.80500000000001</v>
      </c>
      <c r="E111">
        <f>+IF(VLOOKUP($B111,original!$A$4:$DN$305,MATCH(E$1,original!$A$4:$DX$4,0)+1,FALSE)="","",VLOOKUP($B111,original!$A$4:$DN$305,MATCH(E$1,original!$A$4:$DX$4,0)+1,FALSE))</f>
        <v>100.3105</v>
      </c>
      <c r="F111">
        <f>+IF(VLOOKUP($B111,original!$A$4:$DN$305,MATCH(F$1,original!$A$4:$DX$4,0)+1,FALSE)="","",VLOOKUP($B111,original!$A$4:$DN$305,MATCH(F$1,original!$A$4:$DX$4,0)+1,FALSE))</f>
        <v>110.381</v>
      </c>
      <c r="G111">
        <f>+IF(VLOOKUP($B111,original!$A$4:$DN$305,MATCH(G$1,original!$A$4:$DX$4,0)+1,FALSE)="","",VLOOKUP($B111,original!$A$4:$DN$305,MATCH(G$1,original!$A$4:$DX$4,0)+1,FALSE))</f>
        <v>103.97499999999999</v>
      </c>
      <c r="H111">
        <f>+IF(VLOOKUP($B111,original!$A$4:$DN$305,MATCH(H$1,original!$A$4:$DX$4,0)+1,FALSE)="","",VLOOKUP($B111,original!$A$4:$DN$305,MATCH(H$1,original!$A$4:$DX$4,0)+1,FALSE))</f>
        <v>59.89</v>
      </c>
      <c r="I111">
        <f>+IF(VLOOKUP($B111,original!$A$4:$DN$305,MATCH(I$1,original!$A$4:$DX$4,0)+1,FALSE)="","",VLOOKUP($B111,original!$A$4:$DN$305,MATCH(I$1,original!$A$4:$DX$4,0)+1,FALSE))</f>
        <v>60.677300000000002</v>
      </c>
      <c r="J111">
        <f>+IF(VLOOKUP($B111,original!$A$4:$DN$305,MATCH(J$1,original!$A$4:$DX$4,0)+1,FALSE)="","",VLOOKUP($B111,original!$A$4:$DN$305,MATCH(J$1,original!$A$4:$DX$4,0)+1,FALSE))</f>
        <v>362192999999.99994</v>
      </c>
      <c r="K111">
        <f>+IF(VLOOKUP($B111,original!$A$4:$DN$305,MATCH(K$1,original!$A$4:$DX$4,0)+1,FALSE)="","",VLOOKUP($B111,original!$A$4:$DN$305,MATCH(K$1,original!$A$4:$DX$4,0)+1,FALSE))</f>
        <v>1462599999999.9998</v>
      </c>
      <c r="L111">
        <f>+IF(VLOOKUP($B111,original!$A$4:$DN$305,MATCH(L$1,original!$A$4:$DX$4,0)+1,FALSE)="","",VLOOKUP($B111,original!$A$4:$DN$305,MATCH(L$1,original!$A$4:$DX$4,0)+1,FALSE))</f>
        <v>611504324000</v>
      </c>
      <c r="M111">
        <f>+IF(VLOOKUP($B111,original!$A$4:$DN$305,MATCH(M$1,original!$A$4:$DX$4,0)+1,FALSE)="","",VLOOKUP($B111,original!$A$4:$DN$305,MATCH(M$1,original!$A$4:$DX$4,0)+1,FALSE))</f>
        <v>3944466731000</v>
      </c>
      <c r="N111">
        <f>+IF(VLOOKUP($B111,original!$A$4:$DN$305,MATCH(N$1,original!$A$4:$DX$4,0)+1,FALSE)="","",VLOOKUP($B111,original!$A$4:$DN$305,MATCH(N$1,original!$A$4:$DX$4,0)+1,FALSE))</f>
        <v>440703000000</v>
      </c>
      <c r="O111">
        <f>+IF(VLOOKUP($B111,original!$A$4:$DN$305,MATCH(O$1,original!$A$4:$DX$4,0)+1,FALSE)="","",VLOOKUP($B111,original!$A$4:$DN$305,MATCH(O$1,original!$A$4:$DX$4,0)+1,FALSE))</f>
        <v>1.2729999999999999</v>
      </c>
      <c r="P111">
        <f>+IF(VLOOKUP($B111,original!$A$4:$DN$305,MATCH(P$1,original!$A$4:$DX$4,0)+1,FALSE)="","",VLOOKUP($B111,original!$A$4:$DN$305,MATCH(P$1,original!$A$4:$DX$4,0)+1,FALSE))</f>
        <v>7.7499000000000002</v>
      </c>
      <c r="Q111">
        <f>+IF(VLOOKUP($B111,original!$A$4:$DN$305,MATCH(Q$1,original!$A$4:$DX$4,0)+1,FALSE)="","",VLOOKUP($B111,original!$A$4:$DN$305,MATCH(Q$1,original!$A$4:$DX$4,0)+1,FALSE))</f>
        <v>1.6068</v>
      </c>
      <c r="R111">
        <f>+IF(VLOOKUP($B111,original!$A$4:$DN$305,MATCH(R$1,original!$A$4:$DX$4,0)+1,FALSE)="","",VLOOKUP($B111,original!$A$4:$DN$305,MATCH(R$1,original!$A$4:$DX$4,0)+1,FALSE))</f>
        <v>0.66759999999999997</v>
      </c>
      <c r="S111">
        <f>+IF(VLOOKUP($B111,original!$A$4:$DN$305,MATCH(S$1,original!$A$4:$DX$4,0)+1,FALSE)="","",VLOOKUP($B111,original!$A$4:$DN$305,MATCH(S$1,original!$A$4:$DX$4,0)+1,FALSE))</f>
        <v>1.2121999999999999</v>
      </c>
      <c r="T111">
        <f>+IF(VLOOKUP($B111,original!$A$4:$DN$305,MATCH(T$1,original!$A$4:$DX$4,0)+1,FALSE)="","",VLOOKUP($B111,original!$A$4:$DN$305,MATCH(T$1,original!$A$4:$DX$4,0)+1,FALSE))</f>
        <v>968.75</v>
      </c>
      <c r="U111">
        <f>+IF(VLOOKUP($B111,original!$A$4:$DN$305,MATCH(U$1,original!$A$4:$DX$4,0)+1,FALSE)="","",VLOOKUP($B111,original!$A$4:$DN$305,MATCH(U$1,original!$A$4:$DX$4,0)+1,FALSE))</f>
        <v>4987.97</v>
      </c>
      <c r="V111">
        <f>+IF(VLOOKUP($B111,original!$A$4:$DN$305,MATCH(V$1,original!$A$4:$DX$4,0)+1,FALSE)="","",VLOOKUP($B111,original!$A$4:$DN$305,MATCH(V$1,original!$A$4:$DX$4,0)+1,FALSE))</f>
        <v>867.12</v>
      </c>
      <c r="W111">
        <f>+IF(VLOOKUP($B111,original!$A$4:$DN$305,MATCH(W$1,original!$A$4:$DX$4,0)+1,FALSE)="","",VLOOKUP($B111,original!$A$4:$DN$305,MATCH(W$1,original!$A$4:$DX$4,0)+1,FALSE))</f>
        <v>13968.67</v>
      </c>
      <c r="X111">
        <f>+IF(VLOOKUP($B111,original!$A$4:$DN$305,MATCH(X$1,original!$A$4:$DX$4,0)+1,FALSE)="","",VLOOKUP($B111,original!$A$4:$DN$305,MATCH(X$1,original!$A$4:$DX$4,0)+1,FALSE))</f>
        <v>9762.76</v>
      </c>
      <c r="Y111">
        <f>+IF(VLOOKUP($B111,original!$A$4:$DN$305,MATCH(Y$1,original!$A$4:$DX$4,0)+1,FALSE)="","",VLOOKUP($B111,original!$A$4:$DN$305,MATCH(Y$1,original!$A$4:$DX$4,0)+1,FALSE))</f>
        <v>-0.9</v>
      </c>
      <c r="Z111">
        <f>+IF(VLOOKUP($B111,original!$A$4:$DN$305,MATCH(Z$1,original!$A$4:$DX$4,0)+1,FALSE)="","",VLOOKUP($B111,original!$A$4:$DN$305,MATCH(Z$1,original!$A$4:$DX$4,0)+1,FALSE))</f>
        <v>0</v>
      </c>
      <c r="AA111">
        <f>+IF(VLOOKUP($B111,original!$A$4:$DN$305,MATCH(AA$1,original!$A$4:$DX$4,0)+1,FALSE)="","",VLOOKUP($B111,original!$A$4:$DN$305,MATCH(AA$1,original!$A$4:$DX$4,0)+1,FALSE))</f>
        <v>0.38</v>
      </c>
      <c r="AB111">
        <f>+IF(VLOOKUP($B111,original!$A$4:$DN$305,MATCH(AB$1,original!$A$4:$DX$4,0)+1,FALSE)="","",VLOOKUP($B111,original!$A$4:$DN$305,MATCH(AB$1,original!$A$4:$DX$4,0)+1,FALSE))</f>
        <v>-0.65195026374286902</v>
      </c>
      <c r="AC111">
        <f>+IF(VLOOKUP($B111,original!$A$4:$DN$305,MATCH(AC$1,original!$A$4:$DX$4,0)+1,FALSE)="","",VLOOKUP($B111,original!$A$4:$DN$305,MATCH(AC$1,original!$A$4:$DX$4,0)+1,FALSE))</f>
        <v>106639000000</v>
      </c>
      <c r="AD111">
        <f>+IF(VLOOKUP($B111,original!$A$4:$DN$305,MATCH(AD$1,original!$A$4:$DX$4,0)+1,FALSE)="","",VLOOKUP($B111,original!$A$4:$DN$305,MATCH(AD$1,original!$A$4:$DX$4,0)+1,FALSE))</f>
        <v>128748600000</v>
      </c>
      <c r="AE111">
        <f>+IF(VLOOKUP($B111,original!$A$4:$DN$305,MATCH(AE$1,original!$A$4:$DX$4,0)+1,FALSE)="","",VLOOKUP($B111,original!$A$4:$DN$305,MATCH(AE$1,original!$A$4:$DX$4,0)+1,FALSE))</f>
        <v>9.4</v>
      </c>
      <c r="AF111">
        <f>+IF(VLOOKUP($B111,original!$A$4:$DN$305,MATCH(AF$1,original!$A$4:$DX$4,0)+1,FALSE)="","",VLOOKUP($B111,original!$A$4:$DN$305,MATCH(AF$1,original!$A$4:$DX$4,0)+1,FALSE))</f>
        <v>41651300000</v>
      </c>
      <c r="AG111">
        <f>+IF(VLOOKUP($B111,original!$A$4:$DN$305,MATCH(AG$1,original!$A$4:$DX$4,0)+1,FALSE)="","",VLOOKUP($B111,original!$A$4:$DN$305,MATCH(AG$1,original!$A$4:$DX$4,0)+1,FALSE))</f>
        <v>45288000000</v>
      </c>
      <c r="AH111">
        <f>+IF(VLOOKUP($B111,original!$A$4:$DN$305,MATCH(AH$1,original!$A$4:$DX$4,0)+1,FALSE)="","",VLOOKUP($B111,original!$A$4:$DN$305,MATCH(AH$1,original!$A$4:$DX$4,0)+1,FALSE))</f>
        <v>374499999999.99994</v>
      </c>
      <c r="AI111">
        <f>+IF(VLOOKUP($B111,original!$A$4:$DN$305,MATCH(AI$1,original!$A$4:$DX$4,0)+1,FALSE)="","",VLOOKUP($B111,original!$A$4:$DN$305,MATCH(AI$1,original!$A$4:$DX$4,0)+1,FALSE))</f>
        <v>41446000000</v>
      </c>
      <c r="AJ111">
        <f>+IF(VLOOKUP($B111,original!$A$4:$DN$305,MATCH(AJ$1,original!$A$4:$DX$4,0)+1,FALSE)="","",VLOOKUP($B111,original!$A$4:$DN$305,MATCH(AJ$1,original!$A$4:$DX$4,0)+1,FALSE))</f>
        <v>149323000000</v>
      </c>
      <c r="AK111">
        <f>+IF(VLOOKUP($B111,original!$A$4:$DN$305,MATCH(AK$1,original!$A$4:$DX$4,0)+1,FALSE)="","",VLOOKUP($B111,original!$A$4:$DN$305,MATCH(AK$1,original!$A$4:$DX$4,0)+1,FALSE))</f>
        <v>41402000000</v>
      </c>
      <c r="AL111">
        <f>+IF(VLOOKUP($B111,original!$A$4:$DN$305,MATCH(AL$1,original!$A$4:$DX$4,0)+1,FALSE)="","",VLOOKUP($B111,original!$A$4:$DN$305,MATCH(AL$1,original!$A$4:$DX$4,0)+1,FALSE))</f>
        <v>6.5</v>
      </c>
      <c r="AM111">
        <f>+IF(VLOOKUP($B111,original!$A$4:$DN$305,MATCH(AM$1,original!$A$4:$DX$4,0)+1,FALSE)="","",VLOOKUP($B111,original!$A$4:$DN$305,MATCH(AM$1,original!$A$4:$DX$4,0)+1,FALSE))</f>
        <v>4.3</v>
      </c>
      <c r="AN111">
        <f>+IF(VLOOKUP($B111,original!$A$4:$DN$305,MATCH(AN$1,original!$A$4:$DX$4,0)+1,FALSE)="","",VLOOKUP($B111,original!$A$4:$DN$305,MATCH(AN$1,original!$A$4:$DX$4,0)+1,FALSE))</f>
        <v>3.6</v>
      </c>
      <c r="AO111">
        <f>+IF(VLOOKUP($B111,original!$A$4:$DN$305,MATCH(AO$1,original!$A$4:$DX$4,0)+1,FALSE)="","",VLOOKUP($B111,original!$A$4:$DN$305,MATCH(AO$1,original!$A$4:$DX$4,0)+1,FALSE))</f>
        <v>7.8</v>
      </c>
      <c r="AP111">
        <f>+IF(VLOOKUP($B111,original!$A$4:$DN$305,MATCH(AP$1,original!$A$4:$DX$4,0)+1,FALSE)="","",VLOOKUP($B111,original!$A$4:$DN$305,MATCH(AP$1,original!$A$4:$DX$4,0)+1,FALSE))</f>
        <v>6.2</v>
      </c>
    </row>
    <row r="112" spans="1:42">
      <c r="A112">
        <f t="shared" si="3"/>
        <v>111</v>
      </c>
      <c r="B112">
        <f t="shared" si="4"/>
        <v>200811</v>
      </c>
      <c r="C112">
        <f>+IF(VLOOKUP($B112,original!$A$4:$DN$305,MATCH(C$1,original!$A$4:$DX$4,0)+1,FALSE)="","",VLOOKUP($B112,original!$A$4:$DN$305,MATCH(C$1,original!$A$4:$DX$4,0)+1,FALSE))</f>
        <v>107.125</v>
      </c>
      <c r="D112">
        <f>+IF(VLOOKUP($B112,original!$A$4:$DN$305,MATCH(D$1,original!$A$4:$DX$4,0)+1,FALSE)="","",VLOOKUP($B112,original!$A$4:$DN$305,MATCH(D$1,original!$A$4:$DX$4,0)+1,FALSE))</f>
        <v>104.2</v>
      </c>
      <c r="E112">
        <f>+IF(VLOOKUP($B112,original!$A$4:$DN$305,MATCH(E$1,original!$A$4:$DX$4,0)+1,FALSE)="","",VLOOKUP($B112,original!$A$4:$DN$305,MATCH(E$1,original!$A$4:$DX$4,0)+1,FALSE))</f>
        <v>105.48</v>
      </c>
      <c r="F112">
        <f>+IF(VLOOKUP($B112,original!$A$4:$DN$305,MATCH(F$1,original!$A$4:$DX$4,0)+1,FALSE)="","",VLOOKUP($B112,original!$A$4:$DN$305,MATCH(F$1,original!$A$4:$DX$4,0)+1,FALSE))</f>
        <v>116.0795</v>
      </c>
      <c r="G112">
        <f>+IF(VLOOKUP($B112,original!$A$4:$DN$305,MATCH(G$1,original!$A$4:$DX$4,0)+1,FALSE)="","",VLOOKUP($B112,original!$A$4:$DN$305,MATCH(G$1,original!$A$4:$DX$4,0)+1,FALSE))</f>
        <v>107.52500000000001</v>
      </c>
      <c r="H112">
        <f>+IF(VLOOKUP($B112,original!$A$4:$DN$305,MATCH(H$1,original!$A$4:$DX$4,0)+1,FALSE)="","",VLOOKUP($B112,original!$A$4:$DN$305,MATCH(H$1,original!$A$4:$DX$4,0)+1,FALSE))</f>
        <v>55.28</v>
      </c>
      <c r="I112">
        <f>+IF(VLOOKUP($B112,original!$A$4:$DN$305,MATCH(I$1,original!$A$4:$DX$4,0)+1,FALSE)="","",VLOOKUP($B112,original!$A$4:$DN$305,MATCH(I$1,original!$A$4:$DX$4,0)+1,FALSE))</f>
        <v>51.444299999999998</v>
      </c>
      <c r="J112">
        <f>+IF(VLOOKUP($B112,original!$A$4:$DN$305,MATCH(J$1,original!$A$4:$DX$4,0)+1,FALSE)="","",VLOOKUP($B112,original!$A$4:$DN$305,MATCH(J$1,original!$A$4:$DX$4,0)+1,FALSE))</f>
        <v>389454999999.99994</v>
      </c>
      <c r="K112">
        <f>+IF(VLOOKUP($B112,original!$A$4:$DN$305,MATCH(K$1,original!$A$4:$DX$4,0)+1,FALSE)="","",VLOOKUP($B112,original!$A$4:$DN$305,MATCH(K$1,original!$A$4:$DX$4,0)+1,FALSE))</f>
        <v>1513699999999.9998</v>
      </c>
      <c r="L112">
        <f>+IF(VLOOKUP($B112,original!$A$4:$DN$305,MATCH(L$1,original!$A$4:$DX$4,0)+1,FALSE)="","",VLOOKUP($B112,original!$A$4:$DN$305,MATCH(L$1,original!$A$4:$DX$4,0)+1,FALSE))</f>
        <v>604560848000</v>
      </c>
      <c r="M112">
        <f>+IF(VLOOKUP($B112,original!$A$4:$DN$305,MATCH(M$1,original!$A$4:$DX$4,0)+1,FALSE)="","",VLOOKUP($B112,original!$A$4:$DN$305,MATCH(M$1,original!$A$4:$DX$4,0)+1,FALSE))</f>
        <v>3969681285000</v>
      </c>
      <c r="N112">
        <f>+IF(VLOOKUP($B112,original!$A$4:$DN$305,MATCH(N$1,original!$A$4:$DX$4,0)+1,FALSE)="","",VLOOKUP($B112,original!$A$4:$DN$305,MATCH(N$1,original!$A$4:$DX$4,0)+1,FALSE))</f>
        <v>447092000000</v>
      </c>
      <c r="O112">
        <f>+IF(VLOOKUP($B112,original!$A$4:$DN$305,MATCH(O$1,original!$A$4:$DX$4,0)+1,FALSE)="","",VLOOKUP($B112,original!$A$4:$DN$305,MATCH(O$1,original!$A$4:$DX$4,0)+1,FALSE))</f>
        <v>1.2695000000000001</v>
      </c>
      <c r="P112">
        <f>+IF(VLOOKUP($B112,original!$A$4:$DN$305,MATCH(P$1,original!$A$4:$DX$4,0)+1,FALSE)="","",VLOOKUP($B112,original!$A$4:$DN$305,MATCH(P$1,original!$A$4:$DX$4,0)+1,FALSE))</f>
        <v>7.7499000000000002</v>
      </c>
      <c r="Q112">
        <f>+IF(VLOOKUP($B112,original!$A$4:$DN$305,MATCH(Q$1,original!$A$4:$DX$4,0)+1,FALSE)="","",VLOOKUP($B112,original!$A$4:$DN$305,MATCH(Q$1,original!$A$4:$DX$4,0)+1,FALSE))</f>
        <v>1.5392999999999999</v>
      </c>
      <c r="R112">
        <f>+IF(VLOOKUP($B112,original!$A$4:$DN$305,MATCH(R$1,original!$A$4:$DX$4,0)+1,FALSE)="","",VLOOKUP($B112,original!$A$4:$DN$305,MATCH(R$1,original!$A$4:$DX$4,0)+1,FALSE))</f>
        <v>0.65480000000000005</v>
      </c>
      <c r="S112">
        <f>+IF(VLOOKUP($B112,original!$A$4:$DN$305,MATCH(S$1,original!$A$4:$DX$4,0)+1,FALSE)="","",VLOOKUP($B112,original!$A$4:$DN$305,MATCH(S$1,original!$A$4:$DX$4,0)+1,FALSE))</f>
        <v>1.2355</v>
      </c>
      <c r="T112">
        <f>+IF(VLOOKUP($B112,original!$A$4:$DN$305,MATCH(T$1,original!$A$4:$DX$4,0)+1,FALSE)="","",VLOOKUP($B112,original!$A$4:$DN$305,MATCH(T$1,original!$A$4:$DX$4,0)+1,FALSE))</f>
        <v>896.24</v>
      </c>
      <c r="U112">
        <f>+IF(VLOOKUP($B112,original!$A$4:$DN$305,MATCH(U$1,original!$A$4:$DX$4,0)+1,FALSE)="","",VLOOKUP($B112,original!$A$4:$DN$305,MATCH(U$1,original!$A$4:$DX$4,0)+1,FALSE))</f>
        <v>4669.4399999999996</v>
      </c>
      <c r="V112">
        <f>+IF(VLOOKUP($B112,original!$A$4:$DN$305,MATCH(V$1,original!$A$4:$DX$4,0)+1,FALSE)="","",VLOOKUP($B112,original!$A$4:$DN$305,MATCH(V$1,original!$A$4:$DX$4,0)+1,FALSE))</f>
        <v>834.82</v>
      </c>
      <c r="W112">
        <f>+IF(VLOOKUP($B112,original!$A$4:$DN$305,MATCH(W$1,original!$A$4:$DX$4,0)+1,FALSE)="","",VLOOKUP($B112,original!$A$4:$DN$305,MATCH(W$1,original!$A$4:$DX$4,0)+1,FALSE))</f>
        <v>13888.24</v>
      </c>
      <c r="X112">
        <f>+IF(VLOOKUP($B112,original!$A$4:$DN$305,MATCH(X$1,original!$A$4:$DX$4,0)+1,FALSE)="","",VLOOKUP($B112,original!$A$4:$DN$305,MATCH(X$1,original!$A$4:$DX$4,0)+1,FALSE))</f>
        <v>9270.6200000000008</v>
      </c>
      <c r="Y112">
        <f>+IF(VLOOKUP($B112,original!$A$4:$DN$305,MATCH(Y$1,original!$A$4:$DX$4,0)+1,FALSE)="","",VLOOKUP($B112,original!$A$4:$DN$305,MATCH(Y$1,original!$A$4:$DX$4,0)+1,FALSE))</f>
        <v>-1.8</v>
      </c>
      <c r="Z112">
        <f>+IF(VLOOKUP($B112,original!$A$4:$DN$305,MATCH(Z$1,original!$A$4:$DX$4,0)+1,FALSE)="","",VLOOKUP($B112,original!$A$4:$DN$305,MATCH(Z$1,original!$A$4:$DX$4,0)+1,FALSE))</f>
        <v>-0.5</v>
      </c>
      <c r="AA112">
        <f>+IF(VLOOKUP($B112,original!$A$4:$DN$305,MATCH(AA$1,original!$A$4:$DX$4,0)+1,FALSE)="","",VLOOKUP($B112,original!$A$4:$DN$305,MATCH(AA$1,original!$A$4:$DX$4,0)+1,FALSE))</f>
        <v>1.77</v>
      </c>
      <c r="AB112">
        <f>+IF(VLOOKUP($B112,original!$A$4:$DN$305,MATCH(AB$1,original!$A$4:$DX$4,0)+1,FALSE)="","",VLOOKUP($B112,original!$A$4:$DN$305,MATCH(AB$1,original!$A$4:$DX$4,0)+1,FALSE))</f>
        <v>-0.33415692570010702</v>
      </c>
      <c r="AC112">
        <f>+IF(VLOOKUP($B112,original!$A$4:$DN$305,MATCH(AC$1,original!$A$4:$DX$4,0)+1,FALSE)="","",VLOOKUP($B112,original!$A$4:$DN$305,MATCH(AC$1,original!$A$4:$DX$4,0)+1,FALSE))</f>
        <v>99102000000</v>
      </c>
      <c r="AD112">
        <f>+IF(VLOOKUP($B112,original!$A$4:$DN$305,MATCH(AD$1,original!$A$4:$DX$4,0)+1,FALSE)="","",VLOOKUP($B112,original!$A$4:$DN$305,MATCH(AD$1,original!$A$4:$DX$4,0)+1,FALSE))</f>
        <v>121240600000</v>
      </c>
      <c r="AE112">
        <f>+IF(VLOOKUP($B112,original!$A$4:$DN$305,MATCH(AE$1,original!$A$4:$DX$4,0)+1,FALSE)="","",VLOOKUP($B112,original!$A$4:$DN$305,MATCH(AE$1,original!$A$4:$DX$4,0)+1,FALSE))</f>
        <v>-5.3</v>
      </c>
      <c r="AF112">
        <f>+IF(VLOOKUP($B112,original!$A$4:$DN$305,MATCH(AF$1,original!$A$4:$DX$4,0)+1,FALSE)="","",VLOOKUP($B112,original!$A$4:$DN$305,MATCH(AF$1,original!$A$4:$DX$4,0)+1,FALSE))</f>
        <v>38287600000</v>
      </c>
      <c r="AG112">
        <f>+IF(VLOOKUP($B112,original!$A$4:$DN$305,MATCH(AG$1,original!$A$4:$DX$4,0)+1,FALSE)="","",VLOOKUP($B112,original!$A$4:$DN$305,MATCH(AG$1,original!$A$4:$DX$4,0)+1,FALSE))</f>
        <v>45970000000</v>
      </c>
      <c r="AH112">
        <f>+IF(VLOOKUP($B112,original!$A$4:$DN$305,MATCH(AH$1,original!$A$4:$DX$4,0)+1,FALSE)="","",VLOOKUP($B112,original!$A$4:$DN$305,MATCH(AH$1,original!$A$4:$DX$4,0)+1,FALSE))</f>
        <v>396319999999.99994</v>
      </c>
      <c r="AI112">
        <f>+IF(VLOOKUP($B112,original!$A$4:$DN$305,MATCH(AI$1,original!$A$4:$DX$4,0)+1,FALSE)="","",VLOOKUP($B112,original!$A$4:$DN$305,MATCH(AI$1,original!$A$4:$DX$4,0)+1,FALSE))</f>
        <v>42432000000</v>
      </c>
      <c r="AJ112">
        <f>+IF(VLOOKUP($B112,original!$A$4:$DN$305,MATCH(AJ$1,original!$A$4:$DX$4,0)+1,FALSE)="","",VLOOKUP($B112,original!$A$4:$DN$305,MATCH(AJ$1,original!$A$4:$DX$4,0)+1,FALSE))</f>
        <v>160539000000</v>
      </c>
      <c r="AK112">
        <f>+IF(VLOOKUP($B112,original!$A$4:$DN$305,MATCH(AK$1,original!$A$4:$DX$4,0)+1,FALSE)="","",VLOOKUP($B112,original!$A$4:$DN$305,MATCH(AK$1,original!$A$4:$DX$4,0)+1,FALSE))</f>
        <v>41565000000</v>
      </c>
      <c r="AL112">
        <f>+IF(VLOOKUP($B112,original!$A$4:$DN$305,MATCH(AL$1,original!$A$4:$DX$4,0)+1,FALSE)="","",VLOOKUP($B112,original!$A$4:$DN$305,MATCH(AL$1,original!$A$4:$DX$4,0)+1,FALSE))</f>
        <v>6.8</v>
      </c>
      <c r="AM112">
        <f>+IF(VLOOKUP($B112,original!$A$4:$DN$305,MATCH(AM$1,original!$A$4:$DX$4,0)+1,FALSE)="","",VLOOKUP($B112,original!$A$4:$DN$305,MATCH(AM$1,original!$A$4:$DX$4,0)+1,FALSE))</f>
        <v>4.5</v>
      </c>
      <c r="AN112">
        <f>+IF(VLOOKUP($B112,original!$A$4:$DN$305,MATCH(AN$1,original!$A$4:$DX$4,0)+1,FALSE)="","",VLOOKUP($B112,original!$A$4:$DN$305,MATCH(AN$1,original!$A$4:$DX$4,0)+1,FALSE))</f>
        <v>3.9</v>
      </c>
      <c r="AO112">
        <f>+IF(VLOOKUP($B112,original!$A$4:$DN$305,MATCH(AO$1,original!$A$4:$DX$4,0)+1,FALSE)="","",VLOOKUP($B112,original!$A$4:$DN$305,MATCH(AO$1,original!$A$4:$DX$4,0)+1,FALSE))</f>
        <v>8.1</v>
      </c>
      <c r="AP112">
        <f>+IF(VLOOKUP($B112,original!$A$4:$DN$305,MATCH(AP$1,original!$A$4:$DX$4,0)+1,FALSE)="","",VLOOKUP($B112,original!$A$4:$DN$305,MATCH(AP$1,original!$A$4:$DX$4,0)+1,FALSE))</f>
        <v>6.6</v>
      </c>
    </row>
    <row r="113" spans="1:42">
      <c r="A113">
        <f t="shared" si="3"/>
        <v>112</v>
      </c>
      <c r="B113">
        <f t="shared" si="4"/>
        <v>200812</v>
      </c>
      <c r="C113">
        <f>+IF(VLOOKUP($B113,original!$A$4:$DN$305,MATCH(C$1,original!$A$4:$DX$4,0)+1,FALSE)="","",VLOOKUP($B113,original!$A$4:$DN$305,MATCH(C$1,original!$A$4:$DX$4,0)+1,FALSE))</f>
        <v>113.47499999999999</v>
      </c>
      <c r="D113">
        <f>+IF(VLOOKUP($B113,original!$A$4:$DN$305,MATCH(D$1,original!$A$4:$DX$4,0)+1,FALSE)="","",VLOOKUP($B113,original!$A$4:$DN$305,MATCH(D$1,original!$A$4:$DX$4,0)+1,FALSE))</f>
        <v>106.86</v>
      </c>
      <c r="E113">
        <f>+IF(VLOOKUP($B113,original!$A$4:$DN$305,MATCH(E$1,original!$A$4:$DX$4,0)+1,FALSE)="","",VLOOKUP($B113,original!$A$4:$DN$305,MATCH(E$1,original!$A$4:$DX$4,0)+1,FALSE))</f>
        <v>110.50149999999999</v>
      </c>
      <c r="F113">
        <f>+IF(VLOOKUP($B113,original!$A$4:$DN$305,MATCH(F$1,original!$A$4:$DX$4,0)+1,FALSE)="","",VLOOKUP($B113,original!$A$4:$DN$305,MATCH(F$1,original!$A$4:$DX$4,0)+1,FALSE))</f>
        <v>104.377</v>
      </c>
      <c r="G113">
        <f>+IF(VLOOKUP($B113,original!$A$4:$DN$305,MATCH(G$1,original!$A$4:$DX$4,0)+1,FALSE)="","",VLOOKUP($B113,original!$A$4:$DN$305,MATCH(G$1,original!$A$4:$DX$4,0)+1,FALSE))</f>
        <v>112.925</v>
      </c>
      <c r="H113">
        <f>+IF(VLOOKUP($B113,original!$A$4:$DN$305,MATCH(H$1,original!$A$4:$DX$4,0)+1,FALSE)="","",VLOOKUP($B113,original!$A$4:$DN$305,MATCH(H$1,original!$A$4:$DX$4,0)+1,FALSE))</f>
        <v>40</v>
      </c>
      <c r="I113">
        <f>+IF(VLOOKUP($B113,original!$A$4:$DN$305,MATCH(I$1,original!$A$4:$DX$4,0)+1,FALSE)="","",VLOOKUP($B113,original!$A$4:$DN$305,MATCH(I$1,original!$A$4:$DX$4,0)+1,FALSE))</f>
        <v>43.866999999999997</v>
      </c>
      <c r="J113">
        <f>+IF(VLOOKUP($B113,original!$A$4:$DN$305,MATCH(J$1,original!$A$4:$DX$4,0)+1,FALSE)="","",VLOOKUP($B113,original!$A$4:$DN$305,MATCH(J$1,original!$A$4:$DX$4,0)+1,FALSE))</f>
        <v>396237999999.99994</v>
      </c>
      <c r="K113">
        <f>+IF(VLOOKUP($B113,original!$A$4:$DN$305,MATCH(K$1,original!$A$4:$DX$4,0)+1,FALSE)="","",VLOOKUP($B113,original!$A$4:$DN$305,MATCH(K$1,original!$A$4:$DX$4,0)+1,FALSE))</f>
        <v>1632299999999.9998</v>
      </c>
      <c r="L113">
        <f>+IF(VLOOKUP($B113,original!$A$4:$DN$305,MATCH(L$1,original!$A$4:$DX$4,0)+1,FALSE)="","",VLOOKUP($B113,original!$A$4:$DN$305,MATCH(L$1,original!$A$4:$DX$4,0)+1,FALSE))</f>
        <v>645832641000</v>
      </c>
      <c r="M113">
        <f>+IF(VLOOKUP($B113,original!$A$4:$DN$305,MATCH(M$1,original!$A$4:$DX$4,0)+1,FALSE)="","",VLOOKUP($B113,original!$A$4:$DN$305,MATCH(M$1,original!$A$4:$DX$4,0)+1,FALSE))</f>
        <v>4035742349000</v>
      </c>
      <c r="N113">
        <f>+IF(VLOOKUP($B113,original!$A$4:$DN$305,MATCH(N$1,original!$A$4:$DX$4,0)+1,FALSE)="","",VLOOKUP($B113,original!$A$4:$DN$305,MATCH(N$1,original!$A$4:$DX$4,0)+1,FALSE))</f>
        <v>451954000000</v>
      </c>
      <c r="O113">
        <f>+IF(VLOOKUP($B113,original!$A$4:$DN$305,MATCH(O$1,original!$A$4:$DX$4,0)+1,FALSE)="","",VLOOKUP($B113,original!$A$4:$DN$305,MATCH(O$1,original!$A$4:$DX$4,0)+1,FALSE))</f>
        <v>1.3977999999999999</v>
      </c>
      <c r="P113">
        <f>+IF(VLOOKUP($B113,original!$A$4:$DN$305,MATCH(P$1,original!$A$4:$DX$4,0)+1,FALSE)="","",VLOOKUP($B113,original!$A$4:$DN$305,MATCH(P$1,original!$A$4:$DX$4,0)+1,FALSE))</f>
        <v>7.7499000000000002</v>
      </c>
      <c r="Q113">
        <f>+IF(VLOOKUP($B113,original!$A$4:$DN$305,MATCH(Q$1,original!$A$4:$DX$4,0)+1,FALSE)="","",VLOOKUP($B113,original!$A$4:$DN$305,MATCH(Q$1,original!$A$4:$DX$4,0)+1,FALSE))</f>
        <v>1.4625999999999999</v>
      </c>
      <c r="R113">
        <f>+IF(VLOOKUP($B113,original!$A$4:$DN$305,MATCH(R$1,original!$A$4:$DX$4,0)+1,FALSE)="","",VLOOKUP($B113,original!$A$4:$DN$305,MATCH(R$1,original!$A$4:$DX$4,0)+1,FALSE))</f>
        <v>0.70730000000000004</v>
      </c>
      <c r="S113">
        <f>+IF(VLOOKUP($B113,original!$A$4:$DN$305,MATCH(S$1,original!$A$4:$DX$4,0)+1,FALSE)="","",VLOOKUP($B113,original!$A$4:$DN$305,MATCH(S$1,original!$A$4:$DX$4,0)+1,FALSE))</f>
        <v>1.2164999999999999</v>
      </c>
      <c r="T113">
        <f>+IF(VLOOKUP($B113,original!$A$4:$DN$305,MATCH(T$1,original!$A$4:$DX$4,0)+1,FALSE)="","",VLOOKUP($B113,original!$A$4:$DN$305,MATCH(T$1,original!$A$4:$DX$4,0)+1,FALSE))</f>
        <v>903.25</v>
      </c>
      <c r="U113">
        <f>+IF(VLOOKUP($B113,original!$A$4:$DN$305,MATCH(U$1,original!$A$4:$DX$4,0)+1,FALSE)="","",VLOOKUP($B113,original!$A$4:$DN$305,MATCH(U$1,original!$A$4:$DX$4,0)+1,FALSE))</f>
        <v>4810.2</v>
      </c>
      <c r="V113">
        <f>+IF(VLOOKUP($B113,original!$A$4:$DN$305,MATCH(V$1,original!$A$4:$DX$4,0)+1,FALSE)="","",VLOOKUP($B113,original!$A$4:$DN$305,MATCH(V$1,original!$A$4:$DX$4,0)+1,FALSE))</f>
        <v>859.24</v>
      </c>
      <c r="W113">
        <f>+IF(VLOOKUP($B113,original!$A$4:$DN$305,MATCH(W$1,original!$A$4:$DX$4,0)+1,FALSE)="","",VLOOKUP($B113,original!$A$4:$DN$305,MATCH(W$1,original!$A$4:$DX$4,0)+1,FALSE))</f>
        <v>14387.48</v>
      </c>
      <c r="X113">
        <f>+IF(VLOOKUP($B113,original!$A$4:$DN$305,MATCH(X$1,original!$A$4:$DX$4,0)+1,FALSE)="","",VLOOKUP($B113,original!$A$4:$DN$305,MATCH(X$1,original!$A$4:$DX$4,0)+1,FALSE))</f>
        <v>8987.7000000000007</v>
      </c>
      <c r="Y113">
        <f>+IF(VLOOKUP($B113,original!$A$4:$DN$305,MATCH(Y$1,original!$A$4:$DX$4,0)+1,FALSE)="","",VLOOKUP($B113,original!$A$4:$DN$305,MATCH(Y$1,original!$A$4:$DX$4,0)+1,FALSE))</f>
        <v>-0.8</v>
      </c>
      <c r="Z113">
        <f>+IF(VLOOKUP($B113,original!$A$4:$DN$305,MATCH(Z$1,original!$A$4:$DX$4,0)+1,FALSE)="","",VLOOKUP($B113,original!$A$4:$DN$305,MATCH(Z$1,original!$A$4:$DX$4,0)+1,FALSE))</f>
        <v>-0.1</v>
      </c>
      <c r="AA113">
        <f>+IF(VLOOKUP($B113,original!$A$4:$DN$305,MATCH(AA$1,original!$A$4:$DX$4,0)+1,FALSE)="","",VLOOKUP($B113,original!$A$4:$DN$305,MATCH(AA$1,original!$A$4:$DX$4,0)+1,FALSE))</f>
        <v>-0.37</v>
      </c>
      <c r="AB113">
        <f>+IF(VLOOKUP($B113,original!$A$4:$DN$305,MATCH(AB$1,original!$A$4:$DX$4,0)+1,FALSE)="","",VLOOKUP($B113,original!$A$4:$DN$305,MATCH(AB$1,original!$A$4:$DX$4,0)+1,FALSE))</f>
        <v>-0.392238884650776</v>
      </c>
      <c r="AC113">
        <f>+IF(VLOOKUP($B113,original!$A$4:$DN$305,MATCH(AC$1,original!$A$4:$DX$4,0)+1,FALSE)="","",VLOOKUP($B113,original!$A$4:$DN$305,MATCH(AC$1,original!$A$4:$DX$4,0)+1,FALSE))</f>
        <v>89166000000</v>
      </c>
      <c r="AD113">
        <f>+IF(VLOOKUP($B113,original!$A$4:$DN$305,MATCH(AD$1,original!$A$4:$DX$4,0)+1,FALSE)="","",VLOOKUP($B113,original!$A$4:$DN$305,MATCH(AD$1,original!$A$4:$DX$4,0)+1,FALSE))</f>
        <v>116507300000</v>
      </c>
      <c r="AE113">
        <f>+IF(VLOOKUP($B113,original!$A$4:$DN$305,MATCH(AE$1,original!$A$4:$DX$4,0)+1,FALSE)="","",VLOOKUP($B113,original!$A$4:$DN$305,MATCH(AE$1,original!$A$4:$DX$4,0)+1,FALSE))</f>
        <v>-11.4</v>
      </c>
      <c r="AF113">
        <f>+IF(VLOOKUP($B113,original!$A$4:$DN$305,MATCH(AF$1,original!$A$4:$DX$4,0)+1,FALSE)="","",VLOOKUP($B113,original!$A$4:$DN$305,MATCH(AF$1,original!$A$4:$DX$4,0)+1,FALSE))</f>
        <v>33777800000.000004</v>
      </c>
      <c r="AG113">
        <f>+IF(VLOOKUP($B113,original!$A$4:$DN$305,MATCH(AG$1,original!$A$4:$DX$4,0)+1,FALSE)="","",VLOOKUP($B113,original!$A$4:$DN$305,MATCH(AG$1,original!$A$4:$DX$4,0)+1,FALSE))</f>
        <v>49584000000</v>
      </c>
      <c r="AH113">
        <f>+IF(VLOOKUP($B113,original!$A$4:$DN$305,MATCH(AH$1,original!$A$4:$DX$4,0)+1,FALSE)="","",VLOOKUP($B113,original!$A$4:$DN$305,MATCH(AH$1,original!$A$4:$DX$4,0)+1,FALSE))</f>
        <v>374199999999.99994</v>
      </c>
      <c r="AI113">
        <f>+IF(VLOOKUP($B113,original!$A$4:$DN$305,MATCH(AI$1,original!$A$4:$DX$4,0)+1,FALSE)="","",VLOOKUP($B113,original!$A$4:$DN$305,MATCH(AI$1,original!$A$4:$DX$4,0)+1,FALSE))</f>
        <v>41927000000</v>
      </c>
      <c r="AJ113">
        <f>+IF(VLOOKUP($B113,original!$A$4:$DN$305,MATCH(AJ$1,original!$A$4:$DX$4,0)+1,FALSE)="","",VLOOKUP($B113,original!$A$4:$DN$305,MATCH(AJ$1,original!$A$4:$DX$4,0)+1,FALSE))</f>
        <v>178130000000</v>
      </c>
      <c r="AK113">
        <f>+IF(VLOOKUP($B113,original!$A$4:$DN$305,MATCH(AK$1,original!$A$4:$DX$4,0)+1,FALSE)="","",VLOOKUP($B113,original!$A$4:$DN$305,MATCH(AK$1,original!$A$4:$DX$4,0)+1,FALSE))</f>
        <v>43872000000</v>
      </c>
      <c r="AL113">
        <f>+IF(VLOOKUP($B113,original!$A$4:$DN$305,MATCH(AL$1,original!$A$4:$DX$4,0)+1,FALSE)="","",VLOOKUP($B113,original!$A$4:$DN$305,MATCH(AL$1,original!$A$4:$DX$4,0)+1,FALSE))</f>
        <v>7.3</v>
      </c>
      <c r="AM113">
        <f>+IF(VLOOKUP($B113,original!$A$4:$DN$305,MATCH(AM$1,original!$A$4:$DX$4,0)+1,FALSE)="","",VLOOKUP($B113,original!$A$4:$DN$305,MATCH(AM$1,original!$A$4:$DX$4,0)+1,FALSE))</f>
        <v>4.5999999999999996</v>
      </c>
      <c r="AN113">
        <f>+IF(VLOOKUP($B113,original!$A$4:$DN$305,MATCH(AN$1,original!$A$4:$DX$4,0)+1,FALSE)="","",VLOOKUP($B113,original!$A$4:$DN$305,MATCH(AN$1,original!$A$4:$DX$4,0)+1,FALSE))</f>
        <v>4.0999999999999996</v>
      </c>
      <c r="AO113">
        <f>+IF(VLOOKUP($B113,original!$A$4:$DN$305,MATCH(AO$1,original!$A$4:$DX$4,0)+1,FALSE)="","",VLOOKUP($B113,original!$A$4:$DN$305,MATCH(AO$1,original!$A$4:$DX$4,0)+1,FALSE))</f>
        <v>8.3000000000000007</v>
      </c>
      <c r="AP113">
        <f>+IF(VLOOKUP($B113,original!$A$4:$DN$305,MATCH(AP$1,original!$A$4:$DX$4,0)+1,FALSE)="","",VLOOKUP($B113,original!$A$4:$DN$305,MATCH(AP$1,original!$A$4:$DX$4,0)+1,FALSE))</f>
        <v>6.9</v>
      </c>
    </row>
    <row r="114" spans="1:42">
      <c r="A114">
        <f t="shared" si="3"/>
        <v>113</v>
      </c>
      <c r="B114">
        <f t="shared" si="4"/>
        <v>200901</v>
      </c>
      <c r="C114">
        <f>+IF(VLOOKUP($B114,original!$A$4:$DN$305,MATCH(C$1,original!$A$4:$DX$4,0)+1,FALSE)="","",VLOOKUP($B114,original!$A$4:$DN$305,MATCH(C$1,original!$A$4:$DX$4,0)+1,FALSE))</f>
        <v>107.655</v>
      </c>
      <c r="D114">
        <f>+IF(VLOOKUP($B114,original!$A$4:$DN$305,MATCH(D$1,original!$A$4:$DX$4,0)+1,FALSE)="","",VLOOKUP($B114,original!$A$4:$DN$305,MATCH(D$1,original!$A$4:$DX$4,0)+1,FALSE))</f>
        <v>103.785</v>
      </c>
      <c r="E114">
        <f>+IF(VLOOKUP($B114,original!$A$4:$DN$305,MATCH(E$1,original!$A$4:$DX$4,0)+1,FALSE)="","",VLOOKUP($B114,original!$A$4:$DN$305,MATCH(E$1,original!$A$4:$DX$4,0)+1,FALSE))</f>
        <v>109.6075</v>
      </c>
      <c r="F114">
        <f>+IF(VLOOKUP($B114,original!$A$4:$DN$305,MATCH(F$1,original!$A$4:$DX$4,0)+1,FALSE)="","",VLOOKUP($B114,original!$A$4:$DN$305,MATCH(F$1,original!$A$4:$DX$4,0)+1,FALSE))</f>
        <v>99.796499999999995</v>
      </c>
      <c r="G114">
        <f>+IF(VLOOKUP($B114,original!$A$4:$DN$305,MATCH(G$1,original!$A$4:$DX$4,0)+1,FALSE)="","",VLOOKUP($B114,original!$A$4:$DN$305,MATCH(G$1,original!$A$4:$DX$4,0)+1,FALSE))</f>
        <v>109.575</v>
      </c>
      <c r="H114">
        <f>+IF(VLOOKUP($B114,original!$A$4:$DN$305,MATCH(H$1,original!$A$4:$DX$4,0)+1,FALSE)="","",VLOOKUP($B114,original!$A$4:$DN$305,MATCH(H$1,original!$A$4:$DX$4,0)+1,FALSE))</f>
        <v>44.84</v>
      </c>
      <c r="I114">
        <f>+IF(VLOOKUP($B114,original!$A$4:$DN$305,MATCH(I$1,original!$A$4:$DX$4,0)+1,FALSE)="","",VLOOKUP($B114,original!$A$4:$DN$305,MATCH(I$1,original!$A$4:$DX$4,0)+1,FALSE))</f>
        <v>44.7879</v>
      </c>
      <c r="J114">
        <f>+IF(VLOOKUP($B114,original!$A$4:$DN$305,MATCH(J$1,original!$A$4:$DX$4,0)+1,FALSE)="","",VLOOKUP($B114,original!$A$4:$DN$305,MATCH(J$1,original!$A$4:$DX$4,0)+1,FALSE))</f>
        <v>391619999999.99994</v>
      </c>
      <c r="K114">
        <f>+IF(VLOOKUP($B114,original!$A$4:$DN$305,MATCH(K$1,original!$A$4:$DX$4,0)+1,FALSE)="","",VLOOKUP($B114,original!$A$4:$DN$305,MATCH(K$1,original!$A$4:$DX$4,0)+1,FALSE))</f>
        <v>1580699999999.9998</v>
      </c>
      <c r="L114">
        <f>+IF(VLOOKUP($B114,original!$A$4:$DN$305,MATCH(L$1,original!$A$4:$DX$4,0)+1,FALSE)="","",VLOOKUP($B114,original!$A$4:$DN$305,MATCH(L$1,original!$A$4:$DX$4,0)+1,FALSE))</f>
        <v>685654067000</v>
      </c>
      <c r="M114">
        <f>+IF(VLOOKUP($B114,original!$A$4:$DN$305,MATCH(M$1,original!$A$4:$DX$4,0)+1,FALSE)="","",VLOOKUP($B114,original!$A$4:$DN$305,MATCH(M$1,original!$A$4:$DX$4,0)+1,FALSE))</f>
        <v>4096149769684.3198</v>
      </c>
      <c r="N114">
        <f>+IF(VLOOKUP($B114,original!$A$4:$DN$305,MATCH(N$1,original!$A$4:$DX$4,0)+1,FALSE)="","",VLOOKUP($B114,original!$A$4:$DN$305,MATCH(N$1,original!$A$4:$DX$4,0)+1,FALSE))</f>
        <v>454170000000</v>
      </c>
      <c r="O114">
        <f>+IF(VLOOKUP($B114,original!$A$4:$DN$305,MATCH(O$1,original!$A$4:$DX$4,0)+1,FALSE)="","",VLOOKUP($B114,original!$A$4:$DN$305,MATCH(O$1,original!$A$4:$DX$4,0)+1,FALSE))</f>
        <v>1.278</v>
      </c>
      <c r="P114">
        <f>+IF(VLOOKUP($B114,original!$A$4:$DN$305,MATCH(P$1,original!$A$4:$DX$4,0)+1,FALSE)="","",VLOOKUP($B114,original!$A$4:$DN$305,MATCH(P$1,original!$A$4:$DX$4,0)+1,FALSE))</f>
        <v>7.7534999999999998</v>
      </c>
      <c r="Q114">
        <f>+IF(VLOOKUP($B114,original!$A$4:$DN$305,MATCH(Q$1,original!$A$4:$DX$4,0)+1,FALSE)="","",VLOOKUP($B114,original!$A$4:$DN$305,MATCH(Q$1,original!$A$4:$DX$4,0)+1,FALSE))</f>
        <v>1.4502999999999999</v>
      </c>
      <c r="R114">
        <f>+IF(VLOOKUP($B114,original!$A$4:$DN$305,MATCH(R$1,original!$A$4:$DX$4,0)+1,FALSE)="","",VLOOKUP($B114,original!$A$4:$DN$305,MATCH(R$1,original!$A$4:$DX$4,0)+1,FALSE))</f>
        <v>0.63500000000000001</v>
      </c>
      <c r="S114">
        <f>+IF(VLOOKUP($B114,original!$A$4:$DN$305,MATCH(S$1,original!$A$4:$DX$4,0)+1,FALSE)="","",VLOOKUP($B114,original!$A$4:$DN$305,MATCH(S$1,original!$A$4:$DX$4,0)+1,FALSE))</f>
        <v>1.2266999999999999</v>
      </c>
      <c r="T114">
        <f>+IF(VLOOKUP($B114,original!$A$4:$DN$305,MATCH(T$1,original!$A$4:$DX$4,0)+1,FALSE)="","",VLOOKUP($B114,original!$A$4:$DN$305,MATCH(T$1,original!$A$4:$DX$4,0)+1,FALSE))</f>
        <v>825.88</v>
      </c>
      <c r="U114">
        <f>+IF(VLOOKUP($B114,original!$A$4:$DN$305,MATCH(U$1,original!$A$4:$DX$4,0)+1,FALSE)="","",VLOOKUP($B114,original!$A$4:$DN$305,MATCH(U$1,original!$A$4:$DX$4,0)+1,FALSE))</f>
        <v>4338.3500000000004</v>
      </c>
      <c r="V114">
        <f>+IF(VLOOKUP($B114,original!$A$4:$DN$305,MATCH(V$1,original!$A$4:$DX$4,0)+1,FALSE)="","",VLOOKUP($B114,original!$A$4:$DN$305,MATCH(V$1,original!$A$4:$DX$4,0)+1,FALSE))</f>
        <v>794.03</v>
      </c>
      <c r="W114">
        <f>+IF(VLOOKUP($B114,original!$A$4:$DN$305,MATCH(W$1,original!$A$4:$DX$4,0)+1,FALSE)="","",VLOOKUP($B114,original!$A$4:$DN$305,MATCH(W$1,original!$A$4:$DX$4,0)+1,FALSE))</f>
        <v>13278.21</v>
      </c>
      <c r="X114">
        <f>+IF(VLOOKUP($B114,original!$A$4:$DN$305,MATCH(X$1,original!$A$4:$DX$4,0)+1,FALSE)="","",VLOOKUP($B114,original!$A$4:$DN$305,MATCH(X$1,original!$A$4:$DX$4,0)+1,FALSE))</f>
        <v>8694.9</v>
      </c>
      <c r="Y114">
        <f>+IF(VLOOKUP($B114,original!$A$4:$DN$305,MATCH(Y$1,original!$A$4:$DX$4,0)+1,FALSE)="","",VLOOKUP($B114,original!$A$4:$DN$305,MATCH(Y$1,original!$A$4:$DX$4,0)+1,FALSE))</f>
        <v>0.3</v>
      </c>
      <c r="Z114">
        <f>+IF(VLOOKUP($B114,original!$A$4:$DN$305,MATCH(Z$1,original!$A$4:$DX$4,0)+1,FALSE)="","",VLOOKUP($B114,original!$A$4:$DN$305,MATCH(Z$1,original!$A$4:$DX$4,0)+1,FALSE))</f>
        <v>-0.8</v>
      </c>
      <c r="AA114">
        <f>+IF(VLOOKUP($B114,original!$A$4:$DN$305,MATCH(AA$1,original!$A$4:$DX$4,0)+1,FALSE)="","",VLOOKUP($B114,original!$A$4:$DN$305,MATCH(AA$1,original!$A$4:$DX$4,0)+1,FALSE))</f>
        <v>0.38</v>
      </c>
      <c r="AB114">
        <f>+IF(VLOOKUP($B114,original!$A$4:$DN$305,MATCH(AB$1,original!$A$4:$DX$4,0)+1,FALSE)="","",VLOOKUP($B114,original!$A$4:$DN$305,MATCH(AB$1,original!$A$4:$DX$4,0)+1,FALSE))</f>
        <v>-0.107128721671286</v>
      </c>
      <c r="AC114">
        <f>+IF(VLOOKUP($B114,original!$A$4:$DN$305,MATCH(AC$1,original!$A$4:$DX$4,0)+1,FALSE)="","",VLOOKUP($B114,original!$A$4:$DN$305,MATCH(AC$1,original!$A$4:$DX$4,0)+1,FALSE))</f>
        <v>83706000000</v>
      </c>
      <c r="AD114">
        <f>+IF(VLOOKUP($B114,original!$A$4:$DN$305,MATCH(AD$1,original!$A$4:$DX$4,0)+1,FALSE)="","",VLOOKUP($B114,original!$A$4:$DN$305,MATCH(AD$1,original!$A$4:$DX$4,0)+1,FALSE))</f>
        <v>104634400000</v>
      </c>
      <c r="AE114">
        <f>+IF(VLOOKUP($B114,original!$A$4:$DN$305,MATCH(AE$1,original!$A$4:$DX$4,0)+1,FALSE)="","",VLOOKUP($B114,original!$A$4:$DN$305,MATCH(AE$1,original!$A$4:$DX$4,0)+1,FALSE))</f>
        <v>-21.8</v>
      </c>
      <c r="AF114">
        <f>+IF(VLOOKUP($B114,original!$A$4:$DN$305,MATCH(AF$1,original!$A$4:$DX$4,0)+1,FALSE)="","",VLOOKUP($B114,original!$A$4:$DN$305,MATCH(AF$1,original!$A$4:$DX$4,0)+1,FALSE))</f>
        <v>30555500000</v>
      </c>
      <c r="AG114">
        <f>+IF(VLOOKUP($B114,original!$A$4:$DN$305,MATCH(AG$1,original!$A$4:$DX$4,0)+1,FALSE)="","",VLOOKUP($B114,original!$A$4:$DN$305,MATCH(AG$1,original!$A$4:$DX$4,0)+1,FALSE))</f>
        <v>47595000000</v>
      </c>
      <c r="AH114">
        <f>+IF(VLOOKUP($B114,original!$A$4:$DN$305,MATCH(AH$1,original!$A$4:$DX$4,0)+1,FALSE)="","",VLOOKUP($B114,original!$A$4:$DN$305,MATCH(AH$1,original!$A$4:$DX$4,0)+1,FALSE))</f>
        <v>412999999999.99994</v>
      </c>
      <c r="AI114">
        <f>+IF(VLOOKUP($B114,original!$A$4:$DN$305,MATCH(AI$1,original!$A$4:$DX$4,0)+1,FALSE)="","",VLOOKUP($B114,original!$A$4:$DN$305,MATCH(AI$1,original!$A$4:$DX$4,0)+1,FALSE))</f>
        <v>43448000000</v>
      </c>
      <c r="AJ114">
        <f>+IF(VLOOKUP($B114,original!$A$4:$DN$305,MATCH(AJ$1,original!$A$4:$DX$4,0)+1,FALSE)="","",VLOOKUP($B114,original!$A$4:$DN$305,MATCH(AJ$1,original!$A$4:$DX$4,0)+1,FALSE))</f>
        <v>174424000000</v>
      </c>
      <c r="AK114">
        <f>+IF(VLOOKUP($B114,original!$A$4:$DN$305,MATCH(AK$1,original!$A$4:$DX$4,0)+1,FALSE)="","",VLOOKUP($B114,original!$A$4:$DN$305,MATCH(AK$1,original!$A$4:$DX$4,0)+1,FALSE))</f>
        <v>42729000000</v>
      </c>
      <c r="AL114">
        <f>+IF(VLOOKUP($B114,original!$A$4:$DN$305,MATCH(AL$1,original!$A$4:$DX$4,0)+1,FALSE)="","",VLOOKUP($B114,original!$A$4:$DN$305,MATCH(AL$1,original!$A$4:$DX$4,0)+1,FALSE))</f>
        <v>7.8</v>
      </c>
      <c r="AM114">
        <f>+IF(VLOOKUP($B114,original!$A$4:$DN$305,MATCH(AM$1,original!$A$4:$DX$4,0)+1,FALSE)="","",VLOOKUP($B114,original!$A$4:$DN$305,MATCH(AM$1,original!$A$4:$DX$4,0)+1,FALSE))</f>
        <v>4.9000000000000004</v>
      </c>
      <c r="AN114">
        <f>+IF(VLOOKUP($B114,original!$A$4:$DN$305,MATCH(AN$1,original!$A$4:$DX$4,0)+1,FALSE)="","",VLOOKUP($B114,original!$A$4:$DN$305,MATCH(AN$1,original!$A$4:$DX$4,0)+1,FALSE))</f>
        <v>4.5999999999999996</v>
      </c>
      <c r="AO114">
        <f>+IF(VLOOKUP($B114,original!$A$4:$DN$305,MATCH(AO$1,original!$A$4:$DX$4,0)+1,FALSE)="","",VLOOKUP($B114,original!$A$4:$DN$305,MATCH(AO$1,original!$A$4:$DX$4,0)+1,FALSE))</f>
        <v>8.6999999999999993</v>
      </c>
      <c r="AP114">
        <f>+IF(VLOOKUP($B114,original!$A$4:$DN$305,MATCH(AP$1,original!$A$4:$DX$4,0)+1,FALSE)="","",VLOOKUP($B114,original!$A$4:$DN$305,MATCH(AP$1,original!$A$4:$DX$4,0)+1,FALSE))</f>
        <v>7.4</v>
      </c>
    </row>
    <row r="115" spans="1:42">
      <c r="A115">
        <f t="shared" si="3"/>
        <v>114</v>
      </c>
      <c r="B115">
        <f t="shared" si="4"/>
        <v>200902</v>
      </c>
      <c r="C115">
        <f>+IF(VLOOKUP($B115,original!$A$4:$DN$305,MATCH(C$1,original!$A$4:$DX$4,0)+1,FALSE)="","",VLOOKUP($B115,original!$A$4:$DN$305,MATCH(C$1,original!$A$4:$DX$4,0)+1,FALSE))</f>
        <v>97.71</v>
      </c>
      <c r="D115">
        <f>+IF(VLOOKUP($B115,original!$A$4:$DN$305,MATCH(D$1,original!$A$4:$DX$4,0)+1,FALSE)="","",VLOOKUP($B115,original!$A$4:$DN$305,MATCH(D$1,original!$A$4:$DX$4,0)+1,FALSE))</f>
        <v>105.39</v>
      </c>
      <c r="E115">
        <f>+IF(VLOOKUP($B115,original!$A$4:$DN$305,MATCH(E$1,original!$A$4:$DX$4,0)+1,FALSE)="","",VLOOKUP($B115,original!$A$4:$DN$305,MATCH(E$1,original!$A$4:$DX$4,0)+1,FALSE))</f>
        <v>107.50449999999999</v>
      </c>
      <c r="F115">
        <f>+IF(VLOOKUP($B115,original!$A$4:$DN$305,MATCH(F$1,original!$A$4:$DX$4,0)+1,FALSE)="","",VLOOKUP($B115,original!$A$4:$DN$305,MATCH(F$1,original!$A$4:$DX$4,0)+1,FALSE))</f>
        <v>97.197999999999993</v>
      </c>
      <c r="G115">
        <f>+IF(VLOOKUP($B115,original!$A$4:$DN$305,MATCH(G$1,original!$A$4:$DX$4,0)+1,FALSE)="","",VLOOKUP($B115,original!$A$4:$DN$305,MATCH(G$1,original!$A$4:$DX$4,0)+1,FALSE))</f>
        <v>105.42</v>
      </c>
      <c r="H115">
        <f>+IF(VLOOKUP($B115,original!$A$4:$DN$305,MATCH(H$1,original!$A$4:$DX$4,0)+1,FALSE)="","",VLOOKUP($B115,original!$A$4:$DN$305,MATCH(H$1,original!$A$4:$DX$4,0)+1,FALSE))</f>
        <v>46.35</v>
      </c>
      <c r="I115">
        <f>+IF(VLOOKUP($B115,original!$A$4:$DN$305,MATCH(I$1,original!$A$4:$DX$4,0)+1,FALSE)="","",VLOOKUP($B115,original!$A$4:$DN$305,MATCH(I$1,original!$A$4:$DX$4,0)+1,FALSE))</f>
        <v>42.890099999999997</v>
      </c>
      <c r="J115">
        <f>+IF(VLOOKUP($B115,original!$A$4:$DN$305,MATCH(J$1,original!$A$4:$DX$4,0)+1,FALSE)="","",VLOOKUP($B115,original!$A$4:$DN$305,MATCH(J$1,original!$A$4:$DX$4,0)+1,FALSE))</f>
        <v>392632999999.99994</v>
      </c>
      <c r="K115">
        <f>+IF(VLOOKUP($B115,original!$A$4:$DN$305,MATCH(K$1,original!$A$4:$DX$4,0)+1,FALSE)="","",VLOOKUP($B115,original!$A$4:$DN$305,MATCH(K$1,original!$A$4:$DX$4,0)+1,FALSE))</f>
        <v>1551999999999.9998</v>
      </c>
      <c r="L115">
        <f>+IF(VLOOKUP($B115,original!$A$4:$DN$305,MATCH(L$1,original!$A$4:$DX$4,0)+1,FALSE)="","",VLOOKUP($B115,original!$A$4:$DN$305,MATCH(L$1,original!$A$4:$DX$4,0)+1,FALSE))</f>
        <v>673079213000</v>
      </c>
      <c r="M115">
        <f>+IF(VLOOKUP($B115,original!$A$4:$DN$305,MATCH(M$1,original!$A$4:$DX$4,0)+1,FALSE)="","",VLOOKUP($B115,original!$A$4:$DN$305,MATCH(M$1,original!$A$4:$DX$4,0)+1,FALSE))</f>
        <v>4101867933094.6099</v>
      </c>
      <c r="N115">
        <f>+IF(VLOOKUP($B115,original!$A$4:$DN$305,MATCH(N$1,original!$A$4:$DX$4,0)+1,FALSE)="","",VLOOKUP($B115,original!$A$4:$DN$305,MATCH(N$1,original!$A$4:$DX$4,0)+1,FALSE))</f>
        <v>455009000000</v>
      </c>
      <c r="O115">
        <f>+IF(VLOOKUP($B115,original!$A$4:$DN$305,MATCH(O$1,original!$A$4:$DX$4,0)+1,FALSE)="","",VLOOKUP($B115,original!$A$4:$DN$305,MATCH(O$1,original!$A$4:$DX$4,0)+1,FALSE))</f>
        <v>1.2667999999999999</v>
      </c>
      <c r="P115">
        <f>+IF(VLOOKUP($B115,original!$A$4:$DN$305,MATCH(P$1,original!$A$4:$DX$4,0)+1,FALSE)="","",VLOOKUP($B115,original!$A$4:$DN$305,MATCH(P$1,original!$A$4:$DX$4,0)+1,FALSE))</f>
        <v>7.7545000000000002</v>
      </c>
      <c r="Q115">
        <f>+IF(VLOOKUP($B115,original!$A$4:$DN$305,MATCH(Q$1,original!$A$4:$DX$4,0)+1,FALSE)="","",VLOOKUP($B115,original!$A$4:$DN$305,MATCH(Q$1,original!$A$4:$DX$4,0)+1,FALSE))</f>
        <v>1.4309000000000001</v>
      </c>
      <c r="R115">
        <f>+IF(VLOOKUP($B115,original!$A$4:$DN$305,MATCH(R$1,original!$A$4:$DX$4,0)+1,FALSE)="","",VLOOKUP($B115,original!$A$4:$DN$305,MATCH(R$1,original!$A$4:$DX$4,0)+1,FALSE))</f>
        <v>0.63980000000000004</v>
      </c>
      <c r="S115">
        <f>+IF(VLOOKUP($B115,original!$A$4:$DN$305,MATCH(S$1,original!$A$4:$DX$4,0)+1,FALSE)="","",VLOOKUP($B115,original!$A$4:$DN$305,MATCH(S$1,original!$A$4:$DX$4,0)+1,FALSE))</f>
        <v>1.2728999999999999</v>
      </c>
      <c r="T115">
        <f>+IF(VLOOKUP($B115,original!$A$4:$DN$305,MATCH(T$1,original!$A$4:$DX$4,0)+1,FALSE)="","",VLOOKUP($B115,original!$A$4:$DN$305,MATCH(T$1,original!$A$4:$DX$4,0)+1,FALSE))</f>
        <v>735.09</v>
      </c>
      <c r="U115">
        <f>+IF(VLOOKUP($B115,original!$A$4:$DN$305,MATCH(U$1,original!$A$4:$DX$4,0)+1,FALSE)="","",VLOOKUP($B115,original!$A$4:$DN$305,MATCH(U$1,original!$A$4:$DX$4,0)+1,FALSE))</f>
        <v>3843.74</v>
      </c>
      <c r="V115">
        <f>+IF(VLOOKUP($B115,original!$A$4:$DN$305,MATCH(V$1,original!$A$4:$DX$4,0)+1,FALSE)="","",VLOOKUP($B115,original!$A$4:$DN$305,MATCH(V$1,original!$A$4:$DX$4,0)+1,FALSE))</f>
        <v>756.71</v>
      </c>
      <c r="W115">
        <f>+IF(VLOOKUP($B115,original!$A$4:$DN$305,MATCH(W$1,original!$A$4:$DX$4,0)+1,FALSE)="","",VLOOKUP($B115,original!$A$4:$DN$305,MATCH(W$1,original!$A$4:$DX$4,0)+1,FALSE))</f>
        <v>12811.57</v>
      </c>
      <c r="X115">
        <f>+IF(VLOOKUP($B115,original!$A$4:$DN$305,MATCH(X$1,original!$A$4:$DX$4,0)+1,FALSE)="","",VLOOKUP($B115,original!$A$4:$DN$305,MATCH(X$1,original!$A$4:$DX$4,0)+1,FALSE))</f>
        <v>8123.02</v>
      </c>
      <c r="Y115">
        <f>+IF(VLOOKUP($B115,original!$A$4:$DN$305,MATCH(Y$1,original!$A$4:$DX$4,0)+1,FALSE)="","",VLOOKUP($B115,original!$A$4:$DN$305,MATCH(Y$1,original!$A$4:$DX$4,0)+1,FALSE))</f>
        <v>0.4</v>
      </c>
      <c r="Z115">
        <f>+IF(VLOOKUP($B115,original!$A$4:$DN$305,MATCH(Z$1,original!$A$4:$DX$4,0)+1,FALSE)="","",VLOOKUP($B115,original!$A$4:$DN$305,MATCH(Z$1,original!$A$4:$DX$4,0)+1,FALSE))</f>
        <v>0.4</v>
      </c>
      <c r="AA115">
        <f>+IF(VLOOKUP($B115,original!$A$4:$DN$305,MATCH(AA$1,original!$A$4:$DX$4,0)+1,FALSE)="","",VLOOKUP($B115,original!$A$4:$DN$305,MATCH(AA$1,original!$A$4:$DX$4,0)+1,FALSE))</f>
        <v>-0.75</v>
      </c>
      <c r="AB115">
        <f>+IF(VLOOKUP($B115,original!$A$4:$DN$305,MATCH(AB$1,original!$A$4:$DX$4,0)+1,FALSE)="","",VLOOKUP($B115,original!$A$4:$DN$305,MATCH(AB$1,original!$A$4:$DX$4,0)+1,FALSE))</f>
        <v>0.36269989810492098</v>
      </c>
      <c r="AC115">
        <f>+IF(VLOOKUP($B115,original!$A$4:$DN$305,MATCH(AC$1,original!$A$4:$DX$4,0)+1,FALSE)="","",VLOOKUP($B115,original!$A$4:$DN$305,MATCH(AC$1,original!$A$4:$DX$4,0)+1,FALSE))</f>
        <v>86043000000</v>
      </c>
      <c r="AD115">
        <f>+IF(VLOOKUP($B115,original!$A$4:$DN$305,MATCH(AD$1,original!$A$4:$DX$4,0)+1,FALSE)="","",VLOOKUP($B115,original!$A$4:$DN$305,MATCH(AD$1,original!$A$4:$DX$4,0)+1,FALSE))</f>
        <v>105343900000</v>
      </c>
      <c r="AE115">
        <f>+IF(VLOOKUP($B115,original!$A$4:$DN$305,MATCH(AE$1,original!$A$4:$DX$4,0)+1,FALSE)="","",VLOOKUP($B115,original!$A$4:$DN$305,MATCH(AE$1,original!$A$4:$DX$4,0)+1,FALSE))</f>
        <v>-23</v>
      </c>
      <c r="AF115">
        <f>+IF(VLOOKUP($B115,original!$A$4:$DN$305,MATCH(AF$1,original!$A$4:$DX$4,0)+1,FALSE)="","",VLOOKUP($B115,original!$A$4:$DN$305,MATCH(AF$1,original!$A$4:$DX$4,0)+1,FALSE))</f>
        <v>32360800000</v>
      </c>
      <c r="AG115">
        <f>+IF(VLOOKUP($B115,original!$A$4:$DN$305,MATCH(AG$1,original!$A$4:$DX$4,0)+1,FALSE)="","",VLOOKUP($B115,original!$A$4:$DN$305,MATCH(AG$1,original!$A$4:$DX$4,0)+1,FALSE))</f>
        <v>45628000000</v>
      </c>
      <c r="AH115">
        <f>+IF(VLOOKUP($B115,original!$A$4:$DN$305,MATCH(AH$1,original!$A$4:$DX$4,0)+1,FALSE)="","",VLOOKUP($B115,original!$A$4:$DN$305,MATCH(AH$1,original!$A$4:$DX$4,0)+1,FALSE))</f>
        <v>423109999999.99994</v>
      </c>
      <c r="AI115">
        <f>+IF(VLOOKUP($B115,original!$A$4:$DN$305,MATCH(AI$1,original!$A$4:$DX$4,0)+1,FALSE)="","",VLOOKUP($B115,original!$A$4:$DN$305,MATCH(AI$1,original!$A$4:$DX$4,0)+1,FALSE))</f>
        <v>43791000000</v>
      </c>
      <c r="AJ115">
        <f>+IF(VLOOKUP($B115,original!$A$4:$DN$305,MATCH(AJ$1,original!$A$4:$DX$4,0)+1,FALSE)="","",VLOOKUP($B115,original!$A$4:$DN$305,MATCH(AJ$1,original!$A$4:$DX$4,0)+1,FALSE))</f>
        <v>171671000000</v>
      </c>
      <c r="AK115">
        <f>+IF(VLOOKUP($B115,original!$A$4:$DN$305,MATCH(AK$1,original!$A$4:$DX$4,0)+1,FALSE)="","",VLOOKUP($B115,original!$A$4:$DN$305,MATCH(AK$1,original!$A$4:$DX$4,0)+1,FALSE))</f>
        <v>43193000000</v>
      </c>
      <c r="AL115">
        <f>+IF(VLOOKUP($B115,original!$A$4:$DN$305,MATCH(AL$1,original!$A$4:$DX$4,0)+1,FALSE)="","",VLOOKUP($B115,original!$A$4:$DN$305,MATCH(AL$1,original!$A$4:$DX$4,0)+1,FALSE))</f>
        <v>8.3000000000000007</v>
      </c>
      <c r="AM115">
        <f>+IF(VLOOKUP($B115,original!$A$4:$DN$305,MATCH(AM$1,original!$A$4:$DX$4,0)+1,FALSE)="","",VLOOKUP($B115,original!$A$4:$DN$305,MATCH(AM$1,original!$A$4:$DX$4,0)+1,FALSE))</f>
        <v>5.3</v>
      </c>
      <c r="AN115">
        <f>+IF(VLOOKUP($B115,original!$A$4:$DN$305,MATCH(AN$1,original!$A$4:$DX$4,0)+1,FALSE)="","",VLOOKUP($B115,original!$A$4:$DN$305,MATCH(AN$1,original!$A$4:$DX$4,0)+1,FALSE))</f>
        <v>5.0999999999999996</v>
      </c>
      <c r="AO115">
        <f>+IF(VLOOKUP($B115,original!$A$4:$DN$305,MATCH(AO$1,original!$A$4:$DX$4,0)+1,FALSE)="","",VLOOKUP($B115,original!$A$4:$DN$305,MATCH(AO$1,original!$A$4:$DX$4,0)+1,FALSE))</f>
        <v>9</v>
      </c>
      <c r="AP115">
        <f>+IF(VLOOKUP($B115,original!$A$4:$DN$305,MATCH(AP$1,original!$A$4:$DX$4,0)+1,FALSE)="","",VLOOKUP($B115,original!$A$4:$DN$305,MATCH(AP$1,original!$A$4:$DX$4,0)+1,FALSE))</f>
        <v>8</v>
      </c>
    </row>
    <row r="116" spans="1:42">
      <c r="A116">
        <f t="shared" si="3"/>
        <v>115</v>
      </c>
      <c r="B116">
        <f t="shared" si="4"/>
        <v>200903</v>
      </c>
      <c r="C116">
        <f>+IF(VLOOKUP($B116,original!$A$4:$DN$305,MATCH(C$1,original!$A$4:$DX$4,0)+1,FALSE)="","",VLOOKUP($B116,original!$A$4:$DN$305,MATCH(C$1,original!$A$4:$DX$4,0)+1,FALSE))</f>
        <v>100.7265625</v>
      </c>
      <c r="D116">
        <f>+IF(VLOOKUP($B116,original!$A$4:$DN$305,MATCH(D$1,original!$A$4:$DX$4,0)+1,FALSE)="","",VLOOKUP($B116,original!$A$4:$DN$305,MATCH(D$1,original!$A$4:$DX$4,0)+1,FALSE))</f>
        <v>106.295</v>
      </c>
      <c r="E116">
        <f>+IF(VLOOKUP($B116,original!$A$4:$DN$305,MATCH(E$1,original!$A$4:$DX$4,0)+1,FALSE)="","",VLOOKUP($B116,original!$A$4:$DN$305,MATCH(E$1,original!$A$4:$DX$4,0)+1,FALSE))</f>
        <v>110.2915</v>
      </c>
      <c r="F116">
        <f>+IF(VLOOKUP($B116,original!$A$4:$DN$305,MATCH(F$1,original!$A$4:$DX$4,0)+1,FALSE)="","",VLOOKUP($B116,original!$A$4:$DN$305,MATCH(F$1,original!$A$4:$DX$4,0)+1,FALSE))</f>
        <v>97.305499999999995</v>
      </c>
      <c r="G116">
        <f>+IF(VLOOKUP($B116,original!$A$4:$DN$305,MATCH(G$1,original!$A$4:$DX$4,0)+1,FALSE)="","",VLOOKUP($B116,original!$A$4:$DN$305,MATCH(G$1,original!$A$4:$DX$4,0)+1,FALSE))</f>
        <v>108.556</v>
      </c>
      <c r="H116">
        <f>+IF(VLOOKUP($B116,original!$A$4:$DN$305,MATCH(H$1,original!$A$4:$DX$4,0)+1,FALSE)="","",VLOOKUP($B116,original!$A$4:$DN$305,MATCH(H$1,original!$A$4:$DX$4,0)+1,FALSE))</f>
        <v>44.14</v>
      </c>
      <c r="I116">
        <f>+IF(VLOOKUP($B116,original!$A$4:$DN$305,MATCH(I$1,original!$A$4:$DX$4,0)+1,FALSE)="","",VLOOKUP($B116,original!$A$4:$DN$305,MATCH(I$1,original!$A$4:$DX$4,0)+1,FALSE))</f>
        <v>42.409599999999998</v>
      </c>
      <c r="J116">
        <f>+IF(VLOOKUP($B116,original!$A$4:$DN$305,MATCH(J$1,original!$A$4:$DX$4,0)+1,FALSE)="","",VLOOKUP($B116,original!$A$4:$DN$305,MATCH(J$1,original!$A$4:$DX$4,0)+1,FALSE))</f>
        <v>391879000000</v>
      </c>
      <c r="K116">
        <f>+IF(VLOOKUP($B116,original!$A$4:$DN$305,MATCH(K$1,original!$A$4:$DX$4,0)+1,FALSE)="","",VLOOKUP($B116,original!$A$4:$DN$305,MATCH(K$1,original!$A$4:$DX$4,0)+1,FALSE))</f>
        <v>1594900000000</v>
      </c>
      <c r="L116">
        <f>+IF(VLOOKUP($B116,original!$A$4:$DN$305,MATCH(L$1,original!$A$4:$DX$4,0)+1,FALSE)="","",VLOOKUP($B116,original!$A$4:$DN$305,MATCH(L$1,original!$A$4:$DX$4,0)+1,FALSE))</f>
        <v>690326639000</v>
      </c>
      <c r="M116">
        <f>+IF(VLOOKUP($B116,original!$A$4:$DN$305,MATCH(M$1,original!$A$4:$DX$4,0)+1,FALSE)="","",VLOOKUP($B116,original!$A$4:$DN$305,MATCH(M$1,original!$A$4:$DX$4,0)+1,FALSE))</f>
        <v>4130771853298.02</v>
      </c>
      <c r="N116">
        <f>+IF(VLOOKUP($B116,original!$A$4:$DN$305,MATCH(N$1,original!$A$4:$DX$4,0)+1,FALSE)="","",VLOOKUP($B116,original!$A$4:$DN$305,MATCH(N$1,original!$A$4:$DX$4,0)+1,FALSE))</f>
        <v>459321000000</v>
      </c>
      <c r="O116">
        <f>+IF(VLOOKUP($B116,original!$A$4:$DN$305,MATCH(O$1,original!$A$4:$DX$4,0)+1,FALSE)="","",VLOOKUP($B116,original!$A$4:$DN$305,MATCH(O$1,original!$A$4:$DX$4,0)+1,FALSE))</f>
        <v>1.325</v>
      </c>
      <c r="P116">
        <f>+IF(VLOOKUP($B116,original!$A$4:$DN$305,MATCH(P$1,original!$A$4:$DX$4,0)+1,FALSE)="","",VLOOKUP($B116,original!$A$4:$DN$305,MATCH(P$1,original!$A$4:$DX$4,0)+1,FALSE))</f>
        <v>7.7499000000000002</v>
      </c>
      <c r="Q116">
        <f>+IF(VLOOKUP($B116,original!$A$4:$DN$305,MATCH(Q$1,original!$A$4:$DX$4,0)+1,FALSE)="","",VLOOKUP($B116,original!$A$4:$DN$305,MATCH(Q$1,original!$A$4:$DX$4,0)+1,FALSE))</f>
        <v>1.4325000000000001</v>
      </c>
      <c r="R116">
        <f>+IF(VLOOKUP($B116,original!$A$4:$DN$305,MATCH(R$1,original!$A$4:$DX$4,0)+1,FALSE)="","",VLOOKUP($B116,original!$A$4:$DN$305,MATCH(R$1,original!$A$4:$DX$4,0)+1,FALSE))</f>
        <v>0.69199999999999995</v>
      </c>
      <c r="S116">
        <f>+IF(VLOOKUP($B116,original!$A$4:$DN$305,MATCH(S$1,original!$A$4:$DX$4,0)+1,FALSE)="","",VLOOKUP($B116,original!$A$4:$DN$305,MATCH(S$1,original!$A$4:$DX$4,0)+1,FALSE))</f>
        <v>1.2606999999999999</v>
      </c>
      <c r="T116">
        <f>+IF(VLOOKUP($B116,original!$A$4:$DN$305,MATCH(T$1,original!$A$4:$DX$4,0)+1,FALSE)="","",VLOOKUP($B116,original!$A$4:$DN$305,MATCH(T$1,original!$A$4:$DX$4,0)+1,FALSE))</f>
        <v>797.87</v>
      </c>
      <c r="U116">
        <f>+IF(VLOOKUP($B116,original!$A$4:$DN$305,MATCH(U$1,original!$A$4:$DX$4,0)+1,FALSE)="","",VLOOKUP($B116,original!$A$4:$DN$305,MATCH(U$1,original!$A$4:$DX$4,0)+1,FALSE))</f>
        <v>4084.76</v>
      </c>
      <c r="V116">
        <f>+IF(VLOOKUP($B116,original!$A$4:$DN$305,MATCH(V$1,original!$A$4:$DX$4,0)+1,FALSE)="","",VLOOKUP($B116,original!$A$4:$DN$305,MATCH(V$1,original!$A$4:$DX$4,0)+1,FALSE))</f>
        <v>773.66</v>
      </c>
      <c r="W116">
        <f>+IF(VLOOKUP($B116,original!$A$4:$DN$305,MATCH(W$1,original!$A$4:$DX$4,0)+1,FALSE)="","",VLOOKUP($B116,original!$A$4:$DN$305,MATCH(W$1,original!$A$4:$DX$4,0)+1,FALSE))</f>
        <v>13576.02</v>
      </c>
      <c r="X116">
        <f>+IF(VLOOKUP($B116,original!$A$4:$DN$305,MATCH(X$1,original!$A$4:$DX$4,0)+1,FALSE)="","",VLOOKUP($B116,original!$A$4:$DN$305,MATCH(X$1,original!$A$4:$DX$4,0)+1,FALSE))</f>
        <v>8720.39</v>
      </c>
      <c r="Y116">
        <f>+IF(VLOOKUP($B116,original!$A$4:$DN$305,MATCH(Y$1,original!$A$4:$DX$4,0)+1,FALSE)="","",VLOOKUP($B116,original!$A$4:$DN$305,MATCH(Y$1,original!$A$4:$DX$4,0)+1,FALSE))</f>
        <v>-0.1</v>
      </c>
      <c r="Z116">
        <f>+IF(VLOOKUP($B116,original!$A$4:$DN$305,MATCH(Z$1,original!$A$4:$DX$4,0)+1,FALSE)="","",VLOOKUP($B116,original!$A$4:$DN$305,MATCH(Z$1,original!$A$4:$DX$4,0)+1,FALSE))</f>
        <v>0.4</v>
      </c>
      <c r="AA116">
        <f>+IF(VLOOKUP($B116,original!$A$4:$DN$305,MATCH(AA$1,original!$A$4:$DX$4,0)+1,FALSE)="","",VLOOKUP($B116,original!$A$4:$DN$305,MATCH(AA$1,original!$A$4:$DX$4,0)+1,FALSE))</f>
        <v>0.25</v>
      </c>
      <c r="AB116">
        <f>+IF(VLOOKUP($B116,original!$A$4:$DN$305,MATCH(AB$1,original!$A$4:$DX$4,0)+1,FALSE)="","",VLOOKUP($B116,original!$A$4:$DN$305,MATCH(AB$1,original!$A$4:$DX$4,0)+1,FALSE))</f>
        <v>-0.15373785046180799</v>
      </c>
      <c r="AC116">
        <f>+IF(VLOOKUP($B116,original!$A$4:$DN$305,MATCH(AC$1,original!$A$4:$DX$4,0)+1,FALSE)="","",VLOOKUP($B116,original!$A$4:$DN$305,MATCH(AC$1,original!$A$4:$DX$4,0)+1,FALSE))</f>
        <v>84462000000</v>
      </c>
      <c r="AD116">
        <f>+IF(VLOOKUP($B116,original!$A$4:$DN$305,MATCH(AD$1,original!$A$4:$DX$4,0)+1,FALSE)="","",VLOOKUP($B116,original!$A$4:$DN$305,MATCH(AD$1,original!$A$4:$DX$4,0)+1,FALSE))</f>
        <v>103977300000</v>
      </c>
      <c r="AE116">
        <f>+IF(VLOOKUP($B116,original!$A$4:$DN$305,MATCH(AE$1,original!$A$4:$DX$4,0)+1,FALSE)="","",VLOOKUP($B116,original!$A$4:$DN$305,MATCH(AE$1,original!$A$4:$DX$4,0)+1,FALSE))</f>
        <v>-21.1</v>
      </c>
      <c r="AF116">
        <f>+IF(VLOOKUP($B116,original!$A$4:$DN$305,MATCH(AF$1,original!$A$4:$DX$4,0)+1,FALSE)="","",VLOOKUP($B116,original!$A$4:$DN$305,MATCH(AF$1,original!$A$4:$DX$4,0)+1,FALSE))</f>
        <v>32056500000</v>
      </c>
      <c r="AG116">
        <f>+IF(VLOOKUP($B116,original!$A$4:$DN$305,MATCH(AG$1,original!$A$4:$DX$4,0)+1,FALSE)="","",VLOOKUP($B116,original!$A$4:$DN$305,MATCH(AG$1,original!$A$4:$DX$4,0)+1,FALSE))</f>
        <v>46634000000</v>
      </c>
      <c r="AH116">
        <f>+IF(VLOOKUP($B116,original!$A$4:$DN$305,MATCH(AH$1,original!$A$4:$DX$4,0)+1,FALSE)="","",VLOOKUP($B116,original!$A$4:$DN$305,MATCH(AH$1,original!$A$4:$DX$4,0)+1,FALSE))</f>
        <v>395759999999.99994</v>
      </c>
      <c r="AI116">
        <f>+IF(VLOOKUP($B116,original!$A$4:$DN$305,MATCH(AI$1,original!$A$4:$DX$4,0)+1,FALSE)="","",VLOOKUP($B116,original!$A$4:$DN$305,MATCH(AI$1,original!$A$4:$DX$4,0)+1,FALSE))</f>
        <v>42098000000</v>
      </c>
      <c r="AJ116">
        <f>+IF(VLOOKUP($B116,original!$A$4:$DN$305,MATCH(AJ$1,original!$A$4:$DX$4,0)+1,FALSE)="","",VLOOKUP($B116,original!$A$4:$DN$305,MATCH(AJ$1,original!$A$4:$DX$4,0)+1,FALSE))</f>
        <v>181680000000</v>
      </c>
      <c r="AK116">
        <f>+IF(VLOOKUP($B116,original!$A$4:$DN$305,MATCH(AK$1,original!$A$4:$DX$4,0)+1,FALSE)="","",VLOOKUP($B116,original!$A$4:$DN$305,MATCH(AK$1,original!$A$4:$DX$4,0)+1,FALSE))</f>
        <v>43524000000</v>
      </c>
      <c r="AL116">
        <f>+IF(VLOOKUP($B116,original!$A$4:$DN$305,MATCH(AL$1,original!$A$4:$DX$4,0)+1,FALSE)="","",VLOOKUP($B116,original!$A$4:$DN$305,MATCH(AL$1,original!$A$4:$DX$4,0)+1,FALSE))</f>
        <v>8.6999999999999993</v>
      </c>
      <c r="AM116">
        <f>+IF(VLOOKUP($B116,original!$A$4:$DN$305,MATCH(AM$1,original!$A$4:$DX$4,0)+1,FALSE)="","",VLOOKUP($B116,original!$A$4:$DN$305,MATCH(AM$1,original!$A$4:$DX$4,0)+1,FALSE))</f>
        <v>5.7</v>
      </c>
      <c r="AN116">
        <f>+IF(VLOOKUP($B116,original!$A$4:$DN$305,MATCH(AN$1,original!$A$4:$DX$4,0)+1,FALSE)="","",VLOOKUP($B116,original!$A$4:$DN$305,MATCH(AN$1,original!$A$4:$DX$4,0)+1,FALSE))</f>
        <v>5.2</v>
      </c>
      <c r="AO116">
        <f>+IF(VLOOKUP($B116,original!$A$4:$DN$305,MATCH(AO$1,original!$A$4:$DX$4,0)+1,FALSE)="","",VLOOKUP($B116,original!$A$4:$DN$305,MATCH(AO$1,original!$A$4:$DX$4,0)+1,FALSE))</f>
        <v>9.3000000000000007</v>
      </c>
      <c r="AP116">
        <f>+IF(VLOOKUP($B116,original!$A$4:$DN$305,MATCH(AP$1,original!$A$4:$DX$4,0)+1,FALSE)="","",VLOOKUP($B116,original!$A$4:$DN$305,MATCH(AP$1,original!$A$4:$DX$4,0)+1,FALSE))</f>
        <v>8.1999999999999993</v>
      </c>
    </row>
    <row r="117" spans="1:42">
      <c r="A117">
        <f t="shared" si="3"/>
        <v>116</v>
      </c>
      <c r="B117">
        <f t="shared" si="4"/>
        <v>200904</v>
      </c>
      <c r="C117">
        <f>+IF(VLOOKUP($B117,original!$A$4:$DN$305,MATCH(C$1,original!$A$4:$DX$4,0)+1,FALSE)="","",VLOOKUP($B117,original!$A$4:$DN$305,MATCH(C$1,original!$A$4:$DX$4,0)+1,FALSE))</f>
        <v>96.92</v>
      </c>
      <c r="D117">
        <f>+IF(VLOOKUP($B117,original!$A$4:$DN$305,MATCH(D$1,original!$A$4:$DX$4,0)+1,FALSE)="","",VLOOKUP($B117,original!$A$4:$DN$305,MATCH(D$1,original!$A$4:$DX$4,0)+1,FALSE))</f>
        <v>104.648</v>
      </c>
      <c r="E117">
        <f>+IF(VLOOKUP($B117,original!$A$4:$DN$305,MATCH(E$1,original!$A$4:$DX$4,0)+1,FALSE)="","",VLOOKUP($B117,original!$A$4:$DN$305,MATCH(E$1,original!$A$4:$DX$4,0)+1,FALSE))</f>
        <v>98.011499999999998</v>
      </c>
      <c r="F117">
        <f>+IF(VLOOKUP($B117,original!$A$4:$DN$305,MATCH(F$1,original!$A$4:$DX$4,0)+1,FALSE)="","",VLOOKUP($B117,original!$A$4:$DN$305,MATCH(F$1,original!$A$4:$DX$4,0)+1,FALSE))</f>
        <v>95.808499999999995</v>
      </c>
      <c r="G117">
        <f>+IF(VLOOKUP($B117,original!$A$4:$DN$305,MATCH(G$1,original!$A$4:$DX$4,0)+1,FALSE)="","",VLOOKUP($B117,original!$A$4:$DN$305,MATCH(G$1,original!$A$4:$DX$4,0)+1,FALSE))</f>
        <v>105.69</v>
      </c>
      <c r="H117">
        <f>+IF(VLOOKUP($B117,original!$A$4:$DN$305,MATCH(H$1,original!$A$4:$DX$4,0)+1,FALSE)="","",VLOOKUP($B117,original!$A$4:$DN$305,MATCH(H$1,original!$A$4:$DX$4,0)+1,FALSE))</f>
        <v>36.5</v>
      </c>
      <c r="I117">
        <f>+IF(VLOOKUP($B117,original!$A$4:$DN$305,MATCH(I$1,original!$A$4:$DX$4,0)+1,FALSE)="","",VLOOKUP($B117,original!$A$4:$DN$305,MATCH(I$1,original!$A$4:$DX$4,0)+1,FALSE))</f>
        <v>36.882100000000001</v>
      </c>
      <c r="J117">
        <f>+IF(VLOOKUP($B117,original!$A$4:$DN$305,MATCH(J$1,original!$A$4:$DX$4,0)+1,FALSE)="","",VLOOKUP($B117,original!$A$4:$DN$305,MATCH(J$1,original!$A$4:$DX$4,0)+1,FALSE))</f>
        <v>398818999999.99994</v>
      </c>
      <c r="K117">
        <f>+IF(VLOOKUP($B117,original!$A$4:$DN$305,MATCH(K$1,original!$A$4:$DX$4,0)+1,FALSE)="","",VLOOKUP($B117,original!$A$4:$DN$305,MATCH(K$1,original!$A$4:$DX$4,0)+1,FALSE))</f>
        <v>1627699999999.9998</v>
      </c>
      <c r="L117">
        <f>+IF(VLOOKUP($B117,original!$A$4:$DN$305,MATCH(L$1,original!$A$4:$DX$4,0)+1,FALSE)="","",VLOOKUP($B117,original!$A$4:$DN$305,MATCH(L$1,original!$A$4:$DX$4,0)+1,FALSE))</f>
        <v>688290060000</v>
      </c>
      <c r="M117">
        <f>+IF(VLOOKUP($B117,original!$A$4:$DN$305,MATCH(M$1,original!$A$4:$DX$4,0)+1,FALSE)="","",VLOOKUP($B117,original!$A$4:$DN$305,MATCH(M$1,original!$A$4:$DX$4,0)+1,FALSE))</f>
        <v>4197569603449.0503</v>
      </c>
      <c r="N117">
        <f>+IF(VLOOKUP($B117,original!$A$4:$DN$305,MATCH(N$1,original!$A$4:$DX$4,0)+1,FALSE)="","",VLOOKUP($B117,original!$A$4:$DN$305,MATCH(N$1,original!$A$4:$DX$4,0)+1,FALSE))</f>
        <v>465497000000</v>
      </c>
      <c r="O117">
        <f>+IF(VLOOKUP($B117,original!$A$4:$DN$305,MATCH(O$1,original!$A$4:$DX$4,0)+1,FALSE)="","",VLOOKUP($B117,original!$A$4:$DN$305,MATCH(O$1,original!$A$4:$DX$4,0)+1,FALSE))</f>
        <v>1.3226</v>
      </c>
      <c r="P117">
        <f>+IF(VLOOKUP($B117,original!$A$4:$DN$305,MATCH(P$1,original!$A$4:$DX$4,0)+1,FALSE)="","",VLOOKUP($B117,original!$A$4:$DN$305,MATCH(P$1,original!$A$4:$DX$4,0)+1,FALSE))</f>
        <v>7.7496</v>
      </c>
      <c r="Q117">
        <f>+IF(VLOOKUP($B117,original!$A$4:$DN$305,MATCH(Q$1,original!$A$4:$DX$4,0)+1,FALSE)="","",VLOOKUP($B117,original!$A$4:$DN$305,MATCH(Q$1,original!$A$4:$DX$4,0)+1,FALSE))</f>
        <v>1.4785999999999999</v>
      </c>
      <c r="R117">
        <f>+IF(VLOOKUP($B117,original!$A$4:$DN$305,MATCH(R$1,original!$A$4:$DX$4,0)+1,FALSE)="","",VLOOKUP($B117,original!$A$4:$DN$305,MATCH(R$1,original!$A$4:$DX$4,0)+1,FALSE))</f>
        <v>0.72509999999999997</v>
      </c>
      <c r="S117">
        <f>+IF(VLOOKUP($B117,original!$A$4:$DN$305,MATCH(S$1,original!$A$4:$DX$4,0)+1,FALSE)="","",VLOOKUP($B117,original!$A$4:$DN$305,MATCH(S$1,original!$A$4:$DX$4,0)+1,FALSE))</f>
        <v>1.1937</v>
      </c>
      <c r="T117">
        <f>+IF(VLOOKUP($B117,original!$A$4:$DN$305,MATCH(T$1,original!$A$4:$DX$4,0)+1,FALSE)="","",VLOOKUP($B117,original!$A$4:$DN$305,MATCH(T$1,original!$A$4:$DX$4,0)+1,FALSE))</f>
        <v>872.81</v>
      </c>
      <c r="U117">
        <f>+IF(VLOOKUP($B117,original!$A$4:$DN$305,MATCH(U$1,original!$A$4:$DX$4,0)+1,FALSE)="","",VLOOKUP($B117,original!$A$4:$DN$305,MATCH(U$1,original!$A$4:$DX$4,0)+1,FALSE))</f>
        <v>4769.45</v>
      </c>
      <c r="V117">
        <f>+IF(VLOOKUP($B117,original!$A$4:$DN$305,MATCH(V$1,original!$A$4:$DX$4,0)+1,FALSE)="","",VLOOKUP($B117,original!$A$4:$DN$305,MATCH(V$1,original!$A$4:$DX$4,0)+1,FALSE))</f>
        <v>837.79</v>
      </c>
      <c r="W117">
        <f>+IF(VLOOKUP($B117,original!$A$4:$DN$305,MATCH(W$1,original!$A$4:$DX$4,0)+1,FALSE)="","",VLOOKUP($B117,original!$A$4:$DN$305,MATCH(W$1,original!$A$4:$DX$4,0)+1,FALSE))</f>
        <v>15520.99</v>
      </c>
      <c r="X117">
        <f>+IF(VLOOKUP($B117,original!$A$4:$DN$305,MATCH(X$1,original!$A$4:$DX$4,0)+1,FALSE)="","",VLOOKUP($B117,original!$A$4:$DN$305,MATCH(X$1,original!$A$4:$DX$4,0)+1,FALSE))</f>
        <v>9324.83</v>
      </c>
      <c r="Y117">
        <f>+IF(VLOOKUP($B117,original!$A$4:$DN$305,MATCH(Y$1,original!$A$4:$DX$4,0)+1,FALSE)="","",VLOOKUP($B117,original!$A$4:$DN$305,MATCH(Y$1,original!$A$4:$DX$4,0)+1,FALSE))</f>
        <v>0.1</v>
      </c>
      <c r="Z117">
        <f>+IF(VLOOKUP($B117,original!$A$4:$DN$305,MATCH(Z$1,original!$A$4:$DX$4,0)+1,FALSE)="","",VLOOKUP($B117,original!$A$4:$DN$305,MATCH(Z$1,original!$A$4:$DX$4,0)+1,FALSE))</f>
        <v>0.4</v>
      </c>
      <c r="AA117">
        <f>+IF(VLOOKUP($B117,original!$A$4:$DN$305,MATCH(AA$1,original!$A$4:$DX$4,0)+1,FALSE)="","",VLOOKUP($B117,original!$A$4:$DN$305,MATCH(AA$1,original!$A$4:$DX$4,0)+1,FALSE))</f>
        <v>0.13</v>
      </c>
      <c r="AB117">
        <f>+IF(VLOOKUP($B117,original!$A$4:$DN$305,MATCH(AB$1,original!$A$4:$DX$4,0)+1,FALSE)="","",VLOOKUP($B117,original!$A$4:$DN$305,MATCH(AB$1,original!$A$4:$DX$4,0)+1,FALSE))</f>
        <v>-0.28642908651999099</v>
      </c>
      <c r="AC117">
        <f>+IF(VLOOKUP($B117,original!$A$4:$DN$305,MATCH(AC$1,original!$A$4:$DX$4,0)+1,FALSE)="","",VLOOKUP($B117,original!$A$4:$DN$305,MATCH(AC$1,original!$A$4:$DX$4,0)+1,FALSE))</f>
        <v>82579000000</v>
      </c>
      <c r="AD117">
        <f>+IF(VLOOKUP($B117,original!$A$4:$DN$305,MATCH(AD$1,original!$A$4:$DX$4,0)+1,FALSE)="","",VLOOKUP($B117,original!$A$4:$DN$305,MATCH(AD$1,original!$A$4:$DX$4,0)+1,FALSE))</f>
        <v>104004900000</v>
      </c>
      <c r="AE117">
        <f>+IF(VLOOKUP($B117,original!$A$4:$DN$305,MATCH(AE$1,original!$A$4:$DX$4,0)+1,FALSE)="","",VLOOKUP($B117,original!$A$4:$DN$305,MATCH(AE$1,original!$A$4:$DX$4,0)+1,FALSE))</f>
        <v>-18.2</v>
      </c>
      <c r="AF117">
        <f>+IF(VLOOKUP($B117,original!$A$4:$DN$305,MATCH(AF$1,original!$A$4:$DX$4,0)+1,FALSE)="","",VLOOKUP($B117,original!$A$4:$DN$305,MATCH(AF$1,original!$A$4:$DX$4,0)+1,FALSE))</f>
        <v>30337100000</v>
      </c>
      <c r="AG117">
        <f>+IF(VLOOKUP($B117,original!$A$4:$DN$305,MATCH(AG$1,original!$A$4:$DX$4,0)+1,FALSE)="","",VLOOKUP($B117,original!$A$4:$DN$305,MATCH(AG$1,original!$A$4:$DX$4,0)+1,FALSE))</f>
        <v>46725000000</v>
      </c>
      <c r="AH117">
        <f>+IF(VLOOKUP($B117,original!$A$4:$DN$305,MATCH(AH$1,original!$A$4:$DX$4,0)+1,FALSE)="","",VLOOKUP($B117,original!$A$4:$DN$305,MATCH(AH$1,original!$A$4:$DX$4,0)+1,FALSE))</f>
        <v>386269999999.99994</v>
      </c>
      <c r="AI117">
        <f>+IF(VLOOKUP($B117,original!$A$4:$DN$305,MATCH(AI$1,original!$A$4:$DX$4,0)+1,FALSE)="","",VLOOKUP($B117,original!$A$4:$DN$305,MATCH(AI$1,original!$A$4:$DX$4,0)+1,FALSE))</f>
        <v>46546000000</v>
      </c>
      <c r="AJ117">
        <f>+IF(VLOOKUP($B117,original!$A$4:$DN$305,MATCH(AJ$1,original!$A$4:$DX$4,0)+1,FALSE)="","",VLOOKUP($B117,original!$A$4:$DN$305,MATCH(AJ$1,original!$A$4:$DX$4,0)+1,FALSE))</f>
        <v>185905000000</v>
      </c>
      <c r="AK117">
        <f>+IF(VLOOKUP($B117,original!$A$4:$DN$305,MATCH(AK$1,original!$A$4:$DX$4,0)+1,FALSE)="","",VLOOKUP($B117,original!$A$4:$DN$305,MATCH(AK$1,original!$A$4:$DX$4,0)+1,FALSE))</f>
        <v>42624000000</v>
      </c>
      <c r="AL117">
        <f>+IF(VLOOKUP($B117,original!$A$4:$DN$305,MATCH(AL$1,original!$A$4:$DX$4,0)+1,FALSE)="","",VLOOKUP($B117,original!$A$4:$DN$305,MATCH(AL$1,original!$A$4:$DX$4,0)+1,FALSE))</f>
        <v>9</v>
      </c>
      <c r="AM117">
        <f>+IF(VLOOKUP($B117,original!$A$4:$DN$305,MATCH(AM$1,original!$A$4:$DX$4,0)+1,FALSE)="","",VLOOKUP($B117,original!$A$4:$DN$305,MATCH(AM$1,original!$A$4:$DX$4,0)+1,FALSE))</f>
        <v>5.5</v>
      </c>
      <c r="AN117">
        <f>+IF(VLOOKUP($B117,original!$A$4:$DN$305,MATCH(AN$1,original!$A$4:$DX$4,0)+1,FALSE)="","",VLOOKUP($B117,original!$A$4:$DN$305,MATCH(AN$1,original!$A$4:$DX$4,0)+1,FALSE))</f>
        <v>5.3</v>
      </c>
      <c r="AO117">
        <f>+IF(VLOOKUP($B117,original!$A$4:$DN$305,MATCH(AO$1,original!$A$4:$DX$4,0)+1,FALSE)="","",VLOOKUP($B117,original!$A$4:$DN$305,MATCH(AO$1,original!$A$4:$DX$4,0)+1,FALSE))</f>
        <v>9.5</v>
      </c>
      <c r="AP117">
        <f>+IF(VLOOKUP($B117,original!$A$4:$DN$305,MATCH(AP$1,original!$A$4:$DX$4,0)+1,FALSE)="","",VLOOKUP($B117,original!$A$4:$DN$305,MATCH(AP$1,original!$A$4:$DX$4,0)+1,FALSE))</f>
        <v>8.3000000000000007</v>
      </c>
    </row>
    <row r="118" spans="1:42">
      <c r="A118">
        <f t="shared" si="3"/>
        <v>117</v>
      </c>
      <c r="B118">
        <f t="shared" si="4"/>
        <v>200905</v>
      </c>
      <c r="C118">
        <f>+IF(VLOOKUP($B118,original!$A$4:$DN$305,MATCH(C$1,original!$A$4:$DX$4,0)+1,FALSE)="","",VLOOKUP($B118,original!$A$4:$DN$305,MATCH(C$1,original!$A$4:$DX$4,0)+1,FALSE))</f>
        <v>97.17</v>
      </c>
      <c r="D118">
        <f>+IF(VLOOKUP($B118,original!$A$4:$DN$305,MATCH(D$1,original!$A$4:$DX$4,0)+1,FALSE)="","",VLOOKUP($B118,original!$A$4:$DN$305,MATCH(D$1,original!$A$4:$DX$4,0)+1,FALSE))</f>
        <v>99.275000000000006</v>
      </c>
      <c r="E118">
        <f>+IF(VLOOKUP($B118,original!$A$4:$DN$305,MATCH(E$1,original!$A$4:$DX$4,0)+1,FALSE)="","",VLOOKUP($B118,original!$A$4:$DN$305,MATCH(E$1,original!$A$4:$DX$4,0)+1,FALSE))</f>
        <v>91.885000000000005</v>
      </c>
      <c r="F118">
        <f>+IF(VLOOKUP($B118,original!$A$4:$DN$305,MATCH(F$1,original!$A$4:$DX$4,0)+1,FALSE)="","",VLOOKUP($B118,original!$A$4:$DN$305,MATCH(F$1,original!$A$4:$DX$4,0)+1,FALSE))</f>
        <v>90.424499999999995</v>
      </c>
      <c r="G118">
        <f>+IF(VLOOKUP($B118,original!$A$4:$DN$305,MATCH(G$1,original!$A$4:$DX$4,0)+1,FALSE)="","",VLOOKUP($B118,original!$A$4:$DN$305,MATCH(G$1,original!$A$4:$DX$4,0)+1,FALSE))</f>
        <v>102.795</v>
      </c>
      <c r="H118">
        <f>+IF(VLOOKUP($B118,original!$A$4:$DN$305,MATCH(H$1,original!$A$4:$DX$4,0)+1,FALSE)="","",VLOOKUP($B118,original!$A$4:$DN$305,MATCH(H$1,original!$A$4:$DX$4,0)+1,FALSE))</f>
        <v>28.92</v>
      </c>
      <c r="I118">
        <f>+IF(VLOOKUP($B118,original!$A$4:$DN$305,MATCH(I$1,original!$A$4:$DX$4,0)+1,FALSE)="","",VLOOKUP($B118,original!$A$4:$DN$305,MATCH(I$1,original!$A$4:$DX$4,0)+1,FALSE))</f>
        <v>33.037399999999998</v>
      </c>
      <c r="J118">
        <f>+IF(VLOOKUP($B118,original!$A$4:$DN$305,MATCH(J$1,original!$A$4:$DX$4,0)+1,FALSE)="","",VLOOKUP($B118,original!$A$4:$DN$305,MATCH(J$1,original!$A$4:$DX$4,0)+1,FALSE))</f>
        <v>406068999999.99994</v>
      </c>
      <c r="K118">
        <f>+IF(VLOOKUP($B118,original!$A$4:$DN$305,MATCH(K$1,original!$A$4:$DX$4,0)+1,FALSE)="","",VLOOKUP($B118,original!$A$4:$DN$305,MATCH(K$1,original!$A$4:$DX$4,0)+1,FALSE))</f>
        <v>1617900000000</v>
      </c>
      <c r="L118">
        <f>+IF(VLOOKUP($B118,original!$A$4:$DN$305,MATCH(L$1,original!$A$4:$DX$4,0)+1,FALSE)="","",VLOOKUP($B118,original!$A$4:$DN$305,MATCH(L$1,original!$A$4:$DX$4,0)+1,FALSE))</f>
        <v>733819833000</v>
      </c>
      <c r="M118">
        <f>+IF(VLOOKUP($B118,original!$A$4:$DN$305,MATCH(M$1,original!$A$4:$DX$4,0)+1,FALSE)="","",VLOOKUP($B118,original!$A$4:$DN$305,MATCH(M$1,original!$A$4:$DX$4,0)+1,FALSE))</f>
        <v>4221129418984.0796</v>
      </c>
      <c r="N118">
        <f>+IF(VLOOKUP($B118,original!$A$4:$DN$305,MATCH(N$1,original!$A$4:$DX$4,0)+1,FALSE)="","",VLOOKUP($B118,original!$A$4:$DN$305,MATCH(N$1,original!$A$4:$DX$4,0)+1,FALSE))</f>
        <v>470097000000</v>
      </c>
      <c r="O118">
        <f>+IF(VLOOKUP($B118,original!$A$4:$DN$305,MATCH(O$1,original!$A$4:$DX$4,0)+1,FALSE)="","",VLOOKUP($B118,original!$A$4:$DN$305,MATCH(O$1,original!$A$4:$DX$4,0)+1,FALSE))</f>
        <v>1.4151</v>
      </c>
      <c r="P118">
        <f>+IF(VLOOKUP($B118,original!$A$4:$DN$305,MATCH(P$1,original!$A$4:$DX$4,0)+1,FALSE)="","",VLOOKUP($B118,original!$A$4:$DN$305,MATCH(P$1,original!$A$4:$DX$4,0)+1,FALSE))</f>
        <v>7.7515000000000001</v>
      </c>
      <c r="Q118">
        <f>+IF(VLOOKUP($B118,original!$A$4:$DN$305,MATCH(Q$1,original!$A$4:$DX$4,0)+1,FALSE)="","",VLOOKUP($B118,original!$A$4:$DN$305,MATCH(Q$1,original!$A$4:$DX$4,0)+1,FALSE))</f>
        <v>1.6182000000000001</v>
      </c>
      <c r="R118">
        <f>+IF(VLOOKUP($B118,original!$A$4:$DN$305,MATCH(R$1,original!$A$4:$DX$4,0)+1,FALSE)="","",VLOOKUP($B118,original!$A$4:$DN$305,MATCH(R$1,original!$A$4:$DX$4,0)+1,FALSE))</f>
        <v>0.80100000000000005</v>
      </c>
      <c r="S118">
        <f>+IF(VLOOKUP($B118,original!$A$4:$DN$305,MATCH(S$1,original!$A$4:$DX$4,0)+1,FALSE)="","",VLOOKUP($B118,original!$A$4:$DN$305,MATCH(S$1,original!$A$4:$DX$4,0)+1,FALSE))</f>
        <v>1.0905</v>
      </c>
      <c r="T118">
        <f>+IF(VLOOKUP($B118,original!$A$4:$DN$305,MATCH(T$1,original!$A$4:$DX$4,0)+1,FALSE)="","",VLOOKUP($B118,original!$A$4:$DN$305,MATCH(T$1,original!$A$4:$DX$4,0)+1,FALSE))</f>
        <v>919.14</v>
      </c>
      <c r="U118">
        <f>+IF(VLOOKUP($B118,original!$A$4:$DN$305,MATCH(U$1,original!$A$4:$DX$4,0)+1,FALSE)="","",VLOOKUP($B118,original!$A$4:$DN$305,MATCH(U$1,original!$A$4:$DX$4,0)+1,FALSE))</f>
        <v>4940.82</v>
      </c>
      <c r="V118">
        <f>+IF(VLOOKUP($B118,original!$A$4:$DN$305,MATCH(V$1,original!$A$4:$DX$4,0)+1,FALSE)="","",VLOOKUP($B118,original!$A$4:$DN$305,MATCH(V$1,original!$A$4:$DX$4,0)+1,FALSE))</f>
        <v>897.91</v>
      </c>
      <c r="W118">
        <f>+IF(VLOOKUP($B118,original!$A$4:$DN$305,MATCH(W$1,original!$A$4:$DX$4,0)+1,FALSE)="","",VLOOKUP($B118,original!$A$4:$DN$305,MATCH(W$1,original!$A$4:$DX$4,0)+1,FALSE))</f>
        <v>18171</v>
      </c>
      <c r="X118">
        <f>+IF(VLOOKUP($B118,original!$A$4:$DN$305,MATCH(X$1,original!$A$4:$DX$4,0)+1,FALSE)="","",VLOOKUP($B118,original!$A$4:$DN$305,MATCH(X$1,original!$A$4:$DX$4,0)+1,FALSE))</f>
        <v>10370.07</v>
      </c>
      <c r="Y118">
        <f>+IF(VLOOKUP($B118,original!$A$4:$DN$305,MATCH(Y$1,original!$A$4:$DX$4,0)+1,FALSE)="","",VLOOKUP($B118,original!$A$4:$DN$305,MATCH(Y$1,original!$A$4:$DX$4,0)+1,FALSE))</f>
        <v>0.1</v>
      </c>
      <c r="Z118">
        <f>+IF(VLOOKUP($B118,original!$A$4:$DN$305,MATCH(Z$1,original!$A$4:$DX$4,0)+1,FALSE)="","",VLOOKUP($B118,original!$A$4:$DN$305,MATCH(Z$1,original!$A$4:$DX$4,0)+1,FALSE))</f>
        <v>0.1</v>
      </c>
      <c r="AA118">
        <f>+IF(VLOOKUP($B118,original!$A$4:$DN$305,MATCH(AA$1,original!$A$4:$DX$4,0)+1,FALSE)="","",VLOOKUP($B118,original!$A$4:$DN$305,MATCH(AA$1,original!$A$4:$DX$4,0)+1,FALSE))</f>
        <v>-0.25</v>
      </c>
      <c r="AB118">
        <f>+IF(VLOOKUP($B118,original!$A$4:$DN$305,MATCH(AB$1,original!$A$4:$DX$4,0)+1,FALSE)="","",VLOOKUP($B118,original!$A$4:$DN$305,MATCH(AB$1,original!$A$4:$DX$4,0)+1,FALSE))</f>
        <v>0.26338511091910299</v>
      </c>
      <c r="AC118">
        <f>+IF(VLOOKUP($B118,original!$A$4:$DN$305,MATCH(AC$1,original!$A$4:$DX$4,0)+1,FALSE)="","",VLOOKUP($B118,original!$A$4:$DN$305,MATCH(AC$1,original!$A$4:$DX$4,0)+1,FALSE))</f>
        <v>84534000000</v>
      </c>
      <c r="AD118">
        <f>+IF(VLOOKUP($B118,original!$A$4:$DN$305,MATCH(AD$1,original!$A$4:$DX$4,0)+1,FALSE)="","",VLOOKUP($B118,original!$A$4:$DN$305,MATCH(AD$1,original!$A$4:$DX$4,0)+1,FALSE))</f>
        <v>103671400000</v>
      </c>
      <c r="AE118">
        <f>+IF(VLOOKUP($B118,original!$A$4:$DN$305,MATCH(AE$1,original!$A$4:$DX$4,0)+1,FALSE)="","",VLOOKUP($B118,original!$A$4:$DN$305,MATCH(AE$1,original!$A$4:$DX$4,0)+1,FALSE))</f>
        <v>-14.5</v>
      </c>
      <c r="AF118">
        <f>+IF(VLOOKUP($B118,original!$A$4:$DN$305,MATCH(AF$1,original!$A$4:$DX$4,0)+1,FALSE)="","",VLOOKUP($B118,original!$A$4:$DN$305,MATCH(AF$1,original!$A$4:$DX$4,0)+1,FALSE))</f>
        <v>27820900000</v>
      </c>
      <c r="AG118">
        <f>+IF(VLOOKUP($B118,original!$A$4:$DN$305,MATCH(AG$1,original!$A$4:$DX$4,0)+1,FALSE)="","",VLOOKUP($B118,original!$A$4:$DN$305,MATCH(AG$1,original!$A$4:$DX$4,0)+1,FALSE))</f>
        <v>49247000000</v>
      </c>
      <c r="AH118">
        <f>+IF(VLOOKUP($B118,original!$A$4:$DN$305,MATCH(AH$1,original!$A$4:$DX$4,0)+1,FALSE)="","",VLOOKUP($B118,original!$A$4:$DN$305,MATCH(AH$1,original!$A$4:$DX$4,0)+1,FALSE))</f>
        <v>392220000000</v>
      </c>
      <c r="AI118">
        <f>+IF(VLOOKUP($B118,original!$A$4:$DN$305,MATCH(AI$1,original!$A$4:$DX$4,0)+1,FALSE)="","",VLOOKUP($B118,original!$A$4:$DN$305,MATCH(AI$1,original!$A$4:$DX$4,0)+1,FALSE))</f>
        <v>47128000000</v>
      </c>
      <c r="AJ118">
        <f>+IF(VLOOKUP($B118,original!$A$4:$DN$305,MATCH(AJ$1,original!$A$4:$DX$4,0)+1,FALSE)="","",VLOOKUP($B118,original!$A$4:$DN$305,MATCH(AJ$1,original!$A$4:$DX$4,0)+1,FALSE))</f>
        <v>196221000000</v>
      </c>
      <c r="AK118">
        <f>+IF(VLOOKUP($B118,original!$A$4:$DN$305,MATCH(AK$1,original!$A$4:$DX$4,0)+1,FALSE)="","",VLOOKUP($B118,original!$A$4:$DN$305,MATCH(AK$1,original!$A$4:$DX$4,0)+1,FALSE))</f>
        <v>44870000000</v>
      </c>
      <c r="AL118">
        <f>+IF(VLOOKUP($B118,original!$A$4:$DN$305,MATCH(AL$1,original!$A$4:$DX$4,0)+1,FALSE)="","",VLOOKUP($B118,original!$A$4:$DN$305,MATCH(AL$1,original!$A$4:$DX$4,0)+1,FALSE))</f>
        <v>9.4</v>
      </c>
      <c r="AM118">
        <f>+IF(VLOOKUP($B118,original!$A$4:$DN$305,MATCH(AM$1,original!$A$4:$DX$4,0)+1,FALSE)="","",VLOOKUP($B118,original!$A$4:$DN$305,MATCH(AM$1,original!$A$4:$DX$4,0)+1,FALSE))</f>
        <v>5.8</v>
      </c>
      <c r="AN118">
        <f>+IF(VLOOKUP($B118,original!$A$4:$DN$305,MATCH(AN$1,original!$A$4:$DX$4,0)+1,FALSE)="","",VLOOKUP($B118,original!$A$4:$DN$305,MATCH(AN$1,original!$A$4:$DX$4,0)+1,FALSE))</f>
        <v>5.3</v>
      </c>
      <c r="AO118">
        <f>+IF(VLOOKUP($B118,original!$A$4:$DN$305,MATCH(AO$1,original!$A$4:$DX$4,0)+1,FALSE)="","",VLOOKUP($B118,original!$A$4:$DN$305,MATCH(AO$1,original!$A$4:$DX$4,0)+1,FALSE))</f>
        <v>9.6</v>
      </c>
      <c r="AP118">
        <f>+IF(VLOOKUP($B118,original!$A$4:$DN$305,MATCH(AP$1,original!$A$4:$DX$4,0)+1,FALSE)="","",VLOOKUP($B118,original!$A$4:$DN$305,MATCH(AP$1,original!$A$4:$DX$4,0)+1,FALSE))</f>
        <v>8.6999999999999993</v>
      </c>
    </row>
    <row r="119" spans="1:42">
      <c r="A119">
        <f t="shared" si="3"/>
        <v>118</v>
      </c>
      <c r="B119">
        <f t="shared" si="4"/>
        <v>200906</v>
      </c>
      <c r="C119">
        <f>+IF(VLOOKUP($B119,original!$A$4:$DN$305,MATCH(C$1,original!$A$4:$DX$4,0)+1,FALSE)="","",VLOOKUP($B119,original!$A$4:$DN$305,MATCH(C$1,original!$A$4:$DX$4,0)+1,FALSE))</f>
        <v>96.62</v>
      </c>
      <c r="D119">
        <f>+IF(VLOOKUP($B119,original!$A$4:$DN$305,MATCH(D$1,original!$A$4:$DX$4,0)+1,FALSE)="","",VLOOKUP($B119,original!$A$4:$DN$305,MATCH(D$1,original!$A$4:$DX$4,0)+1,FALSE))</f>
        <v>101.02500000000001</v>
      </c>
      <c r="E119">
        <f>+IF(VLOOKUP($B119,original!$A$4:$DN$305,MATCH(E$1,original!$A$4:$DX$4,0)+1,FALSE)="","",VLOOKUP($B119,original!$A$4:$DN$305,MATCH(E$1,original!$A$4:$DX$4,0)+1,FALSE))</f>
        <v>90.971500000000006</v>
      </c>
      <c r="F119">
        <f>+IF(VLOOKUP($B119,original!$A$4:$DN$305,MATCH(F$1,original!$A$4:$DX$4,0)+1,FALSE)="","",VLOOKUP($B119,original!$A$4:$DN$305,MATCH(F$1,original!$A$4:$DX$4,0)+1,FALSE))</f>
        <v>100.411</v>
      </c>
      <c r="G119">
        <f>+IF(VLOOKUP($B119,original!$A$4:$DN$305,MATCH(G$1,original!$A$4:$DX$4,0)+1,FALSE)="","",VLOOKUP($B119,original!$A$4:$DN$305,MATCH(G$1,original!$A$4:$DX$4,0)+1,FALSE))</f>
        <v>103.22499999999999</v>
      </c>
      <c r="H119">
        <f>+IF(VLOOKUP($B119,original!$A$4:$DN$305,MATCH(H$1,original!$A$4:$DX$4,0)+1,FALSE)="","",VLOOKUP($B119,original!$A$4:$DN$305,MATCH(H$1,original!$A$4:$DX$4,0)+1,FALSE))</f>
        <v>26.35</v>
      </c>
      <c r="I119">
        <f>+IF(VLOOKUP($B119,original!$A$4:$DN$305,MATCH(I$1,original!$A$4:$DX$4,0)+1,FALSE)="","",VLOOKUP($B119,original!$A$4:$DN$305,MATCH(I$1,original!$A$4:$DX$4,0)+1,FALSE))</f>
        <v>30.241299999999999</v>
      </c>
      <c r="J119">
        <f>+IF(VLOOKUP($B119,original!$A$4:$DN$305,MATCH(J$1,original!$A$4:$DX$4,0)+1,FALSE)="","",VLOOKUP($B119,original!$A$4:$DN$305,MATCH(J$1,original!$A$4:$DX$4,0)+1,FALSE))</f>
        <v>417900999999.99994</v>
      </c>
      <c r="K119">
        <f>+IF(VLOOKUP($B119,original!$A$4:$DN$305,MATCH(K$1,original!$A$4:$DX$4,0)+1,FALSE)="","",VLOOKUP($B119,original!$A$4:$DN$305,MATCH(K$1,original!$A$4:$DX$4,0)+1,FALSE))</f>
        <v>1661699999999.9998</v>
      </c>
      <c r="L119">
        <f>+IF(VLOOKUP($B119,original!$A$4:$DN$305,MATCH(L$1,original!$A$4:$DX$4,0)+1,FALSE)="","",VLOOKUP($B119,original!$A$4:$DN$305,MATCH(L$1,original!$A$4:$DX$4,0)+1,FALSE))</f>
        <v>759880724000</v>
      </c>
      <c r="M119">
        <f>+IF(VLOOKUP($B119,original!$A$4:$DN$305,MATCH(M$1,original!$A$4:$DX$4,0)+1,FALSE)="","",VLOOKUP($B119,original!$A$4:$DN$305,MATCH(M$1,original!$A$4:$DX$4,0)+1,FALSE))</f>
        <v>4311632661566.75</v>
      </c>
      <c r="N119">
        <f>+IF(VLOOKUP($B119,original!$A$4:$DN$305,MATCH(N$1,original!$A$4:$DX$4,0)+1,FALSE)="","",VLOOKUP($B119,original!$A$4:$DN$305,MATCH(N$1,original!$A$4:$DX$4,0)+1,FALSE))</f>
        <v>472537000000</v>
      </c>
      <c r="O119">
        <f>+IF(VLOOKUP($B119,original!$A$4:$DN$305,MATCH(O$1,original!$A$4:$DX$4,0)+1,FALSE)="","",VLOOKUP($B119,original!$A$4:$DN$305,MATCH(O$1,original!$A$4:$DX$4,0)+1,FALSE))</f>
        <v>1.4033</v>
      </c>
      <c r="P119">
        <f>+IF(VLOOKUP($B119,original!$A$4:$DN$305,MATCH(P$1,original!$A$4:$DX$4,0)+1,FALSE)="","",VLOOKUP($B119,original!$A$4:$DN$305,MATCH(P$1,original!$A$4:$DX$4,0)+1,FALSE))</f>
        <v>7.7499000000000002</v>
      </c>
      <c r="Q119">
        <f>+IF(VLOOKUP($B119,original!$A$4:$DN$305,MATCH(Q$1,original!$A$4:$DX$4,0)+1,FALSE)="","",VLOOKUP($B119,original!$A$4:$DN$305,MATCH(Q$1,original!$A$4:$DX$4,0)+1,FALSE))</f>
        <v>1.6463000000000001</v>
      </c>
      <c r="R119">
        <f>+IF(VLOOKUP($B119,original!$A$4:$DN$305,MATCH(R$1,original!$A$4:$DX$4,0)+1,FALSE)="","",VLOOKUP($B119,original!$A$4:$DN$305,MATCH(R$1,original!$A$4:$DX$4,0)+1,FALSE))</f>
        <v>0.80669999999999997</v>
      </c>
      <c r="S119">
        <f>+IF(VLOOKUP($B119,original!$A$4:$DN$305,MATCH(S$1,original!$A$4:$DX$4,0)+1,FALSE)="","",VLOOKUP($B119,original!$A$4:$DN$305,MATCH(S$1,original!$A$4:$DX$4,0)+1,FALSE))</f>
        <v>1.1625000000000001</v>
      </c>
      <c r="T119">
        <f>+IF(VLOOKUP($B119,original!$A$4:$DN$305,MATCH(T$1,original!$A$4:$DX$4,0)+1,FALSE)="","",VLOOKUP($B119,original!$A$4:$DN$305,MATCH(T$1,original!$A$4:$DX$4,0)+1,FALSE))</f>
        <v>919.32</v>
      </c>
      <c r="U119">
        <f>+IF(VLOOKUP($B119,original!$A$4:$DN$305,MATCH(U$1,original!$A$4:$DX$4,0)+1,FALSE)="","",VLOOKUP($B119,original!$A$4:$DN$305,MATCH(U$1,original!$A$4:$DX$4,0)+1,FALSE))</f>
        <v>4808.6400000000003</v>
      </c>
      <c r="V119">
        <f>+IF(VLOOKUP($B119,original!$A$4:$DN$305,MATCH(V$1,original!$A$4:$DX$4,0)+1,FALSE)="","",VLOOKUP($B119,original!$A$4:$DN$305,MATCH(V$1,original!$A$4:$DX$4,0)+1,FALSE))</f>
        <v>929.76</v>
      </c>
      <c r="W119">
        <f>+IF(VLOOKUP($B119,original!$A$4:$DN$305,MATCH(W$1,original!$A$4:$DX$4,0)+1,FALSE)="","",VLOOKUP($B119,original!$A$4:$DN$305,MATCH(W$1,original!$A$4:$DX$4,0)+1,FALSE))</f>
        <v>18378.73</v>
      </c>
      <c r="X119">
        <f>+IF(VLOOKUP($B119,original!$A$4:$DN$305,MATCH(X$1,original!$A$4:$DX$4,0)+1,FALSE)="","",VLOOKUP($B119,original!$A$4:$DN$305,MATCH(X$1,original!$A$4:$DX$4,0)+1,FALSE))</f>
        <v>10374.91</v>
      </c>
      <c r="Y119">
        <f>+IF(VLOOKUP($B119,original!$A$4:$DN$305,MATCH(Y$1,original!$A$4:$DX$4,0)+1,FALSE)="","",VLOOKUP($B119,original!$A$4:$DN$305,MATCH(Y$1,original!$A$4:$DX$4,0)+1,FALSE))</f>
        <v>0.8</v>
      </c>
      <c r="Z119">
        <f>+IF(VLOOKUP($B119,original!$A$4:$DN$305,MATCH(Z$1,original!$A$4:$DX$4,0)+1,FALSE)="","",VLOOKUP($B119,original!$A$4:$DN$305,MATCH(Z$1,original!$A$4:$DX$4,0)+1,FALSE))</f>
        <v>0.2</v>
      </c>
      <c r="AA119">
        <f>+IF(VLOOKUP($B119,original!$A$4:$DN$305,MATCH(AA$1,original!$A$4:$DX$4,0)+1,FALSE)="","",VLOOKUP($B119,original!$A$4:$DN$305,MATCH(AA$1,original!$A$4:$DX$4,0)+1,FALSE))</f>
        <v>-0.13</v>
      </c>
      <c r="AB119">
        <f>+IF(VLOOKUP($B119,original!$A$4:$DN$305,MATCH(AB$1,original!$A$4:$DX$4,0)+1,FALSE)="","",VLOOKUP($B119,original!$A$4:$DN$305,MATCH(AB$1,original!$A$4:$DX$4,0)+1,FALSE))</f>
        <v>0.48854573611938501</v>
      </c>
      <c r="AC119">
        <f>+IF(VLOOKUP($B119,original!$A$4:$DN$305,MATCH(AC$1,original!$A$4:$DX$4,0)+1,FALSE)="","",VLOOKUP($B119,original!$A$4:$DN$305,MATCH(AC$1,original!$A$4:$DX$4,0)+1,FALSE))</f>
        <v>86944000000</v>
      </c>
      <c r="AD119">
        <f>+IF(VLOOKUP($B119,original!$A$4:$DN$305,MATCH(AD$1,original!$A$4:$DX$4,0)+1,FALSE)="","",VLOOKUP($B119,original!$A$4:$DN$305,MATCH(AD$1,original!$A$4:$DX$4,0)+1,FALSE))</f>
        <v>106029700000</v>
      </c>
      <c r="AE119">
        <f>+IF(VLOOKUP($B119,original!$A$4:$DN$305,MATCH(AE$1,original!$A$4:$DX$4,0)+1,FALSE)="","",VLOOKUP($B119,original!$A$4:$DN$305,MATCH(AE$1,original!$A$4:$DX$4,0)+1,FALSE))</f>
        <v>-5.4</v>
      </c>
      <c r="AF119">
        <f>+IF(VLOOKUP($B119,original!$A$4:$DN$305,MATCH(AF$1,original!$A$4:$DX$4,0)+1,FALSE)="","",VLOOKUP($B119,original!$A$4:$DN$305,MATCH(AF$1,original!$A$4:$DX$4,0)+1,FALSE))</f>
        <v>29323400000</v>
      </c>
      <c r="AG119">
        <f>+IF(VLOOKUP($B119,original!$A$4:$DN$305,MATCH(AG$1,original!$A$4:$DX$4,0)+1,FALSE)="","",VLOOKUP($B119,original!$A$4:$DN$305,MATCH(AG$1,original!$A$4:$DX$4,0)+1,FALSE))</f>
        <v>49095000000</v>
      </c>
      <c r="AH119">
        <f>+IF(VLOOKUP($B119,original!$A$4:$DN$305,MATCH(AH$1,original!$A$4:$DX$4,0)+1,FALSE)="","",VLOOKUP($B119,original!$A$4:$DN$305,MATCH(AH$1,original!$A$4:$DX$4,0)+1,FALSE))</f>
        <v>381519999999.99994</v>
      </c>
      <c r="AI119">
        <f>+IF(VLOOKUP($B119,original!$A$4:$DN$305,MATCH(AI$1,original!$A$4:$DX$4,0)+1,FALSE)="","",VLOOKUP($B119,original!$A$4:$DN$305,MATCH(AI$1,original!$A$4:$DX$4,0)+1,FALSE))</f>
        <v>48073000000</v>
      </c>
      <c r="AJ119">
        <f>+IF(VLOOKUP($B119,original!$A$4:$DN$305,MATCH(AJ$1,original!$A$4:$DX$4,0)+1,FALSE)="","",VLOOKUP($B119,original!$A$4:$DN$305,MATCH(AJ$1,original!$A$4:$DX$4,0)+1,FALSE))</f>
        <v>205667000000</v>
      </c>
      <c r="AK119">
        <f>+IF(VLOOKUP($B119,original!$A$4:$DN$305,MATCH(AK$1,original!$A$4:$DX$4,0)+1,FALSE)="","",VLOOKUP($B119,original!$A$4:$DN$305,MATCH(AK$1,original!$A$4:$DX$4,0)+1,FALSE))</f>
        <v>44662000000</v>
      </c>
      <c r="AL119">
        <f>+IF(VLOOKUP($B119,original!$A$4:$DN$305,MATCH(AL$1,original!$A$4:$DX$4,0)+1,FALSE)="","",VLOOKUP($B119,original!$A$4:$DN$305,MATCH(AL$1,original!$A$4:$DX$4,0)+1,FALSE))</f>
        <v>9.5</v>
      </c>
      <c r="AM119">
        <f>+IF(VLOOKUP($B119,original!$A$4:$DN$305,MATCH(AM$1,original!$A$4:$DX$4,0)+1,FALSE)="","",VLOOKUP($B119,original!$A$4:$DN$305,MATCH(AM$1,original!$A$4:$DX$4,0)+1,FALSE))</f>
        <v>5.9</v>
      </c>
      <c r="AN119">
        <f>+IF(VLOOKUP($B119,original!$A$4:$DN$305,MATCH(AN$1,original!$A$4:$DX$4,0)+1,FALSE)="","",VLOOKUP($B119,original!$A$4:$DN$305,MATCH(AN$1,original!$A$4:$DX$4,0)+1,FALSE))</f>
        <v>5.3</v>
      </c>
      <c r="AO119">
        <f>+IF(VLOOKUP($B119,original!$A$4:$DN$305,MATCH(AO$1,original!$A$4:$DX$4,0)+1,FALSE)="","",VLOOKUP($B119,original!$A$4:$DN$305,MATCH(AO$1,original!$A$4:$DX$4,0)+1,FALSE))</f>
        <v>9.6999999999999993</v>
      </c>
      <c r="AP119">
        <f>+IF(VLOOKUP($B119,original!$A$4:$DN$305,MATCH(AP$1,original!$A$4:$DX$4,0)+1,FALSE)="","",VLOOKUP($B119,original!$A$4:$DN$305,MATCH(AP$1,original!$A$4:$DX$4,0)+1,FALSE))</f>
        <v>8.6999999999999993</v>
      </c>
    </row>
    <row r="120" spans="1:42">
      <c r="A120">
        <f t="shared" si="3"/>
        <v>119</v>
      </c>
      <c r="B120">
        <f t="shared" si="4"/>
        <v>200907</v>
      </c>
      <c r="C120">
        <f>+IF(VLOOKUP($B120,original!$A$4:$DN$305,MATCH(C$1,original!$A$4:$DX$4,0)+1,FALSE)="","",VLOOKUP($B120,original!$A$4:$DN$305,MATCH(C$1,original!$A$4:$DX$4,0)+1,FALSE))</f>
        <v>97.07</v>
      </c>
      <c r="D120">
        <f>+IF(VLOOKUP($B120,original!$A$4:$DN$305,MATCH(D$1,original!$A$4:$DX$4,0)+1,FALSE)="","",VLOOKUP($B120,original!$A$4:$DN$305,MATCH(D$1,original!$A$4:$DX$4,0)+1,FALSE))</f>
        <v>101.705</v>
      </c>
      <c r="E120">
        <f>+IF(VLOOKUP($B120,original!$A$4:$DN$305,MATCH(E$1,original!$A$4:$DX$4,0)+1,FALSE)="","",VLOOKUP($B120,original!$A$4:$DN$305,MATCH(E$1,original!$A$4:$DX$4,0)+1,FALSE))</f>
        <v>90.472999999999999</v>
      </c>
      <c r="F120">
        <f>+IF(VLOOKUP($B120,original!$A$4:$DN$305,MATCH(F$1,original!$A$4:$DX$4,0)+1,FALSE)="","",VLOOKUP($B120,original!$A$4:$DN$305,MATCH(F$1,original!$A$4:$DX$4,0)+1,FALSE))</f>
        <v>102.9165</v>
      </c>
      <c r="G120">
        <f>+IF(VLOOKUP($B120,original!$A$4:$DN$305,MATCH(G$1,original!$A$4:$DX$4,0)+1,FALSE)="","",VLOOKUP($B120,original!$A$4:$DN$305,MATCH(G$1,original!$A$4:$DX$4,0)+1,FALSE))</f>
        <v>102.425</v>
      </c>
      <c r="H120">
        <f>+IF(VLOOKUP($B120,original!$A$4:$DN$305,MATCH(H$1,original!$A$4:$DX$4,0)+1,FALSE)="","",VLOOKUP($B120,original!$A$4:$DN$305,MATCH(H$1,original!$A$4:$DX$4,0)+1,FALSE))</f>
        <v>25.92</v>
      </c>
      <c r="I120">
        <f>+IF(VLOOKUP($B120,original!$A$4:$DN$305,MATCH(I$1,original!$A$4:$DX$4,0)+1,FALSE)="","",VLOOKUP($B120,original!$A$4:$DN$305,MATCH(I$1,original!$A$4:$DX$4,0)+1,FALSE))</f>
        <v>28.1252</v>
      </c>
      <c r="J120">
        <f>+IF(VLOOKUP($B120,original!$A$4:$DN$305,MATCH(J$1,original!$A$4:$DX$4,0)+1,FALSE)="","",VLOOKUP($B120,original!$A$4:$DN$305,MATCH(J$1,original!$A$4:$DX$4,0)+1,FALSE))</f>
        <v>413609999999.99994</v>
      </c>
      <c r="K120">
        <f>+IF(VLOOKUP($B120,original!$A$4:$DN$305,MATCH(K$1,original!$A$4:$DX$4,0)+1,FALSE)="","",VLOOKUP($B120,original!$A$4:$DN$305,MATCH(K$1,original!$A$4:$DX$4,0)+1,FALSE))</f>
        <v>1657599999999.9998</v>
      </c>
      <c r="L120">
        <f>+IF(VLOOKUP($B120,original!$A$4:$DN$305,MATCH(L$1,original!$A$4:$DX$4,0)+1,FALSE)="","",VLOOKUP($B120,original!$A$4:$DN$305,MATCH(L$1,original!$A$4:$DX$4,0)+1,FALSE))</f>
        <v>791661174000</v>
      </c>
      <c r="M120">
        <f>+IF(VLOOKUP($B120,original!$A$4:$DN$305,MATCH(M$1,original!$A$4:$DX$4,0)+1,FALSE)="","",VLOOKUP($B120,original!$A$4:$DN$305,MATCH(M$1,original!$A$4:$DX$4,0)+1,FALSE))</f>
        <v>4311001389566.0898</v>
      </c>
      <c r="N120">
        <f>+IF(VLOOKUP($B120,original!$A$4:$DN$305,MATCH(N$1,original!$A$4:$DX$4,0)+1,FALSE)="","",VLOOKUP($B120,original!$A$4:$DN$305,MATCH(N$1,original!$A$4:$DX$4,0)+1,FALSE))</f>
        <v>480489000000</v>
      </c>
      <c r="O120">
        <f>+IF(VLOOKUP($B120,original!$A$4:$DN$305,MATCH(O$1,original!$A$4:$DX$4,0)+1,FALSE)="","",VLOOKUP($B120,original!$A$4:$DN$305,MATCH(O$1,original!$A$4:$DX$4,0)+1,FALSE))</f>
        <v>1.4247000000000001</v>
      </c>
      <c r="P120">
        <f>+IF(VLOOKUP($B120,original!$A$4:$DN$305,MATCH(P$1,original!$A$4:$DX$4,0)+1,FALSE)="","",VLOOKUP($B120,original!$A$4:$DN$305,MATCH(P$1,original!$A$4:$DX$4,0)+1,FALSE))</f>
        <v>7.7499000000000002</v>
      </c>
      <c r="Q120">
        <f>+IF(VLOOKUP($B120,original!$A$4:$DN$305,MATCH(Q$1,original!$A$4:$DX$4,0)+1,FALSE)="","",VLOOKUP($B120,original!$A$4:$DN$305,MATCH(Q$1,original!$A$4:$DX$4,0)+1,FALSE))</f>
        <v>1.6718</v>
      </c>
      <c r="R120">
        <f>+IF(VLOOKUP($B120,original!$A$4:$DN$305,MATCH(R$1,original!$A$4:$DX$4,0)+1,FALSE)="","",VLOOKUP($B120,original!$A$4:$DN$305,MATCH(R$1,original!$A$4:$DX$4,0)+1,FALSE))</f>
        <v>0.83509999999999995</v>
      </c>
      <c r="S120">
        <f>+IF(VLOOKUP($B120,original!$A$4:$DN$305,MATCH(S$1,original!$A$4:$DX$4,0)+1,FALSE)="","",VLOOKUP($B120,original!$A$4:$DN$305,MATCH(S$1,original!$A$4:$DX$4,0)+1,FALSE))</f>
        <v>1.0777000000000001</v>
      </c>
      <c r="T120">
        <f>+IF(VLOOKUP($B120,original!$A$4:$DN$305,MATCH(T$1,original!$A$4:$DX$4,0)+1,FALSE)="","",VLOOKUP($B120,original!$A$4:$DN$305,MATCH(T$1,original!$A$4:$DX$4,0)+1,FALSE))</f>
        <v>987.48</v>
      </c>
      <c r="U120">
        <f>+IF(VLOOKUP($B120,original!$A$4:$DN$305,MATCH(U$1,original!$A$4:$DX$4,0)+1,FALSE)="","",VLOOKUP($B120,original!$A$4:$DN$305,MATCH(U$1,original!$A$4:$DX$4,0)+1,FALSE))</f>
        <v>5332.14</v>
      </c>
      <c r="V120">
        <f>+IF(VLOOKUP($B120,original!$A$4:$DN$305,MATCH(V$1,original!$A$4:$DX$4,0)+1,FALSE)="","",VLOOKUP($B120,original!$A$4:$DN$305,MATCH(V$1,original!$A$4:$DX$4,0)+1,FALSE))</f>
        <v>950.26</v>
      </c>
      <c r="W120">
        <f>+IF(VLOOKUP($B120,original!$A$4:$DN$305,MATCH(W$1,original!$A$4:$DX$4,0)+1,FALSE)="","",VLOOKUP($B120,original!$A$4:$DN$305,MATCH(W$1,original!$A$4:$DX$4,0)+1,FALSE))</f>
        <v>20573.330000000002</v>
      </c>
      <c r="X120">
        <f>+IF(VLOOKUP($B120,original!$A$4:$DN$305,MATCH(X$1,original!$A$4:$DX$4,0)+1,FALSE)="","",VLOOKUP($B120,original!$A$4:$DN$305,MATCH(X$1,original!$A$4:$DX$4,0)+1,FALSE))</f>
        <v>10787.15</v>
      </c>
      <c r="Y120">
        <f>+IF(VLOOKUP($B120,original!$A$4:$DN$305,MATCH(Y$1,original!$A$4:$DX$4,0)+1,FALSE)="","",VLOOKUP($B120,original!$A$4:$DN$305,MATCH(Y$1,original!$A$4:$DX$4,0)+1,FALSE))</f>
        <v>0</v>
      </c>
      <c r="Z120">
        <f>+IF(VLOOKUP($B120,original!$A$4:$DN$305,MATCH(Z$1,original!$A$4:$DX$4,0)+1,FALSE)="","",VLOOKUP($B120,original!$A$4:$DN$305,MATCH(Z$1,original!$A$4:$DX$4,0)+1,FALSE))</f>
        <v>-0.7</v>
      </c>
      <c r="AA120">
        <f>+IF(VLOOKUP($B120,original!$A$4:$DN$305,MATCH(AA$1,original!$A$4:$DX$4,0)+1,FALSE)="","",VLOOKUP($B120,original!$A$4:$DN$305,MATCH(AA$1,original!$A$4:$DX$4,0)+1,FALSE))</f>
        <v>0</v>
      </c>
      <c r="AB120">
        <f>+IF(VLOOKUP($B120,original!$A$4:$DN$305,MATCH(AB$1,original!$A$4:$DX$4,0)+1,FALSE)="","",VLOOKUP($B120,original!$A$4:$DN$305,MATCH(AB$1,original!$A$4:$DX$4,0)+1,FALSE))</f>
        <v>-0.34216554726798898</v>
      </c>
      <c r="AC120">
        <f>+IF(VLOOKUP($B120,original!$A$4:$DN$305,MATCH(AC$1,original!$A$4:$DX$4,0)+1,FALSE)="","",VLOOKUP($B120,original!$A$4:$DN$305,MATCH(AC$1,original!$A$4:$DX$4,0)+1,FALSE))</f>
        <v>88737000000</v>
      </c>
      <c r="AD120">
        <f>+IF(VLOOKUP($B120,original!$A$4:$DN$305,MATCH(AD$1,original!$A$4:$DX$4,0)+1,FALSE)="","",VLOOKUP($B120,original!$A$4:$DN$305,MATCH(AD$1,original!$A$4:$DX$4,0)+1,FALSE))</f>
        <v>108747000000</v>
      </c>
      <c r="AE120">
        <f>+IF(VLOOKUP($B120,original!$A$4:$DN$305,MATCH(AE$1,original!$A$4:$DX$4,0)+1,FALSE)="","",VLOOKUP($B120,original!$A$4:$DN$305,MATCH(AE$1,original!$A$4:$DX$4,0)+1,FALSE))</f>
        <v>-19.899999999999999</v>
      </c>
      <c r="AF120">
        <f>+IF(VLOOKUP($B120,original!$A$4:$DN$305,MATCH(AF$1,original!$A$4:$DX$4,0)+1,FALSE)="","",VLOOKUP($B120,original!$A$4:$DN$305,MATCH(AF$1,original!$A$4:$DX$4,0)+1,FALSE))</f>
        <v>30736500000</v>
      </c>
      <c r="AG120">
        <f>+IF(VLOOKUP($B120,original!$A$4:$DN$305,MATCH(AG$1,original!$A$4:$DX$4,0)+1,FALSE)="","",VLOOKUP($B120,original!$A$4:$DN$305,MATCH(AG$1,original!$A$4:$DX$4,0)+1,FALSE))</f>
        <v>49876000000</v>
      </c>
      <c r="AH120">
        <f>+IF(VLOOKUP($B120,original!$A$4:$DN$305,MATCH(AH$1,original!$A$4:$DX$4,0)+1,FALSE)="","",VLOOKUP($B120,original!$A$4:$DN$305,MATCH(AH$1,original!$A$4:$DX$4,0)+1,FALSE))</f>
        <v>386549999999.99994</v>
      </c>
      <c r="AI120">
        <f>+IF(VLOOKUP($B120,original!$A$4:$DN$305,MATCH(AI$1,original!$A$4:$DX$4,0)+1,FALSE)="","",VLOOKUP($B120,original!$A$4:$DN$305,MATCH(AI$1,original!$A$4:$DX$4,0)+1,FALSE))</f>
        <v>48961000000</v>
      </c>
      <c r="AJ120">
        <f>+IF(VLOOKUP($B120,original!$A$4:$DN$305,MATCH(AJ$1,original!$A$4:$DX$4,0)+1,FALSE)="","",VLOOKUP($B120,original!$A$4:$DN$305,MATCH(AJ$1,original!$A$4:$DX$4,0)+1,FALSE))</f>
        <v>209511000000</v>
      </c>
      <c r="AK120">
        <f>+IF(VLOOKUP($B120,original!$A$4:$DN$305,MATCH(AK$1,original!$A$4:$DX$4,0)+1,FALSE)="","",VLOOKUP($B120,original!$A$4:$DN$305,MATCH(AK$1,original!$A$4:$DX$4,0)+1,FALSE))</f>
        <v>45414000000</v>
      </c>
      <c r="AL120">
        <f>+IF(VLOOKUP($B120,original!$A$4:$DN$305,MATCH(AL$1,original!$A$4:$DX$4,0)+1,FALSE)="","",VLOOKUP($B120,original!$A$4:$DN$305,MATCH(AL$1,original!$A$4:$DX$4,0)+1,FALSE))</f>
        <v>9.5</v>
      </c>
      <c r="AM120">
        <f>+IF(VLOOKUP($B120,original!$A$4:$DN$305,MATCH(AM$1,original!$A$4:$DX$4,0)+1,FALSE)="","",VLOOKUP($B120,original!$A$4:$DN$305,MATCH(AM$1,original!$A$4:$DX$4,0)+1,FALSE))</f>
        <v>5.7</v>
      </c>
      <c r="AN120">
        <f>+IF(VLOOKUP($B120,original!$A$4:$DN$305,MATCH(AN$1,original!$A$4:$DX$4,0)+1,FALSE)="","",VLOOKUP($B120,original!$A$4:$DN$305,MATCH(AN$1,original!$A$4:$DX$4,0)+1,FALSE))</f>
        <v>5.4</v>
      </c>
      <c r="AO120">
        <f>+IF(VLOOKUP($B120,original!$A$4:$DN$305,MATCH(AO$1,original!$A$4:$DX$4,0)+1,FALSE)="","",VLOOKUP($B120,original!$A$4:$DN$305,MATCH(AO$1,original!$A$4:$DX$4,0)+1,FALSE))</f>
        <v>9.8000000000000007</v>
      </c>
      <c r="AP120">
        <f>+IF(VLOOKUP($B120,original!$A$4:$DN$305,MATCH(AP$1,original!$A$4:$DX$4,0)+1,FALSE)="","",VLOOKUP($B120,original!$A$4:$DN$305,MATCH(AP$1,original!$A$4:$DX$4,0)+1,FALSE))</f>
        <v>8.6999999999999993</v>
      </c>
    </row>
    <row r="121" spans="1:42">
      <c r="A121">
        <f t="shared" si="3"/>
        <v>120</v>
      </c>
      <c r="B121">
        <f t="shared" si="4"/>
        <v>200908</v>
      </c>
      <c r="C121">
        <f>+IF(VLOOKUP($B121,original!$A$4:$DN$305,MATCH(C$1,original!$A$4:$DX$4,0)+1,FALSE)="","",VLOOKUP($B121,original!$A$4:$DN$305,MATCH(C$1,original!$A$4:$DX$4,0)+1,FALSE))</f>
        <v>101.905</v>
      </c>
      <c r="D121">
        <f>+IF(VLOOKUP($B121,original!$A$4:$DN$305,MATCH(D$1,original!$A$4:$DX$4,0)+1,FALSE)="","",VLOOKUP($B121,original!$A$4:$DN$305,MATCH(D$1,original!$A$4:$DX$4,0)+1,FALSE))</f>
        <v>102.035</v>
      </c>
      <c r="E121">
        <f>+IF(VLOOKUP($B121,original!$A$4:$DN$305,MATCH(E$1,original!$A$4:$DX$4,0)+1,FALSE)="","",VLOOKUP($B121,original!$A$4:$DN$305,MATCH(E$1,original!$A$4:$DX$4,0)+1,FALSE))</f>
        <v>92.129000000000005</v>
      </c>
      <c r="F121">
        <f>+IF(VLOOKUP($B121,original!$A$4:$DN$305,MATCH(F$1,original!$A$4:$DX$4,0)+1,FALSE)="","",VLOOKUP($B121,original!$A$4:$DN$305,MATCH(F$1,original!$A$4:$DX$4,0)+1,FALSE))</f>
        <v>102.598</v>
      </c>
      <c r="G121">
        <f>+IF(VLOOKUP($B121,original!$A$4:$DN$305,MATCH(G$1,original!$A$4:$DX$4,0)+1,FALSE)="","",VLOOKUP($B121,original!$A$4:$DN$305,MATCH(G$1,original!$A$4:$DX$4,0)+1,FALSE))</f>
        <v>103.145</v>
      </c>
      <c r="H121">
        <f>+IF(VLOOKUP($B121,original!$A$4:$DN$305,MATCH(H$1,original!$A$4:$DX$4,0)+1,FALSE)="","",VLOOKUP($B121,original!$A$4:$DN$305,MATCH(H$1,original!$A$4:$DX$4,0)+1,FALSE))</f>
        <v>26.01</v>
      </c>
      <c r="I121">
        <f>+IF(VLOOKUP($B121,original!$A$4:$DN$305,MATCH(I$1,original!$A$4:$DX$4,0)+1,FALSE)="","",VLOOKUP($B121,original!$A$4:$DN$305,MATCH(I$1,original!$A$4:$DX$4,0)+1,FALSE))</f>
        <v>29.5215</v>
      </c>
      <c r="J121">
        <f>+IF(VLOOKUP($B121,original!$A$4:$DN$305,MATCH(J$1,original!$A$4:$DX$4,0)+1,FALSE)="","",VLOOKUP($B121,original!$A$4:$DN$305,MATCH(J$1,original!$A$4:$DX$4,0)+1,FALSE))</f>
        <v>413537999999.99994</v>
      </c>
      <c r="K121">
        <f>+IF(VLOOKUP($B121,original!$A$4:$DN$305,MATCH(K$1,original!$A$4:$DX$4,0)+1,FALSE)="","",VLOOKUP($B121,original!$A$4:$DN$305,MATCH(K$1,original!$A$4:$DX$4,0)+1,FALSE))</f>
        <v>1651299999999.9998</v>
      </c>
      <c r="L121">
        <f>+IF(VLOOKUP($B121,original!$A$4:$DN$305,MATCH(L$1,original!$A$4:$DX$4,0)+1,FALSE)="","",VLOOKUP($B121,original!$A$4:$DN$305,MATCH(L$1,original!$A$4:$DX$4,0)+1,FALSE))</f>
        <v>823750010000</v>
      </c>
      <c r="M121">
        <f>+IF(VLOOKUP($B121,original!$A$4:$DN$305,MATCH(M$1,original!$A$4:$DX$4,0)+1,FALSE)="","",VLOOKUP($B121,original!$A$4:$DN$305,MATCH(M$1,original!$A$4:$DX$4,0)+1,FALSE))</f>
        <v>4317627534218.8301</v>
      </c>
      <c r="N121">
        <f>+IF(VLOOKUP($B121,original!$A$4:$DN$305,MATCH(N$1,original!$A$4:$DX$4,0)+1,FALSE)="","",VLOOKUP($B121,original!$A$4:$DN$305,MATCH(N$1,original!$A$4:$DX$4,0)+1,FALSE))</f>
        <v>488209000000</v>
      </c>
      <c r="O121">
        <f>+IF(VLOOKUP($B121,original!$A$4:$DN$305,MATCH(O$1,original!$A$4:$DX$4,0)+1,FALSE)="","",VLOOKUP($B121,original!$A$4:$DN$305,MATCH(O$1,original!$A$4:$DX$4,0)+1,FALSE))</f>
        <v>1.4329000000000001</v>
      </c>
      <c r="P121">
        <f>+IF(VLOOKUP($B121,original!$A$4:$DN$305,MATCH(P$1,original!$A$4:$DX$4,0)+1,FALSE)="","",VLOOKUP($B121,original!$A$4:$DN$305,MATCH(P$1,original!$A$4:$DX$4,0)+1,FALSE))</f>
        <v>7.7504999999999997</v>
      </c>
      <c r="Q121">
        <f>+IF(VLOOKUP($B121,original!$A$4:$DN$305,MATCH(Q$1,original!$A$4:$DX$4,0)+1,FALSE)="","",VLOOKUP($B121,original!$A$4:$DN$305,MATCH(Q$1,original!$A$4:$DX$4,0)+1,FALSE))</f>
        <v>1.6274</v>
      </c>
      <c r="R121">
        <f>+IF(VLOOKUP($B121,original!$A$4:$DN$305,MATCH(R$1,original!$A$4:$DX$4,0)+1,FALSE)="","",VLOOKUP($B121,original!$A$4:$DN$305,MATCH(R$1,original!$A$4:$DX$4,0)+1,FALSE))</f>
        <v>0.84430000000000005</v>
      </c>
      <c r="S121">
        <f>+IF(VLOOKUP($B121,original!$A$4:$DN$305,MATCH(S$1,original!$A$4:$DX$4,0)+1,FALSE)="","",VLOOKUP($B121,original!$A$4:$DN$305,MATCH(S$1,original!$A$4:$DX$4,0)+1,FALSE))</f>
        <v>1.0945</v>
      </c>
      <c r="T121">
        <f>+IF(VLOOKUP($B121,original!$A$4:$DN$305,MATCH(T$1,original!$A$4:$DX$4,0)+1,FALSE)="","",VLOOKUP($B121,original!$A$4:$DN$305,MATCH(T$1,original!$A$4:$DX$4,0)+1,FALSE))</f>
        <v>1020.62</v>
      </c>
      <c r="U121">
        <f>+IF(VLOOKUP($B121,original!$A$4:$DN$305,MATCH(U$1,original!$A$4:$DX$4,0)+1,FALSE)="","",VLOOKUP($B121,original!$A$4:$DN$305,MATCH(U$1,original!$A$4:$DX$4,0)+1,FALSE))</f>
        <v>5464.61</v>
      </c>
      <c r="V121">
        <f>+IF(VLOOKUP($B121,original!$A$4:$DN$305,MATCH(V$1,original!$A$4:$DX$4,0)+1,FALSE)="","",VLOOKUP($B121,original!$A$4:$DN$305,MATCH(V$1,original!$A$4:$DX$4,0)+1,FALSE))</f>
        <v>965.73</v>
      </c>
      <c r="W121">
        <f>+IF(VLOOKUP($B121,original!$A$4:$DN$305,MATCH(W$1,original!$A$4:$DX$4,0)+1,FALSE)="","",VLOOKUP($B121,original!$A$4:$DN$305,MATCH(W$1,original!$A$4:$DX$4,0)+1,FALSE))</f>
        <v>19724.189999999999</v>
      </c>
      <c r="X121">
        <f>+IF(VLOOKUP($B121,original!$A$4:$DN$305,MATCH(X$1,original!$A$4:$DX$4,0)+1,FALSE)="","",VLOOKUP($B121,original!$A$4:$DN$305,MATCH(X$1,original!$A$4:$DX$4,0)+1,FALSE))</f>
        <v>10868.21</v>
      </c>
      <c r="Y121">
        <f>+IF(VLOOKUP($B121,original!$A$4:$DN$305,MATCH(Y$1,original!$A$4:$DX$4,0)+1,FALSE)="","",VLOOKUP($B121,original!$A$4:$DN$305,MATCH(Y$1,original!$A$4:$DX$4,0)+1,FALSE))</f>
        <v>0.3</v>
      </c>
      <c r="Z121">
        <f>+IF(VLOOKUP($B121,original!$A$4:$DN$305,MATCH(Z$1,original!$A$4:$DX$4,0)+1,FALSE)="","",VLOOKUP($B121,original!$A$4:$DN$305,MATCH(Z$1,original!$A$4:$DX$4,0)+1,FALSE))</f>
        <v>0.3</v>
      </c>
      <c r="AA121">
        <f>+IF(VLOOKUP($B121,original!$A$4:$DN$305,MATCH(AA$1,original!$A$4:$DX$4,0)+1,FALSE)="","",VLOOKUP($B121,original!$A$4:$DN$305,MATCH(AA$1,original!$A$4:$DX$4,0)+1,FALSE))</f>
        <v>-1.63</v>
      </c>
      <c r="AB121">
        <f>+IF(VLOOKUP($B121,original!$A$4:$DN$305,MATCH(AB$1,original!$A$4:$DX$4,0)+1,FALSE)="","",VLOOKUP($B121,original!$A$4:$DN$305,MATCH(AB$1,original!$A$4:$DX$4,0)+1,FALSE))</f>
        <v>0.21625227403803199</v>
      </c>
      <c r="AC121">
        <f>+IF(VLOOKUP($B121,original!$A$4:$DN$305,MATCH(AC$1,original!$A$4:$DX$4,0)+1,FALSE)="","",VLOOKUP($B121,original!$A$4:$DN$305,MATCH(AC$1,original!$A$4:$DX$4,0)+1,FALSE))</f>
        <v>88801000000</v>
      </c>
      <c r="AD121">
        <f>+IF(VLOOKUP($B121,original!$A$4:$DN$305,MATCH(AD$1,original!$A$4:$DX$4,0)+1,FALSE)="","",VLOOKUP($B121,original!$A$4:$DN$305,MATCH(AD$1,original!$A$4:$DX$4,0)+1,FALSE))</f>
        <v>105555300000</v>
      </c>
      <c r="AE121">
        <f>+IF(VLOOKUP($B121,original!$A$4:$DN$305,MATCH(AE$1,original!$A$4:$DX$4,0)+1,FALSE)="","",VLOOKUP($B121,original!$A$4:$DN$305,MATCH(AE$1,original!$A$4:$DX$4,0)+1,FALSE))</f>
        <v>-13.9</v>
      </c>
      <c r="AF121">
        <f>+IF(VLOOKUP($B121,original!$A$4:$DN$305,MATCH(AF$1,original!$A$4:$DX$4,0)+1,FALSE)="","",VLOOKUP($B121,original!$A$4:$DN$305,MATCH(AF$1,original!$A$4:$DX$4,0)+1,FALSE))</f>
        <v>29285200000</v>
      </c>
      <c r="AG121">
        <f>+IF(VLOOKUP($B121,original!$A$4:$DN$305,MATCH(AG$1,original!$A$4:$DX$4,0)+1,FALSE)="","",VLOOKUP($B121,original!$A$4:$DN$305,MATCH(AG$1,original!$A$4:$DX$4,0)+1,FALSE))</f>
        <v>50453000000</v>
      </c>
      <c r="AH121">
        <f>+IF(VLOOKUP($B121,original!$A$4:$DN$305,MATCH(AH$1,original!$A$4:$DX$4,0)+1,FALSE)="","",VLOOKUP($B121,original!$A$4:$DN$305,MATCH(AH$1,original!$A$4:$DX$4,0)+1,FALSE))</f>
        <v>427979999999.99994</v>
      </c>
      <c r="AI121">
        <f>+IF(VLOOKUP($B121,original!$A$4:$DN$305,MATCH(AI$1,original!$A$4:$DX$4,0)+1,FALSE)="","",VLOOKUP($B121,original!$A$4:$DN$305,MATCH(AI$1,original!$A$4:$DX$4,0)+1,FALSE))</f>
        <v>46552000000</v>
      </c>
      <c r="AJ121">
        <f>+IF(VLOOKUP($B121,original!$A$4:$DN$305,MATCH(AJ$1,original!$A$4:$DX$4,0)+1,FALSE)="","",VLOOKUP($B121,original!$A$4:$DN$305,MATCH(AJ$1,original!$A$4:$DX$4,0)+1,FALSE))</f>
        <v>218178000000</v>
      </c>
      <c r="AK121">
        <f>+IF(VLOOKUP($B121,original!$A$4:$DN$305,MATCH(AK$1,original!$A$4:$DX$4,0)+1,FALSE)="","",VLOOKUP($B121,original!$A$4:$DN$305,MATCH(AK$1,original!$A$4:$DX$4,0)+1,FALSE))</f>
        <v>53571000000</v>
      </c>
      <c r="AL121">
        <f>+IF(VLOOKUP($B121,original!$A$4:$DN$305,MATCH(AL$1,original!$A$4:$DX$4,0)+1,FALSE)="","",VLOOKUP($B121,original!$A$4:$DN$305,MATCH(AL$1,original!$A$4:$DX$4,0)+1,FALSE))</f>
        <v>9.6</v>
      </c>
      <c r="AM121">
        <f>+IF(VLOOKUP($B121,original!$A$4:$DN$305,MATCH(AM$1,original!$A$4:$DX$4,0)+1,FALSE)="","",VLOOKUP($B121,original!$A$4:$DN$305,MATCH(AM$1,original!$A$4:$DX$4,0)+1,FALSE))</f>
        <v>5.7</v>
      </c>
      <c r="AN121">
        <f>+IF(VLOOKUP($B121,original!$A$4:$DN$305,MATCH(AN$1,original!$A$4:$DX$4,0)+1,FALSE)="","",VLOOKUP($B121,original!$A$4:$DN$305,MATCH(AN$1,original!$A$4:$DX$4,0)+1,FALSE))</f>
        <v>5.5</v>
      </c>
      <c r="AO121">
        <f>+IF(VLOOKUP($B121,original!$A$4:$DN$305,MATCH(AO$1,original!$A$4:$DX$4,0)+1,FALSE)="","",VLOOKUP($B121,original!$A$4:$DN$305,MATCH(AO$1,original!$A$4:$DX$4,0)+1,FALSE))</f>
        <v>9.9</v>
      </c>
      <c r="AP121">
        <f>+IF(VLOOKUP($B121,original!$A$4:$DN$305,MATCH(AP$1,original!$A$4:$DX$4,0)+1,FALSE)="","",VLOOKUP($B121,original!$A$4:$DN$305,MATCH(AP$1,original!$A$4:$DX$4,0)+1,FALSE))</f>
        <v>8.6</v>
      </c>
    </row>
    <row r="122" spans="1:42">
      <c r="A122">
        <f t="shared" si="3"/>
        <v>121</v>
      </c>
      <c r="B122">
        <f t="shared" si="4"/>
        <v>200909</v>
      </c>
      <c r="C122">
        <f>+IF(VLOOKUP($B122,original!$A$4:$DN$305,MATCH(C$1,original!$A$4:$DX$4,0)+1,FALSE)="","",VLOOKUP($B122,original!$A$4:$DN$305,MATCH(C$1,original!$A$4:$DX$4,0)+1,FALSE))</f>
        <v>102.66500000000001</v>
      </c>
      <c r="D122">
        <f>+IF(VLOOKUP($B122,original!$A$4:$DN$305,MATCH(D$1,original!$A$4:$DX$4,0)+1,FALSE)="","",VLOOKUP($B122,original!$A$4:$DN$305,MATCH(D$1,original!$A$4:$DX$4,0)+1,FALSE))</f>
        <v>102.31</v>
      </c>
      <c r="E122">
        <f>+IF(VLOOKUP($B122,original!$A$4:$DN$305,MATCH(E$1,original!$A$4:$DX$4,0)+1,FALSE)="","",VLOOKUP($B122,original!$A$4:$DN$305,MATCH(E$1,original!$A$4:$DX$4,0)+1,FALSE))</f>
        <v>92.736999999999995</v>
      </c>
      <c r="F122">
        <f>+IF(VLOOKUP($B122,original!$A$4:$DN$305,MATCH(F$1,original!$A$4:$DX$4,0)+1,FALSE)="","",VLOOKUP($B122,original!$A$4:$DN$305,MATCH(F$1,original!$A$4:$DX$4,0)+1,FALSE))</f>
        <v>102.708</v>
      </c>
      <c r="G122">
        <f>+IF(VLOOKUP($B122,original!$A$4:$DN$305,MATCH(G$1,original!$A$4:$DX$4,0)+1,FALSE)="","",VLOOKUP($B122,original!$A$4:$DN$305,MATCH(G$1,original!$A$4:$DX$4,0)+1,FALSE))</f>
        <v>103.625</v>
      </c>
      <c r="H122">
        <f>+IF(VLOOKUP($B122,original!$A$4:$DN$305,MATCH(H$1,original!$A$4:$DX$4,0)+1,FALSE)="","",VLOOKUP($B122,original!$A$4:$DN$305,MATCH(H$1,original!$A$4:$DX$4,0)+1,FALSE))</f>
        <v>25.61</v>
      </c>
      <c r="I122">
        <f>+IF(VLOOKUP($B122,original!$A$4:$DN$305,MATCH(I$1,original!$A$4:$DX$4,0)+1,FALSE)="","",VLOOKUP($B122,original!$A$4:$DN$305,MATCH(I$1,original!$A$4:$DX$4,0)+1,FALSE))</f>
        <v>26.818100000000001</v>
      </c>
      <c r="J122">
        <f>+IF(VLOOKUP($B122,original!$A$4:$DN$305,MATCH(J$1,original!$A$4:$DX$4,0)+1,FALSE)="","",VLOOKUP($B122,original!$A$4:$DN$305,MATCH(J$1,original!$A$4:$DX$4,0)+1,FALSE))</f>
        <v>419127999999.99994</v>
      </c>
      <c r="K122">
        <f>+IF(VLOOKUP($B122,original!$A$4:$DN$305,MATCH(K$1,original!$A$4:$DX$4,0)+1,FALSE)="","",VLOOKUP($B122,original!$A$4:$DN$305,MATCH(K$1,original!$A$4:$DX$4,0)+1,FALSE))</f>
        <v>1640999999999.9998</v>
      </c>
      <c r="L122">
        <f>+IF(VLOOKUP($B122,original!$A$4:$DN$305,MATCH(L$1,original!$A$4:$DX$4,0)+1,FALSE)="","",VLOOKUP($B122,original!$A$4:$DN$305,MATCH(L$1,original!$A$4:$DX$4,0)+1,FALSE))</f>
        <v>908031074000</v>
      </c>
      <c r="M122">
        <f>+IF(VLOOKUP($B122,original!$A$4:$DN$305,MATCH(M$1,original!$A$4:$DX$4,0)+1,FALSE)="","",VLOOKUP($B122,original!$A$4:$DN$305,MATCH(M$1,original!$A$4:$DX$4,0)+1,FALSE))</f>
        <v>4379347373007.1997</v>
      </c>
      <c r="N122">
        <f>+IF(VLOOKUP($B122,original!$A$4:$DN$305,MATCH(N$1,original!$A$4:$DX$4,0)+1,FALSE)="","",VLOOKUP($B122,original!$A$4:$DN$305,MATCH(N$1,original!$A$4:$DX$4,0)+1,FALSE))</f>
        <v>491861000000</v>
      </c>
      <c r="O122">
        <f>+IF(VLOOKUP($B122,original!$A$4:$DN$305,MATCH(O$1,original!$A$4:$DX$4,0)+1,FALSE)="","",VLOOKUP($B122,original!$A$4:$DN$305,MATCH(O$1,original!$A$4:$DX$4,0)+1,FALSE))</f>
        <v>1.4635</v>
      </c>
      <c r="P122">
        <f>+IF(VLOOKUP($B122,original!$A$4:$DN$305,MATCH(P$1,original!$A$4:$DX$4,0)+1,FALSE)="","",VLOOKUP($B122,original!$A$4:$DN$305,MATCH(P$1,original!$A$4:$DX$4,0)+1,FALSE))</f>
        <v>7.7496</v>
      </c>
      <c r="Q122">
        <f>+IF(VLOOKUP($B122,original!$A$4:$DN$305,MATCH(Q$1,original!$A$4:$DX$4,0)+1,FALSE)="","",VLOOKUP($B122,original!$A$4:$DN$305,MATCH(Q$1,original!$A$4:$DX$4,0)+1,FALSE))</f>
        <v>1.6004</v>
      </c>
      <c r="R122">
        <f>+IF(VLOOKUP($B122,original!$A$4:$DN$305,MATCH(R$1,original!$A$4:$DX$4,0)+1,FALSE)="","",VLOOKUP($B122,original!$A$4:$DN$305,MATCH(R$1,original!$A$4:$DX$4,0)+1,FALSE))</f>
        <v>0.88339999999999996</v>
      </c>
      <c r="S122">
        <f>+IF(VLOOKUP($B122,original!$A$4:$DN$305,MATCH(S$1,original!$A$4:$DX$4,0)+1,FALSE)="","",VLOOKUP($B122,original!$A$4:$DN$305,MATCH(S$1,original!$A$4:$DX$4,0)+1,FALSE))</f>
        <v>1.069</v>
      </c>
      <c r="T122">
        <f>+IF(VLOOKUP($B122,original!$A$4:$DN$305,MATCH(T$1,original!$A$4:$DX$4,0)+1,FALSE)="","",VLOOKUP($B122,original!$A$4:$DN$305,MATCH(T$1,original!$A$4:$DX$4,0)+1,FALSE))</f>
        <v>1057.08</v>
      </c>
      <c r="U122">
        <f>+IF(VLOOKUP($B122,original!$A$4:$DN$305,MATCH(U$1,original!$A$4:$DX$4,0)+1,FALSE)="","",VLOOKUP($B122,original!$A$4:$DN$305,MATCH(U$1,original!$A$4:$DX$4,0)+1,FALSE))</f>
        <v>5675.16</v>
      </c>
      <c r="V122">
        <f>+IF(VLOOKUP($B122,original!$A$4:$DN$305,MATCH(V$1,original!$A$4:$DX$4,0)+1,FALSE)="","",VLOOKUP($B122,original!$A$4:$DN$305,MATCH(V$1,original!$A$4:$DX$4,0)+1,FALSE))</f>
        <v>909.84</v>
      </c>
      <c r="W122">
        <f>+IF(VLOOKUP($B122,original!$A$4:$DN$305,MATCH(W$1,original!$A$4:$DX$4,0)+1,FALSE)="","",VLOOKUP($B122,original!$A$4:$DN$305,MATCH(W$1,original!$A$4:$DX$4,0)+1,FALSE))</f>
        <v>20955.25</v>
      </c>
      <c r="X122">
        <f>+IF(VLOOKUP($B122,original!$A$4:$DN$305,MATCH(X$1,original!$A$4:$DX$4,0)+1,FALSE)="","",VLOOKUP($B122,original!$A$4:$DN$305,MATCH(X$1,original!$A$4:$DX$4,0)+1,FALSE))</f>
        <v>11394.96</v>
      </c>
      <c r="Y122">
        <f>+IF(VLOOKUP($B122,original!$A$4:$DN$305,MATCH(Y$1,original!$A$4:$DX$4,0)+1,FALSE)="","",VLOOKUP($B122,original!$A$4:$DN$305,MATCH(Y$1,original!$A$4:$DX$4,0)+1,FALSE))</f>
        <v>0.2</v>
      </c>
      <c r="Z122">
        <f>+IF(VLOOKUP($B122,original!$A$4:$DN$305,MATCH(Z$1,original!$A$4:$DX$4,0)+1,FALSE)="","",VLOOKUP($B122,original!$A$4:$DN$305,MATCH(Z$1,original!$A$4:$DX$4,0)+1,FALSE))</f>
        <v>0</v>
      </c>
      <c r="AA122">
        <f>+IF(VLOOKUP($B122,original!$A$4:$DN$305,MATCH(AA$1,original!$A$4:$DX$4,0)+1,FALSE)="","",VLOOKUP($B122,original!$A$4:$DN$305,MATCH(AA$1,original!$A$4:$DX$4,0)+1,FALSE))</f>
        <v>0.64</v>
      </c>
      <c r="AB122">
        <f>+IF(VLOOKUP($B122,original!$A$4:$DN$305,MATCH(AB$1,original!$A$4:$DX$4,0)+1,FALSE)="","",VLOOKUP($B122,original!$A$4:$DN$305,MATCH(AB$1,original!$A$4:$DX$4,0)+1,FALSE))</f>
        <v>1.77894232402756E-2</v>
      </c>
      <c r="AC122">
        <f>+IF(VLOOKUP($B122,original!$A$4:$DN$305,MATCH(AC$1,original!$A$4:$DX$4,0)+1,FALSE)="","",VLOOKUP($B122,original!$A$4:$DN$305,MATCH(AC$1,original!$A$4:$DX$4,0)+1,FALSE))</f>
        <v>92743000000</v>
      </c>
      <c r="AD122">
        <f>+IF(VLOOKUP($B122,original!$A$4:$DN$305,MATCH(AD$1,original!$A$4:$DX$4,0)+1,FALSE)="","",VLOOKUP($B122,original!$A$4:$DN$305,MATCH(AD$1,original!$A$4:$DX$4,0)+1,FALSE))</f>
        <v>108444900000</v>
      </c>
      <c r="AE122">
        <f>+IF(VLOOKUP($B122,original!$A$4:$DN$305,MATCH(AE$1,original!$A$4:$DX$4,0)+1,FALSE)="","",VLOOKUP($B122,original!$A$4:$DN$305,MATCH(AE$1,original!$A$4:$DX$4,0)+1,FALSE))</f>
        <v>-8.6</v>
      </c>
      <c r="AF122">
        <f>+IF(VLOOKUP($B122,original!$A$4:$DN$305,MATCH(AF$1,original!$A$4:$DX$4,0)+1,FALSE)="","",VLOOKUP($B122,original!$A$4:$DN$305,MATCH(AF$1,original!$A$4:$DX$4,0)+1,FALSE))</f>
        <v>30070600000</v>
      </c>
      <c r="AG122">
        <f>+IF(VLOOKUP($B122,original!$A$4:$DN$305,MATCH(AG$1,original!$A$4:$DX$4,0)+1,FALSE)="","",VLOOKUP($B122,original!$A$4:$DN$305,MATCH(AG$1,original!$A$4:$DX$4,0)+1,FALSE))</f>
        <v>51840000000</v>
      </c>
      <c r="AH122">
        <f>+IF(VLOOKUP($B122,original!$A$4:$DN$305,MATCH(AH$1,original!$A$4:$DX$4,0)+1,FALSE)="","",VLOOKUP($B122,original!$A$4:$DN$305,MATCH(AH$1,original!$A$4:$DX$4,0)+1,FALSE))</f>
        <v>430869999999.99994</v>
      </c>
      <c r="AI122">
        <f>+IF(VLOOKUP($B122,original!$A$4:$DN$305,MATCH(AI$1,original!$A$4:$DX$4,0)+1,FALSE)="","",VLOOKUP($B122,original!$A$4:$DN$305,MATCH(AI$1,original!$A$4:$DX$4,0)+1,FALSE))</f>
        <v>39606000000</v>
      </c>
      <c r="AJ122">
        <f>+IF(VLOOKUP($B122,original!$A$4:$DN$305,MATCH(AJ$1,original!$A$4:$DX$4,0)+1,FALSE)="","",VLOOKUP($B122,original!$A$4:$DN$305,MATCH(AJ$1,original!$A$4:$DX$4,0)+1,FALSE))</f>
        <v>220770000000</v>
      </c>
      <c r="AK122">
        <f>+IF(VLOOKUP($B122,original!$A$4:$DN$305,MATCH(AK$1,original!$A$4:$DX$4,0)+1,FALSE)="","",VLOOKUP($B122,original!$A$4:$DN$305,MATCH(AK$1,original!$A$4:$DX$4,0)+1,FALSE))</f>
        <v>58162000000</v>
      </c>
      <c r="AL122">
        <f>+IF(VLOOKUP($B122,original!$A$4:$DN$305,MATCH(AL$1,original!$A$4:$DX$4,0)+1,FALSE)="","",VLOOKUP($B122,original!$A$4:$DN$305,MATCH(AL$1,original!$A$4:$DX$4,0)+1,FALSE))</f>
        <v>9.8000000000000007</v>
      </c>
      <c r="AM122">
        <f>+IF(VLOOKUP($B122,original!$A$4:$DN$305,MATCH(AM$1,original!$A$4:$DX$4,0)+1,FALSE)="","",VLOOKUP($B122,original!$A$4:$DN$305,MATCH(AM$1,original!$A$4:$DX$4,0)+1,FALSE))</f>
        <v>5.7</v>
      </c>
      <c r="AN122">
        <f>+IF(VLOOKUP($B122,original!$A$4:$DN$305,MATCH(AN$1,original!$A$4:$DX$4,0)+1,FALSE)="","",VLOOKUP($B122,original!$A$4:$DN$305,MATCH(AN$1,original!$A$4:$DX$4,0)+1,FALSE))</f>
        <v>5.4</v>
      </c>
      <c r="AO122">
        <f>+IF(VLOOKUP($B122,original!$A$4:$DN$305,MATCH(AO$1,original!$A$4:$DX$4,0)+1,FALSE)="","",VLOOKUP($B122,original!$A$4:$DN$305,MATCH(AO$1,original!$A$4:$DX$4,0)+1,FALSE))</f>
        <v>10</v>
      </c>
      <c r="AP122">
        <f>+IF(VLOOKUP($B122,original!$A$4:$DN$305,MATCH(AP$1,original!$A$4:$DX$4,0)+1,FALSE)="","",VLOOKUP($B122,original!$A$4:$DN$305,MATCH(AP$1,original!$A$4:$DX$4,0)+1,FALSE))</f>
        <v>8.4</v>
      </c>
    </row>
    <row r="123" spans="1:42">
      <c r="A123">
        <f t="shared" si="3"/>
        <v>122</v>
      </c>
      <c r="B123">
        <f t="shared" si="4"/>
        <v>200910</v>
      </c>
      <c r="C123">
        <f>+IF(VLOOKUP($B123,original!$A$4:$DN$305,MATCH(C$1,original!$A$4:$DX$4,0)+1,FALSE)="","",VLOOKUP($B123,original!$A$4:$DN$305,MATCH(C$1,original!$A$4:$DX$4,0)+1,FALSE))</f>
        <v>101.98</v>
      </c>
      <c r="D123">
        <f>+IF(VLOOKUP($B123,original!$A$4:$DN$305,MATCH(D$1,original!$A$4:$DX$4,0)+1,FALSE)="","",VLOOKUP($B123,original!$A$4:$DN$305,MATCH(D$1,original!$A$4:$DX$4,0)+1,FALSE))</f>
        <v>102.19</v>
      </c>
      <c r="E123">
        <f>+IF(VLOOKUP($B123,original!$A$4:$DN$305,MATCH(E$1,original!$A$4:$DX$4,0)+1,FALSE)="","",VLOOKUP($B123,original!$A$4:$DN$305,MATCH(E$1,original!$A$4:$DX$4,0)+1,FALSE))</f>
        <v>91.275000000000006</v>
      </c>
      <c r="F123">
        <f>+IF(VLOOKUP($B123,original!$A$4:$DN$305,MATCH(F$1,original!$A$4:$DX$4,0)+1,FALSE)="","",VLOOKUP($B123,original!$A$4:$DN$305,MATCH(F$1,original!$A$4:$DX$4,0)+1,FALSE))</f>
        <v>103.55</v>
      </c>
      <c r="G123">
        <f>+IF(VLOOKUP($B123,original!$A$4:$DN$305,MATCH(G$1,original!$A$4:$DX$4,0)+1,FALSE)="","",VLOOKUP($B123,original!$A$4:$DN$305,MATCH(G$1,original!$A$4:$DX$4,0)+1,FALSE))</f>
        <v>102.675</v>
      </c>
      <c r="H123">
        <f>+IF(VLOOKUP($B123,original!$A$4:$DN$305,MATCH(H$1,original!$A$4:$DX$4,0)+1,FALSE)="","",VLOOKUP($B123,original!$A$4:$DN$305,MATCH(H$1,original!$A$4:$DX$4,0)+1,FALSE))</f>
        <v>30.69</v>
      </c>
      <c r="I123">
        <f>+IF(VLOOKUP($B123,original!$A$4:$DN$305,MATCH(I$1,original!$A$4:$DX$4,0)+1,FALSE)="","",VLOOKUP($B123,original!$A$4:$DN$305,MATCH(I$1,original!$A$4:$DX$4,0)+1,FALSE))</f>
        <v>31.325700000000001</v>
      </c>
      <c r="J123">
        <f>+IF(VLOOKUP($B123,original!$A$4:$DN$305,MATCH(J$1,original!$A$4:$DX$4,0)+1,FALSE)="","",VLOOKUP($B123,original!$A$4:$DN$305,MATCH(J$1,original!$A$4:$DX$4,0)+1,FALSE))</f>
        <v>418238999999.99994</v>
      </c>
      <c r="K123">
        <f>+IF(VLOOKUP($B123,original!$A$4:$DN$305,MATCH(K$1,original!$A$4:$DX$4,0)+1,FALSE)="","",VLOOKUP($B123,original!$A$4:$DN$305,MATCH(K$1,original!$A$4:$DX$4,0)+1,FALSE))</f>
        <v>1664299999999.9998</v>
      </c>
      <c r="L123">
        <f>+IF(VLOOKUP($B123,original!$A$4:$DN$305,MATCH(L$1,original!$A$4:$DX$4,0)+1,FALSE)="","",VLOOKUP($B123,original!$A$4:$DN$305,MATCH(L$1,original!$A$4:$DX$4,0)+1,FALSE))</f>
        <v>914083881000</v>
      </c>
      <c r="M123">
        <f>+IF(VLOOKUP($B123,original!$A$4:$DN$305,MATCH(M$1,original!$A$4:$DX$4,0)+1,FALSE)="","",VLOOKUP($B123,original!$A$4:$DN$305,MATCH(M$1,original!$A$4:$DX$4,0)+1,FALSE))</f>
        <v>4434568981175.79</v>
      </c>
      <c r="N123">
        <f>+IF(VLOOKUP($B123,original!$A$4:$DN$305,MATCH(N$1,original!$A$4:$DX$4,0)+1,FALSE)="","",VLOOKUP($B123,original!$A$4:$DN$305,MATCH(N$1,original!$A$4:$DX$4,0)+1,FALSE))</f>
        <v>497395000000</v>
      </c>
      <c r="O123">
        <f>+IF(VLOOKUP($B123,original!$A$4:$DN$305,MATCH(O$1,original!$A$4:$DX$4,0)+1,FALSE)="","",VLOOKUP($B123,original!$A$4:$DN$305,MATCH(O$1,original!$A$4:$DX$4,0)+1,FALSE))</f>
        <v>1.4715</v>
      </c>
      <c r="P123">
        <f>+IF(VLOOKUP($B123,original!$A$4:$DN$305,MATCH(P$1,original!$A$4:$DX$4,0)+1,FALSE)="","",VLOOKUP($B123,original!$A$4:$DN$305,MATCH(P$1,original!$A$4:$DX$4,0)+1,FALSE))</f>
        <v>7.7499000000000002</v>
      </c>
      <c r="Q123">
        <f>+IF(VLOOKUP($B123,original!$A$4:$DN$305,MATCH(Q$1,original!$A$4:$DX$4,0)+1,FALSE)="","",VLOOKUP($B123,original!$A$4:$DN$305,MATCH(Q$1,original!$A$4:$DX$4,0)+1,FALSE))</f>
        <v>1.6446000000000001</v>
      </c>
      <c r="R123">
        <f>+IF(VLOOKUP($B123,original!$A$4:$DN$305,MATCH(R$1,original!$A$4:$DX$4,0)+1,FALSE)="","",VLOOKUP($B123,original!$A$4:$DN$305,MATCH(R$1,original!$A$4:$DX$4,0)+1,FALSE))</f>
        <v>0.89910000000000001</v>
      </c>
      <c r="S123">
        <f>+IF(VLOOKUP($B123,original!$A$4:$DN$305,MATCH(S$1,original!$A$4:$DX$4,0)+1,FALSE)="","",VLOOKUP($B123,original!$A$4:$DN$305,MATCH(S$1,original!$A$4:$DX$4,0)+1,FALSE))</f>
        <v>1.0845</v>
      </c>
      <c r="T123">
        <f>+IF(VLOOKUP($B123,original!$A$4:$DN$305,MATCH(T$1,original!$A$4:$DX$4,0)+1,FALSE)="","",VLOOKUP($B123,original!$A$4:$DN$305,MATCH(T$1,original!$A$4:$DX$4,0)+1,FALSE))</f>
        <v>1036.19</v>
      </c>
      <c r="U123">
        <f>+IF(VLOOKUP($B123,original!$A$4:$DN$305,MATCH(U$1,original!$A$4:$DX$4,0)+1,FALSE)="","",VLOOKUP($B123,original!$A$4:$DN$305,MATCH(U$1,original!$A$4:$DX$4,0)+1,FALSE))</f>
        <v>5414.96</v>
      </c>
      <c r="V123">
        <f>+IF(VLOOKUP($B123,original!$A$4:$DN$305,MATCH(V$1,original!$A$4:$DX$4,0)+1,FALSE)="","",VLOOKUP($B123,original!$A$4:$DN$305,MATCH(V$1,original!$A$4:$DX$4,0)+1,FALSE))</f>
        <v>894.67</v>
      </c>
      <c r="W123">
        <f>+IF(VLOOKUP($B123,original!$A$4:$DN$305,MATCH(W$1,original!$A$4:$DX$4,0)+1,FALSE)="","",VLOOKUP($B123,original!$A$4:$DN$305,MATCH(W$1,original!$A$4:$DX$4,0)+1,FALSE))</f>
        <v>21752.87</v>
      </c>
      <c r="X123">
        <f>+IF(VLOOKUP($B123,original!$A$4:$DN$305,MATCH(X$1,original!$A$4:$DX$4,0)+1,FALSE)="","",VLOOKUP($B123,original!$A$4:$DN$305,MATCH(X$1,original!$A$4:$DX$4,0)+1,FALSE))</f>
        <v>10910.75</v>
      </c>
      <c r="Y123">
        <f>+IF(VLOOKUP($B123,original!$A$4:$DN$305,MATCH(Y$1,original!$A$4:$DX$4,0)+1,FALSE)="","",VLOOKUP($B123,original!$A$4:$DN$305,MATCH(Y$1,original!$A$4:$DX$4,0)+1,FALSE))</f>
        <v>0.3</v>
      </c>
      <c r="Z123">
        <f>+IF(VLOOKUP($B123,original!$A$4:$DN$305,MATCH(Z$1,original!$A$4:$DX$4,0)+1,FALSE)="","",VLOOKUP($B123,original!$A$4:$DN$305,MATCH(Z$1,original!$A$4:$DX$4,0)+1,FALSE))</f>
        <v>0.2</v>
      </c>
      <c r="AA123">
        <f>+IF(VLOOKUP($B123,original!$A$4:$DN$305,MATCH(AA$1,original!$A$4:$DX$4,0)+1,FALSE)="","",VLOOKUP($B123,original!$A$4:$DN$305,MATCH(AA$1,original!$A$4:$DX$4,0)+1,FALSE))</f>
        <v>2.5299999999999998</v>
      </c>
      <c r="AB123">
        <f>+IF(VLOOKUP($B123,original!$A$4:$DN$305,MATCH(AB$1,original!$A$4:$DX$4,0)+1,FALSE)="","",VLOOKUP($B123,original!$A$4:$DN$305,MATCH(AB$1,original!$A$4:$DX$4,0)+1,FALSE))</f>
        <v>0.22688791378911</v>
      </c>
      <c r="AC123">
        <f>+IF(VLOOKUP($B123,original!$A$4:$DN$305,MATCH(AC$1,original!$A$4:$DX$4,0)+1,FALSE)="","",VLOOKUP($B123,original!$A$4:$DN$305,MATCH(AC$1,original!$A$4:$DX$4,0)+1,FALSE))</f>
        <v>95836000000</v>
      </c>
      <c r="AD123">
        <f>+IF(VLOOKUP($B123,original!$A$4:$DN$305,MATCH(AD$1,original!$A$4:$DX$4,0)+1,FALSE)="","",VLOOKUP($B123,original!$A$4:$DN$305,MATCH(AD$1,original!$A$4:$DX$4,0)+1,FALSE))</f>
        <v>108204000000</v>
      </c>
      <c r="AE123">
        <f>+IF(VLOOKUP($B123,original!$A$4:$DN$305,MATCH(AE$1,original!$A$4:$DX$4,0)+1,FALSE)="","",VLOOKUP($B123,original!$A$4:$DN$305,MATCH(AE$1,original!$A$4:$DX$4,0)+1,FALSE))</f>
        <v>-13.1</v>
      </c>
      <c r="AF123">
        <f>+IF(VLOOKUP($B123,original!$A$4:$DN$305,MATCH(AF$1,original!$A$4:$DX$4,0)+1,FALSE)="","",VLOOKUP($B123,original!$A$4:$DN$305,MATCH(AF$1,original!$A$4:$DX$4,0)+1,FALSE))</f>
        <v>31029300000</v>
      </c>
      <c r="AG123">
        <f>+IF(VLOOKUP($B123,original!$A$4:$DN$305,MATCH(AG$1,original!$A$4:$DX$4,0)+1,FALSE)="","",VLOOKUP($B123,original!$A$4:$DN$305,MATCH(AG$1,original!$A$4:$DX$4,0)+1,FALSE))</f>
        <v>51903000000</v>
      </c>
      <c r="AH123">
        <f>+IF(VLOOKUP($B123,original!$A$4:$DN$305,MATCH(AH$1,original!$A$4:$DX$4,0)+1,FALSE)="","",VLOOKUP($B123,original!$A$4:$DN$305,MATCH(AH$1,original!$A$4:$DX$4,0)+1,FALSE))</f>
        <v>437889999999.99994</v>
      </c>
      <c r="AI123">
        <f>+IF(VLOOKUP($B123,original!$A$4:$DN$305,MATCH(AI$1,original!$A$4:$DX$4,0)+1,FALSE)="","",VLOOKUP($B123,original!$A$4:$DN$305,MATCH(AI$1,original!$A$4:$DX$4,0)+1,FALSE))</f>
        <v>39426000000</v>
      </c>
      <c r="AJ123">
        <f>+IF(VLOOKUP($B123,original!$A$4:$DN$305,MATCH(AJ$1,original!$A$4:$DX$4,0)+1,FALSE)="","",VLOOKUP($B123,original!$A$4:$DN$305,MATCH(AJ$1,original!$A$4:$DX$4,0)+1,FALSE))</f>
        <v>229028000000</v>
      </c>
      <c r="AK123">
        <f>+IF(VLOOKUP($B123,original!$A$4:$DN$305,MATCH(AK$1,original!$A$4:$DX$4,0)+1,FALSE)="","",VLOOKUP($B123,original!$A$4:$DN$305,MATCH(AK$1,original!$A$4:$DX$4,0)+1,FALSE))</f>
        <v>56236000000</v>
      </c>
      <c r="AL123">
        <f>+IF(VLOOKUP($B123,original!$A$4:$DN$305,MATCH(AL$1,original!$A$4:$DX$4,0)+1,FALSE)="","",VLOOKUP($B123,original!$A$4:$DN$305,MATCH(AL$1,original!$A$4:$DX$4,0)+1,FALSE))</f>
        <v>10</v>
      </c>
      <c r="AM123">
        <f>+IF(VLOOKUP($B123,original!$A$4:$DN$305,MATCH(AM$1,original!$A$4:$DX$4,0)+1,FALSE)="","",VLOOKUP($B123,original!$A$4:$DN$305,MATCH(AM$1,original!$A$4:$DX$4,0)+1,FALSE))</f>
        <v>5.6</v>
      </c>
      <c r="AN123">
        <f>+IF(VLOOKUP($B123,original!$A$4:$DN$305,MATCH(AN$1,original!$A$4:$DX$4,0)+1,FALSE)="","",VLOOKUP($B123,original!$A$4:$DN$305,MATCH(AN$1,original!$A$4:$DX$4,0)+1,FALSE))</f>
        <v>5.2</v>
      </c>
      <c r="AO123">
        <f>+IF(VLOOKUP($B123,original!$A$4:$DN$305,MATCH(AO$1,original!$A$4:$DX$4,0)+1,FALSE)="","",VLOOKUP($B123,original!$A$4:$DN$305,MATCH(AO$1,original!$A$4:$DX$4,0)+1,FALSE))</f>
        <v>10.1</v>
      </c>
      <c r="AP123">
        <f>+IF(VLOOKUP($B123,original!$A$4:$DN$305,MATCH(AP$1,original!$A$4:$DX$4,0)+1,FALSE)="","",VLOOKUP($B123,original!$A$4:$DN$305,MATCH(AP$1,original!$A$4:$DX$4,0)+1,FALSE))</f>
        <v>8.5</v>
      </c>
    </row>
    <row r="124" spans="1:42">
      <c r="A124">
        <f t="shared" si="3"/>
        <v>123</v>
      </c>
      <c r="B124">
        <f t="shared" si="4"/>
        <v>200911</v>
      </c>
      <c r="C124">
        <f>+IF(VLOOKUP($B124,original!$A$4:$DN$305,MATCH(C$1,original!$A$4:$DX$4,0)+1,FALSE)="","",VLOOKUP($B124,original!$A$4:$DN$305,MATCH(C$1,original!$A$4:$DX$4,0)+1,FALSE))</f>
        <v>101.5</v>
      </c>
      <c r="D124">
        <f>+IF(VLOOKUP($B124,original!$A$4:$DN$305,MATCH(D$1,original!$A$4:$DX$4,0)+1,FALSE)="","",VLOOKUP($B124,original!$A$4:$DN$305,MATCH(D$1,original!$A$4:$DX$4,0)+1,FALSE))</f>
        <v>100.782</v>
      </c>
      <c r="E124">
        <f>+IF(VLOOKUP($B124,original!$A$4:$DN$305,MATCH(E$1,original!$A$4:$DX$4,0)+1,FALSE)="","",VLOOKUP($B124,original!$A$4:$DN$305,MATCH(E$1,original!$A$4:$DX$4,0)+1,FALSE))</f>
        <v>93.715000000000003</v>
      </c>
      <c r="F124">
        <f>+IF(VLOOKUP($B124,original!$A$4:$DN$305,MATCH(F$1,original!$A$4:$DX$4,0)+1,FALSE)="","",VLOOKUP($B124,original!$A$4:$DN$305,MATCH(F$1,original!$A$4:$DX$4,0)+1,FALSE))</f>
        <v>104.87050000000001</v>
      </c>
      <c r="G124">
        <f>+IF(VLOOKUP($B124,original!$A$4:$DN$305,MATCH(G$1,original!$A$4:$DX$4,0)+1,FALSE)="","",VLOOKUP($B124,original!$A$4:$DN$305,MATCH(G$1,original!$A$4:$DX$4,0)+1,FALSE))</f>
        <v>104.30500000000001</v>
      </c>
      <c r="H124">
        <f>+IF(VLOOKUP($B124,original!$A$4:$DN$305,MATCH(H$1,original!$A$4:$DX$4,0)+1,FALSE)="","",VLOOKUP($B124,original!$A$4:$DN$305,MATCH(H$1,original!$A$4:$DX$4,0)+1,FALSE))</f>
        <v>24.51</v>
      </c>
      <c r="I124">
        <f>+IF(VLOOKUP($B124,original!$A$4:$DN$305,MATCH(I$1,original!$A$4:$DX$4,0)+1,FALSE)="","",VLOOKUP($B124,original!$A$4:$DN$305,MATCH(I$1,original!$A$4:$DX$4,0)+1,FALSE))</f>
        <v>30.281300000000002</v>
      </c>
      <c r="J124">
        <f>+IF(VLOOKUP($B124,original!$A$4:$DN$305,MATCH(J$1,original!$A$4:$DX$4,0)+1,FALSE)="","",VLOOKUP($B124,original!$A$4:$DN$305,MATCH(J$1,original!$A$4:$DX$4,0)+1,FALSE))</f>
        <v>415665000000</v>
      </c>
      <c r="K124">
        <f>+IF(VLOOKUP($B124,original!$A$4:$DN$305,MATCH(K$1,original!$A$4:$DX$4,0)+1,FALSE)="","",VLOOKUP($B124,original!$A$4:$DN$305,MATCH(K$1,original!$A$4:$DX$4,0)+1,FALSE))</f>
        <v>1683099999999.9998</v>
      </c>
      <c r="L124">
        <f>+IF(VLOOKUP($B124,original!$A$4:$DN$305,MATCH(L$1,original!$A$4:$DX$4,0)+1,FALSE)="","",VLOOKUP($B124,original!$A$4:$DN$305,MATCH(L$1,original!$A$4:$DX$4,0)+1,FALSE))</f>
        <v>929417765000</v>
      </c>
      <c r="M124">
        <f>+IF(VLOOKUP($B124,original!$A$4:$DN$305,MATCH(M$1,original!$A$4:$DX$4,0)+1,FALSE)="","",VLOOKUP($B124,original!$A$4:$DN$305,MATCH(M$1,original!$A$4:$DX$4,0)+1,FALSE))</f>
        <v>4472347528876.1699</v>
      </c>
      <c r="N124">
        <f>+IF(VLOOKUP($B124,original!$A$4:$DN$305,MATCH(N$1,original!$A$4:$DX$4,0)+1,FALSE)="","",VLOOKUP($B124,original!$A$4:$DN$305,MATCH(N$1,original!$A$4:$DX$4,0)+1,FALSE))</f>
        <v>504477000000</v>
      </c>
      <c r="O124">
        <f>+IF(VLOOKUP($B124,original!$A$4:$DN$305,MATCH(O$1,original!$A$4:$DX$4,0)+1,FALSE)="","",VLOOKUP($B124,original!$A$4:$DN$305,MATCH(O$1,original!$A$4:$DX$4,0)+1,FALSE))</f>
        <v>1.5006999999999999</v>
      </c>
      <c r="P124">
        <f>+IF(VLOOKUP($B124,original!$A$4:$DN$305,MATCH(P$1,original!$A$4:$DX$4,0)+1,FALSE)="","",VLOOKUP($B124,original!$A$4:$DN$305,MATCH(P$1,original!$A$4:$DX$4,0)+1,FALSE))</f>
        <v>7.7495000000000003</v>
      </c>
      <c r="Q124">
        <f>+IF(VLOOKUP($B124,original!$A$4:$DN$305,MATCH(Q$1,original!$A$4:$DX$4,0)+1,FALSE)="","",VLOOKUP($B124,original!$A$4:$DN$305,MATCH(Q$1,original!$A$4:$DX$4,0)+1,FALSE))</f>
        <v>1.6452</v>
      </c>
      <c r="R124">
        <f>+IF(VLOOKUP($B124,original!$A$4:$DN$305,MATCH(R$1,original!$A$4:$DX$4,0)+1,FALSE)="","",VLOOKUP($B124,original!$A$4:$DN$305,MATCH(R$1,original!$A$4:$DX$4,0)+1,FALSE))</f>
        <v>0.91500000000000004</v>
      </c>
      <c r="S124">
        <f>+IF(VLOOKUP($B124,original!$A$4:$DN$305,MATCH(S$1,original!$A$4:$DX$4,0)+1,FALSE)="","",VLOOKUP($B124,original!$A$4:$DN$305,MATCH(S$1,original!$A$4:$DX$4,0)+1,FALSE))</f>
        <v>1.0553999999999999</v>
      </c>
      <c r="T124">
        <f>+IF(VLOOKUP($B124,original!$A$4:$DN$305,MATCH(T$1,original!$A$4:$DX$4,0)+1,FALSE)="","",VLOOKUP($B124,original!$A$4:$DN$305,MATCH(T$1,original!$A$4:$DX$4,0)+1,FALSE))</f>
        <v>1095.6300000000001</v>
      </c>
      <c r="U124">
        <f>+IF(VLOOKUP($B124,original!$A$4:$DN$305,MATCH(U$1,original!$A$4:$DX$4,0)+1,FALSE)="","",VLOOKUP($B124,original!$A$4:$DN$305,MATCH(U$1,original!$A$4:$DX$4,0)+1,FALSE))</f>
        <v>5625.95</v>
      </c>
      <c r="V124">
        <f>+IF(VLOOKUP($B124,original!$A$4:$DN$305,MATCH(V$1,original!$A$4:$DX$4,0)+1,FALSE)="","",VLOOKUP($B124,original!$A$4:$DN$305,MATCH(V$1,original!$A$4:$DX$4,0)+1,FALSE))</f>
        <v>839.94</v>
      </c>
      <c r="W124">
        <f>+IF(VLOOKUP($B124,original!$A$4:$DN$305,MATCH(W$1,original!$A$4:$DX$4,0)+1,FALSE)="","",VLOOKUP($B124,original!$A$4:$DN$305,MATCH(W$1,original!$A$4:$DX$4,0)+1,FALSE))</f>
        <v>21821.5</v>
      </c>
      <c r="X124">
        <f>+IF(VLOOKUP($B124,original!$A$4:$DN$305,MATCH(X$1,original!$A$4:$DX$4,0)+1,FALSE)="","",VLOOKUP($B124,original!$A$4:$DN$305,MATCH(X$1,original!$A$4:$DX$4,0)+1,FALSE))</f>
        <v>11447.2</v>
      </c>
      <c r="Y124">
        <f>+IF(VLOOKUP($B124,original!$A$4:$DN$305,MATCH(Y$1,original!$A$4:$DX$4,0)+1,FALSE)="","",VLOOKUP($B124,original!$A$4:$DN$305,MATCH(Y$1,original!$A$4:$DX$4,0)+1,FALSE))</f>
        <v>0.3</v>
      </c>
      <c r="Z124">
        <f>+IF(VLOOKUP($B124,original!$A$4:$DN$305,MATCH(Z$1,original!$A$4:$DX$4,0)+1,FALSE)="","",VLOOKUP($B124,original!$A$4:$DN$305,MATCH(Z$1,original!$A$4:$DX$4,0)+1,FALSE))</f>
        <v>0.1</v>
      </c>
      <c r="AA124">
        <f>+IF(VLOOKUP($B124,original!$A$4:$DN$305,MATCH(AA$1,original!$A$4:$DX$4,0)+1,FALSE)="","",VLOOKUP($B124,original!$A$4:$DN$305,MATCH(AA$1,original!$A$4:$DX$4,0)+1,FALSE))</f>
        <v>0</v>
      </c>
      <c r="AB124">
        <f>+IF(VLOOKUP($B124,original!$A$4:$DN$305,MATCH(AB$1,original!$A$4:$DX$4,0)+1,FALSE)="","",VLOOKUP($B124,original!$A$4:$DN$305,MATCH(AB$1,original!$A$4:$DX$4,0)+1,FALSE))</f>
        <v>0.54954386190557103</v>
      </c>
      <c r="AC124">
        <f>+IF(VLOOKUP($B124,original!$A$4:$DN$305,MATCH(AC$1,original!$A$4:$DX$4,0)+1,FALSE)="","",VLOOKUP($B124,original!$A$4:$DN$305,MATCH(AC$1,original!$A$4:$DX$4,0)+1,FALSE))</f>
        <v>96259000000</v>
      </c>
      <c r="AD124">
        <f>+IF(VLOOKUP($B124,original!$A$4:$DN$305,MATCH(AD$1,original!$A$4:$DX$4,0)+1,FALSE)="","",VLOOKUP($B124,original!$A$4:$DN$305,MATCH(AD$1,original!$A$4:$DX$4,0)+1,FALSE))</f>
        <v>110606300000</v>
      </c>
      <c r="AE124">
        <f>+IF(VLOOKUP($B124,original!$A$4:$DN$305,MATCH(AE$1,original!$A$4:$DX$4,0)+1,FALSE)="","",VLOOKUP($B124,original!$A$4:$DN$305,MATCH(AE$1,original!$A$4:$DX$4,0)+1,FALSE))</f>
        <v>1.3</v>
      </c>
      <c r="AF124">
        <f>+IF(VLOOKUP($B124,original!$A$4:$DN$305,MATCH(AF$1,original!$A$4:$DX$4,0)+1,FALSE)="","",VLOOKUP($B124,original!$A$4:$DN$305,MATCH(AF$1,original!$A$4:$DX$4,0)+1,FALSE))</f>
        <v>31507100000</v>
      </c>
      <c r="AG124">
        <f>+IF(VLOOKUP($B124,original!$A$4:$DN$305,MATCH(AG$1,original!$A$4:$DX$4,0)+1,FALSE)="","",VLOOKUP($B124,original!$A$4:$DN$305,MATCH(AG$1,original!$A$4:$DX$4,0)+1,FALSE))</f>
        <v>53525000000</v>
      </c>
      <c r="AH124">
        <f>+IF(VLOOKUP($B124,original!$A$4:$DN$305,MATCH(AH$1,original!$A$4:$DX$4,0)+1,FALSE)="","",VLOOKUP($B124,original!$A$4:$DN$305,MATCH(AH$1,original!$A$4:$DX$4,0)+1,FALSE))</f>
        <v>463939999999.99994</v>
      </c>
      <c r="AI124">
        <f>+IF(VLOOKUP($B124,original!$A$4:$DN$305,MATCH(AI$1,original!$A$4:$DX$4,0)+1,FALSE)="","",VLOOKUP($B124,original!$A$4:$DN$305,MATCH(AI$1,original!$A$4:$DX$4,0)+1,FALSE))</f>
        <v>36011000000</v>
      </c>
      <c r="AJ124">
        <f>+IF(VLOOKUP($B124,original!$A$4:$DN$305,MATCH(AJ$1,original!$A$4:$DX$4,0)+1,FALSE)="","",VLOOKUP($B124,original!$A$4:$DN$305,MATCH(AJ$1,original!$A$4:$DX$4,0)+1,FALSE))</f>
        <v>255775000000</v>
      </c>
      <c r="AK124">
        <f>+IF(VLOOKUP($B124,original!$A$4:$DN$305,MATCH(AK$1,original!$A$4:$DX$4,0)+1,FALSE)="","",VLOOKUP($B124,original!$A$4:$DN$305,MATCH(AK$1,original!$A$4:$DX$4,0)+1,FALSE))</f>
        <v>56420000000</v>
      </c>
      <c r="AL124">
        <f>+IF(VLOOKUP($B124,original!$A$4:$DN$305,MATCH(AL$1,original!$A$4:$DX$4,0)+1,FALSE)="","",VLOOKUP($B124,original!$A$4:$DN$305,MATCH(AL$1,original!$A$4:$DX$4,0)+1,FALSE))</f>
        <v>9.9</v>
      </c>
      <c r="AM124">
        <f>+IF(VLOOKUP($B124,original!$A$4:$DN$305,MATCH(AM$1,original!$A$4:$DX$4,0)+1,FALSE)="","",VLOOKUP($B124,original!$A$4:$DN$305,MATCH(AM$1,original!$A$4:$DX$4,0)+1,FALSE))</f>
        <v>5.6</v>
      </c>
      <c r="AN124">
        <f>+IF(VLOOKUP($B124,original!$A$4:$DN$305,MATCH(AN$1,original!$A$4:$DX$4,0)+1,FALSE)="","",VLOOKUP($B124,original!$A$4:$DN$305,MATCH(AN$1,original!$A$4:$DX$4,0)+1,FALSE))</f>
        <v>5.0999999999999996</v>
      </c>
      <c r="AO124">
        <f>+IF(VLOOKUP($B124,original!$A$4:$DN$305,MATCH(AO$1,original!$A$4:$DX$4,0)+1,FALSE)="","",VLOOKUP($B124,original!$A$4:$DN$305,MATCH(AO$1,original!$A$4:$DX$4,0)+1,FALSE))</f>
        <v>10.1</v>
      </c>
      <c r="AP124">
        <f>+IF(VLOOKUP($B124,original!$A$4:$DN$305,MATCH(AP$1,original!$A$4:$DX$4,0)+1,FALSE)="","",VLOOKUP($B124,original!$A$4:$DN$305,MATCH(AP$1,original!$A$4:$DX$4,0)+1,FALSE))</f>
        <v>8.5</v>
      </c>
    </row>
    <row r="125" spans="1:42">
      <c r="A125">
        <f t="shared" si="3"/>
        <v>124</v>
      </c>
      <c r="B125">
        <f t="shared" si="4"/>
        <v>200912</v>
      </c>
      <c r="C125">
        <f>+IF(VLOOKUP($B125,original!$A$4:$DN$305,MATCH(C$1,original!$A$4:$DX$4,0)+1,FALSE)="","",VLOOKUP($B125,original!$A$4:$DN$305,MATCH(C$1,original!$A$4:$DX$4,0)+1,FALSE))</f>
        <v>96.254999999999995</v>
      </c>
      <c r="D125">
        <f>+IF(VLOOKUP($B125,original!$A$4:$DN$305,MATCH(D$1,original!$A$4:$DX$4,0)+1,FALSE)="","",VLOOKUP($B125,original!$A$4:$DN$305,MATCH(D$1,original!$A$4:$DX$4,0)+1,FALSE))</f>
        <v>98.787000000000006</v>
      </c>
      <c r="E125">
        <f>+IF(VLOOKUP($B125,original!$A$4:$DN$305,MATCH(E$1,original!$A$4:$DX$4,0)+1,FALSE)="","",VLOOKUP($B125,original!$A$4:$DN$305,MATCH(E$1,original!$A$4:$DX$4,0)+1,FALSE))</f>
        <v>90.602000000000004</v>
      </c>
      <c r="F125">
        <f>+IF(VLOOKUP($B125,original!$A$4:$DN$305,MATCH(F$1,original!$A$4:$DX$4,0)+1,FALSE)="","",VLOOKUP($B125,original!$A$4:$DN$305,MATCH(F$1,original!$A$4:$DX$4,0)+1,FALSE))</f>
        <v>96.517499999999998</v>
      </c>
      <c r="G125">
        <f>+IF(VLOOKUP($B125,original!$A$4:$DN$305,MATCH(G$1,original!$A$4:$DX$4,0)+1,FALSE)="","",VLOOKUP($B125,original!$A$4:$DN$305,MATCH(G$1,original!$A$4:$DX$4,0)+1,FALSE))</f>
        <v>101.125</v>
      </c>
      <c r="H125">
        <f>+IF(VLOOKUP($B125,original!$A$4:$DN$305,MATCH(H$1,original!$A$4:$DX$4,0)+1,FALSE)="","",VLOOKUP($B125,original!$A$4:$DN$305,MATCH(H$1,original!$A$4:$DX$4,0)+1,FALSE))</f>
        <v>21.68</v>
      </c>
      <c r="I125">
        <f>+IF(VLOOKUP($B125,original!$A$4:$DN$305,MATCH(I$1,original!$A$4:$DX$4,0)+1,FALSE)="","",VLOOKUP($B125,original!$A$4:$DN$305,MATCH(I$1,original!$A$4:$DX$4,0)+1,FALSE))</f>
        <v>24.057700000000001</v>
      </c>
      <c r="J125">
        <f>+IF(VLOOKUP($B125,original!$A$4:$DN$305,MATCH(J$1,original!$A$4:$DX$4,0)+1,FALSE)="","",VLOOKUP($B125,original!$A$4:$DN$305,MATCH(J$1,original!$A$4:$DX$4,0)+1,FALSE))</f>
        <v>412357000000</v>
      </c>
      <c r="K125">
        <f>+IF(VLOOKUP($B125,original!$A$4:$DN$305,MATCH(K$1,original!$A$4:$DX$4,0)+1,FALSE)="","",VLOOKUP($B125,original!$A$4:$DN$305,MATCH(K$1,original!$A$4:$DX$4,0)+1,FALSE))</f>
        <v>1724400000000</v>
      </c>
      <c r="L125">
        <f>+IF(VLOOKUP($B125,original!$A$4:$DN$305,MATCH(L$1,original!$A$4:$DX$4,0)+1,FALSE)="","",VLOOKUP($B125,original!$A$4:$DN$305,MATCH(L$1,original!$A$4:$DX$4,0)+1,FALSE))</f>
        <v>901819021000</v>
      </c>
      <c r="M125">
        <f>+IF(VLOOKUP($B125,original!$A$4:$DN$305,MATCH(M$1,original!$A$4:$DX$4,0)+1,FALSE)="","",VLOOKUP($B125,original!$A$4:$DN$305,MATCH(M$1,original!$A$4:$DX$4,0)+1,FALSE))</f>
        <v>4556170827141.8906</v>
      </c>
      <c r="N125">
        <f>+IF(VLOOKUP($B125,original!$A$4:$DN$305,MATCH(N$1,original!$A$4:$DX$4,0)+1,FALSE)="","",VLOOKUP($B125,original!$A$4:$DN$305,MATCH(N$1,original!$A$4:$DX$4,0)+1,FALSE))</f>
        <v>506972000000</v>
      </c>
      <c r="O125">
        <f>+IF(VLOOKUP($B125,original!$A$4:$DN$305,MATCH(O$1,original!$A$4:$DX$4,0)+1,FALSE)="","",VLOOKUP($B125,original!$A$4:$DN$305,MATCH(O$1,original!$A$4:$DX$4,0)+1,FALSE))</f>
        <v>1.4316</v>
      </c>
      <c r="P125">
        <f>+IF(VLOOKUP($B125,original!$A$4:$DN$305,MATCH(P$1,original!$A$4:$DX$4,0)+1,FALSE)="","",VLOOKUP($B125,original!$A$4:$DN$305,MATCH(P$1,original!$A$4:$DX$4,0)+1,FALSE))</f>
        <v>7.7531999999999996</v>
      </c>
      <c r="Q125">
        <f>+IF(VLOOKUP($B125,original!$A$4:$DN$305,MATCH(Q$1,original!$A$4:$DX$4,0)+1,FALSE)="","",VLOOKUP($B125,original!$A$4:$DN$305,MATCH(Q$1,original!$A$4:$DX$4,0)+1,FALSE))</f>
        <v>1.6153999999999999</v>
      </c>
      <c r="R125">
        <f>+IF(VLOOKUP($B125,original!$A$4:$DN$305,MATCH(R$1,original!$A$4:$DX$4,0)+1,FALSE)="","",VLOOKUP($B125,original!$A$4:$DN$305,MATCH(R$1,original!$A$4:$DX$4,0)+1,FALSE))</f>
        <v>0.8972</v>
      </c>
      <c r="S125">
        <f>+IF(VLOOKUP($B125,original!$A$4:$DN$305,MATCH(S$1,original!$A$4:$DX$4,0)+1,FALSE)="","",VLOOKUP($B125,original!$A$4:$DN$305,MATCH(S$1,original!$A$4:$DX$4,0)+1,FALSE))</f>
        <v>1.0518000000000001</v>
      </c>
      <c r="T125">
        <f>+IF(VLOOKUP($B125,original!$A$4:$DN$305,MATCH(T$1,original!$A$4:$DX$4,0)+1,FALSE)="","",VLOOKUP($B125,original!$A$4:$DN$305,MATCH(T$1,original!$A$4:$DX$4,0)+1,FALSE))</f>
        <v>1115.0999999999999</v>
      </c>
      <c r="U125">
        <f>+IF(VLOOKUP($B125,original!$A$4:$DN$305,MATCH(U$1,original!$A$4:$DX$4,0)+1,FALSE)="","",VLOOKUP($B125,original!$A$4:$DN$305,MATCH(U$1,original!$A$4:$DX$4,0)+1,FALSE))</f>
        <v>5957.43</v>
      </c>
      <c r="V125">
        <f>+IF(VLOOKUP($B125,original!$A$4:$DN$305,MATCH(V$1,original!$A$4:$DX$4,0)+1,FALSE)="","",VLOOKUP($B125,original!$A$4:$DN$305,MATCH(V$1,original!$A$4:$DX$4,0)+1,FALSE))</f>
        <v>907.59</v>
      </c>
      <c r="W125">
        <f>+IF(VLOOKUP($B125,original!$A$4:$DN$305,MATCH(W$1,original!$A$4:$DX$4,0)+1,FALSE)="","",VLOOKUP($B125,original!$A$4:$DN$305,MATCH(W$1,original!$A$4:$DX$4,0)+1,FALSE))</f>
        <v>21872.5</v>
      </c>
      <c r="X125">
        <f>+IF(VLOOKUP($B125,original!$A$4:$DN$305,MATCH(X$1,original!$A$4:$DX$4,0)+1,FALSE)="","",VLOOKUP($B125,original!$A$4:$DN$305,MATCH(X$1,original!$A$4:$DX$4,0)+1,FALSE))</f>
        <v>11746.11</v>
      </c>
      <c r="Y125">
        <f>+IF(VLOOKUP($B125,original!$A$4:$DN$305,MATCH(Y$1,original!$A$4:$DX$4,0)+1,FALSE)="","",VLOOKUP($B125,original!$A$4:$DN$305,MATCH(Y$1,original!$A$4:$DX$4,0)+1,FALSE))</f>
        <v>0.1</v>
      </c>
      <c r="Z125">
        <f>+IF(VLOOKUP($B125,original!$A$4:$DN$305,MATCH(Z$1,original!$A$4:$DX$4,0)+1,FALSE)="","",VLOOKUP($B125,original!$A$4:$DN$305,MATCH(Z$1,original!$A$4:$DX$4,0)+1,FALSE))</f>
        <v>0.3</v>
      </c>
      <c r="AA125">
        <f>+IF(VLOOKUP($B125,original!$A$4:$DN$305,MATCH(AA$1,original!$A$4:$DX$4,0)+1,FALSE)="","",VLOOKUP($B125,original!$A$4:$DN$305,MATCH(AA$1,original!$A$4:$DX$4,0)+1,FALSE))</f>
        <v>0.49</v>
      </c>
      <c r="AB125">
        <f>+IF(VLOOKUP($B125,original!$A$4:$DN$305,MATCH(AB$1,original!$A$4:$DX$4,0)+1,FALSE)="","",VLOOKUP($B125,original!$A$4:$DN$305,MATCH(AB$1,original!$A$4:$DX$4,0)+1,FALSE))</f>
        <v>0.10182504836014</v>
      </c>
      <c r="AC125">
        <f>+IF(VLOOKUP($B125,original!$A$4:$DN$305,MATCH(AC$1,original!$A$4:$DX$4,0)+1,FALSE)="","",VLOOKUP($B125,original!$A$4:$DN$305,MATCH(AC$1,original!$A$4:$DX$4,0)+1,FALSE))</f>
        <v>99687000000</v>
      </c>
      <c r="AD125">
        <f>+IF(VLOOKUP($B125,original!$A$4:$DN$305,MATCH(AD$1,original!$A$4:$DX$4,0)+1,FALSE)="","",VLOOKUP($B125,original!$A$4:$DN$305,MATCH(AD$1,original!$A$4:$DX$4,0)+1,FALSE))</f>
        <v>113111400000</v>
      </c>
      <c r="AE125">
        <f>+IF(VLOOKUP($B125,original!$A$4:$DN$305,MATCH(AE$1,original!$A$4:$DX$4,0)+1,FALSE)="","",VLOOKUP($B125,original!$A$4:$DN$305,MATCH(AE$1,original!$A$4:$DX$4,0)+1,FALSE))</f>
        <v>9.1999999999999993</v>
      </c>
      <c r="AF125">
        <f>+IF(VLOOKUP($B125,original!$A$4:$DN$305,MATCH(AF$1,original!$A$4:$DX$4,0)+1,FALSE)="","",VLOOKUP($B125,original!$A$4:$DN$305,MATCH(AF$1,original!$A$4:$DX$4,0)+1,FALSE))</f>
        <v>32127900000</v>
      </c>
      <c r="AG125">
        <f>+IF(VLOOKUP($B125,original!$A$4:$DN$305,MATCH(AG$1,original!$A$4:$DX$4,0)+1,FALSE)="","",VLOOKUP($B125,original!$A$4:$DN$305,MATCH(AG$1,original!$A$4:$DX$4,0)+1,FALSE))</f>
        <v>50520000000</v>
      </c>
      <c r="AH125">
        <f>+IF(VLOOKUP($B125,original!$A$4:$DN$305,MATCH(AH$1,original!$A$4:$DX$4,0)+1,FALSE)="","",VLOOKUP($B125,original!$A$4:$DN$305,MATCH(AH$1,original!$A$4:$DX$4,0)+1,FALSE))</f>
        <v>462369999999.99994</v>
      </c>
      <c r="AI125">
        <f>+IF(VLOOKUP($B125,original!$A$4:$DN$305,MATCH(AI$1,original!$A$4:$DX$4,0)+1,FALSE)="","",VLOOKUP($B125,original!$A$4:$DN$305,MATCH(AI$1,original!$A$4:$DX$4,0)+1,FALSE))</f>
        <v>36795000000</v>
      </c>
      <c r="AJ125">
        <f>+IF(VLOOKUP($B125,original!$A$4:$DN$305,MATCH(AJ$1,original!$A$4:$DX$4,0)+1,FALSE)="","",VLOOKUP($B125,original!$A$4:$DN$305,MATCH(AJ$1,original!$A$4:$DX$4,0)+1,FALSE))</f>
        <v>244922000000</v>
      </c>
      <c r="AK125">
        <f>+IF(VLOOKUP($B125,original!$A$4:$DN$305,MATCH(AK$1,original!$A$4:$DX$4,0)+1,FALSE)="","",VLOOKUP($B125,original!$A$4:$DN$305,MATCH(AK$1,original!$A$4:$DX$4,0)+1,FALSE))</f>
        <v>54357000000</v>
      </c>
      <c r="AL125">
        <f>+IF(VLOOKUP($B125,original!$A$4:$DN$305,MATCH(AL$1,original!$A$4:$DX$4,0)+1,FALSE)="","",VLOOKUP($B125,original!$A$4:$DN$305,MATCH(AL$1,original!$A$4:$DX$4,0)+1,FALSE))</f>
        <v>9.9</v>
      </c>
      <c r="AM125">
        <f>+IF(VLOOKUP($B125,original!$A$4:$DN$305,MATCH(AM$1,original!$A$4:$DX$4,0)+1,FALSE)="","",VLOOKUP($B125,original!$A$4:$DN$305,MATCH(AM$1,original!$A$4:$DX$4,0)+1,FALSE))</f>
        <v>5.5</v>
      </c>
      <c r="AN125">
        <f>+IF(VLOOKUP($B125,original!$A$4:$DN$305,MATCH(AN$1,original!$A$4:$DX$4,0)+1,FALSE)="","",VLOOKUP($B125,original!$A$4:$DN$305,MATCH(AN$1,original!$A$4:$DX$4,0)+1,FALSE))</f>
        <v>5</v>
      </c>
      <c r="AO125">
        <f>+IF(VLOOKUP($B125,original!$A$4:$DN$305,MATCH(AO$1,original!$A$4:$DX$4,0)+1,FALSE)="","",VLOOKUP($B125,original!$A$4:$DN$305,MATCH(AO$1,original!$A$4:$DX$4,0)+1,FALSE))</f>
        <v>10.199999999999999</v>
      </c>
      <c r="AP125">
        <f>+IF(VLOOKUP($B125,original!$A$4:$DN$305,MATCH(AP$1,original!$A$4:$DX$4,0)+1,FALSE)="","",VLOOKUP($B125,original!$A$4:$DN$305,MATCH(AP$1,original!$A$4:$DX$4,0)+1,FALSE))</f>
        <v>8.5</v>
      </c>
    </row>
    <row r="126" spans="1:42">
      <c r="A126">
        <f t="shared" si="3"/>
        <v>125</v>
      </c>
      <c r="B126">
        <f t="shared" si="4"/>
        <v>201001</v>
      </c>
      <c r="C126">
        <f>+IF(VLOOKUP($B126,original!$A$4:$DN$305,MATCH(C$1,original!$A$4:$DX$4,0)+1,FALSE)="","",VLOOKUP($B126,original!$A$4:$DN$305,MATCH(C$1,original!$A$4:$DX$4,0)+1,FALSE))</f>
        <v>98.254999999999995</v>
      </c>
      <c r="D126">
        <f>+IF(VLOOKUP($B126,original!$A$4:$DN$305,MATCH(D$1,original!$A$4:$DX$4,0)+1,FALSE)="","",VLOOKUP($B126,original!$A$4:$DN$305,MATCH(D$1,original!$A$4:$DX$4,0)+1,FALSE))</f>
        <v>100.47499999999999</v>
      </c>
      <c r="E126">
        <f>+IF(VLOOKUP($B126,original!$A$4:$DN$305,MATCH(E$1,original!$A$4:$DX$4,0)+1,FALSE)="","",VLOOKUP($B126,original!$A$4:$DN$305,MATCH(E$1,original!$A$4:$DX$4,0)+1,FALSE))</f>
        <v>92.710999999999999</v>
      </c>
      <c r="F126">
        <f>+IF(VLOOKUP($B126,original!$A$4:$DN$305,MATCH(F$1,original!$A$4:$DX$4,0)+1,FALSE)="","",VLOOKUP($B126,original!$A$4:$DN$305,MATCH(F$1,original!$A$4:$DX$4,0)+1,FALSE))</f>
        <v>94.521000000000001</v>
      </c>
      <c r="G126">
        <f>+IF(VLOOKUP($B126,original!$A$4:$DN$305,MATCH(G$1,original!$A$4:$DX$4,0)+1,FALSE)="","",VLOOKUP($B126,original!$A$4:$DN$305,MATCH(G$1,original!$A$4:$DX$4,0)+1,FALSE))</f>
        <v>103.18</v>
      </c>
      <c r="H126">
        <f>+IF(VLOOKUP($B126,original!$A$4:$DN$305,MATCH(H$1,original!$A$4:$DX$4,0)+1,FALSE)="","",VLOOKUP($B126,original!$A$4:$DN$305,MATCH(H$1,original!$A$4:$DX$4,0)+1,FALSE))</f>
        <v>24.62</v>
      </c>
      <c r="I126">
        <f>+IF(VLOOKUP($B126,original!$A$4:$DN$305,MATCH(I$1,original!$A$4:$DX$4,0)+1,FALSE)="","",VLOOKUP($B126,original!$A$4:$DN$305,MATCH(I$1,original!$A$4:$DX$4,0)+1,FALSE))</f>
        <v>26.723800000000001</v>
      </c>
      <c r="J126">
        <f>+IF(VLOOKUP($B126,original!$A$4:$DN$305,MATCH(J$1,original!$A$4:$DX$4,0)+1,FALSE)="","",VLOOKUP($B126,original!$A$4:$DN$305,MATCH(J$1,original!$A$4:$DX$4,0)+1,FALSE))</f>
        <v>404639999999.99994</v>
      </c>
      <c r="K126">
        <f>+IF(VLOOKUP($B126,original!$A$4:$DN$305,MATCH(K$1,original!$A$4:$DX$4,0)+1,FALSE)="","",VLOOKUP($B126,original!$A$4:$DN$305,MATCH(K$1,original!$A$4:$DX$4,0)+1,FALSE))</f>
        <v>1674199999999.9998</v>
      </c>
      <c r="L126">
        <f>+IF(VLOOKUP($B126,original!$A$4:$DN$305,MATCH(L$1,original!$A$4:$DX$4,0)+1,FALSE)="","",VLOOKUP($B126,original!$A$4:$DN$305,MATCH(L$1,original!$A$4:$DX$4,0)+1,FALSE))</f>
        <v>914168055000</v>
      </c>
      <c r="M126">
        <f>+IF(VLOOKUP($B126,original!$A$4:$DN$305,MATCH(M$1,original!$A$4:$DX$4,0)+1,FALSE)="","",VLOOKUP($B126,original!$A$4:$DN$305,MATCH(M$1,original!$A$4:$DX$4,0)+1,FALSE))</f>
        <v>4554111770633.7598</v>
      </c>
      <c r="N126">
        <f>+IF(VLOOKUP($B126,original!$A$4:$DN$305,MATCH(N$1,original!$A$4:$DX$4,0)+1,FALSE)="","",VLOOKUP($B126,original!$A$4:$DN$305,MATCH(N$1,original!$A$4:$DX$4,0)+1,FALSE))</f>
        <v>509659000000</v>
      </c>
      <c r="O126">
        <f>+IF(VLOOKUP($B126,original!$A$4:$DN$305,MATCH(O$1,original!$A$4:$DX$4,0)+1,FALSE)="","",VLOOKUP($B126,original!$A$4:$DN$305,MATCH(O$1,original!$A$4:$DX$4,0)+1,FALSE))</f>
        <v>1.3862000000000001</v>
      </c>
      <c r="P126">
        <f>+IF(VLOOKUP($B126,original!$A$4:$DN$305,MATCH(P$1,original!$A$4:$DX$4,0)+1,FALSE)="","",VLOOKUP($B126,original!$A$4:$DN$305,MATCH(P$1,original!$A$4:$DX$4,0)+1,FALSE))</f>
        <v>7.7630999999999997</v>
      </c>
      <c r="Q126">
        <f>+IF(VLOOKUP($B126,original!$A$4:$DN$305,MATCH(Q$1,original!$A$4:$DX$4,0)+1,FALSE)="","",VLOOKUP($B126,original!$A$4:$DN$305,MATCH(Q$1,original!$A$4:$DX$4,0)+1,FALSE))</f>
        <v>1.6002000000000001</v>
      </c>
      <c r="R126">
        <f>+IF(VLOOKUP($B126,original!$A$4:$DN$305,MATCH(R$1,original!$A$4:$DX$4,0)+1,FALSE)="","",VLOOKUP($B126,original!$A$4:$DN$305,MATCH(R$1,original!$A$4:$DX$4,0)+1,FALSE))</f>
        <v>0.88449999999999995</v>
      </c>
      <c r="S126">
        <f>+IF(VLOOKUP($B126,original!$A$4:$DN$305,MATCH(S$1,original!$A$4:$DX$4,0)+1,FALSE)="","",VLOOKUP($B126,original!$A$4:$DN$305,MATCH(S$1,original!$A$4:$DX$4,0)+1,FALSE))</f>
        <v>1.0696000000000001</v>
      </c>
      <c r="T126">
        <f>+IF(VLOOKUP($B126,original!$A$4:$DN$305,MATCH(T$1,original!$A$4:$DX$4,0)+1,FALSE)="","",VLOOKUP($B126,original!$A$4:$DN$305,MATCH(T$1,original!$A$4:$DX$4,0)+1,FALSE))</f>
        <v>1073.8699999999999</v>
      </c>
      <c r="U126">
        <f>+IF(VLOOKUP($B126,original!$A$4:$DN$305,MATCH(U$1,original!$A$4:$DX$4,0)+1,FALSE)="","",VLOOKUP($B126,original!$A$4:$DN$305,MATCH(U$1,original!$A$4:$DX$4,0)+1,FALSE))</f>
        <v>5608.79</v>
      </c>
      <c r="V126">
        <f>+IF(VLOOKUP($B126,original!$A$4:$DN$305,MATCH(V$1,original!$A$4:$DX$4,0)+1,FALSE)="","",VLOOKUP($B126,original!$A$4:$DN$305,MATCH(V$1,original!$A$4:$DX$4,0)+1,FALSE))</f>
        <v>901.12</v>
      </c>
      <c r="W126">
        <f>+IF(VLOOKUP($B126,original!$A$4:$DN$305,MATCH(W$1,original!$A$4:$DX$4,0)+1,FALSE)="","",VLOOKUP($B126,original!$A$4:$DN$305,MATCH(W$1,original!$A$4:$DX$4,0)+1,FALSE))</f>
        <v>20121.990000000002</v>
      </c>
      <c r="X126">
        <f>+IF(VLOOKUP($B126,original!$A$4:$DN$305,MATCH(X$1,original!$A$4:$DX$4,0)+1,FALSE)="","",VLOOKUP($B126,original!$A$4:$DN$305,MATCH(X$1,original!$A$4:$DX$4,0)+1,FALSE))</f>
        <v>11094.31</v>
      </c>
      <c r="Y126">
        <f>+IF(VLOOKUP($B126,original!$A$4:$DN$305,MATCH(Y$1,original!$A$4:$DX$4,0)+1,FALSE)="","",VLOOKUP($B126,original!$A$4:$DN$305,MATCH(Y$1,original!$A$4:$DX$4,0)+1,FALSE))</f>
        <v>0.1</v>
      </c>
      <c r="Z126">
        <f>+IF(VLOOKUP($B126,original!$A$4:$DN$305,MATCH(Z$1,original!$A$4:$DX$4,0)+1,FALSE)="","",VLOOKUP($B126,original!$A$4:$DN$305,MATCH(Z$1,original!$A$4:$DX$4,0)+1,FALSE))</f>
        <v>-0.8</v>
      </c>
      <c r="AA126">
        <f>+IF(VLOOKUP($B126,original!$A$4:$DN$305,MATCH(AA$1,original!$A$4:$DX$4,0)+1,FALSE)="","",VLOOKUP($B126,original!$A$4:$DN$305,MATCH(AA$1,original!$A$4:$DX$4,0)+1,FALSE))</f>
        <v>0</v>
      </c>
      <c r="AB126">
        <f>+IF(VLOOKUP($B126,original!$A$4:$DN$305,MATCH(AB$1,original!$A$4:$DX$4,0)+1,FALSE)="","",VLOOKUP($B126,original!$A$4:$DN$305,MATCH(AB$1,original!$A$4:$DX$4,0)+1,FALSE))</f>
        <v>0.29422435769632199</v>
      </c>
      <c r="AC126">
        <f>+IF(VLOOKUP($B126,original!$A$4:$DN$305,MATCH(AC$1,original!$A$4:$DX$4,0)+1,FALSE)="","",VLOOKUP($B126,original!$A$4:$DN$305,MATCH(AC$1,original!$A$4:$DX$4,0)+1,FALSE))</f>
        <v>99243000000</v>
      </c>
      <c r="AD126">
        <f>+IF(VLOOKUP($B126,original!$A$4:$DN$305,MATCH(AD$1,original!$A$4:$DX$4,0)+1,FALSE)="","",VLOOKUP($B126,original!$A$4:$DN$305,MATCH(AD$1,original!$A$4:$DX$4,0)+1,FALSE))</f>
        <v>112935100000</v>
      </c>
      <c r="AE126">
        <f>+IF(VLOOKUP($B126,original!$A$4:$DN$305,MATCH(AE$1,original!$A$4:$DX$4,0)+1,FALSE)="","",VLOOKUP($B126,original!$A$4:$DN$305,MATCH(AE$1,original!$A$4:$DX$4,0)+1,FALSE))</f>
        <v>18.399999999999999</v>
      </c>
      <c r="AF126">
        <f>+IF(VLOOKUP($B126,original!$A$4:$DN$305,MATCH(AF$1,original!$A$4:$DX$4,0)+1,FALSE)="","",VLOOKUP($B126,original!$A$4:$DN$305,MATCH(AF$1,original!$A$4:$DX$4,0)+1,FALSE))</f>
        <v>32347000000</v>
      </c>
      <c r="AG126">
        <f>+IF(VLOOKUP($B126,original!$A$4:$DN$305,MATCH(AG$1,original!$A$4:$DX$4,0)+1,FALSE)="","",VLOOKUP($B126,original!$A$4:$DN$305,MATCH(AG$1,original!$A$4:$DX$4,0)+1,FALSE))</f>
        <v>50217000000</v>
      </c>
      <c r="AH126">
        <f>+IF(VLOOKUP($B126,original!$A$4:$DN$305,MATCH(AH$1,original!$A$4:$DX$4,0)+1,FALSE)="","",VLOOKUP($B126,original!$A$4:$DN$305,MATCH(AH$1,original!$A$4:$DX$4,0)+1,FALSE))</f>
        <v>468749999999.99994</v>
      </c>
      <c r="AI126">
        <f>+IF(VLOOKUP($B126,original!$A$4:$DN$305,MATCH(AI$1,original!$A$4:$DX$4,0)+1,FALSE)="","",VLOOKUP($B126,original!$A$4:$DN$305,MATCH(AI$1,original!$A$4:$DX$4,0)+1,FALSE))</f>
        <v>36848000000</v>
      </c>
      <c r="AJ126">
        <f>+IF(VLOOKUP($B126,original!$A$4:$DN$305,MATCH(AJ$1,original!$A$4:$DX$4,0)+1,FALSE)="","",VLOOKUP($B126,original!$A$4:$DN$305,MATCH(AJ$1,original!$A$4:$DX$4,0)+1,FALSE))</f>
        <v>247445000000</v>
      </c>
      <c r="AK126">
        <f>+IF(VLOOKUP($B126,original!$A$4:$DN$305,MATCH(AK$1,original!$A$4:$DX$4,0)+1,FALSE)="","",VLOOKUP($B126,original!$A$4:$DN$305,MATCH(AK$1,original!$A$4:$DX$4,0)+1,FALSE))</f>
        <v>56977000000</v>
      </c>
      <c r="AL126">
        <f>+IF(VLOOKUP($B126,original!$A$4:$DN$305,MATCH(AL$1,original!$A$4:$DX$4,0)+1,FALSE)="","",VLOOKUP($B126,original!$A$4:$DN$305,MATCH(AL$1,original!$A$4:$DX$4,0)+1,FALSE))</f>
        <v>9.8000000000000007</v>
      </c>
      <c r="AM126">
        <f>+IF(VLOOKUP($B126,original!$A$4:$DN$305,MATCH(AM$1,original!$A$4:$DX$4,0)+1,FALSE)="","",VLOOKUP($B126,original!$A$4:$DN$305,MATCH(AM$1,original!$A$4:$DX$4,0)+1,FALSE))</f>
        <v>5.3</v>
      </c>
      <c r="AN126">
        <f>+IF(VLOOKUP($B126,original!$A$4:$DN$305,MATCH(AN$1,original!$A$4:$DX$4,0)+1,FALSE)="","",VLOOKUP($B126,original!$A$4:$DN$305,MATCH(AN$1,original!$A$4:$DX$4,0)+1,FALSE))</f>
        <v>4.9000000000000004</v>
      </c>
      <c r="AO126">
        <f>+IF(VLOOKUP($B126,original!$A$4:$DN$305,MATCH(AO$1,original!$A$4:$DX$4,0)+1,FALSE)="","",VLOOKUP($B126,original!$A$4:$DN$305,MATCH(AO$1,original!$A$4:$DX$4,0)+1,FALSE))</f>
        <v>10.199999999999999</v>
      </c>
      <c r="AP126">
        <f>+IF(VLOOKUP($B126,original!$A$4:$DN$305,MATCH(AP$1,original!$A$4:$DX$4,0)+1,FALSE)="","",VLOOKUP($B126,original!$A$4:$DN$305,MATCH(AP$1,original!$A$4:$DX$4,0)+1,FALSE))</f>
        <v>8.3000000000000007</v>
      </c>
    </row>
    <row r="127" spans="1:42">
      <c r="A127">
        <f t="shared" si="3"/>
        <v>126</v>
      </c>
      <c r="B127">
        <f t="shared" si="4"/>
        <v>201002</v>
      </c>
      <c r="C127">
        <f>+IF(VLOOKUP($B127,original!$A$4:$DN$305,MATCH(C$1,original!$A$4:$DX$4,0)+1,FALSE)="","",VLOOKUP($B127,original!$A$4:$DN$305,MATCH(C$1,original!$A$4:$DX$4,0)+1,FALSE))</f>
        <v>100.11</v>
      </c>
      <c r="D127">
        <f>+IF(VLOOKUP($B127,original!$A$4:$DN$305,MATCH(D$1,original!$A$4:$DX$4,0)+1,FALSE)="","",VLOOKUP($B127,original!$A$4:$DN$305,MATCH(D$1,original!$A$4:$DX$4,0)+1,FALSE))</f>
        <v>101.19499999999999</v>
      </c>
      <c r="E127">
        <f>+IF(VLOOKUP($B127,original!$A$4:$DN$305,MATCH(E$1,original!$A$4:$DX$4,0)+1,FALSE)="","",VLOOKUP($B127,original!$A$4:$DN$305,MATCH(E$1,original!$A$4:$DX$4,0)+1,FALSE))</f>
        <v>92.387</v>
      </c>
      <c r="F127">
        <f>+IF(VLOOKUP($B127,original!$A$4:$DN$305,MATCH(F$1,original!$A$4:$DX$4,0)+1,FALSE)="","",VLOOKUP($B127,original!$A$4:$DN$305,MATCH(F$1,original!$A$4:$DX$4,0)+1,FALSE))</f>
        <v>95.603499999999997</v>
      </c>
      <c r="G127">
        <f>+IF(VLOOKUP($B127,original!$A$4:$DN$305,MATCH(G$1,original!$A$4:$DX$4,0)+1,FALSE)="","",VLOOKUP($B127,original!$A$4:$DN$305,MATCH(G$1,original!$A$4:$DX$4,0)+1,FALSE))</f>
        <v>102.86499999999999</v>
      </c>
      <c r="H127">
        <f>+IF(VLOOKUP($B127,original!$A$4:$DN$305,MATCH(H$1,original!$A$4:$DX$4,0)+1,FALSE)="","",VLOOKUP($B127,original!$A$4:$DN$305,MATCH(H$1,original!$A$4:$DX$4,0)+1,FALSE))</f>
        <v>19.5</v>
      </c>
      <c r="I127">
        <f>+IF(VLOOKUP($B127,original!$A$4:$DN$305,MATCH(I$1,original!$A$4:$DX$4,0)+1,FALSE)="","",VLOOKUP($B127,original!$A$4:$DN$305,MATCH(I$1,original!$A$4:$DX$4,0)+1,FALSE))</f>
        <v>24.365400000000001</v>
      </c>
      <c r="J127">
        <f>+IF(VLOOKUP($B127,original!$A$4:$DN$305,MATCH(J$1,original!$A$4:$DX$4,0)+1,FALSE)="","",VLOOKUP($B127,original!$A$4:$DN$305,MATCH(J$1,original!$A$4:$DX$4,0)+1,FALSE))</f>
        <v>403625999999.99994</v>
      </c>
      <c r="K127">
        <f>+IF(VLOOKUP($B127,original!$A$4:$DN$305,MATCH(K$1,original!$A$4:$DX$4,0)+1,FALSE)="","",VLOOKUP($B127,original!$A$4:$DN$305,MATCH(K$1,original!$A$4:$DX$4,0)+1,FALSE))</f>
        <v>1685199999999.9998</v>
      </c>
      <c r="L127">
        <f>+IF(VLOOKUP($B127,original!$A$4:$DN$305,MATCH(L$1,original!$A$4:$DX$4,0)+1,FALSE)="","",VLOOKUP($B127,original!$A$4:$DN$305,MATCH(L$1,original!$A$4:$DX$4,0)+1,FALSE))</f>
        <v>930405840000</v>
      </c>
      <c r="M127">
        <f>+IF(VLOOKUP($B127,original!$A$4:$DN$305,MATCH(M$1,original!$A$4:$DX$4,0)+1,FALSE)="","",VLOOKUP($B127,original!$A$4:$DN$305,MATCH(M$1,original!$A$4:$DX$4,0)+1,FALSE))</f>
        <v>4538878512596.5508</v>
      </c>
      <c r="N127">
        <f>+IF(VLOOKUP($B127,original!$A$4:$DN$305,MATCH(N$1,original!$A$4:$DX$4,0)+1,FALSE)="","",VLOOKUP($B127,original!$A$4:$DN$305,MATCH(N$1,original!$A$4:$DX$4,0)+1,FALSE))</f>
        <v>516825000000</v>
      </c>
      <c r="O127">
        <f>+IF(VLOOKUP($B127,original!$A$4:$DN$305,MATCH(O$1,original!$A$4:$DX$4,0)+1,FALSE)="","",VLOOKUP($B127,original!$A$4:$DN$305,MATCH(O$1,original!$A$4:$DX$4,0)+1,FALSE))</f>
        <v>1.3625</v>
      </c>
      <c r="P127">
        <f>+IF(VLOOKUP($B127,original!$A$4:$DN$305,MATCH(P$1,original!$A$4:$DX$4,0)+1,FALSE)="","",VLOOKUP($B127,original!$A$4:$DN$305,MATCH(P$1,original!$A$4:$DX$4,0)+1,FALSE))</f>
        <v>7.7621000000000002</v>
      </c>
      <c r="Q127">
        <f>+IF(VLOOKUP($B127,original!$A$4:$DN$305,MATCH(Q$1,original!$A$4:$DX$4,0)+1,FALSE)="","",VLOOKUP($B127,original!$A$4:$DN$305,MATCH(Q$1,original!$A$4:$DX$4,0)+1,FALSE))</f>
        <v>1.5246999999999999</v>
      </c>
      <c r="R127">
        <f>+IF(VLOOKUP($B127,original!$A$4:$DN$305,MATCH(R$1,original!$A$4:$DX$4,0)+1,FALSE)="","",VLOOKUP($B127,original!$A$4:$DN$305,MATCH(R$1,original!$A$4:$DX$4,0)+1,FALSE))</f>
        <v>0.89480000000000004</v>
      </c>
      <c r="S127">
        <f>+IF(VLOOKUP($B127,original!$A$4:$DN$305,MATCH(S$1,original!$A$4:$DX$4,0)+1,FALSE)="","",VLOOKUP($B127,original!$A$4:$DN$305,MATCH(S$1,original!$A$4:$DX$4,0)+1,FALSE))</f>
        <v>1.0528</v>
      </c>
      <c r="T127">
        <f>+IF(VLOOKUP($B127,original!$A$4:$DN$305,MATCH(T$1,original!$A$4:$DX$4,0)+1,FALSE)="","",VLOOKUP($B127,original!$A$4:$DN$305,MATCH(T$1,original!$A$4:$DX$4,0)+1,FALSE))</f>
        <v>1104.49</v>
      </c>
      <c r="U127">
        <f>+IF(VLOOKUP($B127,original!$A$4:$DN$305,MATCH(U$1,original!$A$4:$DX$4,0)+1,FALSE)="","",VLOOKUP($B127,original!$A$4:$DN$305,MATCH(U$1,original!$A$4:$DX$4,0)+1,FALSE))</f>
        <v>5598.46</v>
      </c>
      <c r="V127">
        <f>+IF(VLOOKUP($B127,original!$A$4:$DN$305,MATCH(V$1,original!$A$4:$DX$4,0)+1,FALSE)="","",VLOOKUP($B127,original!$A$4:$DN$305,MATCH(V$1,original!$A$4:$DX$4,0)+1,FALSE))</f>
        <v>894.1</v>
      </c>
      <c r="W127">
        <f>+IF(VLOOKUP($B127,original!$A$4:$DN$305,MATCH(W$1,original!$A$4:$DX$4,0)+1,FALSE)="","",VLOOKUP($B127,original!$A$4:$DN$305,MATCH(W$1,original!$A$4:$DX$4,0)+1,FALSE))</f>
        <v>20608.7</v>
      </c>
      <c r="X127">
        <f>+IF(VLOOKUP($B127,original!$A$4:$DN$305,MATCH(X$1,original!$A$4:$DX$4,0)+1,FALSE)="","",VLOOKUP($B127,original!$A$4:$DN$305,MATCH(X$1,original!$A$4:$DX$4,0)+1,FALSE))</f>
        <v>11629.63</v>
      </c>
      <c r="Y127">
        <f>+IF(VLOOKUP($B127,original!$A$4:$DN$305,MATCH(Y$1,original!$A$4:$DX$4,0)+1,FALSE)="","",VLOOKUP($B127,original!$A$4:$DN$305,MATCH(Y$1,original!$A$4:$DX$4,0)+1,FALSE))</f>
        <v>-0.1</v>
      </c>
      <c r="Z127">
        <f>+IF(VLOOKUP($B127,original!$A$4:$DN$305,MATCH(Z$1,original!$A$4:$DX$4,0)+1,FALSE)="","",VLOOKUP($B127,original!$A$4:$DN$305,MATCH(Z$1,original!$A$4:$DX$4,0)+1,FALSE))</f>
        <v>0.3</v>
      </c>
      <c r="AA127">
        <f>+IF(VLOOKUP($B127,original!$A$4:$DN$305,MATCH(AA$1,original!$A$4:$DX$4,0)+1,FALSE)="","",VLOOKUP($B127,original!$A$4:$DN$305,MATCH(AA$1,original!$A$4:$DX$4,0)+1,FALSE))</f>
        <v>0.98</v>
      </c>
      <c r="AB127">
        <f>+IF(VLOOKUP($B127,original!$A$4:$DN$305,MATCH(AB$1,original!$A$4:$DX$4,0)+1,FALSE)="","",VLOOKUP($B127,original!$A$4:$DN$305,MATCH(AB$1,original!$A$4:$DX$4,0)+1,FALSE))</f>
        <v>0.14134512270666799</v>
      </c>
      <c r="AC127">
        <f>+IF(VLOOKUP($B127,original!$A$4:$DN$305,MATCH(AC$1,original!$A$4:$DX$4,0)+1,FALSE)="","",VLOOKUP($B127,original!$A$4:$DN$305,MATCH(AC$1,original!$A$4:$DX$4,0)+1,FALSE))</f>
        <v>100546000000</v>
      </c>
      <c r="AD127">
        <f>+IF(VLOOKUP($B127,original!$A$4:$DN$305,MATCH(AD$1,original!$A$4:$DX$4,0)+1,FALSE)="","",VLOOKUP($B127,original!$A$4:$DN$305,MATCH(AD$1,original!$A$4:$DX$4,0)+1,FALSE))</f>
        <v>116181400000</v>
      </c>
      <c r="AE127">
        <f>+IF(VLOOKUP($B127,original!$A$4:$DN$305,MATCH(AE$1,original!$A$4:$DX$4,0)+1,FALSE)="","",VLOOKUP($B127,original!$A$4:$DN$305,MATCH(AE$1,original!$A$4:$DX$4,0)+1,FALSE))</f>
        <v>28.5</v>
      </c>
      <c r="AF127">
        <f>+IF(VLOOKUP($B127,original!$A$4:$DN$305,MATCH(AF$1,original!$A$4:$DX$4,0)+1,FALSE)="","",VLOOKUP($B127,original!$A$4:$DN$305,MATCH(AF$1,original!$A$4:$DX$4,0)+1,FALSE))</f>
        <v>33103100000</v>
      </c>
      <c r="AG127">
        <f>+IF(VLOOKUP($B127,original!$A$4:$DN$305,MATCH(AG$1,original!$A$4:$DX$4,0)+1,FALSE)="","",VLOOKUP($B127,original!$A$4:$DN$305,MATCH(AG$1,original!$A$4:$DX$4,0)+1,FALSE))</f>
        <v>50185000000</v>
      </c>
      <c r="AH127">
        <f>+IF(VLOOKUP($B127,original!$A$4:$DN$305,MATCH(AH$1,original!$A$4:$DX$4,0)+1,FALSE)="","",VLOOKUP($B127,original!$A$4:$DN$305,MATCH(AH$1,original!$A$4:$DX$4,0)+1,FALSE))</f>
        <v>492589999999.99994</v>
      </c>
      <c r="AI127">
        <f>+IF(VLOOKUP($B127,original!$A$4:$DN$305,MATCH(AI$1,original!$A$4:$DX$4,0)+1,FALSE)="","",VLOOKUP($B127,original!$A$4:$DN$305,MATCH(AI$1,original!$A$4:$DX$4,0)+1,FALSE))</f>
        <v>34617000000</v>
      </c>
      <c r="AJ127">
        <f>+IF(VLOOKUP($B127,original!$A$4:$DN$305,MATCH(AJ$1,original!$A$4:$DX$4,0)+1,FALSE)="","",VLOOKUP($B127,original!$A$4:$DN$305,MATCH(AJ$1,original!$A$4:$DX$4,0)+1,FALSE))</f>
        <v>247565000000</v>
      </c>
      <c r="AK127">
        <f>+IF(VLOOKUP($B127,original!$A$4:$DN$305,MATCH(AK$1,original!$A$4:$DX$4,0)+1,FALSE)="","",VLOOKUP($B127,original!$A$4:$DN$305,MATCH(AK$1,original!$A$4:$DX$4,0)+1,FALSE))</f>
        <v>57342000000</v>
      </c>
      <c r="AL127">
        <f>+IF(VLOOKUP($B127,original!$A$4:$DN$305,MATCH(AL$1,original!$A$4:$DX$4,0)+1,FALSE)="","",VLOOKUP($B127,original!$A$4:$DN$305,MATCH(AL$1,original!$A$4:$DX$4,0)+1,FALSE))</f>
        <v>9.8000000000000007</v>
      </c>
      <c r="AM127">
        <f>+IF(VLOOKUP($B127,original!$A$4:$DN$305,MATCH(AM$1,original!$A$4:$DX$4,0)+1,FALSE)="","",VLOOKUP($B127,original!$A$4:$DN$305,MATCH(AM$1,original!$A$4:$DX$4,0)+1,FALSE))</f>
        <v>5.3</v>
      </c>
      <c r="AN127">
        <f>+IF(VLOOKUP($B127,original!$A$4:$DN$305,MATCH(AN$1,original!$A$4:$DX$4,0)+1,FALSE)="","",VLOOKUP($B127,original!$A$4:$DN$305,MATCH(AN$1,original!$A$4:$DX$4,0)+1,FALSE))</f>
        <v>4.7</v>
      </c>
      <c r="AO127">
        <f>+IF(VLOOKUP($B127,original!$A$4:$DN$305,MATCH(AO$1,original!$A$4:$DX$4,0)+1,FALSE)="","",VLOOKUP($B127,original!$A$4:$DN$305,MATCH(AO$1,original!$A$4:$DX$4,0)+1,FALSE))</f>
        <v>10.3</v>
      </c>
      <c r="AP127">
        <f>+IF(VLOOKUP($B127,original!$A$4:$DN$305,MATCH(AP$1,original!$A$4:$DX$4,0)+1,FALSE)="","",VLOOKUP($B127,original!$A$4:$DN$305,MATCH(AP$1,original!$A$4:$DX$4,0)+1,FALSE))</f>
        <v>8.3000000000000007</v>
      </c>
    </row>
    <row r="128" spans="1:42">
      <c r="A128">
        <f t="shared" si="3"/>
        <v>127</v>
      </c>
      <c r="B128">
        <f t="shared" si="4"/>
        <v>201003</v>
      </c>
      <c r="C128">
        <f>+IF(VLOOKUP($B128,original!$A$4:$DN$305,MATCH(C$1,original!$A$4:$DX$4,0)+1,FALSE)="","",VLOOKUP($B128,original!$A$4:$DN$305,MATCH(C$1,original!$A$4:$DX$4,0)+1,FALSE))</f>
        <v>98.344999999999999</v>
      </c>
      <c r="D128">
        <f>+IF(VLOOKUP($B128,original!$A$4:$DN$305,MATCH(D$1,original!$A$4:$DX$4,0)+1,FALSE)="","",VLOOKUP($B128,original!$A$4:$DN$305,MATCH(D$1,original!$A$4:$DX$4,0)+1,FALSE))</f>
        <v>101.27</v>
      </c>
      <c r="E128">
        <f>+IF(VLOOKUP($B128,original!$A$4:$DN$305,MATCH(E$1,original!$A$4:$DX$4,0)+1,FALSE)="","",VLOOKUP($B128,original!$A$4:$DN$305,MATCH(E$1,original!$A$4:$DX$4,0)+1,FALSE))</f>
        <v>90.346000000000004</v>
      </c>
      <c r="F128">
        <f>+IF(VLOOKUP($B128,original!$A$4:$DN$305,MATCH(F$1,original!$A$4:$DX$4,0)+1,FALSE)="","",VLOOKUP($B128,original!$A$4:$DN$305,MATCH(F$1,original!$A$4:$DX$4,0)+1,FALSE))</f>
        <v>94.825000000000003</v>
      </c>
      <c r="G128">
        <f>+IF(VLOOKUP($B128,original!$A$4:$DN$305,MATCH(G$1,original!$A$4:$DX$4,0)+1,FALSE)="","",VLOOKUP($B128,original!$A$4:$DN$305,MATCH(G$1,original!$A$4:$DX$4,0)+1,FALSE))</f>
        <v>101.455</v>
      </c>
      <c r="H128">
        <f>+IF(VLOOKUP($B128,original!$A$4:$DN$305,MATCH(H$1,original!$A$4:$DX$4,0)+1,FALSE)="","",VLOOKUP($B128,original!$A$4:$DN$305,MATCH(H$1,original!$A$4:$DX$4,0)+1,FALSE))</f>
        <v>17.59</v>
      </c>
      <c r="I128">
        <f>+IF(VLOOKUP($B128,original!$A$4:$DN$305,MATCH(I$1,original!$A$4:$DX$4,0)+1,FALSE)="","",VLOOKUP($B128,original!$A$4:$DN$305,MATCH(I$1,original!$A$4:$DX$4,0)+1,FALSE))</f>
        <v>20.598800000000001</v>
      </c>
      <c r="J128">
        <f>+IF(VLOOKUP($B128,original!$A$4:$DN$305,MATCH(J$1,original!$A$4:$DX$4,0)+1,FALSE)="","",VLOOKUP($B128,original!$A$4:$DN$305,MATCH(J$1,original!$A$4:$DX$4,0)+1,FALSE))</f>
        <v>405978999999.99994</v>
      </c>
      <c r="K128">
        <f>+IF(VLOOKUP($B128,original!$A$4:$DN$305,MATCH(K$1,original!$A$4:$DX$4,0)+1,FALSE)="","",VLOOKUP($B128,original!$A$4:$DN$305,MATCH(K$1,original!$A$4:$DX$4,0)+1,FALSE))</f>
        <v>1729499999999.9998</v>
      </c>
      <c r="L128">
        <f>+IF(VLOOKUP($B128,original!$A$4:$DN$305,MATCH(L$1,original!$A$4:$DX$4,0)+1,FALSE)="","",VLOOKUP($B128,original!$A$4:$DN$305,MATCH(L$1,original!$A$4:$DX$4,0)+1,FALSE))</f>
        <v>944516060000</v>
      </c>
      <c r="M128">
        <f>+IF(VLOOKUP($B128,original!$A$4:$DN$305,MATCH(M$1,original!$A$4:$DX$4,0)+1,FALSE)="","",VLOOKUP($B128,original!$A$4:$DN$305,MATCH(M$1,original!$A$4:$DX$4,0)+1,FALSE))</f>
        <v>4544317727418.4199</v>
      </c>
      <c r="N128">
        <f>+IF(VLOOKUP($B128,original!$A$4:$DN$305,MATCH(N$1,original!$A$4:$DX$4,0)+1,FALSE)="","",VLOOKUP($B128,original!$A$4:$DN$305,MATCH(N$1,original!$A$4:$DX$4,0)+1,FALSE))</f>
        <v>519057000000</v>
      </c>
      <c r="O128">
        <f>+IF(VLOOKUP($B128,original!$A$4:$DN$305,MATCH(O$1,original!$A$4:$DX$4,0)+1,FALSE)="","",VLOOKUP($B128,original!$A$4:$DN$305,MATCH(O$1,original!$A$4:$DX$4,0)+1,FALSE))</f>
        <v>1.351</v>
      </c>
      <c r="P128">
        <f>+IF(VLOOKUP($B128,original!$A$4:$DN$305,MATCH(P$1,original!$A$4:$DX$4,0)+1,FALSE)="","",VLOOKUP($B128,original!$A$4:$DN$305,MATCH(P$1,original!$A$4:$DX$4,0)+1,FALSE))</f>
        <v>7.7640000000000002</v>
      </c>
      <c r="Q128">
        <f>+IF(VLOOKUP($B128,original!$A$4:$DN$305,MATCH(Q$1,original!$A$4:$DX$4,0)+1,FALSE)="","",VLOOKUP($B128,original!$A$4:$DN$305,MATCH(Q$1,original!$A$4:$DX$4,0)+1,FALSE))</f>
        <v>1.5182</v>
      </c>
      <c r="R128">
        <f>+IF(VLOOKUP($B128,original!$A$4:$DN$305,MATCH(R$1,original!$A$4:$DX$4,0)+1,FALSE)="","",VLOOKUP($B128,original!$A$4:$DN$305,MATCH(R$1,original!$A$4:$DX$4,0)+1,FALSE))</f>
        <v>0.91659999999999997</v>
      </c>
      <c r="S128">
        <f>+IF(VLOOKUP($B128,original!$A$4:$DN$305,MATCH(S$1,original!$A$4:$DX$4,0)+1,FALSE)="","",VLOOKUP($B128,original!$A$4:$DN$305,MATCH(S$1,original!$A$4:$DX$4,0)+1,FALSE))</f>
        <v>1.0152000000000001</v>
      </c>
      <c r="T128">
        <f>+IF(VLOOKUP($B128,original!$A$4:$DN$305,MATCH(T$1,original!$A$4:$DX$4,0)+1,FALSE)="","",VLOOKUP($B128,original!$A$4:$DN$305,MATCH(T$1,original!$A$4:$DX$4,0)+1,FALSE))</f>
        <v>1169.43</v>
      </c>
      <c r="U128">
        <f>+IF(VLOOKUP($B128,original!$A$4:$DN$305,MATCH(U$1,original!$A$4:$DX$4,0)+1,FALSE)="","",VLOOKUP($B128,original!$A$4:$DN$305,MATCH(U$1,original!$A$4:$DX$4,0)+1,FALSE))</f>
        <v>6153.55</v>
      </c>
      <c r="V128">
        <f>+IF(VLOOKUP($B128,original!$A$4:$DN$305,MATCH(V$1,original!$A$4:$DX$4,0)+1,FALSE)="","",VLOOKUP($B128,original!$A$4:$DN$305,MATCH(V$1,original!$A$4:$DX$4,0)+1,FALSE))</f>
        <v>978.81</v>
      </c>
      <c r="W128">
        <f>+IF(VLOOKUP($B128,original!$A$4:$DN$305,MATCH(W$1,original!$A$4:$DX$4,0)+1,FALSE)="","",VLOOKUP($B128,original!$A$4:$DN$305,MATCH(W$1,original!$A$4:$DX$4,0)+1,FALSE))</f>
        <v>21239.35</v>
      </c>
      <c r="X128">
        <f>+IF(VLOOKUP($B128,original!$A$4:$DN$305,MATCH(X$1,original!$A$4:$DX$4,0)+1,FALSE)="","",VLOOKUP($B128,original!$A$4:$DN$305,MATCH(X$1,original!$A$4:$DX$4,0)+1,FALSE))</f>
        <v>12037.73</v>
      </c>
      <c r="Y128">
        <f>+IF(VLOOKUP($B128,original!$A$4:$DN$305,MATCH(Y$1,original!$A$4:$DX$4,0)+1,FALSE)="","",VLOOKUP($B128,original!$A$4:$DN$305,MATCH(Y$1,original!$A$4:$DX$4,0)+1,FALSE))</f>
        <v>0</v>
      </c>
      <c r="Z128">
        <f>+IF(VLOOKUP($B128,original!$A$4:$DN$305,MATCH(Z$1,original!$A$4:$DX$4,0)+1,FALSE)="","",VLOOKUP($B128,original!$A$4:$DN$305,MATCH(Z$1,original!$A$4:$DX$4,0)+1,FALSE))</f>
        <v>1.1000000000000001</v>
      </c>
      <c r="AA128">
        <f>+IF(VLOOKUP($B128,original!$A$4:$DN$305,MATCH(AA$1,original!$A$4:$DX$4,0)+1,FALSE)="","",VLOOKUP($B128,original!$A$4:$DN$305,MATCH(AA$1,original!$A$4:$DX$4,0)+1,FALSE))</f>
        <v>-0.61</v>
      </c>
      <c r="AB128">
        <f>+IF(VLOOKUP($B128,original!$A$4:$DN$305,MATCH(AB$1,original!$A$4:$DX$4,0)+1,FALSE)="","",VLOOKUP($B128,original!$A$4:$DN$305,MATCH(AB$1,original!$A$4:$DX$4,0)+1,FALSE))</f>
        <v>-0.263330414385468</v>
      </c>
      <c r="AC128">
        <f>+IF(VLOOKUP($B128,original!$A$4:$DN$305,MATCH(AC$1,original!$A$4:$DX$4,0)+1,FALSE)="","",VLOOKUP($B128,original!$A$4:$DN$305,MATCH(AC$1,original!$A$4:$DX$4,0)+1,FALSE))</f>
        <v>104491000000</v>
      </c>
      <c r="AD128">
        <f>+IF(VLOOKUP($B128,original!$A$4:$DN$305,MATCH(AD$1,original!$A$4:$DX$4,0)+1,FALSE)="","",VLOOKUP($B128,original!$A$4:$DN$305,MATCH(AD$1,original!$A$4:$DX$4,0)+1,FALSE))</f>
        <v>122527900000</v>
      </c>
      <c r="AE128">
        <f>+IF(VLOOKUP($B128,original!$A$4:$DN$305,MATCH(AE$1,original!$A$4:$DX$4,0)+1,FALSE)="","",VLOOKUP($B128,original!$A$4:$DN$305,MATCH(AE$1,original!$A$4:$DX$4,0)+1,FALSE))</f>
        <v>32.1</v>
      </c>
      <c r="AF128">
        <f>+IF(VLOOKUP($B128,original!$A$4:$DN$305,MATCH(AF$1,original!$A$4:$DX$4,0)+1,FALSE)="","",VLOOKUP($B128,original!$A$4:$DN$305,MATCH(AF$1,original!$A$4:$DX$4,0)+1,FALSE))</f>
        <v>32714800000</v>
      </c>
      <c r="AG128">
        <f>+IF(VLOOKUP($B128,original!$A$4:$DN$305,MATCH(AG$1,original!$A$4:$DX$4,0)+1,FALSE)="","",VLOOKUP($B128,original!$A$4:$DN$305,MATCH(AG$1,original!$A$4:$DX$4,0)+1,FALSE))</f>
        <v>48885000000</v>
      </c>
      <c r="AH128">
        <f>+IF(VLOOKUP($B128,original!$A$4:$DN$305,MATCH(AH$1,original!$A$4:$DX$4,0)+1,FALSE)="","",VLOOKUP($B128,original!$A$4:$DN$305,MATCH(AH$1,original!$A$4:$DX$4,0)+1,FALSE))</f>
        <v>498679999999.99994</v>
      </c>
      <c r="AI128">
        <f>+IF(VLOOKUP($B128,original!$A$4:$DN$305,MATCH(AI$1,original!$A$4:$DX$4,0)+1,FALSE)="","",VLOOKUP($B128,original!$A$4:$DN$305,MATCH(AI$1,original!$A$4:$DX$4,0)+1,FALSE))</f>
        <v>31762000000</v>
      </c>
      <c r="AJ128">
        <f>+IF(VLOOKUP($B128,original!$A$4:$DN$305,MATCH(AJ$1,original!$A$4:$DX$4,0)+1,FALSE)="","",VLOOKUP($B128,original!$A$4:$DN$305,MATCH(AJ$1,original!$A$4:$DX$4,0)+1,FALSE))</f>
        <v>251222000000</v>
      </c>
      <c r="AK128">
        <f>+IF(VLOOKUP($B128,original!$A$4:$DN$305,MATCH(AK$1,original!$A$4:$DX$4,0)+1,FALSE)="","",VLOOKUP($B128,original!$A$4:$DN$305,MATCH(AK$1,original!$A$4:$DX$4,0)+1,FALSE))</f>
        <v>56669000000</v>
      </c>
      <c r="AL128">
        <f>+IF(VLOOKUP($B128,original!$A$4:$DN$305,MATCH(AL$1,original!$A$4:$DX$4,0)+1,FALSE)="","",VLOOKUP($B128,original!$A$4:$DN$305,MATCH(AL$1,original!$A$4:$DX$4,0)+1,FALSE))</f>
        <v>9.9</v>
      </c>
      <c r="AM128">
        <f>+IF(VLOOKUP($B128,original!$A$4:$DN$305,MATCH(AM$1,original!$A$4:$DX$4,0)+1,FALSE)="","",VLOOKUP($B128,original!$A$4:$DN$305,MATCH(AM$1,original!$A$4:$DX$4,0)+1,FALSE))</f>
        <v>5.4</v>
      </c>
      <c r="AN128">
        <f>+IF(VLOOKUP($B128,original!$A$4:$DN$305,MATCH(AN$1,original!$A$4:$DX$4,0)+1,FALSE)="","",VLOOKUP($B128,original!$A$4:$DN$305,MATCH(AN$1,original!$A$4:$DX$4,0)+1,FALSE))</f>
        <v>4.5999999999999996</v>
      </c>
      <c r="AO128">
        <f>+IF(VLOOKUP($B128,original!$A$4:$DN$305,MATCH(AO$1,original!$A$4:$DX$4,0)+1,FALSE)="","",VLOOKUP($B128,original!$A$4:$DN$305,MATCH(AO$1,original!$A$4:$DX$4,0)+1,FALSE))</f>
        <v>10.3</v>
      </c>
      <c r="AP128">
        <f>+IF(VLOOKUP($B128,original!$A$4:$DN$305,MATCH(AP$1,original!$A$4:$DX$4,0)+1,FALSE)="","",VLOOKUP($B128,original!$A$4:$DN$305,MATCH(AP$1,original!$A$4:$DX$4,0)+1,FALSE))</f>
        <v>8.3000000000000007</v>
      </c>
    </row>
    <row r="129" spans="1:42">
      <c r="A129">
        <f t="shared" si="3"/>
        <v>128</v>
      </c>
      <c r="B129">
        <f t="shared" si="4"/>
        <v>201004</v>
      </c>
      <c r="C129">
        <f>+IF(VLOOKUP($B129,original!$A$4:$DN$305,MATCH(C$1,original!$A$4:$DX$4,0)+1,FALSE)="","",VLOOKUP($B129,original!$A$4:$DN$305,MATCH(C$1,original!$A$4:$DX$4,0)+1,FALSE))</f>
        <v>99.745000000000005</v>
      </c>
      <c r="D129">
        <f>+IF(VLOOKUP($B129,original!$A$4:$DN$305,MATCH(D$1,original!$A$4:$DX$4,0)+1,FALSE)="","",VLOOKUP($B129,original!$A$4:$DN$305,MATCH(D$1,original!$A$4:$DX$4,0)+1,FALSE))</f>
        <v>102.36</v>
      </c>
      <c r="E129">
        <f>+IF(VLOOKUP($B129,original!$A$4:$DN$305,MATCH(E$1,original!$A$4:$DX$4,0)+1,FALSE)="","",VLOOKUP($B129,original!$A$4:$DN$305,MATCH(E$1,original!$A$4:$DX$4,0)+1,FALSE))</f>
        <v>90.947000000000003</v>
      </c>
      <c r="F129">
        <f>+IF(VLOOKUP($B129,original!$A$4:$DN$305,MATCH(F$1,original!$A$4:$DX$4,0)+1,FALSE)="","",VLOOKUP($B129,original!$A$4:$DN$305,MATCH(F$1,original!$A$4:$DX$4,0)+1,FALSE))</f>
        <v>94.227000000000004</v>
      </c>
      <c r="G129">
        <f>+IF(VLOOKUP($B129,original!$A$4:$DN$305,MATCH(G$1,original!$A$4:$DX$4,0)+1,FALSE)="","",VLOOKUP($B129,original!$A$4:$DN$305,MATCH(G$1,original!$A$4:$DX$4,0)+1,FALSE))</f>
        <v>98.75</v>
      </c>
      <c r="H129">
        <f>+IF(VLOOKUP($B129,original!$A$4:$DN$305,MATCH(H$1,original!$A$4:$DX$4,0)+1,FALSE)="","",VLOOKUP($B129,original!$A$4:$DN$305,MATCH(H$1,original!$A$4:$DX$4,0)+1,FALSE))</f>
        <v>22.05</v>
      </c>
      <c r="I129">
        <f>+IF(VLOOKUP($B129,original!$A$4:$DN$305,MATCH(I$1,original!$A$4:$DX$4,0)+1,FALSE)="","",VLOOKUP($B129,original!$A$4:$DN$305,MATCH(I$1,original!$A$4:$DX$4,0)+1,FALSE))</f>
        <v>28.89</v>
      </c>
      <c r="J129">
        <f>+IF(VLOOKUP($B129,original!$A$4:$DN$305,MATCH(J$1,original!$A$4:$DX$4,0)+1,FALSE)="","",VLOOKUP($B129,original!$A$4:$DN$305,MATCH(J$1,original!$A$4:$DX$4,0)+1,FALSE))</f>
        <v>403711999999.99994</v>
      </c>
      <c r="K129">
        <f>+IF(VLOOKUP($B129,original!$A$4:$DN$305,MATCH(K$1,original!$A$4:$DX$4,0)+1,FALSE)="","",VLOOKUP($B129,original!$A$4:$DN$305,MATCH(K$1,original!$A$4:$DX$4,0)+1,FALSE))</f>
        <v>1715999999999.9998</v>
      </c>
      <c r="L129">
        <f>+IF(VLOOKUP($B129,original!$A$4:$DN$305,MATCH(L$1,original!$A$4:$DX$4,0)+1,FALSE)="","",VLOOKUP($B129,original!$A$4:$DN$305,MATCH(L$1,original!$A$4:$DX$4,0)+1,FALSE))</f>
        <v>972529861000</v>
      </c>
      <c r="M129">
        <f>+IF(VLOOKUP($B129,original!$A$4:$DN$305,MATCH(M$1,original!$A$4:$DX$4,0)+1,FALSE)="","",VLOOKUP($B129,original!$A$4:$DN$305,MATCH(M$1,original!$A$4:$DX$4,0)+1,FALSE))</f>
        <v>4625855260679.2305</v>
      </c>
      <c r="N129">
        <f>+IF(VLOOKUP($B129,original!$A$4:$DN$305,MATCH(N$1,original!$A$4:$DX$4,0)+1,FALSE)="","",VLOOKUP($B129,original!$A$4:$DN$305,MATCH(N$1,original!$A$4:$DX$4,0)+1,FALSE))</f>
        <v>523070000000</v>
      </c>
      <c r="O129">
        <f>+IF(VLOOKUP($B129,original!$A$4:$DN$305,MATCH(O$1,original!$A$4:$DX$4,0)+1,FALSE)="","",VLOOKUP($B129,original!$A$4:$DN$305,MATCH(O$1,original!$A$4:$DX$4,0)+1,FALSE))</f>
        <v>1.3294999999999999</v>
      </c>
      <c r="P129">
        <f>+IF(VLOOKUP($B129,original!$A$4:$DN$305,MATCH(P$1,original!$A$4:$DX$4,0)+1,FALSE)="","",VLOOKUP($B129,original!$A$4:$DN$305,MATCH(P$1,original!$A$4:$DX$4,0)+1,FALSE))</f>
        <v>7.7637</v>
      </c>
      <c r="Q129">
        <f>+IF(VLOOKUP($B129,original!$A$4:$DN$305,MATCH(Q$1,original!$A$4:$DX$4,0)+1,FALSE)="","",VLOOKUP($B129,original!$A$4:$DN$305,MATCH(Q$1,original!$A$4:$DX$4,0)+1,FALSE))</f>
        <v>1.5267999999999999</v>
      </c>
      <c r="R129">
        <f>+IF(VLOOKUP($B129,original!$A$4:$DN$305,MATCH(R$1,original!$A$4:$DX$4,0)+1,FALSE)="","",VLOOKUP($B129,original!$A$4:$DN$305,MATCH(R$1,original!$A$4:$DX$4,0)+1,FALSE))</f>
        <v>0.9244</v>
      </c>
      <c r="S129">
        <f>+IF(VLOOKUP($B129,original!$A$4:$DN$305,MATCH(S$1,original!$A$4:$DX$4,0)+1,FALSE)="","",VLOOKUP($B129,original!$A$4:$DN$305,MATCH(S$1,original!$A$4:$DX$4,0)+1,FALSE))</f>
        <v>1.0174000000000001</v>
      </c>
      <c r="T129">
        <f>+IF(VLOOKUP($B129,original!$A$4:$DN$305,MATCH(T$1,original!$A$4:$DX$4,0)+1,FALSE)="","",VLOOKUP($B129,original!$A$4:$DN$305,MATCH(T$1,original!$A$4:$DX$4,0)+1,FALSE))</f>
        <v>1186.69</v>
      </c>
      <c r="U129">
        <f>+IF(VLOOKUP($B129,original!$A$4:$DN$305,MATCH(U$1,original!$A$4:$DX$4,0)+1,FALSE)="","",VLOOKUP($B129,original!$A$4:$DN$305,MATCH(U$1,original!$A$4:$DX$4,0)+1,FALSE))</f>
        <v>6135.7</v>
      </c>
      <c r="V129">
        <f>+IF(VLOOKUP($B129,original!$A$4:$DN$305,MATCH(V$1,original!$A$4:$DX$4,0)+1,FALSE)="","",VLOOKUP($B129,original!$A$4:$DN$305,MATCH(V$1,original!$A$4:$DX$4,0)+1,FALSE))</f>
        <v>987.04</v>
      </c>
      <c r="W129">
        <f>+IF(VLOOKUP($B129,original!$A$4:$DN$305,MATCH(W$1,original!$A$4:$DX$4,0)+1,FALSE)="","",VLOOKUP($B129,original!$A$4:$DN$305,MATCH(W$1,original!$A$4:$DX$4,0)+1,FALSE))</f>
        <v>21108.59</v>
      </c>
      <c r="X129">
        <f>+IF(VLOOKUP($B129,original!$A$4:$DN$305,MATCH(X$1,original!$A$4:$DX$4,0)+1,FALSE)="","",VLOOKUP($B129,original!$A$4:$DN$305,MATCH(X$1,original!$A$4:$DX$4,0)+1,FALSE))</f>
        <v>12210.7</v>
      </c>
      <c r="Y129">
        <f>+IF(VLOOKUP($B129,original!$A$4:$DN$305,MATCH(Y$1,original!$A$4:$DX$4,0)+1,FALSE)="","",VLOOKUP($B129,original!$A$4:$DN$305,MATCH(Y$1,original!$A$4:$DX$4,0)+1,FALSE))</f>
        <v>0</v>
      </c>
      <c r="Z129">
        <f>+IF(VLOOKUP($B129,original!$A$4:$DN$305,MATCH(Z$1,original!$A$4:$DX$4,0)+1,FALSE)="","",VLOOKUP($B129,original!$A$4:$DN$305,MATCH(Z$1,original!$A$4:$DX$4,0)+1,FALSE))</f>
        <v>0.4</v>
      </c>
      <c r="AA129">
        <f>+IF(VLOOKUP($B129,original!$A$4:$DN$305,MATCH(AA$1,original!$A$4:$DX$4,0)+1,FALSE)="","",VLOOKUP($B129,original!$A$4:$DN$305,MATCH(AA$1,original!$A$4:$DX$4,0)+1,FALSE))</f>
        <v>0.61</v>
      </c>
      <c r="AB129">
        <f>+IF(VLOOKUP($B129,original!$A$4:$DN$305,MATCH(AB$1,original!$A$4:$DX$4,0)+1,FALSE)="","",VLOOKUP($B129,original!$A$4:$DN$305,MATCH(AB$1,original!$A$4:$DX$4,0)+1,FALSE))</f>
        <v>0.13354360880920499</v>
      </c>
      <c r="AC129">
        <f>+IF(VLOOKUP($B129,original!$A$4:$DN$305,MATCH(AC$1,original!$A$4:$DX$4,0)+1,FALSE)="","",VLOOKUP($B129,original!$A$4:$DN$305,MATCH(AC$1,original!$A$4:$DX$4,0)+1,FALSE))</f>
        <v>103405000000</v>
      </c>
      <c r="AD129">
        <f>+IF(VLOOKUP($B129,original!$A$4:$DN$305,MATCH(AD$1,original!$A$4:$DX$4,0)+1,FALSE)="","",VLOOKUP($B129,original!$A$4:$DN$305,MATCH(AD$1,original!$A$4:$DX$4,0)+1,FALSE))</f>
        <v>122301800000</v>
      </c>
      <c r="AE129">
        <f>+IF(VLOOKUP($B129,original!$A$4:$DN$305,MATCH(AE$1,original!$A$4:$DX$4,0)+1,FALSE)="","",VLOOKUP($B129,original!$A$4:$DN$305,MATCH(AE$1,original!$A$4:$DX$4,0)+1,FALSE))</f>
        <v>21.7</v>
      </c>
      <c r="AF129">
        <f>+IF(VLOOKUP($B129,original!$A$4:$DN$305,MATCH(AF$1,original!$A$4:$DX$4,0)+1,FALSE)="","",VLOOKUP($B129,original!$A$4:$DN$305,MATCH(AF$1,original!$A$4:$DX$4,0)+1,FALSE))</f>
        <v>32888500000</v>
      </c>
      <c r="AG129">
        <f>+IF(VLOOKUP($B129,original!$A$4:$DN$305,MATCH(AG$1,original!$A$4:$DX$4,0)+1,FALSE)="","",VLOOKUP($B129,original!$A$4:$DN$305,MATCH(AG$1,original!$A$4:$DX$4,0)+1,FALSE))</f>
        <v>48270000000</v>
      </c>
      <c r="AH129">
        <f>+IF(VLOOKUP($B129,original!$A$4:$DN$305,MATCH(AH$1,original!$A$4:$DX$4,0)+1,FALSE)="","",VLOOKUP($B129,original!$A$4:$DN$305,MATCH(AH$1,original!$A$4:$DX$4,0)+1,FALSE))</f>
        <v>521599999999.99994</v>
      </c>
      <c r="AI129">
        <f>+IF(VLOOKUP($B129,original!$A$4:$DN$305,MATCH(AI$1,original!$A$4:$DX$4,0)+1,FALSE)="","",VLOOKUP($B129,original!$A$4:$DN$305,MATCH(AI$1,original!$A$4:$DX$4,0)+1,FALSE))</f>
        <v>34567000000</v>
      </c>
      <c r="AJ129">
        <f>+IF(VLOOKUP($B129,original!$A$4:$DN$305,MATCH(AJ$1,original!$A$4:$DX$4,0)+1,FALSE)="","",VLOOKUP($B129,original!$A$4:$DN$305,MATCH(AJ$1,original!$A$4:$DX$4,0)+1,FALSE))</f>
        <v>248881000000</v>
      </c>
      <c r="AK129">
        <f>+IF(VLOOKUP($B129,original!$A$4:$DN$305,MATCH(AK$1,original!$A$4:$DX$4,0)+1,FALSE)="","",VLOOKUP($B129,original!$A$4:$DN$305,MATCH(AK$1,original!$A$4:$DX$4,0)+1,FALSE))</f>
        <v>56843000000</v>
      </c>
      <c r="AL129">
        <f>+IF(VLOOKUP($B129,original!$A$4:$DN$305,MATCH(AL$1,original!$A$4:$DX$4,0)+1,FALSE)="","",VLOOKUP($B129,original!$A$4:$DN$305,MATCH(AL$1,original!$A$4:$DX$4,0)+1,FALSE))</f>
        <v>9.9</v>
      </c>
      <c r="AM129">
        <f>+IF(VLOOKUP($B129,original!$A$4:$DN$305,MATCH(AM$1,original!$A$4:$DX$4,0)+1,FALSE)="","",VLOOKUP($B129,original!$A$4:$DN$305,MATCH(AM$1,original!$A$4:$DX$4,0)+1,FALSE))</f>
        <v>5.5</v>
      </c>
      <c r="AN129">
        <f>+IF(VLOOKUP($B129,original!$A$4:$DN$305,MATCH(AN$1,original!$A$4:$DX$4,0)+1,FALSE)="","",VLOOKUP($B129,original!$A$4:$DN$305,MATCH(AN$1,original!$A$4:$DX$4,0)+1,FALSE))</f>
        <v>4.5</v>
      </c>
      <c r="AO129">
        <f>+IF(VLOOKUP($B129,original!$A$4:$DN$305,MATCH(AO$1,original!$A$4:$DX$4,0)+1,FALSE)="","",VLOOKUP($B129,original!$A$4:$DN$305,MATCH(AO$1,original!$A$4:$DX$4,0)+1,FALSE))</f>
        <v>10.3</v>
      </c>
      <c r="AP129">
        <f>+IF(VLOOKUP($B129,original!$A$4:$DN$305,MATCH(AP$1,original!$A$4:$DX$4,0)+1,FALSE)="","",VLOOKUP($B129,original!$A$4:$DN$305,MATCH(AP$1,original!$A$4:$DX$4,0)+1,FALSE))</f>
        <v>8.1999999999999993</v>
      </c>
    </row>
    <row r="130" spans="1:42">
      <c r="A130">
        <f t="shared" si="3"/>
        <v>129</v>
      </c>
      <c r="B130">
        <f t="shared" si="4"/>
        <v>201005</v>
      </c>
      <c r="C130">
        <f>+IF(VLOOKUP($B130,original!$A$4:$DN$305,MATCH(C$1,original!$A$4:$DX$4,0)+1,FALSE)="","",VLOOKUP($B130,original!$A$4:$DN$305,MATCH(C$1,original!$A$4:$DX$4,0)+1,FALSE))</f>
        <v>101.73</v>
      </c>
      <c r="D130">
        <f>+IF(VLOOKUP($B130,original!$A$4:$DN$305,MATCH(D$1,original!$A$4:$DX$4,0)+1,FALSE)="","",VLOOKUP($B130,original!$A$4:$DN$305,MATCH(D$1,original!$A$4:$DX$4,0)+1,FALSE))</f>
        <v>103.018</v>
      </c>
      <c r="E130">
        <f>+IF(VLOOKUP($B130,original!$A$4:$DN$305,MATCH(E$1,original!$A$4:$DX$4,0)+1,FALSE)="","",VLOOKUP($B130,original!$A$4:$DN$305,MATCH(E$1,original!$A$4:$DX$4,0)+1,FALSE))</f>
        <v>93.296000000000006</v>
      </c>
      <c r="F130">
        <f>+IF(VLOOKUP($B130,original!$A$4:$DN$305,MATCH(F$1,original!$A$4:$DX$4,0)+1,FALSE)="","",VLOOKUP($B130,original!$A$4:$DN$305,MATCH(F$1,original!$A$4:$DX$4,0)+1,FALSE))</f>
        <v>97.330500000000001</v>
      </c>
      <c r="G130">
        <f>+IF(VLOOKUP($B130,original!$A$4:$DN$305,MATCH(G$1,original!$A$4:$DX$4,0)+1,FALSE)="","",VLOOKUP($B130,original!$A$4:$DN$305,MATCH(G$1,original!$A$4:$DX$4,0)+1,FALSE))</f>
        <v>101.255</v>
      </c>
      <c r="H130">
        <f>+IF(VLOOKUP($B130,original!$A$4:$DN$305,MATCH(H$1,original!$A$4:$DX$4,0)+1,FALSE)="","",VLOOKUP($B130,original!$A$4:$DN$305,MATCH(H$1,original!$A$4:$DX$4,0)+1,FALSE))</f>
        <v>32.07</v>
      </c>
      <c r="I130">
        <f>+IF(VLOOKUP($B130,original!$A$4:$DN$305,MATCH(I$1,original!$A$4:$DX$4,0)+1,FALSE)="","",VLOOKUP($B130,original!$A$4:$DN$305,MATCH(I$1,original!$A$4:$DX$4,0)+1,FALSE))</f>
        <v>34.397599999999997</v>
      </c>
      <c r="J130">
        <f>+IF(VLOOKUP($B130,original!$A$4:$DN$305,MATCH(J$1,original!$A$4:$DX$4,0)+1,FALSE)="","",VLOOKUP($B130,original!$A$4:$DN$305,MATCH(J$1,original!$A$4:$DX$4,0)+1,FALSE))</f>
        <v>404069999999.99994</v>
      </c>
      <c r="K130">
        <f>+IF(VLOOKUP($B130,original!$A$4:$DN$305,MATCH(K$1,original!$A$4:$DX$4,0)+1,FALSE)="","",VLOOKUP($B130,original!$A$4:$DN$305,MATCH(K$1,original!$A$4:$DX$4,0)+1,FALSE))</f>
        <v>1708199999999.9998</v>
      </c>
      <c r="L130">
        <f>+IF(VLOOKUP($B130,original!$A$4:$DN$305,MATCH(L$1,original!$A$4:$DX$4,0)+1,FALSE)="","",VLOOKUP($B130,original!$A$4:$DN$305,MATCH(L$1,original!$A$4:$DX$4,0)+1,FALSE))</f>
        <v>926255125000</v>
      </c>
      <c r="M130">
        <f>+IF(VLOOKUP($B130,original!$A$4:$DN$305,MATCH(M$1,original!$A$4:$DX$4,0)+1,FALSE)="","",VLOOKUP($B130,original!$A$4:$DN$305,MATCH(M$1,original!$A$4:$DX$4,0)+1,FALSE))</f>
        <v>4663768749663.9707</v>
      </c>
      <c r="N130">
        <f>+IF(VLOOKUP($B130,original!$A$4:$DN$305,MATCH(N$1,original!$A$4:$DX$4,0)+1,FALSE)="","",VLOOKUP($B130,original!$A$4:$DN$305,MATCH(N$1,original!$A$4:$DX$4,0)+1,FALSE))</f>
        <v>530994000000</v>
      </c>
      <c r="O130">
        <f>+IF(VLOOKUP($B130,original!$A$4:$DN$305,MATCH(O$1,original!$A$4:$DX$4,0)+1,FALSE)="","",VLOOKUP($B130,original!$A$4:$DN$305,MATCH(O$1,original!$A$4:$DX$4,0)+1,FALSE))</f>
        <v>1.2304999999999999</v>
      </c>
      <c r="P130">
        <f>+IF(VLOOKUP($B130,original!$A$4:$DN$305,MATCH(P$1,original!$A$4:$DX$4,0)+1,FALSE)="","",VLOOKUP($B130,original!$A$4:$DN$305,MATCH(P$1,original!$A$4:$DX$4,0)+1,FALSE))</f>
        <v>7.7858999999999998</v>
      </c>
      <c r="Q130">
        <f>+IF(VLOOKUP($B130,original!$A$4:$DN$305,MATCH(Q$1,original!$A$4:$DX$4,0)+1,FALSE)="","",VLOOKUP($B130,original!$A$4:$DN$305,MATCH(Q$1,original!$A$4:$DX$4,0)+1,FALSE))</f>
        <v>1.4537</v>
      </c>
      <c r="R130">
        <f>+IF(VLOOKUP($B130,original!$A$4:$DN$305,MATCH(R$1,original!$A$4:$DX$4,0)+1,FALSE)="","",VLOOKUP($B130,original!$A$4:$DN$305,MATCH(R$1,original!$A$4:$DX$4,0)+1,FALSE))</f>
        <v>0.84640000000000004</v>
      </c>
      <c r="S130">
        <f>+IF(VLOOKUP($B130,original!$A$4:$DN$305,MATCH(S$1,original!$A$4:$DX$4,0)+1,FALSE)="","",VLOOKUP($B130,original!$A$4:$DN$305,MATCH(S$1,original!$A$4:$DX$4,0)+1,FALSE))</f>
        <v>1.0448999999999999</v>
      </c>
      <c r="T130">
        <f>+IF(VLOOKUP($B130,original!$A$4:$DN$305,MATCH(T$1,original!$A$4:$DX$4,0)+1,FALSE)="","",VLOOKUP($B130,original!$A$4:$DN$305,MATCH(T$1,original!$A$4:$DX$4,0)+1,FALSE))</f>
        <v>1089.4100000000001</v>
      </c>
      <c r="U130">
        <f>+IF(VLOOKUP($B130,original!$A$4:$DN$305,MATCH(U$1,original!$A$4:$DX$4,0)+1,FALSE)="","",VLOOKUP($B130,original!$A$4:$DN$305,MATCH(U$1,original!$A$4:$DX$4,0)+1,FALSE))</f>
        <v>5964.33</v>
      </c>
      <c r="V130">
        <f>+IF(VLOOKUP($B130,original!$A$4:$DN$305,MATCH(V$1,original!$A$4:$DX$4,0)+1,FALSE)="","",VLOOKUP($B130,original!$A$4:$DN$305,MATCH(V$1,original!$A$4:$DX$4,0)+1,FALSE))</f>
        <v>880.46</v>
      </c>
      <c r="W130">
        <f>+IF(VLOOKUP($B130,original!$A$4:$DN$305,MATCH(W$1,original!$A$4:$DX$4,0)+1,FALSE)="","",VLOOKUP($B130,original!$A$4:$DN$305,MATCH(W$1,original!$A$4:$DX$4,0)+1,FALSE))</f>
        <v>19765.189999999999</v>
      </c>
      <c r="X130">
        <f>+IF(VLOOKUP($B130,original!$A$4:$DN$305,MATCH(X$1,original!$A$4:$DX$4,0)+1,FALSE)="","",VLOOKUP($B130,original!$A$4:$DN$305,MATCH(X$1,original!$A$4:$DX$4,0)+1,FALSE))</f>
        <v>11762.99</v>
      </c>
      <c r="Y130">
        <f>+IF(VLOOKUP($B130,original!$A$4:$DN$305,MATCH(Y$1,original!$A$4:$DX$4,0)+1,FALSE)="","",VLOOKUP($B130,original!$A$4:$DN$305,MATCH(Y$1,original!$A$4:$DX$4,0)+1,FALSE))</f>
        <v>-0.1</v>
      </c>
      <c r="Z130">
        <f>+IF(VLOOKUP($B130,original!$A$4:$DN$305,MATCH(Z$1,original!$A$4:$DX$4,0)+1,FALSE)="","",VLOOKUP($B130,original!$A$4:$DN$305,MATCH(Z$1,original!$A$4:$DX$4,0)+1,FALSE))</f>
        <v>0.1</v>
      </c>
      <c r="AA130">
        <f>+IF(VLOOKUP($B130,original!$A$4:$DN$305,MATCH(AA$1,original!$A$4:$DX$4,0)+1,FALSE)="","",VLOOKUP($B130,original!$A$4:$DN$305,MATCH(AA$1,original!$A$4:$DX$4,0)+1,FALSE))</f>
        <v>-0.12</v>
      </c>
      <c r="AB130">
        <f>+IF(VLOOKUP($B130,original!$A$4:$DN$305,MATCH(AB$1,original!$A$4:$DX$4,0)+1,FALSE)="","",VLOOKUP($B130,original!$A$4:$DN$305,MATCH(AB$1,original!$A$4:$DX$4,0)+1,FALSE))</f>
        <v>-9.6000781421744397E-2</v>
      </c>
      <c r="AC130">
        <f>+IF(VLOOKUP($B130,original!$A$4:$DN$305,MATCH(AC$1,original!$A$4:$DX$4,0)+1,FALSE)="","",VLOOKUP($B130,original!$A$4:$DN$305,MATCH(AC$1,original!$A$4:$DX$4,0)+1,FALSE))</f>
        <v>106545000000</v>
      </c>
      <c r="AD130">
        <f>+IF(VLOOKUP($B130,original!$A$4:$DN$305,MATCH(AD$1,original!$A$4:$DX$4,0)+1,FALSE)="","",VLOOKUP($B130,original!$A$4:$DN$305,MATCH(AD$1,original!$A$4:$DX$4,0)+1,FALSE))</f>
        <v>127579400000</v>
      </c>
      <c r="AE130">
        <f>+IF(VLOOKUP($B130,original!$A$4:$DN$305,MATCH(AE$1,original!$A$4:$DX$4,0)+1,FALSE)="","",VLOOKUP($B130,original!$A$4:$DN$305,MATCH(AE$1,original!$A$4:$DX$4,0)+1,FALSE))</f>
        <v>24.4</v>
      </c>
      <c r="AF130">
        <f>+IF(VLOOKUP($B130,original!$A$4:$DN$305,MATCH(AF$1,original!$A$4:$DX$4,0)+1,FALSE)="","",VLOOKUP($B130,original!$A$4:$DN$305,MATCH(AF$1,original!$A$4:$DX$4,0)+1,FALSE))</f>
        <v>33749600000</v>
      </c>
      <c r="AG130">
        <f>+IF(VLOOKUP($B130,original!$A$4:$DN$305,MATCH(AG$1,original!$A$4:$DX$4,0)+1,FALSE)="","",VLOOKUP($B130,original!$A$4:$DN$305,MATCH(AG$1,original!$A$4:$DX$4,0)+1,FALSE))</f>
        <v>47129000000</v>
      </c>
      <c r="AH130">
        <f>+IF(VLOOKUP($B130,original!$A$4:$DN$305,MATCH(AH$1,original!$A$4:$DX$4,0)+1,FALSE)="","",VLOOKUP($B130,original!$A$4:$DN$305,MATCH(AH$1,original!$A$4:$DX$4,0)+1,FALSE))</f>
        <v>569740000000</v>
      </c>
      <c r="AI130">
        <f>+IF(VLOOKUP($B130,original!$A$4:$DN$305,MATCH(AI$1,original!$A$4:$DX$4,0)+1,FALSE)="","",VLOOKUP($B130,original!$A$4:$DN$305,MATCH(AI$1,original!$A$4:$DX$4,0)+1,FALSE))</f>
        <v>32393000000</v>
      </c>
      <c r="AJ130">
        <f>+IF(VLOOKUP($B130,original!$A$4:$DN$305,MATCH(AJ$1,original!$A$4:$DX$4,0)+1,FALSE)="","",VLOOKUP($B130,original!$A$4:$DN$305,MATCH(AJ$1,original!$A$4:$DX$4,0)+1,FALSE))</f>
        <v>248591000000</v>
      </c>
      <c r="AK130">
        <f>+IF(VLOOKUP($B130,original!$A$4:$DN$305,MATCH(AK$1,original!$A$4:$DX$4,0)+1,FALSE)="","",VLOOKUP($B130,original!$A$4:$DN$305,MATCH(AK$1,original!$A$4:$DX$4,0)+1,FALSE))</f>
        <v>56027000000</v>
      </c>
      <c r="AL130">
        <f>+IF(VLOOKUP($B130,original!$A$4:$DN$305,MATCH(AL$1,original!$A$4:$DX$4,0)+1,FALSE)="","",VLOOKUP($B130,original!$A$4:$DN$305,MATCH(AL$1,original!$A$4:$DX$4,0)+1,FALSE))</f>
        <v>9.6</v>
      </c>
      <c r="AM130">
        <f>+IF(VLOOKUP($B130,original!$A$4:$DN$305,MATCH(AM$1,original!$A$4:$DX$4,0)+1,FALSE)="","",VLOOKUP($B130,original!$A$4:$DN$305,MATCH(AM$1,original!$A$4:$DX$4,0)+1,FALSE))</f>
        <v>5.2</v>
      </c>
      <c r="AN130">
        <f>+IF(VLOOKUP($B130,original!$A$4:$DN$305,MATCH(AN$1,original!$A$4:$DX$4,0)+1,FALSE)="","",VLOOKUP($B130,original!$A$4:$DN$305,MATCH(AN$1,original!$A$4:$DX$4,0)+1,FALSE))</f>
        <v>4.5999999999999996</v>
      </c>
      <c r="AO130">
        <f>+IF(VLOOKUP($B130,original!$A$4:$DN$305,MATCH(AO$1,original!$A$4:$DX$4,0)+1,FALSE)="","",VLOOKUP($B130,original!$A$4:$DN$305,MATCH(AO$1,original!$A$4:$DX$4,0)+1,FALSE))</f>
        <v>10.3</v>
      </c>
      <c r="AP130">
        <f>+IF(VLOOKUP($B130,original!$A$4:$DN$305,MATCH(AP$1,original!$A$4:$DX$4,0)+1,FALSE)="","",VLOOKUP($B130,original!$A$4:$DN$305,MATCH(AP$1,original!$A$4:$DX$4,0)+1,FALSE))</f>
        <v>8.1</v>
      </c>
    </row>
    <row r="131" spans="1:42">
      <c r="A131">
        <f t="shared" ref="A131:A194" si="5">+A130+1</f>
        <v>130</v>
      </c>
      <c r="B131">
        <f t="shared" si="4"/>
        <v>201006</v>
      </c>
      <c r="C131">
        <f>+IF(VLOOKUP($B131,original!$A$4:$DN$305,MATCH(C$1,original!$A$4:$DX$4,0)+1,FALSE)="","",VLOOKUP($B131,original!$A$4:$DN$305,MATCH(C$1,original!$A$4:$DX$4,0)+1,FALSE))</f>
        <v>104.79</v>
      </c>
      <c r="D131">
        <f>+IF(VLOOKUP($B131,original!$A$4:$DN$305,MATCH(D$1,original!$A$4:$DX$4,0)+1,FALSE)="","",VLOOKUP($B131,original!$A$4:$DN$305,MATCH(D$1,original!$A$4:$DX$4,0)+1,FALSE))</f>
        <v>103.938</v>
      </c>
      <c r="E131">
        <f>+IF(VLOOKUP($B131,original!$A$4:$DN$305,MATCH(E$1,original!$A$4:$DX$4,0)+1,FALSE)="","",VLOOKUP($B131,original!$A$4:$DN$305,MATCH(E$1,original!$A$4:$DX$4,0)+1,FALSE))</f>
        <v>95.387</v>
      </c>
      <c r="F131">
        <f>+IF(VLOOKUP($B131,original!$A$4:$DN$305,MATCH(F$1,original!$A$4:$DX$4,0)+1,FALSE)="","",VLOOKUP($B131,original!$A$4:$DN$305,MATCH(F$1,original!$A$4:$DX$4,0)+1,FALSE))</f>
        <v>102.29049999999999</v>
      </c>
      <c r="G131">
        <f>+IF(VLOOKUP($B131,original!$A$4:$DN$305,MATCH(G$1,original!$A$4:$DX$4,0)+1,FALSE)="","",VLOOKUP($B131,original!$A$4:$DN$305,MATCH(G$1,original!$A$4:$DX$4,0)+1,FALSE))</f>
        <v>103.55</v>
      </c>
      <c r="H131">
        <f>+IF(VLOOKUP($B131,original!$A$4:$DN$305,MATCH(H$1,original!$A$4:$DX$4,0)+1,FALSE)="","",VLOOKUP($B131,original!$A$4:$DN$305,MATCH(H$1,original!$A$4:$DX$4,0)+1,FALSE))</f>
        <v>34.54</v>
      </c>
      <c r="I131">
        <f>+IF(VLOOKUP($B131,original!$A$4:$DN$305,MATCH(I$1,original!$A$4:$DX$4,0)+1,FALSE)="","",VLOOKUP($B131,original!$A$4:$DN$305,MATCH(I$1,original!$A$4:$DX$4,0)+1,FALSE))</f>
        <v>34.316099999999999</v>
      </c>
      <c r="J131">
        <f>+IF(VLOOKUP($B131,original!$A$4:$DN$305,MATCH(J$1,original!$A$4:$DX$4,0)+1,FALSE)="","",VLOOKUP($B131,original!$A$4:$DN$305,MATCH(J$1,original!$A$4:$DX$4,0)+1,FALSE))</f>
        <v>414943999999.99994</v>
      </c>
      <c r="K131">
        <f>+IF(VLOOKUP($B131,original!$A$4:$DN$305,MATCH(K$1,original!$A$4:$DX$4,0)+1,FALSE)="","",VLOOKUP($B131,original!$A$4:$DN$305,MATCH(K$1,original!$A$4:$DX$4,0)+1,FALSE))</f>
        <v>1732299999999.9998</v>
      </c>
      <c r="L131">
        <f>+IF(VLOOKUP($B131,original!$A$4:$DN$305,MATCH(L$1,original!$A$4:$DX$4,0)+1,FALSE)="","",VLOOKUP($B131,original!$A$4:$DN$305,MATCH(L$1,original!$A$4:$DX$4,0)+1,FALSE))</f>
        <v>903576577000</v>
      </c>
      <c r="M131">
        <f>+IF(VLOOKUP($B131,original!$A$4:$DN$305,MATCH(M$1,original!$A$4:$DX$4,0)+1,FALSE)="","",VLOOKUP($B131,original!$A$4:$DN$305,MATCH(M$1,original!$A$4:$DX$4,0)+1,FALSE))</f>
        <v>4713441275753.0498</v>
      </c>
      <c r="N131">
        <f>+IF(VLOOKUP($B131,original!$A$4:$DN$305,MATCH(N$1,original!$A$4:$DX$4,0)+1,FALSE)="","",VLOOKUP($B131,original!$A$4:$DN$305,MATCH(N$1,original!$A$4:$DX$4,0)+1,FALSE))</f>
        <v>532427000000</v>
      </c>
      <c r="O131">
        <f>+IF(VLOOKUP($B131,original!$A$4:$DN$305,MATCH(O$1,original!$A$4:$DX$4,0)+1,FALSE)="","",VLOOKUP($B131,original!$A$4:$DN$305,MATCH(O$1,original!$A$4:$DX$4,0)+1,FALSE))</f>
        <v>1.2234</v>
      </c>
      <c r="P131">
        <f>+IF(VLOOKUP($B131,original!$A$4:$DN$305,MATCH(P$1,original!$A$4:$DX$4,0)+1,FALSE)="","",VLOOKUP($B131,original!$A$4:$DN$305,MATCH(P$1,original!$A$4:$DX$4,0)+1,FALSE))</f>
        <v>7.7876000000000003</v>
      </c>
      <c r="Q131">
        <f>+IF(VLOOKUP($B131,original!$A$4:$DN$305,MATCH(Q$1,original!$A$4:$DX$4,0)+1,FALSE)="","",VLOOKUP($B131,original!$A$4:$DN$305,MATCH(Q$1,original!$A$4:$DX$4,0)+1,FALSE))</f>
        <v>1.4946999999999999</v>
      </c>
      <c r="R131">
        <f>+IF(VLOOKUP($B131,original!$A$4:$DN$305,MATCH(R$1,original!$A$4:$DX$4,0)+1,FALSE)="","",VLOOKUP($B131,original!$A$4:$DN$305,MATCH(R$1,original!$A$4:$DX$4,0)+1,FALSE))</f>
        <v>0.83989999999999998</v>
      </c>
      <c r="S131">
        <f>+IF(VLOOKUP($B131,original!$A$4:$DN$305,MATCH(S$1,original!$A$4:$DX$4,0)+1,FALSE)="","",VLOOKUP($B131,original!$A$4:$DN$305,MATCH(S$1,original!$A$4:$DX$4,0)+1,FALSE))</f>
        <v>1.0642</v>
      </c>
      <c r="T131">
        <f>+IF(VLOOKUP($B131,original!$A$4:$DN$305,MATCH(T$1,original!$A$4:$DX$4,0)+1,FALSE)="","",VLOOKUP($B131,original!$A$4:$DN$305,MATCH(T$1,original!$A$4:$DX$4,0)+1,FALSE))</f>
        <v>1030.71</v>
      </c>
      <c r="U131">
        <f>+IF(VLOOKUP($B131,original!$A$4:$DN$305,MATCH(U$1,original!$A$4:$DX$4,0)+1,FALSE)="","",VLOOKUP($B131,original!$A$4:$DN$305,MATCH(U$1,original!$A$4:$DX$4,0)+1,FALSE))</f>
        <v>5965.52</v>
      </c>
      <c r="V131">
        <f>+IF(VLOOKUP($B131,original!$A$4:$DN$305,MATCH(V$1,original!$A$4:$DX$4,0)+1,FALSE)="","",VLOOKUP($B131,original!$A$4:$DN$305,MATCH(V$1,original!$A$4:$DX$4,0)+1,FALSE))</f>
        <v>841.42</v>
      </c>
      <c r="W131">
        <f>+IF(VLOOKUP($B131,original!$A$4:$DN$305,MATCH(W$1,original!$A$4:$DX$4,0)+1,FALSE)="","",VLOOKUP($B131,original!$A$4:$DN$305,MATCH(W$1,original!$A$4:$DX$4,0)+1,FALSE))</f>
        <v>20128.990000000002</v>
      </c>
      <c r="X131">
        <f>+IF(VLOOKUP($B131,original!$A$4:$DN$305,MATCH(X$1,original!$A$4:$DX$4,0)+1,FALSE)="","",VLOOKUP($B131,original!$A$4:$DN$305,MATCH(X$1,original!$A$4:$DX$4,0)+1,FALSE))</f>
        <v>11294.42</v>
      </c>
      <c r="Y131">
        <f>+IF(VLOOKUP($B131,original!$A$4:$DN$305,MATCH(Y$1,original!$A$4:$DX$4,0)+1,FALSE)="","",VLOOKUP($B131,original!$A$4:$DN$305,MATCH(Y$1,original!$A$4:$DX$4,0)+1,FALSE))</f>
        <v>0</v>
      </c>
      <c r="Z131">
        <f>+IF(VLOOKUP($B131,original!$A$4:$DN$305,MATCH(Z$1,original!$A$4:$DX$4,0)+1,FALSE)="","",VLOOKUP($B131,original!$A$4:$DN$305,MATCH(Z$1,original!$A$4:$DX$4,0)+1,FALSE))</f>
        <v>0</v>
      </c>
      <c r="AA131">
        <f>+IF(VLOOKUP($B131,original!$A$4:$DN$305,MATCH(AA$1,original!$A$4:$DX$4,0)+1,FALSE)="","",VLOOKUP($B131,original!$A$4:$DN$305,MATCH(AA$1,original!$A$4:$DX$4,0)+1,FALSE))</f>
        <v>0.12</v>
      </c>
      <c r="AB131">
        <f>+IF(VLOOKUP($B131,original!$A$4:$DN$305,MATCH(AB$1,original!$A$4:$DX$4,0)+1,FALSE)="","",VLOOKUP($B131,original!$A$4:$DN$305,MATCH(AB$1,original!$A$4:$DX$4,0)+1,FALSE))</f>
        <v>7.3316689734000295E-2</v>
      </c>
      <c r="AC131">
        <f>+IF(VLOOKUP($B131,original!$A$4:$DN$305,MATCH(AC$1,original!$A$4:$DX$4,0)+1,FALSE)="","",VLOOKUP($B131,original!$A$4:$DN$305,MATCH(AC$1,original!$A$4:$DX$4,0)+1,FALSE))</f>
        <v>105364000000</v>
      </c>
      <c r="AD131">
        <f>+IF(VLOOKUP($B131,original!$A$4:$DN$305,MATCH(AD$1,original!$A$4:$DX$4,0)+1,FALSE)="","",VLOOKUP($B131,original!$A$4:$DN$305,MATCH(AD$1,original!$A$4:$DX$4,0)+1,FALSE))</f>
        <v>130217200000</v>
      </c>
      <c r="AE131">
        <f>+IF(VLOOKUP($B131,original!$A$4:$DN$305,MATCH(AE$1,original!$A$4:$DX$4,0)+1,FALSE)="","",VLOOKUP($B131,original!$A$4:$DN$305,MATCH(AE$1,original!$A$4:$DX$4,0)+1,FALSE))</f>
        <v>26.7</v>
      </c>
      <c r="AF131">
        <f>+IF(VLOOKUP($B131,original!$A$4:$DN$305,MATCH(AF$1,original!$A$4:$DX$4,0)+1,FALSE)="","",VLOOKUP($B131,original!$A$4:$DN$305,MATCH(AF$1,original!$A$4:$DX$4,0)+1,FALSE))</f>
        <v>33387199999.999996</v>
      </c>
      <c r="AG131">
        <f>+IF(VLOOKUP($B131,original!$A$4:$DN$305,MATCH(AG$1,original!$A$4:$DX$4,0)+1,FALSE)="","",VLOOKUP($B131,original!$A$4:$DN$305,MATCH(AG$1,original!$A$4:$DX$4,0)+1,FALSE))</f>
        <v>47557000000</v>
      </c>
      <c r="AH131">
        <f>+IF(VLOOKUP($B131,original!$A$4:$DN$305,MATCH(AH$1,original!$A$4:$DX$4,0)+1,FALSE)="","",VLOOKUP($B131,original!$A$4:$DN$305,MATCH(AH$1,original!$A$4:$DX$4,0)+1,FALSE))</f>
        <v>583269999999.99988</v>
      </c>
      <c r="AI131">
        <f>+IF(VLOOKUP($B131,original!$A$4:$DN$305,MATCH(AI$1,original!$A$4:$DX$4,0)+1,FALSE)="","",VLOOKUP($B131,original!$A$4:$DN$305,MATCH(AI$1,original!$A$4:$DX$4,0)+1,FALSE))</f>
        <v>33422000000</v>
      </c>
      <c r="AJ131">
        <f>+IF(VLOOKUP($B131,original!$A$4:$DN$305,MATCH(AJ$1,original!$A$4:$DX$4,0)+1,FALSE)="","",VLOOKUP($B131,original!$A$4:$DN$305,MATCH(AJ$1,original!$A$4:$DX$4,0)+1,FALSE))</f>
        <v>252540000000</v>
      </c>
      <c r="AK131">
        <f>+IF(VLOOKUP($B131,original!$A$4:$DN$305,MATCH(AK$1,original!$A$4:$DX$4,0)+1,FALSE)="","",VLOOKUP($B131,original!$A$4:$DN$305,MATCH(AK$1,original!$A$4:$DX$4,0)+1,FALSE))</f>
        <v>55393000000</v>
      </c>
      <c r="AL131">
        <f>+IF(VLOOKUP($B131,original!$A$4:$DN$305,MATCH(AL$1,original!$A$4:$DX$4,0)+1,FALSE)="","",VLOOKUP($B131,original!$A$4:$DN$305,MATCH(AL$1,original!$A$4:$DX$4,0)+1,FALSE))</f>
        <v>9.4</v>
      </c>
      <c r="AM131">
        <f>+IF(VLOOKUP($B131,original!$A$4:$DN$305,MATCH(AM$1,original!$A$4:$DX$4,0)+1,FALSE)="","",VLOOKUP($B131,original!$A$4:$DN$305,MATCH(AM$1,original!$A$4:$DX$4,0)+1,FALSE))</f>
        <v>5.0999999999999996</v>
      </c>
      <c r="AN131">
        <f>+IF(VLOOKUP($B131,original!$A$4:$DN$305,MATCH(AN$1,original!$A$4:$DX$4,0)+1,FALSE)="","",VLOOKUP($B131,original!$A$4:$DN$305,MATCH(AN$1,original!$A$4:$DX$4,0)+1,FALSE))</f>
        <v>4.5999999999999996</v>
      </c>
      <c r="AO131">
        <f>+IF(VLOOKUP($B131,original!$A$4:$DN$305,MATCH(AO$1,original!$A$4:$DX$4,0)+1,FALSE)="","",VLOOKUP($B131,original!$A$4:$DN$305,MATCH(AO$1,original!$A$4:$DX$4,0)+1,FALSE))</f>
        <v>10.3</v>
      </c>
      <c r="AP131">
        <f>+IF(VLOOKUP($B131,original!$A$4:$DN$305,MATCH(AP$1,original!$A$4:$DX$4,0)+1,FALSE)="","",VLOOKUP($B131,original!$A$4:$DN$305,MATCH(AP$1,original!$A$4:$DX$4,0)+1,FALSE))</f>
        <v>8</v>
      </c>
    </row>
    <row r="132" spans="1:42">
      <c r="A132">
        <f t="shared" si="5"/>
        <v>131</v>
      </c>
      <c r="B132">
        <f t="shared" si="4"/>
        <v>201007</v>
      </c>
      <c r="C132">
        <f>+IF(VLOOKUP($B132,original!$A$4:$DN$305,MATCH(C$1,original!$A$4:$DX$4,0)+1,FALSE)="","",VLOOKUP($B132,original!$A$4:$DN$305,MATCH(C$1,original!$A$4:$DX$4,0)+1,FALSE))</f>
        <v>105.01</v>
      </c>
      <c r="D132">
        <f>+IF(VLOOKUP($B132,original!$A$4:$DN$305,MATCH(D$1,original!$A$4:$DX$4,0)+1,FALSE)="","",VLOOKUP($B132,original!$A$4:$DN$305,MATCH(D$1,original!$A$4:$DX$4,0)+1,FALSE))</f>
        <v>102.845</v>
      </c>
      <c r="E132">
        <f>+IF(VLOOKUP($B132,original!$A$4:$DN$305,MATCH(E$1,original!$A$4:$DX$4,0)+1,FALSE)="","",VLOOKUP($B132,original!$A$4:$DN$305,MATCH(E$1,original!$A$4:$DX$4,0)+1,FALSE))</f>
        <v>94.751999999999995</v>
      </c>
      <c r="F132">
        <f>+IF(VLOOKUP($B132,original!$A$4:$DN$305,MATCH(F$1,original!$A$4:$DX$4,0)+1,FALSE)="","",VLOOKUP($B132,original!$A$4:$DN$305,MATCH(F$1,original!$A$4:$DX$4,0)+1,FALSE))</f>
        <v>102.759</v>
      </c>
      <c r="G132">
        <f>+IF(VLOOKUP($B132,original!$A$4:$DN$305,MATCH(G$1,original!$A$4:$DX$4,0)+1,FALSE)="","",VLOOKUP($B132,original!$A$4:$DN$305,MATCH(G$1,original!$A$4:$DX$4,0)+1,FALSE))</f>
        <v>103.27500000000001</v>
      </c>
      <c r="H132">
        <f>+IF(VLOOKUP($B132,original!$A$4:$DN$305,MATCH(H$1,original!$A$4:$DX$4,0)+1,FALSE)="","",VLOOKUP($B132,original!$A$4:$DN$305,MATCH(H$1,original!$A$4:$DX$4,0)+1,FALSE))</f>
        <v>23.5</v>
      </c>
      <c r="I132">
        <f>+IF(VLOOKUP($B132,original!$A$4:$DN$305,MATCH(I$1,original!$A$4:$DX$4,0)+1,FALSE)="","",VLOOKUP($B132,original!$A$4:$DN$305,MATCH(I$1,original!$A$4:$DX$4,0)+1,FALSE))</f>
        <v>27.161100000000001</v>
      </c>
      <c r="J132">
        <f>+IF(VLOOKUP($B132,original!$A$4:$DN$305,MATCH(J$1,original!$A$4:$DX$4,0)+1,FALSE)="","",VLOOKUP($B132,original!$A$4:$DN$305,MATCH(J$1,original!$A$4:$DX$4,0)+1,FALSE))</f>
        <v>422410000000</v>
      </c>
      <c r="K132">
        <f>+IF(VLOOKUP($B132,original!$A$4:$DN$305,MATCH(K$1,original!$A$4:$DX$4,0)+1,FALSE)="","",VLOOKUP($B132,original!$A$4:$DN$305,MATCH(K$1,original!$A$4:$DX$4,0)+1,FALSE))</f>
        <v>1718400000000</v>
      </c>
      <c r="L132">
        <f>+IF(VLOOKUP($B132,original!$A$4:$DN$305,MATCH(L$1,original!$A$4:$DX$4,0)+1,FALSE)="","",VLOOKUP($B132,original!$A$4:$DN$305,MATCH(L$1,original!$A$4:$DX$4,0)+1,FALSE))</f>
        <v>917829478000</v>
      </c>
      <c r="M132">
        <f>+IF(VLOOKUP($B132,original!$A$4:$DN$305,MATCH(M$1,original!$A$4:$DX$4,0)+1,FALSE)="","",VLOOKUP($B132,original!$A$4:$DN$305,MATCH(M$1,original!$A$4:$DX$4,0)+1,FALSE))</f>
        <v>4696209446357.6299</v>
      </c>
      <c r="N132">
        <f>+IF(VLOOKUP($B132,original!$A$4:$DN$305,MATCH(N$1,original!$A$4:$DX$4,0)+1,FALSE)="","",VLOOKUP($B132,original!$A$4:$DN$305,MATCH(N$1,original!$A$4:$DX$4,0)+1,FALSE))</f>
        <v>535744000000</v>
      </c>
      <c r="O132">
        <f>+IF(VLOOKUP($B132,original!$A$4:$DN$305,MATCH(O$1,original!$A$4:$DX$4,0)+1,FALSE)="","",VLOOKUP($B132,original!$A$4:$DN$305,MATCH(O$1,original!$A$4:$DX$4,0)+1,FALSE))</f>
        <v>1.3045</v>
      </c>
      <c r="P132">
        <f>+IF(VLOOKUP($B132,original!$A$4:$DN$305,MATCH(P$1,original!$A$4:$DX$4,0)+1,FALSE)="","",VLOOKUP($B132,original!$A$4:$DN$305,MATCH(P$1,original!$A$4:$DX$4,0)+1,FALSE))</f>
        <v>7.7662000000000004</v>
      </c>
      <c r="Q132">
        <f>+IF(VLOOKUP($B132,original!$A$4:$DN$305,MATCH(Q$1,original!$A$4:$DX$4,0)+1,FALSE)="","",VLOOKUP($B132,original!$A$4:$DN$305,MATCH(Q$1,original!$A$4:$DX$4,0)+1,FALSE))</f>
        <v>1.5682</v>
      </c>
      <c r="R132">
        <f>+IF(VLOOKUP($B132,original!$A$4:$DN$305,MATCH(R$1,original!$A$4:$DX$4,0)+1,FALSE)="","",VLOOKUP($B132,original!$A$4:$DN$305,MATCH(R$1,original!$A$4:$DX$4,0)+1,FALSE))</f>
        <v>0.90400000000000003</v>
      </c>
      <c r="S132">
        <f>+IF(VLOOKUP($B132,original!$A$4:$DN$305,MATCH(S$1,original!$A$4:$DX$4,0)+1,FALSE)="","",VLOOKUP($B132,original!$A$4:$DN$305,MATCH(S$1,original!$A$4:$DX$4,0)+1,FALSE))</f>
        <v>1.0296000000000001</v>
      </c>
      <c r="T132">
        <f>+IF(VLOOKUP($B132,original!$A$4:$DN$305,MATCH(T$1,original!$A$4:$DX$4,0)+1,FALSE)="","",VLOOKUP($B132,original!$A$4:$DN$305,MATCH(T$1,original!$A$4:$DX$4,0)+1,FALSE))</f>
        <v>1101.5999999999999</v>
      </c>
      <c r="U132">
        <f>+IF(VLOOKUP($B132,original!$A$4:$DN$305,MATCH(U$1,original!$A$4:$DX$4,0)+1,FALSE)="","",VLOOKUP($B132,original!$A$4:$DN$305,MATCH(U$1,original!$A$4:$DX$4,0)+1,FALSE))</f>
        <v>6147.97</v>
      </c>
      <c r="V132">
        <f>+IF(VLOOKUP($B132,original!$A$4:$DN$305,MATCH(V$1,original!$A$4:$DX$4,0)+1,FALSE)="","",VLOOKUP($B132,original!$A$4:$DN$305,MATCH(V$1,original!$A$4:$DX$4,0)+1,FALSE))</f>
        <v>849.5</v>
      </c>
      <c r="W132">
        <f>+IF(VLOOKUP($B132,original!$A$4:$DN$305,MATCH(W$1,original!$A$4:$DX$4,0)+1,FALSE)="","",VLOOKUP($B132,original!$A$4:$DN$305,MATCH(W$1,original!$A$4:$DX$4,0)+1,FALSE))</f>
        <v>21029.81</v>
      </c>
      <c r="X132">
        <f>+IF(VLOOKUP($B132,original!$A$4:$DN$305,MATCH(X$1,original!$A$4:$DX$4,0)+1,FALSE)="","",VLOOKUP($B132,original!$A$4:$DN$305,MATCH(X$1,original!$A$4:$DX$4,0)+1,FALSE))</f>
        <v>11713.43</v>
      </c>
      <c r="Y132">
        <f>+IF(VLOOKUP($B132,original!$A$4:$DN$305,MATCH(Y$1,original!$A$4:$DX$4,0)+1,FALSE)="","",VLOOKUP($B132,original!$A$4:$DN$305,MATCH(Y$1,original!$A$4:$DX$4,0)+1,FALSE))</f>
        <v>0.2</v>
      </c>
      <c r="Z132">
        <f>+IF(VLOOKUP($B132,original!$A$4:$DN$305,MATCH(Z$1,original!$A$4:$DX$4,0)+1,FALSE)="","",VLOOKUP($B132,original!$A$4:$DN$305,MATCH(Z$1,original!$A$4:$DX$4,0)+1,FALSE))</f>
        <v>-0.4</v>
      </c>
      <c r="AA132">
        <f>+IF(VLOOKUP($B132,original!$A$4:$DN$305,MATCH(AA$1,original!$A$4:$DX$4,0)+1,FALSE)="","",VLOOKUP($B132,original!$A$4:$DN$305,MATCH(AA$1,original!$A$4:$DX$4,0)+1,FALSE))</f>
        <v>-2.31</v>
      </c>
      <c r="AB132">
        <f>+IF(VLOOKUP($B132,original!$A$4:$DN$305,MATCH(AB$1,original!$A$4:$DX$4,0)+1,FALSE)="","",VLOOKUP($B132,original!$A$4:$DN$305,MATCH(AB$1,original!$A$4:$DX$4,0)+1,FALSE))</f>
        <v>0.52955261552330801</v>
      </c>
      <c r="AC132">
        <f>+IF(VLOOKUP($B132,original!$A$4:$DN$305,MATCH(AC$1,original!$A$4:$DX$4,0)+1,FALSE)="","",VLOOKUP($B132,original!$A$4:$DN$305,MATCH(AC$1,original!$A$4:$DX$4,0)+1,FALSE))</f>
        <v>108197000000</v>
      </c>
      <c r="AD132">
        <f>+IF(VLOOKUP($B132,original!$A$4:$DN$305,MATCH(AD$1,original!$A$4:$DX$4,0)+1,FALSE)="","",VLOOKUP($B132,original!$A$4:$DN$305,MATCH(AD$1,original!$A$4:$DX$4,0)+1,FALSE))</f>
        <v>132435600000</v>
      </c>
      <c r="AE132">
        <f>+IF(VLOOKUP($B132,original!$A$4:$DN$305,MATCH(AE$1,original!$A$4:$DX$4,0)+1,FALSE)="","",VLOOKUP($B132,original!$A$4:$DN$305,MATCH(AE$1,original!$A$4:$DX$4,0)+1,FALSE))</f>
        <v>23.3</v>
      </c>
      <c r="AF132">
        <f>+IF(VLOOKUP($B132,original!$A$4:$DN$305,MATCH(AF$1,original!$A$4:$DX$4,0)+1,FALSE)="","",VLOOKUP($B132,original!$A$4:$DN$305,MATCH(AF$1,original!$A$4:$DX$4,0)+1,FALSE))</f>
        <v>33044100000</v>
      </c>
      <c r="AG132">
        <f>+IF(VLOOKUP($B132,original!$A$4:$DN$305,MATCH(AG$1,original!$A$4:$DX$4,0)+1,FALSE)="","",VLOOKUP($B132,original!$A$4:$DN$305,MATCH(AG$1,original!$A$4:$DX$4,0)+1,FALSE))</f>
        <v>49743000000</v>
      </c>
      <c r="AH132">
        <f>+IF(VLOOKUP($B132,original!$A$4:$DN$305,MATCH(AH$1,original!$A$4:$DX$4,0)+1,FALSE)="","",VLOOKUP($B132,original!$A$4:$DN$305,MATCH(AH$1,original!$A$4:$DX$4,0)+1,FALSE))</f>
        <v>535599999999.99994</v>
      </c>
      <c r="AI132">
        <f>+IF(VLOOKUP($B132,original!$A$4:$DN$305,MATCH(AI$1,original!$A$4:$DX$4,0)+1,FALSE)="","",VLOOKUP($B132,original!$A$4:$DN$305,MATCH(AI$1,original!$A$4:$DX$4,0)+1,FALSE))</f>
        <v>37770000000</v>
      </c>
      <c r="AJ132">
        <f>+IF(VLOOKUP($B132,original!$A$4:$DN$305,MATCH(AJ$1,original!$A$4:$DX$4,0)+1,FALSE)="","",VLOOKUP($B132,original!$A$4:$DN$305,MATCH(AJ$1,original!$A$4:$DX$4,0)+1,FALSE))</f>
        <v>253165000000</v>
      </c>
      <c r="AK132">
        <f>+IF(VLOOKUP($B132,original!$A$4:$DN$305,MATCH(AK$1,original!$A$4:$DX$4,0)+1,FALSE)="","",VLOOKUP($B132,original!$A$4:$DN$305,MATCH(AK$1,original!$A$4:$DX$4,0)+1,FALSE))</f>
        <v>57311000000</v>
      </c>
      <c r="AL132">
        <f>+IF(VLOOKUP($B132,original!$A$4:$DN$305,MATCH(AL$1,original!$A$4:$DX$4,0)+1,FALSE)="","",VLOOKUP($B132,original!$A$4:$DN$305,MATCH(AL$1,original!$A$4:$DX$4,0)+1,FALSE))</f>
        <v>9.4</v>
      </c>
      <c r="AM132">
        <f>+IF(VLOOKUP($B132,original!$A$4:$DN$305,MATCH(AM$1,original!$A$4:$DX$4,0)+1,FALSE)="","",VLOOKUP($B132,original!$A$4:$DN$305,MATCH(AM$1,original!$A$4:$DX$4,0)+1,FALSE))</f>
        <v>5.3</v>
      </c>
      <c r="AN132">
        <f>+IF(VLOOKUP($B132,original!$A$4:$DN$305,MATCH(AN$1,original!$A$4:$DX$4,0)+1,FALSE)="","",VLOOKUP($B132,original!$A$4:$DN$305,MATCH(AN$1,original!$A$4:$DX$4,0)+1,FALSE))</f>
        <v>4.3</v>
      </c>
      <c r="AO132">
        <f>+IF(VLOOKUP($B132,original!$A$4:$DN$305,MATCH(AO$1,original!$A$4:$DX$4,0)+1,FALSE)="","",VLOOKUP($B132,original!$A$4:$DN$305,MATCH(AO$1,original!$A$4:$DX$4,0)+1,FALSE))</f>
        <v>10.199999999999999</v>
      </c>
      <c r="AP132">
        <f>+IF(VLOOKUP($B132,original!$A$4:$DN$305,MATCH(AP$1,original!$A$4:$DX$4,0)+1,FALSE)="","",VLOOKUP($B132,original!$A$4:$DN$305,MATCH(AP$1,original!$A$4:$DX$4,0)+1,FALSE))</f>
        <v>8</v>
      </c>
    </row>
    <row r="133" spans="1:42">
      <c r="A133">
        <f t="shared" si="5"/>
        <v>132</v>
      </c>
      <c r="B133">
        <f t="shared" si="4"/>
        <v>201008</v>
      </c>
      <c r="C133">
        <f>+IF(VLOOKUP($B133,original!$A$4:$DN$305,MATCH(C$1,original!$A$4:$DX$4,0)+1,FALSE)="","",VLOOKUP($B133,original!$A$4:$DN$305,MATCH(C$1,original!$A$4:$DX$4,0)+1,FALSE))</f>
        <v>101.33499999999999</v>
      </c>
      <c r="D133">
        <f>+IF(VLOOKUP($B133,original!$A$4:$DN$305,MATCH(D$1,original!$A$4:$DX$4,0)+1,FALSE)="","",VLOOKUP($B133,original!$A$4:$DN$305,MATCH(D$1,original!$A$4:$DX$4,0)+1,FALSE))</f>
        <v>101.22499999999999</v>
      </c>
      <c r="E133">
        <f>+IF(VLOOKUP($B133,original!$A$4:$DN$305,MATCH(E$1,original!$A$4:$DX$4,0)+1,FALSE)="","",VLOOKUP($B133,original!$A$4:$DN$305,MATCH(E$1,original!$A$4:$DX$4,0)+1,FALSE))</f>
        <v>97.988500000000002</v>
      </c>
      <c r="F133">
        <f>+IF(VLOOKUP($B133,original!$A$4:$DN$305,MATCH(F$1,original!$A$4:$DX$4,0)+1,FALSE)="","",VLOOKUP($B133,original!$A$4:$DN$305,MATCH(F$1,original!$A$4:$DX$4,0)+1,FALSE))</f>
        <v>105.43</v>
      </c>
      <c r="G133">
        <f>+IF(VLOOKUP($B133,original!$A$4:$DN$305,MATCH(G$1,original!$A$4:$DX$4,0)+1,FALSE)="","",VLOOKUP($B133,original!$A$4:$DN$305,MATCH(G$1,original!$A$4:$DX$4,0)+1,FALSE))</f>
        <v>106.16500000000001</v>
      </c>
      <c r="H133">
        <f>+IF(VLOOKUP($B133,original!$A$4:$DN$305,MATCH(H$1,original!$A$4:$DX$4,0)+1,FALSE)="","",VLOOKUP($B133,original!$A$4:$DN$305,MATCH(H$1,original!$A$4:$DX$4,0)+1,FALSE))</f>
        <v>26.05</v>
      </c>
      <c r="I133">
        <f>+IF(VLOOKUP($B133,original!$A$4:$DN$305,MATCH(I$1,original!$A$4:$DX$4,0)+1,FALSE)="","",VLOOKUP($B133,original!$A$4:$DN$305,MATCH(I$1,original!$A$4:$DX$4,0)+1,FALSE))</f>
        <v>29.3735</v>
      </c>
      <c r="J133">
        <f>+IF(VLOOKUP($B133,original!$A$4:$DN$305,MATCH(J$1,original!$A$4:$DX$4,0)+1,FALSE)="","",VLOOKUP($B133,original!$A$4:$DN$305,MATCH(J$1,original!$A$4:$DX$4,0)+1,FALSE))</f>
        <v>426966999999.99994</v>
      </c>
      <c r="K133">
        <f>+IF(VLOOKUP($B133,original!$A$4:$DN$305,MATCH(K$1,original!$A$4:$DX$4,0)+1,FALSE)="","",VLOOKUP($B133,original!$A$4:$DN$305,MATCH(K$1,original!$A$4:$DX$4,0)+1,FALSE))</f>
        <v>1739599999999.9998</v>
      </c>
      <c r="L133">
        <f>+IF(VLOOKUP($B133,original!$A$4:$DN$305,MATCH(L$1,original!$A$4:$DX$4,0)+1,FALSE)="","",VLOOKUP($B133,original!$A$4:$DN$305,MATCH(L$1,original!$A$4:$DX$4,0)+1,FALSE))</f>
        <v>943507430000</v>
      </c>
      <c r="M133">
        <f>+IF(VLOOKUP($B133,original!$A$4:$DN$305,MATCH(M$1,original!$A$4:$DX$4,0)+1,FALSE)="","",VLOOKUP($B133,original!$A$4:$DN$305,MATCH(M$1,original!$A$4:$DX$4,0)+1,FALSE))</f>
        <v>4663060000614.9297</v>
      </c>
      <c r="N133">
        <f>+IF(VLOOKUP($B133,original!$A$4:$DN$305,MATCH(N$1,original!$A$4:$DX$4,0)+1,FALSE)="","",VLOOKUP($B133,original!$A$4:$DN$305,MATCH(N$1,original!$A$4:$DX$4,0)+1,FALSE))</f>
        <v>536540000000</v>
      </c>
      <c r="O133">
        <f>+IF(VLOOKUP($B133,original!$A$4:$DN$305,MATCH(O$1,original!$A$4:$DX$4,0)+1,FALSE)="","",VLOOKUP($B133,original!$A$4:$DN$305,MATCH(O$1,original!$A$4:$DX$4,0)+1,FALSE))</f>
        <v>1.2685</v>
      </c>
      <c r="P133">
        <f>+IF(VLOOKUP($B133,original!$A$4:$DN$305,MATCH(P$1,original!$A$4:$DX$4,0)+1,FALSE)="","",VLOOKUP($B133,original!$A$4:$DN$305,MATCH(P$1,original!$A$4:$DX$4,0)+1,FALSE))</f>
        <v>7.7779999999999996</v>
      </c>
      <c r="Q133">
        <f>+IF(VLOOKUP($B133,original!$A$4:$DN$305,MATCH(Q$1,original!$A$4:$DX$4,0)+1,FALSE)="","",VLOOKUP($B133,original!$A$4:$DN$305,MATCH(Q$1,original!$A$4:$DX$4,0)+1,FALSE))</f>
        <v>1.5348999999999999</v>
      </c>
      <c r="R133">
        <f>+IF(VLOOKUP($B133,original!$A$4:$DN$305,MATCH(R$1,original!$A$4:$DX$4,0)+1,FALSE)="","",VLOOKUP($B133,original!$A$4:$DN$305,MATCH(R$1,original!$A$4:$DX$4,0)+1,FALSE))</f>
        <v>0.89059999999999995</v>
      </c>
      <c r="S133">
        <f>+IF(VLOOKUP($B133,original!$A$4:$DN$305,MATCH(S$1,original!$A$4:$DX$4,0)+1,FALSE)="","",VLOOKUP($B133,original!$A$4:$DN$305,MATCH(S$1,original!$A$4:$DX$4,0)+1,FALSE))</f>
        <v>1.0640000000000001</v>
      </c>
      <c r="T133">
        <f>+IF(VLOOKUP($B133,original!$A$4:$DN$305,MATCH(T$1,original!$A$4:$DX$4,0)+1,FALSE)="","",VLOOKUP($B133,original!$A$4:$DN$305,MATCH(T$1,original!$A$4:$DX$4,0)+1,FALSE))</f>
        <v>1049.33</v>
      </c>
      <c r="U133">
        <f>+IF(VLOOKUP($B133,original!$A$4:$DN$305,MATCH(U$1,original!$A$4:$DX$4,0)+1,FALSE)="","",VLOOKUP($B133,original!$A$4:$DN$305,MATCH(U$1,original!$A$4:$DX$4,0)+1,FALSE))</f>
        <v>5925.22</v>
      </c>
      <c r="V133">
        <f>+IF(VLOOKUP($B133,original!$A$4:$DN$305,MATCH(V$1,original!$A$4:$DX$4,0)+1,FALSE)="","",VLOOKUP($B133,original!$A$4:$DN$305,MATCH(V$1,original!$A$4:$DX$4,0)+1,FALSE))</f>
        <v>804.67</v>
      </c>
      <c r="W133">
        <f>+IF(VLOOKUP($B133,original!$A$4:$DN$305,MATCH(W$1,original!$A$4:$DX$4,0)+1,FALSE)="","",VLOOKUP($B133,original!$A$4:$DN$305,MATCH(W$1,original!$A$4:$DX$4,0)+1,FALSE))</f>
        <v>20536.490000000002</v>
      </c>
      <c r="X133">
        <f>+IF(VLOOKUP($B133,original!$A$4:$DN$305,MATCH(X$1,original!$A$4:$DX$4,0)+1,FALSE)="","",VLOOKUP($B133,original!$A$4:$DN$305,MATCH(X$1,original!$A$4:$DX$4,0)+1,FALSE))</f>
        <v>11913.86</v>
      </c>
      <c r="Y133">
        <f>+IF(VLOOKUP($B133,original!$A$4:$DN$305,MATCH(Y$1,original!$A$4:$DX$4,0)+1,FALSE)="","",VLOOKUP($B133,original!$A$4:$DN$305,MATCH(Y$1,original!$A$4:$DX$4,0)+1,FALSE))</f>
        <v>0.1</v>
      </c>
      <c r="Z133">
        <f>+IF(VLOOKUP($B133,original!$A$4:$DN$305,MATCH(Z$1,original!$A$4:$DX$4,0)+1,FALSE)="","",VLOOKUP($B133,original!$A$4:$DN$305,MATCH(Z$1,original!$A$4:$DX$4,0)+1,FALSE))</f>
        <v>0.2</v>
      </c>
      <c r="AA133">
        <f>+IF(VLOOKUP($B133,original!$A$4:$DN$305,MATCH(AA$1,original!$A$4:$DX$4,0)+1,FALSE)="","",VLOOKUP($B133,original!$A$4:$DN$305,MATCH(AA$1,original!$A$4:$DX$4,0)+1,FALSE))</f>
        <v>0</v>
      </c>
      <c r="AB133">
        <f>+IF(VLOOKUP($B133,original!$A$4:$DN$305,MATCH(AB$1,original!$A$4:$DX$4,0)+1,FALSE)="","",VLOOKUP($B133,original!$A$4:$DN$305,MATCH(AB$1,original!$A$4:$DX$4,0)+1,FALSE))</f>
        <v>9.2541142508044804E-3</v>
      </c>
      <c r="AC133">
        <f>+IF(VLOOKUP($B133,original!$A$4:$DN$305,MATCH(AC$1,original!$A$4:$DX$4,0)+1,FALSE)="","",VLOOKUP($B133,original!$A$4:$DN$305,MATCH(AC$1,original!$A$4:$DX$4,0)+1,FALSE))</f>
        <v>108331000000</v>
      </c>
      <c r="AD133">
        <f>+IF(VLOOKUP($B133,original!$A$4:$DN$305,MATCH(AD$1,original!$A$4:$DX$4,0)+1,FALSE)="","",VLOOKUP($B133,original!$A$4:$DN$305,MATCH(AD$1,original!$A$4:$DX$4,0)+1,FALSE))</f>
        <v>132489600000</v>
      </c>
      <c r="AE133">
        <f>+IF(VLOOKUP($B133,original!$A$4:$DN$305,MATCH(AE$1,original!$A$4:$DX$4,0)+1,FALSE)="","",VLOOKUP($B133,original!$A$4:$DN$305,MATCH(AE$1,original!$A$4:$DX$4,0)+1,FALSE))</f>
        <v>36</v>
      </c>
      <c r="AF133">
        <f>+IF(VLOOKUP($B133,original!$A$4:$DN$305,MATCH(AF$1,original!$A$4:$DX$4,0)+1,FALSE)="","",VLOOKUP($B133,original!$A$4:$DN$305,MATCH(AF$1,original!$A$4:$DX$4,0)+1,FALSE))</f>
        <v>33945199999.999996</v>
      </c>
      <c r="AG133">
        <f>+IF(VLOOKUP($B133,original!$A$4:$DN$305,MATCH(AG$1,original!$A$4:$DX$4,0)+1,FALSE)="","",VLOOKUP($B133,original!$A$4:$DN$305,MATCH(AG$1,original!$A$4:$DX$4,0)+1,FALSE))</f>
        <v>49634000000</v>
      </c>
      <c r="AH133">
        <f>+IF(VLOOKUP($B133,original!$A$4:$DN$305,MATCH(AH$1,original!$A$4:$DX$4,0)+1,FALSE)="","",VLOOKUP($B133,original!$A$4:$DN$305,MATCH(AH$1,original!$A$4:$DX$4,0)+1,FALSE))</f>
        <v>573230000000</v>
      </c>
      <c r="AI133">
        <f>+IF(VLOOKUP($B133,original!$A$4:$DN$305,MATCH(AI$1,original!$A$4:$DX$4,0)+1,FALSE)="","",VLOOKUP($B133,original!$A$4:$DN$305,MATCH(AI$1,original!$A$4:$DX$4,0)+1,FALSE))</f>
        <v>32086000000</v>
      </c>
      <c r="AJ133">
        <f>+IF(VLOOKUP($B133,original!$A$4:$DN$305,MATCH(AJ$1,original!$A$4:$DX$4,0)+1,FALSE)="","",VLOOKUP($B133,original!$A$4:$DN$305,MATCH(AJ$1,original!$A$4:$DX$4,0)+1,FALSE))</f>
        <v>255169000000</v>
      </c>
      <c r="AK133">
        <f>+IF(VLOOKUP($B133,original!$A$4:$DN$305,MATCH(AK$1,original!$A$4:$DX$4,0)+1,FALSE)="","",VLOOKUP($B133,original!$A$4:$DN$305,MATCH(AK$1,original!$A$4:$DX$4,0)+1,FALSE))</f>
        <v>57925000000</v>
      </c>
      <c r="AL133">
        <f>+IF(VLOOKUP($B133,original!$A$4:$DN$305,MATCH(AL$1,original!$A$4:$DX$4,0)+1,FALSE)="","",VLOOKUP($B133,original!$A$4:$DN$305,MATCH(AL$1,original!$A$4:$DX$4,0)+1,FALSE))</f>
        <v>9.5</v>
      </c>
      <c r="AM133">
        <f>+IF(VLOOKUP($B133,original!$A$4:$DN$305,MATCH(AM$1,original!$A$4:$DX$4,0)+1,FALSE)="","",VLOOKUP($B133,original!$A$4:$DN$305,MATCH(AM$1,original!$A$4:$DX$4,0)+1,FALSE))</f>
        <v>5</v>
      </c>
      <c r="AN133">
        <f>+IF(VLOOKUP($B133,original!$A$4:$DN$305,MATCH(AN$1,original!$A$4:$DX$4,0)+1,FALSE)="","",VLOOKUP($B133,original!$A$4:$DN$305,MATCH(AN$1,original!$A$4:$DX$4,0)+1,FALSE))</f>
        <v>4.3</v>
      </c>
      <c r="AO133">
        <f>+IF(VLOOKUP($B133,original!$A$4:$DN$305,MATCH(AO$1,original!$A$4:$DX$4,0)+1,FALSE)="","",VLOOKUP($B133,original!$A$4:$DN$305,MATCH(AO$1,original!$A$4:$DX$4,0)+1,FALSE))</f>
        <v>10.199999999999999</v>
      </c>
      <c r="AP133">
        <f>+IF(VLOOKUP($B133,original!$A$4:$DN$305,MATCH(AP$1,original!$A$4:$DX$4,0)+1,FALSE)="","",VLOOKUP($B133,original!$A$4:$DN$305,MATCH(AP$1,original!$A$4:$DX$4,0)+1,FALSE))</f>
        <v>8.1</v>
      </c>
    </row>
    <row r="134" spans="1:42">
      <c r="A134">
        <f t="shared" si="5"/>
        <v>133</v>
      </c>
      <c r="B134">
        <f t="shared" si="4"/>
        <v>201009</v>
      </c>
      <c r="C134">
        <f>+IF(VLOOKUP($B134,original!$A$4:$DN$305,MATCH(C$1,original!$A$4:$DX$4,0)+1,FALSE)="","",VLOOKUP($B134,original!$A$4:$DN$305,MATCH(C$1,original!$A$4:$DX$4,0)+1,FALSE))</f>
        <v>101.02</v>
      </c>
      <c r="D134">
        <f>+IF(VLOOKUP($B134,original!$A$4:$DN$305,MATCH(D$1,original!$A$4:$DX$4,0)+1,FALSE)="","",VLOOKUP($B134,original!$A$4:$DN$305,MATCH(D$1,original!$A$4:$DX$4,0)+1,FALSE))</f>
        <v>99.8</v>
      </c>
      <c r="E134">
        <f>+IF(VLOOKUP($B134,original!$A$4:$DN$305,MATCH(E$1,original!$A$4:$DX$4,0)+1,FALSE)="","",VLOOKUP($B134,original!$A$4:$DN$305,MATCH(E$1,original!$A$4:$DX$4,0)+1,FALSE))</f>
        <v>96.430499999999995</v>
      </c>
      <c r="F134">
        <f>+IF(VLOOKUP($B134,original!$A$4:$DN$305,MATCH(F$1,original!$A$4:$DX$4,0)+1,FALSE)="","",VLOOKUP($B134,original!$A$4:$DN$305,MATCH(F$1,original!$A$4:$DX$4,0)+1,FALSE))</f>
        <v>104.8905</v>
      </c>
      <c r="G134">
        <f>+IF(VLOOKUP($B134,original!$A$4:$DN$305,MATCH(G$1,original!$A$4:$DX$4,0)+1,FALSE)="","",VLOOKUP($B134,original!$A$4:$DN$305,MATCH(G$1,original!$A$4:$DX$4,0)+1,FALSE))</f>
        <v>106.265</v>
      </c>
      <c r="H134">
        <f>+IF(VLOOKUP($B134,original!$A$4:$DN$305,MATCH(H$1,original!$A$4:$DX$4,0)+1,FALSE)="","",VLOOKUP($B134,original!$A$4:$DN$305,MATCH(H$1,original!$A$4:$DX$4,0)+1,FALSE))</f>
        <v>23.7</v>
      </c>
      <c r="I134">
        <f>+IF(VLOOKUP($B134,original!$A$4:$DN$305,MATCH(I$1,original!$A$4:$DX$4,0)+1,FALSE)="","",VLOOKUP($B134,original!$A$4:$DN$305,MATCH(I$1,original!$A$4:$DX$4,0)+1,FALSE))</f>
        <v>26.112400000000001</v>
      </c>
      <c r="J134">
        <f>+IF(VLOOKUP($B134,original!$A$4:$DN$305,MATCH(J$1,original!$A$4:$DX$4,0)+1,FALSE)="","",VLOOKUP($B134,original!$A$4:$DN$305,MATCH(J$1,original!$A$4:$DX$4,0)+1,FALSE))</f>
        <v>436333000000</v>
      </c>
      <c r="K134">
        <f>+IF(VLOOKUP($B134,original!$A$4:$DN$305,MATCH(K$1,original!$A$4:$DX$4,0)+1,FALSE)="","",VLOOKUP($B134,original!$A$4:$DN$305,MATCH(K$1,original!$A$4:$DX$4,0)+1,FALSE))</f>
        <v>1741400000000</v>
      </c>
      <c r="L134">
        <f>+IF(VLOOKUP($B134,original!$A$4:$DN$305,MATCH(L$1,original!$A$4:$DX$4,0)+1,FALSE)="","",VLOOKUP($B134,original!$A$4:$DN$305,MATCH(L$1,original!$A$4:$DX$4,0)+1,FALSE))</f>
        <v>1075764293000.0001</v>
      </c>
      <c r="M134">
        <f>+IF(VLOOKUP($B134,original!$A$4:$DN$305,MATCH(M$1,original!$A$4:$DX$4,0)+1,FALSE)="","",VLOOKUP($B134,original!$A$4:$DN$305,MATCH(M$1,original!$A$4:$DX$4,0)+1,FALSE))</f>
        <v>4664406818170.8604</v>
      </c>
      <c r="N134">
        <f>+IF(VLOOKUP($B134,original!$A$4:$DN$305,MATCH(N$1,original!$A$4:$DX$4,0)+1,FALSE)="","",VLOOKUP($B134,original!$A$4:$DN$305,MATCH(N$1,original!$A$4:$DX$4,0)+1,FALSE))</f>
        <v>540594000000</v>
      </c>
      <c r="O134">
        <f>+IF(VLOOKUP($B134,original!$A$4:$DN$305,MATCH(O$1,original!$A$4:$DX$4,0)+1,FALSE)="","",VLOOKUP($B134,original!$A$4:$DN$305,MATCH(O$1,original!$A$4:$DX$4,0)+1,FALSE))</f>
        <v>1.363</v>
      </c>
      <c r="P134">
        <f>+IF(VLOOKUP($B134,original!$A$4:$DN$305,MATCH(P$1,original!$A$4:$DX$4,0)+1,FALSE)="","",VLOOKUP($B134,original!$A$4:$DN$305,MATCH(P$1,original!$A$4:$DX$4,0)+1,FALSE))</f>
        <v>7.7594000000000003</v>
      </c>
      <c r="Q134">
        <f>+IF(VLOOKUP($B134,original!$A$4:$DN$305,MATCH(Q$1,original!$A$4:$DX$4,0)+1,FALSE)="","",VLOOKUP($B134,original!$A$4:$DN$305,MATCH(Q$1,original!$A$4:$DX$4,0)+1,FALSE))</f>
        <v>1.5710999999999999</v>
      </c>
      <c r="R134">
        <f>+IF(VLOOKUP($B134,original!$A$4:$DN$305,MATCH(R$1,original!$A$4:$DX$4,0)+1,FALSE)="","",VLOOKUP($B134,original!$A$4:$DN$305,MATCH(R$1,original!$A$4:$DX$4,0)+1,FALSE))</f>
        <v>0.9667</v>
      </c>
      <c r="S134">
        <f>+IF(VLOOKUP($B134,original!$A$4:$DN$305,MATCH(S$1,original!$A$4:$DX$4,0)+1,FALSE)="","",VLOOKUP($B134,original!$A$4:$DN$305,MATCH(S$1,original!$A$4:$DX$4,0)+1,FALSE))</f>
        <v>1.0286999999999999</v>
      </c>
      <c r="T134">
        <f>+IF(VLOOKUP($B134,original!$A$4:$DN$305,MATCH(T$1,original!$A$4:$DX$4,0)+1,FALSE)="","",VLOOKUP($B134,original!$A$4:$DN$305,MATCH(T$1,original!$A$4:$DX$4,0)+1,FALSE))</f>
        <v>1141.2</v>
      </c>
      <c r="U134">
        <f>+IF(VLOOKUP($B134,original!$A$4:$DN$305,MATCH(U$1,original!$A$4:$DX$4,0)+1,FALSE)="","",VLOOKUP($B134,original!$A$4:$DN$305,MATCH(U$1,original!$A$4:$DX$4,0)+1,FALSE))</f>
        <v>6229.02</v>
      </c>
      <c r="V134">
        <f>+IF(VLOOKUP($B134,original!$A$4:$DN$305,MATCH(V$1,original!$A$4:$DX$4,0)+1,FALSE)="","",VLOOKUP($B134,original!$A$4:$DN$305,MATCH(V$1,original!$A$4:$DX$4,0)+1,FALSE))</f>
        <v>829.51</v>
      </c>
      <c r="W134">
        <f>+IF(VLOOKUP($B134,original!$A$4:$DN$305,MATCH(W$1,original!$A$4:$DX$4,0)+1,FALSE)="","",VLOOKUP($B134,original!$A$4:$DN$305,MATCH(W$1,original!$A$4:$DX$4,0)+1,FALSE))</f>
        <v>22358.17</v>
      </c>
      <c r="X134">
        <f>+IF(VLOOKUP($B134,original!$A$4:$DN$305,MATCH(X$1,original!$A$4:$DX$4,0)+1,FALSE)="","",VLOOKUP($B134,original!$A$4:$DN$305,MATCH(X$1,original!$A$4:$DX$4,0)+1,FALSE))</f>
        <v>12368.65</v>
      </c>
      <c r="Y134">
        <f>+IF(VLOOKUP($B134,original!$A$4:$DN$305,MATCH(Y$1,original!$A$4:$DX$4,0)+1,FALSE)="","",VLOOKUP($B134,original!$A$4:$DN$305,MATCH(Y$1,original!$A$4:$DX$4,0)+1,FALSE))</f>
        <v>0.2</v>
      </c>
      <c r="Z134">
        <f>+IF(VLOOKUP($B134,original!$A$4:$DN$305,MATCH(Z$1,original!$A$4:$DX$4,0)+1,FALSE)="","",VLOOKUP($B134,original!$A$4:$DN$305,MATCH(Z$1,original!$A$4:$DX$4,0)+1,FALSE))</f>
        <v>0.3</v>
      </c>
      <c r="AA134">
        <f>+IF(VLOOKUP($B134,original!$A$4:$DN$305,MATCH(AA$1,original!$A$4:$DX$4,0)+1,FALSE)="","",VLOOKUP($B134,original!$A$4:$DN$305,MATCH(AA$1,original!$A$4:$DX$4,0)+1,FALSE))</f>
        <v>0.25</v>
      </c>
      <c r="AB134">
        <f>+IF(VLOOKUP($B134,original!$A$4:$DN$305,MATCH(AB$1,original!$A$4:$DX$4,0)+1,FALSE)="","",VLOOKUP($B134,original!$A$4:$DN$305,MATCH(AB$1,original!$A$4:$DX$4,0)+1,FALSE))</f>
        <v>0.18453632572172801</v>
      </c>
      <c r="AC134">
        <f>+IF(VLOOKUP($B134,original!$A$4:$DN$305,MATCH(AC$1,original!$A$4:$DX$4,0)+1,FALSE)="","",VLOOKUP($B134,original!$A$4:$DN$305,MATCH(AC$1,original!$A$4:$DX$4,0)+1,FALSE))</f>
        <v>108638000000</v>
      </c>
      <c r="AD134">
        <f>+IF(VLOOKUP($B134,original!$A$4:$DN$305,MATCH(AD$1,original!$A$4:$DX$4,0)+1,FALSE)="","",VLOOKUP($B134,original!$A$4:$DN$305,MATCH(AD$1,original!$A$4:$DX$4,0)+1,FALSE))</f>
        <v>133062700000.00002</v>
      </c>
      <c r="AE134">
        <f>+IF(VLOOKUP($B134,original!$A$4:$DN$305,MATCH(AE$1,original!$A$4:$DX$4,0)+1,FALSE)="","",VLOOKUP($B134,original!$A$4:$DN$305,MATCH(AE$1,original!$A$4:$DX$4,0)+1,FALSE))</f>
        <v>24.1</v>
      </c>
      <c r="AF134">
        <f>+IF(VLOOKUP($B134,original!$A$4:$DN$305,MATCH(AF$1,original!$A$4:$DX$4,0)+1,FALSE)="","",VLOOKUP($B134,original!$A$4:$DN$305,MATCH(AF$1,original!$A$4:$DX$4,0)+1,FALSE))</f>
        <v>33280800000.000004</v>
      </c>
      <c r="AG134">
        <f>+IF(VLOOKUP($B134,original!$A$4:$DN$305,MATCH(AG$1,original!$A$4:$DX$4,0)+1,FALSE)="","",VLOOKUP($B134,original!$A$4:$DN$305,MATCH(AG$1,original!$A$4:$DX$4,0)+1,FALSE))</f>
        <v>51709000000</v>
      </c>
      <c r="AH134">
        <f>+IF(VLOOKUP($B134,original!$A$4:$DN$305,MATCH(AH$1,original!$A$4:$DX$4,0)+1,FALSE)="","",VLOOKUP($B134,original!$A$4:$DN$305,MATCH(AH$1,original!$A$4:$DX$4,0)+1,FALSE))</f>
        <v>552230000000</v>
      </c>
      <c r="AI134">
        <f>+IF(VLOOKUP($B134,original!$A$4:$DN$305,MATCH(AI$1,original!$A$4:$DX$4,0)+1,FALSE)="","",VLOOKUP($B134,original!$A$4:$DN$305,MATCH(AI$1,original!$A$4:$DX$4,0)+1,FALSE))</f>
        <v>33260000000</v>
      </c>
      <c r="AJ134">
        <f>+IF(VLOOKUP($B134,original!$A$4:$DN$305,MATCH(AJ$1,original!$A$4:$DX$4,0)+1,FALSE)="","",VLOOKUP($B134,original!$A$4:$DN$305,MATCH(AJ$1,original!$A$4:$DX$4,0)+1,FALSE))</f>
        <v>256205000000</v>
      </c>
      <c r="AK134">
        <f>+IF(VLOOKUP($B134,original!$A$4:$DN$305,MATCH(AK$1,original!$A$4:$DX$4,0)+1,FALSE)="","",VLOOKUP($B134,original!$A$4:$DN$305,MATCH(AK$1,original!$A$4:$DX$4,0)+1,FALSE))</f>
        <v>59546000000</v>
      </c>
      <c r="AL134">
        <f>+IF(VLOOKUP($B134,original!$A$4:$DN$305,MATCH(AL$1,original!$A$4:$DX$4,0)+1,FALSE)="","",VLOOKUP($B134,original!$A$4:$DN$305,MATCH(AL$1,original!$A$4:$DX$4,0)+1,FALSE))</f>
        <v>9.5</v>
      </c>
      <c r="AM134">
        <f>+IF(VLOOKUP($B134,original!$A$4:$DN$305,MATCH(AM$1,original!$A$4:$DX$4,0)+1,FALSE)="","",VLOOKUP($B134,original!$A$4:$DN$305,MATCH(AM$1,original!$A$4:$DX$4,0)+1,FALSE))</f>
        <v>5.0999999999999996</v>
      </c>
      <c r="AN134">
        <f>+IF(VLOOKUP($B134,original!$A$4:$DN$305,MATCH(AN$1,original!$A$4:$DX$4,0)+1,FALSE)="","",VLOOKUP($B134,original!$A$4:$DN$305,MATCH(AN$1,original!$A$4:$DX$4,0)+1,FALSE))</f>
        <v>4.2</v>
      </c>
      <c r="AO134">
        <f>+IF(VLOOKUP($B134,original!$A$4:$DN$305,MATCH(AO$1,original!$A$4:$DX$4,0)+1,FALSE)="","",VLOOKUP($B134,original!$A$4:$DN$305,MATCH(AO$1,original!$A$4:$DX$4,0)+1,FALSE))</f>
        <v>10.199999999999999</v>
      </c>
      <c r="AP134">
        <f>+IF(VLOOKUP($B134,original!$A$4:$DN$305,MATCH(AP$1,original!$A$4:$DX$4,0)+1,FALSE)="","",VLOOKUP($B134,original!$A$4:$DN$305,MATCH(AP$1,original!$A$4:$DX$4,0)+1,FALSE))</f>
        <v>8.1999999999999993</v>
      </c>
    </row>
    <row r="135" spans="1:42">
      <c r="A135">
        <f t="shared" si="5"/>
        <v>134</v>
      </c>
      <c r="B135">
        <f t="shared" si="4"/>
        <v>201010</v>
      </c>
      <c r="C135">
        <f>+IF(VLOOKUP($B135,original!$A$4:$DN$305,MATCH(C$1,original!$A$4:$DX$4,0)+1,FALSE)="","",VLOOKUP($B135,original!$A$4:$DN$305,MATCH(C$1,original!$A$4:$DX$4,0)+1,FALSE))</f>
        <v>100.17</v>
      </c>
      <c r="D135">
        <f>+IF(VLOOKUP($B135,original!$A$4:$DN$305,MATCH(D$1,original!$A$4:$DX$4,0)+1,FALSE)="","",VLOOKUP($B135,original!$A$4:$DN$305,MATCH(D$1,original!$A$4:$DX$4,0)+1,FALSE))</f>
        <v>97.742999999999995</v>
      </c>
      <c r="E135">
        <f>+IF(VLOOKUP($B135,original!$A$4:$DN$305,MATCH(E$1,original!$A$4:$DX$4,0)+1,FALSE)="","",VLOOKUP($B135,original!$A$4:$DN$305,MATCH(E$1,original!$A$4:$DX$4,0)+1,FALSE))</f>
        <v>94.913499999999999</v>
      </c>
      <c r="F135">
        <f>+IF(VLOOKUP($B135,original!$A$4:$DN$305,MATCH(F$1,original!$A$4:$DX$4,0)+1,FALSE)="","",VLOOKUP($B135,original!$A$4:$DN$305,MATCH(F$1,original!$A$4:$DX$4,0)+1,FALSE))</f>
        <v>103.5415</v>
      </c>
      <c r="G135">
        <f>+IF(VLOOKUP($B135,original!$A$4:$DN$305,MATCH(G$1,original!$A$4:$DX$4,0)+1,FALSE)="","",VLOOKUP($B135,original!$A$4:$DN$305,MATCH(G$1,original!$A$4:$DX$4,0)+1,FALSE))</f>
        <v>105.825</v>
      </c>
      <c r="H135">
        <f>+IF(VLOOKUP($B135,original!$A$4:$DN$305,MATCH(H$1,original!$A$4:$DX$4,0)+1,FALSE)="","",VLOOKUP($B135,original!$A$4:$DN$305,MATCH(H$1,original!$A$4:$DX$4,0)+1,FALSE))</f>
        <v>21.2</v>
      </c>
      <c r="I135">
        <f>+IF(VLOOKUP($B135,original!$A$4:$DN$305,MATCH(I$1,original!$A$4:$DX$4,0)+1,FALSE)="","",VLOOKUP($B135,original!$A$4:$DN$305,MATCH(I$1,original!$A$4:$DX$4,0)+1,FALSE))</f>
        <v>23.388400000000001</v>
      </c>
      <c r="J135">
        <f>+IF(VLOOKUP($B135,original!$A$4:$DN$305,MATCH(J$1,original!$A$4:$DX$4,0)+1,FALSE)="","",VLOOKUP($B135,original!$A$4:$DN$305,MATCH(J$1,original!$A$4:$DX$4,0)+1,FALSE))</f>
        <v>433735999999.99994</v>
      </c>
      <c r="K135">
        <f>+IF(VLOOKUP($B135,original!$A$4:$DN$305,MATCH(K$1,original!$A$4:$DX$4,0)+1,FALSE)="","",VLOOKUP($B135,original!$A$4:$DN$305,MATCH(K$1,original!$A$4:$DX$4,0)+1,FALSE))</f>
        <v>1767400000000</v>
      </c>
      <c r="L135">
        <f>+IF(VLOOKUP($B135,original!$A$4:$DN$305,MATCH(L$1,original!$A$4:$DX$4,0)+1,FALSE)="","",VLOOKUP($B135,original!$A$4:$DN$305,MATCH(L$1,original!$A$4:$DX$4,0)+1,FALSE))</f>
        <v>1123801070000</v>
      </c>
      <c r="M135">
        <f>+IF(VLOOKUP($B135,original!$A$4:$DN$305,MATCH(M$1,original!$A$4:$DX$4,0)+1,FALSE)="","",VLOOKUP($B135,original!$A$4:$DN$305,MATCH(M$1,original!$A$4:$DX$4,0)+1,FALSE))</f>
        <v>4671805274676.3096</v>
      </c>
      <c r="N135">
        <f>+IF(VLOOKUP($B135,original!$A$4:$DN$305,MATCH(N$1,original!$A$4:$DX$4,0)+1,FALSE)="","",VLOOKUP($B135,original!$A$4:$DN$305,MATCH(N$1,original!$A$4:$DX$4,0)+1,FALSE))</f>
        <v>543676000000</v>
      </c>
      <c r="O135">
        <f>+IF(VLOOKUP($B135,original!$A$4:$DN$305,MATCH(O$1,original!$A$4:$DX$4,0)+1,FALSE)="","",VLOOKUP($B135,original!$A$4:$DN$305,MATCH(O$1,original!$A$4:$DX$4,0)+1,FALSE))</f>
        <v>1.3947000000000001</v>
      </c>
      <c r="P135">
        <f>+IF(VLOOKUP($B135,original!$A$4:$DN$305,MATCH(P$1,original!$A$4:$DX$4,0)+1,FALSE)="","",VLOOKUP($B135,original!$A$4:$DN$305,MATCH(P$1,original!$A$4:$DX$4,0)+1,FALSE))</f>
        <v>7.7507000000000001</v>
      </c>
      <c r="Q135">
        <f>+IF(VLOOKUP($B135,original!$A$4:$DN$305,MATCH(Q$1,original!$A$4:$DX$4,0)+1,FALSE)="","",VLOOKUP($B135,original!$A$4:$DN$305,MATCH(Q$1,original!$A$4:$DX$4,0)+1,FALSE))</f>
        <v>1.6037999999999999</v>
      </c>
      <c r="R135">
        <f>+IF(VLOOKUP($B135,original!$A$4:$DN$305,MATCH(R$1,original!$A$4:$DX$4,0)+1,FALSE)="","",VLOOKUP($B135,original!$A$4:$DN$305,MATCH(R$1,original!$A$4:$DX$4,0)+1,FALSE))</f>
        <v>0.98340000000000005</v>
      </c>
      <c r="S135">
        <f>+IF(VLOOKUP($B135,original!$A$4:$DN$305,MATCH(S$1,original!$A$4:$DX$4,0)+1,FALSE)="","",VLOOKUP($B135,original!$A$4:$DN$305,MATCH(S$1,original!$A$4:$DX$4,0)+1,FALSE))</f>
        <v>1.0186999999999999</v>
      </c>
      <c r="T135">
        <f>+IF(VLOOKUP($B135,original!$A$4:$DN$305,MATCH(T$1,original!$A$4:$DX$4,0)+1,FALSE)="","",VLOOKUP($B135,original!$A$4:$DN$305,MATCH(T$1,original!$A$4:$DX$4,0)+1,FALSE))</f>
        <v>1183.26</v>
      </c>
      <c r="U135">
        <f>+IF(VLOOKUP($B135,original!$A$4:$DN$305,MATCH(U$1,original!$A$4:$DX$4,0)+1,FALSE)="","",VLOOKUP($B135,original!$A$4:$DN$305,MATCH(U$1,original!$A$4:$DX$4,0)+1,FALSE))</f>
        <v>6601.37</v>
      </c>
      <c r="V135">
        <f>+IF(VLOOKUP($B135,original!$A$4:$DN$305,MATCH(V$1,original!$A$4:$DX$4,0)+1,FALSE)="","",VLOOKUP($B135,original!$A$4:$DN$305,MATCH(V$1,original!$A$4:$DX$4,0)+1,FALSE))</f>
        <v>810.91</v>
      </c>
      <c r="W135">
        <f>+IF(VLOOKUP($B135,original!$A$4:$DN$305,MATCH(W$1,original!$A$4:$DX$4,0)+1,FALSE)="","",VLOOKUP($B135,original!$A$4:$DN$305,MATCH(W$1,original!$A$4:$DX$4,0)+1,FALSE))</f>
        <v>23096.32</v>
      </c>
      <c r="X135">
        <f>+IF(VLOOKUP($B135,original!$A$4:$DN$305,MATCH(X$1,original!$A$4:$DX$4,0)+1,FALSE)="","",VLOOKUP($B135,original!$A$4:$DN$305,MATCH(X$1,original!$A$4:$DX$4,0)+1,FALSE))</f>
        <v>12676.24</v>
      </c>
      <c r="Y135">
        <f>+IF(VLOOKUP($B135,original!$A$4:$DN$305,MATCH(Y$1,original!$A$4:$DX$4,0)+1,FALSE)="","",VLOOKUP($B135,original!$A$4:$DN$305,MATCH(Y$1,original!$A$4:$DX$4,0)+1,FALSE))</f>
        <v>0.3</v>
      </c>
      <c r="Z135">
        <f>+IF(VLOOKUP($B135,original!$A$4:$DN$305,MATCH(Z$1,original!$A$4:$DX$4,0)+1,FALSE)="","",VLOOKUP($B135,original!$A$4:$DN$305,MATCH(Z$1,original!$A$4:$DX$4,0)+1,FALSE))</f>
        <v>0.3</v>
      </c>
      <c r="AA135">
        <f>+IF(VLOOKUP($B135,original!$A$4:$DN$305,MATCH(AA$1,original!$A$4:$DX$4,0)+1,FALSE)="","",VLOOKUP($B135,original!$A$4:$DN$305,MATCH(AA$1,original!$A$4:$DX$4,0)+1,FALSE))</f>
        <v>3.11</v>
      </c>
      <c r="AB135">
        <f>+IF(VLOOKUP($B135,original!$A$4:$DN$305,MATCH(AB$1,original!$A$4:$DX$4,0)+1,FALSE)="","",VLOOKUP($B135,original!$A$4:$DN$305,MATCH(AB$1,original!$A$4:$DX$4,0)+1,FALSE))</f>
        <v>0.64260137745350498</v>
      </c>
      <c r="AC135">
        <f>+IF(VLOOKUP($B135,original!$A$4:$DN$305,MATCH(AC$1,original!$A$4:$DX$4,0)+1,FALSE)="","",VLOOKUP($B135,original!$A$4:$DN$305,MATCH(AC$1,original!$A$4:$DX$4,0)+1,FALSE))</f>
        <v>113684000000</v>
      </c>
      <c r="AD135">
        <f>+IF(VLOOKUP($B135,original!$A$4:$DN$305,MATCH(AD$1,original!$A$4:$DX$4,0)+1,FALSE)="","",VLOOKUP($B135,original!$A$4:$DN$305,MATCH(AD$1,original!$A$4:$DX$4,0)+1,FALSE))</f>
        <v>136013100000</v>
      </c>
      <c r="AE135">
        <f>+IF(VLOOKUP($B135,original!$A$4:$DN$305,MATCH(AE$1,original!$A$4:$DX$4,0)+1,FALSE)="","",VLOOKUP($B135,original!$A$4:$DN$305,MATCH(AE$1,original!$A$4:$DX$4,0)+1,FALSE))</f>
        <v>13.9</v>
      </c>
      <c r="AF135">
        <f>+IF(VLOOKUP($B135,original!$A$4:$DN$305,MATCH(AF$1,original!$A$4:$DX$4,0)+1,FALSE)="","",VLOOKUP($B135,original!$A$4:$DN$305,MATCH(AF$1,original!$A$4:$DX$4,0)+1,FALSE))</f>
        <v>34208699999.999996</v>
      </c>
      <c r="AG135">
        <f>+IF(VLOOKUP($B135,original!$A$4:$DN$305,MATCH(AG$1,original!$A$4:$DX$4,0)+1,FALSE)="","",VLOOKUP($B135,original!$A$4:$DN$305,MATCH(AG$1,original!$A$4:$DX$4,0)+1,FALSE))</f>
        <v>53241000000</v>
      </c>
      <c r="AH135">
        <f>+IF(VLOOKUP($B135,original!$A$4:$DN$305,MATCH(AH$1,original!$A$4:$DX$4,0)+1,FALSE)="","",VLOOKUP($B135,original!$A$4:$DN$305,MATCH(AH$1,original!$A$4:$DX$4,0)+1,FALSE))</f>
        <v>555570000000</v>
      </c>
      <c r="AI135">
        <f>+IF(VLOOKUP($B135,original!$A$4:$DN$305,MATCH(AI$1,original!$A$4:$DX$4,0)+1,FALSE)="","",VLOOKUP($B135,original!$A$4:$DN$305,MATCH(AI$1,original!$A$4:$DX$4,0)+1,FALSE))</f>
        <v>34313000000</v>
      </c>
      <c r="AJ135">
        <f>+IF(VLOOKUP($B135,original!$A$4:$DN$305,MATCH(AJ$1,original!$A$4:$DX$4,0)+1,FALSE)="","",VLOOKUP($B135,original!$A$4:$DN$305,MATCH(AJ$1,original!$A$4:$DX$4,0)+1,FALSE))</f>
        <v>256828000000</v>
      </c>
      <c r="AK135">
        <f>+IF(VLOOKUP($B135,original!$A$4:$DN$305,MATCH(AK$1,original!$A$4:$DX$4,0)+1,FALSE)="","",VLOOKUP($B135,original!$A$4:$DN$305,MATCH(AK$1,original!$A$4:$DX$4,0)+1,FALSE))</f>
        <v>58948000000</v>
      </c>
      <c r="AL135">
        <f>+IF(VLOOKUP($B135,original!$A$4:$DN$305,MATCH(AL$1,original!$A$4:$DX$4,0)+1,FALSE)="","",VLOOKUP($B135,original!$A$4:$DN$305,MATCH(AL$1,original!$A$4:$DX$4,0)+1,FALSE))</f>
        <v>9.4</v>
      </c>
      <c r="AM135">
        <f>+IF(VLOOKUP($B135,original!$A$4:$DN$305,MATCH(AM$1,original!$A$4:$DX$4,0)+1,FALSE)="","",VLOOKUP($B135,original!$A$4:$DN$305,MATCH(AM$1,original!$A$4:$DX$4,0)+1,FALSE))</f>
        <v>5.3</v>
      </c>
      <c r="AN135">
        <f>+IF(VLOOKUP($B135,original!$A$4:$DN$305,MATCH(AN$1,original!$A$4:$DX$4,0)+1,FALSE)="","",VLOOKUP($B135,original!$A$4:$DN$305,MATCH(AN$1,original!$A$4:$DX$4,0)+1,FALSE))</f>
        <v>4.2</v>
      </c>
      <c r="AO135">
        <f>+IF(VLOOKUP($B135,original!$A$4:$DN$305,MATCH(AO$1,original!$A$4:$DX$4,0)+1,FALSE)="","",VLOOKUP($B135,original!$A$4:$DN$305,MATCH(AO$1,original!$A$4:$DX$4,0)+1,FALSE))</f>
        <v>10.199999999999999</v>
      </c>
      <c r="AP135">
        <f>+IF(VLOOKUP($B135,original!$A$4:$DN$305,MATCH(AP$1,original!$A$4:$DX$4,0)+1,FALSE)="","",VLOOKUP($B135,original!$A$4:$DN$305,MATCH(AP$1,original!$A$4:$DX$4,0)+1,FALSE))</f>
        <v>8</v>
      </c>
    </row>
    <row r="136" spans="1:42">
      <c r="A136">
        <f t="shared" si="5"/>
        <v>135</v>
      </c>
      <c r="B136">
        <f t="shared" si="4"/>
        <v>201011</v>
      </c>
      <c r="C136">
        <f>+IF(VLOOKUP($B136,original!$A$4:$DN$305,MATCH(C$1,original!$A$4:$DX$4,0)+1,FALSE)="","",VLOOKUP($B136,original!$A$4:$DN$305,MATCH(C$1,original!$A$4:$DX$4,0)+1,FALSE))</f>
        <v>98.525000000000006</v>
      </c>
      <c r="D136">
        <f>+IF(VLOOKUP($B136,original!$A$4:$DN$305,MATCH(D$1,original!$A$4:$DX$4,0)+1,FALSE)="","",VLOOKUP($B136,original!$A$4:$DN$305,MATCH(D$1,original!$A$4:$DX$4,0)+1,FALSE))</f>
        <v>98.575000000000003</v>
      </c>
      <c r="E136">
        <f>+IF(VLOOKUP($B136,original!$A$4:$DN$305,MATCH(E$1,original!$A$4:$DX$4,0)+1,FALSE)="","",VLOOKUP($B136,original!$A$4:$DN$305,MATCH(E$1,original!$A$4:$DX$4,0)+1,FALSE))</f>
        <v>93.376000000000005</v>
      </c>
      <c r="F136">
        <f>+IF(VLOOKUP($B136,original!$A$4:$DN$305,MATCH(F$1,original!$A$4:$DX$4,0)+1,FALSE)="","",VLOOKUP($B136,original!$A$4:$DN$305,MATCH(F$1,original!$A$4:$DX$4,0)+1,FALSE))</f>
        <v>100.5945</v>
      </c>
      <c r="G136">
        <f>+IF(VLOOKUP($B136,original!$A$4:$DN$305,MATCH(G$1,original!$A$4:$DX$4,0)+1,FALSE)="","",VLOOKUP($B136,original!$A$4:$DN$305,MATCH(G$1,original!$A$4:$DX$4,0)+1,FALSE))</f>
        <v>103.625</v>
      </c>
      <c r="H136">
        <f>+IF(VLOOKUP($B136,original!$A$4:$DN$305,MATCH(H$1,original!$A$4:$DX$4,0)+1,FALSE)="","",VLOOKUP($B136,original!$A$4:$DN$305,MATCH(H$1,original!$A$4:$DX$4,0)+1,FALSE))</f>
        <v>23.54</v>
      </c>
      <c r="I136">
        <f>+IF(VLOOKUP($B136,original!$A$4:$DN$305,MATCH(I$1,original!$A$4:$DX$4,0)+1,FALSE)="","",VLOOKUP($B136,original!$A$4:$DN$305,MATCH(I$1,original!$A$4:$DX$4,0)+1,FALSE))</f>
        <v>31.072800000000001</v>
      </c>
      <c r="J136">
        <f>+IF(VLOOKUP($B136,original!$A$4:$DN$305,MATCH(J$1,original!$A$4:$DX$4,0)+1,FALSE)="","",VLOOKUP($B136,original!$A$4:$DN$305,MATCH(J$1,original!$A$4:$DX$4,0)+1,FALSE))</f>
        <v>438888999999.99994</v>
      </c>
      <c r="K136">
        <f>+IF(VLOOKUP($B136,original!$A$4:$DN$305,MATCH(K$1,original!$A$4:$DX$4,0)+1,FALSE)="","",VLOOKUP($B136,original!$A$4:$DN$305,MATCH(K$1,original!$A$4:$DX$4,0)+1,FALSE))</f>
        <v>1828699999999.9998</v>
      </c>
      <c r="L136">
        <f>+IF(VLOOKUP($B136,original!$A$4:$DN$305,MATCH(L$1,original!$A$4:$DX$4,0)+1,FALSE)="","",VLOOKUP($B136,original!$A$4:$DN$305,MATCH(L$1,original!$A$4:$DX$4,0)+1,FALSE))</f>
        <v>1034553066000</v>
      </c>
      <c r="M136">
        <f>+IF(VLOOKUP($B136,original!$A$4:$DN$305,MATCH(M$1,original!$A$4:$DX$4,0)+1,FALSE)="","",VLOOKUP($B136,original!$A$4:$DN$305,MATCH(M$1,original!$A$4:$DX$4,0)+1,FALSE))</f>
        <v>4687751732891.4697</v>
      </c>
      <c r="N136">
        <f>+IF(VLOOKUP($B136,original!$A$4:$DN$305,MATCH(N$1,original!$A$4:$DX$4,0)+1,FALSE)="","",VLOOKUP($B136,original!$A$4:$DN$305,MATCH(N$1,original!$A$4:$DX$4,0)+1,FALSE))</f>
        <v>546230000000</v>
      </c>
      <c r="O136">
        <f>+IF(VLOOKUP($B136,original!$A$4:$DN$305,MATCH(O$1,original!$A$4:$DX$4,0)+1,FALSE)="","",VLOOKUP($B136,original!$A$4:$DN$305,MATCH(O$1,original!$A$4:$DX$4,0)+1,FALSE))</f>
        <v>1.2977000000000001</v>
      </c>
      <c r="P136">
        <f>+IF(VLOOKUP($B136,original!$A$4:$DN$305,MATCH(P$1,original!$A$4:$DX$4,0)+1,FALSE)="","",VLOOKUP($B136,original!$A$4:$DN$305,MATCH(P$1,original!$A$4:$DX$4,0)+1,FALSE))</f>
        <v>7.7648000000000001</v>
      </c>
      <c r="Q136">
        <f>+IF(VLOOKUP($B136,original!$A$4:$DN$305,MATCH(Q$1,original!$A$4:$DX$4,0)+1,FALSE)="","",VLOOKUP($B136,original!$A$4:$DN$305,MATCH(Q$1,original!$A$4:$DX$4,0)+1,FALSE))</f>
        <v>1.5550999999999999</v>
      </c>
      <c r="R136">
        <f>+IF(VLOOKUP($B136,original!$A$4:$DN$305,MATCH(R$1,original!$A$4:$DX$4,0)+1,FALSE)="","",VLOOKUP($B136,original!$A$4:$DN$305,MATCH(R$1,original!$A$4:$DX$4,0)+1,FALSE))</f>
        <v>0.95750000000000002</v>
      </c>
      <c r="S136">
        <f>+IF(VLOOKUP($B136,original!$A$4:$DN$305,MATCH(S$1,original!$A$4:$DX$4,0)+1,FALSE)="","",VLOOKUP($B136,original!$A$4:$DN$305,MATCH(S$1,original!$A$4:$DX$4,0)+1,FALSE))</f>
        <v>1.0263</v>
      </c>
      <c r="T136">
        <f>+IF(VLOOKUP($B136,original!$A$4:$DN$305,MATCH(T$1,original!$A$4:$DX$4,0)+1,FALSE)="","",VLOOKUP($B136,original!$A$4:$DN$305,MATCH(T$1,original!$A$4:$DX$4,0)+1,FALSE))</f>
        <v>1180.55</v>
      </c>
      <c r="U136">
        <f>+IF(VLOOKUP($B136,original!$A$4:$DN$305,MATCH(U$1,original!$A$4:$DX$4,0)+1,FALSE)="","",VLOOKUP($B136,original!$A$4:$DN$305,MATCH(U$1,original!$A$4:$DX$4,0)+1,FALSE))</f>
        <v>6688.49</v>
      </c>
      <c r="V136">
        <f>+IF(VLOOKUP($B136,original!$A$4:$DN$305,MATCH(V$1,original!$A$4:$DX$4,0)+1,FALSE)="","",VLOOKUP($B136,original!$A$4:$DN$305,MATCH(V$1,original!$A$4:$DX$4,0)+1,FALSE))</f>
        <v>860.94</v>
      </c>
      <c r="W136">
        <f>+IF(VLOOKUP($B136,original!$A$4:$DN$305,MATCH(W$1,original!$A$4:$DX$4,0)+1,FALSE)="","",VLOOKUP($B136,original!$A$4:$DN$305,MATCH(W$1,original!$A$4:$DX$4,0)+1,FALSE))</f>
        <v>23007.99</v>
      </c>
      <c r="X136">
        <f>+IF(VLOOKUP($B136,original!$A$4:$DN$305,MATCH(X$1,original!$A$4:$DX$4,0)+1,FALSE)="","",VLOOKUP($B136,original!$A$4:$DN$305,MATCH(X$1,original!$A$4:$DX$4,0)+1,FALSE))</f>
        <v>12952.88</v>
      </c>
      <c r="Y136">
        <f>+IF(VLOOKUP($B136,original!$A$4:$DN$305,MATCH(Y$1,original!$A$4:$DX$4,0)+1,FALSE)="","",VLOOKUP($B136,original!$A$4:$DN$305,MATCH(Y$1,original!$A$4:$DX$4,0)+1,FALSE))</f>
        <v>0.3</v>
      </c>
      <c r="Z136">
        <f>+IF(VLOOKUP($B136,original!$A$4:$DN$305,MATCH(Z$1,original!$A$4:$DX$4,0)+1,FALSE)="","",VLOOKUP($B136,original!$A$4:$DN$305,MATCH(Z$1,original!$A$4:$DX$4,0)+1,FALSE))</f>
        <v>0.1</v>
      </c>
      <c r="AA136">
        <f>+IF(VLOOKUP($B136,original!$A$4:$DN$305,MATCH(AA$1,original!$A$4:$DX$4,0)+1,FALSE)="","",VLOOKUP($B136,original!$A$4:$DN$305,MATCH(AA$1,original!$A$4:$DX$4,0)+1,FALSE))</f>
        <v>0.36</v>
      </c>
      <c r="AB136">
        <f>+IF(VLOOKUP($B136,original!$A$4:$DN$305,MATCH(AB$1,original!$A$4:$DX$4,0)+1,FALSE)="","",VLOOKUP($B136,original!$A$4:$DN$305,MATCH(AB$1,original!$A$4:$DX$4,0)+1,FALSE))</f>
        <v>0.19085157228198099</v>
      </c>
      <c r="AC136">
        <f>+IF(VLOOKUP($B136,original!$A$4:$DN$305,MATCH(AC$1,original!$A$4:$DX$4,0)+1,FALSE)="","",VLOOKUP($B136,original!$A$4:$DN$305,MATCH(AC$1,original!$A$4:$DX$4,0)+1,FALSE))</f>
        <v>114639000000</v>
      </c>
      <c r="AD136">
        <f>+IF(VLOOKUP($B136,original!$A$4:$DN$305,MATCH(AD$1,original!$A$4:$DX$4,0)+1,FALSE)="","",VLOOKUP($B136,original!$A$4:$DN$305,MATCH(AD$1,original!$A$4:$DX$4,0)+1,FALSE))</f>
        <v>135579700000.00002</v>
      </c>
      <c r="AE136">
        <f>+IF(VLOOKUP($B136,original!$A$4:$DN$305,MATCH(AE$1,original!$A$4:$DX$4,0)+1,FALSE)="","",VLOOKUP($B136,original!$A$4:$DN$305,MATCH(AE$1,original!$A$4:$DX$4,0)+1,FALSE))</f>
        <v>16.600000000000001</v>
      </c>
      <c r="AF136">
        <f>+IF(VLOOKUP($B136,original!$A$4:$DN$305,MATCH(AF$1,original!$A$4:$DX$4,0)+1,FALSE)="","",VLOOKUP($B136,original!$A$4:$DN$305,MATCH(AF$1,original!$A$4:$DX$4,0)+1,FALSE))</f>
        <v>34743700000</v>
      </c>
      <c r="AG136">
        <f>+IF(VLOOKUP($B136,original!$A$4:$DN$305,MATCH(AG$1,original!$A$4:$DX$4,0)+1,FALSE)="","",VLOOKUP($B136,original!$A$4:$DN$305,MATCH(AG$1,original!$A$4:$DX$4,0)+1,FALSE))</f>
        <v>50588000000</v>
      </c>
      <c r="AH136">
        <f>+IF(VLOOKUP($B136,original!$A$4:$DN$305,MATCH(AH$1,original!$A$4:$DX$4,0)+1,FALSE)="","",VLOOKUP($B136,original!$A$4:$DN$305,MATCH(AH$1,original!$A$4:$DX$4,0)+1,FALSE))</f>
        <v>597519999999.99988</v>
      </c>
      <c r="AI136">
        <f>+IF(VLOOKUP($B136,original!$A$4:$DN$305,MATCH(AI$1,original!$A$4:$DX$4,0)+1,FALSE)="","",VLOOKUP($B136,original!$A$4:$DN$305,MATCH(AI$1,original!$A$4:$DX$4,0)+1,FALSE))</f>
        <v>33854000000</v>
      </c>
      <c r="AJ136">
        <f>+IF(VLOOKUP($B136,original!$A$4:$DN$305,MATCH(AJ$1,original!$A$4:$DX$4,0)+1,FALSE)="","",VLOOKUP($B136,original!$A$4:$DN$305,MATCH(AJ$1,original!$A$4:$DX$4,0)+1,FALSE))</f>
        <v>260798000000</v>
      </c>
      <c r="AK136">
        <f>+IF(VLOOKUP($B136,original!$A$4:$DN$305,MATCH(AK$1,original!$A$4:$DX$4,0)+1,FALSE)="","",VLOOKUP($B136,original!$A$4:$DN$305,MATCH(AK$1,original!$A$4:$DX$4,0)+1,FALSE))</f>
        <v>56571000000</v>
      </c>
      <c r="AL136">
        <f>+IF(VLOOKUP($B136,original!$A$4:$DN$305,MATCH(AL$1,original!$A$4:$DX$4,0)+1,FALSE)="","",VLOOKUP($B136,original!$A$4:$DN$305,MATCH(AL$1,original!$A$4:$DX$4,0)+1,FALSE))</f>
        <v>9.8000000000000007</v>
      </c>
      <c r="AM136">
        <f>+IF(VLOOKUP($B136,original!$A$4:$DN$305,MATCH(AM$1,original!$A$4:$DX$4,0)+1,FALSE)="","",VLOOKUP($B136,original!$A$4:$DN$305,MATCH(AM$1,original!$A$4:$DX$4,0)+1,FALSE))</f>
        <v>5.0999999999999996</v>
      </c>
      <c r="AN136">
        <f>+IF(VLOOKUP($B136,original!$A$4:$DN$305,MATCH(AN$1,original!$A$4:$DX$4,0)+1,FALSE)="","",VLOOKUP($B136,original!$A$4:$DN$305,MATCH(AN$1,original!$A$4:$DX$4,0)+1,FALSE))</f>
        <v>4</v>
      </c>
      <c r="AO136">
        <f>+IF(VLOOKUP($B136,original!$A$4:$DN$305,MATCH(AO$1,original!$A$4:$DX$4,0)+1,FALSE)="","",VLOOKUP($B136,original!$A$4:$DN$305,MATCH(AO$1,original!$A$4:$DX$4,0)+1,FALSE))</f>
        <v>10.199999999999999</v>
      </c>
      <c r="AP136">
        <f>+IF(VLOOKUP($B136,original!$A$4:$DN$305,MATCH(AP$1,original!$A$4:$DX$4,0)+1,FALSE)="","",VLOOKUP($B136,original!$A$4:$DN$305,MATCH(AP$1,original!$A$4:$DX$4,0)+1,FALSE))</f>
        <v>7.7</v>
      </c>
    </row>
    <row r="137" spans="1:42">
      <c r="A137">
        <f t="shared" si="5"/>
        <v>136</v>
      </c>
      <c r="B137">
        <f t="shared" si="4"/>
        <v>201012</v>
      </c>
      <c r="C137">
        <f>+IF(VLOOKUP($B137,original!$A$4:$DN$305,MATCH(C$1,original!$A$4:$DX$4,0)+1,FALSE)="","",VLOOKUP($B137,original!$A$4:$DN$305,MATCH(C$1,original!$A$4:$DX$4,0)+1,FALSE))</f>
        <v>94.424999999999997</v>
      </c>
      <c r="D137">
        <f>+IF(VLOOKUP($B137,original!$A$4:$DN$305,MATCH(D$1,original!$A$4:$DX$4,0)+1,FALSE)="","",VLOOKUP($B137,original!$A$4:$DN$305,MATCH(D$1,original!$A$4:$DX$4,0)+1,FALSE))</f>
        <v>96.17</v>
      </c>
      <c r="E137">
        <f>+IF(VLOOKUP($B137,original!$A$4:$DN$305,MATCH(E$1,original!$A$4:$DX$4,0)+1,FALSE)="","",VLOOKUP($B137,original!$A$4:$DN$305,MATCH(E$1,original!$A$4:$DX$4,0)+1,FALSE))</f>
        <v>92.770499999999998</v>
      </c>
      <c r="F137">
        <f>+IF(VLOOKUP($B137,original!$A$4:$DN$305,MATCH(F$1,original!$A$4:$DX$4,0)+1,FALSE)="","",VLOOKUP($B137,original!$A$4:$DN$305,MATCH(F$1,original!$A$4:$DX$4,0)+1,FALSE))</f>
        <v>96.728999999999999</v>
      </c>
      <c r="G137">
        <f>+IF(VLOOKUP($B137,original!$A$4:$DN$305,MATCH(G$1,original!$A$4:$DX$4,0)+1,FALSE)="","",VLOOKUP($B137,original!$A$4:$DN$305,MATCH(G$1,original!$A$4:$DX$4,0)+1,FALSE))</f>
        <v>103.125</v>
      </c>
      <c r="H137">
        <f>+IF(VLOOKUP($B137,original!$A$4:$DN$305,MATCH(H$1,original!$A$4:$DX$4,0)+1,FALSE)="","",VLOOKUP($B137,original!$A$4:$DN$305,MATCH(H$1,original!$A$4:$DX$4,0)+1,FALSE))</f>
        <v>17.75</v>
      </c>
      <c r="I137">
        <f>+IF(VLOOKUP($B137,original!$A$4:$DN$305,MATCH(I$1,original!$A$4:$DX$4,0)+1,FALSE)="","",VLOOKUP($B137,original!$A$4:$DN$305,MATCH(I$1,original!$A$4:$DX$4,0)+1,FALSE))</f>
        <v>23.916499999999999</v>
      </c>
      <c r="J137">
        <f>+IF(VLOOKUP($B137,original!$A$4:$DN$305,MATCH(J$1,original!$A$4:$DX$4,0)+1,FALSE)="","",VLOOKUP($B137,original!$A$4:$DN$305,MATCH(J$1,original!$A$4:$DX$4,0)+1,FALSE))</f>
        <v>445513999999.99994</v>
      </c>
      <c r="K137">
        <f>+IF(VLOOKUP($B137,original!$A$4:$DN$305,MATCH(K$1,original!$A$4:$DX$4,0)+1,FALSE)="","",VLOOKUP($B137,original!$A$4:$DN$305,MATCH(K$1,original!$A$4:$DX$4,0)+1,FALSE))</f>
        <v>1871399999999.9998</v>
      </c>
      <c r="L137">
        <f>+IF(VLOOKUP($B137,original!$A$4:$DN$305,MATCH(L$1,original!$A$4:$DX$4,0)+1,FALSE)="","",VLOOKUP($B137,original!$A$4:$DN$305,MATCH(L$1,original!$A$4:$DX$4,0)+1,FALSE))</f>
        <v>1017226532000</v>
      </c>
      <c r="M137">
        <f>+IF(VLOOKUP($B137,original!$A$4:$DN$305,MATCH(M$1,original!$A$4:$DX$4,0)+1,FALSE)="","",VLOOKUP($B137,original!$A$4:$DN$305,MATCH(M$1,original!$A$4:$DX$4,0)+1,FALSE))</f>
        <v>4754389915845.04</v>
      </c>
      <c r="N137">
        <f>+IF(VLOOKUP($B137,original!$A$4:$DN$305,MATCH(N$1,original!$A$4:$DX$4,0)+1,FALSE)="","",VLOOKUP($B137,original!$A$4:$DN$305,MATCH(N$1,original!$A$4:$DX$4,0)+1,FALSE))</f>
        <v>550280000000</v>
      </c>
      <c r="O137">
        <f>+IF(VLOOKUP($B137,original!$A$4:$DN$305,MATCH(O$1,original!$A$4:$DX$4,0)+1,FALSE)="","",VLOOKUP($B137,original!$A$4:$DN$305,MATCH(O$1,original!$A$4:$DX$4,0)+1,FALSE))</f>
        <v>1.3376999999999999</v>
      </c>
      <c r="P137">
        <f>+IF(VLOOKUP($B137,original!$A$4:$DN$305,MATCH(P$1,original!$A$4:$DX$4,0)+1,FALSE)="","",VLOOKUP($B137,original!$A$4:$DN$305,MATCH(P$1,original!$A$4:$DX$4,0)+1,FALSE))</f>
        <v>7.7725</v>
      </c>
      <c r="Q137">
        <f>+IF(VLOOKUP($B137,original!$A$4:$DN$305,MATCH(Q$1,original!$A$4:$DX$4,0)+1,FALSE)="","",VLOOKUP($B137,original!$A$4:$DN$305,MATCH(Q$1,original!$A$4:$DX$4,0)+1,FALSE))</f>
        <v>1.5599000000000001</v>
      </c>
      <c r="R137">
        <f>+IF(VLOOKUP($B137,original!$A$4:$DN$305,MATCH(R$1,original!$A$4:$DX$4,0)+1,FALSE)="","",VLOOKUP($B137,original!$A$4:$DN$305,MATCH(R$1,original!$A$4:$DX$4,0)+1,FALSE))</f>
        <v>1.0203</v>
      </c>
      <c r="S137">
        <f>+IF(VLOOKUP($B137,original!$A$4:$DN$305,MATCH(S$1,original!$A$4:$DX$4,0)+1,FALSE)="","",VLOOKUP($B137,original!$A$4:$DN$305,MATCH(S$1,original!$A$4:$DX$4,0)+1,FALSE))</f>
        <v>0.99670000000000003</v>
      </c>
      <c r="T137">
        <f>+IF(VLOOKUP($B137,original!$A$4:$DN$305,MATCH(T$1,original!$A$4:$DX$4,0)+1,FALSE)="","",VLOOKUP($B137,original!$A$4:$DN$305,MATCH(T$1,original!$A$4:$DX$4,0)+1,FALSE))</f>
        <v>1257.6400000000001</v>
      </c>
      <c r="U137">
        <f>+IF(VLOOKUP($B137,original!$A$4:$DN$305,MATCH(U$1,original!$A$4:$DX$4,0)+1,FALSE)="","",VLOOKUP($B137,original!$A$4:$DN$305,MATCH(U$1,original!$A$4:$DX$4,0)+1,FALSE))</f>
        <v>6914.19</v>
      </c>
      <c r="V137">
        <f>+IF(VLOOKUP($B137,original!$A$4:$DN$305,MATCH(V$1,original!$A$4:$DX$4,0)+1,FALSE)="","",VLOOKUP($B137,original!$A$4:$DN$305,MATCH(V$1,original!$A$4:$DX$4,0)+1,FALSE))</f>
        <v>898.8</v>
      </c>
      <c r="W137">
        <f>+IF(VLOOKUP($B137,original!$A$4:$DN$305,MATCH(W$1,original!$A$4:$DX$4,0)+1,FALSE)="","",VLOOKUP($B137,original!$A$4:$DN$305,MATCH(W$1,original!$A$4:$DX$4,0)+1,FALSE))</f>
        <v>23035.45</v>
      </c>
      <c r="X137">
        <f>+IF(VLOOKUP($B137,original!$A$4:$DN$305,MATCH(X$1,original!$A$4:$DX$4,0)+1,FALSE)="","",VLOOKUP($B137,original!$A$4:$DN$305,MATCH(X$1,original!$A$4:$DX$4,0)+1,FALSE))</f>
        <v>13443.22</v>
      </c>
      <c r="Y137">
        <f>+IF(VLOOKUP($B137,original!$A$4:$DN$305,MATCH(Y$1,original!$A$4:$DX$4,0)+1,FALSE)="","",VLOOKUP($B137,original!$A$4:$DN$305,MATCH(Y$1,original!$A$4:$DX$4,0)+1,FALSE))</f>
        <v>0.4</v>
      </c>
      <c r="Z137">
        <f>+IF(VLOOKUP($B137,original!$A$4:$DN$305,MATCH(Z$1,original!$A$4:$DX$4,0)+1,FALSE)="","",VLOOKUP($B137,original!$A$4:$DN$305,MATCH(Z$1,original!$A$4:$DX$4,0)+1,FALSE))</f>
        <v>0.6</v>
      </c>
      <c r="AA137">
        <f>+IF(VLOOKUP($B137,original!$A$4:$DN$305,MATCH(AA$1,original!$A$4:$DX$4,0)+1,FALSE)="","",VLOOKUP($B137,original!$A$4:$DN$305,MATCH(AA$1,original!$A$4:$DX$4,0)+1,FALSE))</f>
        <v>0.48</v>
      </c>
      <c r="AB137">
        <f>+IF(VLOOKUP($B137,original!$A$4:$DN$305,MATCH(AB$1,original!$A$4:$DX$4,0)+1,FALSE)="","",VLOOKUP($B137,original!$A$4:$DN$305,MATCH(AB$1,original!$A$4:$DX$4,0)+1,FALSE))</f>
        <v>0.55536794316700899</v>
      </c>
      <c r="AC137">
        <f>+IF(VLOOKUP($B137,original!$A$4:$DN$305,MATCH(AC$1,original!$A$4:$DX$4,0)+1,FALSE)="","",VLOOKUP($B137,original!$A$4:$DN$305,MATCH(AC$1,original!$A$4:$DX$4,0)+1,FALSE))</f>
        <v>117196000000</v>
      </c>
      <c r="AD137">
        <f>+IF(VLOOKUP($B137,original!$A$4:$DN$305,MATCH(AD$1,original!$A$4:$DX$4,0)+1,FALSE)="","",VLOOKUP($B137,original!$A$4:$DN$305,MATCH(AD$1,original!$A$4:$DX$4,0)+1,FALSE))</f>
        <v>132960100000</v>
      </c>
      <c r="AE137">
        <f>+IF(VLOOKUP($B137,original!$A$4:$DN$305,MATCH(AE$1,original!$A$4:$DX$4,0)+1,FALSE)="","",VLOOKUP($B137,original!$A$4:$DN$305,MATCH(AE$1,original!$A$4:$DX$4,0)+1,FALSE))</f>
        <v>12.5</v>
      </c>
      <c r="AF137">
        <f>+IF(VLOOKUP($B137,original!$A$4:$DN$305,MATCH(AF$1,original!$A$4:$DX$4,0)+1,FALSE)="","",VLOOKUP($B137,original!$A$4:$DN$305,MATCH(AF$1,original!$A$4:$DX$4,0)+1,FALSE))</f>
        <v>36554000000</v>
      </c>
      <c r="AG137">
        <f>+IF(VLOOKUP($B137,original!$A$4:$DN$305,MATCH(AG$1,original!$A$4:$DX$4,0)+1,FALSE)="","",VLOOKUP($B137,original!$A$4:$DN$305,MATCH(AG$1,original!$A$4:$DX$4,0)+1,FALSE))</f>
        <v>52075000000</v>
      </c>
      <c r="AH137">
        <f>+IF(VLOOKUP($B137,original!$A$4:$DN$305,MATCH(AH$1,original!$A$4:$DX$4,0)+1,FALSE)="","",VLOOKUP($B137,original!$A$4:$DN$305,MATCH(AH$1,original!$A$4:$DX$4,0)+1,FALSE))</f>
        <v>591200000000</v>
      </c>
      <c r="AI137">
        <f>+IF(VLOOKUP($B137,original!$A$4:$DN$305,MATCH(AI$1,original!$A$4:$DX$4,0)+1,FALSE)="","",VLOOKUP($B137,original!$A$4:$DN$305,MATCH(AI$1,original!$A$4:$DX$4,0)+1,FALSE))</f>
        <v>32267000000</v>
      </c>
      <c r="AJ137">
        <f>+IF(VLOOKUP($B137,original!$A$4:$DN$305,MATCH(AJ$1,original!$A$4:$DX$4,0)+1,FALSE)="","",VLOOKUP($B137,original!$A$4:$DN$305,MATCH(AJ$1,original!$A$4:$DX$4,0)+1,FALSE))</f>
        <v>258103000000</v>
      </c>
      <c r="AK137">
        <f>+IF(VLOOKUP($B137,original!$A$4:$DN$305,MATCH(AK$1,original!$A$4:$DX$4,0)+1,FALSE)="","",VLOOKUP($B137,original!$A$4:$DN$305,MATCH(AK$1,original!$A$4:$DX$4,0)+1,FALSE))</f>
        <v>57151000000</v>
      </c>
      <c r="AL137">
        <f>+IF(VLOOKUP($B137,original!$A$4:$DN$305,MATCH(AL$1,original!$A$4:$DX$4,0)+1,FALSE)="","",VLOOKUP($B137,original!$A$4:$DN$305,MATCH(AL$1,original!$A$4:$DX$4,0)+1,FALSE))</f>
        <v>9.3000000000000007</v>
      </c>
      <c r="AM137">
        <f>+IF(VLOOKUP($B137,original!$A$4:$DN$305,MATCH(AM$1,original!$A$4:$DX$4,0)+1,FALSE)="","",VLOOKUP($B137,original!$A$4:$DN$305,MATCH(AM$1,original!$A$4:$DX$4,0)+1,FALSE))</f>
        <v>4.9000000000000004</v>
      </c>
      <c r="AN137">
        <f>+IF(VLOOKUP($B137,original!$A$4:$DN$305,MATCH(AN$1,original!$A$4:$DX$4,0)+1,FALSE)="","",VLOOKUP($B137,original!$A$4:$DN$305,MATCH(AN$1,original!$A$4:$DX$4,0)+1,FALSE))</f>
        <v>3.9</v>
      </c>
      <c r="AO137">
        <f>+IF(VLOOKUP($B137,original!$A$4:$DN$305,MATCH(AO$1,original!$A$4:$DX$4,0)+1,FALSE)="","",VLOOKUP($B137,original!$A$4:$DN$305,MATCH(AO$1,original!$A$4:$DX$4,0)+1,FALSE))</f>
        <v>10.199999999999999</v>
      </c>
      <c r="AP137">
        <f>+IF(VLOOKUP($B137,original!$A$4:$DN$305,MATCH(AP$1,original!$A$4:$DX$4,0)+1,FALSE)="","",VLOOKUP($B137,original!$A$4:$DN$305,MATCH(AP$1,original!$A$4:$DX$4,0)+1,FALSE))</f>
        <v>7.7</v>
      </c>
    </row>
    <row r="138" spans="1:42">
      <c r="A138">
        <f t="shared" si="5"/>
        <v>137</v>
      </c>
      <c r="B138">
        <f t="shared" si="4"/>
        <v>201101</v>
      </c>
      <c r="C138">
        <f>+IF(VLOOKUP($B138,original!$A$4:$DN$305,MATCH(C$1,original!$A$4:$DX$4,0)+1,FALSE)="","",VLOOKUP($B138,original!$A$4:$DN$305,MATCH(C$1,original!$A$4:$DX$4,0)+1,FALSE))</f>
        <v>93.8</v>
      </c>
      <c r="D138">
        <f>+IF(VLOOKUP($B138,original!$A$4:$DN$305,MATCH(D$1,original!$A$4:$DX$4,0)+1,FALSE)="","",VLOOKUP($B138,original!$A$4:$DN$305,MATCH(D$1,original!$A$4:$DX$4,0)+1,FALSE))</f>
        <v>94.504999999999995</v>
      </c>
      <c r="E138">
        <f>+IF(VLOOKUP($B138,original!$A$4:$DN$305,MATCH(E$1,original!$A$4:$DX$4,0)+1,FALSE)="","",VLOOKUP($B138,original!$A$4:$DN$305,MATCH(E$1,original!$A$4:$DX$4,0)+1,FALSE))</f>
        <v>93.001499999999993</v>
      </c>
      <c r="F138">
        <f>+IF(VLOOKUP($B138,original!$A$4:$DN$305,MATCH(F$1,original!$A$4:$DX$4,0)+1,FALSE)="","",VLOOKUP($B138,original!$A$4:$DN$305,MATCH(F$1,original!$A$4:$DX$4,0)+1,FALSE))</f>
        <v>97.34</v>
      </c>
      <c r="G138">
        <f>+IF(VLOOKUP($B138,original!$A$4:$DN$305,MATCH(G$1,original!$A$4:$DX$4,0)+1,FALSE)="","",VLOOKUP($B138,original!$A$4:$DN$305,MATCH(G$1,original!$A$4:$DX$4,0)+1,FALSE))</f>
        <v>101.675</v>
      </c>
      <c r="H138">
        <f>+IF(VLOOKUP($B138,original!$A$4:$DN$305,MATCH(H$1,original!$A$4:$DX$4,0)+1,FALSE)="","",VLOOKUP($B138,original!$A$4:$DN$305,MATCH(H$1,original!$A$4:$DX$4,0)+1,FALSE))</f>
        <v>19.53</v>
      </c>
      <c r="I138">
        <f>+IF(VLOOKUP($B138,original!$A$4:$DN$305,MATCH(I$1,original!$A$4:$DX$4,0)+1,FALSE)="","",VLOOKUP($B138,original!$A$4:$DN$305,MATCH(I$1,original!$A$4:$DX$4,0)+1,FALSE))</f>
        <v>22.733899999999998</v>
      </c>
      <c r="J138">
        <f>+IF(VLOOKUP($B138,original!$A$4:$DN$305,MATCH(J$1,original!$A$4:$DX$4,0)+1,FALSE)="","",VLOOKUP($B138,original!$A$4:$DN$305,MATCH(J$1,original!$A$4:$DX$4,0)+1,FALSE))</f>
        <v>442970999999.99994</v>
      </c>
      <c r="K138">
        <f>+IF(VLOOKUP($B138,original!$A$4:$DN$305,MATCH(K$1,original!$A$4:$DX$4,0)+1,FALSE)="","",VLOOKUP($B138,original!$A$4:$DN$305,MATCH(K$1,original!$A$4:$DX$4,0)+1,FALSE))</f>
        <v>1855599999999.9998</v>
      </c>
      <c r="L138">
        <f>+IF(VLOOKUP($B138,original!$A$4:$DN$305,MATCH(L$1,original!$A$4:$DX$4,0)+1,FALSE)="","",VLOOKUP($B138,original!$A$4:$DN$305,MATCH(L$1,original!$A$4:$DX$4,0)+1,FALSE))</f>
        <v>1070038210000</v>
      </c>
      <c r="M138">
        <f>+IF(VLOOKUP($B138,original!$A$4:$DN$305,MATCH(M$1,original!$A$4:$DX$4,0)+1,FALSE)="","",VLOOKUP($B138,original!$A$4:$DN$305,MATCH(M$1,original!$A$4:$DX$4,0)+1,FALSE))</f>
        <v>4711971178914.6191</v>
      </c>
      <c r="N138">
        <f>+IF(VLOOKUP($B138,original!$A$4:$DN$305,MATCH(N$1,original!$A$4:$DX$4,0)+1,FALSE)="","",VLOOKUP($B138,original!$A$4:$DN$305,MATCH(N$1,original!$A$4:$DX$4,0)+1,FALSE))</f>
        <v>553112000000</v>
      </c>
      <c r="O138">
        <f>+IF(VLOOKUP($B138,original!$A$4:$DN$305,MATCH(O$1,original!$A$4:$DX$4,0)+1,FALSE)="","",VLOOKUP($B138,original!$A$4:$DN$305,MATCH(O$1,original!$A$4:$DX$4,0)+1,FALSE))</f>
        <v>1.3685</v>
      </c>
      <c r="P138">
        <f>+IF(VLOOKUP($B138,original!$A$4:$DN$305,MATCH(P$1,original!$A$4:$DX$4,0)+1,FALSE)="","",VLOOKUP($B138,original!$A$4:$DN$305,MATCH(P$1,original!$A$4:$DX$4,0)+1,FALSE))</f>
        <v>7.7962999999999996</v>
      </c>
      <c r="Q138">
        <f>+IF(VLOOKUP($B138,original!$A$4:$DN$305,MATCH(Q$1,original!$A$4:$DX$4,0)+1,FALSE)="","",VLOOKUP($B138,original!$A$4:$DN$305,MATCH(Q$1,original!$A$4:$DX$4,0)+1,FALSE))</f>
        <v>1.6013999999999999</v>
      </c>
      <c r="R138">
        <f>+IF(VLOOKUP($B138,original!$A$4:$DN$305,MATCH(R$1,original!$A$4:$DX$4,0)+1,FALSE)="","",VLOOKUP($B138,original!$A$4:$DN$305,MATCH(R$1,original!$A$4:$DX$4,0)+1,FALSE))</f>
        <v>0.99629999999999996</v>
      </c>
      <c r="S138">
        <f>+IF(VLOOKUP($B138,original!$A$4:$DN$305,MATCH(S$1,original!$A$4:$DX$4,0)+1,FALSE)="","",VLOOKUP($B138,original!$A$4:$DN$305,MATCH(S$1,original!$A$4:$DX$4,0)+1,FALSE))</f>
        <v>1.0009999999999999</v>
      </c>
      <c r="T138">
        <f>+IF(VLOOKUP($B138,original!$A$4:$DN$305,MATCH(T$1,original!$A$4:$DX$4,0)+1,FALSE)="","",VLOOKUP($B138,original!$A$4:$DN$305,MATCH(T$1,original!$A$4:$DX$4,0)+1,FALSE))</f>
        <v>1286.1199999999999</v>
      </c>
      <c r="U138">
        <f>+IF(VLOOKUP($B138,original!$A$4:$DN$305,MATCH(U$1,original!$A$4:$DX$4,0)+1,FALSE)="","",VLOOKUP($B138,original!$A$4:$DN$305,MATCH(U$1,original!$A$4:$DX$4,0)+1,FALSE))</f>
        <v>7077.48</v>
      </c>
      <c r="V138">
        <f>+IF(VLOOKUP($B138,original!$A$4:$DN$305,MATCH(V$1,original!$A$4:$DX$4,0)+1,FALSE)="","",VLOOKUP($B138,original!$A$4:$DN$305,MATCH(V$1,original!$A$4:$DX$4,0)+1,FALSE))</f>
        <v>910.08</v>
      </c>
      <c r="W138">
        <f>+IF(VLOOKUP($B138,original!$A$4:$DN$305,MATCH(W$1,original!$A$4:$DX$4,0)+1,FALSE)="","",VLOOKUP($B138,original!$A$4:$DN$305,MATCH(W$1,original!$A$4:$DX$4,0)+1,FALSE))</f>
        <v>23447.34</v>
      </c>
      <c r="X138">
        <f>+IF(VLOOKUP($B138,original!$A$4:$DN$305,MATCH(X$1,original!$A$4:$DX$4,0)+1,FALSE)="","",VLOOKUP($B138,original!$A$4:$DN$305,MATCH(X$1,original!$A$4:$DX$4,0)+1,FALSE))</f>
        <v>13551.99</v>
      </c>
      <c r="Y138">
        <f>+IF(VLOOKUP($B138,original!$A$4:$DN$305,MATCH(Y$1,original!$A$4:$DX$4,0)+1,FALSE)="","",VLOOKUP($B138,original!$A$4:$DN$305,MATCH(Y$1,original!$A$4:$DX$4,0)+1,FALSE))</f>
        <v>0.3</v>
      </c>
      <c r="Z138">
        <f>+IF(VLOOKUP($B138,original!$A$4:$DN$305,MATCH(Z$1,original!$A$4:$DX$4,0)+1,FALSE)="","",VLOOKUP($B138,original!$A$4:$DN$305,MATCH(Z$1,original!$A$4:$DX$4,0)+1,FALSE))</f>
        <v>-0.7</v>
      </c>
      <c r="AA138">
        <f>+IF(VLOOKUP($B138,original!$A$4:$DN$305,MATCH(AA$1,original!$A$4:$DX$4,0)+1,FALSE)="","",VLOOKUP($B138,original!$A$4:$DN$305,MATCH(AA$1,original!$A$4:$DX$4,0)+1,FALSE))</f>
        <v>0.6</v>
      </c>
      <c r="AB138">
        <f>+IF(VLOOKUP($B138,original!$A$4:$DN$305,MATCH(AB$1,original!$A$4:$DX$4,0)+1,FALSE)="","",VLOOKUP($B138,original!$A$4:$DN$305,MATCH(AB$1,original!$A$4:$DX$4,0)+1,FALSE))</f>
        <v>0.16606393123350399</v>
      </c>
      <c r="AC138">
        <f>+IF(VLOOKUP($B138,original!$A$4:$DN$305,MATCH(AC$1,original!$A$4:$DX$4,0)+1,FALSE)="","",VLOOKUP($B138,original!$A$4:$DN$305,MATCH(AC$1,original!$A$4:$DX$4,0)+1,FALSE))</f>
        <v>118563000000</v>
      </c>
      <c r="AD138">
        <f>+IF(VLOOKUP($B138,original!$A$4:$DN$305,MATCH(AD$1,original!$A$4:$DX$4,0)+1,FALSE)="","",VLOOKUP($B138,original!$A$4:$DN$305,MATCH(AD$1,original!$A$4:$DX$4,0)+1,FALSE))</f>
        <v>141311300000</v>
      </c>
      <c r="AE138">
        <f>+IF(VLOOKUP($B138,original!$A$4:$DN$305,MATCH(AE$1,original!$A$4:$DX$4,0)+1,FALSE)="","",VLOOKUP($B138,original!$A$4:$DN$305,MATCH(AE$1,original!$A$4:$DX$4,0)+1,FALSE))</f>
        <v>27.6</v>
      </c>
      <c r="AF138">
        <f>+IF(VLOOKUP($B138,original!$A$4:$DN$305,MATCH(AF$1,original!$A$4:$DX$4,0)+1,FALSE)="","",VLOOKUP($B138,original!$A$4:$DN$305,MATCH(AF$1,original!$A$4:$DX$4,0)+1,FALSE))</f>
        <v>37537700000</v>
      </c>
      <c r="AG138">
        <f>+IF(VLOOKUP($B138,original!$A$4:$DN$305,MATCH(AG$1,original!$A$4:$DX$4,0)+1,FALSE)="","",VLOOKUP($B138,original!$A$4:$DN$305,MATCH(AG$1,original!$A$4:$DX$4,0)+1,FALSE))</f>
        <v>52544000000</v>
      </c>
      <c r="AH138">
        <f>+IF(VLOOKUP($B138,original!$A$4:$DN$305,MATCH(AH$1,original!$A$4:$DX$4,0)+1,FALSE)="","",VLOOKUP($B138,original!$A$4:$DN$305,MATCH(AH$1,original!$A$4:$DX$4,0)+1,FALSE))</f>
        <v>562299999999.99988</v>
      </c>
      <c r="AI138">
        <f>+IF(VLOOKUP($B138,original!$A$4:$DN$305,MATCH(AI$1,original!$A$4:$DX$4,0)+1,FALSE)="","",VLOOKUP($B138,original!$A$4:$DN$305,MATCH(AI$1,original!$A$4:$DX$4,0)+1,FALSE))</f>
        <v>31200000000</v>
      </c>
      <c r="AJ138">
        <f>+IF(VLOOKUP($B138,original!$A$4:$DN$305,MATCH(AJ$1,original!$A$4:$DX$4,0)+1,FALSE)="","",VLOOKUP($B138,original!$A$4:$DN$305,MATCH(AJ$1,original!$A$4:$DX$4,0)+1,FALSE))</f>
        <v>272190000000</v>
      </c>
      <c r="AK138">
        <f>+IF(VLOOKUP($B138,original!$A$4:$DN$305,MATCH(AK$1,original!$A$4:$DX$4,0)+1,FALSE)="","",VLOOKUP($B138,original!$A$4:$DN$305,MATCH(AK$1,original!$A$4:$DX$4,0)+1,FALSE))</f>
        <v>58707000000</v>
      </c>
      <c r="AL138">
        <f>+IF(VLOOKUP($B138,original!$A$4:$DN$305,MATCH(AL$1,original!$A$4:$DX$4,0)+1,FALSE)="","",VLOOKUP($B138,original!$A$4:$DN$305,MATCH(AL$1,original!$A$4:$DX$4,0)+1,FALSE))</f>
        <v>9.1</v>
      </c>
      <c r="AM138">
        <f>+IF(VLOOKUP($B138,original!$A$4:$DN$305,MATCH(AM$1,original!$A$4:$DX$4,0)+1,FALSE)="","",VLOOKUP($B138,original!$A$4:$DN$305,MATCH(AM$1,original!$A$4:$DX$4,0)+1,FALSE))</f>
        <v>5</v>
      </c>
      <c r="AN138">
        <f>+IF(VLOOKUP($B138,original!$A$4:$DN$305,MATCH(AN$1,original!$A$4:$DX$4,0)+1,FALSE)="","",VLOOKUP($B138,original!$A$4:$DN$305,MATCH(AN$1,original!$A$4:$DX$4,0)+1,FALSE))</f>
        <v>3.8</v>
      </c>
      <c r="AO138">
        <f>+IF(VLOOKUP($B138,original!$A$4:$DN$305,MATCH(AO$1,original!$A$4:$DX$4,0)+1,FALSE)="","",VLOOKUP($B138,original!$A$4:$DN$305,MATCH(AO$1,original!$A$4:$DX$4,0)+1,FALSE))</f>
        <v>10.1</v>
      </c>
      <c r="AP138">
        <f>+IF(VLOOKUP($B138,original!$A$4:$DN$305,MATCH(AP$1,original!$A$4:$DX$4,0)+1,FALSE)="","",VLOOKUP($B138,original!$A$4:$DN$305,MATCH(AP$1,original!$A$4:$DX$4,0)+1,FALSE))</f>
        <v>7.8</v>
      </c>
    </row>
    <row r="139" spans="1:42">
      <c r="A139">
        <f t="shared" si="5"/>
        <v>138</v>
      </c>
      <c r="B139">
        <f t="shared" si="4"/>
        <v>201102</v>
      </c>
      <c r="C139">
        <f>+IF(VLOOKUP($B139,original!$A$4:$DN$305,MATCH(C$1,original!$A$4:$DX$4,0)+1,FALSE)="","",VLOOKUP($B139,original!$A$4:$DN$305,MATCH(C$1,original!$A$4:$DX$4,0)+1,FALSE))</f>
        <v>101.65</v>
      </c>
      <c r="D139">
        <f>+IF(VLOOKUP($B139,original!$A$4:$DN$305,MATCH(D$1,original!$A$4:$DX$4,0)+1,FALSE)="","",VLOOKUP($B139,original!$A$4:$DN$305,MATCH(D$1,original!$A$4:$DX$4,0)+1,FALSE))</f>
        <v>94.415999999999997</v>
      </c>
      <c r="E139">
        <f>+IF(VLOOKUP($B139,original!$A$4:$DN$305,MATCH(E$1,original!$A$4:$DX$4,0)+1,FALSE)="","",VLOOKUP($B139,original!$A$4:$DN$305,MATCH(E$1,original!$A$4:$DX$4,0)+1,FALSE))</f>
        <v>93.158000000000001</v>
      </c>
      <c r="F139">
        <f>+IF(VLOOKUP($B139,original!$A$4:$DN$305,MATCH(F$1,original!$A$4:$DX$4,0)+1,FALSE)="","",VLOOKUP($B139,original!$A$4:$DN$305,MATCH(F$1,original!$A$4:$DX$4,0)+1,FALSE))</f>
        <v>97.325000000000003</v>
      </c>
      <c r="G139">
        <f>+IF(VLOOKUP($B139,original!$A$4:$DN$305,MATCH(G$1,original!$A$4:$DX$4,0)+1,FALSE)="","",VLOOKUP($B139,original!$A$4:$DN$305,MATCH(G$1,original!$A$4:$DX$4,0)+1,FALSE))</f>
        <v>101.61499999999999</v>
      </c>
      <c r="H139">
        <f>+IF(VLOOKUP($B139,original!$A$4:$DN$305,MATCH(H$1,original!$A$4:$DX$4,0)+1,FALSE)="","",VLOOKUP($B139,original!$A$4:$DN$305,MATCH(H$1,original!$A$4:$DX$4,0)+1,FALSE))</f>
        <v>18.350000000000001</v>
      </c>
      <c r="I139">
        <f>+IF(VLOOKUP($B139,original!$A$4:$DN$305,MATCH(I$1,original!$A$4:$DX$4,0)+1,FALSE)="","",VLOOKUP($B139,original!$A$4:$DN$305,MATCH(I$1,original!$A$4:$DX$4,0)+1,FALSE))</f>
        <v>22.714099999999998</v>
      </c>
      <c r="J139">
        <f>+IF(VLOOKUP($B139,original!$A$4:$DN$305,MATCH(J$1,original!$A$4:$DX$4,0)+1,FALSE)="","",VLOOKUP($B139,original!$A$4:$DN$305,MATCH(J$1,original!$A$4:$DX$4,0)+1,FALSE))</f>
        <v>440467999999.99994</v>
      </c>
      <c r="K139">
        <f>+IF(VLOOKUP($B139,original!$A$4:$DN$305,MATCH(K$1,original!$A$4:$DX$4,0)+1,FALSE)="","",VLOOKUP($B139,original!$A$4:$DN$305,MATCH(K$1,original!$A$4:$DX$4,0)+1,FALSE))</f>
        <v>1858699999999.9998</v>
      </c>
      <c r="L139">
        <f>+IF(VLOOKUP($B139,original!$A$4:$DN$305,MATCH(L$1,original!$A$4:$DX$4,0)+1,FALSE)="","",VLOOKUP($B139,original!$A$4:$DN$305,MATCH(L$1,original!$A$4:$DX$4,0)+1,FALSE))</f>
        <v>1067383685000</v>
      </c>
      <c r="M139">
        <f>+IF(VLOOKUP($B139,original!$A$4:$DN$305,MATCH(M$1,original!$A$4:$DX$4,0)+1,FALSE)="","",VLOOKUP($B139,original!$A$4:$DN$305,MATCH(M$1,original!$A$4:$DX$4,0)+1,FALSE))</f>
        <v>4677691098605.8203</v>
      </c>
      <c r="N139">
        <f>+IF(VLOOKUP($B139,original!$A$4:$DN$305,MATCH(N$1,original!$A$4:$DX$4,0)+1,FALSE)="","",VLOOKUP($B139,original!$A$4:$DN$305,MATCH(N$1,original!$A$4:$DX$4,0)+1,FALSE))</f>
        <v>556445000000</v>
      </c>
      <c r="O139">
        <f>+IF(VLOOKUP($B139,original!$A$4:$DN$305,MATCH(O$1,original!$A$4:$DX$4,0)+1,FALSE)="","",VLOOKUP($B139,original!$A$4:$DN$305,MATCH(O$1,original!$A$4:$DX$4,0)+1,FALSE))</f>
        <v>1.3801000000000001</v>
      </c>
      <c r="P139">
        <f>+IF(VLOOKUP($B139,original!$A$4:$DN$305,MATCH(P$1,original!$A$4:$DX$4,0)+1,FALSE)="","",VLOOKUP($B139,original!$A$4:$DN$305,MATCH(P$1,original!$A$4:$DX$4,0)+1,FALSE))</f>
        <v>7.7873000000000001</v>
      </c>
      <c r="Q139">
        <f>+IF(VLOOKUP($B139,original!$A$4:$DN$305,MATCH(Q$1,original!$A$4:$DX$4,0)+1,FALSE)="","",VLOOKUP($B139,original!$A$4:$DN$305,MATCH(Q$1,original!$A$4:$DX$4,0)+1,FALSE))</f>
        <v>1.6255999999999999</v>
      </c>
      <c r="R139">
        <f>+IF(VLOOKUP($B139,original!$A$4:$DN$305,MATCH(R$1,original!$A$4:$DX$4,0)+1,FALSE)="","",VLOOKUP($B139,original!$A$4:$DN$305,MATCH(R$1,original!$A$4:$DX$4,0)+1,FALSE))</f>
        <v>1.0183</v>
      </c>
      <c r="S139">
        <f>+IF(VLOOKUP($B139,original!$A$4:$DN$305,MATCH(S$1,original!$A$4:$DX$4,0)+1,FALSE)="","",VLOOKUP($B139,original!$A$4:$DN$305,MATCH(S$1,original!$A$4:$DX$4,0)+1,FALSE))</f>
        <v>0.97150000000000003</v>
      </c>
      <c r="T139">
        <f>+IF(VLOOKUP($B139,original!$A$4:$DN$305,MATCH(T$1,original!$A$4:$DX$4,0)+1,FALSE)="","",VLOOKUP($B139,original!$A$4:$DN$305,MATCH(T$1,original!$A$4:$DX$4,0)+1,FALSE))</f>
        <v>1327.22</v>
      </c>
      <c r="U139">
        <f>+IF(VLOOKUP($B139,original!$A$4:$DN$305,MATCH(U$1,original!$A$4:$DX$4,0)+1,FALSE)="","",VLOOKUP($B139,original!$A$4:$DN$305,MATCH(U$1,original!$A$4:$DX$4,0)+1,FALSE))</f>
        <v>7272.32</v>
      </c>
      <c r="V139">
        <f>+IF(VLOOKUP($B139,original!$A$4:$DN$305,MATCH(V$1,original!$A$4:$DX$4,0)+1,FALSE)="","",VLOOKUP($B139,original!$A$4:$DN$305,MATCH(V$1,original!$A$4:$DX$4,0)+1,FALSE))</f>
        <v>951.27</v>
      </c>
      <c r="W139">
        <f>+IF(VLOOKUP($B139,original!$A$4:$DN$305,MATCH(W$1,original!$A$4:$DX$4,0)+1,FALSE)="","",VLOOKUP($B139,original!$A$4:$DN$305,MATCH(W$1,original!$A$4:$DX$4,0)+1,FALSE))</f>
        <v>23338.02</v>
      </c>
      <c r="X139">
        <f>+IF(VLOOKUP($B139,original!$A$4:$DN$305,MATCH(X$1,original!$A$4:$DX$4,0)+1,FALSE)="","",VLOOKUP($B139,original!$A$4:$DN$305,MATCH(X$1,original!$A$4:$DX$4,0)+1,FALSE))</f>
        <v>14136.5</v>
      </c>
      <c r="Y139">
        <f>+IF(VLOOKUP($B139,original!$A$4:$DN$305,MATCH(Y$1,original!$A$4:$DX$4,0)+1,FALSE)="","",VLOOKUP($B139,original!$A$4:$DN$305,MATCH(Y$1,original!$A$4:$DX$4,0)+1,FALSE))</f>
        <v>0.3</v>
      </c>
      <c r="Z139">
        <f>+IF(VLOOKUP($B139,original!$A$4:$DN$305,MATCH(Z$1,original!$A$4:$DX$4,0)+1,FALSE)="","",VLOOKUP($B139,original!$A$4:$DN$305,MATCH(Z$1,original!$A$4:$DX$4,0)+1,FALSE))</f>
        <v>0.4</v>
      </c>
      <c r="AA139">
        <f>+IF(VLOOKUP($B139,original!$A$4:$DN$305,MATCH(AA$1,original!$A$4:$DX$4,0)+1,FALSE)="","",VLOOKUP($B139,original!$A$4:$DN$305,MATCH(AA$1,original!$A$4:$DX$4,0)+1,FALSE))</f>
        <v>1.07</v>
      </c>
      <c r="AB139">
        <f>+IF(VLOOKUP($B139,original!$A$4:$DN$305,MATCH(AB$1,original!$A$4:$DX$4,0)+1,FALSE)="","",VLOOKUP($B139,original!$A$4:$DN$305,MATCH(AB$1,original!$A$4:$DX$4,0)+1,FALSE))</f>
        <v>-0.23271291848666401</v>
      </c>
      <c r="AC139">
        <f>+IF(VLOOKUP($B139,original!$A$4:$DN$305,MATCH(AC$1,original!$A$4:$DX$4,0)+1,FALSE)="","",VLOOKUP($B139,original!$A$4:$DN$305,MATCH(AC$1,original!$A$4:$DX$4,0)+1,FALSE))</f>
        <v>117018000000</v>
      </c>
      <c r="AD139">
        <f>+IF(VLOOKUP($B139,original!$A$4:$DN$305,MATCH(AD$1,original!$A$4:$DX$4,0)+1,FALSE)="","",VLOOKUP($B139,original!$A$4:$DN$305,MATCH(AD$1,original!$A$4:$DX$4,0)+1,FALSE))</f>
        <v>141740200000</v>
      </c>
      <c r="AE139">
        <f>+IF(VLOOKUP($B139,original!$A$4:$DN$305,MATCH(AE$1,original!$A$4:$DX$4,0)+1,FALSE)="","",VLOOKUP($B139,original!$A$4:$DN$305,MATCH(AE$1,original!$A$4:$DX$4,0)+1,FALSE))</f>
        <v>24.9</v>
      </c>
      <c r="AF139">
        <f>+IF(VLOOKUP($B139,original!$A$4:$DN$305,MATCH(AF$1,original!$A$4:$DX$4,0)+1,FALSE)="","",VLOOKUP($B139,original!$A$4:$DN$305,MATCH(AF$1,original!$A$4:$DX$4,0)+1,FALSE))</f>
        <v>35660600000</v>
      </c>
      <c r="AG139">
        <f>+IF(VLOOKUP($B139,original!$A$4:$DN$305,MATCH(AG$1,original!$A$4:$DX$4,0)+1,FALSE)="","",VLOOKUP($B139,original!$A$4:$DN$305,MATCH(AG$1,original!$A$4:$DX$4,0)+1,FALSE))</f>
        <v>52754000000</v>
      </c>
      <c r="AH139">
        <f>+IF(VLOOKUP($B139,original!$A$4:$DN$305,MATCH(AH$1,original!$A$4:$DX$4,0)+1,FALSE)="","",VLOOKUP($B139,original!$A$4:$DN$305,MATCH(AH$1,original!$A$4:$DX$4,0)+1,FALSE))</f>
        <v>577529999999.99988</v>
      </c>
      <c r="AI139">
        <f>+IF(VLOOKUP($B139,original!$A$4:$DN$305,MATCH(AI$1,original!$A$4:$DX$4,0)+1,FALSE)="","",VLOOKUP($B139,original!$A$4:$DN$305,MATCH(AI$1,original!$A$4:$DX$4,0)+1,FALSE))</f>
        <v>30254000000</v>
      </c>
      <c r="AJ139">
        <f>+IF(VLOOKUP($B139,original!$A$4:$DN$305,MATCH(AJ$1,original!$A$4:$DX$4,0)+1,FALSE)="","",VLOOKUP($B139,original!$A$4:$DN$305,MATCH(AJ$1,original!$A$4:$DX$4,0)+1,FALSE))</f>
        <v>265015000000</v>
      </c>
      <c r="AK139">
        <f>+IF(VLOOKUP($B139,original!$A$4:$DN$305,MATCH(AK$1,original!$A$4:$DX$4,0)+1,FALSE)="","",VLOOKUP($B139,original!$A$4:$DN$305,MATCH(AK$1,original!$A$4:$DX$4,0)+1,FALSE))</f>
        <v>60332000000</v>
      </c>
      <c r="AL139">
        <f>+IF(VLOOKUP($B139,original!$A$4:$DN$305,MATCH(AL$1,original!$A$4:$DX$4,0)+1,FALSE)="","",VLOOKUP($B139,original!$A$4:$DN$305,MATCH(AL$1,original!$A$4:$DX$4,0)+1,FALSE))</f>
        <v>9</v>
      </c>
      <c r="AM139">
        <f>+IF(VLOOKUP($B139,original!$A$4:$DN$305,MATCH(AM$1,original!$A$4:$DX$4,0)+1,FALSE)="","",VLOOKUP($B139,original!$A$4:$DN$305,MATCH(AM$1,original!$A$4:$DX$4,0)+1,FALSE))</f>
        <v>5</v>
      </c>
      <c r="AN139">
        <f>+IF(VLOOKUP($B139,original!$A$4:$DN$305,MATCH(AN$1,original!$A$4:$DX$4,0)+1,FALSE)="","",VLOOKUP($B139,original!$A$4:$DN$305,MATCH(AN$1,original!$A$4:$DX$4,0)+1,FALSE))</f>
        <v>3.6</v>
      </c>
      <c r="AO139">
        <f>+IF(VLOOKUP($B139,original!$A$4:$DN$305,MATCH(AO$1,original!$A$4:$DX$4,0)+1,FALSE)="","",VLOOKUP($B139,original!$A$4:$DN$305,MATCH(AO$1,original!$A$4:$DX$4,0)+1,FALSE))</f>
        <v>10.1</v>
      </c>
      <c r="AP139">
        <f>+IF(VLOOKUP($B139,original!$A$4:$DN$305,MATCH(AP$1,original!$A$4:$DX$4,0)+1,FALSE)="","",VLOOKUP($B139,original!$A$4:$DN$305,MATCH(AP$1,original!$A$4:$DX$4,0)+1,FALSE))</f>
        <v>7.7</v>
      </c>
    </row>
    <row r="140" spans="1:42">
      <c r="A140">
        <f t="shared" si="5"/>
        <v>139</v>
      </c>
      <c r="B140">
        <f t="shared" si="4"/>
        <v>201103</v>
      </c>
      <c r="C140">
        <f>+IF(VLOOKUP($B140,original!$A$4:$DN$305,MATCH(C$1,original!$A$4:$DX$4,0)+1,FALSE)="","",VLOOKUP($B140,original!$A$4:$DN$305,MATCH(C$1,original!$A$4:$DX$4,0)+1,FALSE))</f>
        <v>101.285</v>
      </c>
      <c r="D140">
        <f>+IF(VLOOKUP($B140,original!$A$4:$DN$305,MATCH(D$1,original!$A$4:$DX$4,0)+1,FALSE)="","",VLOOKUP($B140,original!$A$4:$DN$305,MATCH(D$1,original!$A$4:$DX$4,0)+1,FALSE))</f>
        <v>92.972999999999999</v>
      </c>
      <c r="E140">
        <f>+IF(VLOOKUP($B140,original!$A$4:$DN$305,MATCH(E$1,original!$A$4:$DX$4,0)+1,FALSE)="","",VLOOKUP($B140,original!$A$4:$DN$305,MATCH(E$1,original!$A$4:$DX$4,0)+1,FALSE))</f>
        <v>101.8965</v>
      </c>
      <c r="F140">
        <f>+IF(VLOOKUP($B140,original!$A$4:$DN$305,MATCH(F$1,original!$A$4:$DX$4,0)+1,FALSE)="","",VLOOKUP($B140,original!$A$4:$DN$305,MATCH(F$1,original!$A$4:$DX$4,0)+1,FALSE))</f>
        <v>98.228499999999997</v>
      </c>
      <c r="G140">
        <f>+IF(VLOOKUP($B140,original!$A$4:$DN$305,MATCH(G$1,original!$A$4:$DX$4,0)+1,FALSE)="","",VLOOKUP($B140,original!$A$4:$DN$305,MATCH(G$1,original!$A$4:$DX$4,0)+1,FALSE))</f>
        <v>101.2</v>
      </c>
      <c r="H140">
        <f>+IF(VLOOKUP($B140,original!$A$4:$DN$305,MATCH(H$1,original!$A$4:$DX$4,0)+1,FALSE)="","",VLOOKUP($B140,original!$A$4:$DN$305,MATCH(H$1,original!$A$4:$DX$4,0)+1,FALSE))</f>
        <v>17.739999999999998</v>
      </c>
      <c r="I140">
        <f>+IF(VLOOKUP($B140,original!$A$4:$DN$305,MATCH(I$1,original!$A$4:$DX$4,0)+1,FALSE)="","",VLOOKUP($B140,original!$A$4:$DN$305,MATCH(I$1,original!$A$4:$DX$4,0)+1,FALSE))</f>
        <v>22.08</v>
      </c>
      <c r="J140">
        <f>+IF(VLOOKUP($B140,original!$A$4:$DN$305,MATCH(J$1,original!$A$4:$DX$4,0)+1,FALSE)="","",VLOOKUP($B140,original!$A$4:$DN$305,MATCH(J$1,original!$A$4:$DX$4,0)+1,FALSE))</f>
        <v>442937999999.99994</v>
      </c>
      <c r="K140">
        <f>+IF(VLOOKUP($B140,original!$A$4:$DN$305,MATCH(K$1,original!$A$4:$DX$4,0)+1,FALSE)="","",VLOOKUP($B140,original!$A$4:$DN$305,MATCH(K$1,original!$A$4:$DX$4,0)+1,FALSE))</f>
        <v>1909399999999.9998</v>
      </c>
      <c r="L140">
        <f>+IF(VLOOKUP($B140,original!$A$4:$DN$305,MATCH(L$1,original!$A$4:$DX$4,0)+1,FALSE)="","",VLOOKUP($B140,original!$A$4:$DN$305,MATCH(L$1,original!$A$4:$DX$4,0)+1,FALSE))</f>
        <v>1047137442000</v>
      </c>
      <c r="M140">
        <f>+IF(VLOOKUP($B140,original!$A$4:$DN$305,MATCH(M$1,original!$A$4:$DX$4,0)+1,FALSE)="","",VLOOKUP($B140,original!$A$4:$DN$305,MATCH(M$1,original!$A$4:$DX$4,0)+1,FALSE))</f>
        <v>4692935657879.0498</v>
      </c>
      <c r="N140">
        <f>+IF(VLOOKUP($B140,original!$A$4:$DN$305,MATCH(N$1,original!$A$4:$DX$4,0)+1,FALSE)="","",VLOOKUP($B140,original!$A$4:$DN$305,MATCH(N$1,original!$A$4:$DX$4,0)+1,FALSE))</f>
        <v>558922000000</v>
      </c>
      <c r="O140">
        <f>+IF(VLOOKUP($B140,original!$A$4:$DN$305,MATCH(O$1,original!$A$4:$DX$4,0)+1,FALSE)="","",VLOOKUP($B140,original!$A$4:$DN$305,MATCH(O$1,original!$A$4:$DX$4,0)+1,FALSE))</f>
        <v>1.4165000000000001</v>
      </c>
      <c r="P140">
        <f>+IF(VLOOKUP($B140,original!$A$4:$DN$305,MATCH(P$1,original!$A$4:$DX$4,0)+1,FALSE)="","",VLOOKUP($B140,original!$A$4:$DN$305,MATCH(P$1,original!$A$4:$DX$4,0)+1,FALSE))</f>
        <v>7.7786</v>
      </c>
      <c r="Q140">
        <f>+IF(VLOOKUP($B140,original!$A$4:$DN$305,MATCH(Q$1,original!$A$4:$DX$4,0)+1,FALSE)="","",VLOOKUP($B140,original!$A$4:$DN$305,MATCH(Q$1,original!$A$4:$DX$4,0)+1,FALSE))</f>
        <v>1.6031</v>
      </c>
      <c r="R140">
        <f>+IF(VLOOKUP($B140,original!$A$4:$DN$305,MATCH(R$1,original!$A$4:$DX$4,0)+1,FALSE)="","",VLOOKUP($B140,original!$A$4:$DN$305,MATCH(R$1,original!$A$4:$DX$4,0)+1,FALSE))</f>
        <v>1.0327</v>
      </c>
      <c r="S140">
        <f>+IF(VLOOKUP($B140,original!$A$4:$DN$305,MATCH(S$1,original!$A$4:$DX$4,0)+1,FALSE)="","",VLOOKUP($B140,original!$A$4:$DN$305,MATCH(S$1,original!$A$4:$DX$4,0)+1,FALSE))</f>
        <v>0.97</v>
      </c>
      <c r="T140">
        <f>+IF(VLOOKUP($B140,original!$A$4:$DN$305,MATCH(T$1,original!$A$4:$DX$4,0)+1,FALSE)="","",VLOOKUP($B140,original!$A$4:$DN$305,MATCH(T$1,original!$A$4:$DX$4,0)+1,FALSE))</f>
        <v>1325.83</v>
      </c>
      <c r="U140">
        <f>+IF(VLOOKUP($B140,original!$A$4:$DN$305,MATCH(U$1,original!$A$4:$DX$4,0)+1,FALSE)="","",VLOOKUP($B140,original!$A$4:$DN$305,MATCH(U$1,original!$A$4:$DX$4,0)+1,FALSE))</f>
        <v>7041.31</v>
      </c>
      <c r="V140">
        <f>+IF(VLOOKUP($B140,original!$A$4:$DN$305,MATCH(V$1,original!$A$4:$DX$4,0)+1,FALSE)="","",VLOOKUP($B140,original!$A$4:$DN$305,MATCH(V$1,original!$A$4:$DX$4,0)+1,FALSE))</f>
        <v>869.38</v>
      </c>
      <c r="W140">
        <f>+IF(VLOOKUP($B140,original!$A$4:$DN$305,MATCH(W$1,original!$A$4:$DX$4,0)+1,FALSE)="","",VLOOKUP($B140,original!$A$4:$DN$305,MATCH(W$1,original!$A$4:$DX$4,0)+1,FALSE))</f>
        <v>23527.52</v>
      </c>
      <c r="X140">
        <f>+IF(VLOOKUP($B140,original!$A$4:$DN$305,MATCH(X$1,original!$A$4:$DX$4,0)+1,FALSE)="","",VLOOKUP($B140,original!$A$4:$DN$305,MATCH(X$1,original!$A$4:$DX$4,0)+1,FALSE))</f>
        <v>14116.1</v>
      </c>
      <c r="Y140">
        <f>+IF(VLOOKUP($B140,original!$A$4:$DN$305,MATCH(Y$1,original!$A$4:$DX$4,0)+1,FALSE)="","",VLOOKUP($B140,original!$A$4:$DN$305,MATCH(Y$1,original!$A$4:$DX$4,0)+1,FALSE))</f>
        <v>0.5</v>
      </c>
      <c r="Z140">
        <f>+IF(VLOOKUP($B140,original!$A$4:$DN$305,MATCH(Z$1,original!$A$4:$DX$4,0)+1,FALSE)="","",VLOOKUP($B140,original!$A$4:$DN$305,MATCH(Z$1,original!$A$4:$DX$4,0)+1,FALSE))</f>
        <v>1.3</v>
      </c>
      <c r="AA140">
        <f>+IF(VLOOKUP($B140,original!$A$4:$DN$305,MATCH(AA$1,original!$A$4:$DX$4,0)+1,FALSE)="","",VLOOKUP($B140,original!$A$4:$DN$305,MATCH(AA$1,original!$A$4:$DX$4,0)+1,FALSE))</f>
        <v>0.24</v>
      </c>
      <c r="AB140">
        <f>+IF(VLOOKUP($B140,original!$A$4:$DN$305,MATCH(AB$1,original!$A$4:$DX$4,0)+1,FALSE)="","",VLOOKUP($B140,original!$A$4:$DN$305,MATCH(AB$1,original!$A$4:$DX$4,0)+1,FALSE))</f>
        <v>0.83456719297961501</v>
      </c>
      <c r="AC140">
        <f>+IF(VLOOKUP($B140,original!$A$4:$DN$305,MATCH(AC$1,original!$A$4:$DX$4,0)+1,FALSE)="","",VLOOKUP($B140,original!$A$4:$DN$305,MATCH(AC$1,original!$A$4:$DX$4,0)+1,FALSE))</f>
        <v>124039000000</v>
      </c>
      <c r="AD140">
        <f>+IF(VLOOKUP($B140,original!$A$4:$DN$305,MATCH(AD$1,original!$A$4:$DX$4,0)+1,FALSE)="","",VLOOKUP($B140,original!$A$4:$DN$305,MATCH(AD$1,original!$A$4:$DX$4,0)+1,FALSE))</f>
        <v>143196100000</v>
      </c>
      <c r="AE140">
        <f>+IF(VLOOKUP($B140,original!$A$4:$DN$305,MATCH(AE$1,original!$A$4:$DX$4,0)+1,FALSE)="","",VLOOKUP($B140,original!$A$4:$DN$305,MATCH(AE$1,original!$A$4:$DX$4,0)+1,FALSE))</f>
        <v>21.5</v>
      </c>
      <c r="AF140">
        <f>+IF(VLOOKUP($B140,original!$A$4:$DN$305,MATCH(AF$1,original!$A$4:$DX$4,0)+1,FALSE)="","",VLOOKUP($B140,original!$A$4:$DN$305,MATCH(AF$1,original!$A$4:$DX$4,0)+1,FALSE))</f>
        <v>36331900000</v>
      </c>
      <c r="AG140">
        <f>+IF(VLOOKUP($B140,original!$A$4:$DN$305,MATCH(AG$1,original!$A$4:$DX$4,0)+1,FALSE)="","",VLOOKUP($B140,original!$A$4:$DN$305,MATCH(AG$1,original!$A$4:$DX$4,0)+1,FALSE))</f>
        <v>52399000000</v>
      </c>
      <c r="AH140">
        <f>+IF(VLOOKUP($B140,original!$A$4:$DN$305,MATCH(AH$1,original!$A$4:$DX$4,0)+1,FALSE)="","",VLOOKUP($B140,original!$A$4:$DN$305,MATCH(AH$1,original!$A$4:$DX$4,0)+1,FALSE))</f>
        <v>576590000000</v>
      </c>
      <c r="AI140">
        <f>+IF(VLOOKUP($B140,original!$A$4:$DN$305,MATCH(AI$1,original!$A$4:$DX$4,0)+1,FALSE)="","",VLOOKUP($B140,original!$A$4:$DN$305,MATCH(AI$1,original!$A$4:$DX$4,0)+1,FALSE))</f>
        <v>26163000000</v>
      </c>
      <c r="AJ140">
        <f>+IF(VLOOKUP($B140,original!$A$4:$DN$305,MATCH(AJ$1,original!$A$4:$DX$4,0)+1,FALSE)="","",VLOOKUP($B140,original!$A$4:$DN$305,MATCH(AJ$1,original!$A$4:$DX$4,0)+1,FALSE))</f>
        <v>261731000000</v>
      </c>
      <c r="AK140">
        <f>+IF(VLOOKUP($B140,original!$A$4:$DN$305,MATCH(AK$1,original!$A$4:$DX$4,0)+1,FALSE)="","",VLOOKUP($B140,original!$A$4:$DN$305,MATCH(AK$1,original!$A$4:$DX$4,0)+1,FALSE))</f>
        <v>60606000000</v>
      </c>
      <c r="AL140">
        <f>+IF(VLOOKUP($B140,original!$A$4:$DN$305,MATCH(AL$1,original!$A$4:$DX$4,0)+1,FALSE)="","",VLOOKUP($B140,original!$A$4:$DN$305,MATCH(AL$1,original!$A$4:$DX$4,0)+1,FALSE))</f>
        <v>9</v>
      </c>
      <c r="AM140">
        <f>+IF(VLOOKUP($B140,original!$A$4:$DN$305,MATCH(AM$1,original!$A$4:$DX$4,0)+1,FALSE)="","",VLOOKUP($B140,original!$A$4:$DN$305,MATCH(AM$1,original!$A$4:$DX$4,0)+1,FALSE))</f>
        <v>4.9000000000000004</v>
      </c>
      <c r="AN140">
        <f>+IF(VLOOKUP($B140,original!$A$4:$DN$305,MATCH(AN$1,original!$A$4:$DX$4,0)+1,FALSE)="","",VLOOKUP($B140,original!$A$4:$DN$305,MATCH(AN$1,original!$A$4:$DX$4,0)+1,FALSE))</f>
        <v>3.5</v>
      </c>
      <c r="AO140">
        <f>+IF(VLOOKUP($B140,original!$A$4:$DN$305,MATCH(AO$1,original!$A$4:$DX$4,0)+1,FALSE)="","",VLOOKUP($B140,original!$A$4:$DN$305,MATCH(AO$1,original!$A$4:$DX$4,0)+1,FALSE))</f>
        <v>10.1</v>
      </c>
      <c r="AP140">
        <f>+IF(VLOOKUP($B140,original!$A$4:$DN$305,MATCH(AP$1,original!$A$4:$DX$4,0)+1,FALSE)="","",VLOOKUP($B140,original!$A$4:$DN$305,MATCH(AP$1,original!$A$4:$DX$4,0)+1,FALSE))</f>
        <v>7.7</v>
      </c>
    </row>
    <row r="141" spans="1:42">
      <c r="A141">
        <f t="shared" si="5"/>
        <v>140</v>
      </c>
      <c r="B141">
        <f t="shared" si="4"/>
        <v>201104</v>
      </c>
      <c r="C141">
        <f>+IF(VLOOKUP($B141,original!$A$4:$DN$305,MATCH(C$1,original!$A$4:$DX$4,0)+1,FALSE)="","",VLOOKUP($B141,original!$A$4:$DN$305,MATCH(C$1,original!$A$4:$DX$4,0)+1,FALSE))</f>
        <v>102.83499999999999</v>
      </c>
      <c r="D141">
        <f>+IF(VLOOKUP($B141,original!$A$4:$DN$305,MATCH(D$1,original!$A$4:$DX$4,0)+1,FALSE)="","",VLOOKUP($B141,original!$A$4:$DN$305,MATCH(D$1,original!$A$4:$DX$4,0)+1,FALSE))</f>
        <v>100.125</v>
      </c>
      <c r="E141">
        <f>+IF(VLOOKUP($B141,original!$A$4:$DN$305,MATCH(E$1,original!$A$4:$DX$4,0)+1,FALSE)="","",VLOOKUP($B141,original!$A$4:$DN$305,MATCH(E$1,original!$A$4:$DX$4,0)+1,FALSE))</f>
        <v>102.40949999999999</v>
      </c>
      <c r="F141">
        <f>+IF(VLOOKUP($B141,original!$A$4:$DN$305,MATCH(F$1,original!$A$4:$DX$4,0)+1,FALSE)="","",VLOOKUP($B141,original!$A$4:$DN$305,MATCH(F$1,original!$A$4:$DX$4,0)+1,FALSE))</f>
        <v>99.145499999999998</v>
      </c>
      <c r="G141">
        <f>+IF(VLOOKUP($B141,original!$A$4:$DN$305,MATCH(G$1,original!$A$4:$DX$4,0)+1,FALSE)="","",VLOOKUP($B141,original!$A$4:$DN$305,MATCH(G$1,original!$A$4:$DX$4,0)+1,FALSE))</f>
        <v>102.3</v>
      </c>
      <c r="H141">
        <f>+IF(VLOOKUP($B141,original!$A$4:$DN$305,MATCH(H$1,original!$A$4:$DX$4,0)+1,FALSE)="","",VLOOKUP($B141,original!$A$4:$DN$305,MATCH(H$1,original!$A$4:$DX$4,0)+1,FALSE))</f>
        <v>14.75</v>
      </c>
      <c r="I141">
        <f>+IF(VLOOKUP($B141,original!$A$4:$DN$305,MATCH(I$1,original!$A$4:$DX$4,0)+1,FALSE)="","",VLOOKUP($B141,original!$A$4:$DN$305,MATCH(I$1,original!$A$4:$DX$4,0)+1,FALSE))</f>
        <v>18.4785</v>
      </c>
      <c r="J141">
        <f>+IF(VLOOKUP($B141,original!$A$4:$DN$305,MATCH(J$1,original!$A$4:$DX$4,0)+1,FALSE)="","",VLOOKUP($B141,original!$A$4:$DN$305,MATCH(J$1,original!$A$4:$DX$4,0)+1,FALSE))</f>
        <v>443263999999.99994</v>
      </c>
      <c r="K141">
        <f>+IF(VLOOKUP($B141,original!$A$4:$DN$305,MATCH(K$1,original!$A$4:$DX$4,0)+1,FALSE)="","",VLOOKUP($B141,original!$A$4:$DN$305,MATCH(K$1,original!$A$4:$DX$4,0)+1,FALSE))</f>
        <v>1917999999999.9998</v>
      </c>
      <c r="L141">
        <f>+IF(VLOOKUP($B141,original!$A$4:$DN$305,MATCH(L$1,original!$A$4:$DX$4,0)+1,FALSE)="","",VLOOKUP($B141,original!$A$4:$DN$305,MATCH(L$1,original!$A$4:$DX$4,0)+1,FALSE))</f>
        <v>1090588031999.9999</v>
      </c>
      <c r="M141">
        <f>+IF(VLOOKUP($B141,original!$A$4:$DN$305,MATCH(M$1,original!$A$4:$DX$4,0)+1,FALSE)="","",VLOOKUP($B141,original!$A$4:$DN$305,MATCH(M$1,original!$A$4:$DX$4,0)+1,FALSE))</f>
        <v>4726866134815.2402</v>
      </c>
      <c r="N141">
        <f>+IF(VLOOKUP($B141,original!$A$4:$DN$305,MATCH(N$1,original!$A$4:$DX$4,0)+1,FALSE)="","",VLOOKUP($B141,original!$A$4:$DN$305,MATCH(N$1,original!$A$4:$DX$4,0)+1,FALSE))</f>
        <v>559941000000</v>
      </c>
      <c r="O141">
        <f>+IF(VLOOKUP($B141,original!$A$4:$DN$305,MATCH(O$1,original!$A$4:$DX$4,0)+1,FALSE)="","",VLOOKUP($B141,original!$A$4:$DN$305,MATCH(O$1,original!$A$4:$DX$4,0)+1,FALSE))</f>
        <v>1.4799</v>
      </c>
      <c r="P141">
        <f>+IF(VLOOKUP($B141,original!$A$4:$DN$305,MATCH(P$1,original!$A$4:$DX$4,0)+1,FALSE)="","",VLOOKUP($B141,original!$A$4:$DN$305,MATCH(P$1,original!$A$4:$DX$4,0)+1,FALSE))</f>
        <v>7.7659000000000002</v>
      </c>
      <c r="Q141">
        <f>+IF(VLOOKUP($B141,original!$A$4:$DN$305,MATCH(Q$1,original!$A$4:$DX$4,0)+1,FALSE)="","",VLOOKUP($B141,original!$A$4:$DN$305,MATCH(Q$1,original!$A$4:$DX$4,0)+1,FALSE))</f>
        <v>1.6700999999999999</v>
      </c>
      <c r="R141">
        <f>+IF(VLOOKUP($B141,original!$A$4:$DN$305,MATCH(R$1,original!$A$4:$DX$4,0)+1,FALSE)="","",VLOOKUP($B141,original!$A$4:$DN$305,MATCH(R$1,original!$A$4:$DX$4,0)+1,FALSE))</f>
        <v>1.0965</v>
      </c>
      <c r="S141">
        <f>+IF(VLOOKUP($B141,original!$A$4:$DN$305,MATCH(S$1,original!$A$4:$DX$4,0)+1,FALSE)="","",VLOOKUP($B141,original!$A$4:$DN$305,MATCH(S$1,original!$A$4:$DX$4,0)+1,FALSE))</f>
        <v>0.94440000000000002</v>
      </c>
      <c r="T141">
        <f>+IF(VLOOKUP($B141,original!$A$4:$DN$305,MATCH(T$1,original!$A$4:$DX$4,0)+1,FALSE)="","",VLOOKUP($B141,original!$A$4:$DN$305,MATCH(T$1,original!$A$4:$DX$4,0)+1,FALSE))</f>
        <v>1363.61</v>
      </c>
      <c r="U141">
        <f>+IF(VLOOKUP($B141,original!$A$4:$DN$305,MATCH(U$1,original!$A$4:$DX$4,0)+1,FALSE)="","",VLOOKUP($B141,original!$A$4:$DN$305,MATCH(U$1,original!$A$4:$DX$4,0)+1,FALSE))</f>
        <v>7514.46</v>
      </c>
      <c r="V141">
        <f>+IF(VLOOKUP($B141,original!$A$4:$DN$305,MATCH(V$1,original!$A$4:$DX$4,0)+1,FALSE)="","",VLOOKUP($B141,original!$A$4:$DN$305,MATCH(V$1,original!$A$4:$DX$4,0)+1,FALSE))</f>
        <v>851.85</v>
      </c>
      <c r="W141">
        <f>+IF(VLOOKUP($B141,original!$A$4:$DN$305,MATCH(W$1,original!$A$4:$DX$4,0)+1,FALSE)="","",VLOOKUP($B141,original!$A$4:$DN$305,MATCH(W$1,original!$A$4:$DX$4,0)+1,FALSE))</f>
        <v>23720.81</v>
      </c>
      <c r="X141">
        <f>+IF(VLOOKUP($B141,original!$A$4:$DN$305,MATCH(X$1,original!$A$4:$DX$4,0)+1,FALSE)="","",VLOOKUP($B141,original!$A$4:$DN$305,MATCH(X$1,original!$A$4:$DX$4,0)+1,FALSE))</f>
        <v>13944.79</v>
      </c>
      <c r="Y141">
        <f>+IF(VLOOKUP($B141,original!$A$4:$DN$305,MATCH(Y$1,original!$A$4:$DX$4,0)+1,FALSE)="","",VLOOKUP($B141,original!$A$4:$DN$305,MATCH(Y$1,original!$A$4:$DX$4,0)+1,FALSE))</f>
        <v>0.5</v>
      </c>
      <c r="Z141">
        <f>+IF(VLOOKUP($B141,original!$A$4:$DN$305,MATCH(Z$1,original!$A$4:$DX$4,0)+1,FALSE)="","",VLOOKUP($B141,original!$A$4:$DN$305,MATCH(Z$1,original!$A$4:$DX$4,0)+1,FALSE))</f>
        <v>0.6</v>
      </c>
      <c r="AA141">
        <f>+IF(VLOOKUP($B141,original!$A$4:$DN$305,MATCH(AA$1,original!$A$4:$DX$4,0)+1,FALSE)="","",VLOOKUP($B141,original!$A$4:$DN$305,MATCH(AA$1,original!$A$4:$DX$4,0)+1,FALSE))</f>
        <v>0.7</v>
      </c>
      <c r="AB141">
        <f>+IF(VLOOKUP($B141,original!$A$4:$DN$305,MATCH(AB$1,original!$A$4:$DX$4,0)+1,FALSE)="","",VLOOKUP($B141,original!$A$4:$DN$305,MATCH(AB$1,original!$A$4:$DX$4,0)+1,FALSE))</f>
        <v>0.27941068770989502</v>
      </c>
      <c r="AC141">
        <f>+IF(VLOOKUP($B141,original!$A$4:$DN$305,MATCH(AC$1,original!$A$4:$DX$4,0)+1,FALSE)="","",VLOOKUP($B141,original!$A$4:$DN$305,MATCH(AC$1,original!$A$4:$DX$4,0)+1,FALSE))</f>
        <v>125835000000</v>
      </c>
      <c r="AD141">
        <f>+IF(VLOOKUP($B141,original!$A$4:$DN$305,MATCH(AD$1,original!$A$4:$DX$4,0)+1,FALSE)="","",VLOOKUP($B141,original!$A$4:$DN$305,MATCH(AD$1,original!$A$4:$DX$4,0)+1,FALSE))</f>
        <v>144903800000</v>
      </c>
      <c r="AE141">
        <f>+IF(VLOOKUP($B141,original!$A$4:$DN$305,MATCH(AE$1,original!$A$4:$DX$4,0)+1,FALSE)="","",VLOOKUP($B141,original!$A$4:$DN$305,MATCH(AE$1,original!$A$4:$DX$4,0)+1,FALSE))</f>
        <v>4.0999999999999996</v>
      </c>
      <c r="AF141">
        <f>+IF(VLOOKUP($B141,original!$A$4:$DN$305,MATCH(AF$1,original!$A$4:$DX$4,0)+1,FALSE)="","",VLOOKUP($B141,original!$A$4:$DN$305,MATCH(AF$1,original!$A$4:$DX$4,0)+1,FALSE))</f>
        <v>36806300000</v>
      </c>
      <c r="AG141">
        <f>+IF(VLOOKUP($B141,original!$A$4:$DN$305,MATCH(AG$1,original!$A$4:$DX$4,0)+1,FALSE)="","",VLOOKUP($B141,original!$A$4:$DN$305,MATCH(AG$1,original!$A$4:$DX$4,0)+1,FALSE))</f>
        <v>54191000000</v>
      </c>
      <c r="AH141">
        <f>+IF(VLOOKUP($B141,original!$A$4:$DN$305,MATCH(AH$1,original!$A$4:$DX$4,0)+1,FALSE)="","",VLOOKUP($B141,original!$A$4:$DN$305,MATCH(AH$1,original!$A$4:$DX$4,0)+1,FALSE))</f>
        <v>571679999999.99988</v>
      </c>
      <c r="AI141">
        <f>+IF(VLOOKUP($B141,original!$A$4:$DN$305,MATCH(AI$1,original!$A$4:$DX$4,0)+1,FALSE)="","",VLOOKUP($B141,original!$A$4:$DN$305,MATCH(AI$1,original!$A$4:$DX$4,0)+1,FALSE))</f>
        <v>28963000000</v>
      </c>
      <c r="AJ141">
        <f>+IF(VLOOKUP($B141,original!$A$4:$DN$305,MATCH(AJ$1,original!$A$4:$DX$4,0)+1,FALSE)="","",VLOOKUP($B141,original!$A$4:$DN$305,MATCH(AJ$1,original!$A$4:$DX$4,0)+1,FALSE))</f>
        <v>266601000000</v>
      </c>
      <c r="AK141">
        <f>+IF(VLOOKUP($B141,original!$A$4:$DN$305,MATCH(AK$1,original!$A$4:$DX$4,0)+1,FALSE)="","",VLOOKUP($B141,original!$A$4:$DN$305,MATCH(AK$1,original!$A$4:$DX$4,0)+1,FALSE))</f>
        <v>63018000000</v>
      </c>
      <c r="AL141">
        <f>+IF(VLOOKUP($B141,original!$A$4:$DN$305,MATCH(AL$1,original!$A$4:$DX$4,0)+1,FALSE)="","",VLOOKUP($B141,original!$A$4:$DN$305,MATCH(AL$1,original!$A$4:$DX$4,0)+1,FALSE))</f>
        <v>9.1</v>
      </c>
      <c r="AM141">
        <f>+IF(VLOOKUP($B141,original!$A$4:$DN$305,MATCH(AM$1,original!$A$4:$DX$4,0)+1,FALSE)="","",VLOOKUP($B141,original!$A$4:$DN$305,MATCH(AM$1,original!$A$4:$DX$4,0)+1,FALSE))</f>
        <v>5</v>
      </c>
      <c r="AN141">
        <f>+IF(VLOOKUP($B141,original!$A$4:$DN$305,MATCH(AN$1,original!$A$4:$DX$4,0)+1,FALSE)="","",VLOOKUP($B141,original!$A$4:$DN$305,MATCH(AN$1,original!$A$4:$DX$4,0)+1,FALSE))</f>
        <v>3.6</v>
      </c>
      <c r="AO141">
        <f>+IF(VLOOKUP($B141,original!$A$4:$DN$305,MATCH(AO$1,original!$A$4:$DX$4,0)+1,FALSE)="","",VLOOKUP($B141,original!$A$4:$DN$305,MATCH(AO$1,original!$A$4:$DX$4,0)+1,FALSE))</f>
        <v>10</v>
      </c>
      <c r="AP141">
        <f>+IF(VLOOKUP($B141,original!$A$4:$DN$305,MATCH(AP$1,original!$A$4:$DX$4,0)+1,FALSE)="","",VLOOKUP($B141,original!$A$4:$DN$305,MATCH(AP$1,original!$A$4:$DX$4,0)+1,FALSE))</f>
        <v>7.7</v>
      </c>
    </row>
    <row r="142" spans="1:42">
      <c r="A142">
        <f t="shared" si="5"/>
        <v>141</v>
      </c>
      <c r="B142">
        <f t="shared" ref="B142:B205" si="6">+B141+IF(RIGHT(B141,2)*1=12,100-11,1)</f>
        <v>201105</v>
      </c>
      <c r="C142">
        <f>+IF(VLOOKUP($B142,original!$A$4:$DN$305,MATCH(C$1,original!$A$4:$DX$4,0)+1,FALSE)="","",VLOOKUP($B142,original!$A$4:$DN$305,MATCH(C$1,original!$A$4:$DX$4,0)+1,FALSE))</f>
        <v>100.56</v>
      </c>
      <c r="D142">
        <f>+IF(VLOOKUP($B142,original!$A$4:$DN$305,MATCH(D$1,original!$A$4:$DX$4,0)+1,FALSE)="","",VLOOKUP($B142,original!$A$4:$DN$305,MATCH(D$1,original!$A$4:$DX$4,0)+1,FALSE))</f>
        <v>101.955</v>
      </c>
      <c r="E142">
        <f>+IF(VLOOKUP($B142,original!$A$4:$DN$305,MATCH(E$1,original!$A$4:$DX$4,0)+1,FALSE)="","",VLOOKUP($B142,original!$A$4:$DN$305,MATCH(E$1,original!$A$4:$DX$4,0)+1,FALSE))</f>
        <v>104.1635</v>
      </c>
      <c r="F142">
        <f>+IF(VLOOKUP($B142,original!$A$4:$DN$305,MATCH(F$1,original!$A$4:$DX$4,0)+1,FALSE)="","",VLOOKUP($B142,original!$A$4:$DN$305,MATCH(F$1,original!$A$4:$DX$4,0)+1,FALSE))</f>
        <v>100.60299999999999</v>
      </c>
      <c r="G142">
        <f>+IF(VLOOKUP($B142,original!$A$4:$DN$305,MATCH(G$1,original!$A$4:$DX$4,0)+1,FALSE)="","",VLOOKUP($B142,original!$A$4:$DN$305,MATCH(G$1,original!$A$4:$DX$4,0)+1,FALSE))</f>
        <v>101.505</v>
      </c>
      <c r="H142">
        <f>+IF(VLOOKUP($B142,original!$A$4:$DN$305,MATCH(H$1,original!$A$4:$DX$4,0)+1,FALSE)="","",VLOOKUP($B142,original!$A$4:$DN$305,MATCH(H$1,original!$A$4:$DX$4,0)+1,FALSE))</f>
        <v>15.45</v>
      </c>
      <c r="I142">
        <f>+IF(VLOOKUP($B142,original!$A$4:$DN$305,MATCH(I$1,original!$A$4:$DX$4,0)+1,FALSE)="","",VLOOKUP($B142,original!$A$4:$DN$305,MATCH(I$1,original!$A$4:$DX$4,0)+1,FALSE))</f>
        <v>20.353000000000002</v>
      </c>
      <c r="J142">
        <f>+IF(VLOOKUP($B142,original!$A$4:$DN$305,MATCH(J$1,original!$A$4:$DX$4,0)+1,FALSE)="","",VLOOKUP($B142,original!$A$4:$DN$305,MATCH(J$1,original!$A$4:$DX$4,0)+1,FALSE))</f>
        <v>440804999999.99994</v>
      </c>
      <c r="K142">
        <f>+IF(VLOOKUP($B142,original!$A$4:$DN$305,MATCH(K$1,original!$A$4:$DX$4,0)+1,FALSE)="","",VLOOKUP($B142,original!$A$4:$DN$305,MATCH(K$1,original!$A$4:$DX$4,0)+1,FALSE))</f>
        <v>1934199999999.9998</v>
      </c>
      <c r="L142">
        <f>+IF(VLOOKUP($B142,original!$A$4:$DN$305,MATCH(L$1,original!$A$4:$DX$4,0)+1,FALSE)="","",VLOOKUP($B142,original!$A$4:$DN$305,MATCH(L$1,original!$A$4:$DX$4,0)+1,FALSE))</f>
        <v>1132850055000</v>
      </c>
      <c r="M142">
        <f>+IF(VLOOKUP($B142,original!$A$4:$DN$305,MATCH(M$1,original!$A$4:$DX$4,0)+1,FALSE)="","",VLOOKUP($B142,original!$A$4:$DN$305,MATCH(M$1,original!$A$4:$DX$4,0)+1,FALSE))</f>
        <v>4714712291770.3799</v>
      </c>
      <c r="N142">
        <f>+IF(VLOOKUP($B142,original!$A$4:$DN$305,MATCH(N$1,original!$A$4:$DX$4,0)+1,FALSE)="","",VLOOKUP($B142,original!$A$4:$DN$305,MATCH(N$1,original!$A$4:$DX$4,0)+1,FALSE))</f>
        <v>562807000000</v>
      </c>
      <c r="O142">
        <f>+IF(VLOOKUP($B142,original!$A$4:$DN$305,MATCH(O$1,original!$A$4:$DX$4,0)+1,FALSE)="","",VLOOKUP($B142,original!$A$4:$DN$305,MATCH(O$1,original!$A$4:$DX$4,0)+1,FALSE))</f>
        <v>1.4394</v>
      </c>
      <c r="P142">
        <f>+IF(VLOOKUP($B142,original!$A$4:$DN$305,MATCH(P$1,original!$A$4:$DX$4,0)+1,FALSE)="","",VLOOKUP($B142,original!$A$4:$DN$305,MATCH(P$1,original!$A$4:$DX$4,0)+1,FALSE))</f>
        <v>7.7771999999999997</v>
      </c>
      <c r="Q142">
        <f>+IF(VLOOKUP($B142,original!$A$4:$DN$305,MATCH(Q$1,original!$A$4:$DX$4,0)+1,FALSE)="","",VLOOKUP($B142,original!$A$4:$DN$305,MATCH(Q$1,original!$A$4:$DX$4,0)+1,FALSE))</f>
        <v>1.6449</v>
      </c>
      <c r="R142">
        <f>+IF(VLOOKUP($B142,original!$A$4:$DN$305,MATCH(R$1,original!$A$4:$DX$4,0)+1,FALSE)="","",VLOOKUP($B142,original!$A$4:$DN$305,MATCH(R$1,original!$A$4:$DX$4,0)+1,FALSE))</f>
        <v>1.0668</v>
      </c>
      <c r="S142">
        <f>+IF(VLOOKUP($B142,original!$A$4:$DN$305,MATCH(S$1,original!$A$4:$DX$4,0)+1,FALSE)="","",VLOOKUP($B142,original!$A$4:$DN$305,MATCH(S$1,original!$A$4:$DX$4,0)+1,FALSE))</f>
        <v>0.96819999999999995</v>
      </c>
      <c r="T142">
        <f>+IF(VLOOKUP($B142,original!$A$4:$DN$305,MATCH(T$1,original!$A$4:$DX$4,0)+1,FALSE)="","",VLOOKUP($B142,original!$A$4:$DN$305,MATCH(T$1,original!$A$4:$DX$4,0)+1,FALSE))</f>
        <v>1345.2</v>
      </c>
      <c r="U142">
        <f>+IF(VLOOKUP($B142,original!$A$4:$DN$305,MATCH(U$1,original!$A$4:$DX$4,0)+1,FALSE)="","",VLOOKUP($B142,original!$A$4:$DN$305,MATCH(U$1,original!$A$4:$DX$4,0)+1,FALSE))</f>
        <v>7293.69</v>
      </c>
      <c r="V142">
        <f>+IF(VLOOKUP($B142,original!$A$4:$DN$305,MATCH(V$1,original!$A$4:$DX$4,0)+1,FALSE)="","",VLOOKUP($B142,original!$A$4:$DN$305,MATCH(V$1,original!$A$4:$DX$4,0)+1,FALSE))</f>
        <v>838.48</v>
      </c>
      <c r="W142">
        <f>+IF(VLOOKUP($B142,original!$A$4:$DN$305,MATCH(W$1,original!$A$4:$DX$4,0)+1,FALSE)="","",VLOOKUP($B142,original!$A$4:$DN$305,MATCH(W$1,original!$A$4:$DX$4,0)+1,FALSE))</f>
        <v>23684.13</v>
      </c>
      <c r="X142">
        <f>+IF(VLOOKUP($B142,original!$A$4:$DN$305,MATCH(X$1,original!$A$4:$DX$4,0)+1,FALSE)="","",VLOOKUP($B142,original!$A$4:$DN$305,MATCH(X$1,original!$A$4:$DX$4,0)+1,FALSE))</f>
        <v>13802.88</v>
      </c>
      <c r="Y142">
        <f>+IF(VLOOKUP($B142,original!$A$4:$DN$305,MATCH(Y$1,original!$A$4:$DX$4,0)+1,FALSE)="","",VLOOKUP($B142,original!$A$4:$DN$305,MATCH(Y$1,original!$A$4:$DX$4,0)+1,FALSE))</f>
        <v>0.3</v>
      </c>
      <c r="Z142">
        <f>+IF(VLOOKUP($B142,original!$A$4:$DN$305,MATCH(Z$1,original!$A$4:$DX$4,0)+1,FALSE)="","",VLOOKUP($B142,original!$A$4:$DN$305,MATCH(Z$1,original!$A$4:$DX$4,0)+1,FALSE))</f>
        <v>0</v>
      </c>
      <c r="AA142">
        <f>+IF(VLOOKUP($B142,original!$A$4:$DN$305,MATCH(AA$1,original!$A$4:$DX$4,0)+1,FALSE)="","",VLOOKUP($B142,original!$A$4:$DN$305,MATCH(AA$1,original!$A$4:$DX$4,0)+1,FALSE))</f>
        <v>0.57999999999999996</v>
      </c>
      <c r="AB142">
        <f>+IF(VLOOKUP($B142,original!$A$4:$DN$305,MATCH(AB$1,original!$A$4:$DX$4,0)+1,FALSE)="","",VLOOKUP($B142,original!$A$4:$DN$305,MATCH(AB$1,original!$A$4:$DX$4,0)+1,FALSE))</f>
        <v>0.43166153939176199</v>
      </c>
      <c r="AC142">
        <f>+IF(VLOOKUP($B142,original!$A$4:$DN$305,MATCH(AC$1,original!$A$4:$DX$4,0)+1,FALSE)="","",VLOOKUP($B142,original!$A$4:$DN$305,MATCH(AC$1,original!$A$4:$DX$4,0)+1,FALSE))</f>
        <v>125031000000</v>
      </c>
      <c r="AD142">
        <f>+IF(VLOOKUP($B142,original!$A$4:$DN$305,MATCH(AD$1,original!$A$4:$DX$4,0)+1,FALSE)="","",VLOOKUP($B142,original!$A$4:$DN$305,MATCH(AD$1,original!$A$4:$DX$4,0)+1,FALSE))</f>
        <v>143473300000</v>
      </c>
      <c r="AE142">
        <f>+IF(VLOOKUP($B142,original!$A$4:$DN$305,MATCH(AE$1,original!$A$4:$DX$4,0)+1,FALSE)="","",VLOOKUP($B142,original!$A$4:$DN$305,MATCH(AE$1,original!$A$4:$DX$4,0)+1,FALSE))</f>
        <v>10.1</v>
      </c>
      <c r="AF142">
        <f>+IF(VLOOKUP($B142,original!$A$4:$DN$305,MATCH(AF$1,original!$A$4:$DX$4,0)+1,FALSE)="","",VLOOKUP($B142,original!$A$4:$DN$305,MATCH(AF$1,original!$A$4:$DX$4,0)+1,FALSE))</f>
        <v>36652100000</v>
      </c>
      <c r="AG142">
        <f>+IF(VLOOKUP($B142,original!$A$4:$DN$305,MATCH(AG$1,original!$A$4:$DX$4,0)+1,FALSE)="","",VLOOKUP($B142,original!$A$4:$DN$305,MATCH(AG$1,original!$A$4:$DX$4,0)+1,FALSE))</f>
        <v>53301000000</v>
      </c>
      <c r="AH142">
        <f>+IF(VLOOKUP($B142,original!$A$4:$DN$305,MATCH(AH$1,original!$A$4:$DX$4,0)+1,FALSE)="","",VLOOKUP($B142,original!$A$4:$DN$305,MATCH(AH$1,original!$A$4:$DX$4,0)+1,FALSE))</f>
        <v>592739999999.99988</v>
      </c>
      <c r="AI142">
        <f>+IF(VLOOKUP($B142,original!$A$4:$DN$305,MATCH(AI$1,original!$A$4:$DX$4,0)+1,FALSE)="","",VLOOKUP($B142,original!$A$4:$DN$305,MATCH(AI$1,original!$A$4:$DX$4,0)+1,FALSE))</f>
        <v>30495000000</v>
      </c>
      <c r="AJ142">
        <f>+IF(VLOOKUP($B142,original!$A$4:$DN$305,MATCH(AJ$1,original!$A$4:$DX$4,0)+1,FALSE)="","",VLOOKUP($B142,original!$A$4:$DN$305,MATCH(AJ$1,original!$A$4:$DX$4,0)+1,FALSE))</f>
        <v>268526000000</v>
      </c>
      <c r="AK142">
        <f>+IF(VLOOKUP($B142,original!$A$4:$DN$305,MATCH(AK$1,original!$A$4:$DX$4,0)+1,FALSE)="","",VLOOKUP($B142,original!$A$4:$DN$305,MATCH(AK$1,original!$A$4:$DX$4,0)+1,FALSE))</f>
        <v>64002000000</v>
      </c>
      <c r="AL142">
        <f>+IF(VLOOKUP($B142,original!$A$4:$DN$305,MATCH(AL$1,original!$A$4:$DX$4,0)+1,FALSE)="","",VLOOKUP($B142,original!$A$4:$DN$305,MATCH(AL$1,original!$A$4:$DX$4,0)+1,FALSE))</f>
        <v>9</v>
      </c>
      <c r="AM142">
        <f>+IF(VLOOKUP($B142,original!$A$4:$DN$305,MATCH(AM$1,original!$A$4:$DX$4,0)+1,FALSE)="","",VLOOKUP($B142,original!$A$4:$DN$305,MATCH(AM$1,original!$A$4:$DX$4,0)+1,FALSE))</f>
        <v>5</v>
      </c>
      <c r="AN142">
        <f>+IF(VLOOKUP($B142,original!$A$4:$DN$305,MATCH(AN$1,original!$A$4:$DX$4,0)+1,FALSE)="","",VLOOKUP($B142,original!$A$4:$DN$305,MATCH(AN$1,original!$A$4:$DX$4,0)+1,FALSE))</f>
        <v>3.6</v>
      </c>
      <c r="AO142">
        <f>+IF(VLOOKUP($B142,original!$A$4:$DN$305,MATCH(AO$1,original!$A$4:$DX$4,0)+1,FALSE)="","",VLOOKUP($B142,original!$A$4:$DN$305,MATCH(AO$1,original!$A$4:$DX$4,0)+1,FALSE))</f>
        <v>10.1</v>
      </c>
      <c r="AP142">
        <f>+IF(VLOOKUP($B142,original!$A$4:$DN$305,MATCH(AP$1,original!$A$4:$DX$4,0)+1,FALSE)="","",VLOOKUP($B142,original!$A$4:$DN$305,MATCH(AP$1,original!$A$4:$DX$4,0)+1,FALSE))</f>
        <v>7.6</v>
      </c>
    </row>
    <row r="143" spans="1:42">
      <c r="A143">
        <f t="shared" si="5"/>
        <v>142</v>
      </c>
      <c r="B143">
        <f t="shared" si="6"/>
        <v>201106</v>
      </c>
      <c r="C143">
        <f>+IF(VLOOKUP($B143,original!$A$4:$DN$305,MATCH(C$1,original!$A$4:$DX$4,0)+1,FALSE)="","",VLOOKUP($B143,original!$A$4:$DN$305,MATCH(C$1,original!$A$4:$DX$4,0)+1,FALSE))</f>
        <v>99.665000000000006</v>
      </c>
      <c r="D143">
        <f>+IF(VLOOKUP($B143,original!$A$4:$DN$305,MATCH(D$1,original!$A$4:$DX$4,0)+1,FALSE)="","",VLOOKUP($B143,original!$A$4:$DN$305,MATCH(D$1,original!$A$4:$DX$4,0)+1,FALSE))</f>
        <v>101.895</v>
      </c>
      <c r="E143">
        <f>+IF(VLOOKUP($B143,original!$A$4:$DN$305,MATCH(E$1,original!$A$4:$DX$4,0)+1,FALSE)="","",VLOOKUP($B143,original!$A$4:$DN$305,MATCH(E$1,original!$A$4:$DX$4,0)+1,FALSE))</f>
        <v>103.944</v>
      </c>
      <c r="F143">
        <f>+IF(VLOOKUP($B143,original!$A$4:$DN$305,MATCH(F$1,original!$A$4:$DX$4,0)+1,FALSE)="","",VLOOKUP($B143,original!$A$4:$DN$305,MATCH(F$1,original!$A$4:$DX$4,0)+1,FALSE))</f>
        <v>100.47199999999999</v>
      </c>
      <c r="G143">
        <f>+IF(VLOOKUP($B143,original!$A$4:$DN$305,MATCH(G$1,original!$A$4:$DX$4,0)+1,FALSE)="","",VLOOKUP($B143,original!$A$4:$DN$305,MATCH(G$1,original!$A$4:$DX$4,0)+1,FALSE))</f>
        <v>101.075</v>
      </c>
      <c r="H143">
        <f>+IF(VLOOKUP($B143,original!$A$4:$DN$305,MATCH(H$1,original!$A$4:$DX$4,0)+1,FALSE)="","",VLOOKUP($B143,original!$A$4:$DN$305,MATCH(H$1,original!$A$4:$DX$4,0)+1,FALSE))</f>
        <v>16.52</v>
      </c>
      <c r="I143">
        <f>+IF(VLOOKUP($B143,original!$A$4:$DN$305,MATCH(I$1,original!$A$4:$DX$4,0)+1,FALSE)="","",VLOOKUP($B143,original!$A$4:$DN$305,MATCH(I$1,original!$A$4:$DX$4,0)+1,FALSE))</f>
        <v>21.562200000000001</v>
      </c>
      <c r="J143">
        <f>+IF(VLOOKUP($B143,original!$A$4:$DN$305,MATCH(J$1,original!$A$4:$DX$4,0)+1,FALSE)="","",VLOOKUP($B143,original!$A$4:$DN$305,MATCH(J$1,original!$A$4:$DX$4,0)+1,FALSE))</f>
        <v>438059000000</v>
      </c>
      <c r="K143">
        <f>+IF(VLOOKUP($B143,original!$A$4:$DN$305,MATCH(K$1,original!$A$4:$DX$4,0)+1,FALSE)="","",VLOOKUP($B143,original!$A$4:$DN$305,MATCH(K$1,original!$A$4:$DX$4,0)+1,FALSE))</f>
        <v>1954099999999.9998</v>
      </c>
      <c r="L143">
        <f>+IF(VLOOKUP($B143,original!$A$4:$DN$305,MATCH(L$1,original!$A$4:$DX$4,0)+1,FALSE)="","",VLOOKUP($B143,original!$A$4:$DN$305,MATCH(L$1,original!$A$4:$DX$4,0)+1,FALSE))</f>
        <v>1093569607000.0001</v>
      </c>
      <c r="M143">
        <f>+IF(VLOOKUP($B143,original!$A$4:$DN$305,MATCH(M$1,original!$A$4:$DX$4,0)+1,FALSE)="","",VLOOKUP($B143,original!$A$4:$DN$305,MATCH(M$1,original!$A$4:$DX$4,0)+1,FALSE))</f>
        <v>4769348296674.29</v>
      </c>
      <c r="N143">
        <f>+IF(VLOOKUP($B143,original!$A$4:$DN$305,MATCH(N$1,original!$A$4:$DX$4,0)+1,FALSE)="","",VLOOKUP($B143,original!$A$4:$DN$305,MATCH(N$1,original!$A$4:$DX$4,0)+1,FALSE))</f>
        <v>567932000000</v>
      </c>
      <c r="O143">
        <f>+IF(VLOOKUP($B143,original!$A$4:$DN$305,MATCH(O$1,original!$A$4:$DX$4,0)+1,FALSE)="","",VLOOKUP($B143,original!$A$4:$DN$305,MATCH(O$1,original!$A$4:$DX$4,0)+1,FALSE))</f>
        <v>1.4503999999999999</v>
      </c>
      <c r="P143">
        <f>+IF(VLOOKUP($B143,original!$A$4:$DN$305,MATCH(P$1,original!$A$4:$DX$4,0)+1,FALSE)="","",VLOOKUP($B143,original!$A$4:$DN$305,MATCH(P$1,original!$A$4:$DX$4,0)+1,FALSE))</f>
        <v>7.782</v>
      </c>
      <c r="Q143">
        <f>+IF(VLOOKUP($B143,original!$A$4:$DN$305,MATCH(Q$1,original!$A$4:$DX$4,0)+1,FALSE)="","",VLOOKUP($B143,original!$A$4:$DN$305,MATCH(Q$1,original!$A$4:$DX$4,0)+1,FALSE))</f>
        <v>1.6047</v>
      </c>
      <c r="R143">
        <f>+IF(VLOOKUP($B143,original!$A$4:$DN$305,MATCH(R$1,original!$A$4:$DX$4,0)+1,FALSE)="","",VLOOKUP($B143,original!$A$4:$DN$305,MATCH(R$1,original!$A$4:$DX$4,0)+1,FALSE))</f>
        <v>1.0717000000000001</v>
      </c>
      <c r="S143">
        <f>+IF(VLOOKUP($B143,original!$A$4:$DN$305,MATCH(S$1,original!$A$4:$DX$4,0)+1,FALSE)="","",VLOOKUP($B143,original!$A$4:$DN$305,MATCH(S$1,original!$A$4:$DX$4,0)+1,FALSE))</f>
        <v>0.96330000000000005</v>
      </c>
      <c r="T143">
        <f>+IF(VLOOKUP($B143,original!$A$4:$DN$305,MATCH(T$1,original!$A$4:$DX$4,0)+1,FALSE)="","",VLOOKUP($B143,original!$A$4:$DN$305,MATCH(T$1,original!$A$4:$DX$4,0)+1,FALSE))</f>
        <v>1320.64</v>
      </c>
      <c r="U143">
        <f>+IF(VLOOKUP($B143,original!$A$4:$DN$305,MATCH(U$1,original!$A$4:$DX$4,0)+1,FALSE)="","",VLOOKUP($B143,original!$A$4:$DN$305,MATCH(U$1,original!$A$4:$DX$4,0)+1,FALSE))</f>
        <v>7376.24</v>
      </c>
      <c r="V143">
        <f>+IF(VLOOKUP($B143,original!$A$4:$DN$305,MATCH(V$1,original!$A$4:$DX$4,0)+1,FALSE)="","",VLOOKUP($B143,original!$A$4:$DN$305,MATCH(V$1,original!$A$4:$DX$4,0)+1,FALSE))</f>
        <v>849.22</v>
      </c>
      <c r="W143">
        <f>+IF(VLOOKUP($B143,original!$A$4:$DN$305,MATCH(W$1,original!$A$4:$DX$4,0)+1,FALSE)="","",VLOOKUP($B143,original!$A$4:$DN$305,MATCH(W$1,original!$A$4:$DX$4,0)+1,FALSE))</f>
        <v>22398.1</v>
      </c>
      <c r="X143">
        <f>+IF(VLOOKUP($B143,original!$A$4:$DN$305,MATCH(X$1,original!$A$4:$DX$4,0)+1,FALSE)="","",VLOOKUP($B143,original!$A$4:$DN$305,MATCH(X$1,original!$A$4:$DX$4,0)+1,FALSE))</f>
        <v>13300.87</v>
      </c>
      <c r="Y143">
        <f>+IF(VLOOKUP($B143,original!$A$4:$DN$305,MATCH(Y$1,original!$A$4:$DX$4,0)+1,FALSE)="","",VLOOKUP($B143,original!$A$4:$DN$305,MATCH(Y$1,original!$A$4:$DX$4,0)+1,FALSE))</f>
        <v>0</v>
      </c>
      <c r="Z143">
        <f>+IF(VLOOKUP($B143,original!$A$4:$DN$305,MATCH(Z$1,original!$A$4:$DX$4,0)+1,FALSE)="","",VLOOKUP($B143,original!$A$4:$DN$305,MATCH(Z$1,original!$A$4:$DX$4,0)+1,FALSE))</f>
        <v>0</v>
      </c>
      <c r="AA143">
        <f>+IF(VLOOKUP($B143,original!$A$4:$DN$305,MATCH(AA$1,original!$A$4:$DX$4,0)+1,FALSE)="","",VLOOKUP($B143,original!$A$4:$DN$305,MATCH(AA$1,original!$A$4:$DX$4,0)+1,FALSE))</f>
        <v>0.46</v>
      </c>
      <c r="AB143">
        <f>+IF(VLOOKUP($B143,original!$A$4:$DN$305,MATCH(AB$1,original!$A$4:$DX$4,0)+1,FALSE)="","",VLOOKUP($B143,original!$A$4:$DN$305,MATCH(AB$1,original!$A$4:$DX$4,0)+1,FALSE))</f>
        <v>-0.37345115548553798</v>
      </c>
      <c r="AC143">
        <f>+IF(VLOOKUP($B143,original!$A$4:$DN$305,MATCH(AC$1,original!$A$4:$DX$4,0)+1,FALSE)="","",VLOOKUP($B143,original!$A$4:$DN$305,MATCH(AC$1,original!$A$4:$DX$4,0)+1,FALSE))</f>
        <v>122625000000</v>
      </c>
      <c r="AD143">
        <f>+IF(VLOOKUP($B143,original!$A$4:$DN$305,MATCH(AD$1,original!$A$4:$DX$4,0)+1,FALSE)="","",VLOOKUP($B143,original!$A$4:$DN$305,MATCH(AD$1,original!$A$4:$DX$4,0)+1,FALSE))</f>
        <v>142695200000</v>
      </c>
      <c r="AE143">
        <f>+IF(VLOOKUP($B143,original!$A$4:$DN$305,MATCH(AE$1,original!$A$4:$DX$4,0)+1,FALSE)="","",VLOOKUP($B143,original!$A$4:$DN$305,MATCH(AE$1,original!$A$4:$DX$4,0)+1,FALSE))</f>
        <v>9.1999999999999993</v>
      </c>
      <c r="AF143">
        <f>+IF(VLOOKUP($B143,original!$A$4:$DN$305,MATCH(AF$1,original!$A$4:$DX$4,0)+1,FALSE)="","",VLOOKUP($B143,original!$A$4:$DN$305,MATCH(AF$1,original!$A$4:$DX$4,0)+1,FALSE))</f>
        <v>36308300000</v>
      </c>
      <c r="AG143">
        <f>+IF(VLOOKUP($B143,original!$A$4:$DN$305,MATCH(AG$1,original!$A$4:$DX$4,0)+1,FALSE)="","",VLOOKUP($B143,original!$A$4:$DN$305,MATCH(AG$1,original!$A$4:$DX$4,0)+1,FALSE))</f>
        <v>53843000000</v>
      </c>
      <c r="AH143">
        <f>+IF(VLOOKUP($B143,original!$A$4:$DN$305,MATCH(AH$1,original!$A$4:$DX$4,0)+1,FALSE)="","",VLOOKUP($B143,original!$A$4:$DN$305,MATCH(AH$1,original!$A$4:$DX$4,0)+1,FALSE))</f>
        <v>580850000000</v>
      </c>
      <c r="AI143">
        <f>+IF(VLOOKUP($B143,original!$A$4:$DN$305,MATCH(AI$1,original!$A$4:$DX$4,0)+1,FALSE)="","",VLOOKUP($B143,original!$A$4:$DN$305,MATCH(AI$1,original!$A$4:$DX$4,0)+1,FALSE))</f>
        <v>31363000000</v>
      </c>
      <c r="AJ143">
        <f>+IF(VLOOKUP($B143,original!$A$4:$DN$305,MATCH(AJ$1,original!$A$4:$DX$4,0)+1,FALSE)="","",VLOOKUP($B143,original!$A$4:$DN$305,MATCH(AJ$1,original!$A$4:$DX$4,0)+1,FALSE))</f>
        <v>266249000000</v>
      </c>
      <c r="AK143">
        <f>+IF(VLOOKUP($B143,original!$A$4:$DN$305,MATCH(AK$1,original!$A$4:$DX$4,0)+1,FALSE)="","",VLOOKUP($B143,original!$A$4:$DN$305,MATCH(AK$1,original!$A$4:$DX$4,0)+1,FALSE))</f>
        <v>62488000000</v>
      </c>
      <c r="AL143">
        <f>+IF(VLOOKUP($B143,original!$A$4:$DN$305,MATCH(AL$1,original!$A$4:$DX$4,0)+1,FALSE)="","",VLOOKUP($B143,original!$A$4:$DN$305,MATCH(AL$1,original!$A$4:$DX$4,0)+1,FALSE))</f>
        <v>9.1</v>
      </c>
      <c r="AM143">
        <f>+IF(VLOOKUP($B143,original!$A$4:$DN$305,MATCH(AM$1,original!$A$4:$DX$4,0)+1,FALSE)="","",VLOOKUP($B143,original!$A$4:$DN$305,MATCH(AM$1,original!$A$4:$DX$4,0)+1,FALSE))</f>
        <v>4.9000000000000004</v>
      </c>
      <c r="AN143">
        <f>+IF(VLOOKUP($B143,original!$A$4:$DN$305,MATCH(AN$1,original!$A$4:$DX$4,0)+1,FALSE)="","",VLOOKUP($B143,original!$A$4:$DN$305,MATCH(AN$1,original!$A$4:$DX$4,0)+1,FALSE))</f>
        <v>3.6</v>
      </c>
      <c r="AO143">
        <f>+IF(VLOOKUP($B143,original!$A$4:$DN$305,MATCH(AO$1,original!$A$4:$DX$4,0)+1,FALSE)="","",VLOOKUP($B143,original!$A$4:$DN$305,MATCH(AO$1,original!$A$4:$DX$4,0)+1,FALSE))</f>
        <v>10.1</v>
      </c>
      <c r="AP143">
        <f>+IF(VLOOKUP($B143,original!$A$4:$DN$305,MATCH(AP$1,original!$A$4:$DX$4,0)+1,FALSE)="","",VLOOKUP($B143,original!$A$4:$DN$305,MATCH(AP$1,original!$A$4:$DX$4,0)+1,FALSE))</f>
        <v>7.6</v>
      </c>
    </row>
    <row r="144" spans="1:42">
      <c r="A144">
        <f t="shared" si="5"/>
        <v>143</v>
      </c>
      <c r="B144">
        <f t="shared" si="6"/>
        <v>201107</v>
      </c>
      <c r="C144">
        <f>+IF(VLOOKUP($B144,original!$A$4:$DN$305,MATCH(C$1,original!$A$4:$DX$4,0)+1,FALSE)="","",VLOOKUP($B144,original!$A$4:$DN$305,MATCH(C$1,original!$A$4:$DX$4,0)+1,FALSE))</f>
        <v>102.79</v>
      </c>
      <c r="D144">
        <f>+IF(VLOOKUP($B144,original!$A$4:$DN$305,MATCH(D$1,original!$A$4:$DX$4,0)+1,FALSE)="","",VLOOKUP($B144,original!$A$4:$DN$305,MATCH(D$1,original!$A$4:$DX$4,0)+1,FALSE))</f>
        <v>106.122</v>
      </c>
      <c r="E144">
        <f>+IF(VLOOKUP($B144,original!$A$4:$DN$305,MATCH(E$1,original!$A$4:$DX$4,0)+1,FALSE)="","",VLOOKUP($B144,original!$A$4:$DN$305,MATCH(E$1,original!$A$4:$DX$4,0)+1,FALSE))</f>
        <v>107.13549999999999</v>
      </c>
      <c r="F144">
        <f>+IF(VLOOKUP($B144,original!$A$4:$DN$305,MATCH(F$1,original!$A$4:$DX$4,0)+1,FALSE)="","",VLOOKUP($B144,original!$A$4:$DN$305,MATCH(F$1,original!$A$4:$DX$4,0)+1,FALSE))</f>
        <v>100.608</v>
      </c>
      <c r="G144">
        <f>+IF(VLOOKUP($B144,original!$A$4:$DN$305,MATCH(G$1,original!$A$4:$DX$4,0)+1,FALSE)="","",VLOOKUP($B144,original!$A$4:$DN$305,MATCH(G$1,original!$A$4:$DX$4,0)+1,FALSE))</f>
        <v>103.97499999999999</v>
      </c>
      <c r="H144">
        <f>+IF(VLOOKUP($B144,original!$A$4:$DN$305,MATCH(H$1,original!$A$4:$DX$4,0)+1,FALSE)="","",VLOOKUP($B144,original!$A$4:$DN$305,MATCH(H$1,original!$A$4:$DX$4,0)+1,FALSE))</f>
        <v>25.25</v>
      </c>
      <c r="I144">
        <f>+IF(VLOOKUP($B144,original!$A$4:$DN$305,MATCH(I$1,original!$A$4:$DX$4,0)+1,FALSE)="","",VLOOKUP($B144,original!$A$4:$DN$305,MATCH(I$1,original!$A$4:$DX$4,0)+1,FALSE))</f>
        <v>27.623799999999999</v>
      </c>
      <c r="J144">
        <f>+IF(VLOOKUP($B144,original!$A$4:$DN$305,MATCH(J$1,original!$A$4:$DX$4,0)+1,FALSE)="","",VLOOKUP($B144,original!$A$4:$DN$305,MATCH(J$1,original!$A$4:$DX$4,0)+1,FALSE))</f>
        <v>432982999999.99994</v>
      </c>
      <c r="K144">
        <f>+IF(VLOOKUP($B144,original!$A$4:$DN$305,MATCH(K$1,original!$A$4:$DX$4,0)+1,FALSE)="","",VLOOKUP($B144,original!$A$4:$DN$305,MATCH(K$1,original!$A$4:$DX$4,0)+1,FALSE))</f>
        <v>1994499999999.9998</v>
      </c>
      <c r="L144">
        <f>+IF(VLOOKUP($B144,original!$A$4:$DN$305,MATCH(L$1,original!$A$4:$DX$4,0)+1,FALSE)="","",VLOOKUP($B144,original!$A$4:$DN$305,MATCH(L$1,original!$A$4:$DX$4,0)+1,FALSE))</f>
        <v>1136089353000</v>
      </c>
      <c r="M144">
        <f>+IF(VLOOKUP($B144,original!$A$4:$DN$305,MATCH(M$1,original!$A$4:$DX$4,0)+1,FALSE)="","",VLOOKUP($B144,original!$A$4:$DN$305,MATCH(M$1,original!$A$4:$DX$4,0)+1,FALSE))</f>
        <v>4751435621530.3301</v>
      </c>
      <c r="N144">
        <f>+IF(VLOOKUP($B144,original!$A$4:$DN$305,MATCH(N$1,original!$A$4:$DX$4,0)+1,FALSE)="","",VLOOKUP($B144,original!$A$4:$DN$305,MATCH(N$1,original!$A$4:$DX$4,0)+1,FALSE))</f>
        <v>571598000000</v>
      </c>
      <c r="O144">
        <f>+IF(VLOOKUP($B144,original!$A$4:$DN$305,MATCH(O$1,original!$A$4:$DX$4,0)+1,FALSE)="","",VLOOKUP($B144,original!$A$4:$DN$305,MATCH(O$1,original!$A$4:$DX$4,0)+1,FALSE))</f>
        <v>1.4395</v>
      </c>
      <c r="P144">
        <f>+IF(VLOOKUP($B144,original!$A$4:$DN$305,MATCH(P$1,original!$A$4:$DX$4,0)+1,FALSE)="","",VLOOKUP($B144,original!$A$4:$DN$305,MATCH(P$1,original!$A$4:$DX$4,0)+1,FALSE))</f>
        <v>7.7938000000000001</v>
      </c>
      <c r="Q144">
        <f>+IF(VLOOKUP($B144,original!$A$4:$DN$305,MATCH(Q$1,original!$A$4:$DX$4,0)+1,FALSE)="","",VLOOKUP($B144,original!$A$4:$DN$305,MATCH(Q$1,original!$A$4:$DX$4,0)+1,FALSE))</f>
        <v>1.6417999999999999</v>
      </c>
      <c r="R144">
        <f>+IF(VLOOKUP($B144,original!$A$4:$DN$305,MATCH(R$1,original!$A$4:$DX$4,0)+1,FALSE)="","",VLOOKUP($B144,original!$A$4:$DN$305,MATCH(R$1,original!$A$4:$DX$4,0)+1,FALSE))</f>
        <v>1.0988</v>
      </c>
      <c r="S144">
        <f>+IF(VLOOKUP($B144,original!$A$4:$DN$305,MATCH(S$1,original!$A$4:$DX$4,0)+1,FALSE)="","",VLOOKUP($B144,original!$A$4:$DN$305,MATCH(S$1,original!$A$4:$DX$4,0)+1,FALSE))</f>
        <v>0.95509999999999995</v>
      </c>
      <c r="T144">
        <f>+IF(VLOOKUP($B144,original!$A$4:$DN$305,MATCH(T$1,original!$A$4:$DX$4,0)+1,FALSE)="","",VLOOKUP($B144,original!$A$4:$DN$305,MATCH(T$1,original!$A$4:$DX$4,0)+1,FALSE))</f>
        <v>1292.28</v>
      </c>
      <c r="U144">
        <f>+IF(VLOOKUP($B144,original!$A$4:$DN$305,MATCH(U$1,original!$A$4:$DX$4,0)+1,FALSE)="","",VLOOKUP($B144,original!$A$4:$DN$305,MATCH(U$1,original!$A$4:$DX$4,0)+1,FALSE))</f>
        <v>7158.77</v>
      </c>
      <c r="V144">
        <f>+IF(VLOOKUP($B144,original!$A$4:$DN$305,MATCH(V$1,original!$A$4:$DX$4,0)+1,FALSE)="","",VLOOKUP($B144,original!$A$4:$DN$305,MATCH(V$1,original!$A$4:$DX$4,0)+1,FALSE))</f>
        <v>841.37</v>
      </c>
      <c r="W144">
        <f>+IF(VLOOKUP($B144,original!$A$4:$DN$305,MATCH(W$1,original!$A$4:$DX$4,0)+1,FALSE)="","",VLOOKUP($B144,original!$A$4:$DN$305,MATCH(W$1,original!$A$4:$DX$4,0)+1,FALSE))</f>
        <v>22440.25</v>
      </c>
      <c r="X144">
        <f>+IF(VLOOKUP($B144,original!$A$4:$DN$305,MATCH(X$1,original!$A$4:$DX$4,0)+1,FALSE)="","",VLOOKUP($B144,original!$A$4:$DN$305,MATCH(X$1,original!$A$4:$DX$4,0)+1,FALSE))</f>
        <v>12945.63</v>
      </c>
      <c r="Y144">
        <f>+IF(VLOOKUP($B144,original!$A$4:$DN$305,MATCH(Y$1,original!$A$4:$DX$4,0)+1,FALSE)="","",VLOOKUP($B144,original!$A$4:$DN$305,MATCH(Y$1,original!$A$4:$DX$4,0)+1,FALSE))</f>
        <v>0.3</v>
      </c>
      <c r="Z144">
        <f>+IF(VLOOKUP($B144,original!$A$4:$DN$305,MATCH(Z$1,original!$A$4:$DX$4,0)+1,FALSE)="","",VLOOKUP($B144,original!$A$4:$DN$305,MATCH(Z$1,original!$A$4:$DX$4,0)+1,FALSE))</f>
        <v>-0.6</v>
      </c>
      <c r="AA144">
        <f>+IF(VLOOKUP($B144,original!$A$4:$DN$305,MATCH(AA$1,original!$A$4:$DX$4,0)+1,FALSE)="","",VLOOKUP($B144,original!$A$4:$DN$305,MATCH(AA$1,original!$A$4:$DX$4,0)+1,FALSE))</f>
        <v>-0.23</v>
      </c>
      <c r="AB144">
        <f>+IF(VLOOKUP($B144,original!$A$4:$DN$305,MATCH(AB$1,original!$A$4:$DX$4,0)+1,FALSE)="","",VLOOKUP($B144,original!$A$4:$DN$305,MATCH(AB$1,original!$A$4:$DX$4,0)+1,FALSE))</f>
        <v>0.23795393398159001</v>
      </c>
      <c r="AC144">
        <f>+IF(VLOOKUP($B144,original!$A$4:$DN$305,MATCH(AC$1,original!$A$4:$DX$4,0)+1,FALSE)="","",VLOOKUP($B144,original!$A$4:$DN$305,MATCH(AC$1,original!$A$4:$DX$4,0)+1,FALSE))</f>
        <v>126452000000</v>
      </c>
      <c r="AD144">
        <f>+IF(VLOOKUP($B144,original!$A$4:$DN$305,MATCH(AD$1,original!$A$4:$DX$4,0)+1,FALSE)="","",VLOOKUP($B144,original!$A$4:$DN$305,MATCH(AD$1,original!$A$4:$DX$4,0)+1,FALSE))</f>
        <v>145453000000</v>
      </c>
      <c r="AE144">
        <f>+IF(VLOOKUP($B144,original!$A$4:$DN$305,MATCH(AE$1,original!$A$4:$DX$4,0)+1,FALSE)="","",VLOOKUP($B144,original!$A$4:$DN$305,MATCH(AE$1,original!$A$4:$DX$4,0)+1,FALSE))</f>
        <v>9.3000000000000007</v>
      </c>
      <c r="AF144">
        <f>+IF(VLOOKUP($B144,original!$A$4:$DN$305,MATCH(AF$1,original!$A$4:$DX$4,0)+1,FALSE)="","",VLOOKUP($B144,original!$A$4:$DN$305,MATCH(AF$1,original!$A$4:$DX$4,0)+1,FALSE))</f>
        <v>37664600000</v>
      </c>
      <c r="AG144">
        <f>+IF(VLOOKUP($B144,original!$A$4:$DN$305,MATCH(AG$1,original!$A$4:$DX$4,0)+1,FALSE)="","",VLOOKUP($B144,original!$A$4:$DN$305,MATCH(AG$1,original!$A$4:$DX$4,0)+1,FALSE))</f>
        <v>54635000000</v>
      </c>
      <c r="AH144">
        <f>+IF(VLOOKUP($B144,original!$A$4:$DN$305,MATCH(AH$1,original!$A$4:$DX$4,0)+1,FALSE)="","",VLOOKUP($B144,original!$A$4:$DN$305,MATCH(AH$1,original!$A$4:$DX$4,0)+1,FALSE))</f>
        <v>621509999999.99988</v>
      </c>
      <c r="AI144">
        <f>+IF(VLOOKUP($B144,original!$A$4:$DN$305,MATCH(AI$1,original!$A$4:$DX$4,0)+1,FALSE)="","",VLOOKUP($B144,original!$A$4:$DN$305,MATCH(AI$1,original!$A$4:$DX$4,0)+1,FALSE))</f>
        <v>30718000000</v>
      </c>
      <c r="AJ144">
        <f>+IF(VLOOKUP($B144,original!$A$4:$DN$305,MATCH(AJ$1,original!$A$4:$DX$4,0)+1,FALSE)="","",VLOOKUP($B144,original!$A$4:$DN$305,MATCH(AJ$1,original!$A$4:$DX$4,0)+1,FALSE))</f>
        <v>269017000000</v>
      </c>
      <c r="AK144">
        <f>+IF(VLOOKUP($B144,original!$A$4:$DN$305,MATCH(AK$1,original!$A$4:$DX$4,0)+1,FALSE)="","",VLOOKUP($B144,original!$A$4:$DN$305,MATCH(AK$1,original!$A$4:$DX$4,0)+1,FALSE))</f>
        <v>63238000000</v>
      </c>
      <c r="AL144">
        <f>+IF(VLOOKUP($B144,original!$A$4:$DN$305,MATCH(AL$1,original!$A$4:$DX$4,0)+1,FALSE)="","",VLOOKUP($B144,original!$A$4:$DN$305,MATCH(AL$1,original!$A$4:$DX$4,0)+1,FALSE))</f>
        <v>9</v>
      </c>
      <c r="AM144">
        <f>+IF(VLOOKUP($B144,original!$A$4:$DN$305,MATCH(AM$1,original!$A$4:$DX$4,0)+1,FALSE)="","",VLOOKUP($B144,original!$A$4:$DN$305,MATCH(AM$1,original!$A$4:$DX$4,0)+1,FALSE))</f>
        <v>5.0999999999999996</v>
      </c>
      <c r="AN144">
        <f>+IF(VLOOKUP($B144,original!$A$4:$DN$305,MATCH(AN$1,original!$A$4:$DX$4,0)+1,FALSE)="","",VLOOKUP($B144,original!$A$4:$DN$305,MATCH(AN$1,original!$A$4:$DX$4,0)+1,FALSE))</f>
        <v>3.5</v>
      </c>
      <c r="AO144">
        <f>+IF(VLOOKUP($B144,original!$A$4:$DN$305,MATCH(AO$1,original!$A$4:$DX$4,0)+1,FALSE)="","",VLOOKUP($B144,original!$A$4:$DN$305,MATCH(AO$1,original!$A$4:$DX$4,0)+1,FALSE))</f>
        <v>10.199999999999999</v>
      </c>
      <c r="AP144">
        <f>+IF(VLOOKUP($B144,original!$A$4:$DN$305,MATCH(AP$1,original!$A$4:$DX$4,0)+1,FALSE)="","",VLOOKUP($B144,original!$A$4:$DN$305,MATCH(AP$1,original!$A$4:$DX$4,0)+1,FALSE))</f>
        <v>7.3</v>
      </c>
    </row>
    <row r="145" spans="1:42">
      <c r="A145">
        <f t="shared" si="5"/>
        <v>144</v>
      </c>
      <c r="B145">
        <f t="shared" si="6"/>
        <v>201108</v>
      </c>
      <c r="C145">
        <f>+IF(VLOOKUP($B145,original!$A$4:$DN$305,MATCH(C$1,original!$A$4:$DX$4,0)+1,FALSE)="","",VLOOKUP($B145,original!$A$4:$DN$305,MATCH(C$1,original!$A$4:$DX$4,0)+1,FALSE))</f>
        <v>99.11</v>
      </c>
      <c r="D145">
        <f>+IF(VLOOKUP($B145,original!$A$4:$DN$305,MATCH(D$1,original!$A$4:$DX$4,0)+1,FALSE)="","",VLOOKUP($B145,original!$A$4:$DN$305,MATCH(D$1,original!$A$4:$DX$4,0)+1,FALSE))</f>
        <v>100.265</v>
      </c>
      <c r="E145">
        <f>+IF(VLOOKUP($B145,original!$A$4:$DN$305,MATCH(E$1,original!$A$4:$DX$4,0)+1,FALSE)="","",VLOOKUP($B145,original!$A$4:$DN$305,MATCH(E$1,original!$A$4:$DX$4,0)+1,FALSE))</f>
        <v>110.67700000000001</v>
      </c>
      <c r="F145">
        <f>+IF(VLOOKUP($B145,original!$A$4:$DN$305,MATCH(F$1,original!$A$4:$DX$4,0)+1,FALSE)="","",VLOOKUP($B145,original!$A$4:$DN$305,MATCH(F$1,original!$A$4:$DX$4,0)+1,FALSE))</f>
        <v>105.16249999999999</v>
      </c>
      <c r="G145">
        <f>+IF(VLOOKUP($B145,original!$A$4:$DN$305,MATCH(G$1,original!$A$4:$DX$4,0)+1,FALSE)="","",VLOOKUP($B145,original!$A$4:$DN$305,MATCH(G$1,original!$A$4:$DX$4,0)+1,FALSE))</f>
        <v>106.52500000000001</v>
      </c>
      <c r="H145">
        <f>+IF(VLOOKUP($B145,original!$A$4:$DN$305,MATCH(H$1,original!$A$4:$DX$4,0)+1,FALSE)="","",VLOOKUP($B145,original!$A$4:$DN$305,MATCH(H$1,original!$A$4:$DX$4,0)+1,FALSE))</f>
        <v>31.62</v>
      </c>
      <c r="I145">
        <f>+IF(VLOOKUP($B145,original!$A$4:$DN$305,MATCH(I$1,original!$A$4:$DX$4,0)+1,FALSE)="","",VLOOKUP($B145,original!$A$4:$DN$305,MATCH(I$1,original!$A$4:$DX$4,0)+1,FALSE))</f>
        <v>35.649500000000003</v>
      </c>
      <c r="J145">
        <f>+IF(VLOOKUP($B145,original!$A$4:$DN$305,MATCH(J$1,original!$A$4:$DX$4,0)+1,FALSE)="","",VLOOKUP($B145,original!$A$4:$DN$305,MATCH(J$1,original!$A$4:$DX$4,0)+1,FALSE))</f>
        <v>438869999999.99994</v>
      </c>
      <c r="K145">
        <f>+IF(VLOOKUP($B145,original!$A$4:$DN$305,MATCH(K$1,original!$A$4:$DX$4,0)+1,FALSE)="","",VLOOKUP($B145,original!$A$4:$DN$305,MATCH(K$1,original!$A$4:$DX$4,0)+1,FALSE))</f>
        <v>2101899999999.9998</v>
      </c>
      <c r="L145">
        <f>+IF(VLOOKUP($B145,original!$A$4:$DN$305,MATCH(L$1,original!$A$4:$DX$4,0)+1,FALSE)="","",VLOOKUP($B145,original!$A$4:$DN$305,MATCH(L$1,original!$A$4:$DX$4,0)+1,FALSE))</f>
        <v>1115754648000</v>
      </c>
      <c r="M145">
        <f>+IF(VLOOKUP($B145,original!$A$4:$DN$305,MATCH(M$1,original!$A$4:$DX$4,0)+1,FALSE)="","",VLOOKUP($B145,original!$A$4:$DN$305,MATCH(M$1,original!$A$4:$DX$4,0)+1,FALSE))</f>
        <v>4732791543129.6904</v>
      </c>
      <c r="N145">
        <f>+IF(VLOOKUP($B145,original!$A$4:$DN$305,MATCH(N$1,original!$A$4:$DX$4,0)+1,FALSE)="","",VLOOKUP($B145,original!$A$4:$DN$305,MATCH(N$1,original!$A$4:$DX$4,0)+1,FALSE))</f>
        <v>574604000000</v>
      </c>
      <c r="O145">
        <f>+IF(VLOOKUP($B145,original!$A$4:$DN$305,MATCH(O$1,original!$A$4:$DX$4,0)+1,FALSE)="","",VLOOKUP($B145,original!$A$4:$DN$305,MATCH(O$1,original!$A$4:$DX$4,0)+1,FALSE))</f>
        <v>1.4377</v>
      </c>
      <c r="P145">
        <f>+IF(VLOOKUP($B145,original!$A$4:$DN$305,MATCH(P$1,original!$A$4:$DX$4,0)+1,FALSE)="","",VLOOKUP($B145,original!$A$4:$DN$305,MATCH(P$1,original!$A$4:$DX$4,0)+1,FALSE))</f>
        <v>7.7854000000000001</v>
      </c>
      <c r="Q145">
        <f>+IF(VLOOKUP($B145,original!$A$4:$DN$305,MATCH(Q$1,original!$A$4:$DX$4,0)+1,FALSE)="","",VLOOKUP($B145,original!$A$4:$DN$305,MATCH(Q$1,original!$A$4:$DX$4,0)+1,FALSE))</f>
        <v>1.6252</v>
      </c>
      <c r="R145">
        <f>+IF(VLOOKUP($B145,original!$A$4:$DN$305,MATCH(R$1,original!$A$4:$DX$4,0)+1,FALSE)="","",VLOOKUP($B145,original!$A$4:$DN$305,MATCH(R$1,original!$A$4:$DX$4,0)+1,FALSE))</f>
        <v>1.0701000000000001</v>
      </c>
      <c r="S145">
        <f>+IF(VLOOKUP($B145,original!$A$4:$DN$305,MATCH(S$1,original!$A$4:$DX$4,0)+1,FALSE)="","",VLOOKUP($B145,original!$A$4:$DN$305,MATCH(S$1,original!$A$4:$DX$4,0)+1,FALSE))</f>
        <v>0.97770000000000001</v>
      </c>
      <c r="T145">
        <f>+IF(VLOOKUP($B145,original!$A$4:$DN$305,MATCH(T$1,original!$A$4:$DX$4,0)+1,FALSE)="","",VLOOKUP($B145,original!$A$4:$DN$305,MATCH(T$1,original!$A$4:$DX$4,0)+1,FALSE))</f>
        <v>1218.8900000000001</v>
      </c>
      <c r="U145">
        <f>+IF(VLOOKUP($B145,original!$A$4:$DN$305,MATCH(U$1,original!$A$4:$DX$4,0)+1,FALSE)="","",VLOOKUP($B145,original!$A$4:$DN$305,MATCH(U$1,original!$A$4:$DX$4,0)+1,FALSE))</f>
        <v>5784.85</v>
      </c>
      <c r="V145">
        <f>+IF(VLOOKUP($B145,original!$A$4:$DN$305,MATCH(V$1,original!$A$4:$DX$4,0)+1,FALSE)="","",VLOOKUP($B145,original!$A$4:$DN$305,MATCH(V$1,original!$A$4:$DX$4,0)+1,FALSE))</f>
        <v>770.6</v>
      </c>
      <c r="W145">
        <f>+IF(VLOOKUP($B145,original!$A$4:$DN$305,MATCH(W$1,original!$A$4:$DX$4,0)+1,FALSE)="","",VLOOKUP($B145,original!$A$4:$DN$305,MATCH(W$1,original!$A$4:$DX$4,0)+1,FALSE))</f>
        <v>20534.849999999999</v>
      </c>
      <c r="X145">
        <f>+IF(VLOOKUP($B145,original!$A$4:$DN$305,MATCH(X$1,original!$A$4:$DX$4,0)+1,FALSE)="","",VLOOKUP($B145,original!$A$4:$DN$305,MATCH(X$1,original!$A$4:$DX$4,0)+1,FALSE))</f>
        <v>12768.7</v>
      </c>
      <c r="Y145">
        <f>+IF(VLOOKUP($B145,original!$A$4:$DN$305,MATCH(Y$1,original!$A$4:$DX$4,0)+1,FALSE)="","",VLOOKUP($B145,original!$A$4:$DN$305,MATCH(Y$1,original!$A$4:$DX$4,0)+1,FALSE))</f>
        <v>0.3</v>
      </c>
      <c r="Z145">
        <f>+IF(VLOOKUP($B145,original!$A$4:$DN$305,MATCH(Z$1,original!$A$4:$DX$4,0)+1,FALSE)="","",VLOOKUP($B145,original!$A$4:$DN$305,MATCH(Z$1,original!$A$4:$DX$4,0)+1,FALSE))</f>
        <v>0.2</v>
      </c>
      <c r="AA145">
        <f>+IF(VLOOKUP($B145,original!$A$4:$DN$305,MATCH(AA$1,original!$A$4:$DX$4,0)+1,FALSE)="","",VLOOKUP($B145,original!$A$4:$DN$305,MATCH(AA$1,original!$A$4:$DX$4,0)+1,FALSE))</f>
        <v>-1.97</v>
      </c>
      <c r="AB145">
        <f>+IF(VLOOKUP($B145,original!$A$4:$DN$305,MATCH(AB$1,original!$A$4:$DX$4,0)+1,FALSE)="","",VLOOKUP($B145,original!$A$4:$DN$305,MATCH(AB$1,original!$A$4:$DX$4,0)+1,FALSE))</f>
        <v>0.311306290171524</v>
      </c>
      <c r="AC145">
        <f>+IF(VLOOKUP($B145,original!$A$4:$DN$305,MATCH(AC$1,original!$A$4:$DX$4,0)+1,FALSE)="","",VLOOKUP($B145,original!$A$4:$DN$305,MATCH(AC$1,original!$A$4:$DX$4,0)+1,FALSE))</f>
        <v>126475000000</v>
      </c>
      <c r="AD145">
        <f>+IF(VLOOKUP($B145,original!$A$4:$DN$305,MATCH(AD$1,original!$A$4:$DX$4,0)+1,FALSE)="","",VLOOKUP($B145,original!$A$4:$DN$305,MATCH(AD$1,original!$A$4:$DX$4,0)+1,FALSE))</f>
        <v>147034100000</v>
      </c>
      <c r="AE145">
        <f>+IF(VLOOKUP($B145,original!$A$4:$DN$305,MATCH(AE$1,original!$A$4:$DX$4,0)+1,FALSE)="","",VLOOKUP($B145,original!$A$4:$DN$305,MATCH(AE$1,original!$A$4:$DX$4,0)+1,FALSE))</f>
        <v>6.8</v>
      </c>
      <c r="AF145">
        <f>+IF(VLOOKUP($B145,original!$A$4:$DN$305,MATCH(AF$1,original!$A$4:$DX$4,0)+1,FALSE)="","",VLOOKUP($B145,original!$A$4:$DN$305,MATCH(AF$1,original!$A$4:$DX$4,0)+1,FALSE))</f>
        <v>38730100000</v>
      </c>
      <c r="AG145">
        <f>+IF(VLOOKUP($B145,original!$A$4:$DN$305,MATCH(AG$1,original!$A$4:$DX$4,0)+1,FALSE)="","",VLOOKUP($B145,original!$A$4:$DN$305,MATCH(AG$1,original!$A$4:$DX$4,0)+1,FALSE))</f>
        <v>54933000000</v>
      </c>
      <c r="AH145">
        <f>+IF(VLOOKUP($B145,original!$A$4:$DN$305,MATCH(AH$1,original!$A$4:$DX$4,0)+1,FALSE)="","",VLOOKUP($B145,original!$A$4:$DN$305,MATCH(AH$1,original!$A$4:$DX$4,0)+1,FALSE))</f>
        <v>656359999999.99988</v>
      </c>
      <c r="AI145">
        <f>+IF(VLOOKUP($B145,original!$A$4:$DN$305,MATCH(AI$1,original!$A$4:$DX$4,0)+1,FALSE)="","",VLOOKUP($B145,original!$A$4:$DN$305,MATCH(AI$1,original!$A$4:$DX$4,0)+1,FALSE))</f>
        <v>33078000000</v>
      </c>
      <c r="AJ145">
        <f>+IF(VLOOKUP($B145,original!$A$4:$DN$305,MATCH(AJ$1,original!$A$4:$DX$4,0)+1,FALSE)="","",VLOOKUP($B145,original!$A$4:$DN$305,MATCH(AJ$1,original!$A$4:$DX$4,0)+1,FALSE))</f>
        <v>269507000000</v>
      </c>
      <c r="AK145">
        <f>+IF(VLOOKUP($B145,original!$A$4:$DN$305,MATCH(AK$1,original!$A$4:$DX$4,0)+1,FALSE)="","",VLOOKUP($B145,original!$A$4:$DN$305,MATCH(AK$1,original!$A$4:$DX$4,0)+1,FALSE))</f>
        <v>64493000000</v>
      </c>
      <c r="AL145">
        <f>+IF(VLOOKUP($B145,original!$A$4:$DN$305,MATCH(AL$1,original!$A$4:$DX$4,0)+1,FALSE)="","",VLOOKUP($B145,original!$A$4:$DN$305,MATCH(AL$1,original!$A$4:$DX$4,0)+1,FALSE))</f>
        <v>9</v>
      </c>
      <c r="AM145">
        <f>+IF(VLOOKUP($B145,original!$A$4:$DN$305,MATCH(AM$1,original!$A$4:$DX$4,0)+1,FALSE)="","",VLOOKUP($B145,original!$A$4:$DN$305,MATCH(AM$1,original!$A$4:$DX$4,0)+1,FALSE))</f>
        <v>5.3</v>
      </c>
      <c r="AN145">
        <f>+IF(VLOOKUP($B145,original!$A$4:$DN$305,MATCH(AN$1,original!$A$4:$DX$4,0)+1,FALSE)="","",VLOOKUP($B145,original!$A$4:$DN$305,MATCH(AN$1,original!$A$4:$DX$4,0)+1,FALSE))</f>
        <v>3.3</v>
      </c>
      <c r="AO145">
        <f>+IF(VLOOKUP($B145,original!$A$4:$DN$305,MATCH(AO$1,original!$A$4:$DX$4,0)+1,FALSE)="","",VLOOKUP($B145,original!$A$4:$DN$305,MATCH(AO$1,original!$A$4:$DX$4,0)+1,FALSE))</f>
        <v>10.3</v>
      </c>
      <c r="AP145">
        <f>+IF(VLOOKUP($B145,original!$A$4:$DN$305,MATCH(AP$1,original!$A$4:$DX$4,0)+1,FALSE)="","",VLOOKUP($B145,original!$A$4:$DN$305,MATCH(AP$1,original!$A$4:$DX$4,0)+1,FALSE))</f>
        <v>7.3</v>
      </c>
    </row>
    <row r="146" spans="1:42">
      <c r="A146">
        <f t="shared" si="5"/>
        <v>145</v>
      </c>
      <c r="B146">
        <f t="shared" si="6"/>
        <v>201109</v>
      </c>
      <c r="C146">
        <f>+IF(VLOOKUP($B146,original!$A$4:$DN$305,MATCH(C$1,original!$A$4:$DX$4,0)+1,FALSE)="","",VLOOKUP($B146,original!$A$4:$DN$305,MATCH(C$1,original!$A$4:$DX$4,0)+1,FALSE))</f>
        <v>101.86</v>
      </c>
      <c r="D146">
        <f>+IF(VLOOKUP($B146,original!$A$4:$DN$305,MATCH(D$1,original!$A$4:$DX$4,0)+1,FALSE)="","",VLOOKUP($B146,original!$A$4:$DN$305,MATCH(D$1,original!$A$4:$DX$4,0)+1,FALSE))</f>
        <v>103.27800000000001</v>
      </c>
      <c r="E146">
        <f>+IF(VLOOKUP($B146,original!$A$4:$DN$305,MATCH(E$1,original!$A$4:$DX$4,0)+1,FALSE)="","",VLOOKUP($B146,original!$A$4:$DN$305,MATCH(E$1,original!$A$4:$DX$4,0)+1,FALSE))</f>
        <v>111.81100000000001</v>
      </c>
      <c r="F146">
        <f>+IF(VLOOKUP($B146,original!$A$4:$DN$305,MATCH(F$1,original!$A$4:$DX$4,0)+1,FALSE)="","",VLOOKUP($B146,original!$A$4:$DN$305,MATCH(F$1,original!$A$4:$DX$4,0)+1,FALSE))</f>
        <v>109.6545</v>
      </c>
      <c r="G146">
        <f>+IF(VLOOKUP($B146,original!$A$4:$DN$305,MATCH(G$1,original!$A$4:$DX$4,0)+1,FALSE)="","",VLOOKUP($B146,original!$A$4:$DN$305,MATCH(G$1,original!$A$4:$DX$4,0)+1,FALSE))</f>
        <v>109.505</v>
      </c>
      <c r="H146">
        <f>+IF(VLOOKUP($B146,original!$A$4:$DN$305,MATCH(H$1,original!$A$4:$DX$4,0)+1,FALSE)="","",VLOOKUP($B146,original!$A$4:$DN$305,MATCH(H$1,original!$A$4:$DX$4,0)+1,FALSE))</f>
        <v>42.96</v>
      </c>
      <c r="I146">
        <f>+IF(VLOOKUP($B146,original!$A$4:$DN$305,MATCH(I$1,original!$A$4:$DX$4,0)+1,FALSE)="","",VLOOKUP($B146,original!$A$4:$DN$305,MATCH(I$1,original!$A$4:$DX$4,0)+1,FALSE))</f>
        <v>46.679600000000001</v>
      </c>
      <c r="J146">
        <f>+IF(VLOOKUP($B146,original!$A$4:$DN$305,MATCH(J$1,original!$A$4:$DX$4,0)+1,FALSE)="","",VLOOKUP($B146,original!$A$4:$DN$305,MATCH(J$1,original!$A$4:$DX$4,0)+1,FALSE))</f>
        <v>448667999999.99994</v>
      </c>
      <c r="K146">
        <f>+IF(VLOOKUP($B146,original!$A$4:$DN$305,MATCH(K$1,original!$A$4:$DX$4,0)+1,FALSE)="","",VLOOKUP($B146,original!$A$4:$DN$305,MATCH(K$1,original!$A$4:$DX$4,0)+1,FALSE))</f>
        <v>2099099999999.9998</v>
      </c>
      <c r="L146">
        <f>+IF(VLOOKUP($B146,original!$A$4:$DN$305,MATCH(L$1,original!$A$4:$DX$4,0)+1,FALSE)="","",VLOOKUP($B146,original!$A$4:$DN$305,MATCH(L$1,original!$A$4:$DX$4,0)+1,FALSE))</f>
        <v>1119185478000</v>
      </c>
      <c r="M146">
        <f>+IF(VLOOKUP($B146,original!$A$4:$DN$305,MATCH(M$1,original!$A$4:$DX$4,0)+1,FALSE)="","",VLOOKUP($B146,original!$A$4:$DN$305,MATCH(M$1,original!$A$4:$DX$4,0)+1,FALSE))</f>
        <v>4758479814513.0498</v>
      </c>
      <c r="N146">
        <f>+IF(VLOOKUP($B146,original!$A$4:$DN$305,MATCH(N$1,original!$A$4:$DX$4,0)+1,FALSE)="","",VLOOKUP($B146,original!$A$4:$DN$305,MATCH(N$1,original!$A$4:$DX$4,0)+1,FALSE))</f>
        <v>588000000000</v>
      </c>
      <c r="O146">
        <f>+IF(VLOOKUP($B146,original!$A$4:$DN$305,MATCH(O$1,original!$A$4:$DX$4,0)+1,FALSE)="","",VLOOKUP($B146,original!$A$4:$DN$305,MATCH(O$1,original!$A$4:$DX$4,0)+1,FALSE))</f>
        <v>1.3384</v>
      </c>
      <c r="P146">
        <f>+IF(VLOOKUP($B146,original!$A$4:$DN$305,MATCH(P$1,original!$A$4:$DX$4,0)+1,FALSE)="","",VLOOKUP($B146,original!$A$4:$DN$305,MATCH(P$1,original!$A$4:$DX$4,0)+1,FALSE))</f>
        <v>7.7840999999999996</v>
      </c>
      <c r="Q146">
        <f>+IF(VLOOKUP($B146,original!$A$4:$DN$305,MATCH(Q$1,original!$A$4:$DX$4,0)+1,FALSE)="","",VLOOKUP($B146,original!$A$4:$DN$305,MATCH(Q$1,original!$A$4:$DX$4,0)+1,FALSE))</f>
        <v>1.5582</v>
      </c>
      <c r="R146">
        <f>+IF(VLOOKUP($B146,original!$A$4:$DN$305,MATCH(R$1,original!$A$4:$DX$4,0)+1,FALSE)="","",VLOOKUP($B146,original!$A$4:$DN$305,MATCH(R$1,original!$A$4:$DX$4,0)+1,FALSE))</f>
        <v>0.96579999999999999</v>
      </c>
      <c r="S146">
        <f>+IF(VLOOKUP($B146,original!$A$4:$DN$305,MATCH(S$1,original!$A$4:$DX$4,0)+1,FALSE)="","",VLOOKUP($B146,original!$A$4:$DN$305,MATCH(S$1,original!$A$4:$DX$4,0)+1,FALSE))</f>
        <v>1.0499000000000001</v>
      </c>
      <c r="T146">
        <f>+IF(VLOOKUP($B146,original!$A$4:$DN$305,MATCH(T$1,original!$A$4:$DX$4,0)+1,FALSE)="","",VLOOKUP($B146,original!$A$4:$DN$305,MATCH(T$1,original!$A$4:$DX$4,0)+1,FALSE))</f>
        <v>1131.42</v>
      </c>
      <c r="U146">
        <f>+IF(VLOOKUP($B146,original!$A$4:$DN$305,MATCH(U$1,original!$A$4:$DX$4,0)+1,FALSE)="","",VLOOKUP($B146,original!$A$4:$DN$305,MATCH(U$1,original!$A$4:$DX$4,0)+1,FALSE))</f>
        <v>5502.02</v>
      </c>
      <c r="V146">
        <f>+IF(VLOOKUP($B146,original!$A$4:$DN$305,MATCH(V$1,original!$A$4:$DX$4,0)+1,FALSE)="","",VLOOKUP($B146,original!$A$4:$DN$305,MATCH(V$1,original!$A$4:$DX$4,0)+1,FALSE))</f>
        <v>761.17</v>
      </c>
      <c r="W146">
        <f>+IF(VLOOKUP($B146,original!$A$4:$DN$305,MATCH(W$1,original!$A$4:$DX$4,0)+1,FALSE)="","",VLOOKUP($B146,original!$A$4:$DN$305,MATCH(W$1,original!$A$4:$DX$4,0)+1,FALSE))</f>
        <v>17592.41</v>
      </c>
      <c r="X146">
        <f>+IF(VLOOKUP($B146,original!$A$4:$DN$305,MATCH(X$1,original!$A$4:$DX$4,0)+1,FALSE)="","",VLOOKUP($B146,original!$A$4:$DN$305,MATCH(X$1,original!$A$4:$DX$4,0)+1,FALSE))</f>
        <v>11623.84</v>
      </c>
      <c r="Y146">
        <f>+IF(VLOOKUP($B146,original!$A$4:$DN$305,MATCH(Y$1,original!$A$4:$DX$4,0)+1,FALSE)="","",VLOOKUP($B146,original!$A$4:$DN$305,MATCH(Y$1,original!$A$4:$DX$4,0)+1,FALSE))</f>
        <v>0.2</v>
      </c>
      <c r="Z146">
        <f>+IF(VLOOKUP($B146,original!$A$4:$DN$305,MATCH(Z$1,original!$A$4:$DX$4,0)+1,FALSE)="","",VLOOKUP($B146,original!$A$4:$DN$305,MATCH(Z$1,original!$A$4:$DX$4,0)+1,FALSE))</f>
        <v>0.7</v>
      </c>
      <c r="AA146">
        <f>+IF(VLOOKUP($B146,original!$A$4:$DN$305,MATCH(AA$1,original!$A$4:$DX$4,0)+1,FALSE)="","",VLOOKUP($B146,original!$A$4:$DN$305,MATCH(AA$1,original!$A$4:$DX$4,0)+1,FALSE))</f>
        <v>0.35</v>
      </c>
      <c r="AB146">
        <f>+IF(VLOOKUP($B146,original!$A$4:$DN$305,MATCH(AB$1,original!$A$4:$DX$4,0)+1,FALSE)="","",VLOOKUP($B146,original!$A$4:$DN$305,MATCH(AB$1,original!$A$4:$DX$4,0)+1,FALSE))</f>
        <v>0.247772672419483</v>
      </c>
      <c r="AC146">
        <f>+IF(VLOOKUP($B146,original!$A$4:$DN$305,MATCH(AC$1,original!$A$4:$DX$4,0)+1,FALSE)="","",VLOOKUP($B146,original!$A$4:$DN$305,MATCH(AC$1,original!$A$4:$DX$4,0)+1,FALSE))</f>
        <v>128738000000</v>
      </c>
      <c r="AD146">
        <f>+IF(VLOOKUP($B146,original!$A$4:$DN$305,MATCH(AD$1,original!$A$4:$DX$4,0)+1,FALSE)="","",VLOOKUP($B146,original!$A$4:$DN$305,MATCH(AD$1,original!$A$4:$DX$4,0)+1,FALSE))</f>
        <v>146583000000</v>
      </c>
      <c r="AE146">
        <f>+IF(VLOOKUP($B146,original!$A$4:$DN$305,MATCH(AE$1,original!$A$4:$DX$4,0)+1,FALSE)="","",VLOOKUP($B146,original!$A$4:$DN$305,MATCH(AE$1,original!$A$4:$DX$4,0)+1,FALSE))</f>
        <v>-3</v>
      </c>
      <c r="AF146">
        <f>+IF(VLOOKUP($B146,original!$A$4:$DN$305,MATCH(AF$1,original!$A$4:$DX$4,0)+1,FALSE)="","",VLOOKUP($B146,original!$A$4:$DN$305,MATCH(AF$1,original!$A$4:$DX$4,0)+1,FALSE))</f>
        <v>39881500000</v>
      </c>
      <c r="AG146">
        <f>+IF(VLOOKUP($B146,original!$A$4:$DN$305,MATCH(AG$1,original!$A$4:$DX$4,0)+1,FALSE)="","",VLOOKUP($B146,original!$A$4:$DN$305,MATCH(AG$1,original!$A$4:$DX$4,0)+1,FALSE))</f>
        <v>52766000000</v>
      </c>
      <c r="AH146">
        <f>+IF(VLOOKUP($B146,original!$A$4:$DN$305,MATCH(AH$1,original!$A$4:$DX$4,0)+1,FALSE)="","",VLOOKUP($B146,original!$A$4:$DN$305,MATCH(AH$1,original!$A$4:$DX$4,0)+1,FALSE))</f>
        <v>646619999999.99988</v>
      </c>
      <c r="AI146">
        <f>+IF(VLOOKUP($B146,original!$A$4:$DN$305,MATCH(AI$1,original!$A$4:$DX$4,0)+1,FALSE)="","",VLOOKUP($B146,original!$A$4:$DN$305,MATCH(AI$1,original!$A$4:$DX$4,0)+1,FALSE))</f>
        <v>33637000000</v>
      </c>
      <c r="AJ146">
        <f>+IF(VLOOKUP($B146,original!$A$4:$DN$305,MATCH(AJ$1,original!$A$4:$DX$4,0)+1,FALSE)="","",VLOOKUP($B146,original!$A$4:$DN$305,MATCH(AJ$1,original!$A$4:$DX$4,0)+1,FALSE))</f>
        <v>266297000000</v>
      </c>
      <c r="AK146">
        <f>+IF(VLOOKUP($B146,original!$A$4:$DN$305,MATCH(AK$1,original!$A$4:$DX$4,0)+1,FALSE)="","",VLOOKUP($B146,original!$A$4:$DN$305,MATCH(AK$1,original!$A$4:$DX$4,0)+1,FALSE))</f>
        <v>63718000000</v>
      </c>
      <c r="AL146">
        <f>+IF(VLOOKUP($B146,original!$A$4:$DN$305,MATCH(AL$1,original!$A$4:$DX$4,0)+1,FALSE)="","",VLOOKUP($B146,original!$A$4:$DN$305,MATCH(AL$1,original!$A$4:$DX$4,0)+1,FALSE))</f>
        <v>9</v>
      </c>
      <c r="AM146">
        <f>+IF(VLOOKUP($B146,original!$A$4:$DN$305,MATCH(AM$1,original!$A$4:$DX$4,0)+1,FALSE)="","",VLOOKUP($B146,original!$A$4:$DN$305,MATCH(AM$1,original!$A$4:$DX$4,0)+1,FALSE))</f>
        <v>5.2</v>
      </c>
      <c r="AN146">
        <f>+IF(VLOOKUP($B146,original!$A$4:$DN$305,MATCH(AN$1,original!$A$4:$DX$4,0)+1,FALSE)="","",VLOOKUP($B146,original!$A$4:$DN$305,MATCH(AN$1,original!$A$4:$DX$4,0)+1,FALSE))</f>
        <v>3.3</v>
      </c>
      <c r="AO146">
        <f>+IF(VLOOKUP($B146,original!$A$4:$DN$305,MATCH(AO$1,original!$A$4:$DX$4,0)+1,FALSE)="","",VLOOKUP($B146,original!$A$4:$DN$305,MATCH(AO$1,original!$A$4:$DX$4,0)+1,FALSE))</f>
        <v>10.4</v>
      </c>
      <c r="AP146">
        <f>+IF(VLOOKUP($B146,original!$A$4:$DN$305,MATCH(AP$1,original!$A$4:$DX$4,0)+1,FALSE)="","",VLOOKUP($B146,original!$A$4:$DN$305,MATCH(AP$1,original!$A$4:$DX$4,0)+1,FALSE))</f>
        <v>7.4</v>
      </c>
    </row>
    <row r="147" spans="1:42">
      <c r="A147">
        <f t="shared" si="5"/>
        <v>146</v>
      </c>
      <c r="B147">
        <f t="shared" si="6"/>
        <v>201110</v>
      </c>
      <c r="C147">
        <f>+IF(VLOOKUP($B147,original!$A$4:$DN$305,MATCH(C$1,original!$A$4:$DX$4,0)+1,FALSE)="","",VLOOKUP($B147,original!$A$4:$DN$305,MATCH(C$1,original!$A$4:$DX$4,0)+1,FALSE))</f>
        <v>100.125</v>
      </c>
      <c r="D147">
        <f>+IF(VLOOKUP($B147,original!$A$4:$DN$305,MATCH(D$1,original!$A$4:$DX$4,0)+1,FALSE)="","",VLOOKUP($B147,original!$A$4:$DN$305,MATCH(D$1,original!$A$4:$DX$4,0)+1,FALSE))</f>
        <v>102.011</v>
      </c>
      <c r="E147">
        <f>+IF(VLOOKUP($B147,original!$A$4:$DN$305,MATCH(E$1,original!$A$4:$DX$4,0)+1,FALSE)="","",VLOOKUP($B147,original!$A$4:$DN$305,MATCH(E$1,original!$A$4:$DX$4,0)+1,FALSE))</f>
        <v>109.398</v>
      </c>
      <c r="F147">
        <f>+IF(VLOOKUP($B147,original!$A$4:$DN$305,MATCH(F$1,original!$A$4:$DX$4,0)+1,FALSE)="","",VLOOKUP($B147,original!$A$4:$DN$305,MATCH(F$1,original!$A$4:$DX$4,0)+1,FALSE))</f>
        <v>107.1695</v>
      </c>
      <c r="G147">
        <f>+IF(VLOOKUP($B147,original!$A$4:$DN$305,MATCH(G$1,original!$A$4:$DX$4,0)+1,FALSE)="","",VLOOKUP($B147,original!$A$4:$DN$305,MATCH(G$1,original!$A$4:$DX$4,0)+1,FALSE))</f>
        <v>108.27500000000001</v>
      </c>
      <c r="H147">
        <f>+IF(VLOOKUP($B147,original!$A$4:$DN$305,MATCH(H$1,original!$A$4:$DX$4,0)+1,FALSE)="","",VLOOKUP($B147,original!$A$4:$DN$305,MATCH(H$1,original!$A$4:$DX$4,0)+1,FALSE))</f>
        <v>29.96</v>
      </c>
      <c r="I147">
        <f>+IF(VLOOKUP($B147,original!$A$4:$DN$305,MATCH(I$1,original!$A$4:$DX$4,0)+1,FALSE)="","",VLOOKUP($B147,original!$A$4:$DN$305,MATCH(I$1,original!$A$4:$DX$4,0)+1,FALSE))</f>
        <v>35.119799999999998</v>
      </c>
      <c r="J147">
        <f>+IF(VLOOKUP($B147,original!$A$4:$DN$305,MATCH(J$1,original!$A$4:$DX$4,0)+1,FALSE)="","",VLOOKUP($B147,original!$A$4:$DN$305,MATCH(J$1,original!$A$4:$DX$4,0)+1,FALSE))</f>
        <v>447526999999.99994</v>
      </c>
      <c r="K147">
        <f>+IF(VLOOKUP($B147,original!$A$4:$DN$305,MATCH(K$1,original!$A$4:$DX$4,0)+1,FALSE)="","",VLOOKUP($B147,original!$A$4:$DN$305,MATCH(K$1,original!$A$4:$DX$4,0)+1,FALSE))</f>
        <v>2128099999999.9998</v>
      </c>
      <c r="L147">
        <f>+IF(VLOOKUP($B147,original!$A$4:$DN$305,MATCH(L$1,original!$A$4:$DX$4,0)+1,FALSE)="","",VLOOKUP($B147,original!$A$4:$DN$305,MATCH(L$1,original!$A$4:$DX$4,0)+1,FALSE))</f>
        <v>1128028428000</v>
      </c>
      <c r="M147">
        <f>+IF(VLOOKUP($B147,original!$A$4:$DN$305,MATCH(M$1,original!$A$4:$DX$4,0)+1,FALSE)="","",VLOOKUP($B147,original!$A$4:$DN$305,MATCH(M$1,original!$A$4:$DX$4,0)+1,FALSE))</f>
        <v>4765507456946.1602</v>
      </c>
      <c r="N147">
        <f>+IF(VLOOKUP($B147,original!$A$4:$DN$305,MATCH(N$1,original!$A$4:$DX$4,0)+1,FALSE)="","",VLOOKUP($B147,original!$A$4:$DN$305,MATCH(N$1,original!$A$4:$DX$4,0)+1,FALSE))</f>
        <v>593573000000</v>
      </c>
      <c r="O147">
        <f>+IF(VLOOKUP($B147,original!$A$4:$DN$305,MATCH(O$1,original!$A$4:$DX$4,0)+1,FALSE)="","",VLOOKUP($B147,original!$A$4:$DN$305,MATCH(O$1,original!$A$4:$DX$4,0)+1,FALSE))</f>
        <v>1.3855999999999999</v>
      </c>
      <c r="P147">
        <f>+IF(VLOOKUP($B147,original!$A$4:$DN$305,MATCH(P$1,original!$A$4:$DX$4,0)+1,FALSE)="","",VLOOKUP($B147,original!$A$4:$DN$305,MATCH(P$1,original!$A$4:$DX$4,0)+1,FALSE))</f>
        <v>7.7682000000000002</v>
      </c>
      <c r="Q147">
        <f>+IF(VLOOKUP($B147,original!$A$4:$DN$305,MATCH(Q$1,original!$A$4:$DX$4,0)+1,FALSE)="","",VLOOKUP($B147,original!$A$4:$DN$305,MATCH(Q$1,original!$A$4:$DX$4,0)+1,FALSE))</f>
        <v>1.6088</v>
      </c>
      <c r="R147">
        <f>+IF(VLOOKUP($B147,original!$A$4:$DN$305,MATCH(R$1,original!$A$4:$DX$4,0)+1,FALSE)="","",VLOOKUP($B147,original!$A$4:$DN$305,MATCH(R$1,original!$A$4:$DX$4,0)+1,FALSE))</f>
        <v>1.0535000000000001</v>
      </c>
      <c r="S147">
        <f>+IF(VLOOKUP($B147,original!$A$4:$DN$305,MATCH(S$1,original!$A$4:$DX$4,0)+1,FALSE)="","",VLOOKUP($B147,original!$A$4:$DN$305,MATCH(S$1,original!$A$4:$DX$4,0)+1,FALSE))</f>
        <v>0.99950000000000006</v>
      </c>
      <c r="T147">
        <f>+IF(VLOOKUP($B147,original!$A$4:$DN$305,MATCH(T$1,original!$A$4:$DX$4,0)+1,FALSE)="","",VLOOKUP($B147,original!$A$4:$DN$305,MATCH(T$1,original!$A$4:$DX$4,0)+1,FALSE))</f>
        <v>1253.3</v>
      </c>
      <c r="U147">
        <f>+IF(VLOOKUP($B147,original!$A$4:$DN$305,MATCH(U$1,original!$A$4:$DX$4,0)+1,FALSE)="","",VLOOKUP($B147,original!$A$4:$DN$305,MATCH(U$1,original!$A$4:$DX$4,0)+1,FALSE))</f>
        <v>6141.34</v>
      </c>
      <c r="V147">
        <f>+IF(VLOOKUP($B147,original!$A$4:$DN$305,MATCH(V$1,original!$A$4:$DX$4,0)+1,FALSE)="","",VLOOKUP($B147,original!$A$4:$DN$305,MATCH(V$1,original!$A$4:$DX$4,0)+1,FALSE))</f>
        <v>764.06</v>
      </c>
      <c r="W147">
        <f>+IF(VLOOKUP($B147,original!$A$4:$DN$305,MATCH(W$1,original!$A$4:$DX$4,0)+1,FALSE)="","",VLOOKUP($B147,original!$A$4:$DN$305,MATCH(W$1,original!$A$4:$DX$4,0)+1,FALSE))</f>
        <v>19864.87</v>
      </c>
      <c r="X147">
        <f>+IF(VLOOKUP($B147,original!$A$4:$DN$305,MATCH(X$1,original!$A$4:$DX$4,0)+1,FALSE)="","",VLOOKUP($B147,original!$A$4:$DN$305,MATCH(X$1,original!$A$4:$DX$4,0)+1,FALSE))</f>
        <v>12252.06</v>
      </c>
      <c r="Y147">
        <f>+IF(VLOOKUP($B147,original!$A$4:$DN$305,MATCH(Y$1,original!$A$4:$DX$4,0)+1,FALSE)="","",VLOOKUP($B147,original!$A$4:$DN$305,MATCH(Y$1,original!$A$4:$DX$4,0)+1,FALSE))</f>
        <v>0.1</v>
      </c>
      <c r="Z147">
        <f>+IF(VLOOKUP($B147,original!$A$4:$DN$305,MATCH(Z$1,original!$A$4:$DX$4,0)+1,FALSE)="","",VLOOKUP($B147,original!$A$4:$DN$305,MATCH(Z$1,original!$A$4:$DX$4,0)+1,FALSE))</f>
        <v>0.4</v>
      </c>
      <c r="AA147">
        <f>+IF(VLOOKUP($B147,original!$A$4:$DN$305,MATCH(AA$1,original!$A$4:$DX$4,0)+1,FALSE)="","",VLOOKUP($B147,original!$A$4:$DN$305,MATCH(AA$1,original!$A$4:$DX$4,0)+1,FALSE))</f>
        <v>3.06</v>
      </c>
      <c r="AB147">
        <f>+IF(VLOOKUP($B147,original!$A$4:$DN$305,MATCH(AB$1,original!$A$4:$DX$4,0)+1,FALSE)="","",VLOOKUP($B147,original!$A$4:$DN$305,MATCH(AB$1,original!$A$4:$DX$4,0)+1,FALSE))</f>
        <v>0.23544281481275101</v>
      </c>
      <c r="AC147">
        <f>+IF(VLOOKUP($B147,original!$A$4:$DN$305,MATCH(AC$1,original!$A$4:$DX$4,0)+1,FALSE)="","",VLOOKUP($B147,original!$A$4:$DN$305,MATCH(AC$1,original!$A$4:$DX$4,0)+1,FALSE))</f>
        <v>128747000000</v>
      </c>
      <c r="AD147">
        <f>+IF(VLOOKUP($B147,original!$A$4:$DN$305,MATCH(AD$1,original!$A$4:$DX$4,0)+1,FALSE)="","",VLOOKUP($B147,original!$A$4:$DN$305,MATCH(AD$1,original!$A$4:$DX$4,0)+1,FALSE))</f>
        <v>146706300000</v>
      </c>
      <c r="AE147">
        <f>+IF(VLOOKUP($B147,original!$A$4:$DN$305,MATCH(AE$1,original!$A$4:$DX$4,0)+1,FALSE)="","",VLOOKUP($B147,original!$A$4:$DN$305,MATCH(AE$1,original!$A$4:$DX$4,0)+1,FALSE))</f>
        <v>11.5</v>
      </c>
      <c r="AF147">
        <f>+IF(VLOOKUP($B147,original!$A$4:$DN$305,MATCH(AF$1,original!$A$4:$DX$4,0)+1,FALSE)="","",VLOOKUP($B147,original!$A$4:$DN$305,MATCH(AF$1,original!$A$4:$DX$4,0)+1,FALSE))</f>
        <v>39087200000</v>
      </c>
      <c r="AG147">
        <f>+IF(VLOOKUP($B147,original!$A$4:$DN$305,MATCH(AG$1,original!$A$4:$DX$4,0)+1,FALSE)="","",VLOOKUP($B147,original!$A$4:$DN$305,MATCH(AG$1,original!$A$4:$DX$4,0)+1,FALSE))</f>
        <v>53583000000</v>
      </c>
      <c r="AH147">
        <f>+IF(VLOOKUP($B147,original!$A$4:$DN$305,MATCH(AH$1,original!$A$4:$DX$4,0)+1,FALSE)="","",VLOOKUP($B147,original!$A$4:$DN$305,MATCH(AH$1,original!$A$4:$DX$4,0)+1,FALSE))</f>
        <v>651600000000</v>
      </c>
      <c r="AI147">
        <f>+IF(VLOOKUP($B147,original!$A$4:$DN$305,MATCH(AI$1,original!$A$4:$DX$4,0)+1,FALSE)="","",VLOOKUP($B147,original!$A$4:$DN$305,MATCH(AI$1,original!$A$4:$DX$4,0)+1,FALSE))</f>
        <v>34177000000</v>
      </c>
      <c r="AJ147">
        <f>+IF(VLOOKUP($B147,original!$A$4:$DN$305,MATCH(AJ$1,original!$A$4:$DX$4,0)+1,FALSE)="","",VLOOKUP($B147,original!$A$4:$DN$305,MATCH(AJ$1,original!$A$4:$DX$4,0)+1,FALSE))</f>
        <v>271344000000</v>
      </c>
      <c r="AK147">
        <f>+IF(VLOOKUP($B147,original!$A$4:$DN$305,MATCH(AK$1,original!$A$4:$DX$4,0)+1,FALSE)="","",VLOOKUP($B147,original!$A$4:$DN$305,MATCH(AK$1,original!$A$4:$DX$4,0)+1,FALSE))</f>
        <v>65428000000</v>
      </c>
      <c r="AL147">
        <f>+IF(VLOOKUP($B147,original!$A$4:$DN$305,MATCH(AL$1,original!$A$4:$DX$4,0)+1,FALSE)="","",VLOOKUP($B147,original!$A$4:$DN$305,MATCH(AL$1,original!$A$4:$DX$4,0)+1,FALSE))</f>
        <v>8.8000000000000007</v>
      </c>
      <c r="AM147">
        <f>+IF(VLOOKUP($B147,original!$A$4:$DN$305,MATCH(AM$1,original!$A$4:$DX$4,0)+1,FALSE)="","",VLOOKUP($B147,original!$A$4:$DN$305,MATCH(AM$1,original!$A$4:$DX$4,0)+1,FALSE))</f>
        <v>5.2</v>
      </c>
      <c r="AN147">
        <f>+IF(VLOOKUP($B147,original!$A$4:$DN$305,MATCH(AN$1,original!$A$4:$DX$4,0)+1,FALSE)="","",VLOOKUP($B147,original!$A$4:$DN$305,MATCH(AN$1,original!$A$4:$DX$4,0)+1,FALSE))</f>
        <v>3.3</v>
      </c>
      <c r="AO147">
        <f>+IF(VLOOKUP($B147,original!$A$4:$DN$305,MATCH(AO$1,original!$A$4:$DX$4,0)+1,FALSE)="","",VLOOKUP($B147,original!$A$4:$DN$305,MATCH(AO$1,original!$A$4:$DX$4,0)+1,FALSE))</f>
        <v>10.5</v>
      </c>
      <c r="AP147">
        <f>+IF(VLOOKUP($B147,original!$A$4:$DN$305,MATCH(AP$1,original!$A$4:$DX$4,0)+1,FALSE)="","",VLOOKUP($B147,original!$A$4:$DN$305,MATCH(AP$1,original!$A$4:$DX$4,0)+1,FALSE))</f>
        <v>7.4</v>
      </c>
    </row>
    <row r="148" spans="1:42">
      <c r="A148">
        <f t="shared" si="5"/>
        <v>147</v>
      </c>
      <c r="B148">
        <f t="shared" si="6"/>
        <v>201111</v>
      </c>
      <c r="C148">
        <f>+IF(VLOOKUP($B148,original!$A$4:$DN$305,MATCH(C$1,original!$A$4:$DX$4,0)+1,FALSE)="","",VLOOKUP($B148,original!$A$4:$DN$305,MATCH(C$1,original!$A$4:$DX$4,0)+1,FALSE))</f>
        <v>99.334999999999994</v>
      </c>
      <c r="D148">
        <f>+IF(VLOOKUP($B148,original!$A$4:$DN$305,MATCH(D$1,original!$A$4:$DX$4,0)+1,FALSE)="","",VLOOKUP($B148,original!$A$4:$DN$305,MATCH(D$1,original!$A$4:$DX$4,0)+1,FALSE))</f>
        <v>97.528999999999996</v>
      </c>
      <c r="E148">
        <f>+IF(VLOOKUP($B148,original!$A$4:$DN$305,MATCH(E$1,original!$A$4:$DX$4,0)+1,FALSE)="","",VLOOKUP($B148,original!$A$4:$DN$305,MATCH(E$1,original!$A$4:$DX$4,0)+1,FALSE))</f>
        <v>114.0305</v>
      </c>
      <c r="F148">
        <f>+IF(VLOOKUP($B148,original!$A$4:$DN$305,MATCH(F$1,original!$A$4:$DX$4,0)+1,FALSE)="","",VLOOKUP($B148,original!$A$4:$DN$305,MATCH(F$1,original!$A$4:$DX$4,0)+1,FALSE))</f>
        <v>108.9</v>
      </c>
      <c r="G148">
        <f>+IF(VLOOKUP($B148,original!$A$4:$DN$305,MATCH(G$1,original!$A$4:$DX$4,0)+1,FALSE)="","",VLOOKUP($B148,original!$A$4:$DN$305,MATCH(G$1,original!$A$4:$DX$4,0)+1,FALSE))</f>
        <v>109.425</v>
      </c>
      <c r="H148">
        <f>+IF(VLOOKUP($B148,original!$A$4:$DN$305,MATCH(H$1,original!$A$4:$DX$4,0)+1,FALSE)="","",VLOOKUP($B148,original!$A$4:$DN$305,MATCH(H$1,original!$A$4:$DX$4,0)+1,FALSE))</f>
        <v>27.8</v>
      </c>
      <c r="I148">
        <f>+IF(VLOOKUP($B148,original!$A$4:$DN$305,MATCH(I$1,original!$A$4:$DX$4,0)+1,FALSE)="","",VLOOKUP($B148,original!$A$4:$DN$305,MATCH(I$1,original!$A$4:$DX$4,0)+1,FALSE))</f>
        <v>37.082900000000002</v>
      </c>
      <c r="J148">
        <f>+IF(VLOOKUP($B148,original!$A$4:$DN$305,MATCH(J$1,original!$A$4:$DX$4,0)+1,FALSE)="","",VLOOKUP($B148,original!$A$4:$DN$305,MATCH(J$1,original!$A$4:$DX$4,0)+1,FALSE))</f>
        <v>451336999999.99994</v>
      </c>
      <c r="K148">
        <f>+IF(VLOOKUP($B148,original!$A$4:$DN$305,MATCH(K$1,original!$A$4:$DX$4,0)+1,FALSE)="","",VLOOKUP($B148,original!$A$4:$DN$305,MATCH(K$1,original!$A$4:$DX$4,0)+1,FALSE))</f>
        <v>2164399999999.9998</v>
      </c>
      <c r="L148">
        <f>+IF(VLOOKUP($B148,original!$A$4:$DN$305,MATCH(L$1,original!$A$4:$DX$4,0)+1,FALSE)="","",VLOOKUP($B148,original!$A$4:$DN$305,MATCH(L$1,original!$A$4:$DX$4,0)+1,FALSE))</f>
        <v>1121596218000</v>
      </c>
      <c r="M148">
        <f>+IF(VLOOKUP($B148,original!$A$4:$DN$305,MATCH(M$1,original!$A$4:$DX$4,0)+1,FALSE)="","",VLOOKUP($B148,original!$A$4:$DN$305,MATCH(M$1,original!$A$4:$DX$4,0)+1,FALSE))</f>
        <v>4782427962465.75</v>
      </c>
      <c r="N148">
        <f>+IF(VLOOKUP($B148,original!$A$4:$DN$305,MATCH(N$1,original!$A$4:$DX$4,0)+1,FALSE)="","",VLOOKUP($B148,original!$A$4:$DN$305,MATCH(N$1,original!$A$4:$DX$4,0)+1,FALSE))</f>
        <v>594149000000</v>
      </c>
      <c r="O148">
        <f>+IF(VLOOKUP($B148,original!$A$4:$DN$305,MATCH(O$1,original!$A$4:$DX$4,0)+1,FALSE)="","",VLOOKUP($B148,original!$A$4:$DN$305,MATCH(O$1,original!$A$4:$DX$4,0)+1,FALSE))</f>
        <v>1.3441000000000001</v>
      </c>
      <c r="P148">
        <f>+IF(VLOOKUP($B148,original!$A$4:$DN$305,MATCH(P$1,original!$A$4:$DX$4,0)+1,FALSE)="","",VLOOKUP($B148,original!$A$4:$DN$305,MATCH(P$1,original!$A$4:$DX$4,0)+1,FALSE))</f>
        <v>7.7675999999999998</v>
      </c>
      <c r="Q148">
        <f>+IF(VLOOKUP($B148,original!$A$4:$DN$305,MATCH(Q$1,original!$A$4:$DX$4,0)+1,FALSE)="","",VLOOKUP($B148,original!$A$4:$DN$305,MATCH(Q$1,original!$A$4:$DX$4,0)+1,FALSE))</f>
        <v>1.5693999999999999</v>
      </c>
      <c r="R148">
        <f>+IF(VLOOKUP($B148,original!$A$4:$DN$305,MATCH(R$1,original!$A$4:$DX$4,0)+1,FALSE)="","",VLOOKUP($B148,original!$A$4:$DN$305,MATCH(R$1,original!$A$4:$DX$4,0)+1,FALSE))</f>
        <v>1.0275000000000001</v>
      </c>
      <c r="S148">
        <f>+IF(VLOOKUP($B148,original!$A$4:$DN$305,MATCH(S$1,original!$A$4:$DX$4,0)+1,FALSE)="","",VLOOKUP($B148,original!$A$4:$DN$305,MATCH(S$1,original!$A$4:$DX$4,0)+1,FALSE))</f>
        <v>1.0192000000000001</v>
      </c>
      <c r="T148">
        <f>+IF(VLOOKUP($B148,original!$A$4:$DN$305,MATCH(T$1,original!$A$4:$DX$4,0)+1,FALSE)="","",VLOOKUP($B148,original!$A$4:$DN$305,MATCH(T$1,original!$A$4:$DX$4,0)+1,FALSE))</f>
        <v>1246.96</v>
      </c>
      <c r="U148">
        <f>+IF(VLOOKUP($B148,original!$A$4:$DN$305,MATCH(U$1,original!$A$4:$DX$4,0)+1,FALSE)="","",VLOOKUP($B148,original!$A$4:$DN$305,MATCH(U$1,original!$A$4:$DX$4,0)+1,FALSE))</f>
        <v>6088.84</v>
      </c>
      <c r="V148">
        <f>+IF(VLOOKUP($B148,original!$A$4:$DN$305,MATCH(V$1,original!$A$4:$DX$4,0)+1,FALSE)="","",VLOOKUP($B148,original!$A$4:$DN$305,MATCH(V$1,original!$A$4:$DX$4,0)+1,FALSE))</f>
        <v>728.46</v>
      </c>
      <c r="W148">
        <f>+IF(VLOOKUP($B148,original!$A$4:$DN$305,MATCH(W$1,original!$A$4:$DX$4,0)+1,FALSE)="","",VLOOKUP($B148,original!$A$4:$DN$305,MATCH(W$1,original!$A$4:$DX$4,0)+1,FALSE))</f>
        <v>17989.349999999999</v>
      </c>
      <c r="X148">
        <f>+IF(VLOOKUP($B148,original!$A$4:$DN$305,MATCH(X$1,original!$A$4:$DX$4,0)+1,FALSE)="","",VLOOKUP($B148,original!$A$4:$DN$305,MATCH(X$1,original!$A$4:$DX$4,0)+1,FALSE))</f>
        <v>12204.11</v>
      </c>
      <c r="Y148">
        <f>+IF(VLOOKUP($B148,original!$A$4:$DN$305,MATCH(Y$1,original!$A$4:$DX$4,0)+1,FALSE)="","",VLOOKUP($B148,original!$A$4:$DN$305,MATCH(Y$1,original!$A$4:$DX$4,0)+1,FALSE))</f>
        <v>0.2</v>
      </c>
      <c r="Z148">
        <f>+IF(VLOOKUP($B148,original!$A$4:$DN$305,MATCH(Z$1,original!$A$4:$DX$4,0)+1,FALSE)="","",VLOOKUP($B148,original!$A$4:$DN$305,MATCH(Z$1,original!$A$4:$DX$4,0)+1,FALSE))</f>
        <v>0.1</v>
      </c>
      <c r="AA148">
        <f>+IF(VLOOKUP($B148,original!$A$4:$DN$305,MATCH(AA$1,original!$A$4:$DX$4,0)+1,FALSE)="","",VLOOKUP($B148,original!$A$4:$DN$305,MATCH(AA$1,original!$A$4:$DX$4,0)+1,FALSE))</f>
        <v>0.23</v>
      </c>
      <c r="AB148">
        <f>+IF(VLOOKUP($B148,original!$A$4:$DN$305,MATCH(AB$1,original!$A$4:$DX$4,0)+1,FALSE)="","",VLOOKUP($B148,original!$A$4:$DN$305,MATCH(AB$1,original!$A$4:$DX$4,0)+1,FALSE))</f>
        <v>0.150520823455083</v>
      </c>
      <c r="AC148">
        <f>+IF(VLOOKUP($B148,original!$A$4:$DN$305,MATCH(AC$1,original!$A$4:$DX$4,0)+1,FALSE)="","",VLOOKUP($B148,original!$A$4:$DN$305,MATCH(AC$1,original!$A$4:$DX$4,0)+1,FALSE))</f>
        <v>127077000000</v>
      </c>
      <c r="AD148">
        <f>+IF(VLOOKUP($B148,original!$A$4:$DN$305,MATCH(AD$1,original!$A$4:$DX$4,0)+1,FALSE)="","",VLOOKUP($B148,original!$A$4:$DN$305,MATCH(AD$1,original!$A$4:$DX$4,0)+1,FALSE))</f>
        <v>148786500000</v>
      </c>
      <c r="AE148">
        <f>+IF(VLOOKUP($B148,original!$A$4:$DN$305,MATCH(AE$1,original!$A$4:$DX$4,0)+1,FALSE)="","",VLOOKUP($B148,original!$A$4:$DN$305,MATCH(AE$1,original!$A$4:$DX$4,0)+1,FALSE))</f>
        <v>2</v>
      </c>
      <c r="AF148">
        <f>+IF(VLOOKUP($B148,original!$A$4:$DN$305,MATCH(AF$1,original!$A$4:$DX$4,0)+1,FALSE)="","",VLOOKUP($B148,original!$A$4:$DN$305,MATCH(AF$1,original!$A$4:$DX$4,0)+1,FALSE))</f>
        <v>40149100000</v>
      </c>
      <c r="AG148">
        <f>+IF(VLOOKUP($B148,original!$A$4:$DN$305,MATCH(AG$1,original!$A$4:$DX$4,0)+1,FALSE)="","",VLOOKUP($B148,original!$A$4:$DN$305,MATCH(AG$1,original!$A$4:$DX$4,0)+1,FALSE))</f>
        <v>52684000000</v>
      </c>
      <c r="AH148">
        <f>+IF(VLOOKUP($B148,original!$A$4:$DN$305,MATCH(AH$1,original!$A$4:$DX$4,0)+1,FALSE)="","",VLOOKUP($B148,original!$A$4:$DN$305,MATCH(AH$1,original!$A$4:$DX$4,0)+1,FALSE))</f>
        <v>683450000000</v>
      </c>
      <c r="AI148">
        <f>+IF(VLOOKUP($B148,original!$A$4:$DN$305,MATCH(AI$1,original!$A$4:$DX$4,0)+1,FALSE)="","",VLOOKUP($B148,original!$A$4:$DN$305,MATCH(AI$1,original!$A$4:$DX$4,0)+1,FALSE))</f>
        <v>33662000000</v>
      </c>
      <c r="AJ148">
        <f>+IF(VLOOKUP($B148,original!$A$4:$DN$305,MATCH(AJ$1,original!$A$4:$DX$4,0)+1,FALSE)="","",VLOOKUP($B148,original!$A$4:$DN$305,MATCH(AJ$1,original!$A$4:$DX$4,0)+1,FALSE))</f>
        <v>274936000000</v>
      </c>
      <c r="AK148">
        <f>+IF(VLOOKUP($B148,original!$A$4:$DN$305,MATCH(AK$1,original!$A$4:$DX$4,0)+1,FALSE)="","",VLOOKUP($B148,original!$A$4:$DN$305,MATCH(AK$1,original!$A$4:$DX$4,0)+1,FALSE))</f>
        <v>65740000000</v>
      </c>
      <c r="AL148">
        <f>+IF(VLOOKUP($B148,original!$A$4:$DN$305,MATCH(AL$1,original!$A$4:$DX$4,0)+1,FALSE)="","",VLOOKUP($B148,original!$A$4:$DN$305,MATCH(AL$1,original!$A$4:$DX$4,0)+1,FALSE))</f>
        <v>8.6</v>
      </c>
      <c r="AM148">
        <f>+IF(VLOOKUP($B148,original!$A$4:$DN$305,MATCH(AM$1,original!$A$4:$DX$4,0)+1,FALSE)="","",VLOOKUP($B148,original!$A$4:$DN$305,MATCH(AM$1,original!$A$4:$DX$4,0)+1,FALSE))</f>
        <v>5.2</v>
      </c>
      <c r="AN148">
        <f>+IF(VLOOKUP($B148,original!$A$4:$DN$305,MATCH(AN$1,original!$A$4:$DX$4,0)+1,FALSE)="","",VLOOKUP($B148,original!$A$4:$DN$305,MATCH(AN$1,original!$A$4:$DX$4,0)+1,FALSE))</f>
        <v>3.3</v>
      </c>
      <c r="AO148">
        <f>+IF(VLOOKUP($B148,original!$A$4:$DN$305,MATCH(AO$1,original!$A$4:$DX$4,0)+1,FALSE)="","",VLOOKUP($B148,original!$A$4:$DN$305,MATCH(AO$1,original!$A$4:$DX$4,0)+1,FALSE))</f>
        <v>10.7</v>
      </c>
      <c r="AP148">
        <f>+IF(VLOOKUP($B148,original!$A$4:$DN$305,MATCH(AP$1,original!$A$4:$DX$4,0)+1,FALSE)="","",VLOOKUP($B148,original!$A$4:$DN$305,MATCH(AP$1,original!$A$4:$DX$4,0)+1,FALSE))</f>
        <v>7.6</v>
      </c>
    </row>
    <row r="149" spans="1:42">
      <c r="A149">
        <f t="shared" si="5"/>
        <v>148</v>
      </c>
      <c r="B149">
        <f t="shared" si="6"/>
        <v>201112</v>
      </c>
      <c r="C149">
        <f>+IF(VLOOKUP($B149,original!$A$4:$DN$305,MATCH(C$1,original!$A$4:$DX$4,0)+1,FALSE)="","",VLOOKUP($B149,original!$A$4:$DN$305,MATCH(C$1,original!$A$4:$DX$4,0)+1,FALSE))</f>
        <v>101.16</v>
      </c>
      <c r="D149">
        <f>+IF(VLOOKUP($B149,original!$A$4:$DN$305,MATCH(D$1,original!$A$4:$DX$4,0)+1,FALSE)="","",VLOOKUP($B149,original!$A$4:$DN$305,MATCH(D$1,original!$A$4:$DX$4,0)+1,FALSE))</f>
        <v>101.63500000000001</v>
      </c>
      <c r="E149">
        <f>+IF(VLOOKUP($B149,original!$A$4:$DN$305,MATCH(E$1,original!$A$4:$DX$4,0)+1,FALSE)="","",VLOOKUP($B149,original!$A$4:$DN$305,MATCH(E$1,original!$A$4:$DX$4,0)+1,FALSE))</f>
        <v>116.88249999999999</v>
      </c>
      <c r="F149">
        <f>+IF(VLOOKUP($B149,original!$A$4:$DN$305,MATCH(F$1,original!$A$4:$DX$4,0)+1,FALSE)="","",VLOOKUP($B149,original!$A$4:$DN$305,MATCH(F$1,original!$A$4:$DX$4,0)+1,FALSE))</f>
        <v>97.6</v>
      </c>
      <c r="G149">
        <f>+IF(VLOOKUP($B149,original!$A$4:$DN$305,MATCH(G$1,original!$A$4:$DX$4,0)+1,FALSE)="","",VLOOKUP($B149,original!$A$4:$DN$305,MATCH(G$1,original!$A$4:$DX$4,0)+1,FALSE))</f>
        <v>111.19499999999999</v>
      </c>
      <c r="H149">
        <f>+IF(VLOOKUP($B149,original!$A$4:$DN$305,MATCH(H$1,original!$A$4:$DX$4,0)+1,FALSE)="","",VLOOKUP($B149,original!$A$4:$DN$305,MATCH(H$1,original!$A$4:$DX$4,0)+1,FALSE))</f>
        <v>23.4</v>
      </c>
      <c r="I149">
        <f>+IF(VLOOKUP($B149,original!$A$4:$DN$305,MATCH(I$1,original!$A$4:$DX$4,0)+1,FALSE)="","",VLOOKUP($B149,original!$A$4:$DN$305,MATCH(I$1,original!$A$4:$DX$4,0)+1,FALSE))</f>
        <v>32.154400000000003</v>
      </c>
      <c r="J149">
        <f>+IF(VLOOKUP($B149,original!$A$4:$DN$305,MATCH(J$1,original!$A$4:$DX$4,0)+1,FALSE)="","",VLOOKUP($B149,original!$A$4:$DN$305,MATCH(J$1,original!$A$4:$DX$4,0)+1,FALSE))</f>
        <v>453889999999.99994</v>
      </c>
      <c r="K149">
        <f>+IF(VLOOKUP($B149,original!$A$4:$DN$305,MATCH(K$1,original!$A$4:$DX$4,0)+1,FALSE)="","",VLOOKUP($B149,original!$A$4:$DN$305,MATCH(K$1,original!$A$4:$DX$4,0)+1,FALSE))</f>
        <v>2208099999999.9995</v>
      </c>
      <c r="L149">
        <f>+IF(VLOOKUP($B149,original!$A$4:$DN$305,MATCH(L$1,original!$A$4:$DX$4,0)+1,FALSE)="","",VLOOKUP($B149,original!$A$4:$DN$305,MATCH(L$1,original!$A$4:$DX$4,0)+1,FALSE))</f>
        <v>1127319882000</v>
      </c>
      <c r="M149">
        <f>+IF(VLOOKUP($B149,original!$A$4:$DN$305,MATCH(M$1,original!$A$4:$DX$4,0)+1,FALSE)="","",VLOOKUP($B149,original!$A$4:$DN$305,MATCH(M$1,original!$A$4:$DX$4,0)+1,FALSE))</f>
        <v>4866634050399.6201</v>
      </c>
      <c r="N149">
        <f>+IF(VLOOKUP($B149,original!$A$4:$DN$305,MATCH(N$1,original!$A$4:$DX$4,0)+1,FALSE)="","",VLOOKUP($B149,original!$A$4:$DN$305,MATCH(N$1,original!$A$4:$DX$4,0)+1,FALSE))</f>
        <v>596155000000</v>
      </c>
      <c r="O149">
        <f>+IF(VLOOKUP($B149,original!$A$4:$DN$305,MATCH(O$1,original!$A$4:$DX$4,0)+1,FALSE)="","",VLOOKUP($B149,original!$A$4:$DN$305,MATCH(O$1,original!$A$4:$DX$4,0)+1,FALSE))</f>
        <v>1.2945</v>
      </c>
      <c r="P149">
        <f>+IF(VLOOKUP($B149,original!$A$4:$DN$305,MATCH(P$1,original!$A$4:$DX$4,0)+1,FALSE)="","",VLOOKUP($B149,original!$A$4:$DN$305,MATCH(P$1,original!$A$4:$DX$4,0)+1,FALSE))</f>
        <v>7.7660999999999998</v>
      </c>
      <c r="Q149">
        <f>+IF(VLOOKUP($B149,original!$A$4:$DN$305,MATCH(Q$1,original!$A$4:$DX$4,0)+1,FALSE)="","",VLOOKUP($B149,original!$A$4:$DN$305,MATCH(Q$1,original!$A$4:$DX$4,0)+1,FALSE))</f>
        <v>1.5535000000000001</v>
      </c>
      <c r="R149">
        <f>+IF(VLOOKUP($B149,original!$A$4:$DN$305,MATCH(R$1,original!$A$4:$DX$4,0)+1,FALSE)="","",VLOOKUP($B149,original!$A$4:$DN$305,MATCH(R$1,original!$A$4:$DX$4,0)+1,FALSE))</f>
        <v>1.0225</v>
      </c>
      <c r="S149">
        <f>+IF(VLOOKUP($B149,original!$A$4:$DN$305,MATCH(S$1,original!$A$4:$DX$4,0)+1,FALSE)="","",VLOOKUP($B149,original!$A$4:$DN$305,MATCH(S$1,original!$A$4:$DX$4,0)+1,FALSE))</f>
        <v>1.0193000000000001</v>
      </c>
      <c r="T149">
        <f>+IF(VLOOKUP($B149,original!$A$4:$DN$305,MATCH(T$1,original!$A$4:$DX$4,0)+1,FALSE)="","",VLOOKUP($B149,original!$A$4:$DN$305,MATCH(T$1,original!$A$4:$DX$4,0)+1,FALSE))</f>
        <v>1257.5999999999999</v>
      </c>
      <c r="U149">
        <f>+IF(VLOOKUP($B149,original!$A$4:$DN$305,MATCH(U$1,original!$A$4:$DX$4,0)+1,FALSE)="","",VLOOKUP($B149,original!$A$4:$DN$305,MATCH(U$1,original!$A$4:$DX$4,0)+1,FALSE))</f>
        <v>5898.35</v>
      </c>
      <c r="V149">
        <f>+IF(VLOOKUP($B149,original!$A$4:$DN$305,MATCH(V$1,original!$A$4:$DX$4,0)+1,FALSE)="","",VLOOKUP($B149,original!$A$4:$DN$305,MATCH(V$1,original!$A$4:$DX$4,0)+1,FALSE))</f>
        <v>728.61</v>
      </c>
      <c r="W149">
        <f>+IF(VLOOKUP($B149,original!$A$4:$DN$305,MATCH(W$1,original!$A$4:$DX$4,0)+1,FALSE)="","",VLOOKUP($B149,original!$A$4:$DN$305,MATCH(W$1,original!$A$4:$DX$4,0)+1,FALSE))</f>
        <v>18434.39</v>
      </c>
      <c r="X149">
        <f>+IF(VLOOKUP($B149,original!$A$4:$DN$305,MATCH(X$1,original!$A$4:$DX$4,0)+1,FALSE)="","",VLOOKUP($B149,original!$A$4:$DN$305,MATCH(X$1,original!$A$4:$DX$4,0)+1,FALSE))</f>
        <v>11955.09</v>
      </c>
      <c r="Y149">
        <f>+IF(VLOOKUP($B149,original!$A$4:$DN$305,MATCH(Y$1,original!$A$4:$DX$4,0)+1,FALSE)="","",VLOOKUP($B149,original!$A$4:$DN$305,MATCH(Y$1,original!$A$4:$DX$4,0)+1,FALSE))</f>
        <v>0</v>
      </c>
      <c r="Z149">
        <f>+IF(VLOOKUP($B149,original!$A$4:$DN$305,MATCH(Z$1,original!$A$4:$DX$4,0)+1,FALSE)="","",VLOOKUP($B149,original!$A$4:$DN$305,MATCH(Z$1,original!$A$4:$DX$4,0)+1,FALSE))</f>
        <v>0.3</v>
      </c>
      <c r="AA149">
        <f>+IF(VLOOKUP($B149,original!$A$4:$DN$305,MATCH(AA$1,original!$A$4:$DX$4,0)+1,FALSE)="","",VLOOKUP($B149,original!$A$4:$DN$305,MATCH(AA$1,original!$A$4:$DX$4,0)+1,FALSE))</f>
        <v>0.56999999999999995</v>
      </c>
      <c r="AB149">
        <f>+IF(VLOOKUP($B149,original!$A$4:$DN$305,MATCH(AB$1,original!$A$4:$DX$4,0)+1,FALSE)="","",VLOOKUP($B149,original!$A$4:$DN$305,MATCH(AB$1,original!$A$4:$DX$4,0)+1,FALSE))</f>
        <v>-7.8674614843073906E-2</v>
      </c>
      <c r="AC149">
        <f>+IF(VLOOKUP($B149,original!$A$4:$DN$305,MATCH(AC$1,original!$A$4:$DX$4,0)+1,FALSE)="","",VLOOKUP($B149,original!$A$4:$DN$305,MATCH(AC$1,original!$A$4:$DX$4,0)+1,FALSE))</f>
        <v>128286000000</v>
      </c>
      <c r="AD149">
        <f>+IF(VLOOKUP($B149,original!$A$4:$DN$305,MATCH(AD$1,original!$A$4:$DX$4,0)+1,FALSE)="","",VLOOKUP($B149,original!$A$4:$DN$305,MATCH(AD$1,original!$A$4:$DX$4,0)+1,FALSE))</f>
        <v>148892200000</v>
      </c>
      <c r="AE149">
        <f>+IF(VLOOKUP($B149,original!$A$4:$DN$305,MATCH(AE$1,original!$A$4:$DX$4,0)+1,FALSE)="","",VLOOKUP($B149,original!$A$4:$DN$305,MATCH(AE$1,original!$A$4:$DX$4,0)+1,FALSE))</f>
        <v>7.4</v>
      </c>
      <c r="AF149">
        <f>+IF(VLOOKUP($B149,original!$A$4:$DN$305,MATCH(AF$1,original!$A$4:$DX$4,0)+1,FALSE)="","",VLOOKUP($B149,original!$A$4:$DN$305,MATCH(AF$1,original!$A$4:$DX$4,0)+1,FALSE))</f>
        <v>41803100000</v>
      </c>
      <c r="AG149">
        <f>+IF(VLOOKUP($B149,original!$A$4:$DN$305,MATCH(AG$1,original!$A$4:$DX$4,0)+1,FALSE)="","",VLOOKUP($B149,original!$A$4:$DN$305,MATCH(AG$1,original!$A$4:$DX$4,0)+1,FALSE))</f>
        <v>51878000000</v>
      </c>
      <c r="AH149">
        <f>+IF(VLOOKUP($B149,original!$A$4:$DN$305,MATCH(AH$1,original!$A$4:$DX$4,0)+1,FALSE)="","",VLOOKUP($B149,original!$A$4:$DN$305,MATCH(AH$1,original!$A$4:$DX$4,0)+1,FALSE))</f>
        <v>667080000000</v>
      </c>
      <c r="AI149">
        <f>+IF(VLOOKUP($B149,original!$A$4:$DN$305,MATCH(AI$1,original!$A$4:$DX$4,0)+1,FALSE)="","",VLOOKUP($B149,original!$A$4:$DN$305,MATCH(AI$1,original!$A$4:$DX$4,0)+1,FALSE))</f>
        <v>35450000000</v>
      </c>
      <c r="AJ149">
        <f>+IF(VLOOKUP($B149,original!$A$4:$DN$305,MATCH(AJ$1,original!$A$4:$DX$4,0)+1,FALSE)="","",VLOOKUP($B149,original!$A$4:$DN$305,MATCH(AJ$1,original!$A$4:$DX$4,0)+1,FALSE))</f>
        <v>275894000000</v>
      </c>
      <c r="AK149">
        <f>+IF(VLOOKUP($B149,original!$A$4:$DN$305,MATCH(AK$1,original!$A$4:$DX$4,0)+1,FALSE)="","",VLOOKUP($B149,original!$A$4:$DN$305,MATCH(AK$1,original!$A$4:$DX$4,0)+1,FALSE))</f>
        <v>65819000000</v>
      </c>
      <c r="AL149">
        <f>+IF(VLOOKUP($B149,original!$A$4:$DN$305,MATCH(AL$1,original!$A$4:$DX$4,0)+1,FALSE)="","",VLOOKUP($B149,original!$A$4:$DN$305,MATCH(AL$1,original!$A$4:$DX$4,0)+1,FALSE))</f>
        <v>8.5</v>
      </c>
      <c r="AM149">
        <f>+IF(VLOOKUP($B149,original!$A$4:$DN$305,MATCH(AM$1,original!$A$4:$DX$4,0)+1,FALSE)="","",VLOOKUP($B149,original!$A$4:$DN$305,MATCH(AM$1,original!$A$4:$DX$4,0)+1,FALSE))</f>
        <v>5.2</v>
      </c>
      <c r="AN149">
        <f>+IF(VLOOKUP($B149,original!$A$4:$DN$305,MATCH(AN$1,original!$A$4:$DX$4,0)+1,FALSE)="","",VLOOKUP($B149,original!$A$4:$DN$305,MATCH(AN$1,original!$A$4:$DX$4,0)+1,FALSE))</f>
        <v>3.3</v>
      </c>
      <c r="AO149">
        <f>+IF(VLOOKUP($B149,original!$A$4:$DN$305,MATCH(AO$1,original!$A$4:$DX$4,0)+1,FALSE)="","",VLOOKUP($B149,original!$A$4:$DN$305,MATCH(AO$1,original!$A$4:$DX$4,0)+1,FALSE))</f>
        <v>10.8</v>
      </c>
      <c r="AP149">
        <f>+IF(VLOOKUP($B149,original!$A$4:$DN$305,MATCH(AP$1,original!$A$4:$DX$4,0)+1,FALSE)="","",VLOOKUP($B149,original!$A$4:$DN$305,MATCH(AP$1,original!$A$4:$DX$4,0)+1,FALSE))</f>
        <v>7.5</v>
      </c>
    </row>
    <row r="150" spans="1:42">
      <c r="A150">
        <f t="shared" si="5"/>
        <v>149</v>
      </c>
      <c r="B150">
        <f t="shared" si="6"/>
        <v>201201</v>
      </c>
      <c r="C150">
        <f>+IF(VLOOKUP($B150,original!$A$4:$DN$305,MATCH(C$1,original!$A$4:$DX$4,0)+1,FALSE)="","",VLOOKUP($B150,original!$A$4:$DN$305,MATCH(C$1,original!$A$4:$DX$4,0)+1,FALSE))</f>
        <v>101.845</v>
      </c>
      <c r="D150">
        <f>+IF(VLOOKUP($B150,original!$A$4:$DN$305,MATCH(D$1,original!$A$4:$DX$4,0)+1,FALSE)="","",VLOOKUP($B150,original!$A$4:$DN$305,MATCH(D$1,original!$A$4:$DX$4,0)+1,FALSE))</f>
        <v>101.9015</v>
      </c>
      <c r="E150">
        <f>+IF(VLOOKUP($B150,original!$A$4:$DN$305,MATCH(E$1,original!$A$4:$DX$4,0)+1,FALSE)="","",VLOOKUP($B150,original!$A$4:$DN$305,MATCH(E$1,original!$A$4:$DX$4,0)+1,FALSE))</f>
        <v>116.16849999999999</v>
      </c>
      <c r="F150">
        <f>+IF(VLOOKUP($B150,original!$A$4:$DN$305,MATCH(F$1,original!$A$4:$DX$4,0)+1,FALSE)="","",VLOOKUP($B150,original!$A$4:$DN$305,MATCH(F$1,original!$A$4:$DX$4,0)+1,FALSE))</f>
        <v>99.4</v>
      </c>
      <c r="G150">
        <f>+IF(VLOOKUP($B150,original!$A$4:$DN$305,MATCH(G$1,original!$A$4:$DX$4,0)+1,FALSE)="","",VLOOKUP($B150,original!$A$4:$DN$305,MATCH(G$1,original!$A$4:$DX$4,0)+1,FALSE))</f>
        <v>111.565</v>
      </c>
      <c r="H150">
        <f>+IF(VLOOKUP($B150,original!$A$4:$DN$305,MATCH(H$1,original!$A$4:$DX$4,0)+1,FALSE)="","",VLOOKUP($B150,original!$A$4:$DN$305,MATCH(H$1,original!$A$4:$DX$4,0)+1,FALSE))</f>
        <v>19.440000000000001</v>
      </c>
      <c r="I150">
        <f>+IF(VLOOKUP($B150,original!$A$4:$DN$305,MATCH(I$1,original!$A$4:$DX$4,0)+1,FALSE)="","",VLOOKUP($B150,original!$A$4:$DN$305,MATCH(I$1,original!$A$4:$DX$4,0)+1,FALSE))</f>
        <v>26.3081</v>
      </c>
      <c r="J150">
        <f>+IF(VLOOKUP($B150,original!$A$4:$DN$305,MATCH(J$1,original!$A$4:$DX$4,0)+1,FALSE)="","",VLOOKUP($B150,original!$A$4:$DN$305,MATCH(J$1,original!$A$4:$DX$4,0)+1,FALSE))</f>
        <v>448008999999.99994</v>
      </c>
      <c r="K150">
        <f>+IF(VLOOKUP($B150,original!$A$4:$DN$305,MATCH(K$1,original!$A$4:$DX$4,0)+1,FALSE)="","",VLOOKUP($B150,original!$A$4:$DN$305,MATCH(K$1,original!$A$4:$DX$4,0)+1,FALSE))</f>
        <v>2209199999999.9995</v>
      </c>
      <c r="L150">
        <f>+IF(VLOOKUP($B150,original!$A$4:$DN$305,MATCH(L$1,original!$A$4:$DX$4,0)+1,FALSE)="","",VLOOKUP($B150,original!$A$4:$DN$305,MATCH(L$1,original!$A$4:$DX$4,0)+1,FALSE))</f>
        <v>1122608082000</v>
      </c>
      <c r="M150">
        <f>+IF(VLOOKUP($B150,original!$A$4:$DN$305,MATCH(M$1,original!$A$4:$DX$4,0)+1,FALSE)="","",VLOOKUP($B150,original!$A$4:$DN$305,MATCH(M$1,original!$A$4:$DX$4,0)+1,FALSE))</f>
        <v>4815735631549.79</v>
      </c>
      <c r="N150">
        <f>+IF(VLOOKUP($B150,original!$A$4:$DN$305,MATCH(N$1,original!$A$4:$DX$4,0)+1,FALSE)="","",VLOOKUP($B150,original!$A$4:$DN$305,MATCH(N$1,original!$A$4:$DX$4,0)+1,FALSE))</f>
        <v>607058000000</v>
      </c>
      <c r="O150">
        <f>+IF(VLOOKUP($B150,original!$A$4:$DN$305,MATCH(O$1,original!$A$4:$DX$4,0)+1,FALSE)="","",VLOOKUP($B150,original!$A$4:$DN$305,MATCH(O$1,original!$A$4:$DX$4,0)+1,FALSE))</f>
        <v>1.3078000000000001</v>
      </c>
      <c r="P150">
        <f>+IF(VLOOKUP($B150,original!$A$4:$DN$305,MATCH(P$1,original!$A$4:$DX$4,0)+1,FALSE)="","",VLOOKUP($B150,original!$A$4:$DN$305,MATCH(P$1,original!$A$4:$DX$4,0)+1,FALSE))</f>
        <v>7.7549000000000001</v>
      </c>
      <c r="Q150">
        <f>+IF(VLOOKUP($B150,original!$A$4:$DN$305,MATCH(Q$1,original!$A$4:$DX$4,0)+1,FALSE)="","",VLOOKUP($B150,original!$A$4:$DN$305,MATCH(Q$1,original!$A$4:$DX$4,0)+1,FALSE))</f>
        <v>1.5755999999999999</v>
      </c>
      <c r="R150">
        <f>+IF(VLOOKUP($B150,original!$A$4:$DN$305,MATCH(R$1,original!$A$4:$DX$4,0)+1,FALSE)="","",VLOOKUP($B150,original!$A$4:$DN$305,MATCH(R$1,original!$A$4:$DX$4,0)+1,FALSE))</f>
        <v>1.0613999999999999</v>
      </c>
      <c r="S150">
        <f>+IF(VLOOKUP($B150,original!$A$4:$DN$305,MATCH(S$1,original!$A$4:$DX$4,0)+1,FALSE)="","",VLOOKUP($B150,original!$A$4:$DN$305,MATCH(S$1,original!$A$4:$DX$4,0)+1,FALSE))</f>
        <v>1.0025999999999999</v>
      </c>
      <c r="T150">
        <f>+IF(VLOOKUP($B150,original!$A$4:$DN$305,MATCH(T$1,original!$A$4:$DX$4,0)+1,FALSE)="","",VLOOKUP($B150,original!$A$4:$DN$305,MATCH(T$1,original!$A$4:$DX$4,0)+1,FALSE))</f>
        <v>1312.41</v>
      </c>
      <c r="U150">
        <f>+IF(VLOOKUP($B150,original!$A$4:$DN$305,MATCH(U$1,original!$A$4:$DX$4,0)+1,FALSE)="","",VLOOKUP($B150,original!$A$4:$DN$305,MATCH(U$1,original!$A$4:$DX$4,0)+1,FALSE))</f>
        <v>6458.91</v>
      </c>
      <c r="V150">
        <f>+IF(VLOOKUP($B150,original!$A$4:$DN$305,MATCH(V$1,original!$A$4:$DX$4,0)+1,FALSE)="","",VLOOKUP($B150,original!$A$4:$DN$305,MATCH(V$1,original!$A$4:$DX$4,0)+1,FALSE))</f>
        <v>755.27</v>
      </c>
      <c r="W150">
        <f>+IF(VLOOKUP($B150,original!$A$4:$DN$305,MATCH(W$1,original!$A$4:$DX$4,0)+1,FALSE)="","",VLOOKUP($B150,original!$A$4:$DN$305,MATCH(W$1,original!$A$4:$DX$4,0)+1,FALSE))</f>
        <v>20390.490000000002</v>
      </c>
      <c r="X150">
        <f>+IF(VLOOKUP($B150,original!$A$4:$DN$305,MATCH(X$1,original!$A$4:$DX$4,0)+1,FALSE)="","",VLOOKUP($B150,original!$A$4:$DN$305,MATCH(X$1,original!$A$4:$DX$4,0)+1,FALSE))</f>
        <v>12452.15</v>
      </c>
      <c r="Y150">
        <f>+IF(VLOOKUP($B150,original!$A$4:$DN$305,MATCH(Y$1,original!$A$4:$DX$4,0)+1,FALSE)="","",VLOOKUP($B150,original!$A$4:$DN$305,MATCH(Y$1,original!$A$4:$DX$4,0)+1,FALSE))</f>
        <v>0.3</v>
      </c>
      <c r="Z150">
        <f>+IF(VLOOKUP($B150,original!$A$4:$DN$305,MATCH(Z$1,original!$A$4:$DX$4,0)+1,FALSE)="","",VLOOKUP($B150,original!$A$4:$DN$305,MATCH(Z$1,original!$A$4:$DX$4,0)+1,FALSE))</f>
        <v>-0.8</v>
      </c>
      <c r="AA150">
        <f>+IF(VLOOKUP($B150,original!$A$4:$DN$305,MATCH(AA$1,original!$A$4:$DX$4,0)+1,FALSE)="","",VLOOKUP($B150,original!$A$4:$DN$305,MATCH(AA$1,original!$A$4:$DX$4,0)+1,FALSE))</f>
        <v>0.9</v>
      </c>
      <c r="AB150">
        <f>+IF(VLOOKUP($B150,original!$A$4:$DN$305,MATCH(AB$1,original!$A$4:$DX$4,0)+1,FALSE)="","",VLOOKUP($B150,original!$A$4:$DN$305,MATCH(AB$1,original!$A$4:$DX$4,0)+1,FALSE))</f>
        <v>0.35023298931201302</v>
      </c>
      <c r="AC150">
        <f>+IF(VLOOKUP($B150,original!$A$4:$DN$305,MATCH(AC$1,original!$A$4:$DX$4,0)+1,FALSE)="","",VLOOKUP($B150,original!$A$4:$DN$305,MATCH(AC$1,original!$A$4:$DX$4,0)+1,FALSE))</f>
        <v>127345000000</v>
      </c>
      <c r="AD150">
        <f>+IF(VLOOKUP($B150,original!$A$4:$DN$305,MATCH(AD$1,original!$A$4:$DX$4,0)+1,FALSE)="","",VLOOKUP($B150,original!$A$4:$DN$305,MATCH(AD$1,original!$A$4:$DX$4,0)+1,FALSE))</f>
        <v>152011600000</v>
      </c>
      <c r="AE150">
        <f>+IF(VLOOKUP($B150,original!$A$4:$DN$305,MATCH(AE$1,original!$A$4:$DX$4,0)+1,FALSE)="","",VLOOKUP($B150,original!$A$4:$DN$305,MATCH(AE$1,original!$A$4:$DX$4,0)+1,FALSE))</f>
        <v>-8.6</v>
      </c>
      <c r="AF150">
        <f>+IF(VLOOKUP($B150,original!$A$4:$DN$305,MATCH(AF$1,original!$A$4:$DX$4,0)+1,FALSE)="","",VLOOKUP($B150,original!$A$4:$DN$305,MATCH(AF$1,original!$A$4:$DX$4,0)+1,FALSE))</f>
        <v>39670600000</v>
      </c>
      <c r="AG150">
        <f>+IF(VLOOKUP($B150,original!$A$4:$DN$305,MATCH(AG$1,original!$A$4:$DX$4,0)+1,FALSE)="","",VLOOKUP($B150,original!$A$4:$DN$305,MATCH(AG$1,original!$A$4:$DX$4,0)+1,FALSE))</f>
        <v>52279000000</v>
      </c>
      <c r="AH150">
        <f>+IF(VLOOKUP($B150,original!$A$4:$DN$305,MATCH(AH$1,original!$A$4:$DX$4,0)+1,FALSE)="","",VLOOKUP($B150,original!$A$4:$DN$305,MATCH(AH$1,original!$A$4:$DX$4,0)+1,FALSE))</f>
        <v>702399999999.99988</v>
      </c>
      <c r="AI150">
        <f>+IF(VLOOKUP($B150,original!$A$4:$DN$305,MATCH(AI$1,original!$A$4:$DX$4,0)+1,FALSE)="","",VLOOKUP($B150,original!$A$4:$DN$305,MATCH(AI$1,original!$A$4:$DX$4,0)+1,FALSE))</f>
        <v>36172000000</v>
      </c>
      <c r="AJ150">
        <f>+IF(VLOOKUP($B150,original!$A$4:$DN$305,MATCH(AJ$1,original!$A$4:$DX$4,0)+1,FALSE)="","",VLOOKUP($B150,original!$A$4:$DN$305,MATCH(AJ$1,original!$A$4:$DX$4,0)+1,FALSE))</f>
        <v>285352000000</v>
      </c>
      <c r="AK150">
        <f>+IF(VLOOKUP($B150,original!$A$4:$DN$305,MATCH(AK$1,original!$A$4:$DX$4,0)+1,FALSE)="","",VLOOKUP($B150,original!$A$4:$DN$305,MATCH(AK$1,original!$A$4:$DX$4,0)+1,FALSE))</f>
        <v>66376000000</v>
      </c>
      <c r="AL150">
        <f>+IF(VLOOKUP($B150,original!$A$4:$DN$305,MATCH(AL$1,original!$A$4:$DX$4,0)+1,FALSE)="","",VLOOKUP($B150,original!$A$4:$DN$305,MATCH(AL$1,original!$A$4:$DX$4,0)+1,FALSE))</f>
        <v>8.3000000000000007</v>
      </c>
      <c r="AM150">
        <f>+IF(VLOOKUP($B150,original!$A$4:$DN$305,MATCH(AM$1,original!$A$4:$DX$4,0)+1,FALSE)="","",VLOOKUP($B150,original!$A$4:$DN$305,MATCH(AM$1,original!$A$4:$DX$4,0)+1,FALSE))</f>
        <v>5</v>
      </c>
      <c r="AN150">
        <f>+IF(VLOOKUP($B150,original!$A$4:$DN$305,MATCH(AN$1,original!$A$4:$DX$4,0)+1,FALSE)="","",VLOOKUP($B150,original!$A$4:$DN$305,MATCH(AN$1,original!$A$4:$DX$4,0)+1,FALSE))</f>
        <v>3.2</v>
      </c>
      <c r="AO150">
        <f>+IF(VLOOKUP($B150,original!$A$4:$DN$305,MATCH(AO$1,original!$A$4:$DX$4,0)+1,FALSE)="","",VLOOKUP($B150,original!$A$4:$DN$305,MATCH(AO$1,original!$A$4:$DX$4,0)+1,FALSE))</f>
        <v>10.8</v>
      </c>
      <c r="AP150">
        <f>+IF(VLOOKUP($B150,original!$A$4:$DN$305,MATCH(AP$1,original!$A$4:$DX$4,0)+1,FALSE)="","",VLOOKUP($B150,original!$A$4:$DN$305,MATCH(AP$1,original!$A$4:$DX$4,0)+1,FALSE))</f>
        <v>7.7</v>
      </c>
    </row>
    <row r="151" spans="1:42">
      <c r="A151">
        <f t="shared" si="5"/>
        <v>150</v>
      </c>
      <c r="B151">
        <f t="shared" si="6"/>
        <v>201202</v>
      </c>
      <c r="C151">
        <f>+IF(VLOOKUP($B151,original!$A$4:$DN$305,MATCH(C$1,original!$A$4:$DX$4,0)+1,FALSE)="","",VLOOKUP($B151,original!$A$4:$DN$305,MATCH(C$1,original!$A$4:$DX$4,0)+1,FALSE))</f>
        <v>100.22</v>
      </c>
      <c r="D151">
        <f>+IF(VLOOKUP($B151,original!$A$4:$DN$305,MATCH(D$1,original!$A$4:$DX$4,0)+1,FALSE)="","",VLOOKUP($B151,original!$A$4:$DN$305,MATCH(D$1,original!$A$4:$DX$4,0)+1,FALSE))</f>
        <v>101.706</v>
      </c>
      <c r="E151">
        <f>+IF(VLOOKUP($B151,original!$A$4:$DN$305,MATCH(E$1,original!$A$4:$DX$4,0)+1,FALSE)="","",VLOOKUP($B151,original!$A$4:$DN$305,MATCH(E$1,original!$A$4:$DX$4,0)+1,FALSE))</f>
        <v>113.8335</v>
      </c>
      <c r="F151">
        <f>+IF(VLOOKUP($B151,original!$A$4:$DN$305,MATCH(F$1,original!$A$4:$DX$4,0)+1,FALSE)="","",VLOOKUP($B151,original!$A$4:$DN$305,MATCH(F$1,original!$A$4:$DX$4,0)+1,FALSE))</f>
        <v>99.35</v>
      </c>
      <c r="G151">
        <f>+IF(VLOOKUP($B151,original!$A$4:$DN$305,MATCH(G$1,original!$A$4:$DX$4,0)+1,FALSE)="","",VLOOKUP($B151,original!$A$4:$DN$305,MATCH(G$1,original!$A$4:$DX$4,0)+1,FALSE))</f>
        <v>110.645</v>
      </c>
      <c r="H151">
        <f>+IF(VLOOKUP($B151,original!$A$4:$DN$305,MATCH(H$1,original!$A$4:$DX$4,0)+1,FALSE)="","",VLOOKUP($B151,original!$A$4:$DN$305,MATCH(H$1,original!$A$4:$DX$4,0)+1,FALSE))</f>
        <v>18.43</v>
      </c>
      <c r="I151">
        <f>+IF(VLOOKUP($B151,original!$A$4:$DN$305,MATCH(I$1,original!$A$4:$DX$4,0)+1,FALSE)="","",VLOOKUP($B151,original!$A$4:$DN$305,MATCH(I$1,original!$A$4:$DX$4,0)+1,FALSE))</f>
        <v>23.928899999999999</v>
      </c>
      <c r="J151">
        <f>+IF(VLOOKUP($B151,original!$A$4:$DN$305,MATCH(J$1,original!$A$4:$DX$4,0)+1,FALSE)="","",VLOOKUP($B151,original!$A$4:$DN$305,MATCH(J$1,original!$A$4:$DX$4,0)+1,FALSE))</f>
        <v>440401999999.99994</v>
      </c>
      <c r="K151">
        <f>+IF(VLOOKUP($B151,original!$A$4:$DN$305,MATCH(K$1,original!$A$4:$DX$4,0)+1,FALSE)="","",VLOOKUP($B151,original!$A$4:$DN$305,MATCH(K$1,original!$A$4:$DX$4,0)+1,FALSE))</f>
        <v>2194499999999.9998</v>
      </c>
      <c r="L151">
        <f>+IF(VLOOKUP($B151,original!$A$4:$DN$305,MATCH(L$1,original!$A$4:$DX$4,0)+1,FALSE)="","",VLOOKUP($B151,original!$A$4:$DN$305,MATCH(L$1,original!$A$4:$DX$4,0)+1,FALSE))</f>
        <v>1203729290000</v>
      </c>
      <c r="M151">
        <f>+IF(VLOOKUP($B151,original!$A$4:$DN$305,MATCH(M$1,original!$A$4:$DX$4,0)+1,FALSE)="","",VLOOKUP($B151,original!$A$4:$DN$305,MATCH(M$1,original!$A$4:$DX$4,0)+1,FALSE))</f>
        <v>4781845793678.3398</v>
      </c>
      <c r="N151">
        <f>+IF(VLOOKUP($B151,original!$A$4:$DN$305,MATCH(N$1,original!$A$4:$DX$4,0)+1,FALSE)="","",VLOOKUP($B151,original!$A$4:$DN$305,MATCH(N$1,original!$A$4:$DX$4,0)+1,FALSE))</f>
        <v>608998000000</v>
      </c>
      <c r="O151">
        <f>+IF(VLOOKUP($B151,original!$A$4:$DN$305,MATCH(O$1,original!$A$4:$DX$4,0)+1,FALSE)="","",VLOOKUP($B151,original!$A$4:$DN$305,MATCH(O$1,original!$A$4:$DX$4,0)+1,FALSE))</f>
        <v>1.3324</v>
      </c>
      <c r="P151">
        <f>+IF(VLOOKUP($B151,original!$A$4:$DN$305,MATCH(P$1,original!$A$4:$DX$4,0)+1,FALSE)="","",VLOOKUP($B151,original!$A$4:$DN$305,MATCH(P$1,original!$A$4:$DX$4,0)+1,FALSE))</f>
        <v>7.7557999999999998</v>
      </c>
      <c r="Q151">
        <f>+IF(VLOOKUP($B151,original!$A$4:$DN$305,MATCH(Q$1,original!$A$4:$DX$4,0)+1,FALSE)="","",VLOOKUP($B151,original!$A$4:$DN$305,MATCH(Q$1,original!$A$4:$DX$4,0)+1,FALSE))</f>
        <v>1.5915999999999999</v>
      </c>
      <c r="R151">
        <f>+IF(VLOOKUP($B151,original!$A$4:$DN$305,MATCH(R$1,original!$A$4:$DX$4,0)+1,FALSE)="","",VLOOKUP($B151,original!$A$4:$DN$305,MATCH(R$1,original!$A$4:$DX$4,0)+1,FALSE))</f>
        <v>1.0729</v>
      </c>
      <c r="S151">
        <f>+IF(VLOOKUP($B151,original!$A$4:$DN$305,MATCH(S$1,original!$A$4:$DX$4,0)+1,FALSE)="","",VLOOKUP($B151,original!$A$4:$DN$305,MATCH(S$1,original!$A$4:$DX$4,0)+1,FALSE))</f>
        <v>0.98939999999999995</v>
      </c>
      <c r="T151">
        <f>+IF(VLOOKUP($B151,original!$A$4:$DN$305,MATCH(T$1,original!$A$4:$DX$4,0)+1,FALSE)="","",VLOOKUP($B151,original!$A$4:$DN$305,MATCH(T$1,original!$A$4:$DX$4,0)+1,FALSE))</f>
        <v>1365.68</v>
      </c>
      <c r="U151">
        <f>+IF(VLOOKUP($B151,original!$A$4:$DN$305,MATCH(U$1,original!$A$4:$DX$4,0)+1,FALSE)="","",VLOOKUP($B151,original!$A$4:$DN$305,MATCH(U$1,original!$A$4:$DX$4,0)+1,FALSE))</f>
        <v>6856.08</v>
      </c>
      <c r="V151">
        <f>+IF(VLOOKUP($B151,original!$A$4:$DN$305,MATCH(V$1,original!$A$4:$DX$4,0)+1,FALSE)="","",VLOOKUP($B151,original!$A$4:$DN$305,MATCH(V$1,original!$A$4:$DX$4,0)+1,FALSE))</f>
        <v>835.96</v>
      </c>
      <c r="W151">
        <f>+IF(VLOOKUP($B151,original!$A$4:$DN$305,MATCH(W$1,original!$A$4:$DX$4,0)+1,FALSE)="","",VLOOKUP($B151,original!$A$4:$DN$305,MATCH(W$1,original!$A$4:$DX$4,0)+1,FALSE))</f>
        <v>21680.080000000002</v>
      </c>
      <c r="X151">
        <f>+IF(VLOOKUP($B151,original!$A$4:$DN$305,MATCH(X$1,original!$A$4:$DX$4,0)+1,FALSE)="","",VLOOKUP($B151,original!$A$4:$DN$305,MATCH(X$1,original!$A$4:$DX$4,0)+1,FALSE))</f>
        <v>12644.01</v>
      </c>
      <c r="Y151">
        <f>+IF(VLOOKUP($B151,original!$A$4:$DN$305,MATCH(Y$1,original!$A$4:$DX$4,0)+1,FALSE)="","",VLOOKUP($B151,original!$A$4:$DN$305,MATCH(Y$1,original!$A$4:$DX$4,0)+1,FALSE))</f>
        <v>0.2</v>
      </c>
      <c r="Z151">
        <f>+IF(VLOOKUP($B151,original!$A$4:$DN$305,MATCH(Z$1,original!$A$4:$DX$4,0)+1,FALSE)="","",VLOOKUP($B151,original!$A$4:$DN$305,MATCH(Z$1,original!$A$4:$DX$4,0)+1,FALSE))</f>
        <v>0.5</v>
      </c>
      <c r="AA151">
        <f>+IF(VLOOKUP($B151,original!$A$4:$DN$305,MATCH(AA$1,original!$A$4:$DX$4,0)+1,FALSE)="","",VLOOKUP($B151,original!$A$4:$DN$305,MATCH(AA$1,original!$A$4:$DX$4,0)+1,FALSE))</f>
        <v>-0.22</v>
      </c>
      <c r="AB151">
        <f>+IF(VLOOKUP($B151,original!$A$4:$DN$305,MATCH(AB$1,original!$A$4:$DX$4,0)+1,FALSE)="","",VLOOKUP($B151,original!$A$4:$DN$305,MATCH(AB$1,original!$A$4:$DX$4,0)+1,FALSE))</f>
        <v>-4.5451082773631399E-2</v>
      </c>
      <c r="AC151">
        <f>+IF(VLOOKUP($B151,original!$A$4:$DN$305,MATCH(AC$1,original!$A$4:$DX$4,0)+1,FALSE)="","",VLOOKUP($B151,original!$A$4:$DN$305,MATCH(AC$1,original!$A$4:$DX$4,0)+1,FALSE))</f>
        <v>128801000000</v>
      </c>
      <c r="AD151">
        <f>+IF(VLOOKUP($B151,original!$A$4:$DN$305,MATCH(AD$1,original!$A$4:$DX$4,0)+1,FALSE)="","",VLOOKUP($B151,original!$A$4:$DN$305,MATCH(AD$1,original!$A$4:$DX$4,0)+1,FALSE))</f>
        <v>154580800000</v>
      </c>
      <c r="AE151">
        <f>+IF(VLOOKUP($B151,original!$A$4:$DN$305,MATCH(AE$1,original!$A$4:$DX$4,0)+1,FALSE)="","",VLOOKUP($B151,original!$A$4:$DN$305,MATCH(AE$1,original!$A$4:$DX$4,0)+1,FALSE))</f>
        <v>14</v>
      </c>
      <c r="AF151">
        <f>+IF(VLOOKUP($B151,original!$A$4:$DN$305,MATCH(AF$1,original!$A$4:$DX$4,0)+1,FALSE)="","",VLOOKUP($B151,original!$A$4:$DN$305,MATCH(AF$1,original!$A$4:$DX$4,0)+1,FALSE))</f>
        <v>39609300000</v>
      </c>
      <c r="AG151">
        <f>+IF(VLOOKUP($B151,original!$A$4:$DN$305,MATCH(AG$1,original!$A$4:$DX$4,0)+1,FALSE)="","",VLOOKUP($B151,original!$A$4:$DN$305,MATCH(AG$1,original!$A$4:$DX$4,0)+1,FALSE))</f>
        <v>51532000000</v>
      </c>
      <c r="AH151">
        <f>+IF(VLOOKUP($B151,original!$A$4:$DN$305,MATCH(AH$1,original!$A$4:$DX$4,0)+1,FALSE)="","",VLOOKUP($B151,original!$A$4:$DN$305,MATCH(AH$1,original!$A$4:$DX$4,0)+1,FALSE))</f>
        <v>696419999999.99988</v>
      </c>
      <c r="AI151">
        <f>+IF(VLOOKUP($B151,original!$A$4:$DN$305,MATCH(AI$1,original!$A$4:$DX$4,0)+1,FALSE)="","",VLOOKUP($B151,original!$A$4:$DN$305,MATCH(AI$1,original!$A$4:$DX$4,0)+1,FALSE))</f>
        <v>38581000000</v>
      </c>
      <c r="AJ151">
        <f>+IF(VLOOKUP($B151,original!$A$4:$DN$305,MATCH(AJ$1,original!$A$4:$DX$4,0)+1,FALSE)="","",VLOOKUP($B151,original!$A$4:$DN$305,MATCH(AJ$1,original!$A$4:$DX$4,0)+1,FALSE))</f>
        <v>283925000000</v>
      </c>
      <c r="AK151">
        <f>+IF(VLOOKUP($B151,original!$A$4:$DN$305,MATCH(AK$1,original!$A$4:$DX$4,0)+1,FALSE)="","",VLOOKUP($B151,original!$A$4:$DN$305,MATCH(AK$1,original!$A$4:$DX$4,0)+1,FALSE))</f>
        <v>69795000000</v>
      </c>
      <c r="AL151">
        <f>+IF(VLOOKUP($B151,original!$A$4:$DN$305,MATCH(AL$1,original!$A$4:$DX$4,0)+1,FALSE)="","",VLOOKUP($B151,original!$A$4:$DN$305,MATCH(AL$1,original!$A$4:$DX$4,0)+1,FALSE))</f>
        <v>8.3000000000000007</v>
      </c>
      <c r="AM151">
        <f>+IF(VLOOKUP($B151,original!$A$4:$DN$305,MATCH(AM$1,original!$A$4:$DX$4,0)+1,FALSE)="","",VLOOKUP($B151,original!$A$4:$DN$305,MATCH(AM$1,original!$A$4:$DX$4,0)+1,FALSE))</f>
        <v>5.2</v>
      </c>
      <c r="AN151">
        <f>+IF(VLOOKUP($B151,original!$A$4:$DN$305,MATCH(AN$1,original!$A$4:$DX$4,0)+1,FALSE)="","",VLOOKUP($B151,original!$A$4:$DN$305,MATCH(AN$1,original!$A$4:$DX$4,0)+1,FALSE))</f>
        <v>3.4</v>
      </c>
      <c r="AO151">
        <f>+IF(VLOOKUP($B151,original!$A$4:$DN$305,MATCH(AO$1,original!$A$4:$DX$4,0)+1,FALSE)="","",VLOOKUP($B151,original!$A$4:$DN$305,MATCH(AO$1,original!$A$4:$DX$4,0)+1,FALSE))</f>
        <v>11</v>
      </c>
      <c r="AP151">
        <f>+IF(VLOOKUP($B151,original!$A$4:$DN$305,MATCH(AP$1,original!$A$4:$DX$4,0)+1,FALSE)="","",VLOOKUP($B151,original!$A$4:$DN$305,MATCH(AP$1,original!$A$4:$DX$4,0)+1,FALSE))</f>
        <v>7.5</v>
      </c>
    </row>
    <row r="152" spans="1:42">
      <c r="A152">
        <f t="shared" si="5"/>
        <v>151</v>
      </c>
      <c r="B152">
        <f t="shared" si="6"/>
        <v>201203</v>
      </c>
      <c r="C152">
        <f>+IF(VLOOKUP($B152,original!$A$4:$DN$305,MATCH(C$1,original!$A$4:$DX$4,0)+1,FALSE)="","",VLOOKUP($B152,original!$A$4:$DN$305,MATCH(C$1,original!$A$4:$DX$4,0)+1,FALSE))</f>
        <v>98.11</v>
      </c>
      <c r="D152">
        <f>+IF(VLOOKUP($B152,original!$A$4:$DN$305,MATCH(D$1,original!$A$4:$DX$4,0)+1,FALSE)="","",VLOOKUP($B152,original!$A$4:$DN$305,MATCH(D$1,original!$A$4:$DX$4,0)+1,FALSE))</f>
        <v>101.813</v>
      </c>
      <c r="E152">
        <f>+IF(VLOOKUP($B152,original!$A$4:$DN$305,MATCH(E$1,original!$A$4:$DX$4,0)+1,FALSE)="","",VLOOKUP($B152,original!$A$4:$DN$305,MATCH(E$1,original!$A$4:$DX$4,0)+1,FALSE))</f>
        <v>113.96899999999999</v>
      </c>
      <c r="F152">
        <f>+IF(VLOOKUP($B152,original!$A$4:$DN$305,MATCH(F$1,original!$A$4:$DX$4,0)+1,FALSE)="","",VLOOKUP($B152,original!$A$4:$DN$305,MATCH(F$1,original!$A$4:$DX$4,0)+1,FALSE))</f>
        <v>99.65</v>
      </c>
      <c r="G152">
        <f>+IF(VLOOKUP($B152,original!$A$4:$DN$305,MATCH(G$1,original!$A$4:$DX$4,0)+1,FALSE)="","",VLOOKUP($B152,original!$A$4:$DN$305,MATCH(G$1,original!$A$4:$DX$4,0)+1,FALSE))</f>
        <v>109.465</v>
      </c>
      <c r="H152">
        <f>+IF(VLOOKUP($B152,original!$A$4:$DN$305,MATCH(H$1,original!$A$4:$DX$4,0)+1,FALSE)="","",VLOOKUP($B152,original!$A$4:$DN$305,MATCH(H$1,original!$A$4:$DX$4,0)+1,FALSE))</f>
        <v>15.5</v>
      </c>
      <c r="I152">
        <f>+IF(VLOOKUP($B152,original!$A$4:$DN$305,MATCH(I$1,original!$A$4:$DX$4,0)+1,FALSE)="","",VLOOKUP($B152,original!$A$4:$DN$305,MATCH(I$1,original!$A$4:$DX$4,0)+1,FALSE))</f>
        <v>22.546299999999999</v>
      </c>
      <c r="J152">
        <f>+IF(VLOOKUP($B152,original!$A$4:$DN$305,MATCH(J$1,original!$A$4:$DX$4,0)+1,FALSE)="","",VLOOKUP($B152,original!$A$4:$DN$305,MATCH(J$1,original!$A$4:$DX$4,0)+1,FALSE))</f>
        <v>440980999999.99994</v>
      </c>
      <c r="K152">
        <f>+IF(VLOOKUP($B152,original!$A$4:$DN$305,MATCH(K$1,original!$A$4:$DX$4,0)+1,FALSE)="","",VLOOKUP($B152,original!$A$4:$DN$305,MATCH(K$1,original!$A$4:$DX$4,0)+1,FALSE))</f>
        <v>2245999999999.9995</v>
      </c>
      <c r="L152">
        <f>+IF(VLOOKUP($B152,original!$A$4:$DN$305,MATCH(L$1,original!$A$4:$DX$4,0)+1,FALSE)="","",VLOOKUP($B152,original!$A$4:$DN$305,MATCH(L$1,original!$A$4:$DX$4,0)+1,FALSE))</f>
        <v>1179310965000</v>
      </c>
      <c r="M152">
        <f>+IF(VLOOKUP($B152,original!$A$4:$DN$305,MATCH(M$1,original!$A$4:$DX$4,0)+1,FALSE)="","",VLOOKUP($B152,original!$A$4:$DN$305,MATCH(M$1,original!$A$4:$DX$4,0)+1,FALSE))</f>
        <v>4831825640779.9102</v>
      </c>
      <c r="N152">
        <f>+IF(VLOOKUP($B152,original!$A$4:$DN$305,MATCH(N$1,original!$A$4:$DX$4,0)+1,FALSE)="","",VLOOKUP($B152,original!$A$4:$DN$305,MATCH(N$1,original!$A$4:$DX$4,0)+1,FALSE))</f>
        <v>611193000000</v>
      </c>
      <c r="O152">
        <f>+IF(VLOOKUP($B152,original!$A$4:$DN$305,MATCH(O$1,original!$A$4:$DX$4,0)+1,FALSE)="","",VLOOKUP($B152,original!$A$4:$DN$305,MATCH(O$1,original!$A$4:$DX$4,0)+1,FALSE))</f>
        <v>1.3343</v>
      </c>
      <c r="P152">
        <f>+IF(VLOOKUP($B152,original!$A$4:$DN$305,MATCH(P$1,original!$A$4:$DX$4,0)+1,FALSE)="","",VLOOKUP($B152,original!$A$4:$DN$305,MATCH(P$1,original!$A$4:$DX$4,0)+1,FALSE))</f>
        <v>7.7656000000000001</v>
      </c>
      <c r="Q152">
        <f>+IF(VLOOKUP($B152,original!$A$4:$DN$305,MATCH(Q$1,original!$A$4:$DX$4,0)+1,FALSE)="","",VLOOKUP($B152,original!$A$4:$DN$305,MATCH(Q$1,original!$A$4:$DX$4,0)+1,FALSE))</f>
        <v>1.601</v>
      </c>
      <c r="R152">
        <f>+IF(VLOOKUP($B152,original!$A$4:$DN$305,MATCH(R$1,original!$A$4:$DX$4,0)+1,FALSE)="","",VLOOKUP($B152,original!$A$4:$DN$305,MATCH(R$1,original!$A$4:$DX$4,0)+1,FALSE))</f>
        <v>1.0341</v>
      </c>
      <c r="S152">
        <f>+IF(VLOOKUP($B152,original!$A$4:$DN$305,MATCH(S$1,original!$A$4:$DX$4,0)+1,FALSE)="","",VLOOKUP($B152,original!$A$4:$DN$305,MATCH(S$1,original!$A$4:$DX$4,0)+1,FALSE))</f>
        <v>0.99780000000000002</v>
      </c>
      <c r="T152">
        <f>+IF(VLOOKUP($B152,original!$A$4:$DN$305,MATCH(T$1,original!$A$4:$DX$4,0)+1,FALSE)="","",VLOOKUP($B152,original!$A$4:$DN$305,MATCH(T$1,original!$A$4:$DX$4,0)+1,FALSE))</f>
        <v>1408.47</v>
      </c>
      <c r="U152">
        <f>+IF(VLOOKUP($B152,original!$A$4:$DN$305,MATCH(U$1,original!$A$4:$DX$4,0)+1,FALSE)="","",VLOOKUP($B152,original!$A$4:$DN$305,MATCH(U$1,original!$A$4:$DX$4,0)+1,FALSE))</f>
        <v>6946.83</v>
      </c>
      <c r="V152">
        <f>+IF(VLOOKUP($B152,original!$A$4:$DN$305,MATCH(V$1,original!$A$4:$DX$4,0)+1,FALSE)="","",VLOOKUP($B152,original!$A$4:$DN$305,MATCH(V$1,original!$A$4:$DX$4,0)+1,FALSE))</f>
        <v>854.35</v>
      </c>
      <c r="W152">
        <f>+IF(VLOOKUP($B152,original!$A$4:$DN$305,MATCH(W$1,original!$A$4:$DX$4,0)+1,FALSE)="","",VLOOKUP($B152,original!$A$4:$DN$305,MATCH(W$1,original!$A$4:$DX$4,0)+1,FALSE))</f>
        <v>20555.580000000002</v>
      </c>
      <c r="X152">
        <f>+IF(VLOOKUP($B152,original!$A$4:$DN$305,MATCH(X$1,original!$A$4:$DX$4,0)+1,FALSE)="","",VLOOKUP($B152,original!$A$4:$DN$305,MATCH(X$1,original!$A$4:$DX$4,0)+1,FALSE))</f>
        <v>12392.18</v>
      </c>
      <c r="Y152">
        <f>+IF(VLOOKUP($B152,original!$A$4:$DN$305,MATCH(Y$1,original!$A$4:$DX$4,0)+1,FALSE)="","",VLOOKUP($B152,original!$A$4:$DN$305,MATCH(Y$1,original!$A$4:$DX$4,0)+1,FALSE))</f>
        <v>0.2</v>
      </c>
      <c r="Z152">
        <f>+IF(VLOOKUP($B152,original!$A$4:$DN$305,MATCH(Z$1,original!$A$4:$DX$4,0)+1,FALSE)="","",VLOOKUP($B152,original!$A$4:$DN$305,MATCH(Z$1,original!$A$4:$DX$4,0)+1,FALSE))</f>
        <v>1.3</v>
      </c>
      <c r="AA152">
        <f>+IF(VLOOKUP($B152,original!$A$4:$DN$305,MATCH(AA$1,original!$A$4:$DX$4,0)+1,FALSE)="","",VLOOKUP($B152,original!$A$4:$DN$305,MATCH(AA$1,original!$A$4:$DX$4,0)+1,FALSE))</f>
        <v>0.45</v>
      </c>
      <c r="AB152">
        <f>+IF(VLOOKUP($B152,original!$A$4:$DN$305,MATCH(AB$1,original!$A$4:$DX$4,0)+1,FALSE)="","",VLOOKUP($B152,original!$A$4:$DN$305,MATCH(AB$1,original!$A$4:$DX$4,0)+1,FALSE))</f>
        <v>0.118794337539885</v>
      </c>
      <c r="AC152">
        <f>+IF(VLOOKUP($B152,original!$A$4:$DN$305,MATCH(AC$1,original!$A$4:$DX$4,0)+1,FALSE)="","",VLOOKUP($B152,original!$A$4:$DN$305,MATCH(AC$1,original!$A$4:$DX$4,0)+1,FALSE))</f>
        <v>132015000000</v>
      </c>
      <c r="AD152">
        <f>+IF(VLOOKUP($B152,original!$A$4:$DN$305,MATCH(AD$1,original!$A$4:$DX$4,0)+1,FALSE)="","",VLOOKUP($B152,original!$A$4:$DN$305,MATCH(AD$1,original!$A$4:$DX$4,0)+1,FALSE))</f>
        <v>154135900000</v>
      </c>
      <c r="AE152">
        <f>+IF(VLOOKUP($B152,original!$A$4:$DN$305,MATCH(AE$1,original!$A$4:$DX$4,0)+1,FALSE)="","",VLOOKUP($B152,original!$A$4:$DN$305,MATCH(AE$1,original!$A$4:$DX$4,0)+1,FALSE))</f>
        <v>-6.8</v>
      </c>
      <c r="AF152">
        <f>+IF(VLOOKUP($B152,original!$A$4:$DN$305,MATCH(AF$1,original!$A$4:$DX$4,0)+1,FALSE)="","",VLOOKUP($B152,original!$A$4:$DN$305,MATCH(AF$1,original!$A$4:$DX$4,0)+1,FALSE))</f>
        <v>38336500000</v>
      </c>
      <c r="AG152">
        <f>+IF(VLOOKUP($B152,original!$A$4:$DN$305,MATCH(AG$1,original!$A$4:$DX$4,0)+1,FALSE)="","",VLOOKUP($B152,original!$A$4:$DN$305,MATCH(AG$1,original!$A$4:$DX$4,0)+1,FALSE))</f>
        <v>51141000000</v>
      </c>
      <c r="AH152">
        <f>+IF(VLOOKUP($B152,original!$A$4:$DN$305,MATCH(AH$1,original!$A$4:$DX$4,0)+1,FALSE)="","",VLOOKUP($B152,original!$A$4:$DN$305,MATCH(AH$1,original!$A$4:$DX$4,0)+1,FALSE))</f>
        <v>671190000000</v>
      </c>
      <c r="AI152">
        <f>+IF(VLOOKUP($B152,original!$A$4:$DN$305,MATCH(AI$1,original!$A$4:$DX$4,0)+1,FALSE)="","",VLOOKUP($B152,original!$A$4:$DN$305,MATCH(AI$1,original!$A$4:$DX$4,0)+1,FALSE))</f>
        <v>39257000000</v>
      </c>
      <c r="AJ152">
        <f>+IF(VLOOKUP($B152,original!$A$4:$DN$305,MATCH(AJ$1,original!$A$4:$DX$4,0)+1,FALSE)="","",VLOOKUP($B152,original!$A$4:$DN$305,MATCH(AJ$1,original!$A$4:$DX$4,0)+1,FALSE))</f>
        <v>284991000000</v>
      </c>
      <c r="AK152">
        <f>+IF(VLOOKUP($B152,original!$A$4:$DN$305,MATCH(AK$1,original!$A$4:$DX$4,0)+1,FALSE)="","",VLOOKUP($B152,original!$A$4:$DN$305,MATCH(AK$1,original!$A$4:$DX$4,0)+1,FALSE))</f>
        <v>69350000000</v>
      </c>
      <c r="AL152">
        <f>+IF(VLOOKUP($B152,original!$A$4:$DN$305,MATCH(AL$1,original!$A$4:$DX$4,0)+1,FALSE)="","",VLOOKUP($B152,original!$A$4:$DN$305,MATCH(AL$1,original!$A$4:$DX$4,0)+1,FALSE))</f>
        <v>8.1999999999999993</v>
      </c>
      <c r="AM152">
        <f>+IF(VLOOKUP($B152,original!$A$4:$DN$305,MATCH(AM$1,original!$A$4:$DX$4,0)+1,FALSE)="","",VLOOKUP($B152,original!$A$4:$DN$305,MATCH(AM$1,original!$A$4:$DX$4,0)+1,FALSE))</f>
        <v>5.2</v>
      </c>
      <c r="AN152">
        <f>+IF(VLOOKUP($B152,original!$A$4:$DN$305,MATCH(AN$1,original!$A$4:$DX$4,0)+1,FALSE)="","",VLOOKUP($B152,original!$A$4:$DN$305,MATCH(AN$1,original!$A$4:$DX$4,0)+1,FALSE))</f>
        <v>3.3</v>
      </c>
      <c r="AO152">
        <f>+IF(VLOOKUP($B152,original!$A$4:$DN$305,MATCH(AO$1,original!$A$4:$DX$4,0)+1,FALSE)="","",VLOOKUP($B152,original!$A$4:$DN$305,MATCH(AO$1,original!$A$4:$DX$4,0)+1,FALSE))</f>
        <v>11.1</v>
      </c>
      <c r="AP152">
        <f>+IF(VLOOKUP($B152,original!$A$4:$DN$305,MATCH(AP$1,original!$A$4:$DX$4,0)+1,FALSE)="","",VLOOKUP($B152,original!$A$4:$DN$305,MATCH(AP$1,original!$A$4:$DX$4,0)+1,FALSE))</f>
        <v>7.3</v>
      </c>
    </row>
    <row r="153" spans="1:42">
      <c r="A153">
        <f t="shared" si="5"/>
        <v>152</v>
      </c>
      <c r="B153">
        <f t="shared" si="6"/>
        <v>201204</v>
      </c>
      <c r="C153">
        <f>+IF(VLOOKUP($B153,original!$A$4:$DN$305,MATCH(C$1,original!$A$4:$DX$4,0)+1,FALSE)="","",VLOOKUP($B153,original!$A$4:$DN$305,MATCH(C$1,original!$A$4:$DX$4,0)+1,FALSE))</f>
        <v>100.76</v>
      </c>
      <c r="D153">
        <f>+IF(VLOOKUP($B153,original!$A$4:$DN$305,MATCH(D$1,original!$A$4:$DX$4,0)+1,FALSE)="","",VLOOKUP($B153,original!$A$4:$DN$305,MATCH(D$1,original!$A$4:$DX$4,0)+1,FALSE))</f>
        <v>100.815</v>
      </c>
      <c r="E153">
        <f>+IF(VLOOKUP($B153,original!$A$4:$DN$305,MATCH(E$1,original!$A$4:$DX$4,0)+1,FALSE)="","",VLOOKUP($B153,original!$A$4:$DN$305,MATCH(E$1,original!$A$4:$DX$4,0)+1,FALSE))</f>
        <v>117.327</v>
      </c>
      <c r="F153">
        <f>+IF(VLOOKUP($B153,original!$A$4:$DN$305,MATCH(F$1,original!$A$4:$DX$4,0)+1,FALSE)="","",VLOOKUP($B153,original!$A$4:$DN$305,MATCH(F$1,original!$A$4:$DX$4,0)+1,FALSE))</f>
        <v>100.4</v>
      </c>
      <c r="G153">
        <f>+IF(VLOOKUP($B153,original!$A$4:$DN$305,MATCH(G$1,original!$A$4:$DX$4,0)+1,FALSE)="","",VLOOKUP($B153,original!$A$4:$DN$305,MATCH(G$1,original!$A$4:$DX$4,0)+1,FALSE))</f>
        <v>110.02500000000001</v>
      </c>
      <c r="H153">
        <f>+IF(VLOOKUP($B153,original!$A$4:$DN$305,MATCH(H$1,original!$A$4:$DX$4,0)+1,FALSE)="","",VLOOKUP($B153,original!$A$4:$DN$305,MATCH(H$1,original!$A$4:$DX$4,0)+1,FALSE))</f>
        <v>17.149999999999999</v>
      </c>
      <c r="I153">
        <f>+IF(VLOOKUP($B153,original!$A$4:$DN$305,MATCH(I$1,original!$A$4:$DX$4,0)+1,FALSE)="","",VLOOKUP($B153,original!$A$4:$DN$305,MATCH(I$1,original!$A$4:$DX$4,0)+1,FALSE))</f>
        <v>26.9511</v>
      </c>
      <c r="J153">
        <f>+IF(VLOOKUP($B153,original!$A$4:$DN$305,MATCH(J$1,original!$A$4:$DX$4,0)+1,FALSE)="","",VLOOKUP($B153,original!$A$4:$DN$305,MATCH(J$1,original!$A$4:$DX$4,0)+1,FALSE))</f>
        <v>442045999999.99994</v>
      </c>
      <c r="K153">
        <f>+IF(VLOOKUP($B153,original!$A$4:$DN$305,MATCH(K$1,original!$A$4:$DX$4,0)+1,FALSE)="","",VLOOKUP($B153,original!$A$4:$DN$305,MATCH(K$1,original!$A$4:$DX$4,0)+1,FALSE))</f>
        <v>2268599999999.9995</v>
      </c>
      <c r="L153">
        <f>+IF(VLOOKUP($B153,original!$A$4:$DN$305,MATCH(L$1,original!$A$4:$DX$4,0)+1,FALSE)="","",VLOOKUP($B153,original!$A$4:$DN$305,MATCH(L$1,original!$A$4:$DX$4,0)+1,FALSE))</f>
        <v>1217516451000</v>
      </c>
      <c r="M153">
        <f>+IF(VLOOKUP($B153,original!$A$4:$DN$305,MATCH(M$1,original!$A$4:$DX$4,0)+1,FALSE)="","",VLOOKUP($B153,original!$A$4:$DN$305,MATCH(M$1,original!$A$4:$DX$4,0)+1,FALSE))</f>
        <v>4837149443621.4902</v>
      </c>
      <c r="N153">
        <f>+IF(VLOOKUP($B153,original!$A$4:$DN$305,MATCH(N$1,original!$A$4:$DX$4,0)+1,FALSE)="","",VLOOKUP($B153,original!$A$4:$DN$305,MATCH(N$1,original!$A$4:$DX$4,0)+1,FALSE))</f>
        <v>618802000000</v>
      </c>
      <c r="O153">
        <f>+IF(VLOOKUP($B153,original!$A$4:$DN$305,MATCH(O$1,original!$A$4:$DX$4,0)+1,FALSE)="","",VLOOKUP($B153,original!$A$4:$DN$305,MATCH(O$1,original!$A$4:$DX$4,0)+1,FALSE))</f>
        <v>1.3240000000000001</v>
      </c>
      <c r="P153">
        <f>+IF(VLOOKUP($B153,original!$A$4:$DN$305,MATCH(P$1,original!$A$4:$DX$4,0)+1,FALSE)="","",VLOOKUP($B153,original!$A$4:$DN$305,MATCH(P$1,original!$A$4:$DX$4,0)+1,FALSE))</f>
        <v>7.758</v>
      </c>
      <c r="Q153">
        <f>+IF(VLOOKUP($B153,original!$A$4:$DN$305,MATCH(Q$1,original!$A$4:$DX$4,0)+1,FALSE)="","",VLOOKUP($B153,original!$A$4:$DN$305,MATCH(Q$1,original!$A$4:$DX$4,0)+1,FALSE))</f>
        <v>1.6231</v>
      </c>
      <c r="R153">
        <f>+IF(VLOOKUP($B153,original!$A$4:$DN$305,MATCH(R$1,original!$A$4:$DX$4,0)+1,FALSE)="","",VLOOKUP($B153,original!$A$4:$DN$305,MATCH(R$1,original!$A$4:$DX$4,0)+1,FALSE))</f>
        <v>1.0423</v>
      </c>
      <c r="S153">
        <f>+IF(VLOOKUP($B153,original!$A$4:$DN$305,MATCH(S$1,original!$A$4:$DX$4,0)+1,FALSE)="","",VLOOKUP($B153,original!$A$4:$DN$305,MATCH(S$1,original!$A$4:$DX$4,0)+1,FALSE))</f>
        <v>0.98699999999999999</v>
      </c>
      <c r="T153">
        <f>+IF(VLOOKUP($B153,original!$A$4:$DN$305,MATCH(T$1,original!$A$4:$DX$4,0)+1,FALSE)="","",VLOOKUP($B153,original!$A$4:$DN$305,MATCH(T$1,original!$A$4:$DX$4,0)+1,FALSE))</f>
        <v>1397.91</v>
      </c>
      <c r="U153">
        <f>+IF(VLOOKUP($B153,original!$A$4:$DN$305,MATCH(U$1,original!$A$4:$DX$4,0)+1,FALSE)="","",VLOOKUP($B153,original!$A$4:$DN$305,MATCH(U$1,original!$A$4:$DX$4,0)+1,FALSE))</f>
        <v>6761.19</v>
      </c>
      <c r="V153">
        <f>+IF(VLOOKUP($B153,original!$A$4:$DN$305,MATCH(V$1,original!$A$4:$DX$4,0)+1,FALSE)="","",VLOOKUP($B153,original!$A$4:$DN$305,MATCH(V$1,original!$A$4:$DX$4,0)+1,FALSE))</f>
        <v>804.27</v>
      </c>
      <c r="W153">
        <f>+IF(VLOOKUP($B153,original!$A$4:$DN$305,MATCH(W$1,original!$A$4:$DX$4,0)+1,FALSE)="","",VLOOKUP($B153,original!$A$4:$DN$305,MATCH(W$1,original!$A$4:$DX$4,0)+1,FALSE))</f>
        <v>21094.21</v>
      </c>
      <c r="X153">
        <f>+IF(VLOOKUP($B153,original!$A$4:$DN$305,MATCH(X$1,original!$A$4:$DX$4,0)+1,FALSE)="","",VLOOKUP($B153,original!$A$4:$DN$305,MATCH(X$1,original!$A$4:$DX$4,0)+1,FALSE))</f>
        <v>12292.69</v>
      </c>
      <c r="Y153">
        <f>+IF(VLOOKUP($B153,original!$A$4:$DN$305,MATCH(Y$1,original!$A$4:$DX$4,0)+1,FALSE)="","",VLOOKUP($B153,original!$A$4:$DN$305,MATCH(Y$1,original!$A$4:$DX$4,0)+1,FALSE))</f>
        <v>0.2</v>
      </c>
      <c r="Z153">
        <f>+IF(VLOOKUP($B153,original!$A$4:$DN$305,MATCH(Z$1,original!$A$4:$DX$4,0)+1,FALSE)="","",VLOOKUP($B153,original!$A$4:$DN$305,MATCH(Z$1,original!$A$4:$DX$4,0)+1,FALSE))</f>
        <v>0.5</v>
      </c>
      <c r="AA153">
        <f>+IF(VLOOKUP($B153,original!$A$4:$DN$305,MATCH(AA$1,original!$A$4:$DX$4,0)+1,FALSE)="","",VLOOKUP($B153,original!$A$4:$DN$305,MATCH(AA$1,original!$A$4:$DX$4,0)+1,FALSE))</f>
        <v>0.56000000000000005</v>
      </c>
      <c r="AB153">
        <f>+IF(VLOOKUP($B153,original!$A$4:$DN$305,MATCH(AB$1,original!$A$4:$DX$4,0)+1,FALSE)="","",VLOOKUP($B153,original!$A$4:$DN$305,MATCH(AB$1,original!$A$4:$DX$4,0)+1,FALSE))</f>
        <v>0.31632319820131199</v>
      </c>
      <c r="AC153">
        <f>+IF(VLOOKUP($B153,original!$A$4:$DN$305,MATCH(AC$1,original!$A$4:$DX$4,0)+1,FALSE)="","",VLOOKUP($B153,original!$A$4:$DN$305,MATCH(AC$1,original!$A$4:$DX$4,0)+1,FALSE))</f>
        <v>130538000000</v>
      </c>
      <c r="AD153">
        <f>+IF(VLOOKUP($B153,original!$A$4:$DN$305,MATCH(AD$1,original!$A$4:$DX$4,0)+1,FALSE)="","",VLOOKUP($B153,original!$A$4:$DN$305,MATCH(AD$1,original!$A$4:$DX$4,0)+1,FALSE))</f>
        <v>154981600000</v>
      </c>
      <c r="AE153">
        <f>+IF(VLOOKUP($B153,original!$A$4:$DN$305,MATCH(AE$1,original!$A$4:$DX$4,0)+1,FALSE)="","",VLOOKUP($B153,original!$A$4:$DN$305,MATCH(AE$1,original!$A$4:$DX$4,0)+1,FALSE))</f>
        <v>5.6</v>
      </c>
      <c r="AF153">
        <f>+IF(VLOOKUP($B153,original!$A$4:$DN$305,MATCH(AF$1,original!$A$4:$DX$4,0)+1,FALSE)="","",VLOOKUP($B153,original!$A$4:$DN$305,MATCH(AF$1,original!$A$4:$DX$4,0)+1,FALSE))</f>
        <v>38587500000</v>
      </c>
      <c r="AG153">
        <f>+IF(VLOOKUP($B153,original!$A$4:$DN$305,MATCH(AG$1,original!$A$4:$DX$4,0)+1,FALSE)="","",VLOOKUP($B153,original!$A$4:$DN$305,MATCH(AG$1,original!$A$4:$DX$4,0)+1,FALSE))</f>
        <v>51675000000</v>
      </c>
      <c r="AH153">
        <f>+IF(VLOOKUP($B153,original!$A$4:$DN$305,MATCH(AH$1,original!$A$4:$DX$4,0)+1,FALSE)="","",VLOOKUP($B153,original!$A$4:$DN$305,MATCH(AH$1,original!$A$4:$DX$4,0)+1,FALSE))</f>
        <v>679710000000</v>
      </c>
      <c r="AI153">
        <f>+IF(VLOOKUP($B153,original!$A$4:$DN$305,MATCH(AI$1,original!$A$4:$DX$4,0)+1,FALSE)="","",VLOOKUP($B153,original!$A$4:$DN$305,MATCH(AI$1,original!$A$4:$DX$4,0)+1,FALSE))</f>
        <v>36929000000</v>
      </c>
      <c r="AJ153">
        <f>+IF(VLOOKUP($B153,original!$A$4:$DN$305,MATCH(AJ$1,original!$A$4:$DX$4,0)+1,FALSE)="","",VLOOKUP($B153,original!$A$4:$DN$305,MATCH(AJ$1,original!$A$4:$DX$4,0)+1,FALSE))</f>
        <v>286855000000</v>
      </c>
      <c r="AK153">
        <f>+IF(VLOOKUP($B153,original!$A$4:$DN$305,MATCH(AK$1,original!$A$4:$DX$4,0)+1,FALSE)="","",VLOOKUP($B153,original!$A$4:$DN$305,MATCH(AK$1,original!$A$4:$DX$4,0)+1,FALSE))</f>
        <v>69544000000</v>
      </c>
      <c r="AL153">
        <f>+IF(VLOOKUP($B153,original!$A$4:$DN$305,MATCH(AL$1,original!$A$4:$DX$4,0)+1,FALSE)="","",VLOOKUP($B153,original!$A$4:$DN$305,MATCH(AL$1,original!$A$4:$DX$4,0)+1,FALSE))</f>
        <v>8.1999999999999993</v>
      </c>
      <c r="AM153">
        <f>+IF(VLOOKUP($B153,original!$A$4:$DN$305,MATCH(AM$1,original!$A$4:$DX$4,0)+1,FALSE)="","",VLOOKUP($B153,original!$A$4:$DN$305,MATCH(AM$1,original!$A$4:$DX$4,0)+1,FALSE))</f>
        <v>5</v>
      </c>
      <c r="AN153">
        <f>+IF(VLOOKUP($B153,original!$A$4:$DN$305,MATCH(AN$1,original!$A$4:$DX$4,0)+1,FALSE)="","",VLOOKUP($B153,original!$A$4:$DN$305,MATCH(AN$1,original!$A$4:$DX$4,0)+1,FALSE))</f>
        <v>3.3</v>
      </c>
      <c r="AO153">
        <f>+IF(VLOOKUP($B153,original!$A$4:$DN$305,MATCH(AO$1,original!$A$4:$DX$4,0)+1,FALSE)="","",VLOOKUP($B153,original!$A$4:$DN$305,MATCH(AO$1,original!$A$4:$DX$4,0)+1,FALSE))</f>
        <v>11.3</v>
      </c>
      <c r="AP153">
        <f>+IF(VLOOKUP($B153,original!$A$4:$DN$305,MATCH(AP$1,original!$A$4:$DX$4,0)+1,FALSE)="","",VLOOKUP($B153,original!$A$4:$DN$305,MATCH(AP$1,original!$A$4:$DX$4,0)+1,FALSE))</f>
        <v>7.3</v>
      </c>
    </row>
    <row r="154" spans="1:42">
      <c r="A154">
        <f t="shared" si="5"/>
        <v>153</v>
      </c>
      <c r="B154">
        <f t="shared" si="6"/>
        <v>201205</v>
      </c>
      <c r="C154">
        <f>+IF(VLOOKUP($B154,original!$A$4:$DN$305,MATCH(C$1,original!$A$4:$DX$4,0)+1,FALSE)="","",VLOOKUP($B154,original!$A$4:$DN$305,MATCH(C$1,original!$A$4:$DX$4,0)+1,FALSE))</f>
        <v>101.715</v>
      </c>
      <c r="D154">
        <f>+IF(VLOOKUP($B154,original!$A$4:$DN$305,MATCH(D$1,original!$A$4:$DX$4,0)+1,FALSE)="","",VLOOKUP($B154,original!$A$4:$DN$305,MATCH(D$1,original!$A$4:$DX$4,0)+1,FALSE))</f>
        <v>105.1</v>
      </c>
      <c r="E154">
        <f>+IF(VLOOKUP($B154,original!$A$4:$DN$305,MATCH(E$1,original!$A$4:$DX$4,0)+1,FALSE)="","",VLOOKUP($B154,original!$A$4:$DN$305,MATCH(E$1,original!$A$4:$DX$4,0)+1,FALSE))</f>
        <v>124.84050000000001</v>
      </c>
      <c r="F154">
        <f>+IF(VLOOKUP($B154,original!$A$4:$DN$305,MATCH(F$1,original!$A$4:$DX$4,0)+1,FALSE)="","",VLOOKUP($B154,original!$A$4:$DN$305,MATCH(F$1,original!$A$4:$DX$4,0)+1,FALSE))</f>
        <v>101.85</v>
      </c>
      <c r="G154">
        <f>+IF(VLOOKUP($B154,original!$A$4:$DN$305,MATCH(G$1,original!$A$4:$DX$4,0)+1,FALSE)="","",VLOOKUP($B154,original!$A$4:$DN$305,MATCH(G$1,original!$A$4:$DX$4,0)+1,FALSE))</f>
        <v>109.245</v>
      </c>
      <c r="H154">
        <f>+IF(VLOOKUP($B154,original!$A$4:$DN$305,MATCH(H$1,original!$A$4:$DX$4,0)+1,FALSE)="","",VLOOKUP($B154,original!$A$4:$DN$305,MATCH(H$1,original!$A$4:$DX$4,0)+1,FALSE))</f>
        <v>24.06</v>
      </c>
      <c r="I154">
        <f>+IF(VLOOKUP($B154,original!$A$4:$DN$305,MATCH(I$1,original!$A$4:$DX$4,0)+1,FALSE)="","",VLOOKUP($B154,original!$A$4:$DN$305,MATCH(I$1,original!$A$4:$DX$4,0)+1,FALSE))</f>
        <v>34.947800000000001</v>
      </c>
      <c r="J154">
        <f>+IF(VLOOKUP($B154,original!$A$4:$DN$305,MATCH(J$1,original!$A$4:$DX$4,0)+1,FALSE)="","",VLOOKUP($B154,original!$A$4:$DN$305,MATCH(J$1,original!$A$4:$DX$4,0)+1,FALSE))</f>
        <v>447666999999.99994</v>
      </c>
      <c r="K154">
        <f>+IF(VLOOKUP($B154,original!$A$4:$DN$305,MATCH(K$1,original!$A$4:$DX$4,0)+1,FALSE)="","",VLOOKUP($B154,original!$A$4:$DN$305,MATCH(K$1,original!$A$4:$DX$4,0)+1,FALSE))</f>
        <v>2248400000000</v>
      </c>
      <c r="L154">
        <f>+IF(VLOOKUP($B154,original!$A$4:$DN$305,MATCH(L$1,original!$A$4:$DX$4,0)+1,FALSE)="","",VLOOKUP($B154,original!$A$4:$DN$305,MATCH(L$1,original!$A$4:$DX$4,0)+1,FALSE))</f>
        <v>1215371023000</v>
      </c>
      <c r="M154">
        <f>+IF(VLOOKUP($B154,original!$A$4:$DN$305,MATCH(M$1,original!$A$4:$DX$4,0)+1,FALSE)="","",VLOOKUP($B154,original!$A$4:$DN$305,MATCH(M$1,original!$A$4:$DX$4,0)+1,FALSE))</f>
        <v>4883084625162.3896</v>
      </c>
      <c r="N154">
        <f>+IF(VLOOKUP($B154,original!$A$4:$DN$305,MATCH(N$1,original!$A$4:$DX$4,0)+1,FALSE)="","",VLOOKUP($B154,original!$A$4:$DN$305,MATCH(N$1,original!$A$4:$DX$4,0)+1,FALSE))</f>
        <v>625973000000</v>
      </c>
      <c r="O154">
        <f>+IF(VLOOKUP($B154,original!$A$4:$DN$305,MATCH(O$1,original!$A$4:$DX$4,0)+1,FALSE)="","",VLOOKUP($B154,original!$A$4:$DN$305,MATCH(O$1,original!$A$4:$DX$4,0)+1,FALSE))</f>
        <v>1.2356</v>
      </c>
      <c r="P154">
        <f>+IF(VLOOKUP($B154,original!$A$4:$DN$305,MATCH(P$1,original!$A$4:$DX$4,0)+1,FALSE)="","",VLOOKUP($B154,original!$A$4:$DN$305,MATCH(P$1,original!$A$4:$DX$4,0)+1,FALSE))</f>
        <v>7.7619999999999996</v>
      </c>
      <c r="Q154">
        <f>+IF(VLOOKUP($B154,original!$A$4:$DN$305,MATCH(Q$1,original!$A$4:$DX$4,0)+1,FALSE)="","",VLOOKUP($B154,original!$A$4:$DN$305,MATCH(Q$1,original!$A$4:$DX$4,0)+1,FALSE))</f>
        <v>1.5403</v>
      </c>
      <c r="R154">
        <f>+IF(VLOOKUP($B154,original!$A$4:$DN$305,MATCH(R$1,original!$A$4:$DX$4,0)+1,FALSE)="","",VLOOKUP($B154,original!$A$4:$DN$305,MATCH(R$1,original!$A$4:$DX$4,0)+1,FALSE))</f>
        <v>0.97270000000000001</v>
      </c>
      <c r="S154">
        <f>+IF(VLOOKUP($B154,original!$A$4:$DN$305,MATCH(S$1,original!$A$4:$DX$4,0)+1,FALSE)="","",VLOOKUP($B154,original!$A$4:$DN$305,MATCH(S$1,original!$A$4:$DX$4,0)+1,FALSE))</f>
        <v>1.0330999999999999</v>
      </c>
      <c r="T154">
        <f>+IF(VLOOKUP($B154,original!$A$4:$DN$305,MATCH(T$1,original!$A$4:$DX$4,0)+1,FALSE)="","",VLOOKUP($B154,original!$A$4:$DN$305,MATCH(T$1,original!$A$4:$DX$4,0)+1,FALSE))</f>
        <v>1310.33</v>
      </c>
      <c r="U154">
        <f>+IF(VLOOKUP($B154,original!$A$4:$DN$305,MATCH(U$1,original!$A$4:$DX$4,0)+1,FALSE)="","",VLOOKUP($B154,original!$A$4:$DN$305,MATCH(U$1,original!$A$4:$DX$4,0)+1,FALSE))</f>
        <v>6264.38</v>
      </c>
      <c r="V154">
        <f>+IF(VLOOKUP($B154,original!$A$4:$DN$305,MATCH(V$1,original!$A$4:$DX$4,0)+1,FALSE)="","",VLOOKUP($B154,original!$A$4:$DN$305,MATCH(V$1,original!$A$4:$DX$4,0)+1,FALSE))</f>
        <v>719.49</v>
      </c>
      <c r="W154">
        <f>+IF(VLOOKUP($B154,original!$A$4:$DN$305,MATCH(W$1,original!$A$4:$DX$4,0)+1,FALSE)="","",VLOOKUP($B154,original!$A$4:$DN$305,MATCH(W$1,original!$A$4:$DX$4,0)+1,FALSE))</f>
        <v>18629.52</v>
      </c>
      <c r="X154">
        <f>+IF(VLOOKUP($B154,original!$A$4:$DN$305,MATCH(X$1,original!$A$4:$DX$4,0)+1,FALSE)="","",VLOOKUP($B154,original!$A$4:$DN$305,MATCH(X$1,original!$A$4:$DX$4,0)+1,FALSE))</f>
        <v>11513.21</v>
      </c>
      <c r="Y154">
        <f>+IF(VLOOKUP($B154,original!$A$4:$DN$305,MATCH(Y$1,original!$A$4:$DX$4,0)+1,FALSE)="","",VLOOKUP($B154,original!$A$4:$DN$305,MATCH(Y$1,original!$A$4:$DX$4,0)+1,FALSE))</f>
        <v>-0.2</v>
      </c>
      <c r="Z154">
        <f>+IF(VLOOKUP($B154,original!$A$4:$DN$305,MATCH(Z$1,original!$A$4:$DX$4,0)+1,FALSE)="","",VLOOKUP($B154,original!$A$4:$DN$305,MATCH(Z$1,original!$A$4:$DX$4,0)+1,FALSE))</f>
        <v>-0.1</v>
      </c>
      <c r="AA154">
        <f>+IF(VLOOKUP($B154,original!$A$4:$DN$305,MATCH(AA$1,original!$A$4:$DX$4,0)+1,FALSE)="","",VLOOKUP($B154,original!$A$4:$DN$305,MATCH(AA$1,original!$A$4:$DX$4,0)+1,FALSE))</f>
        <v>0</v>
      </c>
      <c r="AB154">
        <f>+IF(VLOOKUP($B154,original!$A$4:$DN$305,MATCH(AB$1,original!$A$4:$DX$4,0)+1,FALSE)="","",VLOOKUP($B154,original!$A$4:$DN$305,MATCH(AB$1,original!$A$4:$DX$4,0)+1,FALSE))</f>
        <v>-0.24571547495944901</v>
      </c>
      <c r="AC154">
        <f>+IF(VLOOKUP($B154,original!$A$4:$DN$305,MATCH(AC$1,original!$A$4:$DX$4,0)+1,FALSE)="","",VLOOKUP($B154,original!$A$4:$DN$305,MATCH(AC$1,original!$A$4:$DX$4,0)+1,FALSE))</f>
        <v>130724000000</v>
      </c>
      <c r="AD154">
        <f>+IF(VLOOKUP($B154,original!$A$4:$DN$305,MATCH(AD$1,original!$A$4:$DX$4,0)+1,FALSE)="","",VLOOKUP($B154,original!$A$4:$DN$305,MATCH(AD$1,original!$A$4:$DX$4,0)+1,FALSE))</f>
        <v>157138400000</v>
      </c>
      <c r="AE154">
        <f>+IF(VLOOKUP($B154,original!$A$4:$DN$305,MATCH(AE$1,original!$A$4:$DX$4,0)+1,FALSE)="","",VLOOKUP($B154,original!$A$4:$DN$305,MATCH(AE$1,original!$A$4:$DX$4,0)+1,FALSE))</f>
        <v>5.2</v>
      </c>
      <c r="AF154">
        <f>+IF(VLOOKUP($B154,original!$A$4:$DN$305,MATCH(AF$1,original!$A$4:$DX$4,0)+1,FALSE)="","",VLOOKUP($B154,original!$A$4:$DN$305,MATCH(AF$1,original!$A$4:$DX$4,0)+1,FALSE))</f>
        <v>38523700000</v>
      </c>
      <c r="AG154">
        <f>+IF(VLOOKUP($B154,original!$A$4:$DN$305,MATCH(AG$1,original!$A$4:$DX$4,0)+1,FALSE)="","",VLOOKUP($B154,original!$A$4:$DN$305,MATCH(AG$1,original!$A$4:$DX$4,0)+1,FALSE))</f>
        <v>50295000000</v>
      </c>
      <c r="AH154">
        <f>+IF(VLOOKUP($B154,original!$A$4:$DN$305,MATCH(AH$1,original!$A$4:$DX$4,0)+1,FALSE)="","",VLOOKUP($B154,original!$A$4:$DN$305,MATCH(AH$1,original!$A$4:$DX$4,0)+1,FALSE))</f>
        <v>695700000000</v>
      </c>
      <c r="AI154">
        <f>+IF(VLOOKUP($B154,original!$A$4:$DN$305,MATCH(AI$1,original!$A$4:$DX$4,0)+1,FALSE)="","",VLOOKUP($B154,original!$A$4:$DN$305,MATCH(AI$1,original!$A$4:$DX$4,0)+1,FALSE))</f>
        <v>42127000000</v>
      </c>
      <c r="AJ154">
        <f>+IF(VLOOKUP($B154,original!$A$4:$DN$305,MATCH(AJ$1,original!$A$4:$DX$4,0)+1,FALSE)="","",VLOOKUP($B154,original!$A$4:$DN$305,MATCH(AJ$1,original!$A$4:$DX$4,0)+1,FALSE))</f>
        <v>282699000000</v>
      </c>
      <c r="AK154">
        <f>+IF(VLOOKUP($B154,original!$A$4:$DN$305,MATCH(AK$1,original!$A$4:$DX$4,0)+1,FALSE)="","",VLOOKUP($B154,original!$A$4:$DN$305,MATCH(AK$1,original!$A$4:$DX$4,0)+1,FALSE))</f>
        <v>68699000000</v>
      </c>
      <c r="AL154">
        <f>+IF(VLOOKUP($B154,original!$A$4:$DN$305,MATCH(AL$1,original!$A$4:$DX$4,0)+1,FALSE)="","",VLOOKUP($B154,original!$A$4:$DN$305,MATCH(AL$1,original!$A$4:$DX$4,0)+1,FALSE))</f>
        <v>8.1999999999999993</v>
      </c>
      <c r="AM154">
        <f>+IF(VLOOKUP($B154,original!$A$4:$DN$305,MATCH(AM$1,original!$A$4:$DX$4,0)+1,FALSE)="","",VLOOKUP($B154,original!$A$4:$DN$305,MATCH(AM$1,original!$A$4:$DX$4,0)+1,FALSE))</f>
        <v>5.2</v>
      </c>
      <c r="AN154">
        <f>+IF(VLOOKUP($B154,original!$A$4:$DN$305,MATCH(AN$1,original!$A$4:$DX$4,0)+1,FALSE)="","",VLOOKUP($B154,original!$A$4:$DN$305,MATCH(AN$1,original!$A$4:$DX$4,0)+1,FALSE))</f>
        <v>3.2</v>
      </c>
      <c r="AO154">
        <f>+IF(VLOOKUP($B154,original!$A$4:$DN$305,MATCH(AO$1,original!$A$4:$DX$4,0)+1,FALSE)="","",VLOOKUP($B154,original!$A$4:$DN$305,MATCH(AO$1,original!$A$4:$DX$4,0)+1,FALSE))</f>
        <v>11.4</v>
      </c>
      <c r="AP154">
        <f>+IF(VLOOKUP($B154,original!$A$4:$DN$305,MATCH(AP$1,original!$A$4:$DX$4,0)+1,FALSE)="","",VLOOKUP($B154,original!$A$4:$DN$305,MATCH(AP$1,original!$A$4:$DX$4,0)+1,FALSE))</f>
        <v>7.4</v>
      </c>
    </row>
    <row r="155" spans="1:42">
      <c r="A155">
        <f t="shared" si="5"/>
        <v>154</v>
      </c>
      <c r="B155">
        <f t="shared" si="6"/>
        <v>201206</v>
      </c>
      <c r="C155">
        <f>+IF(VLOOKUP($B155,original!$A$4:$DN$305,MATCH(C$1,original!$A$4:$DX$4,0)+1,FALSE)="","",VLOOKUP($B155,original!$A$4:$DN$305,MATCH(C$1,original!$A$4:$DX$4,0)+1,FALSE))</f>
        <v>100.905</v>
      </c>
      <c r="D155">
        <f>+IF(VLOOKUP($B155,original!$A$4:$DN$305,MATCH(D$1,original!$A$4:$DX$4,0)+1,FALSE)="","",VLOOKUP($B155,original!$A$4:$DN$305,MATCH(D$1,original!$A$4:$DX$4,0)+1,FALSE))</f>
        <v>101.6</v>
      </c>
      <c r="E155">
        <f>+IF(VLOOKUP($B155,original!$A$4:$DN$305,MATCH(E$1,original!$A$4:$DX$4,0)+1,FALSE)="","",VLOOKUP($B155,original!$A$4:$DN$305,MATCH(E$1,original!$A$4:$DX$4,0)+1,FALSE))</f>
        <v>122.91200000000001</v>
      </c>
      <c r="F155">
        <f>+IF(VLOOKUP($B155,original!$A$4:$DN$305,MATCH(F$1,original!$A$4:$DX$4,0)+1,FALSE)="","",VLOOKUP($B155,original!$A$4:$DN$305,MATCH(F$1,original!$A$4:$DX$4,0)+1,FALSE))</f>
        <v>100.25</v>
      </c>
      <c r="G155">
        <f>+IF(VLOOKUP($B155,original!$A$4:$DN$305,MATCH(G$1,original!$A$4:$DX$4,0)+1,FALSE)="","",VLOOKUP($B155,original!$A$4:$DN$305,MATCH(G$1,original!$A$4:$DX$4,0)+1,FALSE))</f>
        <v>109.19499999999999</v>
      </c>
      <c r="H155">
        <f>+IF(VLOOKUP($B155,original!$A$4:$DN$305,MATCH(H$1,original!$A$4:$DX$4,0)+1,FALSE)="","",VLOOKUP($B155,original!$A$4:$DN$305,MATCH(H$1,original!$A$4:$DX$4,0)+1,FALSE))</f>
        <v>17.079999999999998</v>
      </c>
      <c r="I155">
        <f>+IF(VLOOKUP($B155,original!$A$4:$DN$305,MATCH(I$1,original!$A$4:$DX$4,0)+1,FALSE)="","",VLOOKUP($B155,original!$A$4:$DN$305,MATCH(I$1,original!$A$4:$DX$4,0)+1,FALSE))</f>
        <v>24.946300000000001</v>
      </c>
      <c r="J155">
        <f>+IF(VLOOKUP($B155,original!$A$4:$DN$305,MATCH(J$1,original!$A$4:$DX$4,0)+1,FALSE)="","",VLOOKUP($B155,original!$A$4:$DN$305,MATCH(J$1,original!$A$4:$DX$4,0)+1,FALSE))</f>
        <v>460301999999.99994</v>
      </c>
      <c r="K155">
        <f>+IF(VLOOKUP($B155,original!$A$4:$DN$305,MATCH(K$1,original!$A$4:$DX$4,0)+1,FALSE)="","",VLOOKUP($B155,original!$A$4:$DN$305,MATCH(K$1,original!$A$4:$DX$4,0)+1,FALSE))</f>
        <v>2270999999999.9995</v>
      </c>
      <c r="L155">
        <f>+IF(VLOOKUP($B155,original!$A$4:$DN$305,MATCH(L$1,original!$A$4:$DX$4,0)+1,FALSE)="","",VLOOKUP($B155,original!$A$4:$DN$305,MATCH(L$1,original!$A$4:$DX$4,0)+1,FALSE))</f>
        <v>1216980595000</v>
      </c>
      <c r="M155">
        <f>+IF(VLOOKUP($B155,original!$A$4:$DN$305,MATCH(M$1,original!$A$4:$DX$4,0)+1,FALSE)="","",VLOOKUP($B155,original!$A$4:$DN$305,MATCH(M$1,original!$A$4:$DX$4,0)+1,FALSE))</f>
        <v>4958226651209.8203</v>
      </c>
      <c r="N155">
        <f>+IF(VLOOKUP($B155,original!$A$4:$DN$305,MATCH(N$1,original!$A$4:$DX$4,0)+1,FALSE)="","",VLOOKUP($B155,original!$A$4:$DN$305,MATCH(N$1,original!$A$4:$DX$4,0)+1,FALSE))</f>
        <v>632008000000</v>
      </c>
      <c r="O155">
        <f>+IF(VLOOKUP($B155,original!$A$4:$DN$305,MATCH(O$1,original!$A$4:$DX$4,0)+1,FALSE)="","",VLOOKUP($B155,original!$A$4:$DN$305,MATCH(O$1,original!$A$4:$DX$4,0)+1,FALSE))</f>
        <v>1.2658</v>
      </c>
      <c r="P155">
        <f>+IF(VLOOKUP($B155,original!$A$4:$DN$305,MATCH(P$1,original!$A$4:$DX$4,0)+1,FALSE)="","",VLOOKUP($B155,original!$A$4:$DN$305,MATCH(P$1,original!$A$4:$DX$4,0)+1,FALSE))</f>
        <v>7.7568999999999999</v>
      </c>
      <c r="Q155">
        <f>+IF(VLOOKUP($B155,original!$A$4:$DN$305,MATCH(Q$1,original!$A$4:$DX$4,0)+1,FALSE)="","",VLOOKUP($B155,original!$A$4:$DN$305,MATCH(Q$1,original!$A$4:$DX$4,0)+1,FALSE))</f>
        <v>1.5705</v>
      </c>
      <c r="R155">
        <f>+IF(VLOOKUP($B155,original!$A$4:$DN$305,MATCH(R$1,original!$A$4:$DX$4,0)+1,FALSE)="","",VLOOKUP($B155,original!$A$4:$DN$305,MATCH(R$1,original!$A$4:$DX$4,0)+1,FALSE))</f>
        <v>1.0233000000000001</v>
      </c>
      <c r="S155">
        <f>+IF(VLOOKUP($B155,original!$A$4:$DN$305,MATCH(S$1,original!$A$4:$DX$4,0)+1,FALSE)="","",VLOOKUP($B155,original!$A$4:$DN$305,MATCH(S$1,original!$A$4:$DX$4,0)+1,FALSE))</f>
        <v>1.0165</v>
      </c>
      <c r="T155">
        <f>+IF(VLOOKUP($B155,original!$A$4:$DN$305,MATCH(T$1,original!$A$4:$DX$4,0)+1,FALSE)="","",VLOOKUP($B155,original!$A$4:$DN$305,MATCH(T$1,original!$A$4:$DX$4,0)+1,FALSE))</f>
        <v>1362.16</v>
      </c>
      <c r="U155">
        <f>+IF(VLOOKUP($B155,original!$A$4:$DN$305,MATCH(U$1,original!$A$4:$DX$4,0)+1,FALSE)="","",VLOOKUP($B155,original!$A$4:$DN$305,MATCH(U$1,original!$A$4:$DX$4,0)+1,FALSE))</f>
        <v>6416.28</v>
      </c>
      <c r="V155">
        <f>+IF(VLOOKUP($B155,original!$A$4:$DN$305,MATCH(V$1,original!$A$4:$DX$4,0)+1,FALSE)="","",VLOOKUP($B155,original!$A$4:$DN$305,MATCH(V$1,original!$A$4:$DX$4,0)+1,FALSE))</f>
        <v>770.08</v>
      </c>
      <c r="W155">
        <f>+IF(VLOOKUP($B155,original!$A$4:$DN$305,MATCH(W$1,original!$A$4:$DX$4,0)+1,FALSE)="","",VLOOKUP($B155,original!$A$4:$DN$305,MATCH(W$1,original!$A$4:$DX$4,0)+1,FALSE))</f>
        <v>19441.46</v>
      </c>
      <c r="X155">
        <f>+IF(VLOOKUP($B155,original!$A$4:$DN$305,MATCH(X$1,original!$A$4:$DX$4,0)+1,FALSE)="","",VLOOKUP($B155,original!$A$4:$DN$305,MATCH(X$1,original!$A$4:$DX$4,0)+1,FALSE))</f>
        <v>11596.56</v>
      </c>
      <c r="Y155">
        <f>+IF(VLOOKUP($B155,original!$A$4:$DN$305,MATCH(Y$1,original!$A$4:$DX$4,0)+1,FALSE)="","",VLOOKUP($B155,original!$A$4:$DN$305,MATCH(Y$1,original!$A$4:$DX$4,0)+1,FALSE))</f>
        <v>-0.1</v>
      </c>
      <c r="Z155">
        <f>+IF(VLOOKUP($B155,original!$A$4:$DN$305,MATCH(Z$1,original!$A$4:$DX$4,0)+1,FALSE)="","",VLOOKUP($B155,original!$A$4:$DN$305,MATCH(Z$1,original!$A$4:$DX$4,0)+1,FALSE))</f>
        <v>-0.1</v>
      </c>
      <c r="AA155">
        <f>+IF(VLOOKUP($B155,original!$A$4:$DN$305,MATCH(AA$1,original!$A$4:$DX$4,0)+1,FALSE)="","",VLOOKUP($B155,original!$A$4:$DN$305,MATCH(AA$1,original!$A$4:$DX$4,0)+1,FALSE))</f>
        <v>0</v>
      </c>
      <c r="AB155">
        <f>+IF(VLOOKUP($B155,original!$A$4:$DN$305,MATCH(AB$1,original!$A$4:$DX$4,0)+1,FALSE)="","",VLOOKUP($B155,original!$A$4:$DN$305,MATCH(AB$1,original!$A$4:$DX$4,0)+1,FALSE))</f>
        <v>-5.6098043415154397E-2</v>
      </c>
      <c r="AC155">
        <f>+IF(VLOOKUP($B155,original!$A$4:$DN$305,MATCH(AC$1,original!$A$4:$DX$4,0)+1,FALSE)="","",VLOOKUP($B155,original!$A$4:$DN$305,MATCH(AC$1,original!$A$4:$DX$4,0)+1,FALSE))</f>
        <v>130717000000</v>
      </c>
      <c r="AD155">
        <f>+IF(VLOOKUP($B155,original!$A$4:$DN$305,MATCH(AD$1,original!$A$4:$DX$4,0)+1,FALSE)="","",VLOOKUP($B155,original!$A$4:$DN$305,MATCH(AD$1,original!$A$4:$DX$4,0)+1,FALSE))</f>
        <v>157434200000</v>
      </c>
      <c r="AE155">
        <f>+IF(VLOOKUP($B155,original!$A$4:$DN$305,MATCH(AE$1,original!$A$4:$DX$4,0)+1,FALSE)="","",VLOOKUP($B155,original!$A$4:$DN$305,MATCH(AE$1,original!$A$4:$DX$4,0)+1,FALSE))</f>
        <v>-4.8</v>
      </c>
      <c r="AF155">
        <f>+IF(VLOOKUP($B155,original!$A$4:$DN$305,MATCH(AF$1,original!$A$4:$DX$4,0)+1,FALSE)="","",VLOOKUP($B155,original!$A$4:$DN$305,MATCH(AF$1,original!$A$4:$DX$4,0)+1,FALSE))</f>
        <v>38187800000</v>
      </c>
      <c r="AG155">
        <f>+IF(VLOOKUP($B155,original!$A$4:$DN$305,MATCH(AG$1,original!$A$4:$DX$4,0)+1,FALSE)="","",VLOOKUP($B155,original!$A$4:$DN$305,MATCH(AG$1,original!$A$4:$DX$4,0)+1,FALSE))</f>
        <v>50519000000</v>
      </c>
      <c r="AH155">
        <f>+IF(VLOOKUP($B155,original!$A$4:$DN$305,MATCH(AH$1,original!$A$4:$DX$4,0)+1,FALSE)="","",VLOOKUP($B155,original!$A$4:$DN$305,MATCH(AH$1,original!$A$4:$DX$4,0)+1,FALSE))</f>
        <v>701460000000</v>
      </c>
      <c r="AI155">
        <f>+IF(VLOOKUP($B155,original!$A$4:$DN$305,MATCH(AI$1,original!$A$4:$DX$4,0)+1,FALSE)="","",VLOOKUP($B155,original!$A$4:$DN$305,MATCH(AI$1,original!$A$4:$DX$4,0)+1,FALSE))</f>
        <v>36550000000</v>
      </c>
      <c r="AJ155">
        <f>+IF(VLOOKUP($B155,original!$A$4:$DN$305,MATCH(AJ$1,original!$A$4:$DX$4,0)+1,FALSE)="","",VLOOKUP($B155,original!$A$4:$DN$305,MATCH(AJ$1,original!$A$4:$DX$4,0)+1,FALSE))</f>
        <v>287014000000</v>
      </c>
      <c r="AK155">
        <f>+IF(VLOOKUP($B155,original!$A$4:$DN$305,MATCH(AK$1,original!$A$4:$DX$4,0)+1,FALSE)="","",VLOOKUP($B155,original!$A$4:$DN$305,MATCH(AK$1,original!$A$4:$DX$4,0)+1,FALSE))</f>
        <v>66218000000</v>
      </c>
      <c r="AL155">
        <f>+IF(VLOOKUP($B155,original!$A$4:$DN$305,MATCH(AL$1,original!$A$4:$DX$4,0)+1,FALSE)="","",VLOOKUP($B155,original!$A$4:$DN$305,MATCH(AL$1,original!$A$4:$DX$4,0)+1,FALSE))</f>
        <v>8.1999999999999993</v>
      </c>
      <c r="AM155">
        <f>+IF(VLOOKUP($B155,original!$A$4:$DN$305,MATCH(AM$1,original!$A$4:$DX$4,0)+1,FALSE)="","",VLOOKUP($B155,original!$A$4:$DN$305,MATCH(AM$1,original!$A$4:$DX$4,0)+1,FALSE))</f>
        <v>5.2</v>
      </c>
      <c r="AN155">
        <f>+IF(VLOOKUP($B155,original!$A$4:$DN$305,MATCH(AN$1,original!$A$4:$DX$4,0)+1,FALSE)="","",VLOOKUP($B155,original!$A$4:$DN$305,MATCH(AN$1,original!$A$4:$DX$4,0)+1,FALSE))</f>
        <v>3.3</v>
      </c>
      <c r="AO155">
        <f>+IF(VLOOKUP($B155,original!$A$4:$DN$305,MATCH(AO$1,original!$A$4:$DX$4,0)+1,FALSE)="","",VLOOKUP($B155,original!$A$4:$DN$305,MATCH(AO$1,original!$A$4:$DX$4,0)+1,FALSE))</f>
        <v>11.5</v>
      </c>
      <c r="AP155">
        <f>+IF(VLOOKUP($B155,original!$A$4:$DN$305,MATCH(AP$1,original!$A$4:$DX$4,0)+1,FALSE)="","",VLOOKUP($B155,original!$A$4:$DN$305,MATCH(AP$1,original!$A$4:$DX$4,0)+1,FALSE))</f>
        <v>7.2</v>
      </c>
    </row>
    <row r="156" spans="1:42">
      <c r="A156">
        <f t="shared" si="5"/>
        <v>155</v>
      </c>
      <c r="B156">
        <f t="shared" si="6"/>
        <v>201207</v>
      </c>
      <c r="C156">
        <f>+IF(VLOOKUP($B156,original!$A$4:$DN$305,MATCH(C$1,original!$A$4:$DX$4,0)+1,FALSE)="","",VLOOKUP($B156,original!$A$4:$DN$305,MATCH(C$1,original!$A$4:$DX$4,0)+1,FALSE))</f>
        <v>102.575</v>
      </c>
      <c r="D156">
        <f>+IF(VLOOKUP($B156,original!$A$4:$DN$305,MATCH(D$1,original!$A$4:$DX$4,0)+1,FALSE)="","",VLOOKUP($B156,original!$A$4:$DN$305,MATCH(D$1,original!$A$4:$DX$4,0)+1,FALSE))</f>
        <v>104.3355</v>
      </c>
      <c r="E156">
        <f>+IF(VLOOKUP($B156,original!$A$4:$DN$305,MATCH(E$1,original!$A$4:$DX$4,0)+1,FALSE)="","",VLOOKUP($B156,original!$A$4:$DN$305,MATCH(E$1,original!$A$4:$DX$4,0)+1,FALSE))</f>
        <v>123.40300000000001</v>
      </c>
      <c r="F156">
        <f>+IF(VLOOKUP($B156,original!$A$4:$DN$305,MATCH(F$1,original!$A$4:$DX$4,0)+1,FALSE)="","",VLOOKUP($B156,original!$A$4:$DN$305,MATCH(F$1,original!$A$4:$DX$4,0)+1,FALSE))</f>
        <v>103.25</v>
      </c>
      <c r="G156">
        <f>+IF(VLOOKUP($B156,original!$A$4:$DN$305,MATCH(G$1,original!$A$4:$DX$4,0)+1,FALSE)="","",VLOOKUP($B156,original!$A$4:$DN$305,MATCH(G$1,original!$A$4:$DX$4,0)+1,FALSE))</f>
        <v>109.675</v>
      </c>
      <c r="H156">
        <f>+IF(VLOOKUP($B156,original!$A$4:$DN$305,MATCH(H$1,original!$A$4:$DX$4,0)+1,FALSE)="","",VLOOKUP($B156,original!$A$4:$DN$305,MATCH(H$1,original!$A$4:$DX$4,0)+1,FALSE))</f>
        <v>18.93</v>
      </c>
      <c r="I156">
        <f>+IF(VLOOKUP($B156,original!$A$4:$DN$305,MATCH(I$1,original!$A$4:$DX$4,0)+1,FALSE)="","",VLOOKUP($B156,original!$A$4:$DN$305,MATCH(I$1,original!$A$4:$DX$4,0)+1,FALSE))</f>
        <v>28.008800000000001</v>
      </c>
      <c r="J156">
        <f>+IF(VLOOKUP($B156,original!$A$4:$DN$305,MATCH(J$1,original!$A$4:$DX$4,0)+1,FALSE)="","",VLOOKUP($B156,original!$A$4:$DN$305,MATCH(J$1,original!$A$4:$DX$4,0)+1,FALSE))</f>
        <v>473507999999.99994</v>
      </c>
      <c r="K156">
        <f>+IF(VLOOKUP($B156,original!$A$4:$DN$305,MATCH(K$1,original!$A$4:$DX$4,0)+1,FALSE)="","",VLOOKUP($B156,original!$A$4:$DN$305,MATCH(K$1,original!$A$4:$DX$4,0)+1,FALSE))</f>
        <v>2314599999999.9995</v>
      </c>
      <c r="L156">
        <f>+IF(VLOOKUP($B156,original!$A$4:$DN$305,MATCH(L$1,original!$A$4:$DX$4,0)+1,FALSE)="","",VLOOKUP($B156,original!$A$4:$DN$305,MATCH(L$1,original!$A$4:$DX$4,0)+1,FALSE))</f>
        <v>1264199487000</v>
      </c>
      <c r="M156">
        <f>+IF(VLOOKUP($B156,original!$A$4:$DN$305,MATCH(M$1,original!$A$4:$DX$4,0)+1,FALSE)="","",VLOOKUP($B156,original!$A$4:$DN$305,MATCH(M$1,original!$A$4:$DX$4,0)+1,FALSE))</f>
        <v>4982750393324.8799</v>
      </c>
      <c r="N156">
        <f>+IF(VLOOKUP($B156,original!$A$4:$DN$305,MATCH(N$1,original!$A$4:$DX$4,0)+1,FALSE)="","",VLOOKUP($B156,original!$A$4:$DN$305,MATCH(N$1,original!$A$4:$DX$4,0)+1,FALSE))</f>
        <v>636160000000</v>
      </c>
      <c r="O156">
        <f>+IF(VLOOKUP($B156,original!$A$4:$DN$305,MATCH(O$1,original!$A$4:$DX$4,0)+1,FALSE)="","",VLOOKUP($B156,original!$A$4:$DN$305,MATCH(O$1,original!$A$4:$DX$4,0)+1,FALSE))</f>
        <v>1.2302999999999999</v>
      </c>
      <c r="P156">
        <f>+IF(VLOOKUP($B156,original!$A$4:$DN$305,MATCH(P$1,original!$A$4:$DX$4,0)+1,FALSE)="","",VLOOKUP($B156,original!$A$4:$DN$305,MATCH(P$1,original!$A$4:$DX$4,0)+1,FALSE))</f>
        <v>7.7542</v>
      </c>
      <c r="Q156">
        <f>+IF(VLOOKUP($B156,original!$A$4:$DN$305,MATCH(Q$1,original!$A$4:$DX$4,0)+1,FALSE)="","",VLOOKUP($B156,original!$A$4:$DN$305,MATCH(Q$1,original!$A$4:$DX$4,0)+1,FALSE))</f>
        <v>1.5676000000000001</v>
      </c>
      <c r="R156">
        <f>+IF(VLOOKUP($B156,original!$A$4:$DN$305,MATCH(R$1,original!$A$4:$DX$4,0)+1,FALSE)="","",VLOOKUP($B156,original!$A$4:$DN$305,MATCH(R$1,original!$A$4:$DX$4,0)+1,FALSE))</f>
        <v>1.05</v>
      </c>
      <c r="S156">
        <f>+IF(VLOOKUP($B156,original!$A$4:$DN$305,MATCH(S$1,original!$A$4:$DX$4,0)+1,FALSE)="","",VLOOKUP($B156,original!$A$4:$DN$305,MATCH(S$1,original!$A$4:$DX$4,0)+1,FALSE))</f>
        <v>1.0027999999999999</v>
      </c>
      <c r="T156">
        <f>+IF(VLOOKUP($B156,original!$A$4:$DN$305,MATCH(T$1,original!$A$4:$DX$4,0)+1,FALSE)="","",VLOOKUP($B156,original!$A$4:$DN$305,MATCH(T$1,original!$A$4:$DX$4,0)+1,FALSE))</f>
        <v>1379.32</v>
      </c>
      <c r="U156">
        <f>+IF(VLOOKUP($B156,original!$A$4:$DN$305,MATCH(U$1,original!$A$4:$DX$4,0)+1,FALSE)="","",VLOOKUP($B156,original!$A$4:$DN$305,MATCH(U$1,original!$A$4:$DX$4,0)+1,FALSE))</f>
        <v>6772.26</v>
      </c>
      <c r="V156">
        <f>+IF(VLOOKUP($B156,original!$A$4:$DN$305,MATCH(V$1,original!$A$4:$DX$4,0)+1,FALSE)="","",VLOOKUP($B156,original!$A$4:$DN$305,MATCH(V$1,original!$A$4:$DX$4,0)+1,FALSE))</f>
        <v>736.31</v>
      </c>
      <c r="W156">
        <f>+IF(VLOOKUP($B156,original!$A$4:$DN$305,MATCH(W$1,original!$A$4:$DX$4,0)+1,FALSE)="","",VLOOKUP($B156,original!$A$4:$DN$305,MATCH(W$1,original!$A$4:$DX$4,0)+1,FALSE))</f>
        <v>19796.810000000001</v>
      </c>
      <c r="X156">
        <f>+IF(VLOOKUP($B156,original!$A$4:$DN$305,MATCH(X$1,original!$A$4:$DX$4,0)+1,FALSE)="","",VLOOKUP($B156,original!$A$4:$DN$305,MATCH(X$1,original!$A$4:$DX$4,0)+1,FALSE))</f>
        <v>11664.71</v>
      </c>
      <c r="Y156">
        <f>+IF(VLOOKUP($B156,original!$A$4:$DN$305,MATCH(Y$1,original!$A$4:$DX$4,0)+1,FALSE)="","",VLOOKUP($B156,original!$A$4:$DN$305,MATCH(Y$1,original!$A$4:$DX$4,0)+1,FALSE))</f>
        <v>0</v>
      </c>
      <c r="Z156">
        <f>+IF(VLOOKUP($B156,original!$A$4:$DN$305,MATCH(Z$1,original!$A$4:$DX$4,0)+1,FALSE)="","",VLOOKUP($B156,original!$A$4:$DN$305,MATCH(Z$1,original!$A$4:$DX$4,0)+1,FALSE))</f>
        <v>-0.5</v>
      </c>
      <c r="AA156">
        <f>+IF(VLOOKUP($B156,original!$A$4:$DN$305,MATCH(AA$1,original!$A$4:$DX$4,0)+1,FALSE)="","",VLOOKUP($B156,original!$A$4:$DN$305,MATCH(AA$1,original!$A$4:$DX$4,0)+1,FALSE))</f>
        <v>-2.11</v>
      </c>
      <c r="AB156">
        <f>+IF(VLOOKUP($B156,original!$A$4:$DN$305,MATCH(AB$1,original!$A$4:$DX$4,0)+1,FALSE)="","",VLOOKUP($B156,original!$A$4:$DN$305,MATCH(AB$1,original!$A$4:$DX$4,0)+1,FALSE))</f>
        <v>-5.5523810106544301E-2</v>
      </c>
      <c r="AC156">
        <f>+IF(VLOOKUP($B156,original!$A$4:$DN$305,MATCH(AC$1,original!$A$4:$DX$4,0)+1,FALSE)="","",VLOOKUP($B156,original!$A$4:$DN$305,MATCH(AC$1,original!$A$4:$DX$4,0)+1,FALSE))</f>
        <v>130145000000</v>
      </c>
      <c r="AD156">
        <f>+IF(VLOOKUP($B156,original!$A$4:$DN$305,MATCH(AD$1,original!$A$4:$DX$4,0)+1,FALSE)="","",VLOOKUP($B156,original!$A$4:$DN$305,MATCH(AD$1,original!$A$4:$DX$4,0)+1,FALSE))</f>
        <v>157115000000</v>
      </c>
      <c r="AE156">
        <f>+IF(VLOOKUP($B156,original!$A$4:$DN$305,MATCH(AE$1,original!$A$4:$DX$4,0)+1,FALSE)="","",VLOOKUP($B156,original!$A$4:$DN$305,MATCH(AE$1,original!$A$4:$DX$4,0)+1,FALSE))</f>
        <v>-3.5</v>
      </c>
      <c r="AF156">
        <f>+IF(VLOOKUP($B156,original!$A$4:$DN$305,MATCH(AF$1,original!$A$4:$DX$4,0)+1,FALSE)="","",VLOOKUP($B156,original!$A$4:$DN$305,MATCH(AF$1,original!$A$4:$DX$4,0)+1,FALSE))</f>
        <v>37517600000</v>
      </c>
      <c r="AG156">
        <f>+IF(VLOOKUP($B156,original!$A$4:$DN$305,MATCH(AG$1,original!$A$4:$DX$4,0)+1,FALSE)="","",VLOOKUP($B156,original!$A$4:$DN$305,MATCH(AG$1,original!$A$4:$DX$4,0)+1,FALSE))</f>
        <v>50293000000</v>
      </c>
      <c r="AH156">
        <f>+IF(VLOOKUP($B156,original!$A$4:$DN$305,MATCH(AH$1,original!$A$4:$DX$4,0)+1,FALSE)="","",VLOOKUP($B156,original!$A$4:$DN$305,MATCH(AH$1,original!$A$4:$DX$4,0)+1,FALSE))</f>
        <v>724799999999.99988</v>
      </c>
      <c r="AI156">
        <f>+IF(VLOOKUP($B156,original!$A$4:$DN$305,MATCH(AI$1,original!$A$4:$DX$4,0)+1,FALSE)="","",VLOOKUP($B156,original!$A$4:$DN$305,MATCH(AI$1,original!$A$4:$DX$4,0)+1,FALSE))</f>
        <v>36440000000</v>
      </c>
      <c r="AJ156">
        <f>+IF(VLOOKUP($B156,original!$A$4:$DN$305,MATCH(AJ$1,original!$A$4:$DX$4,0)+1,FALSE)="","",VLOOKUP($B156,original!$A$4:$DN$305,MATCH(AJ$1,original!$A$4:$DX$4,0)+1,FALSE))</f>
        <v>291195000000</v>
      </c>
      <c r="AK156">
        <f>+IF(VLOOKUP($B156,original!$A$4:$DN$305,MATCH(AK$1,original!$A$4:$DX$4,0)+1,FALSE)="","",VLOOKUP($B156,original!$A$4:$DN$305,MATCH(AK$1,original!$A$4:$DX$4,0)+1,FALSE))</f>
        <v>66321000000</v>
      </c>
      <c r="AL156">
        <f>+IF(VLOOKUP($B156,original!$A$4:$DN$305,MATCH(AL$1,original!$A$4:$DX$4,0)+1,FALSE)="","",VLOOKUP($B156,original!$A$4:$DN$305,MATCH(AL$1,original!$A$4:$DX$4,0)+1,FALSE))</f>
        <v>8.1999999999999993</v>
      </c>
      <c r="AM156">
        <f>+IF(VLOOKUP($B156,original!$A$4:$DN$305,MATCH(AM$1,original!$A$4:$DX$4,0)+1,FALSE)="","",VLOOKUP($B156,original!$A$4:$DN$305,MATCH(AM$1,original!$A$4:$DX$4,0)+1,FALSE))</f>
        <v>5.2</v>
      </c>
      <c r="AN156">
        <f>+IF(VLOOKUP($B156,original!$A$4:$DN$305,MATCH(AN$1,original!$A$4:$DX$4,0)+1,FALSE)="","",VLOOKUP($B156,original!$A$4:$DN$305,MATCH(AN$1,original!$A$4:$DX$4,0)+1,FALSE))</f>
        <v>3.2</v>
      </c>
      <c r="AO156">
        <f>+IF(VLOOKUP($B156,original!$A$4:$DN$305,MATCH(AO$1,original!$A$4:$DX$4,0)+1,FALSE)="","",VLOOKUP($B156,original!$A$4:$DN$305,MATCH(AO$1,original!$A$4:$DX$4,0)+1,FALSE))</f>
        <v>11.5</v>
      </c>
      <c r="AP156">
        <f>+IF(VLOOKUP($B156,original!$A$4:$DN$305,MATCH(AP$1,original!$A$4:$DX$4,0)+1,FALSE)="","",VLOOKUP($B156,original!$A$4:$DN$305,MATCH(AP$1,original!$A$4:$DX$4,0)+1,FALSE))</f>
        <v>7.3</v>
      </c>
    </row>
    <row r="157" spans="1:42">
      <c r="A157">
        <f t="shared" si="5"/>
        <v>156</v>
      </c>
      <c r="B157">
        <f t="shared" si="6"/>
        <v>201208</v>
      </c>
      <c r="C157">
        <f>+IF(VLOOKUP($B157,original!$A$4:$DN$305,MATCH(C$1,original!$A$4:$DX$4,0)+1,FALSE)="","",VLOOKUP($B157,original!$A$4:$DN$305,MATCH(C$1,original!$A$4:$DX$4,0)+1,FALSE))</f>
        <v>100.61</v>
      </c>
      <c r="D157">
        <f>+IF(VLOOKUP($B157,original!$A$4:$DN$305,MATCH(D$1,original!$A$4:$DX$4,0)+1,FALSE)="","",VLOOKUP($B157,original!$A$4:$DN$305,MATCH(D$1,original!$A$4:$DX$4,0)+1,FALSE))</f>
        <v>103.76300000000001</v>
      </c>
      <c r="E157">
        <f>+IF(VLOOKUP($B157,original!$A$4:$DN$305,MATCH(E$1,original!$A$4:$DX$4,0)+1,FALSE)="","",VLOOKUP($B157,original!$A$4:$DN$305,MATCH(E$1,original!$A$4:$DX$4,0)+1,FALSE))</f>
        <v>123.003</v>
      </c>
      <c r="F157">
        <f>+IF(VLOOKUP($B157,original!$A$4:$DN$305,MATCH(F$1,original!$A$4:$DX$4,0)+1,FALSE)="","",VLOOKUP($B157,original!$A$4:$DN$305,MATCH(F$1,original!$A$4:$DX$4,0)+1,FALSE))</f>
        <v>102.9</v>
      </c>
      <c r="G157">
        <f>+IF(VLOOKUP($B157,original!$A$4:$DN$305,MATCH(G$1,original!$A$4:$DX$4,0)+1,FALSE)="","",VLOOKUP($B157,original!$A$4:$DN$305,MATCH(G$1,original!$A$4:$DX$4,0)+1,FALSE))</f>
        <v>108.735</v>
      </c>
      <c r="H157">
        <f>+IF(VLOOKUP($B157,original!$A$4:$DN$305,MATCH(H$1,original!$A$4:$DX$4,0)+1,FALSE)="","",VLOOKUP($B157,original!$A$4:$DN$305,MATCH(H$1,original!$A$4:$DX$4,0)+1,FALSE))</f>
        <v>17.47</v>
      </c>
      <c r="I157">
        <f>+IF(VLOOKUP($B157,original!$A$4:$DN$305,MATCH(I$1,original!$A$4:$DX$4,0)+1,FALSE)="","",VLOOKUP($B157,original!$A$4:$DN$305,MATCH(I$1,original!$A$4:$DX$4,0)+1,FALSE))</f>
        <v>25.703399999999998</v>
      </c>
      <c r="J157">
        <f>+IF(VLOOKUP($B157,original!$A$4:$DN$305,MATCH(J$1,original!$A$4:$DX$4,0)+1,FALSE)="","",VLOOKUP($B157,original!$A$4:$DN$305,MATCH(J$1,original!$A$4:$DX$4,0)+1,FALSE))</f>
        <v>477738999999.99994</v>
      </c>
      <c r="K157">
        <f>+IF(VLOOKUP($B157,original!$A$4:$DN$305,MATCH(K$1,original!$A$4:$DX$4,0)+1,FALSE)="","",VLOOKUP($B157,original!$A$4:$DN$305,MATCH(K$1,original!$A$4:$DX$4,0)+1,FALSE))</f>
        <v>2334599999999.9995</v>
      </c>
      <c r="L157">
        <f>+IF(VLOOKUP($B157,original!$A$4:$DN$305,MATCH(L$1,original!$A$4:$DX$4,0)+1,FALSE)="","",VLOOKUP($B157,original!$A$4:$DN$305,MATCH(L$1,original!$A$4:$DX$4,0)+1,FALSE))</f>
        <v>1272121487000</v>
      </c>
      <c r="M157">
        <f>+IF(VLOOKUP($B157,original!$A$4:$DN$305,MATCH(M$1,original!$A$4:$DX$4,0)+1,FALSE)="","",VLOOKUP($B157,original!$A$4:$DN$305,MATCH(M$1,original!$A$4:$DX$4,0)+1,FALSE))</f>
        <v>4979011312673.7402</v>
      </c>
      <c r="N157">
        <f>+IF(VLOOKUP($B157,original!$A$4:$DN$305,MATCH(N$1,original!$A$4:$DX$4,0)+1,FALSE)="","",VLOOKUP($B157,original!$A$4:$DN$305,MATCH(N$1,original!$A$4:$DX$4,0)+1,FALSE))</f>
        <v>637607000000</v>
      </c>
      <c r="O157">
        <f>+IF(VLOOKUP($B157,original!$A$4:$DN$305,MATCH(O$1,original!$A$4:$DX$4,0)+1,FALSE)="","",VLOOKUP($B157,original!$A$4:$DN$305,MATCH(O$1,original!$A$4:$DX$4,0)+1,FALSE))</f>
        <v>1.2575000000000001</v>
      </c>
      <c r="P157">
        <f>+IF(VLOOKUP($B157,original!$A$4:$DN$305,MATCH(P$1,original!$A$4:$DX$4,0)+1,FALSE)="","",VLOOKUP($B157,original!$A$4:$DN$305,MATCH(P$1,original!$A$4:$DX$4,0)+1,FALSE))</f>
        <v>7.7556000000000003</v>
      </c>
      <c r="Q157">
        <f>+IF(VLOOKUP($B157,original!$A$4:$DN$305,MATCH(Q$1,original!$A$4:$DX$4,0)+1,FALSE)="","",VLOOKUP($B157,original!$A$4:$DN$305,MATCH(Q$1,original!$A$4:$DX$4,0)+1,FALSE))</f>
        <v>1.5864</v>
      </c>
      <c r="R157">
        <f>+IF(VLOOKUP($B157,original!$A$4:$DN$305,MATCH(R$1,original!$A$4:$DX$4,0)+1,FALSE)="","",VLOOKUP($B157,original!$A$4:$DN$305,MATCH(R$1,original!$A$4:$DX$4,0)+1,FALSE))</f>
        <v>1.032</v>
      </c>
      <c r="S157">
        <f>+IF(VLOOKUP($B157,original!$A$4:$DN$305,MATCH(S$1,original!$A$4:$DX$4,0)+1,FALSE)="","",VLOOKUP($B157,original!$A$4:$DN$305,MATCH(S$1,original!$A$4:$DX$4,0)+1,FALSE))</f>
        <v>0.98619999999999997</v>
      </c>
      <c r="T157">
        <f>+IF(VLOOKUP($B157,original!$A$4:$DN$305,MATCH(T$1,original!$A$4:$DX$4,0)+1,FALSE)="","",VLOOKUP($B157,original!$A$4:$DN$305,MATCH(T$1,original!$A$4:$DX$4,0)+1,FALSE))</f>
        <v>1406.58</v>
      </c>
      <c r="U157">
        <f>+IF(VLOOKUP($B157,original!$A$4:$DN$305,MATCH(U$1,original!$A$4:$DX$4,0)+1,FALSE)="","",VLOOKUP($B157,original!$A$4:$DN$305,MATCH(U$1,original!$A$4:$DX$4,0)+1,FALSE))</f>
        <v>6970.79</v>
      </c>
      <c r="V157">
        <f>+IF(VLOOKUP($B157,original!$A$4:$DN$305,MATCH(V$1,original!$A$4:$DX$4,0)+1,FALSE)="","",VLOOKUP($B157,original!$A$4:$DN$305,MATCH(V$1,original!$A$4:$DX$4,0)+1,FALSE))</f>
        <v>731.64</v>
      </c>
      <c r="W157">
        <f>+IF(VLOOKUP($B157,original!$A$4:$DN$305,MATCH(W$1,original!$A$4:$DX$4,0)+1,FALSE)="","",VLOOKUP($B157,original!$A$4:$DN$305,MATCH(W$1,original!$A$4:$DX$4,0)+1,FALSE))</f>
        <v>19482.57</v>
      </c>
      <c r="X157">
        <f>+IF(VLOOKUP($B157,original!$A$4:$DN$305,MATCH(X$1,original!$A$4:$DX$4,0)+1,FALSE)="","",VLOOKUP($B157,original!$A$4:$DN$305,MATCH(X$1,original!$A$4:$DX$4,0)+1,FALSE))</f>
        <v>11949.26</v>
      </c>
      <c r="Y157">
        <f>+IF(VLOOKUP($B157,original!$A$4:$DN$305,MATCH(Y$1,original!$A$4:$DX$4,0)+1,FALSE)="","",VLOOKUP($B157,original!$A$4:$DN$305,MATCH(Y$1,original!$A$4:$DX$4,0)+1,FALSE))</f>
        <v>0.6</v>
      </c>
      <c r="Z157">
        <f>+IF(VLOOKUP($B157,original!$A$4:$DN$305,MATCH(Z$1,original!$A$4:$DX$4,0)+1,FALSE)="","",VLOOKUP($B157,original!$A$4:$DN$305,MATCH(Z$1,original!$A$4:$DX$4,0)+1,FALSE))</f>
        <v>0.4</v>
      </c>
      <c r="AA157">
        <f>+IF(VLOOKUP($B157,original!$A$4:$DN$305,MATCH(AA$1,original!$A$4:$DX$4,0)+1,FALSE)="","",VLOOKUP($B157,original!$A$4:$DN$305,MATCH(AA$1,original!$A$4:$DX$4,0)+1,FALSE))</f>
        <v>0</v>
      </c>
      <c r="AB157">
        <f>+IF(VLOOKUP($B157,original!$A$4:$DN$305,MATCH(AB$1,original!$A$4:$DX$4,0)+1,FALSE)="","",VLOOKUP($B157,original!$A$4:$DN$305,MATCH(AB$1,original!$A$4:$DX$4,0)+1,FALSE))</f>
        <v>0.29646852321771799</v>
      </c>
      <c r="AC157">
        <f>+IF(VLOOKUP($B157,original!$A$4:$DN$305,MATCH(AC$1,original!$A$4:$DX$4,0)+1,FALSE)="","",VLOOKUP($B157,original!$A$4:$DN$305,MATCH(AC$1,original!$A$4:$DX$4,0)+1,FALSE))</f>
        <v>128352000000</v>
      </c>
      <c r="AD157">
        <f>+IF(VLOOKUP($B157,original!$A$4:$DN$305,MATCH(AD$1,original!$A$4:$DX$4,0)+1,FALSE)="","",VLOOKUP($B157,original!$A$4:$DN$305,MATCH(AD$1,original!$A$4:$DX$4,0)+1,FALSE))</f>
        <v>162666500000</v>
      </c>
      <c r="AE157">
        <f>+IF(VLOOKUP($B157,original!$A$4:$DN$305,MATCH(AE$1,original!$A$4:$DX$4,0)+1,FALSE)="","",VLOOKUP($B157,original!$A$4:$DN$305,MATCH(AE$1,original!$A$4:$DX$4,0)+1,FALSE))</f>
        <v>0.6</v>
      </c>
      <c r="AF157">
        <f>+IF(VLOOKUP($B157,original!$A$4:$DN$305,MATCH(AF$1,original!$A$4:$DX$4,0)+1,FALSE)="","",VLOOKUP($B157,original!$A$4:$DN$305,MATCH(AF$1,original!$A$4:$DX$4,0)+1,FALSE))</f>
        <v>37988800000</v>
      </c>
      <c r="AG157">
        <f>+IF(VLOOKUP($B157,original!$A$4:$DN$305,MATCH(AG$1,original!$A$4:$DX$4,0)+1,FALSE)="","",VLOOKUP($B157,original!$A$4:$DN$305,MATCH(AG$1,original!$A$4:$DX$4,0)+1,FALSE))</f>
        <v>50819000000</v>
      </c>
      <c r="AH157">
        <f>+IF(VLOOKUP($B157,original!$A$4:$DN$305,MATCH(AH$1,original!$A$4:$DX$4,0)+1,FALSE)="","",VLOOKUP($B157,original!$A$4:$DN$305,MATCH(AH$1,original!$A$4:$DX$4,0)+1,FALSE))</f>
        <v>716059999999.99988</v>
      </c>
      <c r="AI157">
        <f>+IF(VLOOKUP($B157,original!$A$4:$DN$305,MATCH(AI$1,original!$A$4:$DX$4,0)+1,FALSE)="","",VLOOKUP($B157,original!$A$4:$DN$305,MATCH(AI$1,original!$A$4:$DX$4,0)+1,FALSE))</f>
        <v>33356000000</v>
      </c>
      <c r="AJ157">
        <f>+IF(VLOOKUP($B157,original!$A$4:$DN$305,MATCH(AJ$1,original!$A$4:$DX$4,0)+1,FALSE)="","",VLOOKUP($B157,original!$A$4:$DN$305,MATCH(AJ$1,original!$A$4:$DX$4,0)+1,FALSE))</f>
        <v>288464000000</v>
      </c>
      <c r="AK157">
        <f>+IF(VLOOKUP($B157,original!$A$4:$DN$305,MATCH(AK$1,original!$A$4:$DX$4,0)+1,FALSE)="","",VLOOKUP($B157,original!$A$4:$DN$305,MATCH(AK$1,original!$A$4:$DX$4,0)+1,FALSE))</f>
        <v>67182000000</v>
      </c>
      <c r="AL157">
        <f>+IF(VLOOKUP($B157,original!$A$4:$DN$305,MATCH(AL$1,original!$A$4:$DX$4,0)+1,FALSE)="","",VLOOKUP($B157,original!$A$4:$DN$305,MATCH(AL$1,original!$A$4:$DX$4,0)+1,FALSE))</f>
        <v>8.1</v>
      </c>
      <c r="AM157">
        <f>+IF(VLOOKUP($B157,original!$A$4:$DN$305,MATCH(AM$1,original!$A$4:$DX$4,0)+1,FALSE)="","",VLOOKUP($B157,original!$A$4:$DN$305,MATCH(AM$1,original!$A$4:$DX$4,0)+1,FALSE))</f>
        <v>5.2</v>
      </c>
      <c r="AN157">
        <f>+IF(VLOOKUP($B157,original!$A$4:$DN$305,MATCH(AN$1,original!$A$4:$DX$4,0)+1,FALSE)="","",VLOOKUP($B157,original!$A$4:$DN$305,MATCH(AN$1,original!$A$4:$DX$4,0)+1,FALSE))</f>
        <v>3.3</v>
      </c>
      <c r="AO157">
        <f>+IF(VLOOKUP($B157,original!$A$4:$DN$305,MATCH(AO$1,original!$A$4:$DX$4,0)+1,FALSE)="","",VLOOKUP($B157,original!$A$4:$DN$305,MATCH(AO$1,original!$A$4:$DX$4,0)+1,FALSE))</f>
        <v>11.6</v>
      </c>
      <c r="AP157">
        <f>+IF(VLOOKUP($B157,original!$A$4:$DN$305,MATCH(AP$1,original!$A$4:$DX$4,0)+1,FALSE)="","",VLOOKUP($B157,original!$A$4:$DN$305,MATCH(AP$1,original!$A$4:$DX$4,0)+1,FALSE))</f>
        <v>7.3</v>
      </c>
    </row>
    <row r="158" spans="1:42">
      <c r="A158">
        <f t="shared" si="5"/>
        <v>157</v>
      </c>
      <c r="B158">
        <f t="shared" si="6"/>
        <v>201209</v>
      </c>
      <c r="C158">
        <f>+IF(VLOOKUP($B158,original!$A$4:$DN$305,MATCH(C$1,original!$A$4:$DX$4,0)+1,FALSE)="","",VLOOKUP($B158,original!$A$4:$DN$305,MATCH(C$1,original!$A$4:$DX$4,0)+1,FALSE))</f>
        <v>99.915000000000006</v>
      </c>
      <c r="D158">
        <f>+IF(VLOOKUP($B158,original!$A$4:$DN$305,MATCH(D$1,original!$A$4:$DX$4,0)+1,FALSE)="","",VLOOKUP($B158,original!$A$4:$DN$305,MATCH(D$1,original!$A$4:$DX$4,0)+1,FALSE))</f>
        <v>100.622</v>
      </c>
      <c r="E158">
        <f>+IF(VLOOKUP($B158,original!$A$4:$DN$305,MATCH(E$1,original!$A$4:$DX$4,0)+1,FALSE)="","",VLOOKUP($B158,original!$A$4:$DN$305,MATCH(E$1,original!$A$4:$DX$4,0)+1,FALSE))</f>
        <v>122.1785</v>
      </c>
      <c r="F158">
        <f>+IF(VLOOKUP($B158,original!$A$4:$DN$305,MATCH(F$1,original!$A$4:$DX$4,0)+1,FALSE)="","",VLOOKUP($B158,original!$A$4:$DN$305,MATCH(F$1,original!$A$4:$DX$4,0)+1,FALSE))</f>
        <v>102.3</v>
      </c>
      <c r="G158">
        <f>+IF(VLOOKUP($B158,original!$A$4:$DN$305,MATCH(G$1,original!$A$4:$DX$4,0)+1,FALSE)="","",VLOOKUP($B158,original!$A$4:$DN$305,MATCH(G$1,original!$A$4:$DX$4,0)+1,FALSE))</f>
        <v>109.13</v>
      </c>
      <c r="H158">
        <f>+IF(VLOOKUP($B158,original!$A$4:$DN$305,MATCH(H$1,original!$A$4:$DX$4,0)+1,FALSE)="","",VLOOKUP($B158,original!$A$4:$DN$305,MATCH(H$1,original!$A$4:$DX$4,0)+1,FALSE))</f>
        <v>15.73</v>
      </c>
      <c r="I158">
        <f>+IF(VLOOKUP($B158,original!$A$4:$DN$305,MATCH(I$1,original!$A$4:$DX$4,0)+1,FALSE)="","",VLOOKUP($B158,original!$A$4:$DN$305,MATCH(I$1,original!$A$4:$DX$4,0)+1,FALSE))</f>
        <v>23.383600000000001</v>
      </c>
      <c r="J158">
        <f>+IF(VLOOKUP($B158,original!$A$4:$DN$305,MATCH(J$1,original!$A$4:$DX$4,0)+1,FALSE)="","",VLOOKUP($B158,original!$A$4:$DN$305,MATCH(J$1,original!$A$4:$DX$4,0)+1,FALSE))</f>
        <v>487433999999.99994</v>
      </c>
      <c r="K158">
        <f>+IF(VLOOKUP($B158,original!$A$4:$DN$305,MATCH(K$1,original!$A$4:$DX$4,0)+1,FALSE)="","",VLOOKUP($B158,original!$A$4:$DN$305,MATCH(K$1,original!$A$4:$DX$4,0)+1,FALSE))</f>
        <v>2357999999999.9995</v>
      </c>
      <c r="L158">
        <f>+IF(VLOOKUP($B158,original!$A$4:$DN$305,MATCH(L$1,original!$A$4:$DX$4,0)+1,FALSE)="","",VLOOKUP($B158,original!$A$4:$DN$305,MATCH(L$1,original!$A$4:$DX$4,0)+1,FALSE))</f>
        <v>1294493468000</v>
      </c>
      <c r="M158">
        <f>+IF(VLOOKUP($B158,original!$A$4:$DN$305,MATCH(M$1,original!$A$4:$DX$4,0)+1,FALSE)="","",VLOOKUP($B158,original!$A$4:$DN$305,MATCH(M$1,original!$A$4:$DX$4,0)+1,FALSE))</f>
        <v>5022848366950.29</v>
      </c>
      <c r="N158">
        <f>+IF(VLOOKUP($B158,original!$A$4:$DN$305,MATCH(N$1,original!$A$4:$DX$4,0)+1,FALSE)="","",VLOOKUP($B158,original!$A$4:$DN$305,MATCH(N$1,original!$A$4:$DX$4,0)+1,FALSE))</f>
        <v>636174000000</v>
      </c>
      <c r="O158">
        <f>+IF(VLOOKUP($B158,original!$A$4:$DN$305,MATCH(O$1,original!$A$4:$DX$4,0)+1,FALSE)="","",VLOOKUP($B158,original!$A$4:$DN$305,MATCH(O$1,original!$A$4:$DX$4,0)+1,FALSE))</f>
        <v>1.2858000000000001</v>
      </c>
      <c r="P158">
        <f>+IF(VLOOKUP($B158,original!$A$4:$DN$305,MATCH(P$1,original!$A$4:$DX$4,0)+1,FALSE)="","",VLOOKUP($B158,original!$A$4:$DN$305,MATCH(P$1,original!$A$4:$DX$4,0)+1,FALSE))</f>
        <v>7.7541000000000002</v>
      </c>
      <c r="Q158">
        <f>+IF(VLOOKUP($B158,original!$A$4:$DN$305,MATCH(Q$1,original!$A$4:$DX$4,0)+1,FALSE)="","",VLOOKUP($B158,original!$A$4:$DN$305,MATCH(Q$1,original!$A$4:$DX$4,0)+1,FALSE))</f>
        <v>1.6164000000000001</v>
      </c>
      <c r="R158">
        <f>+IF(VLOOKUP($B158,original!$A$4:$DN$305,MATCH(R$1,original!$A$4:$DX$4,0)+1,FALSE)="","",VLOOKUP($B158,original!$A$4:$DN$305,MATCH(R$1,original!$A$4:$DX$4,0)+1,FALSE))</f>
        <v>1.0377000000000001</v>
      </c>
      <c r="S158">
        <f>+IF(VLOOKUP($B158,original!$A$4:$DN$305,MATCH(S$1,original!$A$4:$DX$4,0)+1,FALSE)="","",VLOOKUP($B158,original!$A$4:$DN$305,MATCH(S$1,original!$A$4:$DX$4,0)+1,FALSE))</f>
        <v>0.98350000000000004</v>
      </c>
      <c r="T158">
        <f>+IF(VLOOKUP($B158,original!$A$4:$DN$305,MATCH(T$1,original!$A$4:$DX$4,0)+1,FALSE)="","",VLOOKUP($B158,original!$A$4:$DN$305,MATCH(T$1,original!$A$4:$DX$4,0)+1,FALSE))</f>
        <v>1440.67</v>
      </c>
      <c r="U158">
        <f>+IF(VLOOKUP($B158,original!$A$4:$DN$305,MATCH(U$1,original!$A$4:$DX$4,0)+1,FALSE)="","",VLOOKUP($B158,original!$A$4:$DN$305,MATCH(U$1,original!$A$4:$DX$4,0)+1,FALSE))</f>
        <v>7216.15</v>
      </c>
      <c r="V158">
        <f>+IF(VLOOKUP($B158,original!$A$4:$DN$305,MATCH(V$1,original!$A$4:$DX$4,0)+1,FALSE)="","",VLOOKUP($B158,original!$A$4:$DN$305,MATCH(V$1,original!$A$4:$DX$4,0)+1,FALSE))</f>
        <v>737.42</v>
      </c>
      <c r="W158">
        <f>+IF(VLOOKUP($B158,original!$A$4:$DN$305,MATCH(W$1,original!$A$4:$DX$4,0)+1,FALSE)="","",VLOOKUP($B158,original!$A$4:$DN$305,MATCH(W$1,original!$A$4:$DX$4,0)+1,FALSE))</f>
        <v>20840.38</v>
      </c>
      <c r="X158">
        <f>+IF(VLOOKUP($B158,original!$A$4:$DN$305,MATCH(X$1,original!$A$4:$DX$4,0)+1,FALSE)="","",VLOOKUP($B158,original!$A$4:$DN$305,MATCH(X$1,original!$A$4:$DX$4,0)+1,FALSE))</f>
        <v>12317.46</v>
      </c>
      <c r="Y158">
        <f>+IF(VLOOKUP($B158,original!$A$4:$DN$305,MATCH(Y$1,original!$A$4:$DX$4,0)+1,FALSE)="","",VLOOKUP($B158,original!$A$4:$DN$305,MATCH(Y$1,original!$A$4:$DX$4,0)+1,FALSE))</f>
        <v>0.5</v>
      </c>
      <c r="Z158">
        <f>+IF(VLOOKUP($B158,original!$A$4:$DN$305,MATCH(Z$1,original!$A$4:$DX$4,0)+1,FALSE)="","",VLOOKUP($B158,original!$A$4:$DN$305,MATCH(Z$1,original!$A$4:$DX$4,0)+1,FALSE))</f>
        <v>0.7</v>
      </c>
      <c r="AA158">
        <f>+IF(VLOOKUP($B158,original!$A$4:$DN$305,MATCH(AA$1,original!$A$4:$DX$4,0)+1,FALSE)="","",VLOOKUP($B158,original!$A$4:$DN$305,MATCH(AA$1,original!$A$4:$DX$4,0)+1,FALSE))</f>
        <v>0.34</v>
      </c>
      <c r="AB158">
        <f>+IF(VLOOKUP($B158,original!$A$4:$DN$305,MATCH(AB$1,original!$A$4:$DX$4,0)+1,FALSE)="","",VLOOKUP($B158,original!$A$4:$DN$305,MATCH(AB$1,original!$A$4:$DX$4,0)+1,FALSE))</f>
        <v>0.14062345581937899</v>
      </c>
      <c r="AC158">
        <f>+IF(VLOOKUP($B158,original!$A$4:$DN$305,MATCH(AC$1,original!$A$4:$DX$4,0)+1,FALSE)="","",VLOOKUP($B158,original!$A$4:$DN$305,MATCH(AC$1,original!$A$4:$DX$4,0)+1,FALSE))</f>
        <v>133580000000</v>
      </c>
      <c r="AD158">
        <f>+IF(VLOOKUP($B158,original!$A$4:$DN$305,MATCH(AD$1,original!$A$4:$DX$4,0)+1,FALSE)="","",VLOOKUP($B158,original!$A$4:$DN$305,MATCH(AD$1,original!$A$4:$DX$4,0)+1,FALSE))</f>
        <v>158383600000</v>
      </c>
      <c r="AE158">
        <f>+IF(VLOOKUP($B158,original!$A$4:$DN$305,MATCH(AE$1,original!$A$4:$DX$4,0)+1,FALSE)="","",VLOOKUP($B158,original!$A$4:$DN$305,MATCH(AE$1,original!$A$4:$DX$4,0)+1,FALSE))</f>
        <v>15.2</v>
      </c>
      <c r="AF158">
        <f>+IF(VLOOKUP($B158,original!$A$4:$DN$305,MATCH(AF$1,original!$A$4:$DX$4,0)+1,FALSE)="","",VLOOKUP($B158,original!$A$4:$DN$305,MATCH(AF$1,original!$A$4:$DX$4,0)+1,FALSE))</f>
        <v>37852800000</v>
      </c>
      <c r="AG158">
        <f>+IF(VLOOKUP($B158,original!$A$4:$DN$305,MATCH(AG$1,original!$A$4:$DX$4,0)+1,FALSE)="","",VLOOKUP($B158,original!$A$4:$DN$305,MATCH(AG$1,original!$A$4:$DX$4,0)+1,FALSE))</f>
        <v>51554000000</v>
      </c>
      <c r="AH158">
        <f>+IF(VLOOKUP($B158,original!$A$4:$DN$305,MATCH(AH$1,original!$A$4:$DX$4,0)+1,FALSE)="","",VLOOKUP($B158,original!$A$4:$DN$305,MATCH(AH$1,original!$A$4:$DX$4,0)+1,FALSE))</f>
        <v>733769999999.99988</v>
      </c>
      <c r="AI158">
        <f>+IF(VLOOKUP($B158,original!$A$4:$DN$305,MATCH(AI$1,original!$A$4:$DX$4,0)+1,FALSE)="","",VLOOKUP($B158,original!$A$4:$DN$305,MATCH(AI$1,original!$A$4:$DX$4,0)+1,FALSE))</f>
        <v>33951000000</v>
      </c>
      <c r="AJ158">
        <f>+IF(VLOOKUP($B158,original!$A$4:$DN$305,MATCH(AJ$1,original!$A$4:$DX$4,0)+1,FALSE)="","",VLOOKUP($B158,original!$A$4:$DN$305,MATCH(AJ$1,original!$A$4:$DX$4,0)+1,FALSE))</f>
        <v>291210000000</v>
      </c>
      <c r="AK158">
        <f>+IF(VLOOKUP($B158,original!$A$4:$DN$305,MATCH(AK$1,original!$A$4:$DX$4,0)+1,FALSE)="","",VLOOKUP($B158,original!$A$4:$DN$305,MATCH(AK$1,original!$A$4:$DX$4,0)+1,FALSE))</f>
        <v>68141000000</v>
      </c>
      <c r="AL158">
        <f>+IF(VLOOKUP($B158,original!$A$4:$DN$305,MATCH(AL$1,original!$A$4:$DX$4,0)+1,FALSE)="","",VLOOKUP($B158,original!$A$4:$DN$305,MATCH(AL$1,original!$A$4:$DX$4,0)+1,FALSE))</f>
        <v>7.8</v>
      </c>
      <c r="AM158">
        <f>+IF(VLOOKUP($B158,original!$A$4:$DN$305,MATCH(AM$1,original!$A$4:$DX$4,0)+1,FALSE)="","",VLOOKUP($B158,original!$A$4:$DN$305,MATCH(AM$1,original!$A$4:$DX$4,0)+1,FALSE))</f>
        <v>5.5</v>
      </c>
      <c r="AN158">
        <f>+IF(VLOOKUP($B158,original!$A$4:$DN$305,MATCH(AN$1,original!$A$4:$DX$4,0)+1,FALSE)="","",VLOOKUP($B158,original!$A$4:$DN$305,MATCH(AN$1,original!$A$4:$DX$4,0)+1,FALSE))</f>
        <v>3.4</v>
      </c>
      <c r="AO158">
        <f>+IF(VLOOKUP($B158,original!$A$4:$DN$305,MATCH(AO$1,original!$A$4:$DX$4,0)+1,FALSE)="","",VLOOKUP($B158,original!$A$4:$DN$305,MATCH(AO$1,original!$A$4:$DX$4,0)+1,FALSE))</f>
        <v>11.7</v>
      </c>
      <c r="AP158">
        <f>+IF(VLOOKUP($B158,original!$A$4:$DN$305,MATCH(AP$1,original!$A$4:$DX$4,0)+1,FALSE)="","",VLOOKUP($B158,original!$A$4:$DN$305,MATCH(AP$1,original!$A$4:$DX$4,0)+1,FALSE))</f>
        <v>7.3</v>
      </c>
    </row>
    <row r="159" spans="1:42">
      <c r="A159">
        <f t="shared" si="5"/>
        <v>158</v>
      </c>
      <c r="B159">
        <f t="shared" si="6"/>
        <v>201210</v>
      </c>
      <c r="C159">
        <f>+IF(VLOOKUP($B159,original!$A$4:$DN$305,MATCH(C$1,original!$A$4:$DX$4,0)+1,FALSE)="","",VLOOKUP($B159,original!$A$4:$DN$305,MATCH(C$1,original!$A$4:$DX$4,0)+1,FALSE))</f>
        <v>99.405000000000001</v>
      </c>
      <c r="D159">
        <f>+IF(VLOOKUP($B159,original!$A$4:$DN$305,MATCH(D$1,original!$A$4:$DX$4,0)+1,FALSE)="","",VLOOKUP($B159,original!$A$4:$DN$305,MATCH(D$1,original!$A$4:$DX$4,0)+1,FALSE))</f>
        <v>100.379</v>
      </c>
      <c r="E159">
        <f>+IF(VLOOKUP($B159,original!$A$4:$DN$305,MATCH(E$1,original!$A$4:$DX$4,0)+1,FALSE)="","",VLOOKUP($B159,original!$A$4:$DN$305,MATCH(E$1,original!$A$4:$DX$4,0)+1,FALSE))</f>
        <v>121.07299999999999</v>
      </c>
      <c r="F159">
        <f>+IF(VLOOKUP($B159,original!$A$4:$DN$305,MATCH(F$1,original!$A$4:$DX$4,0)+1,FALSE)="","",VLOOKUP($B159,original!$A$4:$DN$305,MATCH(F$1,original!$A$4:$DX$4,0)+1,FALSE))</f>
        <v>102.8</v>
      </c>
      <c r="G159">
        <f>+IF(VLOOKUP($B159,original!$A$4:$DN$305,MATCH(G$1,original!$A$4:$DX$4,0)+1,FALSE)="","",VLOOKUP($B159,original!$A$4:$DN$305,MATCH(G$1,original!$A$4:$DX$4,0)+1,FALSE))</f>
        <v>108.485</v>
      </c>
      <c r="H159">
        <f>+IF(VLOOKUP($B159,original!$A$4:$DN$305,MATCH(H$1,original!$A$4:$DX$4,0)+1,FALSE)="","",VLOOKUP($B159,original!$A$4:$DN$305,MATCH(H$1,original!$A$4:$DX$4,0)+1,FALSE))</f>
        <v>18.600000000000001</v>
      </c>
      <c r="I159">
        <f>+IF(VLOOKUP($B159,original!$A$4:$DN$305,MATCH(I$1,original!$A$4:$DX$4,0)+1,FALSE)="","",VLOOKUP($B159,original!$A$4:$DN$305,MATCH(I$1,original!$A$4:$DX$4,0)+1,FALSE))</f>
        <v>22.212299999999999</v>
      </c>
      <c r="J159">
        <f>+IF(VLOOKUP($B159,original!$A$4:$DN$305,MATCH(J$1,original!$A$4:$DX$4,0)+1,FALSE)="","",VLOOKUP($B159,original!$A$4:$DN$305,MATCH(J$1,original!$A$4:$DX$4,0)+1,FALSE))</f>
        <v>481833999999.99994</v>
      </c>
      <c r="K159">
        <f>+IF(VLOOKUP($B159,original!$A$4:$DN$305,MATCH(K$1,original!$A$4:$DX$4,0)+1,FALSE)="","",VLOOKUP($B159,original!$A$4:$DN$305,MATCH(K$1,original!$A$4:$DX$4,0)+1,FALSE))</f>
        <v>2416199999999.9995</v>
      </c>
      <c r="L159">
        <f>+IF(VLOOKUP($B159,original!$A$4:$DN$305,MATCH(L$1,original!$A$4:$DX$4,0)+1,FALSE)="","",VLOOKUP($B159,original!$A$4:$DN$305,MATCH(L$1,original!$A$4:$DX$4,0)+1,FALSE))</f>
        <v>1338028693000</v>
      </c>
      <c r="M159">
        <f>+IF(VLOOKUP($B159,original!$A$4:$DN$305,MATCH(M$1,original!$A$4:$DX$4,0)+1,FALSE)="","",VLOOKUP($B159,original!$A$4:$DN$305,MATCH(M$1,original!$A$4:$DX$4,0)+1,FALSE))</f>
        <v>5056469796716.7305</v>
      </c>
      <c r="N159">
        <f>+IF(VLOOKUP($B159,original!$A$4:$DN$305,MATCH(N$1,original!$A$4:$DX$4,0)+1,FALSE)="","",VLOOKUP($B159,original!$A$4:$DN$305,MATCH(N$1,original!$A$4:$DX$4,0)+1,FALSE))</f>
        <v>636379000000</v>
      </c>
      <c r="O159">
        <f>+IF(VLOOKUP($B159,original!$A$4:$DN$305,MATCH(O$1,original!$A$4:$DX$4,0)+1,FALSE)="","",VLOOKUP($B159,original!$A$4:$DN$305,MATCH(O$1,original!$A$4:$DX$4,0)+1,FALSE))</f>
        <v>1.2958000000000001</v>
      </c>
      <c r="P159">
        <f>+IF(VLOOKUP($B159,original!$A$4:$DN$305,MATCH(P$1,original!$A$4:$DX$4,0)+1,FALSE)="","",VLOOKUP($B159,original!$A$4:$DN$305,MATCH(P$1,original!$A$4:$DX$4,0)+1,FALSE))</f>
        <v>7.7496</v>
      </c>
      <c r="Q159">
        <f>+IF(VLOOKUP($B159,original!$A$4:$DN$305,MATCH(Q$1,original!$A$4:$DX$4,0)+1,FALSE)="","",VLOOKUP($B159,original!$A$4:$DN$305,MATCH(Q$1,original!$A$4:$DX$4,0)+1,FALSE))</f>
        <v>1.6128</v>
      </c>
      <c r="R159">
        <f>+IF(VLOOKUP($B159,original!$A$4:$DN$305,MATCH(R$1,original!$A$4:$DX$4,0)+1,FALSE)="","",VLOOKUP($B159,original!$A$4:$DN$305,MATCH(R$1,original!$A$4:$DX$4,0)+1,FALSE))</f>
        <v>1.0373000000000001</v>
      </c>
      <c r="S159">
        <f>+IF(VLOOKUP($B159,original!$A$4:$DN$305,MATCH(S$1,original!$A$4:$DX$4,0)+1,FALSE)="","",VLOOKUP($B159,original!$A$4:$DN$305,MATCH(S$1,original!$A$4:$DX$4,0)+1,FALSE))</f>
        <v>0.99909999999999999</v>
      </c>
      <c r="T159">
        <f>+IF(VLOOKUP($B159,original!$A$4:$DN$305,MATCH(T$1,original!$A$4:$DX$4,0)+1,FALSE)="","",VLOOKUP($B159,original!$A$4:$DN$305,MATCH(T$1,original!$A$4:$DX$4,0)+1,FALSE))</f>
        <v>1412.16</v>
      </c>
      <c r="U159">
        <f>+IF(VLOOKUP($B159,original!$A$4:$DN$305,MATCH(U$1,original!$A$4:$DX$4,0)+1,FALSE)="","",VLOOKUP($B159,original!$A$4:$DN$305,MATCH(U$1,original!$A$4:$DX$4,0)+1,FALSE))</f>
        <v>7260.63</v>
      </c>
      <c r="V159">
        <f>+IF(VLOOKUP($B159,original!$A$4:$DN$305,MATCH(V$1,original!$A$4:$DX$4,0)+1,FALSE)="","",VLOOKUP($B159,original!$A$4:$DN$305,MATCH(V$1,original!$A$4:$DX$4,0)+1,FALSE))</f>
        <v>742.33</v>
      </c>
      <c r="W159">
        <f>+IF(VLOOKUP($B159,original!$A$4:$DN$305,MATCH(W$1,original!$A$4:$DX$4,0)+1,FALSE)="","",VLOOKUP($B159,original!$A$4:$DN$305,MATCH(W$1,original!$A$4:$DX$4,0)+1,FALSE))</f>
        <v>21641.82</v>
      </c>
      <c r="X159">
        <f>+IF(VLOOKUP($B159,original!$A$4:$DN$305,MATCH(X$1,original!$A$4:$DX$4,0)+1,FALSE)="","",VLOOKUP($B159,original!$A$4:$DN$305,MATCH(X$1,original!$A$4:$DX$4,0)+1,FALSE))</f>
        <v>12422.91</v>
      </c>
      <c r="Y159">
        <f>+IF(VLOOKUP($B159,original!$A$4:$DN$305,MATCH(Y$1,original!$A$4:$DX$4,0)+1,FALSE)="","",VLOOKUP($B159,original!$A$4:$DN$305,MATCH(Y$1,original!$A$4:$DX$4,0)+1,FALSE))</f>
        <v>0.3</v>
      </c>
      <c r="Z159">
        <f>+IF(VLOOKUP($B159,original!$A$4:$DN$305,MATCH(Z$1,original!$A$4:$DX$4,0)+1,FALSE)="","",VLOOKUP($B159,original!$A$4:$DN$305,MATCH(Z$1,original!$A$4:$DX$4,0)+1,FALSE))</f>
        <v>0.2</v>
      </c>
      <c r="AA159">
        <f>+IF(VLOOKUP($B159,original!$A$4:$DN$305,MATCH(AA$1,original!$A$4:$DX$4,0)+1,FALSE)="","",VLOOKUP($B159,original!$A$4:$DN$305,MATCH(AA$1,original!$A$4:$DX$4,0)+1,FALSE))</f>
        <v>3.06</v>
      </c>
      <c r="AB159">
        <f>+IF(VLOOKUP($B159,original!$A$4:$DN$305,MATCH(AB$1,original!$A$4:$DX$4,0)+1,FALSE)="","",VLOOKUP($B159,original!$A$4:$DN$305,MATCH(AB$1,original!$A$4:$DX$4,0)+1,FALSE))</f>
        <v>0.18994189770002401</v>
      </c>
      <c r="AC159">
        <f>+IF(VLOOKUP($B159,original!$A$4:$DN$305,MATCH(AC$1,original!$A$4:$DX$4,0)+1,FALSE)="","",VLOOKUP($B159,original!$A$4:$DN$305,MATCH(AC$1,original!$A$4:$DX$4,0)+1,FALSE))</f>
        <v>127616000000</v>
      </c>
      <c r="AD159">
        <f>+IF(VLOOKUP($B159,original!$A$4:$DN$305,MATCH(AD$1,original!$A$4:$DX$4,0)+1,FALSE)="","",VLOOKUP($B159,original!$A$4:$DN$305,MATCH(AD$1,original!$A$4:$DX$4,0)+1,FALSE))</f>
        <v>157897500000</v>
      </c>
      <c r="AE159">
        <f>+IF(VLOOKUP($B159,original!$A$4:$DN$305,MATCH(AE$1,original!$A$4:$DX$4,0)+1,FALSE)="","",VLOOKUP($B159,original!$A$4:$DN$305,MATCH(AE$1,original!$A$4:$DX$4,0)+1,FALSE))</f>
        <v>-2.8</v>
      </c>
      <c r="AF159">
        <f>+IF(VLOOKUP($B159,original!$A$4:$DN$305,MATCH(AF$1,original!$A$4:$DX$4,0)+1,FALSE)="","",VLOOKUP($B159,original!$A$4:$DN$305,MATCH(AF$1,original!$A$4:$DX$4,0)+1,FALSE))</f>
        <v>38287800000</v>
      </c>
      <c r="AG159">
        <f>+IF(VLOOKUP($B159,original!$A$4:$DN$305,MATCH(AG$1,original!$A$4:$DX$4,0)+1,FALSE)="","",VLOOKUP($B159,original!$A$4:$DN$305,MATCH(AG$1,original!$A$4:$DX$4,0)+1,FALSE))</f>
        <v>51192000000</v>
      </c>
      <c r="AH159">
        <f>+IF(VLOOKUP($B159,original!$A$4:$DN$305,MATCH(AH$1,original!$A$4:$DX$4,0)+1,FALSE)="","",VLOOKUP($B159,original!$A$4:$DN$305,MATCH(AH$1,original!$A$4:$DX$4,0)+1,FALSE))</f>
        <v>715799999999.99988</v>
      </c>
      <c r="AI159">
        <f>+IF(VLOOKUP($B159,original!$A$4:$DN$305,MATCH(AI$1,original!$A$4:$DX$4,0)+1,FALSE)="","",VLOOKUP($B159,original!$A$4:$DN$305,MATCH(AI$1,original!$A$4:$DX$4,0)+1,FALSE))</f>
        <v>38469000000</v>
      </c>
      <c r="AJ159">
        <f>+IF(VLOOKUP($B159,original!$A$4:$DN$305,MATCH(AJ$1,original!$A$4:$DX$4,0)+1,FALSE)="","",VLOOKUP($B159,original!$A$4:$DN$305,MATCH(AJ$1,original!$A$4:$DX$4,0)+1,FALSE))</f>
        <v>292235000000</v>
      </c>
      <c r="AK159">
        <f>+IF(VLOOKUP($B159,original!$A$4:$DN$305,MATCH(AK$1,original!$A$4:$DX$4,0)+1,FALSE)="","",VLOOKUP($B159,original!$A$4:$DN$305,MATCH(AK$1,original!$A$4:$DX$4,0)+1,FALSE))</f>
        <v>68053000000</v>
      </c>
      <c r="AL159">
        <f>+IF(VLOOKUP($B159,original!$A$4:$DN$305,MATCH(AL$1,original!$A$4:$DX$4,0)+1,FALSE)="","",VLOOKUP($B159,original!$A$4:$DN$305,MATCH(AL$1,original!$A$4:$DX$4,0)+1,FALSE))</f>
        <v>7.8</v>
      </c>
      <c r="AM159">
        <f>+IF(VLOOKUP($B159,original!$A$4:$DN$305,MATCH(AM$1,original!$A$4:$DX$4,0)+1,FALSE)="","",VLOOKUP($B159,original!$A$4:$DN$305,MATCH(AM$1,original!$A$4:$DX$4,0)+1,FALSE))</f>
        <v>5.4</v>
      </c>
      <c r="AN159">
        <f>+IF(VLOOKUP($B159,original!$A$4:$DN$305,MATCH(AN$1,original!$A$4:$DX$4,0)+1,FALSE)="","",VLOOKUP($B159,original!$A$4:$DN$305,MATCH(AN$1,original!$A$4:$DX$4,0)+1,FALSE))</f>
        <v>3.4</v>
      </c>
      <c r="AO159">
        <f>+IF(VLOOKUP($B159,original!$A$4:$DN$305,MATCH(AO$1,original!$A$4:$DX$4,0)+1,FALSE)="","",VLOOKUP($B159,original!$A$4:$DN$305,MATCH(AO$1,original!$A$4:$DX$4,0)+1,FALSE))</f>
        <v>11.8</v>
      </c>
      <c r="AP159">
        <f>+IF(VLOOKUP($B159,original!$A$4:$DN$305,MATCH(AP$1,original!$A$4:$DX$4,0)+1,FALSE)="","",VLOOKUP($B159,original!$A$4:$DN$305,MATCH(AP$1,original!$A$4:$DX$4,0)+1,FALSE))</f>
        <v>7.5</v>
      </c>
    </row>
    <row r="160" spans="1:42">
      <c r="A160">
        <f t="shared" si="5"/>
        <v>159</v>
      </c>
      <c r="B160">
        <f t="shared" si="6"/>
        <v>201211</v>
      </c>
      <c r="C160">
        <f>+IF(VLOOKUP($B160,original!$A$4:$DN$305,MATCH(C$1,original!$A$4:$DX$4,0)+1,FALSE)="","",VLOOKUP($B160,original!$A$4:$DN$305,MATCH(C$1,original!$A$4:$DX$4,0)+1,FALSE))</f>
        <v>100.095</v>
      </c>
      <c r="D160">
        <f>+IF(VLOOKUP($B160,original!$A$4:$DN$305,MATCH(D$1,original!$A$4:$DX$4,0)+1,FALSE)="","",VLOOKUP($B160,original!$A$4:$DN$305,MATCH(D$1,original!$A$4:$DX$4,0)+1,FALSE))</f>
        <v>101.06950000000001</v>
      </c>
      <c r="E160">
        <f>+IF(VLOOKUP($B160,original!$A$4:$DN$305,MATCH(E$1,original!$A$4:$DX$4,0)+1,FALSE)="","",VLOOKUP($B160,original!$A$4:$DN$305,MATCH(E$1,original!$A$4:$DX$4,0)+1,FALSE))</f>
        <v>120.5855</v>
      </c>
      <c r="F160">
        <f>+IF(VLOOKUP($B160,original!$A$4:$DN$305,MATCH(F$1,original!$A$4:$DX$4,0)+1,FALSE)="","",VLOOKUP($B160,original!$A$4:$DN$305,MATCH(F$1,original!$A$4:$DX$4,0)+1,FALSE))</f>
        <v>103.83</v>
      </c>
      <c r="G160">
        <f>+IF(VLOOKUP($B160,original!$A$4:$DN$305,MATCH(G$1,original!$A$4:$DX$4,0)+1,FALSE)="","",VLOOKUP($B160,original!$A$4:$DN$305,MATCH(G$1,original!$A$4:$DX$4,0)+1,FALSE))</f>
        <v>109.21</v>
      </c>
      <c r="H160">
        <f>+IF(VLOOKUP($B160,original!$A$4:$DN$305,MATCH(H$1,original!$A$4:$DX$4,0)+1,FALSE)="","",VLOOKUP($B160,original!$A$4:$DN$305,MATCH(H$1,original!$A$4:$DX$4,0)+1,FALSE))</f>
        <v>15.87</v>
      </c>
      <c r="I160">
        <f>+IF(VLOOKUP($B160,original!$A$4:$DN$305,MATCH(I$1,original!$A$4:$DX$4,0)+1,FALSE)="","",VLOOKUP($B160,original!$A$4:$DN$305,MATCH(I$1,original!$A$4:$DX$4,0)+1,FALSE))</f>
        <v>16.5548</v>
      </c>
      <c r="J160">
        <f>+IF(VLOOKUP($B160,original!$A$4:$DN$305,MATCH(J$1,original!$A$4:$DX$4,0)+1,FALSE)="","",VLOOKUP($B160,original!$A$4:$DN$305,MATCH(J$1,original!$A$4:$DX$4,0)+1,FALSE))</f>
        <v>486127999999.99994</v>
      </c>
      <c r="K160">
        <f>+IF(VLOOKUP($B160,original!$A$4:$DN$305,MATCH(K$1,original!$A$4:$DX$4,0)+1,FALSE)="","",VLOOKUP($B160,original!$A$4:$DN$305,MATCH(K$1,original!$A$4:$DX$4,0)+1,FALSE))</f>
        <v>2415199999999.9995</v>
      </c>
      <c r="L160">
        <f>+IF(VLOOKUP($B160,original!$A$4:$DN$305,MATCH(L$1,original!$A$4:$DX$4,0)+1,FALSE)="","",VLOOKUP($B160,original!$A$4:$DN$305,MATCH(L$1,original!$A$4:$DX$4,0)+1,FALSE))</f>
        <v>1348117139000</v>
      </c>
      <c r="M160">
        <f>+IF(VLOOKUP($B160,original!$A$4:$DN$305,MATCH(M$1,original!$A$4:$DX$4,0)+1,FALSE)="","",VLOOKUP($B160,original!$A$4:$DN$305,MATCH(M$1,original!$A$4:$DX$4,0)+1,FALSE))</f>
        <v>5091615606282.0596</v>
      </c>
      <c r="N160">
        <f>+IF(VLOOKUP($B160,original!$A$4:$DN$305,MATCH(N$1,original!$A$4:$DX$4,0)+1,FALSE)="","",VLOOKUP($B160,original!$A$4:$DN$305,MATCH(N$1,original!$A$4:$DX$4,0)+1,FALSE))</f>
        <v>642870000000</v>
      </c>
      <c r="O160">
        <f>+IF(VLOOKUP($B160,original!$A$4:$DN$305,MATCH(O$1,original!$A$4:$DX$4,0)+1,FALSE)="","",VLOOKUP($B160,original!$A$4:$DN$305,MATCH(O$1,original!$A$4:$DX$4,0)+1,FALSE))</f>
        <v>1.2984</v>
      </c>
      <c r="P160">
        <f>+IF(VLOOKUP($B160,original!$A$4:$DN$305,MATCH(P$1,original!$A$4:$DX$4,0)+1,FALSE)="","",VLOOKUP($B160,original!$A$4:$DN$305,MATCH(P$1,original!$A$4:$DX$4,0)+1,FALSE))</f>
        <v>7.75</v>
      </c>
      <c r="Q160">
        <f>+IF(VLOOKUP($B160,original!$A$4:$DN$305,MATCH(Q$1,original!$A$4:$DX$4,0)+1,FALSE)="","",VLOOKUP($B160,original!$A$4:$DN$305,MATCH(Q$1,original!$A$4:$DX$4,0)+1,FALSE))</f>
        <v>1.601</v>
      </c>
      <c r="R160">
        <f>+IF(VLOOKUP($B160,original!$A$4:$DN$305,MATCH(R$1,original!$A$4:$DX$4,0)+1,FALSE)="","",VLOOKUP($B160,original!$A$4:$DN$305,MATCH(R$1,original!$A$4:$DX$4,0)+1,FALSE))</f>
        <v>1.0426</v>
      </c>
      <c r="S160">
        <f>+IF(VLOOKUP($B160,original!$A$4:$DN$305,MATCH(S$1,original!$A$4:$DX$4,0)+1,FALSE)="","",VLOOKUP($B160,original!$A$4:$DN$305,MATCH(S$1,original!$A$4:$DX$4,0)+1,FALSE))</f>
        <v>0.99419999999999997</v>
      </c>
      <c r="T160">
        <f>+IF(VLOOKUP($B160,original!$A$4:$DN$305,MATCH(T$1,original!$A$4:$DX$4,0)+1,FALSE)="","",VLOOKUP($B160,original!$A$4:$DN$305,MATCH(T$1,original!$A$4:$DX$4,0)+1,FALSE))</f>
        <v>1416.18</v>
      </c>
      <c r="U160">
        <f>+IF(VLOOKUP($B160,original!$A$4:$DN$305,MATCH(U$1,original!$A$4:$DX$4,0)+1,FALSE)="","",VLOOKUP($B160,original!$A$4:$DN$305,MATCH(U$1,original!$A$4:$DX$4,0)+1,FALSE))</f>
        <v>7405.5</v>
      </c>
      <c r="V160">
        <f>+IF(VLOOKUP($B160,original!$A$4:$DN$305,MATCH(V$1,original!$A$4:$DX$4,0)+1,FALSE)="","",VLOOKUP($B160,original!$A$4:$DN$305,MATCH(V$1,original!$A$4:$DX$4,0)+1,FALSE))</f>
        <v>781.46</v>
      </c>
      <c r="W160">
        <f>+IF(VLOOKUP($B160,original!$A$4:$DN$305,MATCH(W$1,original!$A$4:$DX$4,0)+1,FALSE)="","",VLOOKUP($B160,original!$A$4:$DN$305,MATCH(W$1,original!$A$4:$DX$4,0)+1,FALSE))</f>
        <v>22030.39</v>
      </c>
      <c r="X160">
        <f>+IF(VLOOKUP($B160,original!$A$4:$DN$305,MATCH(X$1,original!$A$4:$DX$4,0)+1,FALSE)="","",VLOOKUP($B160,original!$A$4:$DN$305,MATCH(X$1,original!$A$4:$DX$4,0)+1,FALSE))</f>
        <v>12239.36</v>
      </c>
      <c r="Y160">
        <f>+IF(VLOOKUP($B160,original!$A$4:$DN$305,MATCH(Y$1,original!$A$4:$DX$4,0)+1,FALSE)="","",VLOOKUP($B160,original!$A$4:$DN$305,MATCH(Y$1,original!$A$4:$DX$4,0)+1,FALSE))</f>
        <v>-0.2</v>
      </c>
      <c r="Z160">
        <f>+IF(VLOOKUP($B160,original!$A$4:$DN$305,MATCH(Z$1,original!$A$4:$DX$4,0)+1,FALSE)="","",VLOOKUP($B160,original!$A$4:$DN$305,MATCH(Z$1,original!$A$4:$DX$4,0)+1,FALSE))</f>
        <v>-0.2</v>
      </c>
      <c r="AA160">
        <f>+IF(VLOOKUP($B160,original!$A$4:$DN$305,MATCH(AA$1,original!$A$4:$DX$4,0)+1,FALSE)="","",VLOOKUP($B160,original!$A$4:$DN$305,MATCH(AA$1,original!$A$4:$DX$4,0)+1,FALSE))</f>
        <v>0.22</v>
      </c>
      <c r="AB160">
        <f>+IF(VLOOKUP($B160,original!$A$4:$DN$305,MATCH(AB$1,original!$A$4:$DX$4,0)+1,FALSE)="","",VLOOKUP($B160,original!$A$4:$DN$305,MATCH(AB$1,original!$A$4:$DX$4,0)+1,FALSE))</f>
        <v>-6.9694902435805898E-3</v>
      </c>
      <c r="AC160">
        <f>+IF(VLOOKUP($B160,original!$A$4:$DN$305,MATCH(AC$1,original!$A$4:$DX$4,0)+1,FALSE)="","",VLOOKUP($B160,original!$A$4:$DN$305,MATCH(AC$1,original!$A$4:$DX$4,0)+1,FALSE))</f>
        <v>129697000000</v>
      </c>
      <c r="AD160">
        <f>+IF(VLOOKUP($B160,original!$A$4:$DN$305,MATCH(AD$1,original!$A$4:$DX$4,0)+1,FALSE)="","",VLOOKUP($B160,original!$A$4:$DN$305,MATCH(AD$1,original!$A$4:$DX$4,0)+1,FALSE))</f>
        <v>157067900000</v>
      </c>
      <c r="AE160">
        <f>+IF(VLOOKUP($B160,original!$A$4:$DN$305,MATCH(AE$1,original!$A$4:$DX$4,0)+1,FALSE)="","",VLOOKUP($B160,original!$A$4:$DN$305,MATCH(AE$1,original!$A$4:$DX$4,0)+1,FALSE))</f>
        <v>10.5</v>
      </c>
      <c r="AF160">
        <f>+IF(VLOOKUP($B160,original!$A$4:$DN$305,MATCH(AF$1,original!$A$4:$DX$4,0)+1,FALSE)="","",VLOOKUP($B160,original!$A$4:$DN$305,MATCH(AF$1,original!$A$4:$DX$4,0)+1,FALSE))</f>
        <v>38471900000</v>
      </c>
      <c r="AG160">
        <f>+IF(VLOOKUP($B160,original!$A$4:$DN$305,MATCH(AG$1,original!$A$4:$DX$4,0)+1,FALSE)="","",VLOOKUP($B160,original!$A$4:$DN$305,MATCH(AG$1,original!$A$4:$DX$4,0)+1,FALSE))</f>
        <v>50590000000</v>
      </c>
      <c r="AH160">
        <f>+IF(VLOOKUP($B160,original!$A$4:$DN$305,MATCH(AH$1,original!$A$4:$DX$4,0)+1,FALSE)="","",VLOOKUP($B160,original!$A$4:$DN$305,MATCH(AH$1,original!$A$4:$DX$4,0)+1,FALSE))</f>
        <v>718229999999.99988</v>
      </c>
      <c r="AI160">
        <f>+IF(VLOOKUP($B160,original!$A$4:$DN$305,MATCH(AI$1,original!$A$4:$DX$4,0)+1,FALSE)="","",VLOOKUP($B160,original!$A$4:$DN$305,MATCH(AI$1,original!$A$4:$DX$4,0)+1,FALSE))</f>
        <v>35224000000</v>
      </c>
      <c r="AJ160">
        <f>+IF(VLOOKUP($B160,original!$A$4:$DN$305,MATCH(AJ$1,original!$A$4:$DX$4,0)+1,FALSE)="","",VLOOKUP($B160,original!$A$4:$DN$305,MATCH(AJ$1,original!$A$4:$DX$4,0)+1,FALSE))</f>
        <v>293590000000</v>
      </c>
      <c r="AK160">
        <f>+IF(VLOOKUP($B160,original!$A$4:$DN$305,MATCH(AK$1,original!$A$4:$DX$4,0)+1,FALSE)="","",VLOOKUP($B160,original!$A$4:$DN$305,MATCH(AK$1,original!$A$4:$DX$4,0)+1,FALSE))</f>
        <v>68222000000</v>
      </c>
      <c r="AL160">
        <f>+IF(VLOOKUP($B160,original!$A$4:$DN$305,MATCH(AL$1,original!$A$4:$DX$4,0)+1,FALSE)="","",VLOOKUP($B160,original!$A$4:$DN$305,MATCH(AL$1,original!$A$4:$DX$4,0)+1,FALSE))</f>
        <v>7.7</v>
      </c>
      <c r="AM160">
        <f>+IF(VLOOKUP($B160,original!$A$4:$DN$305,MATCH(AM$1,original!$A$4:$DX$4,0)+1,FALSE)="","",VLOOKUP($B160,original!$A$4:$DN$305,MATCH(AM$1,original!$A$4:$DX$4,0)+1,FALSE))</f>
        <v>5.3</v>
      </c>
      <c r="AN160">
        <f>+IF(VLOOKUP($B160,original!$A$4:$DN$305,MATCH(AN$1,original!$A$4:$DX$4,0)+1,FALSE)="","",VLOOKUP($B160,original!$A$4:$DN$305,MATCH(AN$1,original!$A$4:$DX$4,0)+1,FALSE))</f>
        <v>3.4</v>
      </c>
      <c r="AO160">
        <f>+IF(VLOOKUP($B160,original!$A$4:$DN$305,MATCH(AO$1,original!$A$4:$DX$4,0)+1,FALSE)="","",VLOOKUP($B160,original!$A$4:$DN$305,MATCH(AO$1,original!$A$4:$DX$4,0)+1,FALSE))</f>
        <v>11.9</v>
      </c>
      <c r="AP160">
        <f>+IF(VLOOKUP($B160,original!$A$4:$DN$305,MATCH(AP$1,original!$A$4:$DX$4,0)+1,FALSE)="","",VLOOKUP($B160,original!$A$4:$DN$305,MATCH(AP$1,original!$A$4:$DX$4,0)+1,FALSE))</f>
        <v>7.4</v>
      </c>
    </row>
    <row r="161" spans="1:42">
      <c r="A161">
        <f t="shared" si="5"/>
        <v>160</v>
      </c>
      <c r="B161">
        <f t="shared" si="6"/>
        <v>201212</v>
      </c>
      <c r="C161">
        <f>+IF(VLOOKUP($B161,original!$A$4:$DN$305,MATCH(C$1,original!$A$4:$DX$4,0)+1,FALSE)="","",VLOOKUP($B161,original!$A$4:$DN$305,MATCH(C$1,original!$A$4:$DX$4,0)+1,FALSE))</f>
        <v>98.814999999999998</v>
      </c>
      <c r="D161">
        <f>+IF(VLOOKUP($B161,original!$A$4:$DN$305,MATCH(D$1,original!$A$4:$DX$4,0)+1,FALSE)="","",VLOOKUP($B161,original!$A$4:$DN$305,MATCH(D$1,original!$A$4:$DX$4,0)+1,FALSE))</f>
        <v>101.768</v>
      </c>
      <c r="E161">
        <f>+IF(VLOOKUP($B161,original!$A$4:$DN$305,MATCH(E$1,original!$A$4:$DX$4,0)+1,FALSE)="","",VLOOKUP($B161,original!$A$4:$DN$305,MATCH(E$1,original!$A$4:$DX$4,0)+1,FALSE))</f>
        <v>119.30549999999999</v>
      </c>
      <c r="F161">
        <f>+IF(VLOOKUP($B161,original!$A$4:$DN$305,MATCH(F$1,original!$A$4:$DX$4,0)+1,FALSE)="","",VLOOKUP($B161,original!$A$4:$DN$305,MATCH(F$1,original!$A$4:$DX$4,0)+1,FALSE))</f>
        <v>99.55</v>
      </c>
      <c r="G161">
        <f>+IF(VLOOKUP($B161,original!$A$4:$DN$305,MATCH(G$1,original!$A$4:$DX$4,0)+1,FALSE)="","",VLOOKUP($B161,original!$A$4:$DN$305,MATCH(G$1,original!$A$4:$DX$4,0)+1,FALSE))</f>
        <v>108.21</v>
      </c>
      <c r="H161">
        <f>+IF(VLOOKUP($B161,original!$A$4:$DN$305,MATCH(H$1,original!$A$4:$DX$4,0)+1,FALSE)="","",VLOOKUP($B161,original!$A$4:$DN$305,MATCH(H$1,original!$A$4:$DX$4,0)+1,FALSE))</f>
        <v>18.02</v>
      </c>
      <c r="I161">
        <f>+IF(VLOOKUP($B161,original!$A$4:$DN$305,MATCH(I$1,original!$A$4:$DX$4,0)+1,FALSE)="","",VLOOKUP($B161,original!$A$4:$DN$305,MATCH(I$1,original!$A$4:$DX$4,0)+1,FALSE))</f>
        <v>21.353400000000001</v>
      </c>
      <c r="J161">
        <f>+IF(VLOOKUP($B161,original!$A$4:$DN$305,MATCH(J$1,original!$A$4:$DX$4,0)+1,FALSE)="","",VLOOKUP($B161,original!$A$4:$DN$305,MATCH(J$1,original!$A$4:$DX$4,0)+1,FALSE))</f>
        <v>503524999999.99994</v>
      </c>
      <c r="K161">
        <f>+IF(VLOOKUP($B161,original!$A$4:$DN$305,MATCH(K$1,original!$A$4:$DX$4,0)+1,FALSE)="","",VLOOKUP($B161,original!$A$4:$DN$305,MATCH(K$1,original!$A$4:$DX$4,0)+1,FALSE))</f>
        <v>2509699999999.9995</v>
      </c>
      <c r="L161">
        <f>+IF(VLOOKUP($B161,original!$A$4:$DN$305,MATCH(L$1,original!$A$4:$DX$4,0)+1,FALSE)="","",VLOOKUP($B161,original!$A$4:$DN$305,MATCH(L$1,original!$A$4:$DX$4,0)+1,FALSE))</f>
        <v>1377359432000</v>
      </c>
      <c r="M161">
        <f>+IF(VLOOKUP($B161,original!$A$4:$DN$305,MATCH(M$1,original!$A$4:$DX$4,0)+1,FALSE)="","",VLOOKUP($B161,original!$A$4:$DN$305,MATCH(M$1,original!$A$4:$DX$4,0)+1,FALSE))</f>
        <v>5151391391632.5908</v>
      </c>
      <c r="N161">
        <f>+IF(VLOOKUP($B161,original!$A$4:$DN$305,MATCH(N$1,original!$A$4:$DX$4,0)+1,FALSE)="","",VLOOKUP($B161,original!$A$4:$DN$305,MATCH(N$1,original!$A$4:$DX$4,0)+1,FALSE))</f>
        <v>645790000000</v>
      </c>
      <c r="O161">
        <f>+IF(VLOOKUP($B161,original!$A$4:$DN$305,MATCH(O$1,original!$A$4:$DX$4,0)+1,FALSE)="","",VLOOKUP($B161,original!$A$4:$DN$305,MATCH(O$1,original!$A$4:$DX$4,0)+1,FALSE))</f>
        <v>1.3193999999999999</v>
      </c>
      <c r="P161">
        <f>+IF(VLOOKUP($B161,original!$A$4:$DN$305,MATCH(P$1,original!$A$4:$DX$4,0)+1,FALSE)="","",VLOOKUP($B161,original!$A$4:$DN$305,MATCH(P$1,original!$A$4:$DX$4,0)+1,FALSE))</f>
        <v>7.75</v>
      </c>
      <c r="Q161">
        <f>+IF(VLOOKUP($B161,original!$A$4:$DN$305,MATCH(Q$1,original!$A$4:$DX$4,0)+1,FALSE)="","",VLOOKUP($B161,original!$A$4:$DN$305,MATCH(Q$1,original!$A$4:$DX$4,0)+1,FALSE))</f>
        <v>1.6251</v>
      </c>
      <c r="R161">
        <f>+IF(VLOOKUP($B161,original!$A$4:$DN$305,MATCH(R$1,original!$A$4:$DX$4,0)+1,FALSE)="","",VLOOKUP($B161,original!$A$4:$DN$305,MATCH(R$1,original!$A$4:$DX$4,0)+1,FALSE))</f>
        <v>1.0392999999999999</v>
      </c>
      <c r="S161">
        <f>+IF(VLOOKUP($B161,original!$A$4:$DN$305,MATCH(S$1,original!$A$4:$DX$4,0)+1,FALSE)="","",VLOOKUP($B161,original!$A$4:$DN$305,MATCH(S$1,original!$A$4:$DX$4,0)+1,FALSE))</f>
        <v>0.99209999999999998</v>
      </c>
      <c r="T161">
        <f>+IF(VLOOKUP($B161,original!$A$4:$DN$305,MATCH(T$1,original!$A$4:$DX$4,0)+1,FALSE)="","",VLOOKUP($B161,original!$A$4:$DN$305,MATCH(T$1,original!$A$4:$DX$4,0)+1,FALSE))</f>
        <v>1426.19</v>
      </c>
      <c r="U161">
        <f>+IF(VLOOKUP($B161,original!$A$4:$DN$305,MATCH(U$1,original!$A$4:$DX$4,0)+1,FALSE)="","",VLOOKUP($B161,original!$A$4:$DN$305,MATCH(U$1,original!$A$4:$DX$4,0)+1,FALSE))</f>
        <v>7612.39</v>
      </c>
      <c r="V161">
        <f>+IF(VLOOKUP($B161,original!$A$4:$DN$305,MATCH(V$1,original!$A$4:$DX$4,0)+1,FALSE)="","",VLOOKUP($B161,original!$A$4:$DN$305,MATCH(V$1,original!$A$4:$DX$4,0)+1,FALSE))</f>
        <v>859.8</v>
      </c>
      <c r="W161">
        <f>+IF(VLOOKUP($B161,original!$A$4:$DN$305,MATCH(W$1,original!$A$4:$DX$4,0)+1,FALSE)="","",VLOOKUP($B161,original!$A$4:$DN$305,MATCH(W$1,original!$A$4:$DX$4,0)+1,FALSE))</f>
        <v>22656.92</v>
      </c>
      <c r="X161">
        <f>+IF(VLOOKUP($B161,original!$A$4:$DN$305,MATCH(X$1,original!$A$4:$DX$4,0)+1,FALSE)="","",VLOOKUP($B161,original!$A$4:$DN$305,MATCH(X$1,original!$A$4:$DX$4,0)+1,FALSE))</f>
        <v>12433.53</v>
      </c>
      <c r="Y161">
        <f>+IF(VLOOKUP($B161,original!$A$4:$DN$305,MATCH(Y$1,original!$A$4:$DX$4,0)+1,FALSE)="","",VLOOKUP($B161,original!$A$4:$DN$305,MATCH(Y$1,original!$A$4:$DX$4,0)+1,FALSE))</f>
        <v>0</v>
      </c>
      <c r="Z161">
        <f>+IF(VLOOKUP($B161,original!$A$4:$DN$305,MATCH(Z$1,original!$A$4:$DX$4,0)+1,FALSE)="","",VLOOKUP($B161,original!$A$4:$DN$305,MATCH(Z$1,original!$A$4:$DX$4,0)+1,FALSE))</f>
        <v>0.4</v>
      </c>
      <c r="AA161">
        <f>+IF(VLOOKUP($B161,original!$A$4:$DN$305,MATCH(AA$1,original!$A$4:$DX$4,0)+1,FALSE)="","",VLOOKUP($B161,original!$A$4:$DN$305,MATCH(AA$1,original!$A$4:$DX$4,0)+1,FALSE))</f>
        <v>0.55000000000000004</v>
      </c>
      <c r="AB161">
        <f>+IF(VLOOKUP($B161,original!$A$4:$DN$305,MATCH(AB$1,original!$A$4:$DX$4,0)+1,FALSE)="","",VLOOKUP($B161,original!$A$4:$DN$305,MATCH(AB$1,original!$A$4:$DX$4,0)+1,FALSE))</f>
        <v>-3.0920083396080498E-3</v>
      </c>
      <c r="AC161">
        <f>+IF(VLOOKUP($B161,original!$A$4:$DN$305,MATCH(AC$1,original!$A$4:$DX$4,0)+1,FALSE)="","",VLOOKUP($B161,original!$A$4:$DN$305,MATCH(AC$1,original!$A$4:$DX$4,0)+1,FALSE))</f>
        <v>133100000000</v>
      </c>
      <c r="AD161">
        <f>+IF(VLOOKUP($B161,original!$A$4:$DN$305,MATCH(AD$1,original!$A$4:$DX$4,0)+1,FALSE)="","",VLOOKUP($B161,original!$A$4:$DN$305,MATCH(AD$1,original!$A$4:$DX$4,0)+1,FALSE))</f>
        <v>157960700000</v>
      </c>
      <c r="AE161">
        <f>+IF(VLOOKUP($B161,original!$A$4:$DN$305,MATCH(AE$1,original!$A$4:$DX$4,0)+1,FALSE)="","",VLOOKUP($B161,original!$A$4:$DN$305,MATCH(AE$1,original!$A$4:$DX$4,0)+1,FALSE))</f>
        <v>14.4</v>
      </c>
      <c r="AF161">
        <f>+IF(VLOOKUP($B161,original!$A$4:$DN$305,MATCH(AF$1,original!$A$4:$DX$4,0)+1,FALSE)="","",VLOOKUP($B161,original!$A$4:$DN$305,MATCH(AF$1,original!$A$4:$DX$4,0)+1,FALSE))</f>
        <v>38476900000</v>
      </c>
      <c r="AG161">
        <f>+IF(VLOOKUP($B161,original!$A$4:$DN$305,MATCH(AG$1,original!$A$4:$DX$4,0)+1,FALSE)="","",VLOOKUP($B161,original!$A$4:$DN$305,MATCH(AG$1,original!$A$4:$DX$4,0)+1,FALSE))</f>
        <v>49922000000</v>
      </c>
      <c r="AH161">
        <f>+IF(VLOOKUP($B161,original!$A$4:$DN$305,MATCH(AH$1,original!$A$4:$DX$4,0)+1,FALSE)="","",VLOOKUP($B161,original!$A$4:$DN$305,MATCH(AH$1,original!$A$4:$DX$4,0)+1,FALSE))</f>
        <v>689350000000</v>
      </c>
      <c r="AI161">
        <f>+IF(VLOOKUP($B161,original!$A$4:$DN$305,MATCH(AI$1,original!$A$4:$DX$4,0)+1,FALSE)="","",VLOOKUP($B161,original!$A$4:$DN$305,MATCH(AI$1,original!$A$4:$DX$4,0)+1,FALSE))</f>
        <v>36446000000</v>
      </c>
      <c r="AJ161">
        <f>+IF(VLOOKUP($B161,original!$A$4:$DN$305,MATCH(AJ$1,original!$A$4:$DX$4,0)+1,FALSE)="","",VLOOKUP($B161,original!$A$4:$DN$305,MATCH(AJ$1,original!$A$4:$DX$4,0)+1,FALSE))</f>
        <v>306043000000</v>
      </c>
      <c r="AK161">
        <f>+IF(VLOOKUP($B161,original!$A$4:$DN$305,MATCH(AK$1,original!$A$4:$DX$4,0)+1,FALSE)="","",VLOOKUP($B161,original!$A$4:$DN$305,MATCH(AK$1,original!$A$4:$DX$4,0)+1,FALSE))</f>
        <v>68546000000</v>
      </c>
      <c r="AL161">
        <f>+IF(VLOOKUP($B161,original!$A$4:$DN$305,MATCH(AL$1,original!$A$4:$DX$4,0)+1,FALSE)="","",VLOOKUP($B161,original!$A$4:$DN$305,MATCH(AL$1,original!$A$4:$DX$4,0)+1,FALSE))</f>
        <v>7.9</v>
      </c>
      <c r="AM161">
        <f>+IF(VLOOKUP($B161,original!$A$4:$DN$305,MATCH(AM$1,original!$A$4:$DX$4,0)+1,FALSE)="","",VLOOKUP($B161,original!$A$4:$DN$305,MATCH(AM$1,original!$A$4:$DX$4,0)+1,FALSE))</f>
        <v>5.4</v>
      </c>
      <c r="AN161">
        <f>+IF(VLOOKUP($B161,original!$A$4:$DN$305,MATCH(AN$1,original!$A$4:$DX$4,0)+1,FALSE)="","",VLOOKUP($B161,original!$A$4:$DN$305,MATCH(AN$1,original!$A$4:$DX$4,0)+1,FALSE))</f>
        <v>3.2</v>
      </c>
      <c r="AO161">
        <f>+IF(VLOOKUP($B161,original!$A$4:$DN$305,MATCH(AO$1,original!$A$4:$DX$4,0)+1,FALSE)="","",VLOOKUP($B161,original!$A$4:$DN$305,MATCH(AO$1,original!$A$4:$DX$4,0)+1,FALSE))</f>
        <v>11.9</v>
      </c>
      <c r="AP161">
        <f>+IF(VLOOKUP($B161,original!$A$4:$DN$305,MATCH(AP$1,original!$A$4:$DX$4,0)+1,FALSE)="","",VLOOKUP($B161,original!$A$4:$DN$305,MATCH(AP$1,original!$A$4:$DX$4,0)+1,FALSE))</f>
        <v>7.3</v>
      </c>
    </row>
    <row r="162" spans="1:42">
      <c r="A162">
        <f t="shared" si="5"/>
        <v>161</v>
      </c>
      <c r="B162">
        <f t="shared" si="6"/>
        <v>201301</v>
      </c>
      <c r="C162">
        <f>+IF(VLOOKUP($B162,original!$A$4:$DN$305,MATCH(C$1,original!$A$4:$DX$4,0)+1,FALSE)="","",VLOOKUP($B162,original!$A$4:$DN$305,MATCH(C$1,original!$A$4:$DX$4,0)+1,FALSE))</f>
        <v>96.81</v>
      </c>
      <c r="D162">
        <f>+IF(VLOOKUP($B162,original!$A$4:$DN$305,MATCH(D$1,original!$A$4:$DX$4,0)+1,FALSE)="","",VLOOKUP($B162,original!$A$4:$DN$305,MATCH(D$1,original!$A$4:$DX$4,0)+1,FALSE))</f>
        <v>98.394999999999996</v>
      </c>
      <c r="E162">
        <f>+IF(VLOOKUP($B162,original!$A$4:$DN$305,MATCH(E$1,original!$A$4:$DX$4,0)+1,FALSE)="","",VLOOKUP($B162,original!$A$4:$DN$305,MATCH(E$1,original!$A$4:$DX$4,0)+1,FALSE))</f>
        <v>117.551</v>
      </c>
      <c r="F162">
        <f>+IF(VLOOKUP($B162,original!$A$4:$DN$305,MATCH(F$1,original!$A$4:$DX$4,0)+1,FALSE)="","",VLOOKUP($B162,original!$A$4:$DN$305,MATCH(F$1,original!$A$4:$DX$4,0)+1,FALSE))</f>
        <v>93.95</v>
      </c>
      <c r="G162">
        <f>+IF(VLOOKUP($B162,original!$A$4:$DN$305,MATCH(G$1,original!$A$4:$DX$4,0)+1,FALSE)="","",VLOOKUP($B162,original!$A$4:$DN$305,MATCH(G$1,original!$A$4:$DX$4,0)+1,FALSE))</f>
        <v>106.465</v>
      </c>
      <c r="H162">
        <f>+IF(VLOOKUP($B162,original!$A$4:$DN$305,MATCH(H$1,original!$A$4:$DX$4,0)+1,FALSE)="","",VLOOKUP($B162,original!$A$4:$DN$305,MATCH(H$1,original!$A$4:$DX$4,0)+1,FALSE))</f>
        <v>14.28</v>
      </c>
      <c r="I162">
        <f>+IF(VLOOKUP($B162,original!$A$4:$DN$305,MATCH(I$1,original!$A$4:$DX$4,0)+1,FALSE)="","",VLOOKUP($B162,original!$A$4:$DN$305,MATCH(I$1,original!$A$4:$DX$4,0)+1,FALSE))</f>
        <v>16.639500000000002</v>
      </c>
      <c r="J162">
        <f>+IF(VLOOKUP($B162,original!$A$4:$DN$305,MATCH(J$1,original!$A$4:$DX$4,0)+1,FALSE)="","",VLOOKUP($B162,original!$A$4:$DN$305,MATCH(J$1,original!$A$4:$DX$4,0)+1,FALSE))</f>
        <v>503680999999.99994</v>
      </c>
      <c r="K162">
        <f>+IF(VLOOKUP($B162,original!$A$4:$DN$305,MATCH(K$1,original!$A$4:$DX$4,0)+1,FALSE)="","",VLOOKUP($B162,original!$A$4:$DN$305,MATCH(K$1,original!$A$4:$DX$4,0)+1,FALSE))</f>
        <v>2481300000000</v>
      </c>
      <c r="L162">
        <f>+IF(VLOOKUP($B162,original!$A$4:$DN$305,MATCH(L$1,original!$A$4:$DX$4,0)+1,FALSE)="","",VLOOKUP($B162,original!$A$4:$DN$305,MATCH(L$1,original!$A$4:$DX$4,0)+1,FALSE))</f>
        <v>1397478233000</v>
      </c>
      <c r="M162">
        <f>+IF(VLOOKUP($B162,original!$A$4:$DN$305,MATCH(M$1,original!$A$4:$DX$4,0)+1,FALSE)="","",VLOOKUP($B162,original!$A$4:$DN$305,MATCH(M$1,original!$A$4:$DX$4,0)+1,FALSE))</f>
        <v>5092403515641.9697</v>
      </c>
      <c r="N162">
        <f>+IF(VLOOKUP($B162,original!$A$4:$DN$305,MATCH(N$1,original!$A$4:$DX$4,0)+1,FALSE)="","",VLOOKUP($B162,original!$A$4:$DN$305,MATCH(N$1,original!$A$4:$DX$4,0)+1,FALSE))</f>
        <v>649357000000</v>
      </c>
      <c r="O162">
        <f>+IF(VLOOKUP($B162,original!$A$4:$DN$305,MATCH(O$1,original!$A$4:$DX$4,0)+1,FALSE)="","",VLOOKUP($B162,original!$A$4:$DN$305,MATCH(O$1,original!$A$4:$DX$4,0)+1,FALSE))</f>
        <v>1.3577999999999999</v>
      </c>
      <c r="P162">
        <f>+IF(VLOOKUP($B162,original!$A$4:$DN$305,MATCH(P$1,original!$A$4:$DX$4,0)+1,FALSE)="","",VLOOKUP($B162,original!$A$4:$DN$305,MATCH(P$1,original!$A$4:$DX$4,0)+1,FALSE))</f>
        <v>7.7550999999999997</v>
      </c>
      <c r="Q162">
        <f>+IF(VLOOKUP($B162,original!$A$4:$DN$305,MATCH(Q$1,original!$A$4:$DX$4,0)+1,FALSE)="","",VLOOKUP($B162,original!$A$4:$DN$305,MATCH(Q$1,original!$A$4:$DX$4,0)+1,FALSE))</f>
        <v>1.5853999999999999</v>
      </c>
      <c r="R162">
        <f>+IF(VLOOKUP($B162,original!$A$4:$DN$305,MATCH(R$1,original!$A$4:$DX$4,0)+1,FALSE)="","",VLOOKUP($B162,original!$A$4:$DN$305,MATCH(R$1,original!$A$4:$DX$4,0)+1,FALSE))</f>
        <v>1.0422</v>
      </c>
      <c r="S162">
        <f>+IF(VLOOKUP($B162,original!$A$4:$DN$305,MATCH(S$1,original!$A$4:$DX$4,0)+1,FALSE)="","",VLOOKUP($B162,original!$A$4:$DN$305,MATCH(S$1,original!$A$4:$DX$4,0)+1,FALSE))</f>
        <v>0.99690000000000001</v>
      </c>
      <c r="T162">
        <f>+IF(VLOOKUP($B162,original!$A$4:$DN$305,MATCH(T$1,original!$A$4:$DX$4,0)+1,FALSE)="","",VLOOKUP($B162,original!$A$4:$DN$305,MATCH(T$1,original!$A$4:$DX$4,0)+1,FALSE))</f>
        <v>1498.11</v>
      </c>
      <c r="U162">
        <f>+IF(VLOOKUP($B162,original!$A$4:$DN$305,MATCH(U$1,original!$A$4:$DX$4,0)+1,FALSE)="","",VLOOKUP($B162,original!$A$4:$DN$305,MATCH(U$1,original!$A$4:$DX$4,0)+1,FALSE))</f>
        <v>7776.05</v>
      </c>
      <c r="V162">
        <f>+IF(VLOOKUP($B162,original!$A$4:$DN$305,MATCH(V$1,original!$A$4:$DX$4,0)+1,FALSE)="","",VLOOKUP($B162,original!$A$4:$DN$305,MATCH(V$1,original!$A$4:$DX$4,0)+1,FALSE))</f>
        <v>940.25</v>
      </c>
      <c r="W162">
        <f>+IF(VLOOKUP($B162,original!$A$4:$DN$305,MATCH(W$1,original!$A$4:$DX$4,0)+1,FALSE)="","",VLOOKUP($B162,original!$A$4:$DN$305,MATCH(W$1,original!$A$4:$DX$4,0)+1,FALSE))</f>
        <v>23729.53</v>
      </c>
      <c r="X162">
        <f>+IF(VLOOKUP($B162,original!$A$4:$DN$305,MATCH(X$1,original!$A$4:$DX$4,0)+1,FALSE)="","",VLOOKUP($B162,original!$A$4:$DN$305,MATCH(X$1,original!$A$4:$DX$4,0)+1,FALSE))</f>
        <v>12685.24</v>
      </c>
      <c r="Y162">
        <f>+IF(VLOOKUP($B162,original!$A$4:$DN$305,MATCH(Y$1,original!$A$4:$DX$4,0)+1,FALSE)="","",VLOOKUP($B162,original!$A$4:$DN$305,MATCH(Y$1,original!$A$4:$DX$4,0)+1,FALSE))</f>
        <v>0.2</v>
      </c>
      <c r="Z162">
        <f>+IF(VLOOKUP($B162,original!$A$4:$DN$305,MATCH(Z$1,original!$A$4:$DX$4,0)+1,FALSE)="","",VLOOKUP($B162,original!$A$4:$DN$305,MATCH(Z$1,original!$A$4:$DX$4,0)+1,FALSE))</f>
        <v>-1</v>
      </c>
      <c r="AA162">
        <f>+IF(VLOOKUP($B162,original!$A$4:$DN$305,MATCH(AA$1,original!$A$4:$DX$4,0)+1,FALSE)="","",VLOOKUP($B162,original!$A$4:$DN$305,MATCH(AA$1,original!$A$4:$DX$4,0)+1,FALSE))</f>
        <v>0.22</v>
      </c>
      <c r="AB162">
        <f>+IF(VLOOKUP($B162,original!$A$4:$DN$305,MATCH(AB$1,original!$A$4:$DX$4,0)+1,FALSE)="","",VLOOKUP($B162,original!$A$4:$DN$305,MATCH(AB$1,original!$A$4:$DX$4,0)+1,FALSE))</f>
        <v>5.3552846823108201E-2</v>
      </c>
      <c r="AC162">
        <f>+IF(VLOOKUP($B162,original!$A$4:$DN$305,MATCH(AC$1,original!$A$4:$DX$4,0)+1,FALSE)="","",VLOOKUP($B162,original!$A$4:$DN$305,MATCH(AC$1,original!$A$4:$DX$4,0)+1,FALSE))</f>
        <v>131197000000</v>
      </c>
      <c r="AD162">
        <f>+IF(VLOOKUP($B162,original!$A$4:$DN$305,MATCH(AD$1,original!$A$4:$DX$4,0)+1,FALSE)="","",VLOOKUP($B162,original!$A$4:$DN$305,MATCH(AD$1,original!$A$4:$DX$4,0)+1,FALSE))</f>
        <v>157525000000</v>
      </c>
      <c r="AE162">
        <f>+IF(VLOOKUP($B162,original!$A$4:$DN$305,MATCH(AE$1,original!$A$4:$DX$4,0)+1,FALSE)="","",VLOOKUP($B162,original!$A$4:$DN$305,MATCH(AE$1,original!$A$4:$DX$4,0)+1,FALSE))</f>
        <v>17.600000000000001</v>
      </c>
      <c r="AF162">
        <f>+IF(VLOOKUP($B162,original!$A$4:$DN$305,MATCH(AF$1,original!$A$4:$DX$4,0)+1,FALSE)="","",VLOOKUP($B162,original!$A$4:$DN$305,MATCH(AF$1,original!$A$4:$DX$4,0)+1,FALSE))</f>
        <v>38594100000</v>
      </c>
      <c r="AG162">
        <f>+IF(VLOOKUP($B162,original!$A$4:$DN$305,MATCH(AG$1,original!$A$4:$DX$4,0)+1,FALSE)="","",VLOOKUP($B162,original!$A$4:$DN$305,MATCH(AG$1,original!$A$4:$DX$4,0)+1,FALSE))</f>
        <v>49708000000</v>
      </c>
      <c r="AH162">
        <f>+IF(VLOOKUP($B162,original!$A$4:$DN$305,MATCH(AH$1,original!$A$4:$DX$4,0)+1,FALSE)="","",VLOOKUP($B162,original!$A$4:$DN$305,MATCH(AH$1,original!$A$4:$DX$4,0)+1,FALSE))</f>
        <v>675320000000</v>
      </c>
      <c r="AI162">
        <f>+IF(VLOOKUP($B162,original!$A$4:$DN$305,MATCH(AI$1,original!$A$4:$DX$4,0)+1,FALSE)="","",VLOOKUP($B162,original!$A$4:$DN$305,MATCH(AI$1,original!$A$4:$DX$4,0)+1,FALSE))</f>
        <v>35573000000</v>
      </c>
      <c r="AJ162">
        <f>+IF(VLOOKUP($B162,original!$A$4:$DN$305,MATCH(AJ$1,original!$A$4:$DX$4,0)+1,FALSE)="","",VLOOKUP($B162,original!$A$4:$DN$305,MATCH(AJ$1,original!$A$4:$DX$4,0)+1,FALSE))</f>
        <v>295640000000</v>
      </c>
      <c r="AK162">
        <f>+IF(VLOOKUP($B162,original!$A$4:$DN$305,MATCH(AK$1,original!$A$4:$DX$4,0)+1,FALSE)="","",VLOOKUP($B162,original!$A$4:$DN$305,MATCH(AK$1,original!$A$4:$DX$4,0)+1,FALSE))</f>
        <v>68890000000</v>
      </c>
      <c r="AL162">
        <f>+IF(VLOOKUP($B162,original!$A$4:$DN$305,MATCH(AL$1,original!$A$4:$DX$4,0)+1,FALSE)="","",VLOOKUP($B162,original!$A$4:$DN$305,MATCH(AL$1,original!$A$4:$DX$4,0)+1,FALSE))</f>
        <v>8</v>
      </c>
      <c r="AM162">
        <f>+IF(VLOOKUP($B162,original!$A$4:$DN$305,MATCH(AM$1,original!$A$4:$DX$4,0)+1,FALSE)="","",VLOOKUP($B162,original!$A$4:$DN$305,MATCH(AM$1,original!$A$4:$DX$4,0)+1,FALSE))</f>
        <v>5.4</v>
      </c>
      <c r="AN162">
        <f>+IF(VLOOKUP($B162,original!$A$4:$DN$305,MATCH(AN$1,original!$A$4:$DX$4,0)+1,FALSE)="","",VLOOKUP($B162,original!$A$4:$DN$305,MATCH(AN$1,original!$A$4:$DX$4,0)+1,FALSE))</f>
        <v>3.5</v>
      </c>
      <c r="AO162">
        <f>+IF(VLOOKUP($B162,original!$A$4:$DN$305,MATCH(AO$1,original!$A$4:$DX$4,0)+1,FALSE)="","",VLOOKUP($B162,original!$A$4:$DN$305,MATCH(AO$1,original!$A$4:$DX$4,0)+1,FALSE))</f>
        <v>12.1</v>
      </c>
      <c r="AP162">
        <f>+IF(VLOOKUP($B162,original!$A$4:$DN$305,MATCH(AP$1,original!$A$4:$DX$4,0)+1,FALSE)="","",VLOOKUP($B162,original!$A$4:$DN$305,MATCH(AP$1,original!$A$4:$DX$4,0)+1,FALSE))</f>
        <v>7.1</v>
      </c>
    </row>
    <row r="163" spans="1:42">
      <c r="A163">
        <f t="shared" si="5"/>
        <v>162</v>
      </c>
      <c r="B163">
        <f t="shared" si="6"/>
        <v>201302</v>
      </c>
      <c r="C163">
        <f>+IF(VLOOKUP($B163,original!$A$4:$DN$305,MATCH(C$1,original!$A$4:$DX$4,0)+1,FALSE)="","",VLOOKUP($B163,original!$A$4:$DN$305,MATCH(C$1,original!$A$4:$DX$4,0)+1,FALSE))</f>
        <v>101.1</v>
      </c>
      <c r="D163">
        <f>+IF(VLOOKUP($B163,original!$A$4:$DN$305,MATCH(D$1,original!$A$4:$DX$4,0)+1,FALSE)="","",VLOOKUP($B163,original!$A$4:$DN$305,MATCH(D$1,original!$A$4:$DX$4,0)+1,FALSE))</f>
        <v>100.4</v>
      </c>
      <c r="E163">
        <f>+IF(VLOOKUP($B163,original!$A$4:$DN$305,MATCH(E$1,original!$A$4:$DX$4,0)+1,FALSE)="","",VLOOKUP($B163,original!$A$4:$DN$305,MATCH(E$1,original!$A$4:$DX$4,0)+1,FALSE))</f>
        <v>118.26349999999999</v>
      </c>
      <c r="F163">
        <f>+IF(VLOOKUP($B163,original!$A$4:$DN$305,MATCH(F$1,original!$A$4:$DX$4,0)+1,FALSE)="","",VLOOKUP($B163,original!$A$4:$DN$305,MATCH(F$1,original!$A$4:$DX$4,0)+1,FALSE))</f>
        <v>94.48</v>
      </c>
      <c r="G163">
        <f>+IF(VLOOKUP($B163,original!$A$4:$DN$305,MATCH(G$1,original!$A$4:$DX$4,0)+1,FALSE)="","",VLOOKUP($B163,original!$A$4:$DN$305,MATCH(G$1,original!$A$4:$DX$4,0)+1,FALSE))</f>
        <v>107.715</v>
      </c>
      <c r="H163">
        <f>+IF(VLOOKUP($B163,original!$A$4:$DN$305,MATCH(H$1,original!$A$4:$DX$4,0)+1,FALSE)="","",VLOOKUP($B163,original!$A$4:$DN$305,MATCH(H$1,original!$A$4:$DX$4,0)+1,FALSE))</f>
        <v>15.51</v>
      </c>
      <c r="I163">
        <f>+IF(VLOOKUP($B163,original!$A$4:$DN$305,MATCH(I$1,original!$A$4:$DX$4,0)+1,FALSE)="","",VLOOKUP($B163,original!$A$4:$DN$305,MATCH(I$1,original!$A$4:$DX$4,0)+1,FALSE))</f>
        <v>21.0046</v>
      </c>
      <c r="J163">
        <f>+IF(VLOOKUP($B163,original!$A$4:$DN$305,MATCH(J$1,original!$A$4:$DX$4,0)+1,FALSE)="","",VLOOKUP($B163,original!$A$4:$DN$305,MATCH(J$1,original!$A$4:$DX$4,0)+1,FALSE))</f>
        <v>503163999999.99994</v>
      </c>
      <c r="K163">
        <f>+IF(VLOOKUP($B163,original!$A$4:$DN$305,MATCH(K$1,original!$A$4:$DX$4,0)+1,FALSE)="","",VLOOKUP($B163,original!$A$4:$DN$305,MATCH(K$1,original!$A$4:$DX$4,0)+1,FALSE))</f>
        <v>2455699999999.9995</v>
      </c>
      <c r="L163">
        <f>+IF(VLOOKUP($B163,original!$A$4:$DN$305,MATCH(L$1,original!$A$4:$DX$4,0)+1,FALSE)="","",VLOOKUP($B163,original!$A$4:$DN$305,MATCH(L$1,original!$A$4:$DX$4,0)+1,FALSE))</f>
        <v>1428799163000</v>
      </c>
      <c r="M163">
        <f>+IF(VLOOKUP($B163,original!$A$4:$DN$305,MATCH(M$1,original!$A$4:$DX$4,0)+1,FALSE)="","",VLOOKUP($B163,original!$A$4:$DN$305,MATCH(M$1,original!$A$4:$DX$4,0)+1,FALSE))</f>
        <v>5101876656392.4004</v>
      </c>
      <c r="N163">
        <f>+IF(VLOOKUP($B163,original!$A$4:$DN$305,MATCH(N$1,original!$A$4:$DX$4,0)+1,FALSE)="","",VLOOKUP($B163,original!$A$4:$DN$305,MATCH(N$1,original!$A$4:$DX$4,0)+1,FALSE))</f>
        <v>662746000000</v>
      </c>
      <c r="O163">
        <f>+IF(VLOOKUP($B163,original!$A$4:$DN$305,MATCH(O$1,original!$A$4:$DX$4,0)+1,FALSE)="","",VLOOKUP($B163,original!$A$4:$DN$305,MATCH(O$1,original!$A$4:$DX$4,0)+1,FALSE))</f>
        <v>1.3056000000000001</v>
      </c>
      <c r="P163">
        <f>+IF(VLOOKUP($B163,original!$A$4:$DN$305,MATCH(P$1,original!$A$4:$DX$4,0)+1,FALSE)="","",VLOOKUP($B163,original!$A$4:$DN$305,MATCH(P$1,original!$A$4:$DX$4,0)+1,FALSE))</f>
        <v>7.7549000000000001</v>
      </c>
      <c r="Q163">
        <f>+IF(VLOOKUP($B163,original!$A$4:$DN$305,MATCH(Q$1,original!$A$4:$DX$4,0)+1,FALSE)="","",VLOOKUP($B163,original!$A$4:$DN$305,MATCH(Q$1,original!$A$4:$DX$4,0)+1,FALSE))</f>
        <v>1.516</v>
      </c>
      <c r="R163">
        <f>+IF(VLOOKUP($B163,original!$A$4:$DN$305,MATCH(R$1,original!$A$4:$DX$4,0)+1,FALSE)="","",VLOOKUP($B163,original!$A$4:$DN$305,MATCH(R$1,original!$A$4:$DX$4,0)+1,FALSE))</f>
        <v>1.0212000000000001</v>
      </c>
      <c r="S163">
        <f>+IF(VLOOKUP($B163,original!$A$4:$DN$305,MATCH(S$1,original!$A$4:$DX$4,0)+1,FALSE)="","",VLOOKUP($B163,original!$A$4:$DN$305,MATCH(S$1,original!$A$4:$DX$4,0)+1,FALSE))</f>
        <v>1.0303</v>
      </c>
      <c r="T163">
        <f>+IF(VLOOKUP($B163,original!$A$4:$DN$305,MATCH(T$1,original!$A$4:$DX$4,0)+1,FALSE)="","",VLOOKUP($B163,original!$A$4:$DN$305,MATCH(T$1,original!$A$4:$DX$4,0)+1,FALSE))</f>
        <v>1514.68</v>
      </c>
      <c r="U163">
        <f>+IF(VLOOKUP($B163,original!$A$4:$DN$305,MATCH(U$1,original!$A$4:$DX$4,0)+1,FALSE)="","",VLOOKUP($B163,original!$A$4:$DN$305,MATCH(U$1,original!$A$4:$DX$4,0)+1,FALSE))</f>
        <v>7741.7</v>
      </c>
      <c r="V163">
        <f>+IF(VLOOKUP($B163,original!$A$4:$DN$305,MATCH(V$1,original!$A$4:$DX$4,0)+1,FALSE)="","",VLOOKUP($B163,original!$A$4:$DN$305,MATCH(V$1,original!$A$4:$DX$4,0)+1,FALSE))</f>
        <v>975.66</v>
      </c>
      <c r="W163">
        <f>+IF(VLOOKUP($B163,original!$A$4:$DN$305,MATCH(W$1,original!$A$4:$DX$4,0)+1,FALSE)="","",VLOOKUP($B163,original!$A$4:$DN$305,MATCH(W$1,original!$A$4:$DX$4,0)+1,FALSE))</f>
        <v>23020.27</v>
      </c>
      <c r="X163">
        <f>+IF(VLOOKUP($B163,original!$A$4:$DN$305,MATCH(X$1,original!$A$4:$DX$4,0)+1,FALSE)="","",VLOOKUP($B163,original!$A$4:$DN$305,MATCH(X$1,original!$A$4:$DX$4,0)+1,FALSE))</f>
        <v>12821.83</v>
      </c>
      <c r="Y163">
        <f>+IF(VLOOKUP($B163,original!$A$4:$DN$305,MATCH(Y$1,original!$A$4:$DX$4,0)+1,FALSE)="","",VLOOKUP($B163,original!$A$4:$DN$305,MATCH(Y$1,original!$A$4:$DX$4,0)+1,FALSE))</f>
        <v>0.5</v>
      </c>
      <c r="Z163">
        <f>+IF(VLOOKUP($B163,original!$A$4:$DN$305,MATCH(Z$1,original!$A$4:$DX$4,0)+1,FALSE)="","",VLOOKUP($B163,original!$A$4:$DN$305,MATCH(Z$1,original!$A$4:$DX$4,0)+1,FALSE))</f>
        <v>0.4</v>
      </c>
      <c r="AA163">
        <f>+IF(VLOOKUP($B163,original!$A$4:$DN$305,MATCH(AA$1,original!$A$4:$DX$4,0)+1,FALSE)="","",VLOOKUP($B163,original!$A$4:$DN$305,MATCH(AA$1,original!$A$4:$DX$4,0)+1,FALSE))</f>
        <v>0.98</v>
      </c>
      <c r="AB163">
        <f>+IF(VLOOKUP($B163,original!$A$4:$DN$305,MATCH(AB$1,original!$A$4:$DX$4,0)+1,FALSE)="","",VLOOKUP($B163,original!$A$4:$DN$305,MATCH(AB$1,original!$A$4:$DX$4,0)+1,FALSE))</f>
        <v>0.59266534509063395</v>
      </c>
      <c r="AC163">
        <f>+IF(VLOOKUP($B163,original!$A$4:$DN$305,MATCH(AC$1,original!$A$4:$DX$4,0)+1,FALSE)="","",VLOOKUP($B163,original!$A$4:$DN$305,MATCH(AC$1,original!$A$4:$DX$4,0)+1,FALSE))</f>
        <v>133289000000</v>
      </c>
      <c r="AD163">
        <f>+IF(VLOOKUP($B163,original!$A$4:$DN$305,MATCH(AD$1,original!$A$4:$DX$4,0)+1,FALSE)="","",VLOOKUP($B163,original!$A$4:$DN$305,MATCH(AD$1,original!$A$4:$DX$4,0)+1,FALSE))</f>
        <v>156070100000</v>
      </c>
      <c r="AE163">
        <f>+IF(VLOOKUP($B163,original!$A$4:$DN$305,MATCH(AE$1,original!$A$4:$DX$4,0)+1,FALSE)="","",VLOOKUP($B163,original!$A$4:$DN$305,MATCH(AE$1,original!$A$4:$DX$4,0)+1,FALSE))</f>
        <v>-16.899999999999999</v>
      </c>
      <c r="AF163">
        <f>+IF(VLOOKUP($B163,original!$A$4:$DN$305,MATCH(AF$1,original!$A$4:$DX$4,0)+1,FALSE)="","",VLOOKUP($B163,original!$A$4:$DN$305,MATCH(AF$1,original!$A$4:$DX$4,0)+1,FALSE))</f>
        <v>39491200000</v>
      </c>
      <c r="AG163">
        <f>+IF(VLOOKUP($B163,original!$A$4:$DN$305,MATCH(AG$1,original!$A$4:$DX$4,0)+1,FALSE)="","",VLOOKUP($B163,original!$A$4:$DN$305,MATCH(AG$1,original!$A$4:$DX$4,0)+1,FALSE))</f>
        <v>48396000000</v>
      </c>
      <c r="AH163">
        <f>+IF(VLOOKUP($B163,original!$A$4:$DN$305,MATCH(AH$1,original!$A$4:$DX$4,0)+1,FALSE)="","",VLOOKUP($B163,original!$A$4:$DN$305,MATCH(AH$1,original!$A$4:$DX$4,0)+1,FALSE))</f>
        <v>671759999999.99988</v>
      </c>
      <c r="AI163">
        <f>+IF(VLOOKUP($B163,original!$A$4:$DN$305,MATCH(AI$1,original!$A$4:$DX$4,0)+1,FALSE)="","",VLOOKUP($B163,original!$A$4:$DN$305,MATCH(AI$1,original!$A$4:$DX$4,0)+1,FALSE))</f>
        <v>33037000000</v>
      </c>
      <c r="AJ163">
        <f>+IF(VLOOKUP($B163,original!$A$4:$DN$305,MATCH(AJ$1,original!$A$4:$DX$4,0)+1,FALSE)="","",VLOOKUP($B163,original!$A$4:$DN$305,MATCH(AJ$1,original!$A$4:$DX$4,0)+1,FALSE))</f>
        <v>291939000000</v>
      </c>
      <c r="AK163">
        <f>+IF(VLOOKUP($B163,original!$A$4:$DN$305,MATCH(AK$1,original!$A$4:$DX$4,0)+1,FALSE)="","",VLOOKUP($B163,original!$A$4:$DN$305,MATCH(AK$1,original!$A$4:$DX$4,0)+1,FALSE))</f>
        <v>69358000000</v>
      </c>
      <c r="AL163">
        <f>+IF(VLOOKUP($B163,original!$A$4:$DN$305,MATCH(AL$1,original!$A$4:$DX$4,0)+1,FALSE)="","",VLOOKUP($B163,original!$A$4:$DN$305,MATCH(AL$1,original!$A$4:$DX$4,0)+1,FALSE))</f>
        <v>7.7</v>
      </c>
      <c r="AM163">
        <f>+IF(VLOOKUP($B163,original!$A$4:$DN$305,MATCH(AM$1,original!$A$4:$DX$4,0)+1,FALSE)="","",VLOOKUP($B163,original!$A$4:$DN$305,MATCH(AM$1,original!$A$4:$DX$4,0)+1,FALSE))</f>
        <v>5.4</v>
      </c>
      <c r="AN163">
        <f>+IF(VLOOKUP($B163,original!$A$4:$DN$305,MATCH(AN$1,original!$A$4:$DX$4,0)+1,FALSE)="","",VLOOKUP($B163,original!$A$4:$DN$305,MATCH(AN$1,original!$A$4:$DX$4,0)+1,FALSE))</f>
        <v>3.5</v>
      </c>
      <c r="AO163">
        <f>+IF(VLOOKUP($B163,original!$A$4:$DN$305,MATCH(AO$1,original!$A$4:$DX$4,0)+1,FALSE)="","",VLOOKUP($B163,original!$A$4:$DN$305,MATCH(AO$1,original!$A$4:$DX$4,0)+1,FALSE))</f>
        <v>12.1</v>
      </c>
      <c r="AP163">
        <f>+IF(VLOOKUP($B163,original!$A$4:$DN$305,MATCH(AP$1,original!$A$4:$DX$4,0)+1,FALSE)="","",VLOOKUP($B163,original!$A$4:$DN$305,MATCH(AP$1,original!$A$4:$DX$4,0)+1,FALSE))</f>
        <v>7.1</v>
      </c>
    </row>
    <row r="164" spans="1:42">
      <c r="A164">
        <f t="shared" si="5"/>
        <v>163</v>
      </c>
      <c r="B164">
        <f t="shared" si="6"/>
        <v>201303</v>
      </c>
      <c r="C164">
        <f>+IF(VLOOKUP($B164,original!$A$4:$DN$305,MATCH(C$1,original!$A$4:$DX$4,0)+1,FALSE)="","",VLOOKUP($B164,original!$A$4:$DN$305,MATCH(C$1,original!$A$4:$DX$4,0)+1,FALSE))</f>
        <v>101.375</v>
      </c>
      <c r="D164">
        <f>+IF(VLOOKUP($B164,original!$A$4:$DN$305,MATCH(D$1,original!$A$4:$DX$4,0)+1,FALSE)="","",VLOOKUP($B164,original!$A$4:$DN$305,MATCH(D$1,original!$A$4:$DX$4,0)+1,FALSE))</f>
        <v>102.0205</v>
      </c>
      <c r="E164">
        <f>+IF(VLOOKUP($B164,original!$A$4:$DN$305,MATCH(E$1,original!$A$4:$DX$4,0)+1,FALSE)="","",VLOOKUP($B164,original!$A$4:$DN$305,MATCH(E$1,original!$A$4:$DX$4,0)+1,FALSE))</f>
        <v>117.6</v>
      </c>
      <c r="F164">
        <f>+IF(VLOOKUP($B164,original!$A$4:$DN$305,MATCH(F$1,original!$A$4:$DX$4,0)+1,FALSE)="","",VLOOKUP($B164,original!$A$4:$DN$305,MATCH(F$1,original!$A$4:$DX$4,0)+1,FALSE))</f>
        <v>95</v>
      </c>
      <c r="G164">
        <f>+IF(VLOOKUP($B164,original!$A$4:$DN$305,MATCH(G$1,original!$A$4:$DX$4,0)+1,FALSE)="","",VLOOKUP($B164,original!$A$4:$DN$305,MATCH(G$1,original!$A$4:$DX$4,0)+1,FALSE))</f>
        <v>96.594999999999999</v>
      </c>
      <c r="H164">
        <f>+IF(VLOOKUP($B164,original!$A$4:$DN$305,MATCH(H$1,original!$A$4:$DX$4,0)+1,FALSE)="","",VLOOKUP($B164,original!$A$4:$DN$305,MATCH(H$1,original!$A$4:$DX$4,0)+1,FALSE))</f>
        <v>12.7</v>
      </c>
      <c r="I164">
        <f>+IF(VLOOKUP($B164,original!$A$4:$DN$305,MATCH(I$1,original!$A$4:$DX$4,0)+1,FALSE)="","",VLOOKUP($B164,original!$A$4:$DN$305,MATCH(I$1,original!$A$4:$DX$4,0)+1,FALSE))</f>
        <v>20.894400000000001</v>
      </c>
      <c r="J164">
        <f>+IF(VLOOKUP($B164,original!$A$4:$DN$305,MATCH(J$1,original!$A$4:$DX$4,0)+1,FALSE)="","",VLOOKUP($B164,original!$A$4:$DN$305,MATCH(J$1,original!$A$4:$DX$4,0)+1,FALSE))</f>
        <v>509964999999.99994</v>
      </c>
      <c r="K164">
        <f>+IF(VLOOKUP($B164,original!$A$4:$DN$305,MATCH(K$1,original!$A$4:$DX$4,0)+1,FALSE)="","",VLOOKUP($B164,original!$A$4:$DN$305,MATCH(K$1,original!$A$4:$DX$4,0)+1,FALSE))</f>
        <v>2497199999999.9995</v>
      </c>
      <c r="L164">
        <f>+IF(VLOOKUP($B164,original!$A$4:$DN$305,MATCH(L$1,original!$A$4:$DX$4,0)+1,FALSE)="","",VLOOKUP($B164,original!$A$4:$DN$305,MATCH(L$1,original!$A$4:$DX$4,0)+1,FALSE))</f>
        <v>1390746137000</v>
      </c>
      <c r="M164">
        <f>+IF(VLOOKUP($B164,original!$A$4:$DN$305,MATCH(M$1,original!$A$4:$DX$4,0)+1,FALSE)="","",VLOOKUP($B164,original!$A$4:$DN$305,MATCH(M$1,original!$A$4:$DX$4,0)+1,FALSE))</f>
        <v>5152532157477.4199</v>
      </c>
      <c r="N164">
        <f>+IF(VLOOKUP($B164,original!$A$4:$DN$305,MATCH(N$1,original!$A$4:$DX$4,0)+1,FALSE)="","",VLOOKUP($B164,original!$A$4:$DN$305,MATCH(N$1,original!$A$4:$DX$4,0)+1,FALSE))</f>
        <v>669691000000</v>
      </c>
      <c r="O164">
        <f>+IF(VLOOKUP($B164,original!$A$4:$DN$305,MATCH(O$1,original!$A$4:$DX$4,0)+1,FALSE)="","",VLOOKUP($B164,original!$A$4:$DN$305,MATCH(O$1,original!$A$4:$DX$4,0)+1,FALSE))</f>
        <v>1.2818000000000001</v>
      </c>
      <c r="P164">
        <f>+IF(VLOOKUP($B164,original!$A$4:$DN$305,MATCH(P$1,original!$A$4:$DX$4,0)+1,FALSE)="","",VLOOKUP($B164,original!$A$4:$DN$305,MATCH(P$1,original!$A$4:$DX$4,0)+1,FALSE))</f>
        <v>7.7629999999999999</v>
      </c>
      <c r="Q164">
        <f>+IF(VLOOKUP($B164,original!$A$4:$DN$305,MATCH(Q$1,original!$A$4:$DX$4,0)+1,FALSE)="","",VLOOKUP($B164,original!$A$4:$DN$305,MATCH(Q$1,original!$A$4:$DX$4,0)+1,FALSE))</f>
        <v>1.5201</v>
      </c>
      <c r="R164">
        <f>+IF(VLOOKUP($B164,original!$A$4:$DN$305,MATCH(R$1,original!$A$4:$DX$4,0)+1,FALSE)="","",VLOOKUP($B164,original!$A$4:$DN$305,MATCH(R$1,original!$A$4:$DX$4,0)+1,FALSE))</f>
        <v>1.0417000000000001</v>
      </c>
      <c r="S164">
        <f>+IF(VLOOKUP($B164,original!$A$4:$DN$305,MATCH(S$1,original!$A$4:$DX$4,0)+1,FALSE)="","",VLOOKUP($B164,original!$A$4:$DN$305,MATCH(S$1,original!$A$4:$DX$4,0)+1,FALSE))</f>
        <v>1.0172000000000001</v>
      </c>
      <c r="T164">
        <f>+IF(VLOOKUP($B164,original!$A$4:$DN$305,MATCH(T$1,original!$A$4:$DX$4,0)+1,FALSE)="","",VLOOKUP($B164,original!$A$4:$DN$305,MATCH(T$1,original!$A$4:$DX$4,0)+1,FALSE))</f>
        <v>1569.19</v>
      </c>
      <c r="U164">
        <f>+IF(VLOOKUP($B164,original!$A$4:$DN$305,MATCH(U$1,original!$A$4:$DX$4,0)+1,FALSE)="","",VLOOKUP($B164,original!$A$4:$DN$305,MATCH(U$1,original!$A$4:$DX$4,0)+1,FALSE))</f>
        <v>7795.31</v>
      </c>
      <c r="V164">
        <f>+IF(VLOOKUP($B164,original!$A$4:$DN$305,MATCH(V$1,original!$A$4:$DX$4,0)+1,FALSE)="","",VLOOKUP($B164,original!$A$4:$DN$305,MATCH(V$1,original!$A$4:$DX$4,0)+1,FALSE))</f>
        <v>1034.71</v>
      </c>
      <c r="W164">
        <f>+IF(VLOOKUP($B164,original!$A$4:$DN$305,MATCH(W$1,original!$A$4:$DX$4,0)+1,FALSE)="","",VLOOKUP($B164,original!$A$4:$DN$305,MATCH(W$1,original!$A$4:$DX$4,0)+1,FALSE))</f>
        <v>22299.63</v>
      </c>
      <c r="X164">
        <f>+IF(VLOOKUP($B164,original!$A$4:$DN$305,MATCH(X$1,original!$A$4:$DX$4,0)+1,FALSE)="","",VLOOKUP($B164,original!$A$4:$DN$305,MATCH(X$1,original!$A$4:$DX$4,0)+1,FALSE))</f>
        <v>12749.9</v>
      </c>
      <c r="Y164">
        <f>+IF(VLOOKUP($B164,original!$A$4:$DN$305,MATCH(Y$1,original!$A$4:$DX$4,0)+1,FALSE)="","",VLOOKUP($B164,original!$A$4:$DN$305,MATCH(Y$1,original!$A$4:$DX$4,0)+1,FALSE))</f>
        <v>-0.3</v>
      </c>
      <c r="Z164">
        <f>+IF(VLOOKUP($B164,original!$A$4:$DN$305,MATCH(Z$1,original!$A$4:$DX$4,0)+1,FALSE)="","",VLOOKUP($B164,original!$A$4:$DN$305,MATCH(Z$1,original!$A$4:$DX$4,0)+1,FALSE))</f>
        <v>1.2</v>
      </c>
      <c r="AA164">
        <f>+IF(VLOOKUP($B164,original!$A$4:$DN$305,MATCH(AA$1,original!$A$4:$DX$4,0)+1,FALSE)="","",VLOOKUP($B164,original!$A$4:$DN$305,MATCH(AA$1,original!$A$4:$DX$4,0)+1,FALSE))</f>
        <v>-0.11</v>
      </c>
      <c r="AB164">
        <f>+IF(VLOOKUP($B164,original!$A$4:$DN$305,MATCH(AB$1,original!$A$4:$DX$4,0)+1,FALSE)="","",VLOOKUP($B164,original!$A$4:$DN$305,MATCH(AB$1,original!$A$4:$DX$4,0)+1,FALSE))</f>
        <v>-0.28358110460799002</v>
      </c>
      <c r="AC164">
        <f>+IF(VLOOKUP($B164,original!$A$4:$DN$305,MATCH(AC$1,original!$A$4:$DX$4,0)+1,FALSE)="","",VLOOKUP($B164,original!$A$4:$DN$305,MATCH(AC$1,original!$A$4:$DX$4,0)+1,FALSE))</f>
        <v>130539000000</v>
      </c>
      <c r="AD164">
        <f>+IF(VLOOKUP($B164,original!$A$4:$DN$305,MATCH(AD$1,original!$A$4:$DX$4,0)+1,FALSE)="","",VLOOKUP($B164,original!$A$4:$DN$305,MATCH(AD$1,original!$A$4:$DX$4,0)+1,FALSE))</f>
        <v>161129900000</v>
      </c>
      <c r="AE164">
        <f>+IF(VLOOKUP($B164,original!$A$4:$DN$305,MATCH(AE$1,original!$A$4:$DX$4,0)+1,FALSE)="","",VLOOKUP($B164,original!$A$4:$DN$305,MATCH(AE$1,original!$A$4:$DX$4,0)+1,FALSE))</f>
        <v>11.2</v>
      </c>
      <c r="AF164">
        <f>+IF(VLOOKUP($B164,original!$A$4:$DN$305,MATCH(AF$1,original!$A$4:$DX$4,0)+1,FALSE)="","",VLOOKUP($B164,original!$A$4:$DN$305,MATCH(AF$1,original!$A$4:$DX$4,0)+1,FALSE))</f>
        <v>40031800000</v>
      </c>
      <c r="AG164">
        <f>+IF(VLOOKUP($B164,original!$A$4:$DN$305,MATCH(AG$1,original!$A$4:$DX$4,0)+1,FALSE)="","",VLOOKUP($B164,original!$A$4:$DN$305,MATCH(AG$1,original!$A$4:$DX$4,0)+1,FALSE))</f>
        <v>47544000000</v>
      </c>
      <c r="AH164">
        <f>+IF(VLOOKUP($B164,original!$A$4:$DN$305,MATCH(AH$1,original!$A$4:$DX$4,0)+1,FALSE)="","",VLOOKUP($B164,original!$A$4:$DN$305,MATCH(AH$1,original!$A$4:$DX$4,0)+1,FALSE))</f>
        <v>687830000000</v>
      </c>
      <c r="AI164">
        <f>+IF(VLOOKUP($B164,original!$A$4:$DN$305,MATCH(AI$1,original!$A$4:$DX$4,0)+1,FALSE)="","",VLOOKUP($B164,original!$A$4:$DN$305,MATCH(AI$1,original!$A$4:$DX$4,0)+1,FALSE))</f>
        <v>38247000000</v>
      </c>
      <c r="AJ164">
        <f>+IF(VLOOKUP($B164,original!$A$4:$DN$305,MATCH(AJ$1,original!$A$4:$DX$4,0)+1,FALSE)="","",VLOOKUP($B164,original!$A$4:$DN$305,MATCH(AJ$1,original!$A$4:$DX$4,0)+1,FALSE))</f>
        <v>292395000000</v>
      </c>
      <c r="AK164">
        <f>+IF(VLOOKUP($B164,original!$A$4:$DN$305,MATCH(AK$1,original!$A$4:$DX$4,0)+1,FALSE)="","",VLOOKUP($B164,original!$A$4:$DN$305,MATCH(AK$1,original!$A$4:$DX$4,0)+1,FALSE))</f>
        <v>70208000000</v>
      </c>
      <c r="AL164">
        <f>+IF(VLOOKUP($B164,original!$A$4:$DN$305,MATCH(AL$1,original!$A$4:$DX$4,0)+1,FALSE)="","",VLOOKUP($B164,original!$A$4:$DN$305,MATCH(AL$1,original!$A$4:$DX$4,0)+1,FALSE))</f>
        <v>7.5</v>
      </c>
      <c r="AM164">
        <f>+IF(VLOOKUP($B164,original!$A$4:$DN$305,MATCH(AM$1,original!$A$4:$DX$4,0)+1,FALSE)="","",VLOOKUP($B164,original!$A$4:$DN$305,MATCH(AM$1,original!$A$4:$DX$4,0)+1,FALSE))</f>
        <v>5.6</v>
      </c>
      <c r="AN164">
        <f>+IF(VLOOKUP($B164,original!$A$4:$DN$305,MATCH(AN$1,original!$A$4:$DX$4,0)+1,FALSE)="","",VLOOKUP($B164,original!$A$4:$DN$305,MATCH(AN$1,original!$A$4:$DX$4,0)+1,FALSE))</f>
        <v>3.5</v>
      </c>
      <c r="AO164">
        <f>+IF(VLOOKUP($B164,original!$A$4:$DN$305,MATCH(AO$1,original!$A$4:$DX$4,0)+1,FALSE)="","",VLOOKUP($B164,original!$A$4:$DN$305,MATCH(AO$1,original!$A$4:$DX$4,0)+1,FALSE))</f>
        <v>12.1</v>
      </c>
      <c r="AP164">
        <f>+IF(VLOOKUP($B164,original!$A$4:$DN$305,MATCH(AP$1,original!$A$4:$DX$4,0)+1,FALSE)="","",VLOOKUP($B164,original!$A$4:$DN$305,MATCH(AP$1,original!$A$4:$DX$4,0)+1,FALSE))</f>
        <v>7.3</v>
      </c>
    </row>
    <row r="165" spans="1:42">
      <c r="A165">
        <f t="shared" si="5"/>
        <v>164</v>
      </c>
      <c r="B165">
        <f t="shared" si="6"/>
        <v>201304</v>
      </c>
      <c r="C165">
        <f>+IF(VLOOKUP($B165,original!$A$4:$DN$305,MATCH(C$1,original!$A$4:$DX$4,0)+1,FALSE)="","",VLOOKUP($B165,original!$A$4:$DN$305,MATCH(C$1,original!$A$4:$DX$4,0)+1,FALSE))</f>
        <v>102.94499999999999</v>
      </c>
      <c r="D165">
        <f>+IF(VLOOKUP($B165,original!$A$4:$DN$305,MATCH(D$1,original!$A$4:$DX$4,0)+1,FALSE)="","",VLOOKUP($B165,original!$A$4:$DN$305,MATCH(D$1,original!$A$4:$DX$4,0)+1,FALSE))</f>
        <v>102.6865</v>
      </c>
      <c r="E165">
        <f>+IF(VLOOKUP($B165,original!$A$4:$DN$305,MATCH(E$1,original!$A$4:$DX$4,0)+1,FALSE)="","",VLOOKUP($B165,original!$A$4:$DN$305,MATCH(E$1,original!$A$4:$DX$4,0)+1,FALSE))</f>
        <v>120.6095</v>
      </c>
      <c r="F165">
        <f>+IF(VLOOKUP($B165,original!$A$4:$DN$305,MATCH(F$1,original!$A$4:$DX$4,0)+1,FALSE)="","",VLOOKUP($B165,original!$A$4:$DN$305,MATCH(F$1,original!$A$4:$DX$4,0)+1,FALSE))</f>
        <v>97.3</v>
      </c>
      <c r="G165">
        <f>+IF(VLOOKUP($B165,original!$A$4:$DN$305,MATCH(G$1,original!$A$4:$DX$4,0)+1,FALSE)="","",VLOOKUP($B165,original!$A$4:$DN$305,MATCH(G$1,original!$A$4:$DX$4,0)+1,FALSE))</f>
        <v>98.215000000000003</v>
      </c>
      <c r="H165">
        <f>+IF(VLOOKUP($B165,original!$A$4:$DN$305,MATCH(H$1,original!$A$4:$DX$4,0)+1,FALSE)="","",VLOOKUP($B165,original!$A$4:$DN$305,MATCH(H$1,original!$A$4:$DX$4,0)+1,FALSE))</f>
        <v>13.52</v>
      </c>
      <c r="I165">
        <f>+IF(VLOOKUP($B165,original!$A$4:$DN$305,MATCH(I$1,original!$A$4:$DX$4,0)+1,FALSE)="","",VLOOKUP($B165,original!$A$4:$DN$305,MATCH(I$1,original!$A$4:$DX$4,0)+1,FALSE))</f>
        <v>20.260999999999999</v>
      </c>
      <c r="J165">
        <f>+IF(VLOOKUP($B165,original!$A$4:$DN$305,MATCH(J$1,original!$A$4:$DX$4,0)+1,FALSE)="","",VLOOKUP($B165,original!$A$4:$DN$305,MATCH(J$1,original!$A$4:$DX$4,0)+1,FALSE))</f>
        <v>510995999999.99994</v>
      </c>
      <c r="K165">
        <f>+IF(VLOOKUP($B165,original!$A$4:$DN$305,MATCH(K$1,original!$A$4:$DX$4,0)+1,FALSE)="","",VLOOKUP($B165,original!$A$4:$DN$305,MATCH(K$1,original!$A$4:$DX$4,0)+1,FALSE))</f>
        <v>2542300000000</v>
      </c>
      <c r="L165">
        <f>+IF(VLOOKUP($B165,original!$A$4:$DN$305,MATCH(L$1,original!$A$4:$DX$4,0)+1,FALSE)="","",VLOOKUP($B165,original!$A$4:$DN$305,MATCH(L$1,original!$A$4:$DX$4,0)+1,FALSE))</f>
        <v>1416334247000</v>
      </c>
      <c r="M165">
        <f>+IF(VLOOKUP($B165,original!$A$4:$DN$305,MATCH(M$1,original!$A$4:$DX$4,0)+1,FALSE)="","",VLOOKUP($B165,original!$A$4:$DN$305,MATCH(M$1,original!$A$4:$DX$4,0)+1,FALSE))</f>
        <v>5221702322888</v>
      </c>
      <c r="N165">
        <f>+IF(VLOOKUP($B165,original!$A$4:$DN$305,MATCH(N$1,original!$A$4:$DX$4,0)+1,FALSE)="","",VLOOKUP($B165,original!$A$4:$DN$305,MATCH(N$1,original!$A$4:$DX$4,0)+1,FALSE))</f>
        <v>672515000000</v>
      </c>
      <c r="O165">
        <f>+IF(VLOOKUP($B165,original!$A$4:$DN$305,MATCH(O$1,original!$A$4:$DX$4,0)+1,FALSE)="","",VLOOKUP($B165,original!$A$4:$DN$305,MATCH(O$1,original!$A$4:$DX$4,0)+1,FALSE))</f>
        <v>1.3166</v>
      </c>
      <c r="P165">
        <f>+IF(VLOOKUP($B165,original!$A$4:$DN$305,MATCH(P$1,original!$A$4:$DX$4,0)+1,FALSE)="","",VLOOKUP($B165,original!$A$4:$DN$305,MATCH(P$1,original!$A$4:$DX$4,0)+1,FALSE))</f>
        <v>7.7595999999999998</v>
      </c>
      <c r="Q165">
        <f>+IF(VLOOKUP($B165,original!$A$4:$DN$305,MATCH(Q$1,original!$A$4:$DX$4,0)+1,FALSE)="","",VLOOKUP($B165,original!$A$4:$DN$305,MATCH(Q$1,original!$A$4:$DX$4,0)+1,FALSE))</f>
        <v>1.5530999999999999</v>
      </c>
      <c r="R165">
        <f>+IF(VLOOKUP($B165,original!$A$4:$DN$305,MATCH(R$1,original!$A$4:$DX$4,0)+1,FALSE)="","",VLOOKUP($B165,original!$A$4:$DN$305,MATCH(R$1,original!$A$4:$DX$4,0)+1,FALSE))</f>
        <v>1.0368999999999999</v>
      </c>
      <c r="S165">
        <f>+IF(VLOOKUP($B165,original!$A$4:$DN$305,MATCH(S$1,original!$A$4:$DX$4,0)+1,FALSE)="","",VLOOKUP($B165,original!$A$4:$DN$305,MATCH(S$1,original!$A$4:$DX$4,0)+1,FALSE))</f>
        <v>1.0071000000000001</v>
      </c>
      <c r="T165">
        <f>+IF(VLOOKUP($B165,original!$A$4:$DN$305,MATCH(T$1,original!$A$4:$DX$4,0)+1,FALSE)="","",VLOOKUP($B165,original!$A$4:$DN$305,MATCH(T$1,original!$A$4:$DX$4,0)+1,FALSE))</f>
        <v>1597.57</v>
      </c>
      <c r="U165">
        <f>+IF(VLOOKUP($B165,original!$A$4:$DN$305,MATCH(U$1,original!$A$4:$DX$4,0)+1,FALSE)="","",VLOOKUP($B165,original!$A$4:$DN$305,MATCH(U$1,original!$A$4:$DX$4,0)+1,FALSE))</f>
        <v>7913.71</v>
      </c>
      <c r="V165">
        <f>+IF(VLOOKUP($B165,original!$A$4:$DN$305,MATCH(V$1,original!$A$4:$DX$4,0)+1,FALSE)="","",VLOOKUP($B165,original!$A$4:$DN$305,MATCH(V$1,original!$A$4:$DX$4,0)+1,FALSE))</f>
        <v>1165.1300000000001</v>
      </c>
      <c r="W165">
        <f>+IF(VLOOKUP($B165,original!$A$4:$DN$305,MATCH(W$1,original!$A$4:$DX$4,0)+1,FALSE)="","",VLOOKUP($B165,original!$A$4:$DN$305,MATCH(W$1,original!$A$4:$DX$4,0)+1,FALSE))</f>
        <v>22737.01</v>
      </c>
      <c r="X165">
        <f>+IF(VLOOKUP($B165,original!$A$4:$DN$305,MATCH(X$1,original!$A$4:$DX$4,0)+1,FALSE)="","",VLOOKUP($B165,original!$A$4:$DN$305,MATCH(X$1,original!$A$4:$DX$4,0)+1,FALSE))</f>
        <v>12456.5</v>
      </c>
      <c r="Y165">
        <f>+IF(VLOOKUP($B165,original!$A$4:$DN$305,MATCH(Y$1,original!$A$4:$DX$4,0)+1,FALSE)="","",VLOOKUP($B165,original!$A$4:$DN$305,MATCH(Y$1,original!$A$4:$DX$4,0)+1,FALSE))</f>
        <v>-0.2</v>
      </c>
      <c r="Z165">
        <f>+IF(VLOOKUP($B165,original!$A$4:$DN$305,MATCH(Z$1,original!$A$4:$DX$4,0)+1,FALSE)="","",VLOOKUP($B165,original!$A$4:$DN$305,MATCH(Z$1,original!$A$4:$DX$4,0)+1,FALSE))</f>
        <v>-0.1</v>
      </c>
      <c r="AA165">
        <f>+IF(VLOOKUP($B165,original!$A$4:$DN$305,MATCH(AA$1,original!$A$4:$DX$4,0)+1,FALSE)="","",VLOOKUP($B165,original!$A$4:$DN$305,MATCH(AA$1,original!$A$4:$DX$4,0)+1,FALSE))</f>
        <v>0.86</v>
      </c>
      <c r="AB165">
        <f>+IF(VLOOKUP($B165,original!$A$4:$DN$305,MATCH(AB$1,original!$A$4:$DX$4,0)+1,FALSE)="","",VLOOKUP($B165,original!$A$4:$DN$305,MATCH(AB$1,original!$A$4:$DX$4,0)+1,FALSE))</f>
        <v>-0.19090391734881701</v>
      </c>
      <c r="AC165">
        <f>+IF(VLOOKUP($B165,original!$A$4:$DN$305,MATCH(AC$1,original!$A$4:$DX$4,0)+1,FALSE)="","",VLOOKUP($B165,original!$A$4:$DN$305,MATCH(AC$1,original!$A$4:$DX$4,0)+1,FALSE))</f>
        <v>131932000000</v>
      </c>
      <c r="AD165">
        <f>+IF(VLOOKUP($B165,original!$A$4:$DN$305,MATCH(AD$1,original!$A$4:$DX$4,0)+1,FALSE)="","",VLOOKUP($B165,original!$A$4:$DN$305,MATCH(AD$1,original!$A$4:$DX$4,0)+1,FALSE))</f>
        <v>159466500000</v>
      </c>
      <c r="AE165">
        <f>+IF(VLOOKUP($B165,original!$A$4:$DN$305,MATCH(AE$1,original!$A$4:$DX$4,0)+1,FALSE)="","",VLOOKUP($B165,original!$A$4:$DN$305,MATCH(AE$1,original!$A$4:$DX$4,0)+1,FALSE))</f>
        <v>9</v>
      </c>
      <c r="AF165">
        <f>+IF(VLOOKUP($B165,original!$A$4:$DN$305,MATCH(AF$1,original!$A$4:$DX$4,0)+1,FALSE)="","",VLOOKUP($B165,original!$A$4:$DN$305,MATCH(AF$1,original!$A$4:$DX$4,0)+1,FALSE))</f>
        <v>40565400000</v>
      </c>
      <c r="AG165">
        <f>+IF(VLOOKUP($B165,original!$A$4:$DN$305,MATCH(AG$1,original!$A$4:$DX$4,0)+1,FALSE)="","",VLOOKUP($B165,original!$A$4:$DN$305,MATCH(AG$1,original!$A$4:$DX$4,0)+1,FALSE))</f>
        <v>47556000000</v>
      </c>
      <c r="AH165">
        <f>+IF(VLOOKUP($B165,original!$A$4:$DN$305,MATCH(AH$1,original!$A$4:$DX$4,0)+1,FALSE)="","",VLOOKUP($B165,original!$A$4:$DN$305,MATCH(AH$1,original!$A$4:$DX$4,0)+1,FALSE))</f>
        <v>639940000000</v>
      </c>
      <c r="AI165">
        <f>+IF(VLOOKUP($B165,original!$A$4:$DN$305,MATCH(AI$1,original!$A$4:$DX$4,0)+1,FALSE)="","",VLOOKUP($B165,original!$A$4:$DN$305,MATCH(AI$1,original!$A$4:$DX$4,0)+1,FALSE))</f>
        <v>39561000000</v>
      </c>
      <c r="AJ165">
        <f>+IF(VLOOKUP($B165,original!$A$4:$DN$305,MATCH(AJ$1,original!$A$4:$DX$4,0)+1,FALSE)="","",VLOOKUP($B165,original!$A$4:$DN$305,MATCH(AJ$1,original!$A$4:$DX$4,0)+1,FALSE))</f>
        <v>297871000000</v>
      </c>
      <c r="AK165">
        <f>+IF(VLOOKUP($B165,original!$A$4:$DN$305,MATCH(AK$1,original!$A$4:$DX$4,0)+1,FALSE)="","",VLOOKUP($B165,original!$A$4:$DN$305,MATCH(AK$1,original!$A$4:$DX$4,0)+1,FALSE))</f>
        <v>71635000000</v>
      </c>
      <c r="AL165">
        <f>+IF(VLOOKUP($B165,original!$A$4:$DN$305,MATCH(AL$1,original!$A$4:$DX$4,0)+1,FALSE)="","",VLOOKUP($B165,original!$A$4:$DN$305,MATCH(AL$1,original!$A$4:$DX$4,0)+1,FALSE))</f>
        <v>7.6</v>
      </c>
      <c r="AM165">
        <f>+IF(VLOOKUP($B165,original!$A$4:$DN$305,MATCH(AM$1,original!$A$4:$DX$4,0)+1,FALSE)="","",VLOOKUP($B165,original!$A$4:$DN$305,MATCH(AM$1,original!$A$4:$DX$4,0)+1,FALSE))</f>
        <v>5.6</v>
      </c>
      <c r="AN165">
        <f>+IF(VLOOKUP($B165,original!$A$4:$DN$305,MATCH(AN$1,original!$A$4:$DX$4,0)+1,FALSE)="","",VLOOKUP($B165,original!$A$4:$DN$305,MATCH(AN$1,original!$A$4:$DX$4,0)+1,FALSE))</f>
        <v>3.5</v>
      </c>
      <c r="AO165">
        <f>+IF(VLOOKUP($B165,original!$A$4:$DN$305,MATCH(AO$1,original!$A$4:$DX$4,0)+1,FALSE)="","",VLOOKUP($B165,original!$A$4:$DN$305,MATCH(AO$1,original!$A$4:$DX$4,0)+1,FALSE))</f>
        <v>12.1</v>
      </c>
      <c r="AP165">
        <f>+IF(VLOOKUP($B165,original!$A$4:$DN$305,MATCH(AP$1,original!$A$4:$DX$4,0)+1,FALSE)="","",VLOOKUP($B165,original!$A$4:$DN$305,MATCH(AP$1,original!$A$4:$DX$4,0)+1,FALSE))</f>
        <v>7.2</v>
      </c>
    </row>
    <row r="166" spans="1:42">
      <c r="A166">
        <f t="shared" si="5"/>
        <v>165</v>
      </c>
      <c r="B166">
        <f t="shared" si="6"/>
        <v>201305</v>
      </c>
      <c r="C166">
        <f>+IF(VLOOKUP($B166,original!$A$4:$DN$305,MATCH(C$1,original!$A$4:$DX$4,0)+1,FALSE)="","",VLOOKUP($B166,original!$A$4:$DN$305,MATCH(C$1,original!$A$4:$DX$4,0)+1,FALSE))</f>
        <v>96.594999999999999</v>
      </c>
      <c r="D166">
        <f>+IF(VLOOKUP($B166,original!$A$4:$DN$305,MATCH(D$1,original!$A$4:$DX$4,0)+1,FALSE)="","",VLOOKUP($B166,original!$A$4:$DN$305,MATCH(D$1,original!$A$4:$DX$4,0)+1,FALSE))</f>
        <v>99.915000000000006</v>
      </c>
      <c r="E166">
        <f>+IF(VLOOKUP($B166,original!$A$4:$DN$305,MATCH(E$1,original!$A$4:$DX$4,0)+1,FALSE)="","",VLOOKUP($B166,original!$A$4:$DN$305,MATCH(E$1,original!$A$4:$DX$4,0)+1,FALSE))</f>
        <v>117.797</v>
      </c>
      <c r="F166">
        <f>+IF(VLOOKUP($B166,original!$A$4:$DN$305,MATCH(F$1,original!$A$4:$DX$4,0)+1,FALSE)="","",VLOOKUP($B166,original!$A$4:$DN$305,MATCH(F$1,original!$A$4:$DX$4,0)+1,FALSE))</f>
        <v>92.3</v>
      </c>
      <c r="G166">
        <f>+IF(VLOOKUP($B166,original!$A$4:$DN$305,MATCH(G$1,original!$A$4:$DX$4,0)+1,FALSE)="","",VLOOKUP($B166,original!$A$4:$DN$305,MATCH(G$1,original!$A$4:$DX$4,0)+1,FALSE))</f>
        <v>94.944999999999993</v>
      </c>
      <c r="H166">
        <f>+IF(VLOOKUP($B166,original!$A$4:$DN$305,MATCH(H$1,original!$A$4:$DX$4,0)+1,FALSE)="","",VLOOKUP($B166,original!$A$4:$DN$305,MATCH(H$1,original!$A$4:$DX$4,0)+1,FALSE))</f>
        <v>16.3</v>
      </c>
      <c r="I166">
        <f>+IF(VLOOKUP($B166,original!$A$4:$DN$305,MATCH(I$1,original!$A$4:$DX$4,0)+1,FALSE)="","",VLOOKUP($B166,original!$A$4:$DN$305,MATCH(I$1,original!$A$4:$DX$4,0)+1,FALSE))</f>
        <v>19.604800000000001</v>
      </c>
      <c r="J166">
        <f>+IF(VLOOKUP($B166,original!$A$4:$DN$305,MATCH(J$1,original!$A$4:$DX$4,0)+1,FALSE)="","",VLOOKUP($B166,original!$A$4:$DN$305,MATCH(J$1,original!$A$4:$DX$4,0)+1,FALSE))</f>
        <v>519264999999.99994</v>
      </c>
      <c r="K166">
        <f>+IF(VLOOKUP($B166,original!$A$4:$DN$305,MATCH(K$1,original!$A$4:$DX$4,0)+1,FALSE)="","",VLOOKUP($B166,original!$A$4:$DN$305,MATCH(K$1,original!$A$4:$DX$4,0)+1,FALSE))</f>
        <v>2518499999999.9995</v>
      </c>
      <c r="L166">
        <f>+IF(VLOOKUP($B166,original!$A$4:$DN$305,MATCH(L$1,original!$A$4:$DX$4,0)+1,FALSE)="","",VLOOKUP($B166,original!$A$4:$DN$305,MATCH(L$1,original!$A$4:$DX$4,0)+1,FALSE))</f>
        <v>1443954091000</v>
      </c>
      <c r="M166">
        <f>+IF(VLOOKUP($B166,original!$A$4:$DN$305,MATCH(M$1,original!$A$4:$DX$4,0)+1,FALSE)="","",VLOOKUP($B166,original!$A$4:$DN$305,MATCH(M$1,original!$A$4:$DX$4,0)+1,FALSE))</f>
        <v>5247021825005.1807</v>
      </c>
      <c r="N166">
        <f>+IF(VLOOKUP($B166,original!$A$4:$DN$305,MATCH(N$1,original!$A$4:$DX$4,0)+1,FALSE)="","",VLOOKUP($B166,original!$A$4:$DN$305,MATCH(N$1,original!$A$4:$DX$4,0)+1,FALSE))</f>
        <v>672589000000</v>
      </c>
      <c r="O166">
        <f>+IF(VLOOKUP($B166,original!$A$4:$DN$305,MATCH(O$1,original!$A$4:$DX$4,0)+1,FALSE)="","",VLOOKUP($B166,original!$A$4:$DN$305,MATCH(O$1,original!$A$4:$DX$4,0)+1,FALSE))</f>
        <v>1.2995000000000001</v>
      </c>
      <c r="P166">
        <f>+IF(VLOOKUP($B166,original!$A$4:$DN$305,MATCH(P$1,original!$A$4:$DX$4,0)+1,FALSE)="","",VLOOKUP($B166,original!$A$4:$DN$305,MATCH(P$1,original!$A$4:$DX$4,0)+1,FALSE))</f>
        <v>7.7625999999999999</v>
      </c>
      <c r="Q166">
        <f>+IF(VLOOKUP($B166,original!$A$4:$DN$305,MATCH(Q$1,original!$A$4:$DX$4,0)+1,FALSE)="","",VLOOKUP($B166,original!$A$4:$DN$305,MATCH(Q$1,original!$A$4:$DX$4,0)+1,FALSE))</f>
        <v>1.5198</v>
      </c>
      <c r="R166">
        <f>+IF(VLOOKUP($B166,original!$A$4:$DN$305,MATCH(R$1,original!$A$4:$DX$4,0)+1,FALSE)="","",VLOOKUP($B166,original!$A$4:$DN$305,MATCH(R$1,original!$A$4:$DX$4,0)+1,FALSE))</f>
        <v>0.95699999999999996</v>
      </c>
      <c r="S166">
        <f>+IF(VLOOKUP($B166,original!$A$4:$DN$305,MATCH(S$1,original!$A$4:$DX$4,0)+1,FALSE)="","",VLOOKUP($B166,original!$A$4:$DN$305,MATCH(S$1,original!$A$4:$DX$4,0)+1,FALSE))</f>
        <v>1.0375000000000001</v>
      </c>
      <c r="T166">
        <f>+IF(VLOOKUP($B166,original!$A$4:$DN$305,MATCH(T$1,original!$A$4:$DX$4,0)+1,FALSE)="","",VLOOKUP($B166,original!$A$4:$DN$305,MATCH(T$1,original!$A$4:$DX$4,0)+1,FALSE))</f>
        <v>1630.74</v>
      </c>
      <c r="U166">
        <f>+IF(VLOOKUP($B166,original!$A$4:$DN$305,MATCH(U$1,original!$A$4:$DX$4,0)+1,FALSE)="","",VLOOKUP($B166,original!$A$4:$DN$305,MATCH(U$1,original!$A$4:$DX$4,0)+1,FALSE))</f>
        <v>8348.84</v>
      </c>
      <c r="V166">
        <f>+IF(VLOOKUP($B166,original!$A$4:$DN$305,MATCH(V$1,original!$A$4:$DX$4,0)+1,FALSE)="","",VLOOKUP($B166,original!$A$4:$DN$305,MATCH(V$1,original!$A$4:$DX$4,0)+1,FALSE))</f>
        <v>1135.78</v>
      </c>
      <c r="W166">
        <f>+IF(VLOOKUP($B166,original!$A$4:$DN$305,MATCH(W$1,original!$A$4:$DX$4,0)+1,FALSE)="","",VLOOKUP($B166,original!$A$4:$DN$305,MATCH(W$1,original!$A$4:$DX$4,0)+1,FALSE))</f>
        <v>22392.16</v>
      </c>
      <c r="X166">
        <f>+IF(VLOOKUP($B166,original!$A$4:$DN$305,MATCH(X$1,original!$A$4:$DX$4,0)+1,FALSE)="","",VLOOKUP($B166,original!$A$4:$DN$305,MATCH(X$1,original!$A$4:$DX$4,0)+1,FALSE))</f>
        <v>12650.42</v>
      </c>
      <c r="Y166">
        <f>+IF(VLOOKUP($B166,original!$A$4:$DN$305,MATCH(Y$1,original!$A$4:$DX$4,0)+1,FALSE)="","",VLOOKUP($B166,original!$A$4:$DN$305,MATCH(Y$1,original!$A$4:$DX$4,0)+1,FALSE))</f>
        <v>0</v>
      </c>
      <c r="Z166">
        <f>+IF(VLOOKUP($B166,original!$A$4:$DN$305,MATCH(Z$1,original!$A$4:$DX$4,0)+1,FALSE)="","",VLOOKUP($B166,original!$A$4:$DN$305,MATCH(Z$1,original!$A$4:$DX$4,0)+1,FALSE))</f>
        <v>0.1</v>
      </c>
      <c r="AA166">
        <f>+IF(VLOOKUP($B166,original!$A$4:$DN$305,MATCH(AA$1,original!$A$4:$DX$4,0)+1,FALSE)="","",VLOOKUP($B166,original!$A$4:$DN$305,MATCH(AA$1,original!$A$4:$DX$4,0)+1,FALSE))</f>
        <v>-0.11</v>
      </c>
      <c r="AB166">
        <f>+IF(VLOOKUP($B166,original!$A$4:$DN$305,MATCH(AB$1,original!$A$4:$DX$4,0)+1,FALSE)="","",VLOOKUP($B166,original!$A$4:$DN$305,MATCH(AB$1,original!$A$4:$DX$4,0)+1,FALSE))</f>
        <v>4.4426194857289502E-3</v>
      </c>
      <c r="AC166">
        <f>+IF(VLOOKUP($B166,original!$A$4:$DN$305,MATCH(AC$1,original!$A$4:$DX$4,0)+1,FALSE)="","",VLOOKUP($B166,original!$A$4:$DN$305,MATCH(AC$1,original!$A$4:$DX$4,0)+1,FALSE))</f>
        <v>130799000000</v>
      </c>
      <c r="AD166">
        <f>+IF(VLOOKUP($B166,original!$A$4:$DN$305,MATCH(AD$1,original!$A$4:$DX$4,0)+1,FALSE)="","",VLOOKUP($B166,original!$A$4:$DN$305,MATCH(AD$1,original!$A$4:$DX$4,0)+1,FALSE))</f>
        <v>158768600000</v>
      </c>
      <c r="AE166">
        <f>+IF(VLOOKUP($B166,original!$A$4:$DN$305,MATCH(AE$1,original!$A$4:$DX$4,0)+1,FALSE)="","",VLOOKUP($B166,original!$A$4:$DN$305,MATCH(AE$1,original!$A$4:$DX$4,0)+1,FALSE))</f>
        <v>-1</v>
      </c>
      <c r="AF166">
        <f>+IF(VLOOKUP($B166,original!$A$4:$DN$305,MATCH(AF$1,original!$A$4:$DX$4,0)+1,FALSE)="","",VLOOKUP($B166,original!$A$4:$DN$305,MATCH(AF$1,original!$A$4:$DX$4,0)+1,FALSE))</f>
        <v>39631300000</v>
      </c>
      <c r="AG166">
        <f>+IF(VLOOKUP($B166,original!$A$4:$DN$305,MATCH(AG$1,original!$A$4:$DX$4,0)+1,FALSE)="","",VLOOKUP($B166,original!$A$4:$DN$305,MATCH(AG$1,original!$A$4:$DX$4,0)+1,FALSE))</f>
        <v>46556000000</v>
      </c>
      <c r="AH166">
        <f>+IF(VLOOKUP($B166,original!$A$4:$DN$305,MATCH(AH$1,original!$A$4:$DX$4,0)+1,FALSE)="","",VLOOKUP($B166,original!$A$4:$DN$305,MATCH(AH$1,original!$A$4:$DX$4,0)+1,FALSE))</f>
        <v>621379999999.99988</v>
      </c>
      <c r="AI166">
        <f>+IF(VLOOKUP($B166,original!$A$4:$DN$305,MATCH(AI$1,original!$A$4:$DX$4,0)+1,FALSE)="","",VLOOKUP($B166,original!$A$4:$DN$305,MATCH(AI$1,original!$A$4:$DX$4,0)+1,FALSE))</f>
        <v>40851000000</v>
      </c>
      <c r="AJ166">
        <f>+IF(VLOOKUP($B166,original!$A$4:$DN$305,MATCH(AJ$1,original!$A$4:$DX$4,0)+1,FALSE)="","",VLOOKUP($B166,original!$A$4:$DN$305,MATCH(AJ$1,original!$A$4:$DX$4,0)+1,FALSE))</f>
        <v>294048000000</v>
      </c>
      <c r="AK166">
        <f>+IF(VLOOKUP($B166,original!$A$4:$DN$305,MATCH(AK$1,original!$A$4:$DX$4,0)+1,FALSE)="","",VLOOKUP($B166,original!$A$4:$DN$305,MATCH(AK$1,original!$A$4:$DX$4,0)+1,FALSE))</f>
        <v>70695000000</v>
      </c>
      <c r="AL166">
        <f>+IF(VLOOKUP($B166,original!$A$4:$DN$305,MATCH(AL$1,original!$A$4:$DX$4,0)+1,FALSE)="","",VLOOKUP($B166,original!$A$4:$DN$305,MATCH(AL$1,original!$A$4:$DX$4,0)+1,FALSE))</f>
        <v>7.5</v>
      </c>
      <c r="AM166">
        <f>+IF(VLOOKUP($B166,original!$A$4:$DN$305,MATCH(AM$1,original!$A$4:$DX$4,0)+1,FALSE)="","",VLOOKUP($B166,original!$A$4:$DN$305,MATCH(AM$1,original!$A$4:$DX$4,0)+1,FALSE))</f>
        <v>5.6</v>
      </c>
      <c r="AN166">
        <f>+IF(VLOOKUP($B166,original!$A$4:$DN$305,MATCH(AN$1,original!$A$4:$DX$4,0)+1,FALSE)="","",VLOOKUP($B166,original!$A$4:$DN$305,MATCH(AN$1,original!$A$4:$DX$4,0)+1,FALSE))</f>
        <v>3.5</v>
      </c>
      <c r="AO166">
        <f>+IF(VLOOKUP($B166,original!$A$4:$DN$305,MATCH(AO$1,original!$A$4:$DX$4,0)+1,FALSE)="","",VLOOKUP($B166,original!$A$4:$DN$305,MATCH(AO$1,original!$A$4:$DX$4,0)+1,FALSE))</f>
        <v>12.1</v>
      </c>
      <c r="AP166">
        <f>+IF(VLOOKUP($B166,original!$A$4:$DN$305,MATCH(AP$1,original!$A$4:$DX$4,0)+1,FALSE)="","",VLOOKUP($B166,original!$A$4:$DN$305,MATCH(AP$1,original!$A$4:$DX$4,0)+1,FALSE))</f>
        <v>7</v>
      </c>
    </row>
    <row r="167" spans="1:42">
      <c r="A167">
        <f t="shared" si="5"/>
        <v>166</v>
      </c>
      <c r="B167">
        <f t="shared" si="6"/>
        <v>201306</v>
      </c>
      <c r="C167">
        <f>+IF(VLOOKUP($B167,original!$A$4:$DN$305,MATCH(C$1,original!$A$4:$DX$4,0)+1,FALSE)="","",VLOOKUP($B167,original!$A$4:$DN$305,MATCH(C$1,original!$A$4:$DX$4,0)+1,FALSE))</f>
        <v>93.62</v>
      </c>
      <c r="D167">
        <f>+IF(VLOOKUP($B167,original!$A$4:$DN$305,MATCH(D$1,original!$A$4:$DX$4,0)+1,FALSE)="","",VLOOKUP($B167,original!$A$4:$DN$305,MATCH(D$1,original!$A$4:$DX$4,0)+1,FALSE))</f>
        <v>97.947000000000003</v>
      </c>
      <c r="E167">
        <f>+IF(VLOOKUP($B167,original!$A$4:$DN$305,MATCH(E$1,original!$A$4:$DX$4,0)+1,FALSE)="","",VLOOKUP($B167,original!$A$4:$DN$305,MATCH(E$1,original!$A$4:$DX$4,0)+1,FALSE))</f>
        <v>114.1525</v>
      </c>
      <c r="F167">
        <f>+IF(VLOOKUP($B167,original!$A$4:$DN$305,MATCH(F$1,original!$A$4:$DX$4,0)+1,FALSE)="","",VLOOKUP($B167,original!$A$4:$DN$305,MATCH(F$1,original!$A$4:$DX$4,0)+1,FALSE))</f>
        <v>91.8</v>
      </c>
      <c r="G167">
        <f>+IF(VLOOKUP($B167,original!$A$4:$DN$305,MATCH(G$1,original!$A$4:$DX$4,0)+1,FALSE)="","",VLOOKUP($B167,original!$A$4:$DN$305,MATCH(G$1,original!$A$4:$DX$4,0)+1,FALSE))</f>
        <v>91.79</v>
      </c>
      <c r="H167">
        <f>+IF(VLOOKUP($B167,original!$A$4:$DN$305,MATCH(H$1,original!$A$4:$DX$4,0)+1,FALSE)="","",VLOOKUP($B167,original!$A$4:$DN$305,MATCH(H$1,original!$A$4:$DX$4,0)+1,FALSE))</f>
        <v>16.86</v>
      </c>
      <c r="I167">
        <f>+IF(VLOOKUP($B167,original!$A$4:$DN$305,MATCH(I$1,original!$A$4:$DX$4,0)+1,FALSE)="","",VLOOKUP($B167,original!$A$4:$DN$305,MATCH(I$1,original!$A$4:$DX$4,0)+1,FALSE))</f>
        <v>21.817499999999999</v>
      </c>
      <c r="J167">
        <f>+IF(VLOOKUP($B167,original!$A$4:$DN$305,MATCH(J$1,original!$A$4:$DX$4,0)+1,FALSE)="","",VLOOKUP($B167,original!$A$4:$DN$305,MATCH(J$1,original!$A$4:$DX$4,0)+1,FALSE))</f>
        <v>530815000000</v>
      </c>
      <c r="K167">
        <f>+IF(VLOOKUP($B167,original!$A$4:$DN$305,MATCH(K$1,original!$A$4:$DX$4,0)+1,FALSE)="","",VLOOKUP($B167,original!$A$4:$DN$305,MATCH(K$1,original!$A$4:$DX$4,0)+1,FALSE))</f>
        <v>2523499999999.9995</v>
      </c>
      <c r="L167">
        <f>+IF(VLOOKUP($B167,original!$A$4:$DN$305,MATCH(L$1,original!$A$4:$DX$4,0)+1,FALSE)="","",VLOOKUP($B167,original!$A$4:$DN$305,MATCH(L$1,original!$A$4:$DX$4,0)+1,FALSE))</f>
        <v>1428399917000</v>
      </c>
      <c r="M167">
        <f>+IF(VLOOKUP($B167,original!$A$4:$DN$305,MATCH(M$1,original!$A$4:$DX$4,0)+1,FALSE)="","",VLOOKUP($B167,original!$A$4:$DN$305,MATCH(M$1,original!$A$4:$DX$4,0)+1,FALSE))</f>
        <v>5291404721788.0801</v>
      </c>
      <c r="N167">
        <f>+IF(VLOOKUP($B167,original!$A$4:$DN$305,MATCH(N$1,original!$A$4:$DX$4,0)+1,FALSE)="","",VLOOKUP($B167,original!$A$4:$DN$305,MATCH(N$1,original!$A$4:$DX$4,0)+1,FALSE))</f>
        <v>676324000000</v>
      </c>
      <c r="O167">
        <f>+IF(VLOOKUP($B167,original!$A$4:$DN$305,MATCH(O$1,original!$A$4:$DX$4,0)+1,FALSE)="","",VLOOKUP($B167,original!$A$4:$DN$305,MATCH(O$1,original!$A$4:$DX$4,0)+1,FALSE))</f>
        <v>1.3008</v>
      </c>
      <c r="P167">
        <f>+IF(VLOOKUP($B167,original!$A$4:$DN$305,MATCH(P$1,original!$A$4:$DX$4,0)+1,FALSE)="","",VLOOKUP($B167,original!$A$4:$DN$305,MATCH(P$1,original!$A$4:$DX$4,0)+1,FALSE))</f>
        <v>7.7561999999999998</v>
      </c>
      <c r="Q167">
        <f>+IF(VLOOKUP($B167,original!$A$4:$DN$305,MATCH(Q$1,original!$A$4:$DX$4,0)+1,FALSE)="","",VLOOKUP($B167,original!$A$4:$DN$305,MATCH(Q$1,original!$A$4:$DX$4,0)+1,FALSE))</f>
        <v>1.5209999999999999</v>
      </c>
      <c r="R167">
        <f>+IF(VLOOKUP($B167,original!$A$4:$DN$305,MATCH(R$1,original!$A$4:$DX$4,0)+1,FALSE)="","",VLOOKUP($B167,original!$A$4:$DN$305,MATCH(R$1,original!$A$4:$DX$4,0)+1,FALSE))</f>
        <v>0.91359999999999997</v>
      </c>
      <c r="S167">
        <f>+IF(VLOOKUP($B167,original!$A$4:$DN$305,MATCH(S$1,original!$A$4:$DX$4,0)+1,FALSE)="","",VLOOKUP($B167,original!$A$4:$DN$305,MATCH(S$1,original!$A$4:$DX$4,0)+1,FALSE))</f>
        <v>1.0518000000000001</v>
      </c>
      <c r="T167">
        <f>+IF(VLOOKUP($B167,original!$A$4:$DN$305,MATCH(T$1,original!$A$4:$DX$4,0)+1,FALSE)="","",VLOOKUP($B167,original!$A$4:$DN$305,MATCH(T$1,original!$A$4:$DX$4,0)+1,FALSE))</f>
        <v>1606.28</v>
      </c>
      <c r="U167">
        <f>+IF(VLOOKUP($B167,original!$A$4:$DN$305,MATCH(U$1,original!$A$4:$DX$4,0)+1,FALSE)="","",VLOOKUP($B167,original!$A$4:$DN$305,MATCH(U$1,original!$A$4:$DX$4,0)+1,FALSE))</f>
        <v>7959.22</v>
      </c>
      <c r="V167">
        <f>+IF(VLOOKUP($B167,original!$A$4:$DN$305,MATCH(V$1,original!$A$4:$DX$4,0)+1,FALSE)="","",VLOOKUP($B167,original!$A$4:$DN$305,MATCH(V$1,original!$A$4:$DX$4,0)+1,FALSE))</f>
        <v>1133.8399999999999</v>
      </c>
      <c r="W167">
        <f>+IF(VLOOKUP($B167,original!$A$4:$DN$305,MATCH(W$1,original!$A$4:$DX$4,0)+1,FALSE)="","",VLOOKUP($B167,original!$A$4:$DN$305,MATCH(W$1,original!$A$4:$DX$4,0)+1,FALSE))</f>
        <v>20803.29</v>
      </c>
      <c r="X167">
        <f>+IF(VLOOKUP($B167,original!$A$4:$DN$305,MATCH(X$1,original!$A$4:$DX$4,0)+1,FALSE)="","",VLOOKUP($B167,original!$A$4:$DN$305,MATCH(X$1,original!$A$4:$DX$4,0)+1,FALSE))</f>
        <v>12129.11</v>
      </c>
      <c r="Y167">
        <f>+IF(VLOOKUP($B167,original!$A$4:$DN$305,MATCH(Y$1,original!$A$4:$DX$4,0)+1,FALSE)="","",VLOOKUP($B167,original!$A$4:$DN$305,MATCH(Y$1,original!$A$4:$DX$4,0)+1,FALSE))</f>
        <v>0.2</v>
      </c>
      <c r="Z167">
        <f>+IF(VLOOKUP($B167,original!$A$4:$DN$305,MATCH(Z$1,original!$A$4:$DX$4,0)+1,FALSE)="","",VLOOKUP($B167,original!$A$4:$DN$305,MATCH(Z$1,original!$A$4:$DX$4,0)+1,FALSE))</f>
        <v>0.1</v>
      </c>
      <c r="AA167">
        <f>+IF(VLOOKUP($B167,original!$A$4:$DN$305,MATCH(AA$1,original!$A$4:$DX$4,0)+1,FALSE)="","",VLOOKUP($B167,original!$A$4:$DN$305,MATCH(AA$1,original!$A$4:$DX$4,0)+1,FALSE))</f>
        <v>0.21</v>
      </c>
      <c r="AB167">
        <f>+IF(VLOOKUP($B167,original!$A$4:$DN$305,MATCH(AB$1,original!$A$4:$DX$4,0)+1,FALSE)="","",VLOOKUP($B167,original!$A$4:$DN$305,MATCH(AB$1,original!$A$4:$DX$4,0)+1,FALSE))</f>
        <v>0.27858246014187699</v>
      </c>
      <c r="AC167">
        <f>+IF(VLOOKUP($B167,original!$A$4:$DN$305,MATCH(AC$1,original!$A$4:$DX$4,0)+1,FALSE)="","",VLOOKUP($B167,original!$A$4:$DN$305,MATCH(AC$1,original!$A$4:$DX$4,0)+1,FALSE))</f>
        <v>133359000000</v>
      </c>
      <c r="AD167">
        <f>+IF(VLOOKUP($B167,original!$A$4:$DN$305,MATCH(AD$1,original!$A$4:$DX$4,0)+1,FALSE)="","",VLOOKUP($B167,original!$A$4:$DN$305,MATCH(AD$1,original!$A$4:$DX$4,0)+1,FALSE))</f>
        <v>156471000000</v>
      </c>
      <c r="AE167">
        <f>+IF(VLOOKUP($B167,original!$A$4:$DN$305,MATCH(AE$1,original!$A$4:$DX$4,0)+1,FALSE)="","",VLOOKUP($B167,original!$A$4:$DN$305,MATCH(AE$1,original!$A$4:$DX$4,0)+1,FALSE))</f>
        <v>-0.2</v>
      </c>
      <c r="AF167">
        <f>+IF(VLOOKUP($B167,original!$A$4:$DN$305,MATCH(AF$1,original!$A$4:$DX$4,0)+1,FALSE)="","",VLOOKUP($B167,original!$A$4:$DN$305,MATCH(AF$1,original!$A$4:$DX$4,0)+1,FALSE))</f>
        <v>39535400000</v>
      </c>
      <c r="AG167">
        <f>+IF(VLOOKUP($B167,original!$A$4:$DN$305,MATCH(AG$1,original!$A$4:$DX$4,0)+1,FALSE)="","",VLOOKUP($B167,original!$A$4:$DN$305,MATCH(AG$1,original!$A$4:$DX$4,0)+1,FALSE))</f>
        <v>46920000000</v>
      </c>
      <c r="AH167">
        <f>+IF(VLOOKUP($B167,original!$A$4:$DN$305,MATCH(AH$1,original!$A$4:$DX$4,0)+1,FALSE)="","",VLOOKUP($B167,original!$A$4:$DN$305,MATCH(AH$1,original!$A$4:$DX$4,0)+1,FALSE))</f>
        <v>564330000000</v>
      </c>
      <c r="AI167">
        <f>+IF(VLOOKUP($B167,original!$A$4:$DN$305,MATCH(AI$1,original!$A$4:$DX$4,0)+1,FALSE)="","",VLOOKUP($B167,original!$A$4:$DN$305,MATCH(AI$1,original!$A$4:$DX$4,0)+1,FALSE))</f>
        <v>41164000000</v>
      </c>
      <c r="AJ167">
        <f>+IF(VLOOKUP($B167,original!$A$4:$DN$305,MATCH(AJ$1,original!$A$4:$DX$4,0)+1,FALSE)="","",VLOOKUP($B167,original!$A$4:$DN$305,MATCH(AJ$1,original!$A$4:$DX$4,0)+1,FALSE))</f>
        <v>291505000000</v>
      </c>
      <c r="AK167">
        <f>+IF(VLOOKUP($B167,original!$A$4:$DN$305,MATCH(AK$1,original!$A$4:$DX$4,0)+1,FALSE)="","",VLOOKUP($B167,original!$A$4:$DN$305,MATCH(AK$1,original!$A$4:$DX$4,0)+1,FALSE))</f>
        <v>68886000000</v>
      </c>
      <c r="AL167">
        <f>+IF(VLOOKUP($B167,original!$A$4:$DN$305,MATCH(AL$1,original!$A$4:$DX$4,0)+1,FALSE)="","",VLOOKUP($B167,original!$A$4:$DN$305,MATCH(AL$1,original!$A$4:$DX$4,0)+1,FALSE))</f>
        <v>7.5</v>
      </c>
      <c r="AM167">
        <f>+IF(VLOOKUP($B167,original!$A$4:$DN$305,MATCH(AM$1,original!$A$4:$DX$4,0)+1,FALSE)="","",VLOOKUP($B167,original!$A$4:$DN$305,MATCH(AM$1,original!$A$4:$DX$4,0)+1,FALSE))</f>
        <v>5.7</v>
      </c>
      <c r="AN167">
        <f>+IF(VLOOKUP($B167,original!$A$4:$DN$305,MATCH(AN$1,original!$A$4:$DX$4,0)+1,FALSE)="","",VLOOKUP($B167,original!$A$4:$DN$305,MATCH(AN$1,original!$A$4:$DX$4,0)+1,FALSE))</f>
        <v>3.4</v>
      </c>
      <c r="AO167">
        <f>+IF(VLOOKUP($B167,original!$A$4:$DN$305,MATCH(AO$1,original!$A$4:$DX$4,0)+1,FALSE)="","",VLOOKUP($B167,original!$A$4:$DN$305,MATCH(AO$1,original!$A$4:$DX$4,0)+1,FALSE))</f>
        <v>12.1</v>
      </c>
      <c r="AP167">
        <f>+IF(VLOOKUP($B167,original!$A$4:$DN$305,MATCH(AP$1,original!$A$4:$DX$4,0)+1,FALSE)="","",VLOOKUP($B167,original!$A$4:$DN$305,MATCH(AP$1,original!$A$4:$DX$4,0)+1,FALSE))</f>
        <v>7.2</v>
      </c>
    </row>
    <row r="168" spans="1:42">
      <c r="A168">
        <f t="shared" si="5"/>
        <v>167</v>
      </c>
      <c r="B168">
        <f t="shared" si="6"/>
        <v>201307</v>
      </c>
      <c r="C168">
        <f>+IF(VLOOKUP($B168,original!$A$4:$DN$305,MATCH(C$1,original!$A$4:$DX$4,0)+1,FALSE)="","",VLOOKUP($B168,original!$A$4:$DN$305,MATCH(C$1,original!$A$4:$DX$4,0)+1,FALSE))</f>
        <v>92.8046875</v>
      </c>
      <c r="D168">
        <f>+IF(VLOOKUP($B168,original!$A$4:$DN$305,MATCH(D$1,original!$A$4:$DX$4,0)+1,FALSE)="","",VLOOKUP($B168,original!$A$4:$DN$305,MATCH(D$1,original!$A$4:$DX$4,0)+1,FALSE))</f>
        <v>98.461500000000001</v>
      </c>
      <c r="E168">
        <f>+IF(VLOOKUP($B168,original!$A$4:$DN$305,MATCH(E$1,original!$A$4:$DX$4,0)+1,FALSE)="","",VLOOKUP($B168,original!$A$4:$DN$305,MATCH(E$1,original!$A$4:$DX$4,0)+1,FALSE))</f>
        <v>114.3605</v>
      </c>
      <c r="F168">
        <f>+IF(VLOOKUP($B168,original!$A$4:$DN$305,MATCH(F$1,original!$A$4:$DX$4,0)+1,FALSE)="","",VLOOKUP($B168,original!$A$4:$DN$305,MATCH(F$1,original!$A$4:$DX$4,0)+1,FALSE))</f>
        <v>89.6</v>
      </c>
      <c r="G168">
        <f>+IF(VLOOKUP($B168,original!$A$4:$DN$305,MATCH(G$1,original!$A$4:$DX$4,0)+1,FALSE)="","",VLOOKUP($B168,original!$A$4:$DN$305,MATCH(G$1,original!$A$4:$DX$4,0)+1,FALSE))</f>
        <v>91.734999999999999</v>
      </c>
      <c r="H168">
        <f>+IF(VLOOKUP($B168,original!$A$4:$DN$305,MATCH(H$1,original!$A$4:$DX$4,0)+1,FALSE)="","",VLOOKUP($B168,original!$A$4:$DN$305,MATCH(H$1,original!$A$4:$DX$4,0)+1,FALSE))</f>
        <v>13.45</v>
      </c>
      <c r="I168">
        <f>+IF(VLOOKUP($B168,original!$A$4:$DN$305,MATCH(I$1,original!$A$4:$DX$4,0)+1,FALSE)="","",VLOOKUP($B168,original!$A$4:$DN$305,MATCH(I$1,original!$A$4:$DX$4,0)+1,FALSE))</f>
        <v>19.064399999999999</v>
      </c>
      <c r="J168">
        <f>+IF(VLOOKUP($B168,original!$A$4:$DN$305,MATCH(J$1,original!$A$4:$DX$4,0)+1,FALSE)="","",VLOOKUP($B168,original!$A$4:$DN$305,MATCH(J$1,original!$A$4:$DX$4,0)+1,FALSE))</f>
        <v>530715999999.99994</v>
      </c>
      <c r="K168">
        <f>+IF(VLOOKUP($B168,original!$A$4:$DN$305,MATCH(K$1,original!$A$4:$DX$4,0)+1,FALSE)="","",VLOOKUP($B168,original!$A$4:$DN$305,MATCH(K$1,original!$A$4:$DX$4,0)+1,FALSE))</f>
        <v>2543699999999.9995</v>
      </c>
      <c r="L168">
        <f>+IF(VLOOKUP($B168,original!$A$4:$DN$305,MATCH(L$1,original!$A$4:$DX$4,0)+1,FALSE)="","",VLOOKUP($B168,original!$A$4:$DN$305,MATCH(L$1,original!$A$4:$DX$4,0)+1,FALSE))</f>
        <v>1446217144000</v>
      </c>
      <c r="M168">
        <f>+IF(VLOOKUP($B168,original!$A$4:$DN$305,MATCH(M$1,original!$A$4:$DX$4,0)+1,FALSE)="","",VLOOKUP($B168,original!$A$4:$DN$305,MATCH(M$1,original!$A$4:$DX$4,0)+1,FALSE))</f>
        <v>5281270904797.4004</v>
      </c>
      <c r="N168">
        <f>+IF(VLOOKUP($B168,original!$A$4:$DN$305,MATCH(N$1,original!$A$4:$DX$4,0)+1,FALSE)="","",VLOOKUP($B168,original!$A$4:$DN$305,MATCH(N$1,original!$A$4:$DX$4,0)+1,FALSE))</f>
        <v>679369000000</v>
      </c>
      <c r="O168">
        <f>+IF(VLOOKUP($B168,original!$A$4:$DN$305,MATCH(O$1,original!$A$4:$DX$4,0)+1,FALSE)="","",VLOOKUP($B168,original!$A$4:$DN$305,MATCH(O$1,original!$A$4:$DX$4,0)+1,FALSE))</f>
        <v>1.33</v>
      </c>
      <c r="P168">
        <f>+IF(VLOOKUP($B168,original!$A$4:$DN$305,MATCH(P$1,original!$A$4:$DX$4,0)+1,FALSE)="","",VLOOKUP($B168,original!$A$4:$DN$305,MATCH(P$1,original!$A$4:$DX$4,0)+1,FALSE))</f>
        <v>7.7556000000000003</v>
      </c>
      <c r="Q168">
        <f>+IF(VLOOKUP($B168,original!$A$4:$DN$305,MATCH(Q$1,original!$A$4:$DX$4,0)+1,FALSE)="","",VLOOKUP($B168,original!$A$4:$DN$305,MATCH(Q$1,original!$A$4:$DX$4,0)+1,FALSE))</f>
        <v>1.5206</v>
      </c>
      <c r="R168">
        <f>+IF(VLOOKUP($B168,original!$A$4:$DN$305,MATCH(R$1,original!$A$4:$DX$4,0)+1,FALSE)="","",VLOOKUP($B168,original!$A$4:$DN$305,MATCH(R$1,original!$A$4:$DX$4,0)+1,FALSE))</f>
        <v>0.89800000000000002</v>
      </c>
      <c r="S168">
        <f>+IF(VLOOKUP($B168,original!$A$4:$DN$305,MATCH(S$1,original!$A$4:$DX$4,0)+1,FALSE)="","",VLOOKUP($B168,original!$A$4:$DN$305,MATCH(S$1,original!$A$4:$DX$4,0)+1,FALSE))</f>
        <v>1.0275000000000001</v>
      </c>
      <c r="T168">
        <f>+IF(VLOOKUP($B168,original!$A$4:$DN$305,MATCH(T$1,original!$A$4:$DX$4,0)+1,FALSE)="","",VLOOKUP($B168,original!$A$4:$DN$305,MATCH(T$1,original!$A$4:$DX$4,0)+1,FALSE))</f>
        <v>1685.73</v>
      </c>
      <c r="U168">
        <f>+IF(VLOOKUP($B168,original!$A$4:$DN$305,MATCH(U$1,original!$A$4:$DX$4,0)+1,FALSE)="","",VLOOKUP($B168,original!$A$4:$DN$305,MATCH(U$1,original!$A$4:$DX$4,0)+1,FALSE))</f>
        <v>8275.9699999999993</v>
      </c>
      <c r="V168">
        <f>+IF(VLOOKUP($B168,original!$A$4:$DN$305,MATCH(V$1,original!$A$4:$DX$4,0)+1,FALSE)="","",VLOOKUP($B168,original!$A$4:$DN$305,MATCH(V$1,original!$A$4:$DX$4,0)+1,FALSE))</f>
        <v>1131.7</v>
      </c>
      <c r="W168">
        <f>+IF(VLOOKUP($B168,original!$A$4:$DN$305,MATCH(W$1,original!$A$4:$DX$4,0)+1,FALSE)="","",VLOOKUP($B168,original!$A$4:$DN$305,MATCH(W$1,original!$A$4:$DX$4,0)+1,FALSE))</f>
        <v>21883.66</v>
      </c>
      <c r="X168">
        <f>+IF(VLOOKUP($B168,original!$A$4:$DN$305,MATCH(X$1,original!$A$4:$DX$4,0)+1,FALSE)="","",VLOOKUP($B168,original!$A$4:$DN$305,MATCH(X$1,original!$A$4:$DX$4,0)+1,FALSE))</f>
        <v>12486.64</v>
      </c>
      <c r="Y168">
        <f>+IF(VLOOKUP($B168,original!$A$4:$DN$305,MATCH(Y$1,original!$A$4:$DX$4,0)+1,FALSE)="","",VLOOKUP($B168,original!$A$4:$DN$305,MATCH(Y$1,original!$A$4:$DX$4,0)+1,FALSE))</f>
        <v>0.2</v>
      </c>
      <c r="Z168">
        <f>+IF(VLOOKUP($B168,original!$A$4:$DN$305,MATCH(Z$1,original!$A$4:$DX$4,0)+1,FALSE)="","",VLOOKUP($B168,original!$A$4:$DN$305,MATCH(Z$1,original!$A$4:$DX$4,0)+1,FALSE))</f>
        <v>-0.5</v>
      </c>
      <c r="AA168">
        <f>+IF(VLOOKUP($B168,original!$A$4:$DN$305,MATCH(AA$1,original!$A$4:$DX$4,0)+1,FALSE)="","",VLOOKUP($B168,original!$A$4:$DN$305,MATCH(AA$1,original!$A$4:$DX$4,0)+1,FALSE))</f>
        <v>0.53</v>
      </c>
      <c r="AB168">
        <f>+IF(VLOOKUP($B168,original!$A$4:$DN$305,MATCH(AB$1,original!$A$4:$DX$4,0)+1,FALSE)="","",VLOOKUP($B168,original!$A$4:$DN$305,MATCH(AB$1,original!$A$4:$DX$4,0)+1,FALSE))</f>
        <v>0.18633026544522199</v>
      </c>
      <c r="AC168">
        <f>+IF(VLOOKUP($B168,original!$A$4:$DN$305,MATCH(AC$1,original!$A$4:$DX$4,0)+1,FALSE)="","",VLOOKUP($B168,original!$A$4:$DN$305,MATCH(AC$1,original!$A$4:$DX$4,0)+1,FALSE))</f>
        <v>132030000000</v>
      </c>
      <c r="AD168">
        <f>+IF(VLOOKUP($B168,original!$A$4:$DN$305,MATCH(AD$1,original!$A$4:$DX$4,0)+1,FALSE)="","",VLOOKUP($B168,original!$A$4:$DN$305,MATCH(AD$1,original!$A$4:$DX$4,0)+1,FALSE))</f>
        <v>156462800000</v>
      </c>
      <c r="AE168">
        <f>+IF(VLOOKUP($B168,original!$A$4:$DN$305,MATCH(AE$1,original!$A$4:$DX$4,0)+1,FALSE)="","",VLOOKUP($B168,original!$A$4:$DN$305,MATCH(AE$1,original!$A$4:$DX$4,0)+1,FALSE))</f>
        <v>10.6</v>
      </c>
      <c r="AF168">
        <f>+IF(VLOOKUP($B168,original!$A$4:$DN$305,MATCH(AF$1,original!$A$4:$DX$4,0)+1,FALSE)="","",VLOOKUP($B168,original!$A$4:$DN$305,MATCH(AF$1,original!$A$4:$DX$4,0)+1,FALSE))</f>
        <v>38657900000</v>
      </c>
      <c r="AG168">
        <f>+IF(VLOOKUP($B168,original!$A$4:$DN$305,MATCH(AG$1,original!$A$4:$DX$4,0)+1,FALSE)="","",VLOOKUP($B168,original!$A$4:$DN$305,MATCH(AG$1,original!$A$4:$DX$4,0)+1,FALSE))</f>
        <v>47688000000</v>
      </c>
      <c r="AH168">
        <f>+IF(VLOOKUP($B168,original!$A$4:$DN$305,MATCH(AH$1,original!$A$4:$DX$4,0)+1,FALSE)="","",VLOOKUP($B168,original!$A$4:$DN$305,MATCH(AH$1,original!$A$4:$DX$4,0)+1,FALSE))</f>
        <v>588730000000</v>
      </c>
      <c r="AI168">
        <f>+IF(VLOOKUP($B168,original!$A$4:$DN$305,MATCH(AI$1,original!$A$4:$DX$4,0)+1,FALSE)="","",VLOOKUP($B168,original!$A$4:$DN$305,MATCH(AI$1,original!$A$4:$DX$4,0)+1,FALSE))</f>
        <v>44109000000</v>
      </c>
      <c r="AJ168">
        <f>+IF(VLOOKUP($B168,original!$A$4:$DN$305,MATCH(AJ$1,original!$A$4:$DX$4,0)+1,FALSE)="","",VLOOKUP($B168,original!$A$4:$DN$305,MATCH(AJ$1,original!$A$4:$DX$4,0)+1,FALSE))</f>
        <v>291139000000</v>
      </c>
      <c r="AK168">
        <f>+IF(VLOOKUP($B168,original!$A$4:$DN$305,MATCH(AK$1,original!$A$4:$DX$4,0)+1,FALSE)="","",VLOOKUP($B168,original!$A$4:$DN$305,MATCH(AK$1,original!$A$4:$DX$4,0)+1,FALSE))</f>
        <v>69757000000</v>
      </c>
      <c r="AL168">
        <f>+IF(VLOOKUP($B168,original!$A$4:$DN$305,MATCH(AL$1,original!$A$4:$DX$4,0)+1,FALSE)="","",VLOOKUP($B168,original!$A$4:$DN$305,MATCH(AL$1,original!$A$4:$DX$4,0)+1,FALSE))</f>
        <v>7.3</v>
      </c>
      <c r="AM168">
        <f>+IF(VLOOKUP($B168,original!$A$4:$DN$305,MATCH(AM$1,original!$A$4:$DX$4,0)+1,FALSE)="","",VLOOKUP($B168,original!$A$4:$DN$305,MATCH(AM$1,original!$A$4:$DX$4,0)+1,FALSE))</f>
        <v>5.6</v>
      </c>
      <c r="AN168">
        <f>+IF(VLOOKUP($B168,original!$A$4:$DN$305,MATCH(AN$1,original!$A$4:$DX$4,0)+1,FALSE)="","",VLOOKUP($B168,original!$A$4:$DN$305,MATCH(AN$1,original!$A$4:$DX$4,0)+1,FALSE))</f>
        <v>3.3</v>
      </c>
      <c r="AO168">
        <f>+IF(VLOOKUP($B168,original!$A$4:$DN$305,MATCH(AO$1,original!$A$4:$DX$4,0)+1,FALSE)="","",VLOOKUP($B168,original!$A$4:$DN$305,MATCH(AO$1,original!$A$4:$DX$4,0)+1,FALSE))</f>
        <v>12.1</v>
      </c>
      <c r="AP168">
        <f>+IF(VLOOKUP($B168,original!$A$4:$DN$305,MATCH(AP$1,original!$A$4:$DX$4,0)+1,FALSE)="","",VLOOKUP($B168,original!$A$4:$DN$305,MATCH(AP$1,original!$A$4:$DX$4,0)+1,FALSE))</f>
        <v>7.1</v>
      </c>
    </row>
    <row r="169" spans="1:42">
      <c r="A169">
        <f t="shared" si="5"/>
        <v>168</v>
      </c>
      <c r="B169">
        <f t="shared" si="6"/>
        <v>201308</v>
      </c>
      <c r="C169">
        <f>+IF(VLOOKUP($B169,original!$A$4:$DN$305,MATCH(C$1,original!$A$4:$DX$4,0)+1,FALSE)="","",VLOOKUP($B169,original!$A$4:$DN$305,MATCH(C$1,original!$A$4:$DX$4,0)+1,FALSE))</f>
        <v>97.5078125</v>
      </c>
      <c r="D169">
        <f>+IF(VLOOKUP($B169,original!$A$4:$DN$305,MATCH(D$1,original!$A$4:$DX$4,0)+1,FALSE)="","",VLOOKUP($B169,original!$A$4:$DN$305,MATCH(D$1,original!$A$4:$DX$4,0)+1,FALSE))</f>
        <v>96.88</v>
      </c>
      <c r="E169">
        <f>+IF(VLOOKUP($B169,original!$A$4:$DN$305,MATCH(E$1,original!$A$4:$DX$4,0)+1,FALSE)="","",VLOOKUP($B169,original!$A$4:$DN$305,MATCH(E$1,original!$A$4:$DX$4,0)+1,FALSE))</f>
        <v>112.7235</v>
      </c>
      <c r="F169">
        <f>+IF(VLOOKUP($B169,original!$A$4:$DN$305,MATCH(F$1,original!$A$4:$DX$4,0)+1,FALSE)="","",VLOOKUP($B169,original!$A$4:$DN$305,MATCH(F$1,original!$A$4:$DX$4,0)+1,FALSE))</f>
        <v>89.35</v>
      </c>
      <c r="G169">
        <f>+IF(VLOOKUP($B169,original!$A$4:$DN$305,MATCH(G$1,original!$A$4:$DX$4,0)+1,FALSE)="","",VLOOKUP($B169,original!$A$4:$DN$305,MATCH(G$1,original!$A$4:$DX$4,0)+1,FALSE))</f>
        <v>90.454999999999998</v>
      </c>
      <c r="H169">
        <f>+IF(VLOOKUP($B169,original!$A$4:$DN$305,MATCH(H$1,original!$A$4:$DX$4,0)+1,FALSE)="","",VLOOKUP($B169,original!$A$4:$DN$305,MATCH(H$1,original!$A$4:$DX$4,0)+1,FALSE))</f>
        <v>17.010000000000002</v>
      </c>
      <c r="I169">
        <f>+IF(VLOOKUP($B169,original!$A$4:$DN$305,MATCH(I$1,original!$A$4:$DX$4,0)+1,FALSE)="","",VLOOKUP($B169,original!$A$4:$DN$305,MATCH(I$1,original!$A$4:$DX$4,0)+1,FALSE))</f>
        <v>23.4785</v>
      </c>
      <c r="J169">
        <f>+IF(VLOOKUP($B169,original!$A$4:$DN$305,MATCH(J$1,original!$A$4:$DX$4,0)+1,FALSE)="","",VLOOKUP($B169,original!$A$4:$DN$305,MATCH(J$1,original!$A$4:$DX$4,0)+1,FALSE))</f>
        <v>534304999999.99988</v>
      </c>
      <c r="K169">
        <f>+IF(VLOOKUP($B169,original!$A$4:$DN$305,MATCH(K$1,original!$A$4:$DX$4,0)+1,FALSE)="","",VLOOKUP($B169,original!$A$4:$DN$305,MATCH(K$1,original!$A$4:$DX$4,0)+1,FALSE))</f>
        <v>2537400000000</v>
      </c>
      <c r="L169">
        <f>+IF(VLOOKUP($B169,original!$A$4:$DN$305,MATCH(L$1,original!$A$4:$DX$4,0)+1,FALSE)="","",VLOOKUP($B169,original!$A$4:$DN$305,MATCH(L$1,original!$A$4:$DX$4,0)+1,FALSE))</f>
        <v>1441852048000</v>
      </c>
      <c r="M169">
        <f>+IF(VLOOKUP($B169,original!$A$4:$DN$305,MATCH(M$1,original!$A$4:$DX$4,0)+1,FALSE)="","",VLOOKUP($B169,original!$A$4:$DN$305,MATCH(M$1,original!$A$4:$DX$4,0)+1,FALSE))</f>
        <v>5307183354922.9209</v>
      </c>
      <c r="N169">
        <f>+IF(VLOOKUP($B169,original!$A$4:$DN$305,MATCH(N$1,original!$A$4:$DX$4,0)+1,FALSE)="","",VLOOKUP($B169,original!$A$4:$DN$305,MATCH(N$1,original!$A$4:$DX$4,0)+1,FALSE))</f>
        <v>684908000000</v>
      </c>
      <c r="O169">
        <f>+IF(VLOOKUP($B169,original!$A$4:$DN$305,MATCH(O$1,original!$A$4:$DX$4,0)+1,FALSE)="","",VLOOKUP($B169,original!$A$4:$DN$305,MATCH(O$1,original!$A$4:$DX$4,0)+1,FALSE))</f>
        <v>1.3220000000000001</v>
      </c>
      <c r="P169">
        <f>+IF(VLOOKUP($B169,original!$A$4:$DN$305,MATCH(P$1,original!$A$4:$DX$4,0)+1,FALSE)="","",VLOOKUP($B169,original!$A$4:$DN$305,MATCH(P$1,original!$A$4:$DX$4,0)+1,FALSE))</f>
        <v>7.7545000000000002</v>
      </c>
      <c r="Q169">
        <f>+IF(VLOOKUP($B169,original!$A$4:$DN$305,MATCH(Q$1,original!$A$4:$DX$4,0)+1,FALSE)="","",VLOOKUP($B169,original!$A$4:$DN$305,MATCH(Q$1,original!$A$4:$DX$4,0)+1,FALSE))</f>
        <v>1.5508</v>
      </c>
      <c r="R169">
        <f>+IF(VLOOKUP($B169,original!$A$4:$DN$305,MATCH(R$1,original!$A$4:$DX$4,0)+1,FALSE)="","",VLOOKUP($B169,original!$A$4:$DN$305,MATCH(R$1,original!$A$4:$DX$4,0)+1,FALSE))</f>
        <v>0.88959999999999995</v>
      </c>
      <c r="S169">
        <f>+IF(VLOOKUP($B169,original!$A$4:$DN$305,MATCH(S$1,original!$A$4:$DX$4,0)+1,FALSE)="","",VLOOKUP($B169,original!$A$4:$DN$305,MATCH(S$1,original!$A$4:$DX$4,0)+1,FALSE))</f>
        <v>1.0533999999999999</v>
      </c>
      <c r="T169">
        <f>+IF(VLOOKUP($B169,original!$A$4:$DN$305,MATCH(T$1,original!$A$4:$DX$4,0)+1,FALSE)="","",VLOOKUP($B169,original!$A$4:$DN$305,MATCH(T$1,original!$A$4:$DX$4,0)+1,FALSE))</f>
        <v>1632.97</v>
      </c>
      <c r="U169">
        <f>+IF(VLOOKUP($B169,original!$A$4:$DN$305,MATCH(U$1,original!$A$4:$DX$4,0)+1,FALSE)="","",VLOOKUP($B169,original!$A$4:$DN$305,MATCH(U$1,original!$A$4:$DX$4,0)+1,FALSE))</f>
        <v>8103.15</v>
      </c>
      <c r="V169">
        <f>+IF(VLOOKUP($B169,original!$A$4:$DN$305,MATCH(V$1,original!$A$4:$DX$4,0)+1,FALSE)="","",VLOOKUP($B169,original!$A$4:$DN$305,MATCH(V$1,original!$A$4:$DX$4,0)+1,FALSE))</f>
        <v>1106.05</v>
      </c>
      <c r="W169">
        <f>+IF(VLOOKUP($B169,original!$A$4:$DN$305,MATCH(W$1,original!$A$4:$DX$4,0)+1,FALSE)="","",VLOOKUP($B169,original!$A$4:$DN$305,MATCH(W$1,original!$A$4:$DX$4,0)+1,FALSE))</f>
        <v>21731.37</v>
      </c>
      <c r="X169">
        <f>+IF(VLOOKUP($B169,original!$A$4:$DN$305,MATCH(X$1,original!$A$4:$DX$4,0)+1,FALSE)="","",VLOOKUP($B169,original!$A$4:$DN$305,MATCH(X$1,original!$A$4:$DX$4,0)+1,FALSE))</f>
        <v>12653.9</v>
      </c>
      <c r="Y169">
        <f>+IF(VLOOKUP($B169,original!$A$4:$DN$305,MATCH(Y$1,original!$A$4:$DX$4,0)+1,FALSE)="","",VLOOKUP($B169,original!$A$4:$DN$305,MATCH(Y$1,original!$A$4:$DX$4,0)+1,FALSE))</f>
        <v>0.2</v>
      </c>
      <c r="Z169">
        <f>+IF(VLOOKUP($B169,original!$A$4:$DN$305,MATCH(Z$1,original!$A$4:$DX$4,0)+1,FALSE)="","",VLOOKUP($B169,original!$A$4:$DN$305,MATCH(Z$1,original!$A$4:$DX$4,0)+1,FALSE))</f>
        <v>0.1</v>
      </c>
      <c r="AA169">
        <f>+IF(VLOOKUP($B169,original!$A$4:$DN$305,MATCH(AA$1,original!$A$4:$DX$4,0)+1,FALSE)="","",VLOOKUP($B169,original!$A$4:$DN$305,MATCH(AA$1,original!$A$4:$DX$4,0)+1,FALSE))</f>
        <v>-2.34</v>
      </c>
      <c r="AB169">
        <f>+IF(VLOOKUP($B169,original!$A$4:$DN$305,MATCH(AB$1,original!$A$4:$DX$4,0)+1,FALSE)="","",VLOOKUP($B169,original!$A$4:$DN$305,MATCH(AB$1,original!$A$4:$DX$4,0)+1,FALSE))</f>
        <v>2.28653872877983E-2</v>
      </c>
      <c r="AC169">
        <f>+IF(VLOOKUP($B169,original!$A$4:$DN$305,MATCH(AC$1,original!$A$4:$DX$4,0)+1,FALSE)="","",VLOOKUP($B169,original!$A$4:$DN$305,MATCH(AC$1,original!$A$4:$DX$4,0)+1,FALSE))</f>
        <v>132361000000</v>
      </c>
      <c r="AD169">
        <f>+IF(VLOOKUP($B169,original!$A$4:$DN$305,MATCH(AD$1,original!$A$4:$DX$4,0)+1,FALSE)="","",VLOOKUP($B169,original!$A$4:$DN$305,MATCH(AD$1,original!$A$4:$DX$4,0)+1,FALSE))</f>
        <v>159107800000</v>
      </c>
      <c r="AE169">
        <f>+IF(VLOOKUP($B169,original!$A$4:$DN$305,MATCH(AE$1,original!$A$4:$DX$4,0)+1,FALSE)="","",VLOOKUP($B169,original!$A$4:$DN$305,MATCH(AE$1,original!$A$4:$DX$4,0)+1,FALSE))</f>
        <v>-1.3</v>
      </c>
      <c r="AF169">
        <f>+IF(VLOOKUP($B169,original!$A$4:$DN$305,MATCH(AF$1,original!$A$4:$DX$4,0)+1,FALSE)="","",VLOOKUP($B169,original!$A$4:$DN$305,MATCH(AF$1,original!$A$4:$DX$4,0)+1,FALSE))</f>
        <v>40671800000</v>
      </c>
      <c r="AG169">
        <f>+IF(VLOOKUP($B169,original!$A$4:$DN$305,MATCH(AG$1,original!$A$4:$DX$4,0)+1,FALSE)="","",VLOOKUP($B169,original!$A$4:$DN$305,MATCH(AG$1,original!$A$4:$DX$4,0)+1,FALSE))</f>
        <v>47543000000</v>
      </c>
      <c r="AH169">
        <f>+IF(VLOOKUP($B169,original!$A$4:$DN$305,MATCH(AH$1,original!$A$4:$DX$4,0)+1,FALSE)="","",VLOOKUP($B169,original!$A$4:$DN$305,MATCH(AH$1,original!$A$4:$DX$4,0)+1,FALSE))</f>
        <v>613039999999.99988</v>
      </c>
      <c r="AI169">
        <f>+IF(VLOOKUP($B169,original!$A$4:$DN$305,MATCH(AI$1,original!$A$4:$DX$4,0)+1,FALSE)="","",VLOOKUP($B169,original!$A$4:$DN$305,MATCH(AI$1,original!$A$4:$DX$4,0)+1,FALSE))</f>
        <v>44097000000</v>
      </c>
      <c r="AJ169">
        <f>+IF(VLOOKUP($B169,original!$A$4:$DN$305,MATCH(AJ$1,original!$A$4:$DX$4,0)+1,FALSE)="","",VLOOKUP($B169,original!$A$4:$DN$305,MATCH(AJ$1,original!$A$4:$DX$4,0)+1,FALSE))</f>
        <v>291597000000</v>
      </c>
      <c r="AK169">
        <f>+IF(VLOOKUP($B169,original!$A$4:$DN$305,MATCH(AK$1,original!$A$4:$DX$4,0)+1,FALSE)="","",VLOOKUP($B169,original!$A$4:$DN$305,MATCH(AK$1,original!$A$4:$DX$4,0)+1,FALSE))</f>
        <v>69928000000</v>
      </c>
      <c r="AL169">
        <f>+IF(VLOOKUP($B169,original!$A$4:$DN$305,MATCH(AL$1,original!$A$4:$DX$4,0)+1,FALSE)="","",VLOOKUP($B169,original!$A$4:$DN$305,MATCH(AL$1,original!$A$4:$DX$4,0)+1,FALSE))</f>
        <v>7.2</v>
      </c>
      <c r="AM169">
        <f>+IF(VLOOKUP($B169,original!$A$4:$DN$305,MATCH(AM$1,original!$A$4:$DX$4,0)+1,FALSE)="","",VLOOKUP($B169,original!$A$4:$DN$305,MATCH(AM$1,original!$A$4:$DX$4,0)+1,FALSE))</f>
        <v>5.8</v>
      </c>
      <c r="AN169">
        <f>+IF(VLOOKUP($B169,original!$A$4:$DN$305,MATCH(AN$1,original!$A$4:$DX$4,0)+1,FALSE)="","",VLOOKUP($B169,original!$A$4:$DN$305,MATCH(AN$1,original!$A$4:$DX$4,0)+1,FALSE))</f>
        <v>3.3</v>
      </c>
      <c r="AO169">
        <f>+IF(VLOOKUP($B169,original!$A$4:$DN$305,MATCH(AO$1,original!$A$4:$DX$4,0)+1,FALSE)="","",VLOOKUP($B169,original!$A$4:$DN$305,MATCH(AO$1,original!$A$4:$DX$4,0)+1,FALSE))</f>
        <v>12.1</v>
      </c>
      <c r="AP169">
        <f>+IF(VLOOKUP($B169,original!$A$4:$DN$305,MATCH(AP$1,original!$A$4:$DX$4,0)+1,FALSE)="","",VLOOKUP($B169,original!$A$4:$DN$305,MATCH(AP$1,original!$A$4:$DX$4,0)+1,FALSE))</f>
        <v>7.1</v>
      </c>
    </row>
    <row r="170" spans="1:42">
      <c r="A170">
        <f t="shared" si="5"/>
        <v>169</v>
      </c>
      <c r="B170">
        <f t="shared" si="6"/>
        <v>201309</v>
      </c>
      <c r="C170">
        <f>+IF(VLOOKUP($B170,original!$A$4:$DN$305,MATCH(C$1,original!$A$4:$DX$4,0)+1,FALSE)="","",VLOOKUP($B170,original!$A$4:$DN$305,MATCH(C$1,original!$A$4:$DX$4,0)+1,FALSE))</f>
        <v>99.0078125</v>
      </c>
      <c r="D170">
        <f>+IF(VLOOKUP($B170,original!$A$4:$DN$305,MATCH(D$1,original!$A$4:$DX$4,0)+1,FALSE)="","",VLOOKUP($B170,original!$A$4:$DN$305,MATCH(D$1,original!$A$4:$DX$4,0)+1,FALSE))</f>
        <v>101.985</v>
      </c>
      <c r="E170">
        <f>+IF(VLOOKUP($B170,original!$A$4:$DN$305,MATCH(E$1,original!$A$4:$DX$4,0)+1,FALSE)="","",VLOOKUP($B170,original!$A$4:$DN$305,MATCH(E$1,original!$A$4:$DX$4,0)+1,FALSE))</f>
        <v>90.223500000000001</v>
      </c>
      <c r="F170">
        <f>+IF(VLOOKUP($B170,original!$A$4:$DN$305,MATCH(F$1,original!$A$4:$DX$4,0)+1,FALSE)="","",VLOOKUP($B170,original!$A$4:$DN$305,MATCH(F$1,original!$A$4:$DX$4,0)+1,FALSE))</f>
        <v>91.59</v>
      </c>
      <c r="G170">
        <f>+IF(VLOOKUP($B170,original!$A$4:$DN$305,MATCH(G$1,original!$A$4:$DX$4,0)+1,FALSE)="","",VLOOKUP($B170,original!$A$4:$DN$305,MATCH(G$1,original!$A$4:$DX$4,0)+1,FALSE))</f>
        <v>91.144999999999996</v>
      </c>
      <c r="H170">
        <f>+IF(VLOOKUP($B170,original!$A$4:$DN$305,MATCH(H$1,original!$A$4:$DX$4,0)+1,FALSE)="","",VLOOKUP($B170,original!$A$4:$DN$305,MATCH(H$1,original!$A$4:$DX$4,0)+1,FALSE))</f>
        <v>16.600000000000001</v>
      </c>
      <c r="I170">
        <f>+IF(VLOOKUP($B170,original!$A$4:$DN$305,MATCH(I$1,original!$A$4:$DX$4,0)+1,FALSE)="","",VLOOKUP($B170,original!$A$4:$DN$305,MATCH(I$1,original!$A$4:$DX$4,0)+1,FALSE))</f>
        <v>19.450299999999999</v>
      </c>
      <c r="J170">
        <f>+IF(VLOOKUP($B170,original!$A$4:$DN$305,MATCH(J$1,original!$A$4:$DX$4,0)+1,FALSE)="","",VLOOKUP($B170,original!$A$4:$DN$305,MATCH(J$1,original!$A$4:$DX$4,0)+1,FALSE))</f>
        <v>547633999999.99994</v>
      </c>
      <c r="K170">
        <f>+IF(VLOOKUP($B170,original!$A$4:$DN$305,MATCH(K$1,original!$A$4:$DX$4,0)+1,FALSE)="","",VLOOKUP($B170,original!$A$4:$DN$305,MATCH(K$1,original!$A$4:$DX$4,0)+1,FALSE))</f>
        <v>2555800000000</v>
      </c>
      <c r="L170">
        <f>+IF(VLOOKUP($B170,original!$A$4:$DN$305,MATCH(L$1,original!$A$4:$DX$4,0)+1,FALSE)="","",VLOOKUP($B170,original!$A$4:$DN$305,MATCH(L$1,original!$A$4:$DX$4,0)+1,FALSE))</f>
        <v>1483998065000</v>
      </c>
      <c r="M170">
        <f>+IF(VLOOKUP($B170,original!$A$4:$DN$305,MATCH(M$1,original!$A$4:$DX$4,0)+1,FALSE)="","",VLOOKUP($B170,original!$A$4:$DN$305,MATCH(M$1,original!$A$4:$DX$4,0)+1,FALSE))</f>
        <v>5329051559369.3496</v>
      </c>
      <c r="N170">
        <f>+IF(VLOOKUP($B170,original!$A$4:$DN$305,MATCH(N$1,original!$A$4:$DX$4,0)+1,FALSE)="","",VLOOKUP($B170,original!$A$4:$DN$305,MATCH(N$1,original!$A$4:$DX$4,0)+1,FALSE))</f>
        <v>687343000000</v>
      </c>
      <c r="O170">
        <f>+IF(VLOOKUP($B170,original!$A$4:$DN$305,MATCH(O$1,original!$A$4:$DX$4,0)+1,FALSE)="","",VLOOKUP($B170,original!$A$4:$DN$305,MATCH(O$1,original!$A$4:$DX$4,0)+1,FALSE))</f>
        <v>1.3524</v>
      </c>
      <c r="P170">
        <f>+IF(VLOOKUP($B170,original!$A$4:$DN$305,MATCH(P$1,original!$A$4:$DX$4,0)+1,FALSE)="","",VLOOKUP($B170,original!$A$4:$DN$305,MATCH(P$1,original!$A$4:$DX$4,0)+1,FALSE))</f>
        <v>7.7557999999999998</v>
      </c>
      <c r="Q170">
        <f>+IF(VLOOKUP($B170,original!$A$4:$DN$305,MATCH(Q$1,original!$A$4:$DX$4,0)+1,FALSE)="","",VLOOKUP($B170,original!$A$4:$DN$305,MATCH(Q$1,original!$A$4:$DX$4,0)+1,FALSE))</f>
        <v>1.6184000000000001</v>
      </c>
      <c r="R170">
        <f>+IF(VLOOKUP($B170,original!$A$4:$DN$305,MATCH(R$1,original!$A$4:$DX$4,0)+1,FALSE)="","",VLOOKUP($B170,original!$A$4:$DN$305,MATCH(R$1,original!$A$4:$DX$4,0)+1,FALSE))</f>
        <v>0.93120000000000003</v>
      </c>
      <c r="S170">
        <f>+IF(VLOOKUP($B170,original!$A$4:$DN$305,MATCH(S$1,original!$A$4:$DX$4,0)+1,FALSE)="","",VLOOKUP($B170,original!$A$4:$DN$305,MATCH(S$1,original!$A$4:$DX$4,0)+1,FALSE))</f>
        <v>1.0307999999999999</v>
      </c>
      <c r="T170">
        <f>+IF(VLOOKUP($B170,original!$A$4:$DN$305,MATCH(T$1,original!$A$4:$DX$4,0)+1,FALSE)="","",VLOOKUP($B170,original!$A$4:$DN$305,MATCH(T$1,original!$A$4:$DX$4,0)+1,FALSE))</f>
        <v>1681.55</v>
      </c>
      <c r="U170">
        <f>+IF(VLOOKUP($B170,original!$A$4:$DN$305,MATCH(U$1,original!$A$4:$DX$4,0)+1,FALSE)="","",VLOOKUP($B170,original!$A$4:$DN$305,MATCH(U$1,original!$A$4:$DX$4,0)+1,FALSE))</f>
        <v>8594.4</v>
      </c>
      <c r="V170">
        <f>+IF(VLOOKUP($B170,original!$A$4:$DN$305,MATCH(V$1,original!$A$4:$DX$4,0)+1,FALSE)="","",VLOOKUP($B170,original!$A$4:$DN$305,MATCH(V$1,original!$A$4:$DX$4,0)+1,FALSE))</f>
        <v>1194.0999999999999</v>
      </c>
      <c r="W170">
        <f>+IF(VLOOKUP($B170,original!$A$4:$DN$305,MATCH(W$1,original!$A$4:$DX$4,0)+1,FALSE)="","",VLOOKUP($B170,original!$A$4:$DN$305,MATCH(W$1,original!$A$4:$DX$4,0)+1,FALSE))</f>
        <v>22859.86</v>
      </c>
      <c r="X170">
        <f>+IF(VLOOKUP($B170,original!$A$4:$DN$305,MATCH(X$1,original!$A$4:$DX$4,0)+1,FALSE)="","",VLOOKUP($B170,original!$A$4:$DN$305,MATCH(X$1,original!$A$4:$DX$4,0)+1,FALSE))</f>
        <v>12787.19</v>
      </c>
      <c r="Y170">
        <f>+IF(VLOOKUP($B170,original!$A$4:$DN$305,MATCH(Y$1,original!$A$4:$DX$4,0)+1,FALSE)="","",VLOOKUP($B170,original!$A$4:$DN$305,MATCH(Y$1,original!$A$4:$DX$4,0)+1,FALSE))</f>
        <v>0</v>
      </c>
      <c r="Z170">
        <f>+IF(VLOOKUP($B170,original!$A$4:$DN$305,MATCH(Z$1,original!$A$4:$DX$4,0)+1,FALSE)="","",VLOOKUP($B170,original!$A$4:$DN$305,MATCH(Z$1,original!$A$4:$DX$4,0)+1,FALSE))</f>
        <v>0.5</v>
      </c>
      <c r="AA170">
        <f>+IF(VLOOKUP($B170,original!$A$4:$DN$305,MATCH(AA$1,original!$A$4:$DX$4,0)+1,FALSE)="","",VLOOKUP($B170,original!$A$4:$DN$305,MATCH(AA$1,original!$A$4:$DX$4,0)+1,FALSE))</f>
        <v>0.54</v>
      </c>
      <c r="AB170">
        <f>+IF(VLOOKUP($B170,original!$A$4:$DN$305,MATCH(AB$1,original!$A$4:$DX$4,0)+1,FALSE)="","",VLOOKUP($B170,original!$A$4:$DN$305,MATCH(AB$1,original!$A$4:$DX$4,0)+1,FALSE))</f>
        <v>0.18150233400684701</v>
      </c>
      <c r="AC170">
        <f>+IF(VLOOKUP($B170,original!$A$4:$DN$305,MATCH(AC$1,original!$A$4:$DX$4,0)+1,FALSE)="","",VLOOKUP($B170,original!$A$4:$DN$305,MATCH(AC$1,original!$A$4:$DX$4,0)+1,FALSE))</f>
        <v>131743000000</v>
      </c>
      <c r="AD170">
        <f>+IF(VLOOKUP($B170,original!$A$4:$DN$305,MATCH(AD$1,original!$A$4:$DX$4,0)+1,FALSE)="","",VLOOKUP($B170,original!$A$4:$DN$305,MATCH(AD$1,original!$A$4:$DX$4,0)+1,FALSE))</f>
        <v>158226900000</v>
      </c>
      <c r="AE170">
        <f>+IF(VLOOKUP($B170,original!$A$4:$DN$305,MATCH(AE$1,original!$A$4:$DX$4,0)+1,FALSE)="","",VLOOKUP($B170,original!$A$4:$DN$305,MATCH(AE$1,original!$A$4:$DX$4,0)+1,FALSE))</f>
        <v>1.5</v>
      </c>
      <c r="AF170">
        <f>+IF(VLOOKUP($B170,original!$A$4:$DN$305,MATCH(AF$1,original!$A$4:$DX$4,0)+1,FALSE)="","",VLOOKUP($B170,original!$A$4:$DN$305,MATCH(AF$1,original!$A$4:$DX$4,0)+1,FALSE))</f>
        <v>41044800000</v>
      </c>
      <c r="AG170">
        <f>+IF(VLOOKUP($B170,original!$A$4:$DN$305,MATCH(AG$1,original!$A$4:$DX$4,0)+1,FALSE)="","",VLOOKUP($B170,original!$A$4:$DN$305,MATCH(AG$1,original!$A$4:$DX$4,0)+1,FALSE))</f>
        <v>48278000000</v>
      </c>
      <c r="AH170">
        <f>+IF(VLOOKUP($B170,original!$A$4:$DN$305,MATCH(AH$1,original!$A$4:$DX$4,0)+1,FALSE)="","",VLOOKUP($B170,original!$A$4:$DN$305,MATCH(AH$1,original!$A$4:$DX$4,0)+1,FALSE))</f>
        <v>586749999999.99988</v>
      </c>
      <c r="AI170">
        <f>+IF(VLOOKUP($B170,original!$A$4:$DN$305,MATCH(AI$1,original!$A$4:$DX$4,0)+1,FALSE)="","",VLOOKUP($B170,original!$A$4:$DN$305,MATCH(AI$1,original!$A$4:$DX$4,0)+1,FALSE))</f>
        <v>41942000000</v>
      </c>
      <c r="AJ170">
        <f>+IF(VLOOKUP($B170,original!$A$4:$DN$305,MATCH(AJ$1,original!$A$4:$DX$4,0)+1,FALSE)="","",VLOOKUP($B170,original!$A$4:$DN$305,MATCH(AJ$1,original!$A$4:$DX$4,0)+1,FALSE))</f>
        <v>293134000000</v>
      </c>
      <c r="AK170">
        <f>+IF(VLOOKUP($B170,original!$A$4:$DN$305,MATCH(AK$1,original!$A$4:$DX$4,0)+1,FALSE)="","",VLOOKUP($B170,original!$A$4:$DN$305,MATCH(AK$1,original!$A$4:$DX$4,0)+1,FALSE))</f>
        <v>71392000000</v>
      </c>
      <c r="AL170">
        <f>+IF(VLOOKUP($B170,original!$A$4:$DN$305,MATCH(AL$1,original!$A$4:$DX$4,0)+1,FALSE)="","",VLOOKUP($B170,original!$A$4:$DN$305,MATCH(AL$1,original!$A$4:$DX$4,0)+1,FALSE))</f>
        <v>7.2</v>
      </c>
      <c r="AM170">
        <f>+IF(VLOOKUP($B170,original!$A$4:$DN$305,MATCH(AM$1,original!$A$4:$DX$4,0)+1,FALSE)="","",VLOOKUP($B170,original!$A$4:$DN$305,MATCH(AM$1,original!$A$4:$DX$4,0)+1,FALSE))</f>
        <v>5.7</v>
      </c>
      <c r="AN170">
        <f>+IF(VLOOKUP($B170,original!$A$4:$DN$305,MATCH(AN$1,original!$A$4:$DX$4,0)+1,FALSE)="","",VLOOKUP($B170,original!$A$4:$DN$305,MATCH(AN$1,original!$A$4:$DX$4,0)+1,FALSE))</f>
        <v>3.3</v>
      </c>
      <c r="AO170">
        <f>+IF(VLOOKUP($B170,original!$A$4:$DN$305,MATCH(AO$1,original!$A$4:$DX$4,0)+1,FALSE)="","",VLOOKUP($B170,original!$A$4:$DN$305,MATCH(AO$1,original!$A$4:$DX$4,0)+1,FALSE))</f>
        <v>12.1</v>
      </c>
      <c r="AP170">
        <f>+IF(VLOOKUP($B170,original!$A$4:$DN$305,MATCH(AP$1,original!$A$4:$DX$4,0)+1,FALSE)="","",VLOOKUP($B170,original!$A$4:$DN$305,MATCH(AP$1,original!$A$4:$DX$4,0)+1,FALSE))</f>
        <v>7.1</v>
      </c>
    </row>
    <row r="171" spans="1:42">
      <c r="A171">
        <f t="shared" si="5"/>
        <v>170</v>
      </c>
      <c r="B171">
        <f t="shared" si="6"/>
        <v>201310</v>
      </c>
      <c r="C171">
        <f>+IF(VLOOKUP($B171,original!$A$4:$DN$305,MATCH(C$1,original!$A$4:$DX$4,0)+1,FALSE)="","",VLOOKUP($B171,original!$A$4:$DN$305,MATCH(C$1,original!$A$4:$DX$4,0)+1,FALSE))</f>
        <v>99.5546875</v>
      </c>
      <c r="D171">
        <f>+IF(VLOOKUP($B171,original!$A$4:$DN$305,MATCH(D$1,original!$A$4:$DX$4,0)+1,FALSE)="","",VLOOKUP($B171,original!$A$4:$DN$305,MATCH(D$1,original!$A$4:$DX$4,0)+1,FALSE))</f>
        <v>102.895</v>
      </c>
      <c r="E171">
        <f>+IF(VLOOKUP($B171,original!$A$4:$DN$305,MATCH(E$1,original!$A$4:$DX$4,0)+1,FALSE)="","",VLOOKUP($B171,original!$A$4:$DN$305,MATCH(E$1,original!$A$4:$DX$4,0)+1,FALSE))</f>
        <v>89.111500000000007</v>
      </c>
      <c r="F171">
        <f>+IF(VLOOKUP($B171,original!$A$4:$DN$305,MATCH(F$1,original!$A$4:$DX$4,0)+1,FALSE)="","",VLOOKUP($B171,original!$A$4:$DN$305,MATCH(F$1,original!$A$4:$DX$4,0)+1,FALSE))</f>
        <v>93.67</v>
      </c>
      <c r="G171">
        <f>+IF(VLOOKUP($B171,original!$A$4:$DN$305,MATCH(G$1,original!$A$4:$DX$4,0)+1,FALSE)="","",VLOOKUP($B171,original!$A$4:$DN$305,MATCH(G$1,original!$A$4:$DX$4,0)+1,FALSE))</f>
        <v>92.185000000000002</v>
      </c>
      <c r="H171">
        <f>+IF(VLOOKUP($B171,original!$A$4:$DN$305,MATCH(H$1,original!$A$4:$DX$4,0)+1,FALSE)="","",VLOOKUP($B171,original!$A$4:$DN$305,MATCH(H$1,original!$A$4:$DX$4,0)+1,FALSE))</f>
        <v>13.75</v>
      </c>
      <c r="I171">
        <f>+IF(VLOOKUP($B171,original!$A$4:$DN$305,MATCH(I$1,original!$A$4:$DX$4,0)+1,FALSE)="","",VLOOKUP($B171,original!$A$4:$DN$305,MATCH(I$1,original!$A$4:$DX$4,0)+1,FALSE))</f>
        <v>15.888</v>
      </c>
      <c r="J171">
        <f>+IF(VLOOKUP($B171,original!$A$4:$DN$305,MATCH(J$1,original!$A$4:$DX$4,0)+1,FALSE)="","",VLOOKUP($B171,original!$A$4:$DN$305,MATCH(J$1,original!$A$4:$DX$4,0)+1,FALSE))</f>
        <v>552873000000</v>
      </c>
      <c r="K171">
        <f>+IF(VLOOKUP($B171,original!$A$4:$DN$305,MATCH(K$1,original!$A$4:$DX$4,0)+1,FALSE)="","",VLOOKUP($B171,original!$A$4:$DN$305,MATCH(K$1,original!$A$4:$DX$4,0)+1,FALSE))</f>
        <v>2618400000000</v>
      </c>
      <c r="L171">
        <f>+IF(VLOOKUP($B171,original!$A$4:$DN$305,MATCH(L$1,original!$A$4:$DX$4,0)+1,FALSE)="","",VLOOKUP($B171,original!$A$4:$DN$305,MATCH(L$1,original!$A$4:$DX$4,0)+1,FALSE))</f>
        <v>1501902303000</v>
      </c>
      <c r="M171">
        <f>+IF(VLOOKUP($B171,original!$A$4:$DN$305,MATCH(M$1,original!$A$4:$DX$4,0)+1,FALSE)="","",VLOOKUP($B171,original!$A$4:$DN$305,MATCH(M$1,original!$A$4:$DX$4,0)+1,FALSE))</f>
        <v>5365732790548.7998</v>
      </c>
      <c r="N171">
        <f>+IF(VLOOKUP($B171,original!$A$4:$DN$305,MATCH(N$1,original!$A$4:$DX$4,0)+1,FALSE)="","",VLOOKUP($B171,original!$A$4:$DN$305,MATCH(N$1,original!$A$4:$DX$4,0)+1,FALSE))</f>
        <v>691851000000</v>
      </c>
      <c r="O171">
        <f>+IF(VLOOKUP($B171,original!$A$4:$DN$305,MATCH(O$1,original!$A$4:$DX$4,0)+1,FALSE)="","",VLOOKUP($B171,original!$A$4:$DN$305,MATCH(O$1,original!$A$4:$DX$4,0)+1,FALSE))</f>
        <v>1.3582000000000001</v>
      </c>
      <c r="P171">
        <f>+IF(VLOOKUP($B171,original!$A$4:$DN$305,MATCH(P$1,original!$A$4:$DX$4,0)+1,FALSE)="","",VLOOKUP($B171,original!$A$4:$DN$305,MATCH(P$1,original!$A$4:$DX$4,0)+1,FALSE))</f>
        <v>7.7525000000000004</v>
      </c>
      <c r="Q171">
        <f>+IF(VLOOKUP($B171,original!$A$4:$DN$305,MATCH(Q$1,original!$A$4:$DX$4,0)+1,FALSE)="","",VLOOKUP($B171,original!$A$4:$DN$305,MATCH(Q$1,original!$A$4:$DX$4,0)+1,FALSE))</f>
        <v>1.6040000000000001</v>
      </c>
      <c r="R171">
        <f>+IF(VLOOKUP($B171,original!$A$4:$DN$305,MATCH(R$1,original!$A$4:$DX$4,0)+1,FALSE)="","",VLOOKUP($B171,original!$A$4:$DN$305,MATCH(R$1,original!$A$4:$DX$4,0)+1,FALSE))</f>
        <v>0.94579999999999997</v>
      </c>
      <c r="S171">
        <f>+IF(VLOOKUP($B171,original!$A$4:$DN$305,MATCH(S$1,original!$A$4:$DX$4,0)+1,FALSE)="","",VLOOKUP($B171,original!$A$4:$DN$305,MATCH(S$1,original!$A$4:$DX$4,0)+1,FALSE))</f>
        <v>1.0427999999999999</v>
      </c>
      <c r="T171">
        <f>+IF(VLOOKUP($B171,original!$A$4:$DN$305,MATCH(T$1,original!$A$4:$DX$4,0)+1,FALSE)="","",VLOOKUP($B171,original!$A$4:$DN$305,MATCH(T$1,original!$A$4:$DX$4,0)+1,FALSE))</f>
        <v>1756.54</v>
      </c>
      <c r="U171">
        <f>+IF(VLOOKUP($B171,original!$A$4:$DN$305,MATCH(U$1,original!$A$4:$DX$4,0)+1,FALSE)="","",VLOOKUP($B171,original!$A$4:$DN$305,MATCH(U$1,original!$A$4:$DX$4,0)+1,FALSE))</f>
        <v>9033.92</v>
      </c>
      <c r="V171">
        <f>+IF(VLOOKUP($B171,original!$A$4:$DN$305,MATCH(V$1,original!$A$4:$DX$4,0)+1,FALSE)="","",VLOOKUP($B171,original!$A$4:$DN$305,MATCH(V$1,original!$A$4:$DX$4,0)+1,FALSE))</f>
        <v>1194.26</v>
      </c>
      <c r="W171">
        <f>+IF(VLOOKUP($B171,original!$A$4:$DN$305,MATCH(W$1,original!$A$4:$DX$4,0)+1,FALSE)="","",VLOOKUP($B171,original!$A$4:$DN$305,MATCH(W$1,original!$A$4:$DX$4,0)+1,FALSE))</f>
        <v>23206.37</v>
      </c>
      <c r="X171">
        <f>+IF(VLOOKUP($B171,original!$A$4:$DN$305,MATCH(X$1,original!$A$4:$DX$4,0)+1,FALSE)="","",VLOOKUP($B171,original!$A$4:$DN$305,MATCH(X$1,original!$A$4:$DX$4,0)+1,FALSE))</f>
        <v>13361.26</v>
      </c>
      <c r="Y171">
        <f>+IF(VLOOKUP($B171,original!$A$4:$DN$305,MATCH(Y$1,original!$A$4:$DX$4,0)+1,FALSE)="","",VLOOKUP($B171,original!$A$4:$DN$305,MATCH(Y$1,original!$A$4:$DX$4,0)+1,FALSE))</f>
        <v>0.1</v>
      </c>
      <c r="Z171">
        <f>+IF(VLOOKUP($B171,original!$A$4:$DN$305,MATCH(Z$1,original!$A$4:$DX$4,0)+1,FALSE)="","",VLOOKUP($B171,original!$A$4:$DN$305,MATCH(Z$1,original!$A$4:$DX$4,0)+1,FALSE))</f>
        <v>-0.1</v>
      </c>
      <c r="AA171">
        <f>+IF(VLOOKUP($B171,original!$A$4:$DN$305,MATCH(AA$1,original!$A$4:$DX$4,0)+1,FALSE)="","",VLOOKUP($B171,original!$A$4:$DN$305,MATCH(AA$1,original!$A$4:$DX$4,0)+1,FALSE))</f>
        <v>2.71</v>
      </c>
      <c r="AB171">
        <f>+IF(VLOOKUP($B171,original!$A$4:$DN$305,MATCH(AB$1,original!$A$4:$DX$4,0)+1,FALSE)="","",VLOOKUP($B171,original!$A$4:$DN$305,MATCH(AB$1,original!$A$4:$DX$4,0)+1,FALSE))</f>
        <v>-0.17768019826551501</v>
      </c>
      <c r="AC171">
        <f>+IF(VLOOKUP($B171,original!$A$4:$DN$305,MATCH(AC$1,original!$A$4:$DX$4,0)+1,FALSE)="","",VLOOKUP($B171,original!$A$4:$DN$305,MATCH(AC$1,original!$A$4:$DX$4,0)+1,FALSE))</f>
        <v>135485000000</v>
      </c>
      <c r="AD171">
        <f>+IF(VLOOKUP($B171,original!$A$4:$DN$305,MATCH(AD$1,original!$A$4:$DX$4,0)+1,FALSE)="","",VLOOKUP($B171,original!$A$4:$DN$305,MATCH(AD$1,original!$A$4:$DX$4,0)+1,FALSE))</f>
        <v>158224200000</v>
      </c>
      <c r="AE171">
        <f>+IF(VLOOKUP($B171,original!$A$4:$DN$305,MATCH(AE$1,original!$A$4:$DX$4,0)+1,FALSE)="","",VLOOKUP($B171,original!$A$4:$DN$305,MATCH(AE$1,original!$A$4:$DX$4,0)+1,FALSE))</f>
        <v>8.8000000000000007</v>
      </c>
      <c r="AF171">
        <f>+IF(VLOOKUP($B171,original!$A$4:$DN$305,MATCH(AF$1,original!$A$4:$DX$4,0)+1,FALSE)="","",VLOOKUP($B171,original!$A$4:$DN$305,MATCH(AF$1,original!$A$4:$DX$4,0)+1,FALSE))</f>
        <v>40318500000</v>
      </c>
      <c r="AG171">
        <f>+IF(VLOOKUP($B171,original!$A$4:$DN$305,MATCH(AG$1,original!$A$4:$DX$4,0)+1,FALSE)="","",VLOOKUP($B171,original!$A$4:$DN$305,MATCH(AG$1,original!$A$4:$DX$4,0)+1,FALSE))</f>
        <v>48458000000</v>
      </c>
      <c r="AH171">
        <f>+IF(VLOOKUP($B171,original!$A$4:$DN$305,MATCH(AH$1,original!$A$4:$DX$4,0)+1,FALSE)="","",VLOOKUP($B171,original!$A$4:$DN$305,MATCH(AH$1,original!$A$4:$DX$4,0)+1,FALSE))</f>
        <v>579559999999.99988</v>
      </c>
      <c r="AI171">
        <f>+IF(VLOOKUP($B171,original!$A$4:$DN$305,MATCH(AI$1,original!$A$4:$DX$4,0)+1,FALSE)="","",VLOOKUP($B171,original!$A$4:$DN$305,MATCH(AI$1,original!$A$4:$DX$4,0)+1,FALSE))</f>
        <v>45976000000</v>
      </c>
      <c r="AJ171">
        <f>+IF(VLOOKUP($B171,original!$A$4:$DN$305,MATCH(AJ$1,original!$A$4:$DX$4,0)+1,FALSE)="","",VLOOKUP($B171,original!$A$4:$DN$305,MATCH(AJ$1,original!$A$4:$DX$4,0)+1,FALSE))</f>
        <v>299314000000</v>
      </c>
      <c r="AK171">
        <f>+IF(VLOOKUP($B171,original!$A$4:$DN$305,MATCH(AK$1,original!$A$4:$DX$4,0)+1,FALSE)="","",VLOOKUP($B171,original!$A$4:$DN$305,MATCH(AK$1,original!$A$4:$DX$4,0)+1,FALSE))</f>
        <v>71497000000</v>
      </c>
      <c r="AL171">
        <f>+IF(VLOOKUP($B171,original!$A$4:$DN$305,MATCH(AL$1,original!$A$4:$DX$4,0)+1,FALSE)="","",VLOOKUP($B171,original!$A$4:$DN$305,MATCH(AL$1,original!$A$4:$DX$4,0)+1,FALSE))</f>
        <v>7.2</v>
      </c>
      <c r="AM171">
        <f>+IF(VLOOKUP($B171,original!$A$4:$DN$305,MATCH(AM$1,original!$A$4:$DX$4,0)+1,FALSE)="","",VLOOKUP($B171,original!$A$4:$DN$305,MATCH(AM$1,original!$A$4:$DX$4,0)+1,FALSE))</f>
        <v>5.8</v>
      </c>
      <c r="AN171">
        <f>+IF(VLOOKUP($B171,original!$A$4:$DN$305,MATCH(AN$1,original!$A$4:$DX$4,0)+1,FALSE)="","",VLOOKUP($B171,original!$A$4:$DN$305,MATCH(AN$1,original!$A$4:$DX$4,0)+1,FALSE))</f>
        <v>3.3</v>
      </c>
      <c r="AO171">
        <f>+IF(VLOOKUP($B171,original!$A$4:$DN$305,MATCH(AO$1,original!$A$4:$DX$4,0)+1,FALSE)="","",VLOOKUP($B171,original!$A$4:$DN$305,MATCH(AO$1,original!$A$4:$DX$4,0)+1,FALSE))</f>
        <v>12</v>
      </c>
      <c r="AP171">
        <f>+IF(VLOOKUP($B171,original!$A$4:$DN$305,MATCH(AP$1,original!$A$4:$DX$4,0)+1,FALSE)="","",VLOOKUP($B171,original!$A$4:$DN$305,MATCH(AP$1,original!$A$4:$DX$4,0)+1,FALSE))</f>
        <v>7.1</v>
      </c>
    </row>
    <row r="172" spans="1:42">
      <c r="A172">
        <f t="shared" si="5"/>
        <v>171</v>
      </c>
      <c r="B172">
        <f t="shared" si="6"/>
        <v>201311</v>
      </c>
      <c r="C172">
        <f>+IF(VLOOKUP($B172,original!$A$4:$DN$305,MATCH(C$1,original!$A$4:$DX$4,0)+1,FALSE)="","",VLOOKUP($B172,original!$A$4:$DN$305,MATCH(C$1,original!$A$4:$DX$4,0)+1,FALSE))</f>
        <v>100.0390625</v>
      </c>
      <c r="D172">
        <f>+IF(VLOOKUP($B172,original!$A$4:$DN$305,MATCH(D$1,original!$A$4:$DX$4,0)+1,FALSE)="","",VLOOKUP($B172,original!$A$4:$DN$305,MATCH(D$1,original!$A$4:$DX$4,0)+1,FALSE))</f>
        <v>102.74299999999999</v>
      </c>
      <c r="E172">
        <f>+IF(VLOOKUP($B172,original!$A$4:$DN$305,MATCH(E$1,original!$A$4:$DX$4,0)+1,FALSE)="","",VLOOKUP($B172,original!$A$4:$DN$305,MATCH(E$1,original!$A$4:$DX$4,0)+1,FALSE))</f>
        <v>87.656999999999996</v>
      </c>
      <c r="F172">
        <f>+IF(VLOOKUP($B172,original!$A$4:$DN$305,MATCH(F$1,original!$A$4:$DX$4,0)+1,FALSE)="","",VLOOKUP($B172,original!$A$4:$DN$305,MATCH(F$1,original!$A$4:$DX$4,0)+1,FALSE))</f>
        <v>98.68</v>
      </c>
      <c r="G172">
        <f>+IF(VLOOKUP($B172,original!$A$4:$DN$305,MATCH(G$1,original!$A$4:$DX$4,0)+1,FALSE)="","",VLOOKUP($B172,original!$A$4:$DN$305,MATCH(G$1,original!$A$4:$DX$4,0)+1,FALSE))</f>
        <v>91.224999999999994</v>
      </c>
      <c r="H172">
        <f>+IF(VLOOKUP($B172,original!$A$4:$DN$305,MATCH(H$1,original!$A$4:$DX$4,0)+1,FALSE)="","",VLOOKUP($B172,original!$A$4:$DN$305,MATCH(H$1,original!$A$4:$DX$4,0)+1,FALSE))</f>
        <v>13.7</v>
      </c>
      <c r="I172">
        <f>+IF(VLOOKUP($B172,original!$A$4:$DN$305,MATCH(I$1,original!$A$4:$DX$4,0)+1,FALSE)="","",VLOOKUP($B172,original!$A$4:$DN$305,MATCH(I$1,original!$A$4:$DX$4,0)+1,FALSE))</f>
        <v>14.6502</v>
      </c>
      <c r="J172">
        <f>+IF(VLOOKUP($B172,original!$A$4:$DN$305,MATCH(J$1,original!$A$4:$DX$4,0)+1,FALSE)="","",VLOOKUP($B172,original!$A$4:$DN$305,MATCH(J$1,original!$A$4:$DX$4,0)+1,FALSE))</f>
        <v>560359000000</v>
      </c>
      <c r="K172">
        <f>+IF(VLOOKUP($B172,original!$A$4:$DN$305,MATCH(K$1,original!$A$4:$DX$4,0)+1,FALSE)="","",VLOOKUP($B172,original!$A$4:$DN$305,MATCH(K$1,original!$A$4:$DX$4,0)+1,FALSE))</f>
        <v>2607199999999.9995</v>
      </c>
      <c r="L172">
        <f>+IF(VLOOKUP($B172,original!$A$4:$DN$305,MATCH(L$1,original!$A$4:$DX$4,0)+1,FALSE)="","",VLOOKUP($B172,original!$A$4:$DN$305,MATCH(L$1,original!$A$4:$DX$4,0)+1,FALSE))</f>
        <v>1512950264000</v>
      </c>
      <c r="M172">
        <f>+IF(VLOOKUP($B172,original!$A$4:$DN$305,MATCH(M$1,original!$A$4:$DX$4,0)+1,FALSE)="","",VLOOKUP($B172,original!$A$4:$DN$305,MATCH(M$1,original!$A$4:$DX$4,0)+1,FALSE))</f>
        <v>5412907250880.1299</v>
      </c>
      <c r="N172">
        <f>+IF(VLOOKUP($B172,original!$A$4:$DN$305,MATCH(N$1,original!$A$4:$DX$4,0)+1,FALSE)="","",VLOOKUP($B172,original!$A$4:$DN$305,MATCH(N$1,original!$A$4:$DX$4,0)+1,FALSE))</f>
        <v>699625000000</v>
      </c>
      <c r="O172">
        <f>+IF(VLOOKUP($B172,original!$A$4:$DN$305,MATCH(O$1,original!$A$4:$DX$4,0)+1,FALSE)="","",VLOOKUP($B172,original!$A$4:$DN$305,MATCH(O$1,original!$A$4:$DX$4,0)+1,FALSE))</f>
        <v>1.3589</v>
      </c>
      <c r="P172">
        <f>+IF(VLOOKUP($B172,original!$A$4:$DN$305,MATCH(P$1,original!$A$4:$DX$4,0)+1,FALSE)="","",VLOOKUP($B172,original!$A$4:$DN$305,MATCH(P$1,original!$A$4:$DX$4,0)+1,FALSE))</f>
        <v>7.7525000000000004</v>
      </c>
      <c r="Q172">
        <f>+IF(VLOOKUP($B172,original!$A$4:$DN$305,MATCH(Q$1,original!$A$4:$DX$4,0)+1,FALSE)="","",VLOOKUP($B172,original!$A$4:$DN$305,MATCH(Q$1,original!$A$4:$DX$4,0)+1,FALSE))</f>
        <v>1.6365000000000001</v>
      </c>
      <c r="R172">
        <f>+IF(VLOOKUP($B172,original!$A$4:$DN$305,MATCH(R$1,original!$A$4:$DX$4,0)+1,FALSE)="","",VLOOKUP($B172,original!$A$4:$DN$305,MATCH(R$1,original!$A$4:$DX$4,0)+1,FALSE))</f>
        <v>0.91100000000000003</v>
      </c>
      <c r="S172">
        <f>+IF(VLOOKUP($B172,original!$A$4:$DN$305,MATCH(S$1,original!$A$4:$DX$4,0)+1,FALSE)="","",VLOOKUP($B172,original!$A$4:$DN$305,MATCH(S$1,original!$A$4:$DX$4,0)+1,FALSE))</f>
        <v>1.0613999999999999</v>
      </c>
      <c r="T172">
        <f>+IF(VLOOKUP($B172,original!$A$4:$DN$305,MATCH(T$1,original!$A$4:$DX$4,0)+1,FALSE)="","",VLOOKUP($B172,original!$A$4:$DN$305,MATCH(T$1,original!$A$4:$DX$4,0)+1,FALSE))</f>
        <v>1805.81</v>
      </c>
      <c r="U172">
        <f>+IF(VLOOKUP($B172,original!$A$4:$DN$305,MATCH(U$1,original!$A$4:$DX$4,0)+1,FALSE)="","",VLOOKUP($B172,original!$A$4:$DN$305,MATCH(U$1,original!$A$4:$DX$4,0)+1,FALSE))</f>
        <v>9405.2999999999993</v>
      </c>
      <c r="V172">
        <f>+IF(VLOOKUP($B172,original!$A$4:$DN$305,MATCH(V$1,original!$A$4:$DX$4,0)+1,FALSE)="","",VLOOKUP($B172,original!$A$4:$DN$305,MATCH(V$1,original!$A$4:$DX$4,0)+1,FALSE))</f>
        <v>1258.6600000000001</v>
      </c>
      <c r="W172">
        <f>+IF(VLOOKUP($B172,original!$A$4:$DN$305,MATCH(W$1,original!$A$4:$DX$4,0)+1,FALSE)="","",VLOOKUP($B172,original!$A$4:$DN$305,MATCH(W$1,original!$A$4:$DX$4,0)+1,FALSE))</f>
        <v>23881.29</v>
      </c>
      <c r="X172">
        <f>+IF(VLOOKUP($B172,original!$A$4:$DN$305,MATCH(X$1,original!$A$4:$DX$4,0)+1,FALSE)="","",VLOOKUP($B172,original!$A$4:$DN$305,MATCH(X$1,original!$A$4:$DX$4,0)+1,FALSE))</f>
        <v>13395.4</v>
      </c>
      <c r="Y172">
        <f>+IF(VLOOKUP($B172,original!$A$4:$DN$305,MATCH(Y$1,original!$A$4:$DX$4,0)+1,FALSE)="","",VLOOKUP($B172,original!$A$4:$DN$305,MATCH(Y$1,original!$A$4:$DX$4,0)+1,FALSE))</f>
        <v>0.2</v>
      </c>
      <c r="Z172">
        <f>+IF(VLOOKUP($B172,original!$A$4:$DN$305,MATCH(Z$1,original!$A$4:$DX$4,0)+1,FALSE)="","",VLOOKUP($B172,original!$A$4:$DN$305,MATCH(Z$1,original!$A$4:$DX$4,0)+1,FALSE))</f>
        <v>-0.1</v>
      </c>
      <c r="AA172">
        <f>+IF(VLOOKUP($B172,original!$A$4:$DN$305,MATCH(AA$1,original!$A$4:$DX$4,0)+1,FALSE)="","",VLOOKUP($B172,original!$A$4:$DN$305,MATCH(AA$1,original!$A$4:$DX$4,0)+1,FALSE))</f>
        <v>0.32</v>
      </c>
      <c r="AB172">
        <f>+IF(VLOOKUP($B172,original!$A$4:$DN$305,MATCH(AB$1,original!$A$4:$DX$4,0)+1,FALSE)="","",VLOOKUP($B172,original!$A$4:$DN$305,MATCH(AB$1,original!$A$4:$DX$4,0)+1,FALSE))</f>
        <v>0.240652146364526</v>
      </c>
      <c r="AC172">
        <f>+IF(VLOOKUP($B172,original!$A$4:$DN$305,MATCH(AC$1,original!$A$4:$DX$4,0)+1,FALSE)="","",VLOOKUP($B172,original!$A$4:$DN$305,MATCH(AC$1,original!$A$4:$DX$4,0)+1,FALSE))</f>
        <v>136235000000</v>
      </c>
      <c r="AD172">
        <f>+IF(VLOOKUP($B172,original!$A$4:$DN$305,MATCH(AD$1,original!$A$4:$DX$4,0)+1,FALSE)="","",VLOOKUP($B172,original!$A$4:$DN$305,MATCH(AD$1,original!$A$4:$DX$4,0)+1,FALSE))</f>
        <v>159986100000</v>
      </c>
      <c r="AE172">
        <f>+IF(VLOOKUP($B172,original!$A$4:$DN$305,MATCH(AE$1,original!$A$4:$DX$4,0)+1,FALSE)="","",VLOOKUP($B172,original!$A$4:$DN$305,MATCH(AE$1,original!$A$4:$DX$4,0)+1,FALSE))</f>
        <v>5.8</v>
      </c>
      <c r="AF172">
        <f>+IF(VLOOKUP($B172,original!$A$4:$DN$305,MATCH(AF$1,original!$A$4:$DX$4,0)+1,FALSE)="","",VLOOKUP($B172,original!$A$4:$DN$305,MATCH(AF$1,original!$A$4:$DX$4,0)+1,FALSE))</f>
        <v>40155000000</v>
      </c>
      <c r="AG172">
        <f>+IF(VLOOKUP($B172,original!$A$4:$DN$305,MATCH(AG$1,original!$A$4:$DX$4,0)+1,FALSE)="","",VLOOKUP($B172,original!$A$4:$DN$305,MATCH(AG$1,original!$A$4:$DX$4,0)+1,FALSE))</f>
        <v>47692000000</v>
      </c>
      <c r="AH172">
        <f>+IF(VLOOKUP($B172,original!$A$4:$DN$305,MATCH(AH$1,original!$A$4:$DX$4,0)+1,FALSE)="","",VLOOKUP($B172,original!$A$4:$DN$305,MATCH(AH$1,original!$A$4:$DX$4,0)+1,FALSE))</f>
        <v>561470000000</v>
      </c>
      <c r="AI172">
        <f>+IF(VLOOKUP($B172,original!$A$4:$DN$305,MATCH(AI$1,original!$A$4:$DX$4,0)+1,FALSE)="","",VLOOKUP($B172,original!$A$4:$DN$305,MATCH(AI$1,original!$A$4:$DX$4,0)+1,FALSE))</f>
        <v>48480000000</v>
      </c>
      <c r="AJ172">
        <f>+IF(VLOOKUP($B172,original!$A$4:$DN$305,MATCH(AJ$1,original!$A$4:$DX$4,0)+1,FALSE)="","",VLOOKUP($B172,original!$A$4:$DN$305,MATCH(AJ$1,original!$A$4:$DX$4,0)+1,FALSE))</f>
        <v>297430000000</v>
      </c>
      <c r="AK172">
        <f>+IF(VLOOKUP($B172,original!$A$4:$DN$305,MATCH(AK$1,original!$A$4:$DX$4,0)+1,FALSE)="","",VLOOKUP($B172,original!$A$4:$DN$305,MATCH(AK$1,original!$A$4:$DX$4,0)+1,FALSE))</f>
        <v>72038000000</v>
      </c>
      <c r="AL172">
        <f>+IF(VLOOKUP($B172,original!$A$4:$DN$305,MATCH(AL$1,original!$A$4:$DX$4,0)+1,FALSE)="","",VLOOKUP($B172,original!$A$4:$DN$305,MATCH(AL$1,original!$A$4:$DX$4,0)+1,FALSE))</f>
        <v>6.9</v>
      </c>
      <c r="AM172">
        <f>+IF(VLOOKUP($B172,original!$A$4:$DN$305,MATCH(AM$1,original!$A$4:$DX$4,0)+1,FALSE)="","",VLOOKUP($B172,original!$A$4:$DN$305,MATCH(AM$1,original!$A$4:$DX$4,0)+1,FALSE))</f>
        <v>5.8</v>
      </c>
      <c r="AN172">
        <f>+IF(VLOOKUP($B172,original!$A$4:$DN$305,MATCH(AN$1,original!$A$4:$DX$4,0)+1,FALSE)="","",VLOOKUP($B172,original!$A$4:$DN$305,MATCH(AN$1,original!$A$4:$DX$4,0)+1,FALSE))</f>
        <v>3.3</v>
      </c>
      <c r="AO172">
        <f>+IF(VLOOKUP($B172,original!$A$4:$DN$305,MATCH(AO$1,original!$A$4:$DX$4,0)+1,FALSE)="","",VLOOKUP($B172,original!$A$4:$DN$305,MATCH(AO$1,original!$A$4:$DX$4,0)+1,FALSE))</f>
        <v>12</v>
      </c>
      <c r="AP172">
        <f>+IF(VLOOKUP($B172,original!$A$4:$DN$305,MATCH(AP$1,original!$A$4:$DX$4,0)+1,FALSE)="","",VLOOKUP($B172,original!$A$4:$DN$305,MATCH(AP$1,original!$A$4:$DX$4,0)+1,FALSE))</f>
        <v>7</v>
      </c>
    </row>
    <row r="173" spans="1:42">
      <c r="A173">
        <f t="shared" si="5"/>
        <v>172</v>
      </c>
      <c r="B173">
        <f t="shared" si="6"/>
        <v>201312</v>
      </c>
      <c r="C173">
        <f>+IF(VLOOKUP($B173,original!$A$4:$DN$305,MATCH(C$1,original!$A$4:$DX$4,0)+1,FALSE)="","",VLOOKUP($B173,original!$A$4:$DN$305,MATCH(C$1,original!$A$4:$DX$4,0)+1,FALSE))</f>
        <v>97.6640625</v>
      </c>
      <c r="D173">
        <f>+IF(VLOOKUP($B173,original!$A$4:$DN$305,MATCH(D$1,original!$A$4:$DX$4,0)+1,FALSE)="","",VLOOKUP($B173,original!$A$4:$DN$305,MATCH(D$1,original!$A$4:$DX$4,0)+1,FALSE))</f>
        <v>100.536</v>
      </c>
      <c r="E173">
        <f>+IF(VLOOKUP($B173,original!$A$4:$DN$305,MATCH(E$1,original!$A$4:$DX$4,0)+1,FALSE)="","",VLOOKUP($B173,original!$A$4:$DN$305,MATCH(E$1,original!$A$4:$DX$4,0)+1,FALSE))</f>
        <v>87.726500000000001</v>
      </c>
      <c r="F173">
        <f>+IF(VLOOKUP($B173,original!$A$4:$DN$305,MATCH(F$1,original!$A$4:$DX$4,0)+1,FALSE)="","",VLOOKUP($B173,original!$A$4:$DN$305,MATCH(F$1,original!$A$4:$DX$4,0)+1,FALSE))</f>
        <v>97.03</v>
      </c>
      <c r="G173">
        <f>+IF(VLOOKUP($B173,original!$A$4:$DN$305,MATCH(G$1,original!$A$4:$DX$4,0)+1,FALSE)="","",VLOOKUP($B173,original!$A$4:$DN$305,MATCH(G$1,original!$A$4:$DX$4,0)+1,FALSE))</f>
        <v>89.545000000000002</v>
      </c>
      <c r="H173">
        <f>+IF(VLOOKUP($B173,original!$A$4:$DN$305,MATCH(H$1,original!$A$4:$DX$4,0)+1,FALSE)="","",VLOOKUP($B173,original!$A$4:$DN$305,MATCH(H$1,original!$A$4:$DX$4,0)+1,FALSE))</f>
        <v>13.72</v>
      </c>
      <c r="I173">
        <f>+IF(VLOOKUP($B173,original!$A$4:$DN$305,MATCH(I$1,original!$A$4:$DX$4,0)+1,FALSE)="","",VLOOKUP($B173,original!$A$4:$DN$305,MATCH(I$1,original!$A$4:$DX$4,0)+1,FALSE))</f>
        <v>17.254899999999999</v>
      </c>
      <c r="J173">
        <f>+IF(VLOOKUP($B173,original!$A$4:$DN$305,MATCH(J$1,original!$A$4:$DX$4,0)+1,FALSE)="","",VLOOKUP($B173,original!$A$4:$DN$305,MATCH(J$1,original!$A$4:$DX$4,0)+1,FALSE))</f>
        <v>576918999999.99988</v>
      </c>
      <c r="K173">
        <f>+IF(VLOOKUP($B173,original!$A$4:$DN$305,MATCH(K$1,original!$A$4:$DX$4,0)+1,FALSE)="","",VLOOKUP($B173,original!$A$4:$DN$305,MATCH(K$1,original!$A$4:$DX$4,0)+1,FALSE))</f>
        <v>2715699999999.9995</v>
      </c>
      <c r="L173">
        <f>+IF(VLOOKUP($B173,original!$A$4:$DN$305,MATCH(L$1,original!$A$4:$DX$4,0)+1,FALSE)="","",VLOOKUP($B173,original!$A$4:$DN$305,MATCH(L$1,original!$A$4:$DX$4,0)+1,FALSE))</f>
        <v>1510895348000</v>
      </c>
      <c r="M173">
        <f>+IF(VLOOKUP($B173,original!$A$4:$DN$305,MATCH(M$1,original!$A$4:$DX$4,0)+1,FALSE)="","",VLOOKUP($B173,original!$A$4:$DN$305,MATCH(M$1,original!$A$4:$DX$4,0)+1,FALSE))</f>
        <v>5425926358809.0801</v>
      </c>
      <c r="N173">
        <f>+IF(VLOOKUP($B173,original!$A$4:$DN$305,MATCH(N$1,original!$A$4:$DX$4,0)+1,FALSE)="","",VLOOKUP($B173,original!$A$4:$DN$305,MATCH(N$1,original!$A$4:$DX$4,0)+1,FALSE))</f>
        <v>705300000000</v>
      </c>
      <c r="O173">
        <f>+IF(VLOOKUP($B173,original!$A$4:$DN$305,MATCH(O$1,original!$A$4:$DX$4,0)+1,FALSE)="","",VLOOKUP($B173,original!$A$4:$DN$305,MATCH(O$1,original!$A$4:$DX$4,0)+1,FALSE))</f>
        <v>1.3745000000000001</v>
      </c>
      <c r="P173">
        <f>+IF(VLOOKUP($B173,original!$A$4:$DN$305,MATCH(P$1,original!$A$4:$DX$4,0)+1,FALSE)="","",VLOOKUP($B173,original!$A$4:$DN$305,MATCH(P$1,original!$A$4:$DX$4,0)+1,FALSE))</f>
        <v>7.7538</v>
      </c>
      <c r="Q173">
        <f>+IF(VLOOKUP($B173,original!$A$4:$DN$305,MATCH(Q$1,original!$A$4:$DX$4,0)+1,FALSE)="","",VLOOKUP($B173,original!$A$4:$DN$305,MATCH(Q$1,original!$A$4:$DX$4,0)+1,FALSE))</f>
        <v>1.6556</v>
      </c>
      <c r="R173">
        <f>+IF(VLOOKUP($B173,original!$A$4:$DN$305,MATCH(R$1,original!$A$4:$DX$4,0)+1,FALSE)="","",VLOOKUP($B173,original!$A$4:$DN$305,MATCH(R$1,original!$A$4:$DX$4,0)+1,FALSE))</f>
        <v>0.89129999999999998</v>
      </c>
      <c r="S173">
        <f>+IF(VLOOKUP($B173,original!$A$4:$DN$305,MATCH(S$1,original!$A$4:$DX$4,0)+1,FALSE)="","",VLOOKUP($B173,original!$A$4:$DN$305,MATCH(S$1,original!$A$4:$DX$4,0)+1,FALSE))</f>
        <v>1.0620000000000001</v>
      </c>
      <c r="T173">
        <f>+IF(VLOOKUP($B173,original!$A$4:$DN$305,MATCH(T$1,original!$A$4:$DX$4,0)+1,FALSE)="","",VLOOKUP($B173,original!$A$4:$DN$305,MATCH(T$1,original!$A$4:$DX$4,0)+1,FALSE))</f>
        <v>1848.36</v>
      </c>
      <c r="U173">
        <f>+IF(VLOOKUP($B173,original!$A$4:$DN$305,MATCH(U$1,original!$A$4:$DX$4,0)+1,FALSE)="","",VLOOKUP($B173,original!$A$4:$DN$305,MATCH(U$1,original!$A$4:$DX$4,0)+1,FALSE))</f>
        <v>9552.16</v>
      </c>
      <c r="V173">
        <f>+IF(VLOOKUP($B173,original!$A$4:$DN$305,MATCH(V$1,original!$A$4:$DX$4,0)+1,FALSE)="","",VLOOKUP($B173,original!$A$4:$DN$305,MATCH(V$1,original!$A$4:$DX$4,0)+1,FALSE))</f>
        <v>1302.29</v>
      </c>
      <c r="W173">
        <f>+IF(VLOOKUP($B173,original!$A$4:$DN$305,MATCH(W$1,original!$A$4:$DX$4,0)+1,FALSE)="","",VLOOKUP($B173,original!$A$4:$DN$305,MATCH(W$1,original!$A$4:$DX$4,0)+1,FALSE))</f>
        <v>23306.39</v>
      </c>
      <c r="X173">
        <f>+IF(VLOOKUP($B173,original!$A$4:$DN$305,MATCH(X$1,original!$A$4:$DX$4,0)+1,FALSE)="","",VLOOKUP($B173,original!$A$4:$DN$305,MATCH(X$1,original!$A$4:$DX$4,0)+1,FALSE))</f>
        <v>13621.55</v>
      </c>
      <c r="Y173">
        <f>+IF(VLOOKUP($B173,original!$A$4:$DN$305,MATCH(Y$1,original!$A$4:$DX$4,0)+1,FALSE)="","",VLOOKUP($B173,original!$A$4:$DN$305,MATCH(Y$1,original!$A$4:$DX$4,0)+1,FALSE))</f>
        <v>0.3</v>
      </c>
      <c r="Z173">
        <f>+IF(VLOOKUP($B173,original!$A$4:$DN$305,MATCH(Z$1,original!$A$4:$DX$4,0)+1,FALSE)="","",VLOOKUP($B173,original!$A$4:$DN$305,MATCH(Z$1,original!$A$4:$DX$4,0)+1,FALSE))</f>
        <v>0.4</v>
      </c>
      <c r="AA173">
        <f>+IF(VLOOKUP($B173,original!$A$4:$DN$305,MATCH(AA$1,original!$A$4:$DX$4,0)+1,FALSE)="","",VLOOKUP($B173,original!$A$4:$DN$305,MATCH(AA$1,original!$A$4:$DX$4,0)+1,FALSE))</f>
        <v>0.42</v>
      </c>
      <c r="AB173">
        <f>+IF(VLOOKUP($B173,original!$A$4:$DN$305,MATCH(AB$1,original!$A$4:$DX$4,0)+1,FALSE)="","",VLOOKUP($B173,original!$A$4:$DN$305,MATCH(AB$1,original!$A$4:$DX$4,0)+1,FALSE))</f>
        <v>0.39311959529803298</v>
      </c>
      <c r="AC173">
        <f>+IF(VLOOKUP($B173,original!$A$4:$DN$305,MATCH(AC$1,original!$A$4:$DX$4,0)+1,FALSE)="","",VLOOKUP($B173,original!$A$4:$DN$305,MATCH(AC$1,original!$A$4:$DX$4,0)+1,FALSE))</f>
        <v>134737000000</v>
      </c>
      <c r="AD173">
        <f>+IF(VLOOKUP($B173,original!$A$4:$DN$305,MATCH(AD$1,original!$A$4:$DX$4,0)+1,FALSE)="","",VLOOKUP($B173,original!$A$4:$DN$305,MATCH(AD$1,original!$A$4:$DX$4,0)+1,FALSE))</f>
        <v>159204400000</v>
      </c>
      <c r="AE173">
        <f>+IF(VLOOKUP($B173,original!$A$4:$DN$305,MATCH(AE$1,original!$A$4:$DX$4,0)+1,FALSE)="","",VLOOKUP($B173,original!$A$4:$DN$305,MATCH(AE$1,original!$A$4:$DX$4,0)+1,FALSE))</f>
        <v>0</v>
      </c>
      <c r="AF173">
        <f>+IF(VLOOKUP($B173,original!$A$4:$DN$305,MATCH(AF$1,original!$A$4:$DX$4,0)+1,FALSE)="","",VLOOKUP($B173,original!$A$4:$DN$305,MATCH(AF$1,original!$A$4:$DX$4,0)+1,FALSE))</f>
        <v>40527500000</v>
      </c>
      <c r="AG173">
        <f>+IF(VLOOKUP($B173,original!$A$4:$DN$305,MATCH(AG$1,original!$A$4:$DX$4,0)+1,FALSE)="","",VLOOKUP($B173,original!$A$4:$DN$305,MATCH(AG$1,original!$A$4:$DX$4,0)+1,FALSE))</f>
        <v>47599000000</v>
      </c>
      <c r="AH173">
        <f>+IF(VLOOKUP($B173,original!$A$4:$DN$305,MATCH(AH$1,original!$A$4:$DX$4,0)+1,FALSE)="","",VLOOKUP($B173,original!$A$4:$DN$305,MATCH(AH$1,original!$A$4:$DX$4,0)+1,FALSE))</f>
        <v>542080000000</v>
      </c>
      <c r="AI173">
        <f>+IF(VLOOKUP($B173,original!$A$4:$DN$305,MATCH(AI$1,original!$A$4:$DX$4,0)+1,FALSE)="","",VLOOKUP($B173,original!$A$4:$DN$305,MATCH(AI$1,original!$A$4:$DX$4,0)+1,FALSE))</f>
        <v>47978000000</v>
      </c>
      <c r="AJ173">
        <f>+IF(VLOOKUP($B173,original!$A$4:$DN$305,MATCH(AJ$1,original!$A$4:$DX$4,0)+1,FALSE)="","",VLOOKUP($B173,original!$A$4:$DN$305,MATCH(AJ$1,original!$A$4:$DX$4,0)+1,FALSE))</f>
        <v>303240000000</v>
      </c>
      <c r="AK173">
        <f>+IF(VLOOKUP($B173,original!$A$4:$DN$305,MATCH(AK$1,original!$A$4:$DX$4,0)+1,FALSE)="","",VLOOKUP($B173,original!$A$4:$DN$305,MATCH(AK$1,original!$A$4:$DX$4,0)+1,FALSE))</f>
        <v>71937000000</v>
      </c>
      <c r="AL173">
        <f>+IF(VLOOKUP($B173,original!$A$4:$DN$305,MATCH(AL$1,original!$A$4:$DX$4,0)+1,FALSE)="","",VLOOKUP($B173,original!$A$4:$DN$305,MATCH(AL$1,original!$A$4:$DX$4,0)+1,FALSE))</f>
        <v>6.7</v>
      </c>
      <c r="AM173">
        <f>+IF(VLOOKUP($B173,original!$A$4:$DN$305,MATCH(AM$1,original!$A$4:$DX$4,0)+1,FALSE)="","",VLOOKUP($B173,original!$A$4:$DN$305,MATCH(AM$1,original!$A$4:$DX$4,0)+1,FALSE))</f>
        <v>5.9</v>
      </c>
      <c r="AN173">
        <f>+IF(VLOOKUP($B173,original!$A$4:$DN$305,MATCH(AN$1,original!$A$4:$DX$4,0)+1,FALSE)="","",VLOOKUP($B173,original!$A$4:$DN$305,MATCH(AN$1,original!$A$4:$DX$4,0)+1,FALSE))</f>
        <v>3.2</v>
      </c>
      <c r="AO173">
        <f>+IF(VLOOKUP($B173,original!$A$4:$DN$305,MATCH(AO$1,original!$A$4:$DX$4,0)+1,FALSE)="","",VLOOKUP($B173,original!$A$4:$DN$305,MATCH(AO$1,original!$A$4:$DX$4,0)+1,FALSE))</f>
        <v>11.9</v>
      </c>
      <c r="AP173">
        <f>+IF(VLOOKUP($B173,original!$A$4:$DN$305,MATCH(AP$1,original!$A$4:$DX$4,0)+1,FALSE)="","",VLOOKUP($B173,original!$A$4:$DN$305,MATCH(AP$1,original!$A$4:$DX$4,0)+1,FALSE))</f>
        <v>7.3</v>
      </c>
    </row>
    <row r="174" spans="1:42">
      <c r="A174">
        <f t="shared" si="5"/>
        <v>173</v>
      </c>
      <c r="B174">
        <f t="shared" si="6"/>
        <v>201401</v>
      </c>
      <c r="C174">
        <f>+IF(VLOOKUP($B174,original!$A$4:$DN$305,MATCH(C$1,original!$A$4:$DX$4,0)+1,FALSE)="","",VLOOKUP($B174,original!$A$4:$DN$305,MATCH(C$1,original!$A$4:$DX$4,0)+1,FALSE))</f>
        <v>100.9140625</v>
      </c>
      <c r="D174">
        <f>+IF(VLOOKUP($B174,original!$A$4:$DN$305,MATCH(D$1,original!$A$4:$DX$4,0)+1,FALSE)="","",VLOOKUP($B174,original!$A$4:$DN$305,MATCH(D$1,original!$A$4:$DX$4,0)+1,FALSE))</f>
        <v>100.87</v>
      </c>
      <c r="E174">
        <f>+IF(VLOOKUP($B174,original!$A$4:$DN$305,MATCH(E$1,original!$A$4:$DX$4,0)+1,FALSE)="","",VLOOKUP($B174,original!$A$4:$DN$305,MATCH(E$1,original!$A$4:$DX$4,0)+1,FALSE))</f>
        <v>89.384500000000003</v>
      </c>
      <c r="F174">
        <f>+IF(VLOOKUP($B174,original!$A$4:$DN$305,MATCH(F$1,original!$A$4:$DX$4,0)+1,FALSE)="","",VLOOKUP($B174,original!$A$4:$DN$305,MATCH(F$1,original!$A$4:$DX$4,0)+1,FALSE))</f>
        <v>97.5</v>
      </c>
      <c r="G174">
        <f>+IF(VLOOKUP($B174,original!$A$4:$DN$305,MATCH(G$1,original!$A$4:$DX$4,0)+1,FALSE)="","",VLOOKUP($B174,original!$A$4:$DN$305,MATCH(G$1,original!$A$4:$DX$4,0)+1,FALSE))</f>
        <v>93.055000000000007</v>
      </c>
      <c r="H174">
        <f>+IF(VLOOKUP($B174,original!$A$4:$DN$305,MATCH(H$1,original!$A$4:$DX$4,0)+1,FALSE)="","",VLOOKUP($B174,original!$A$4:$DN$305,MATCH(H$1,original!$A$4:$DX$4,0)+1,FALSE))</f>
        <v>18.41</v>
      </c>
      <c r="I174">
        <f>+IF(VLOOKUP($B174,original!$A$4:$DN$305,MATCH(I$1,original!$A$4:$DX$4,0)+1,FALSE)="","",VLOOKUP($B174,original!$A$4:$DN$305,MATCH(I$1,original!$A$4:$DX$4,0)+1,FALSE))</f>
        <v>21.8188</v>
      </c>
      <c r="J174">
        <f>+IF(VLOOKUP($B174,original!$A$4:$DN$305,MATCH(J$1,original!$A$4:$DX$4,0)+1,FALSE)="","",VLOOKUP($B174,original!$A$4:$DN$305,MATCH(J$1,original!$A$4:$DX$4,0)+1,FALSE))</f>
        <v>572038999999.99988</v>
      </c>
      <c r="K174">
        <f>+IF(VLOOKUP($B174,original!$A$4:$DN$305,MATCH(K$1,original!$A$4:$DX$4,0)+1,FALSE)="","",VLOOKUP($B174,original!$A$4:$DN$305,MATCH(K$1,original!$A$4:$DX$4,0)+1,FALSE))</f>
        <v>2701699999999.9995</v>
      </c>
      <c r="L174">
        <f>+IF(VLOOKUP($B174,original!$A$4:$DN$305,MATCH(L$1,original!$A$4:$DX$4,0)+1,FALSE)="","",VLOOKUP($B174,original!$A$4:$DN$305,MATCH(L$1,original!$A$4:$DX$4,0)+1,FALSE))</f>
        <v>1504818336000</v>
      </c>
      <c r="M174">
        <f>+IF(VLOOKUP($B174,original!$A$4:$DN$305,MATCH(M$1,original!$A$4:$DX$4,0)+1,FALSE)="","",VLOOKUP($B174,original!$A$4:$DN$305,MATCH(M$1,original!$A$4:$DX$4,0)+1,FALSE))</f>
        <v>5399964698764.0996</v>
      </c>
      <c r="N174">
        <f>+IF(VLOOKUP($B174,original!$A$4:$DN$305,MATCH(N$1,original!$A$4:$DX$4,0)+1,FALSE)="","",VLOOKUP($B174,original!$A$4:$DN$305,MATCH(N$1,original!$A$4:$DX$4,0)+1,FALSE))</f>
        <v>713601000000</v>
      </c>
      <c r="O174">
        <f>+IF(VLOOKUP($B174,original!$A$4:$DN$305,MATCH(O$1,original!$A$4:$DX$4,0)+1,FALSE)="","",VLOOKUP($B174,original!$A$4:$DN$305,MATCH(O$1,original!$A$4:$DX$4,0)+1,FALSE))</f>
        <v>1.3485</v>
      </c>
      <c r="P174">
        <f>+IF(VLOOKUP($B174,original!$A$4:$DN$305,MATCH(P$1,original!$A$4:$DX$4,0)+1,FALSE)="","",VLOOKUP($B174,original!$A$4:$DN$305,MATCH(P$1,original!$A$4:$DX$4,0)+1,FALSE))</f>
        <v>7.7632000000000003</v>
      </c>
      <c r="Q174">
        <f>+IF(VLOOKUP($B174,original!$A$4:$DN$305,MATCH(Q$1,original!$A$4:$DX$4,0)+1,FALSE)="","",VLOOKUP($B174,original!$A$4:$DN$305,MATCH(Q$1,original!$A$4:$DX$4,0)+1,FALSE))</f>
        <v>1.6432</v>
      </c>
      <c r="R174">
        <f>+IF(VLOOKUP($B174,original!$A$4:$DN$305,MATCH(R$1,original!$A$4:$DX$4,0)+1,FALSE)="","",VLOOKUP($B174,original!$A$4:$DN$305,MATCH(R$1,original!$A$4:$DX$4,0)+1,FALSE))</f>
        <v>0.87529999999999997</v>
      </c>
      <c r="S174">
        <f>+IF(VLOOKUP($B174,original!$A$4:$DN$305,MATCH(S$1,original!$A$4:$DX$4,0)+1,FALSE)="","",VLOOKUP($B174,original!$A$4:$DN$305,MATCH(S$1,original!$A$4:$DX$4,0)+1,FALSE))</f>
        <v>1.1126</v>
      </c>
      <c r="T174">
        <f>+IF(VLOOKUP($B174,original!$A$4:$DN$305,MATCH(T$1,original!$A$4:$DX$4,0)+1,FALSE)="","",VLOOKUP($B174,original!$A$4:$DN$305,MATCH(T$1,original!$A$4:$DX$4,0)+1,FALSE))</f>
        <v>1782.59</v>
      </c>
      <c r="U174">
        <f>+IF(VLOOKUP($B174,original!$A$4:$DN$305,MATCH(U$1,original!$A$4:$DX$4,0)+1,FALSE)="","",VLOOKUP($B174,original!$A$4:$DN$305,MATCH(U$1,original!$A$4:$DX$4,0)+1,FALSE))</f>
        <v>9306.48</v>
      </c>
      <c r="V174">
        <f>+IF(VLOOKUP($B174,original!$A$4:$DN$305,MATCH(V$1,original!$A$4:$DX$4,0)+1,FALSE)="","",VLOOKUP($B174,original!$A$4:$DN$305,MATCH(V$1,original!$A$4:$DX$4,0)+1,FALSE))</f>
        <v>1220.6400000000001</v>
      </c>
      <c r="W174">
        <f>+IF(VLOOKUP($B174,original!$A$4:$DN$305,MATCH(W$1,original!$A$4:$DX$4,0)+1,FALSE)="","",VLOOKUP($B174,original!$A$4:$DN$305,MATCH(W$1,original!$A$4:$DX$4,0)+1,FALSE))</f>
        <v>22035.42</v>
      </c>
      <c r="X174">
        <f>+IF(VLOOKUP($B174,original!$A$4:$DN$305,MATCH(X$1,original!$A$4:$DX$4,0)+1,FALSE)="","",VLOOKUP($B174,original!$A$4:$DN$305,MATCH(X$1,original!$A$4:$DX$4,0)+1,FALSE))</f>
        <v>13694.94</v>
      </c>
      <c r="Y174">
        <f>+IF(VLOOKUP($B174,original!$A$4:$DN$305,MATCH(Y$1,original!$A$4:$DX$4,0)+1,FALSE)="","",VLOOKUP($B174,original!$A$4:$DN$305,MATCH(Y$1,original!$A$4:$DX$4,0)+1,FALSE))</f>
        <v>0.2</v>
      </c>
      <c r="Z174">
        <f>+IF(VLOOKUP($B174,original!$A$4:$DN$305,MATCH(Z$1,original!$A$4:$DX$4,0)+1,FALSE)="","",VLOOKUP($B174,original!$A$4:$DN$305,MATCH(Z$1,original!$A$4:$DX$4,0)+1,FALSE))</f>
        <v>-1.1000000000000001</v>
      </c>
      <c r="AA174">
        <f>+IF(VLOOKUP($B174,original!$A$4:$DN$305,MATCH(AA$1,original!$A$4:$DX$4,0)+1,FALSE)="","",VLOOKUP($B174,original!$A$4:$DN$305,MATCH(AA$1,original!$A$4:$DX$4,0)+1,FALSE))</f>
        <v>0.52</v>
      </c>
      <c r="AB174">
        <f>+IF(VLOOKUP($B174,original!$A$4:$DN$305,MATCH(AB$1,original!$A$4:$DX$4,0)+1,FALSE)="","",VLOOKUP($B174,original!$A$4:$DN$305,MATCH(AB$1,original!$A$4:$DX$4,0)+1,FALSE))</f>
        <v>0.24395102057530901</v>
      </c>
      <c r="AC174">
        <f>+IF(VLOOKUP($B174,original!$A$4:$DN$305,MATCH(AC$1,original!$A$4:$DX$4,0)+1,FALSE)="","",VLOOKUP($B174,original!$A$4:$DN$305,MATCH(AC$1,original!$A$4:$DX$4,0)+1,FALSE))</f>
        <v>133813000000</v>
      </c>
      <c r="AD174">
        <f>+IF(VLOOKUP($B174,original!$A$4:$DN$305,MATCH(AD$1,original!$A$4:$DX$4,0)+1,FALSE)="","",VLOOKUP($B174,original!$A$4:$DN$305,MATCH(AD$1,original!$A$4:$DX$4,0)+1,FALSE))</f>
        <v>159872600000</v>
      </c>
      <c r="AE174">
        <f>+IF(VLOOKUP($B174,original!$A$4:$DN$305,MATCH(AE$1,original!$A$4:$DX$4,0)+1,FALSE)="","",VLOOKUP($B174,original!$A$4:$DN$305,MATCH(AE$1,original!$A$4:$DX$4,0)+1,FALSE))</f>
        <v>-0.4</v>
      </c>
      <c r="AF174">
        <f>+IF(VLOOKUP($B174,original!$A$4:$DN$305,MATCH(AF$1,original!$A$4:$DX$4,0)+1,FALSE)="","",VLOOKUP($B174,original!$A$4:$DN$305,MATCH(AF$1,original!$A$4:$DX$4,0)+1,FALSE))</f>
        <v>40424800000</v>
      </c>
      <c r="AG174">
        <f>+IF(VLOOKUP($B174,original!$A$4:$DN$305,MATCH(AG$1,original!$A$4:$DX$4,0)+1,FALSE)="","",VLOOKUP($B174,original!$A$4:$DN$305,MATCH(AG$1,original!$A$4:$DX$4,0)+1,FALSE))</f>
        <v>47523000000</v>
      </c>
      <c r="AH174">
        <f>+IF(VLOOKUP($B174,original!$A$4:$DN$305,MATCH(AH$1,original!$A$4:$DX$4,0)+1,FALSE)="","",VLOOKUP($B174,original!$A$4:$DN$305,MATCH(AH$1,original!$A$4:$DX$4,0)+1,FALSE))</f>
        <v>570779999999.99988</v>
      </c>
      <c r="AI174">
        <f>+IF(VLOOKUP($B174,original!$A$4:$DN$305,MATCH(AI$1,original!$A$4:$DX$4,0)+1,FALSE)="","",VLOOKUP($B174,original!$A$4:$DN$305,MATCH(AI$1,original!$A$4:$DX$4,0)+1,FALSE))</f>
        <v>41396000000</v>
      </c>
      <c r="AJ174">
        <f>+IF(VLOOKUP($B174,original!$A$4:$DN$305,MATCH(AJ$1,original!$A$4:$DX$4,0)+1,FALSE)="","",VLOOKUP($B174,original!$A$4:$DN$305,MATCH(AJ$1,original!$A$4:$DX$4,0)+1,FALSE))</f>
        <v>302794000000</v>
      </c>
      <c r="AK174">
        <f>+IF(VLOOKUP($B174,original!$A$4:$DN$305,MATCH(AK$1,original!$A$4:$DX$4,0)+1,FALSE)="","",VLOOKUP($B174,original!$A$4:$DN$305,MATCH(AK$1,original!$A$4:$DX$4,0)+1,FALSE))</f>
        <v>72778000000</v>
      </c>
      <c r="AL174">
        <f>+IF(VLOOKUP($B174,original!$A$4:$DN$305,MATCH(AL$1,original!$A$4:$DX$4,0)+1,FALSE)="","",VLOOKUP($B174,original!$A$4:$DN$305,MATCH(AL$1,original!$A$4:$DX$4,0)+1,FALSE))</f>
        <v>6.6</v>
      </c>
      <c r="AM174">
        <f>+IF(VLOOKUP($B174,original!$A$4:$DN$305,MATCH(AM$1,original!$A$4:$DX$4,0)+1,FALSE)="","",VLOOKUP($B174,original!$A$4:$DN$305,MATCH(AM$1,original!$A$4:$DX$4,0)+1,FALSE))</f>
        <v>5.9</v>
      </c>
      <c r="AN174">
        <f>+IF(VLOOKUP($B174,original!$A$4:$DN$305,MATCH(AN$1,original!$A$4:$DX$4,0)+1,FALSE)="","",VLOOKUP($B174,original!$A$4:$DN$305,MATCH(AN$1,original!$A$4:$DX$4,0)+1,FALSE))</f>
        <v>3.2</v>
      </c>
      <c r="AO174">
        <f>+IF(VLOOKUP($B174,original!$A$4:$DN$305,MATCH(AO$1,original!$A$4:$DX$4,0)+1,FALSE)="","",VLOOKUP($B174,original!$A$4:$DN$305,MATCH(AO$1,original!$A$4:$DX$4,0)+1,FALSE))</f>
        <v>11.9</v>
      </c>
      <c r="AP174">
        <f>+IF(VLOOKUP($B174,original!$A$4:$DN$305,MATCH(AP$1,original!$A$4:$DX$4,0)+1,FALSE)="","",VLOOKUP($B174,original!$A$4:$DN$305,MATCH(AP$1,original!$A$4:$DX$4,0)+1,FALSE))</f>
        <v>7.1</v>
      </c>
    </row>
    <row r="175" spans="1:42">
      <c r="A175">
        <f t="shared" si="5"/>
        <v>174</v>
      </c>
      <c r="B175">
        <f t="shared" si="6"/>
        <v>201402</v>
      </c>
      <c r="C175">
        <f>+IF(VLOOKUP($B175,original!$A$4:$DN$305,MATCH(C$1,original!$A$4:$DX$4,0)+1,FALSE)="","",VLOOKUP($B175,original!$A$4:$DN$305,MATCH(C$1,original!$A$4:$DX$4,0)+1,FALSE))</f>
        <v>100.8828125</v>
      </c>
      <c r="D175">
        <f>+IF(VLOOKUP($B175,original!$A$4:$DN$305,MATCH(D$1,original!$A$4:$DX$4,0)+1,FALSE)="","",VLOOKUP($B175,original!$A$4:$DN$305,MATCH(D$1,original!$A$4:$DX$4,0)+1,FALSE))</f>
        <v>101.14100000000001</v>
      </c>
      <c r="E175">
        <f>+IF(VLOOKUP($B175,original!$A$4:$DN$305,MATCH(E$1,original!$A$4:$DX$4,0)+1,FALSE)="","",VLOOKUP($B175,original!$A$4:$DN$305,MATCH(E$1,original!$A$4:$DX$4,0)+1,FALSE))</f>
        <v>89.477000000000004</v>
      </c>
      <c r="F175">
        <f>+IF(VLOOKUP($B175,original!$A$4:$DN$305,MATCH(F$1,original!$A$4:$DX$4,0)+1,FALSE)="","",VLOOKUP($B175,original!$A$4:$DN$305,MATCH(F$1,original!$A$4:$DX$4,0)+1,FALSE))</f>
        <v>97.98</v>
      </c>
      <c r="G175">
        <f>+IF(VLOOKUP($B175,original!$A$4:$DN$305,MATCH(G$1,original!$A$4:$DX$4,0)+1,FALSE)="","",VLOOKUP($B175,original!$A$4:$DN$305,MATCH(G$1,original!$A$4:$DX$4,0)+1,FALSE))</f>
        <v>100.705</v>
      </c>
      <c r="H175">
        <f>+IF(VLOOKUP($B175,original!$A$4:$DN$305,MATCH(H$1,original!$A$4:$DX$4,0)+1,FALSE)="","",VLOOKUP($B175,original!$A$4:$DN$305,MATCH(H$1,original!$A$4:$DX$4,0)+1,FALSE))</f>
        <v>14</v>
      </c>
      <c r="I175">
        <f>+IF(VLOOKUP($B175,original!$A$4:$DN$305,MATCH(I$1,original!$A$4:$DX$4,0)+1,FALSE)="","",VLOOKUP($B175,original!$A$4:$DN$305,MATCH(I$1,original!$A$4:$DX$4,0)+1,FALSE))</f>
        <v>16.7667</v>
      </c>
      <c r="J175">
        <f>+IF(VLOOKUP($B175,original!$A$4:$DN$305,MATCH(J$1,original!$A$4:$DX$4,0)+1,FALSE)="","",VLOOKUP($B175,original!$A$4:$DN$305,MATCH(J$1,original!$A$4:$DX$4,0)+1,FALSE))</f>
        <v>567317000000</v>
      </c>
      <c r="K175">
        <f>+IF(VLOOKUP($B175,original!$A$4:$DN$305,MATCH(K$1,original!$A$4:$DX$4,0)+1,FALSE)="","",VLOOKUP($B175,original!$A$4:$DN$305,MATCH(K$1,original!$A$4:$DX$4,0)+1,FALSE))</f>
        <v>2706199999999.9995</v>
      </c>
      <c r="L175">
        <f>+IF(VLOOKUP($B175,original!$A$4:$DN$305,MATCH(L$1,original!$A$4:$DX$4,0)+1,FALSE)="","",VLOOKUP($B175,original!$A$4:$DN$305,MATCH(L$1,original!$A$4:$DX$4,0)+1,FALSE))</f>
        <v>1658246644000</v>
      </c>
      <c r="M175">
        <f>+IF(VLOOKUP($B175,original!$A$4:$DN$305,MATCH(M$1,original!$A$4:$DX$4,0)+1,FALSE)="","",VLOOKUP($B175,original!$A$4:$DN$305,MATCH(M$1,original!$A$4:$DX$4,0)+1,FALSE))</f>
        <v>5409151314022.9902</v>
      </c>
      <c r="N175">
        <f>+IF(VLOOKUP($B175,original!$A$4:$DN$305,MATCH(N$1,original!$A$4:$DX$4,0)+1,FALSE)="","",VLOOKUP($B175,original!$A$4:$DN$305,MATCH(N$1,original!$A$4:$DX$4,0)+1,FALSE))</f>
        <v>714033000000</v>
      </c>
      <c r="O175">
        <f>+IF(VLOOKUP($B175,original!$A$4:$DN$305,MATCH(O$1,original!$A$4:$DX$4,0)+1,FALSE)="","",VLOOKUP($B175,original!$A$4:$DN$305,MATCH(O$1,original!$A$4:$DX$4,0)+1,FALSE))</f>
        <v>1.3802000000000001</v>
      </c>
      <c r="P175">
        <f>+IF(VLOOKUP($B175,original!$A$4:$DN$305,MATCH(P$1,original!$A$4:$DX$4,0)+1,FALSE)="","",VLOOKUP($B175,original!$A$4:$DN$305,MATCH(P$1,original!$A$4:$DX$4,0)+1,FALSE))</f>
        <v>7.7601000000000004</v>
      </c>
      <c r="Q175">
        <f>+IF(VLOOKUP($B175,original!$A$4:$DN$305,MATCH(Q$1,original!$A$4:$DX$4,0)+1,FALSE)="","",VLOOKUP($B175,original!$A$4:$DN$305,MATCH(Q$1,original!$A$4:$DX$4,0)+1,FALSE))</f>
        <v>1.6742999999999999</v>
      </c>
      <c r="R175">
        <f>+IF(VLOOKUP($B175,original!$A$4:$DN$305,MATCH(R$1,original!$A$4:$DX$4,0)+1,FALSE)="","",VLOOKUP($B175,original!$A$4:$DN$305,MATCH(R$1,original!$A$4:$DX$4,0)+1,FALSE))</f>
        <v>0.89259999999999995</v>
      </c>
      <c r="S175">
        <f>+IF(VLOOKUP($B175,original!$A$4:$DN$305,MATCH(S$1,original!$A$4:$DX$4,0)+1,FALSE)="","",VLOOKUP($B175,original!$A$4:$DN$305,MATCH(S$1,original!$A$4:$DX$4,0)+1,FALSE))</f>
        <v>1.1064000000000001</v>
      </c>
      <c r="T175">
        <f>+IF(VLOOKUP($B175,original!$A$4:$DN$305,MATCH(T$1,original!$A$4:$DX$4,0)+1,FALSE)="","",VLOOKUP($B175,original!$A$4:$DN$305,MATCH(T$1,original!$A$4:$DX$4,0)+1,FALSE))</f>
        <v>1859.45</v>
      </c>
      <c r="U175">
        <f>+IF(VLOOKUP($B175,original!$A$4:$DN$305,MATCH(U$1,original!$A$4:$DX$4,0)+1,FALSE)="","",VLOOKUP($B175,original!$A$4:$DN$305,MATCH(U$1,original!$A$4:$DX$4,0)+1,FALSE))</f>
        <v>9692.08</v>
      </c>
      <c r="V175">
        <f>+IF(VLOOKUP($B175,original!$A$4:$DN$305,MATCH(V$1,original!$A$4:$DX$4,0)+1,FALSE)="","",VLOOKUP($B175,original!$A$4:$DN$305,MATCH(V$1,original!$A$4:$DX$4,0)+1,FALSE))</f>
        <v>1211.6600000000001</v>
      </c>
      <c r="W175">
        <f>+IF(VLOOKUP($B175,original!$A$4:$DN$305,MATCH(W$1,original!$A$4:$DX$4,0)+1,FALSE)="","",VLOOKUP($B175,original!$A$4:$DN$305,MATCH(W$1,original!$A$4:$DX$4,0)+1,FALSE))</f>
        <v>22836.959999999999</v>
      </c>
      <c r="X175">
        <f>+IF(VLOOKUP($B175,original!$A$4:$DN$305,MATCH(X$1,original!$A$4:$DX$4,0)+1,FALSE)="","",VLOOKUP($B175,original!$A$4:$DN$305,MATCH(X$1,original!$A$4:$DX$4,0)+1,FALSE))</f>
        <v>14209.59</v>
      </c>
      <c r="Y175">
        <f>+IF(VLOOKUP($B175,original!$A$4:$DN$305,MATCH(Y$1,original!$A$4:$DX$4,0)+1,FALSE)="","",VLOOKUP($B175,original!$A$4:$DN$305,MATCH(Y$1,original!$A$4:$DX$4,0)+1,FALSE))</f>
        <v>0.1</v>
      </c>
      <c r="Z175">
        <f>+IF(VLOOKUP($B175,original!$A$4:$DN$305,MATCH(Z$1,original!$A$4:$DX$4,0)+1,FALSE)="","",VLOOKUP($B175,original!$A$4:$DN$305,MATCH(Z$1,original!$A$4:$DX$4,0)+1,FALSE))</f>
        <v>0.3</v>
      </c>
      <c r="AA175">
        <f>+IF(VLOOKUP($B175,original!$A$4:$DN$305,MATCH(AA$1,original!$A$4:$DX$4,0)+1,FALSE)="","",VLOOKUP($B175,original!$A$4:$DN$305,MATCH(AA$1,original!$A$4:$DX$4,0)+1,FALSE))</f>
        <v>0.42</v>
      </c>
      <c r="AB175">
        <f>+IF(VLOOKUP($B175,original!$A$4:$DN$305,MATCH(AB$1,original!$A$4:$DX$4,0)+1,FALSE)="","",VLOOKUP($B175,original!$A$4:$DN$305,MATCH(AB$1,original!$A$4:$DX$4,0)+1,FALSE))</f>
        <v>0.227930001406279</v>
      </c>
      <c r="AC175">
        <f>+IF(VLOOKUP($B175,original!$A$4:$DN$305,MATCH(AC$1,original!$A$4:$DX$4,0)+1,FALSE)="","",VLOOKUP($B175,original!$A$4:$DN$305,MATCH(AC$1,original!$A$4:$DX$4,0)+1,FALSE))</f>
        <v>132989000000</v>
      </c>
      <c r="AD175">
        <f>+IF(VLOOKUP($B175,original!$A$4:$DN$305,MATCH(AD$1,original!$A$4:$DX$4,0)+1,FALSE)="","",VLOOKUP($B175,original!$A$4:$DN$305,MATCH(AD$1,original!$A$4:$DX$4,0)+1,FALSE))</f>
        <v>160443100000</v>
      </c>
      <c r="AE175">
        <f>+IF(VLOOKUP($B175,original!$A$4:$DN$305,MATCH(AE$1,original!$A$4:$DX$4,0)+1,FALSE)="","",VLOOKUP($B175,original!$A$4:$DN$305,MATCH(AE$1,original!$A$4:$DX$4,0)+1,FALSE))</f>
        <v>-1.3</v>
      </c>
      <c r="AF175">
        <f>+IF(VLOOKUP($B175,original!$A$4:$DN$305,MATCH(AF$1,original!$A$4:$DX$4,0)+1,FALSE)="","",VLOOKUP($B175,original!$A$4:$DN$305,MATCH(AF$1,original!$A$4:$DX$4,0)+1,FALSE))</f>
        <v>43191700000</v>
      </c>
      <c r="AG175">
        <f>+IF(VLOOKUP($B175,original!$A$4:$DN$305,MATCH(AG$1,original!$A$4:$DX$4,0)+1,FALSE)="","",VLOOKUP($B175,original!$A$4:$DN$305,MATCH(AG$1,original!$A$4:$DX$4,0)+1,FALSE))</f>
        <v>48237000000</v>
      </c>
      <c r="AH175">
        <f>+IF(VLOOKUP($B175,original!$A$4:$DN$305,MATCH(AH$1,original!$A$4:$DX$4,0)+1,FALSE)="","",VLOOKUP($B175,original!$A$4:$DN$305,MATCH(AH$1,original!$A$4:$DX$4,0)+1,FALSE))</f>
        <v>578580000000</v>
      </c>
      <c r="AI175">
        <f>+IF(VLOOKUP($B175,original!$A$4:$DN$305,MATCH(AI$1,original!$A$4:$DX$4,0)+1,FALSE)="","",VLOOKUP($B175,original!$A$4:$DN$305,MATCH(AI$1,original!$A$4:$DX$4,0)+1,FALSE))</f>
        <v>40251000000</v>
      </c>
      <c r="AJ175">
        <f>+IF(VLOOKUP($B175,original!$A$4:$DN$305,MATCH(AJ$1,original!$A$4:$DX$4,0)+1,FALSE)="","",VLOOKUP($B175,original!$A$4:$DN$305,MATCH(AJ$1,original!$A$4:$DX$4,0)+1,FALSE))</f>
        <v>305812000000</v>
      </c>
      <c r="AK175">
        <f>+IF(VLOOKUP($B175,original!$A$4:$DN$305,MATCH(AK$1,original!$A$4:$DX$4,0)+1,FALSE)="","",VLOOKUP($B175,original!$A$4:$DN$305,MATCH(AK$1,original!$A$4:$DX$4,0)+1,FALSE))</f>
        <v>77169000000</v>
      </c>
      <c r="AL175">
        <f>+IF(VLOOKUP($B175,original!$A$4:$DN$305,MATCH(AL$1,original!$A$4:$DX$4,0)+1,FALSE)="","",VLOOKUP($B175,original!$A$4:$DN$305,MATCH(AL$1,original!$A$4:$DX$4,0)+1,FALSE))</f>
        <v>6.7</v>
      </c>
      <c r="AM175">
        <f>+IF(VLOOKUP($B175,original!$A$4:$DN$305,MATCH(AM$1,original!$A$4:$DX$4,0)+1,FALSE)="","",VLOOKUP($B175,original!$A$4:$DN$305,MATCH(AM$1,original!$A$4:$DX$4,0)+1,FALSE))</f>
        <v>5.9</v>
      </c>
      <c r="AN175">
        <f>+IF(VLOOKUP($B175,original!$A$4:$DN$305,MATCH(AN$1,original!$A$4:$DX$4,0)+1,FALSE)="","",VLOOKUP($B175,original!$A$4:$DN$305,MATCH(AN$1,original!$A$4:$DX$4,0)+1,FALSE))</f>
        <v>3.1</v>
      </c>
      <c r="AO175">
        <f>+IF(VLOOKUP($B175,original!$A$4:$DN$305,MATCH(AO$1,original!$A$4:$DX$4,0)+1,FALSE)="","",VLOOKUP($B175,original!$A$4:$DN$305,MATCH(AO$1,original!$A$4:$DX$4,0)+1,FALSE))</f>
        <v>11.9</v>
      </c>
      <c r="AP175">
        <f>+IF(VLOOKUP($B175,original!$A$4:$DN$305,MATCH(AP$1,original!$A$4:$DX$4,0)+1,FALSE)="","",VLOOKUP($B175,original!$A$4:$DN$305,MATCH(AP$1,original!$A$4:$DX$4,0)+1,FALSE))</f>
        <v>7.1</v>
      </c>
    </row>
    <row r="176" spans="1:42">
      <c r="A176">
        <f t="shared" si="5"/>
        <v>175</v>
      </c>
      <c r="B176">
        <f t="shared" si="6"/>
        <v>201403</v>
      </c>
      <c r="C176">
        <f>+IF(VLOOKUP($B176,original!$A$4:$DN$305,MATCH(C$1,original!$A$4:$DX$4,0)+1,FALSE)="","",VLOOKUP($B176,original!$A$4:$DN$305,MATCH(C$1,original!$A$4:$DX$4,0)+1,FALSE))</f>
        <v>100.2734375</v>
      </c>
      <c r="D176">
        <f>+IF(VLOOKUP($B176,original!$A$4:$DN$305,MATCH(D$1,original!$A$4:$DX$4,0)+1,FALSE)="","",VLOOKUP($B176,original!$A$4:$DN$305,MATCH(D$1,original!$A$4:$DX$4,0)+1,FALSE))</f>
        <v>101.66</v>
      </c>
      <c r="E176">
        <f>+IF(VLOOKUP($B176,original!$A$4:$DN$305,MATCH(E$1,original!$A$4:$DX$4,0)+1,FALSE)="","",VLOOKUP($B176,original!$A$4:$DN$305,MATCH(E$1,original!$A$4:$DX$4,0)+1,FALSE))</f>
        <v>89.073999999999998</v>
      </c>
      <c r="F176">
        <f>+IF(VLOOKUP($B176,original!$A$4:$DN$305,MATCH(F$1,original!$A$4:$DX$4,0)+1,FALSE)="","",VLOOKUP($B176,original!$A$4:$DN$305,MATCH(F$1,original!$A$4:$DX$4,0)+1,FALSE))</f>
        <v>96.96</v>
      </c>
      <c r="G176">
        <f>+IF(VLOOKUP($B176,original!$A$4:$DN$305,MATCH(G$1,original!$A$4:$DX$4,0)+1,FALSE)="","",VLOOKUP($B176,original!$A$4:$DN$305,MATCH(G$1,original!$A$4:$DX$4,0)+1,FALSE))</f>
        <v>100.38500000000001</v>
      </c>
      <c r="H176">
        <f>+IF(VLOOKUP($B176,original!$A$4:$DN$305,MATCH(H$1,original!$A$4:$DX$4,0)+1,FALSE)="","",VLOOKUP($B176,original!$A$4:$DN$305,MATCH(H$1,original!$A$4:$DX$4,0)+1,FALSE))</f>
        <v>13.88</v>
      </c>
      <c r="I176">
        <f>+IF(VLOOKUP($B176,original!$A$4:$DN$305,MATCH(I$1,original!$A$4:$DX$4,0)+1,FALSE)="","",VLOOKUP($B176,original!$A$4:$DN$305,MATCH(I$1,original!$A$4:$DX$4,0)+1,FALSE))</f>
        <v>17.663900000000002</v>
      </c>
      <c r="J176">
        <f>+IF(VLOOKUP($B176,original!$A$4:$DN$305,MATCH(J$1,original!$A$4:$DX$4,0)+1,FALSE)="","",VLOOKUP($B176,original!$A$4:$DN$305,MATCH(J$1,original!$A$4:$DX$4,0)+1,FALSE))</f>
        <v>573666000000</v>
      </c>
      <c r="K176">
        <f>+IF(VLOOKUP($B176,original!$A$4:$DN$305,MATCH(K$1,original!$A$4:$DX$4,0)+1,FALSE)="","",VLOOKUP($B176,original!$A$4:$DN$305,MATCH(K$1,original!$A$4:$DX$4,0)+1,FALSE))</f>
        <v>2773300000000</v>
      </c>
      <c r="L176">
        <f>+IF(VLOOKUP($B176,original!$A$4:$DN$305,MATCH(L$1,original!$A$4:$DX$4,0)+1,FALSE)="","",VLOOKUP($B176,original!$A$4:$DN$305,MATCH(L$1,original!$A$4:$DX$4,0)+1,FALSE))</f>
        <v>1522508662000</v>
      </c>
      <c r="M176">
        <f>+IF(VLOOKUP($B176,original!$A$4:$DN$305,MATCH(M$1,original!$A$4:$DX$4,0)+1,FALSE)="","",VLOOKUP($B176,original!$A$4:$DN$305,MATCH(M$1,original!$A$4:$DX$4,0)+1,FALSE))</f>
        <v>5442027553339.7998</v>
      </c>
      <c r="N176">
        <f>+IF(VLOOKUP($B176,original!$A$4:$DN$305,MATCH(N$1,original!$A$4:$DX$4,0)+1,FALSE)="","",VLOOKUP($B176,original!$A$4:$DN$305,MATCH(N$1,original!$A$4:$DX$4,0)+1,FALSE))</f>
        <v>717899000000</v>
      </c>
      <c r="O176">
        <f>+IF(VLOOKUP($B176,original!$A$4:$DN$305,MATCH(O$1,original!$A$4:$DX$4,0)+1,FALSE)="","",VLOOKUP($B176,original!$A$4:$DN$305,MATCH(O$1,original!$A$4:$DX$4,0)+1,FALSE))</f>
        <v>1.377</v>
      </c>
      <c r="P176">
        <f>+IF(VLOOKUP($B176,original!$A$4:$DN$305,MATCH(P$1,original!$A$4:$DX$4,0)+1,FALSE)="","",VLOOKUP($B176,original!$A$4:$DN$305,MATCH(P$1,original!$A$4:$DX$4,0)+1,FALSE))</f>
        <v>7.7565</v>
      </c>
      <c r="Q176">
        <f>+IF(VLOOKUP($B176,original!$A$4:$DN$305,MATCH(Q$1,original!$A$4:$DX$4,0)+1,FALSE)="","",VLOOKUP($B176,original!$A$4:$DN$305,MATCH(Q$1,original!$A$4:$DX$4,0)+1,FALSE))</f>
        <v>1.6661999999999999</v>
      </c>
      <c r="R176">
        <f>+IF(VLOOKUP($B176,original!$A$4:$DN$305,MATCH(R$1,original!$A$4:$DX$4,0)+1,FALSE)="","",VLOOKUP($B176,original!$A$4:$DN$305,MATCH(R$1,original!$A$4:$DX$4,0)+1,FALSE))</f>
        <v>0.92620000000000002</v>
      </c>
      <c r="S176">
        <f>+IF(VLOOKUP($B176,original!$A$4:$DN$305,MATCH(S$1,original!$A$4:$DX$4,0)+1,FALSE)="","",VLOOKUP($B176,original!$A$4:$DN$305,MATCH(S$1,original!$A$4:$DX$4,0)+1,FALSE))</f>
        <v>1.1048</v>
      </c>
      <c r="T176">
        <f>+IF(VLOOKUP($B176,original!$A$4:$DN$305,MATCH(T$1,original!$A$4:$DX$4,0)+1,FALSE)="","",VLOOKUP($B176,original!$A$4:$DN$305,MATCH(T$1,original!$A$4:$DX$4,0)+1,FALSE))</f>
        <v>1872.34</v>
      </c>
      <c r="U176">
        <f>+IF(VLOOKUP($B176,original!$A$4:$DN$305,MATCH(U$1,original!$A$4:$DX$4,0)+1,FALSE)="","",VLOOKUP($B176,original!$A$4:$DN$305,MATCH(U$1,original!$A$4:$DX$4,0)+1,FALSE))</f>
        <v>9555.91</v>
      </c>
      <c r="V176">
        <f>+IF(VLOOKUP($B176,original!$A$4:$DN$305,MATCH(V$1,original!$A$4:$DX$4,0)+1,FALSE)="","",VLOOKUP($B176,original!$A$4:$DN$305,MATCH(V$1,original!$A$4:$DX$4,0)+1,FALSE))</f>
        <v>1202.8900000000001</v>
      </c>
      <c r="W176">
        <f>+IF(VLOOKUP($B176,original!$A$4:$DN$305,MATCH(W$1,original!$A$4:$DX$4,0)+1,FALSE)="","",VLOOKUP($B176,original!$A$4:$DN$305,MATCH(W$1,original!$A$4:$DX$4,0)+1,FALSE))</f>
        <v>22151.06</v>
      </c>
      <c r="X176">
        <f>+IF(VLOOKUP($B176,original!$A$4:$DN$305,MATCH(X$1,original!$A$4:$DX$4,0)+1,FALSE)="","",VLOOKUP($B176,original!$A$4:$DN$305,MATCH(X$1,original!$A$4:$DX$4,0)+1,FALSE))</f>
        <v>14335.31</v>
      </c>
      <c r="Y176">
        <f>+IF(VLOOKUP($B176,original!$A$4:$DN$305,MATCH(Y$1,original!$A$4:$DX$4,0)+1,FALSE)="","",VLOOKUP($B176,original!$A$4:$DN$305,MATCH(Y$1,original!$A$4:$DX$4,0)+1,FALSE))</f>
        <v>0.2</v>
      </c>
      <c r="Z176">
        <f>+IF(VLOOKUP($B176,original!$A$4:$DN$305,MATCH(Z$1,original!$A$4:$DX$4,0)+1,FALSE)="","",VLOOKUP($B176,original!$A$4:$DN$305,MATCH(Z$1,original!$A$4:$DX$4,0)+1,FALSE))</f>
        <v>0.9</v>
      </c>
      <c r="AA176">
        <f>+IF(VLOOKUP($B176,original!$A$4:$DN$305,MATCH(AA$1,original!$A$4:$DX$4,0)+1,FALSE)="","",VLOOKUP($B176,original!$A$4:$DN$305,MATCH(AA$1,original!$A$4:$DX$4,0)+1,FALSE))</f>
        <v>-0.21</v>
      </c>
      <c r="AB176">
        <f>+IF(VLOOKUP($B176,original!$A$4:$DN$305,MATCH(AB$1,original!$A$4:$DX$4,0)+1,FALSE)="","",VLOOKUP($B176,original!$A$4:$DN$305,MATCH(AB$1,original!$A$4:$DX$4,0)+1,FALSE))</f>
        <v>0.17824512835455</v>
      </c>
      <c r="AC176">
        <f>+IF(VLOOKUP($B176,original!$A$4:$DN$305,MATCH(AC$1,original!$A$4:$DX$4,0)+1,FALSE)="","",VLOOKUP($B176,original!$A$4:$DN$305,MATCH(AC$1,original!$A$4:$DX$4,0)+1,FALSE))</f>
        <v>137312000000</v>
      </c>
      <c r="AD176">
        <f>+IF(VLOOKUP($B176,original!$A$4:$DN$305,MATCH(AD$1,original!$A$4:$DX$4,0)+1,FALSE)="","",VLOOKUP($B176,original!$A$4:$DN$305,MATCH(AD$1,original!$A$4:$DX$4,0)+1,FALSE))</f>
        <v>158458900000</v>
      </c>
      <c r="AE176">
        <f>+IF(VLOOKUP($B176,original!$A$4:$DN$305,MATCH(AE$1,original!$A$4:$DX$4,0)+1,FALSE)="","",VLOOKUP($B176,original!$A$4:$DN$305,MATCH(AE$1,original!$A$4:$DX$4,0)+1,FALSE))</f>
        <v>3.4</v>
      </c>
      <c r="AF176">
        <f>+IF(VLOOKUP($B176,original!$A$4:$DN$305,MATCH(AF$1,original!$A$4:$DX$4,0)+1,FALSE)="","",VLOOKUP($B176,original!$A$4:$DN$305,MATCH(AF$1,original!$A$4:$DX$4,0)+1,FALSE))</f>
        <v>44432500000</v>
      </c>
      <c r="AG176">
        <f>+IF(VLOOKUP($B176,original!$A$4:$DN$305,MATCH(AG$1,original!$A$4:$DX$4,0)+1,FALSE)="","",VLOOKUP($B176,original!$A$4:$DN$305,MATCH(AG$1,original!$A$4:$DX$4,0)+1,FALSE))</f>
        <v>48030000000</v>
      </c>
      <c r="AH176">
        <f>+IF(VLOOKUP($B176,original!$A$4:$DN$305,MATCH(AH$1,original!$A$4:$DX$4,0)+1,FALSE)="","",VLOOKUP($B176,original!$A$4:$DN$305,MATCH(AH$1,original!$A$4:$DX$4,0)+1,FALSE))</f>
        <v>570649999999.99988</v>
      </c>
      <c r="AI176">
        <f>+IF(VLOOKUP($B176,original!$A$4:$DN$305,MATCH(AI$1,original!$A$4:$DX$4,0)+1,FALSE)="","",VLOOKUP($B176,original!$A$4:$DN$305,MATCH(AI$1,original!$A$4:$DX$4,0)+1,FALSE))</f>
        <v>51124000000</v>
      </c>
      <c r="AJ176">
        <f>+IF(VLOOKUP($B176,original!$A$4:$DN$305,MATCH(AJ$1,original!$A$4:$DX$4,0)+1,FALSE)="","",VLOOKUP($B176,original!$A$4:$DN$305,MATCH(AJ$1,original!$A$4:$DX$4,0)+1,FALSE))</f>
        <v>306756000000</v>
      </c>
      <c r="AK176">
        <f>+IF(VLOOKUP($B176,original!$A$4:$DN$305,MATCH(AK$1,original!$A$4:$DX$4,0)+1,FALSE)="","",VLOOKUP($B176,original!$A$4:$DN$305,MATCH(AK$1,original!$A$4:$DX$4,0)+1,FALSE))</f>
        <v>76450000000</v>
      </c>
      <c r="AL176">
        <f>+IF(VLOOKUP($B176,original!$A$4:$DN$305,MATCH(AL$1,original!$A$4:$DX$4,0)+1,FALSE)="","",VLOOKUP($B176,original!$A$4:$DN$305,MATCH(AL$1,original!$A$4:$DX$4,0)+1,FALSE))</f>
        <v>6.7</v>
      </c>
      <c r="AM176">
        <f>+IF(VLOOKUP($B176,original!$A$4:$DN$305,MATCH(AM$1,original!$A$4:$DX$4,0)+1,FALSE)="","",VLOOKUP($B176,original!$A$4:$DN$305,MATCH(AM$1,original!$A$4:$DX$4,0)+1,FALSE))</f>
        <v>5.9</v>
      </c>
      <c r="AN176">
        <f>+IF(VLOOKUP($B176,original!$A$4:$DN$305,MATCH(AN$1,original!$A$4:$DX$4,0)+1,FALSE)="","",VLOOKUP($B176,original!$A$4:$DN$305,MATCH(AN$1,original!$A$4:$DX$4,0)+1,FALSE))</f>
        <v>3.2</v>
      </c>
      <c r="AO176">
        <f>+IF(VLOOKUP($B176,original!$A$4:$DN$305,MATCH(AO$1,original!$A$4:$DX$4,0)+1,FALSE)="","",VLOOKUP($B176,original!$A$4:$DN$305,MATCH(AO$1,original!$A$4:$DX$4,0)+1,FALSE))</f>
        <v>11.8</v>
      </c>
      <c r="AP176">
        <f>+IF(VLOOKUP($B176,original!$A$4:$DN$305,MATCH(AP$1,original!$A$4:$DX$4,0)+1,FALSE)="","",VLOOKUP($B176,original!$A$4:$DN$305,MATCH(AP$1,original!$A$4:$DX$4,0)+1,FALSE))</f>
        <v>7</v>
      </c>
    </row>
    <row r="177" spans="1:42">
      <c r="A177">
        <f t="shared" si="5"/>
        <v>176</v>
      </c>
      <c r="B177">
        <f t="shared" si="6"/>
        <v>201404</v>
      </c>
      <c r="C177">
        <f>+IF(VLOOKUP($B177,original!$A$4:$DN$305,MATCH(C$1,original!$A$4:$DX$4,0)+1,FALSE)="","",VLOOKUP($B177,original!$A$4:$DN$305,MATCH(C$1,original!$A$4:$DX$4,0)+1,FALSE))</f>
        <v>100.8984375</v>
      </c>
      <c r="D177">
        <f>+IF(VLOOKUP($B177,original!$A$4:$DN$305,MATCH(D$1,original!$A$4:$DX$4,0)+1,FALSE)="","",VLOOKUP($B177,original!$A$4:$DN$305,MATCH(D$1,original!$A$4:$DX$4,0)+1,FALSE))</f>
        <v>102.536</v>
      </c>
      <c r="E177">
        <f>+IF(VLOOKUP($B177,original!$A$4:$DN$305,MATCH(E$1,original!$A$4:$DX$4,0)+1,FALSE)="","",VLOOKUP($B177,original!$A$4:$DN$305,MATCH(E$1,original!$A$4:$DX$4,0)+1,FALSE))</f>
        <v>90.168499999999995</v>
      </c>
      <c r="F177">
        <f>+IF(VLOOKUP($B177,original!$A$4:$DN$305,MATCH(F$1,original!$A$4:$DX$4,0)+1,FALSE)="","",VLOOKUP($B177,original!$A$4:$DN$305,MATCH(F$1,original!$A$4:$DX$4,0)+1,FALSE))</f>
        <v>98.18</v>
      </c>
      <c r="G177">
        <f>+IF(VLOOKUP($B177,original!$A$4:$DN$305,MATCH(G$1,original!$A$4:$DX$4,0)+1,FALSE)="","",VLOOKUP($B177,original!$A$4:$DN$305,MATCH(G$1,original!$A$4:$DX$4,0)+1,FALSE))</f>
        <v>100.875</v>
      </c>
      <c r="H177">
        <f>+IF(VLOOKUP($B177,original!$A$4:$DN$305,MATCH(H$1,original!$A$4:$DX$4,0)+1,FALSE)="","",VLOOKUP($B177,original!$A$4:$DN$305,MATCH(H$1,original!$A$4:$DX$4,0)+1,FALSE))</f>
        <v>13.41</v>
      </c>
      <c r="I177">
        <f>+IF(VLOOKUP($B177,original!$A$4:$DN$305,MATCH(I$1,original!$A$4:$DX$4,0)+1,FALSE)="","",VLOOKUP($B177,original!$A$4:$DN$305,MATCH(I$1,original!$A$4:$DX$4,0)+1,FALSE))</f>
        <v>17.071300000000001</v>
      </c>
      <c r="J177">
        <f>+IF(VLOOKUP($B177,original!$A$4:$DN$305,MATCH(J$1,original!$A$4:$DX$4,0)+1,FALSE)="","",VLOOKUP($B177,original!$A$4:$DN$305,MATCH(J$1,original!$A$4:$DX$4,0)+1,FALSE))</f>
        <v>579568999999.99988</v>
      </c>
      <c r="K177">
        <f>+IF(VLOOKUP($B177,original!$A$4:$DN$305,MATCH(K$1,original!$A$4:$DX$4,0)+1,FALSE)="","",VLOOKUP($B177,original!$A$4:$DN$305,MATCH(K$1,original!$A$4:$DX$4,0)+1,FALSE))</f>
        <v>2809599999999.9995</v>
      </c>
      <c r="L177">
        <f>+IF(VLOOKUP($B177,original!$A$4:$DN$305,MATCH(L$1,original!$A$4:$DX$4,0)+1,FALSE)="","",VLOOKUP($B177,original!$A$4:$DN$305,MATCH(L$1,original!$A$4:$DX$4,0)+1,FALSE))</f>
        <v>1565992476000</v>
      </c>
      <c r="M177">
        <f>+IF(VLOOKUP($B177,original!$A$4:$DN$305,MATCH(M$1,original!$A$4:$DX$4,0)+1,FALSE)="","",VLOOKUP($B177,original!$A$4:$DN$305,MATCH(M$1,original!$A$4:$DX$4,0)+1,FALSE))</f>
        <v>5479978383560.6602</v>
      </c>
      <c r="N177">
        <f>+IF(VLOOKUP($B177,original!$A$4:$DN$305,MATCH(N$1,original!$A$4:$DX$4,0)+1,FALSE)="","",VLOOKUP($B177,original!$A$4:$DN$305,MATCH(N$1,original!$A$4:$DX$4,0)+1,FALSE))</f>
        <v>717214000000</v>
      </c>
      <c r="O177">
        <f>+IF(VLOOKUP($B177,original!$A$4:$DN$305,MATCH(O$1,original!$A$4:$DX$4,0)+1,FALSE)="","",VLOOKUP($B177,original!$A$4:$DN$305,MATCH(O$1,original!$A$4:$DX$4,0)+1,FALSE))</f>
        <v>1.3866000000000001</v>
      </c>
      <c r="P177">
        <f>+IF(VLOOKUP($B177,original!$A$4:$DN$305,MATCH(P$1,original!$A$4:$DX$4,0)+1,FALSE)="","",VLOOKUP($B177,original!$A$4:$DN$305,MATCH(P$1,original!$A$4:$DX$4,0)+1,FALSE))</f>
        <v>7.7525000000000004</v>
      </c>
      <c r="Q177">
        <f>+IF(VLOOKUP($B177,original!$A$4:$DN$305,MATCH(Q$1,original!$A$4:$DX$4,0)+1,FALSE)="","",VLOOKUP($B177,original!$A$4:$DN$305,MATCH(Q$1,original!$A$4:$DX$4,0)+1,FALSE))</f>
        <v>1.6870000000000001</v>
      </c>
      <c r="R177">
        <f>+IF(VLOOKUP($B177,original!$A$4:$DN$305,MATCH(R$1,original!$A$4:$DX$4,0)+1,FALSE)="","",VLOOKUP($B177,original!$A$4:$DN$305,MATCH(R$1,original!$A$4:$DX$4,0)+1,FALSE))</f>
        <v>0.92830000000000001</v>
      </c>
      <c r="S177">
        <f>+IF(VLOOKUP($B177,original!$A$4:$DN$305,MATCH(S$1,original!$A$4:$DX$4,0)+1,FALSE)="","",VLOOKUP($B177,original!$A$4:$DN$305,MATCH(S$1,original!$A$4:$DX$4,0)+1,FALSE))</f>
        <v>1.0958000000000001</v>
      </c>
      <c r="T177">
        <f>+IF(VLOOKUP($B177,original!$A$4:$DN$305,MATCH(T$1,original!$A$4:$DX$4,0)+1,FALSE)="","",VLOOKUP($B177,original!$A$4:$DN$305,MATCH(T$1,original!$A$4:$DX$4,0)+1,FALSE))</f>
        <v>1883.95</v>
      </c>
      <c r="U177">
        <f>+IF(VLOOKUP($B177,original!$A$4:$DN$305,MATCH(U$1,original!$A$4:$DX$4,0)+1,FALSE)="","",VLOOKUP($B177,original!$A$4:$DN$305,MATCH(U$1,original!$A$4:$DX$4,0)+1,FALSE))</f>
        <v>9603.23</v>
      </c>
      <c r="V177">
        <f>+IF(VLOOKUP($B177,original!$A$4:$DN$305,MATCH(V$1,original!$A$4:$DX$4,0)+1,FALSE)="","",VLOOKUP($B177,original!$A$4:$DN$305,MATCH(V$1,original!$A$4:$DX$4,0)+1,FALSE))</f>
        <v>1162.44</v>
      </c>
      <c r="W177">
        <f>+IF(VLOOKUP($B177,original!$A$4:$DN$305,MATCH(W$1,original!$A$4:$DX$4,0)+1,FALSE)="","",VLOOKUP($B177,original!$A$4:$DN$305,MATCH(W$1,original!$A$4:$DX$4,0)+1,FALSE))</f>
        <v>22133.97</v>
      </c>
      <c r="X177">
        <f>+IF(VLOOKUP($B177,original!$A$4:$DN$305,MATCH(X$1,original!$A$4:$DX$4,0)+1,FALSE)="","",VLOOKUP($B177,original!$A$4:$DN$305,MATCH(X$1,original!$A$4:$DX$4,0)+1,FALSE))</f>
        <v>14651.87</v>
      </c>
      <c r="Y177">
        <f>+IF(VLOOKUP($B177,original!$A$4:$DN$305,MATCH(Y$1,original!$A$4:$DX$4,0)+1,FALSE)="","",VLOOKUP($B177,original!$A$4:$DN$305,MATCH(Y$1,original!$A$4:$DX$4,0)+1,FALSE))</f>
        <v>0.2</v>
      </c>
      <c r="Z177">
        <f>+IF(VLOOKUP($B177,original!$A$4:$DN$305,MATCH(Z$1,original!$A$4:$DX$4,0)+1,FALSE)="","",VLOOKUP($B177,original!$A$4:$DN$305,MATCH(Z$1,original!$A$4:$DX$4,0)+1,FALSE))</f>
        <v>0.1</v>
      </c>
      <c r="AA177">
        <f>+IF(VLOOKUP($B177,original!$A$4:$DN$305,MATCH(AA$1,original!$A$4:$DX$4,0)+1,FALSE)="","",VLOOKUP($B177,original!$A$4:$DN$305,MATCH(AA$1,original!$A$4:$DX$4,0)+1,FALSE))</f>
        <v>0.73</v>
      </c>
      <c r="AB177">
        <f>+IF(VLOOKUP($B177,original!$A$4:$DN$305,MATCH(AB$1,original!$A$4:$DX$4,0)+1,FALSE)="","",VLOOKUP($B177,original!$A$4:$DN$305,MATCH(AB$1,original!$A$4:$DX$4,0)+1,FALSE))</f>
        <v>0.27040165847019199</v>
      </c>
      <c r="AC177">
        <f>+IF(VLOOKUP($B177,original!$A$4:$DN$305,MATCH(AC$1,original!$A$4:$DX$4,0)+1,FALSE)="","",VLOOKUP($B177,original!$A$4:$DN$305,MATCH(AC$1,original!$A$4:$DX$4,0)+1,FALSE))</f>
        <v>136036000000</v>
      </c>
      <c r="AD177">
        <f>+IF(VLOOKUP($B177,original!$A$4:$DN$305,MATCH(AD$1,original!$A$4:$DX$4,0)+1,FALSE)="","",VLOOKUP($B177,original!$A$4:$DN$305,MATCH(AD$1,original!$A$4:$DX$4,0)+1,FALSE))</f>
        <v>159025800000</v>
      </c>
      <c r="AE177">
        <f>+IF(VLOOKUP($B177,original!$A$4:$DN$305,MATCH(AE$1,original!$A$4:$DX$4,0)+1,FALSE)="","",VLOOKUP($B177,original!$A$4:$DN$305,MATCH(AE$1,original!$A$4:$DX$4,0)+1,FALSE))</f>
        <v>-1.6</v>
      </c>
      <c r="AF177">
        <f>+IF(VLOOKUP($B177,original!$A$4:$DN$305,MATCH(AF$1,original!$A$4:$DX$4,0)+1,FALSE)="","",VLOOKUP($B177,original!$A$4:$DN$305,MATCH(AF$1,original!$A$4:$DX$4,0)+1,FALSE))</f>
        <v>43696700000</v>
      </c>
      <c r="AG177">
        <f>+IF(VLOOKUP($B177,original!$A$4:$DN$305,MATCH(AG$1,original!$A$4:$DX$4,0)+1,FALSE)="","",VLOOKUP($B177,original!$A$4:$DN$305,MATCH(AG$1,original!$A$4:$DX$4,0)+1,FALSE))</f>
        <v>48396000000</v>
      </c>
      <c r="AH177">
        <f>+IF(VLOOKUP($B177,original!$A$4:$DN$305,MATCH(AH$1,original!$A$4:$DX$4,0)+1,FALSE)="","",VLOOKUP($B177,original!$A$4:$DN$305,MATCH(AH$1,original!$A$4:$DX$4,0)+1,FALSE))</f>
        <v>568049999999.99988</v>
      </c>
      <c r="AI177">
        <f>+IF(VLOOKUP($B177,original!$A$4:$DN$305,MATCH(AI$1,original!$A$4:$DX$4,0)+1,FALSE)="","",VLOOKUP($B177,original!$A$4:$DN$305,MATCH(AI$1,original!$A$4:$DX$4,0)+1,FALSE))</f>
        <v>51125000000</v>
      </c>
      <c r="AJ177">
        <f>+IF(VLOOKUP($B177,original!$A$4:$DN$305,MATCH(AJ$1,original!$A$4:$DX$4,0)+1,FALSE)="","",VLOOKUP($B177,original!$A$4:$DN$305,MATCH(AJ$1,original!$A$4:$DX$4,0)+1,FALSE))</f>
        <v>310642000000</v>
      </c>
      <c r="AK177">
        <f>+IF(VLOOKUP($B177,original!$A$4:$DN$305,MATCH(AK$1,original!$A$4:$DX$4,0)+1,FALSE)="","",VLOOKUP($B177,original!$A$4:$DN$305,MATCH(AK$1,original!$A$4:$DX$4,0)+1,FALSE))</f>
        <v>77295000000</v>
      </c>
      <c r="AL177">
        <f>+IF(VLOOKUP($B177,original!$A$4:$DN$305,MATCH(AL$1,original!$A$4:$DX$4,0)+1,FALSE)="","",VLOOKUP($B177,original!$A$4:$DN$305,MATCH(AL$1,original!$A$4:$DX$4,0)+1,FALSE))</f>
        <v>6.2</v>
      </c>
      <c r="AM177">
        <f>+IF(VLOOKUP($B177,original!$A$4:$DN$305,MATCH(AM$1,original!$A$4:$DX$4,0)+1,FALSE)="","",VLOOKUP($B177,original!$A$4:$DN$305,MATCH(AM$1,original!$A$4:$DX$4,0)+1,FALSE))</f>
        <v>5.8</v>
      </c>
      <c r="AN177">
        <f>+IF(VLOOKUP($B177,original!$A$4:$DN$305,MATCH(AN$1,original!$A$4:$DX$4,0)+1,FALSE)="","",VLOOKUP($B177,original!$A$4:$DN$305,MATCH(AN$1,original!$A$4:$DX$4,0)+1,FALSE))</f>
        <v>3.2</v>
      </c>
      <c r="AO177">
        <f>+IF(VLOOKUP($B177,original!$A$4:$DN$305,MATCH(AO$1,original!$A$4:$DX$4,0)+1,FALSE)="","",VLOOKUP($B177,original!$A$4:$DN$305,MATCH(AO$1,original!$A$4:$DX$4,0)+1,FALSE))</f>
        <v>11.8</v>
      </c>
      <c r="AP177">
        <f>+IF(VLOOKUP($B177,original!$A$4:$DN$305,MATCH(AP$1,original!$A$4:$DX$4,0)+1,FALSE)="","",VLOOKUP($B177,original!$A$4:$DN$305,MATCH(AP$1,original!$A$4:$DX$4,0)+1,FALSE))</f>
        <v>7.1</v>
      </c>
    </row>
    <row r="178" spans="1:42">
      <c r="A178">
        <f t="shared" si="5"/>
        <v>177</v>
      </c>
      <c r="B178">
        <f t="shared" si="6"/>
        <v>201405</v>
      </c>
      <c r="C178">
        <f>+IF(VLOOKUP($B178,original!$A$4:$DN$305,MATCH(C$1,original!$A$4:$DX$4,0)+1,FALSE)="","",VLOOKUP($B178,original!$A$4:$DN$305,MATCH(C$1,original!$A$4:$DX$4,0)+1,FALSE))</f>
        <v>100.2265625</v>
      </c>
      <c r="D178">
        <f>+IF(VLOOKUP($B178,original!$A$4:$DN$305,MATCH(D$1,original!$A$4:$DX$4,0)+1,FALSE)="","",VLOOKUP($B178,original!$A$4:$DN$305,MATCH(D$1,original!$A$4:$DX$4,0)+1,FALSE))</f>
        <v>101.334</v>
      </c>
      <c r="E178">
        <f>+IF(VLOOKUP($B178,original!$A$4:$DN$305,MATCH(E$1,original!$A$4:$DX$4,0)+1,FALSE)="","",VLOOKUP($B178,original!$A$4:$DN$305,MATCH(E$1,original!$A$4:$DX$4,0)+1,FALSE))</f>
        <v>92.411500000000004</v>
      </c>
      <c r="F178">
        <f>+IF(VLOOKUP($B178,original!$A$4:$DN$305,MATCH(F$1,original!$A$4:$DX$4,0)+1,FALSE)="","",VLOOKUP($B178,original!$A$4:$DN$305,MATCH(F$1,original!$A$4:$DX$4,0)+1,FALSE))</f>
        <v>100.39</v>
      </c>
      <c r="G178">
        <f>+IF(VLOOKUP($B178,original!$A$4:$DN$305,MATCH(G$1,original!$A$4:$DX$4,0)+1,FALSE)="","",VLOOKUP($B178,original!$A$4:$DN$305,MATCH(G$1,original!$A$4:$DX$4,0)+1,FALSE))</f>
        <v>102.285</v>
      </c>
      <c r="H178">
        <f>+IF(VLOOKUP($B178,original!$A$4:$DN$305,MATCH(H$1,original!$A$4:$DX$4,0)+1,FALSE)="","",VLOOKUP($B178,original!$A$4:$DN$305,MATCH(H$1,original!$A$4:$DX$4,0)+1,FALSE))</f>
        <v>11.4</v>
      </c>
      <c r="I178">
        <f>+IF(VLOOKUP($B178,original!$A$4:$DN$305,MATCH(I$1,original!$A$4:$DX$4,0)+1,FALSE)="","",VLOOKUP($B178,original!$A$4:$DN$305,MATCH(I$1,original!$A$4:$DX$4,0)+1,FALSE))</f>
        <v>15.7845</v>
      </c>
      <c r="J178">
        <f>+IF(VLOOKUP($B178,original!$A$4:$DN$305,MATCH(J$1,original!$A$4:$DX$4,0)+1,FALSE)="","",VLOOKUP($B178,original!$A$4:$DN$305,MATCH(J$1,original!$A$4:$DX$4,0)+1,FALSE))</f>
        <v>582166000000</v>
      </c>
      <c r="K178">
        <f>+IF(VLOOKUP($B178,original!$A$4:$DN$305,MATCH(K$1,original!$A$4:$DX$4,0)+1,FALSE)="","",VLOOKUP($B178,original!$A$4:$DN$305,MATCH(K$1,original!$A$4:$DX$4,0)+1,FALSE))</f>
        <v>2782199999999.9995</v>
      </c>
      <c r="L178">
        <f>+IF(VLOOKUP($B178,original!$A$4:$DN$305,MATCH(L$1,original!$A$4:$DX$4,0)+1,FALSE)="","",VLOOKUP($B178,original!$A$4:$DN$305,MATCH(L$1,original!$A$4:$DX$4,0)+1,FALSE))</f>
        <v>1558666266000</v>
      </c>
      <c r="M178">
        <f>+IF(VLOOKUP($B178,original!$A$4:$DN$305,MATCH(M$1,original!$A$4:$DX$4,0)+1,FALSE)="","",VLOOKUP($B178,original!$A$4:$DN$305,MATCH(M$1,original!$A$4:$DX$4,0)+1,FALSE))</f>
        <v>5537554375727.9404</v>
      </c>
      <c r="N178">
        <f>+IF(VLOOKUP($B178,original!$A$4:$DN$305,MATCH(N$1,original!$A$4:$DX$4,0)+1,FALSE)="","",VLOOKUP($B178,original!$A$4:$DN$305,MATCH(N$1,original!$A$4:$DX$4,0)+1,FALSE))</f>
        <v>723029000000</v>
      </c>
      <c r="O178">
        <f>+IF(VLOOKUP($B178,original!$A$4:$DN$305,MATCH(O$1,original!$A$4:$DX$4,0)+1,FALSE)="","",VLOOKUP($B178,original!$A$4:$DN$305,MATCH(O$1,original!$A$4:$DX$4,0)+1,FALSE))</f>
        <v>1.363</v>
      </c>
      <c r="P178">
        <f>+IF(VLOOKUP($B178,original!$A$4:$DN$305,MATCH(P$1,original!$A$4:$DX$4,0)+1,FALSE)="","",VLOOKUP($B178,original!$A$4:$DN$305,MATCH(P$1,original!$A$4:$DX$4,0)+1,FALSE))</f>
        <v>7.7526000000000002</v>
      </c>
      <c r="Q178">
        <f>+IF(VLOOKUP($B178,original!$A$4:$DN$305,MATCH(Q$1,original!$A$4:$DX$4,0)+1,FALSE)="","",VLOOKUP($B178,original!$A$4:$DN$305,MATCH(Q$1,original!$A$4:$DX$4,0)+1,FALSE))</f>
        <v>1.675</v>
      </c>
      <c r="R178">
        <f>+IF(VLOOKUP($B178,original!$A$4:$DN$305,MATCH(R$1,original!$A$4:$DX$4,0)+1,FALSE)="","",VLOOKUP($B178,original!$A$4:$DN$305,MATCH(R$1,original!$A$4:$DX$4,0)+1,FALSE))</f>
        <v>0.93089999999999995</v>
      </c>
      <c r="S178">
        <f>+IF(VLOOKUP($B178,original!$A$4:$DN$305,MATCH(S$1,original!$A$4:$DX$4,0)+1,FALSE)="","",VLOOKUP($B178,original!$A$4:$DN$305,MATCH(S$1,original!$A$4:$DX$4,0)+1,FALSE))</f>
        <v>1.0841000000000001</v>
      </c>
      <c r="T178">
        <f>+IF(VLOOKUP($B178,original!$A$4:$DN$305,MATCH(T$1,original!$A$4:$DX$4,0)+1,FALSE)="","",VLOOKUP($B178,original!$A$4:$DN$305,MATCH(T$1,original!$A$4:$DX$4,0)+1,FALSE))</f>
        <v>1923.57</v>
      </c>
      <c r="U178">
        <f>+IF(VLOOKUP($B178,original!$A$4:$DN$305,MATCH(U$1,original!$A$4:$DX$4,0)+1,FALSE)="","",VLOOKUP($B178,original!$A$4:$DN$305,MATCH(U$1,original!$A$4:$DX$4,0)+1,FALSE))</f>
        <v>9943.27</v>
      </c>
      <c r="V178">
        <f>+IF(VLOOKUP($B178,original!$A$4:$DN$305,MATCH(V$1,original!$A$4:$DX$4,0)+1,FALSE)="","",VLOOKUP($B178,original!$A$4:$DN$305,MATCH(V$1,original!$A$4:$DX$4,0)+1,FALSE))</f>
        <v>1201.4100000000001</v>
      </c>
      <c r="W178">
        <f>+IF(VLOOKUP($B178,original!$A$4:$DN$305,MATCH(W$1,original!$A$4:$DX$4,0)+1,FALSE)="","",VLOOKUP($B178,original!$A$4:$DN$305,MATCH(W$1,original!$A$4:$DX$4,0)+1,FALSE))</f>
        <v>23081.65</v>
      </c>
      <c r="X178">
        <f>+IF(VLOOKUP($B178,original!$A$4:$DN$305,MATCH(X$1,original!$A$4:$DX$4,0)+1,FALSE)="","",VLOOKUP($B178,original!$A$4:$DN$305,MATCH(X$1,original!$A$4:$DX$4,0)+1,FALSE))</f>
        <v>14604.16</v>
      </c>
      <c r="Y178">
        <f>+IF(VLOOKUP($B178,original!$A$4:$DN$305,MATCH(Y$1,original!$A$4:$DX$4,0)+1,FALSE)="","",VLOOKUP($B178,original!$A$4:$DN$305,MATCH(Y$1,original!$A$4:$DX$4,0)+1,FALSE))</f>
        <v>0.2</v>
      </c>
      <c r="Z178">
        <f>+IF(VLOOKUP($B178,original!$A$4:$DN$305,MATCH(Z$1,original!$A$4:$DX$4,0)+1,FALSE)="","",VLOOKUP($B178,original!$A$4:$DN$305,MATCH(Z$1,original!$A$4:$DX$4,0)+1,FALSE))</f>
        <v>-0.1</v>
      </c>
      <c r="AA178">
        <f>+IF(VLOOKUP($B178,original!$A$4:$DN$305,MATCH(AA$1,original!$A$4:$DX$4,0)+1,FALSE)="","",VLOOKUP($B178,original!$A$4:$DN$305,MATCH(AA$1,original!$A$4:$DX$4,0)+1,FALSE))</f>
        <v>-0.1</v>
      </c>
      <c r="AB178">
        <f>+IF(VLOOKUP($B178,original!$A$4:$DN$305,MATCH(AB$1,original!$A$4:$DX$4,0)+1,FALSE)="","",VLOOKUP($B178,original!$A$4:$DN$305,MATCH(AB$1,original!$A$4:$DX$4,0)+1,FALSE))</f>
        <v>0.26878067603209299</v>
      </c>
      <c r="AC178">
        <f>+IF(VLOOKUP($B178,original!$A$4:$DN$305,MATCH(AC$1,original!$A$4:$DX$4,0)+1,FALSE)="","",VLOOKUP($B178,original!$A$4:$DN$305,MATCH(AC$1,original!$A$4:$DX$4,0)+1,FALSE))</f>
        <v>137841000000</v>
      </c>
      <c r="AD178">
        <f>+IF(VLOOKUP($B178,original!$A$4:$DN$305,MATCH(AD$1,original!$A$4:$DX$4,0)+1,FALSE)="","",VLOOKUP($B178,original!$A$4:$DN$305,MATCH(AD$1,original!$A$4:$DX$4,0)+1,FALSE))</f>
        <v>159657800000</v>
      </c>
      <c r="AE178">
        <f>+IF(VLOOKUP($B178,original!$A$4:$DN$305,MATCH(AE$1,original!$A$4:$DX$4,0)+1,FALSE)="","",VLOOKUP($B178,original!$A$4:$DN$305,MATCH(AE$1,original!$A$4:$DX$4,0)+1,FALSE))</f>
        <v>4.9000000000000004</v>
      </c>
      <c r="AF178">
        <f>+IF(VLOOKUP($B178,original!$A$4:$DN$305,MATCH(AF$1,original!$A$4:$DX$4,0)+1,FALSE)="","",VLOOKUP($B178,original!$A$4:$DN$305,MATCH(AF$1,original!$A$4:$DX$4,0)+1,FALSE))</f>
        <v>45246700000</v>
      </c>
      <c r="AG178">
        <f>+IF(VLOOKUP($B178,original!$A$4:$DN$305,MATCH(AG$1,original!$A$4:$DX$4,0)+1,FALSE)="","",VLOOKUP($B178,original!$A$4:$DN$305,MATCH(AG$1,original!$A$4:$DX$4,0)+1,FALSE))</f>
        <v>47977000000</v>
      </c>
      <c r="AH178">
        <f>+IF(VLOOKUP($B178,original!$A$4:$DN$305,MATCH(AH$1,original!$A$4:$DX$4,0)+1,FALSE)="","",VLOOKUP($B178,original!$A$4:$DN$305,MATCH(AH$1,original!$A$4:$DX$4,0)+1,FALSE))</f>
        <v>568820000000</v>
      </c>
      <c r="AI178">
        <f>+IF(VLOOKUP($B178,original!$A$4:$DN$305,MATCH(AI$1,original!$A$4:$DX$4,0)+1,FALSE)="","",VLOOKUP($B178,original!$A$4:$DN$305,MATCH(AI$1,original!$A$4:$DX$4,0)+1,FALSE))</f>
        <v>54205000000</v>
      </c>
      <c r="AJ178">
        <f>+IF(VLOOKUP($B178,original!$A$4:$DN$305,MATCH(AJ$1,original!$A$4:$DX$4,0)+1,FALSE)="","",VLOOKUP($B178,original!$A$4:$DN$305,MATCH(AJ$1,original!$A$4:$DX$4,0)+1,FALSE))</f>
        <v>307646000000</v>
      </c>
      <c r="AK178">
        <f>+IF(VLOOKUP($B178,original!$A$4:$DN$305,MATCH(AK$1,original!$A$4:$DX$4,0)+1,FALSE)="","",VLOOKUP($B178,original!$A$4:$DN$305,MATCH(AK$1,original!$A$4:$DX$4,0)+1,FALSE))</f>
        <v>77885000000</v>
      </c>
      <c r="AL178">
        <f>+IF(VLOOKUP($B178,original!$A$4:$DN$305,MATCH(AL$1,original!$A$4:$DX$4,0)+1,FALSE)="","",VLOOKUP($B178,original!$A$4:$DN$305,MATCH(AL$1,original!$A$4:$DX$4,0)+1,FALSE))</f>
        <v>6.3</v>
      </c>
      <c r="AM178">
        <f>+IF(VLOOKUP($B178,original!$A$4:$DN$305,MATCH(AM$1,original!$A$4:$DX$4,0)+1,FALSE)="","",VLOOKUP($B178,original!$A$4:$DN$305,MATCH(AM$1,original!$A$4:$DX$4,0)+1,FALSE))</f>
        <v>5.9</v>
      </c>
      <c r="AN178">
        <f>+IF(VLOOKUP($B178,original!$A$4:$DN$305,MATCH(AN$1,original!$A$4:$DX$4,0)+1,FALSE)="","",VLOOKUP($B178,original!$A$4:$DN$305,MATCH(AN$1,original!$A$4:$DX$4,0)+1,FALSE))</f>
        <v>3.2</v>
      </c>
      <c r="AO178">
        <f>+IF(VLOOKUP($B178,original!$A$4:$DN$305,MATCH(AO$1,original!$A$4:$DX$4,0)+1,FALSE)="","",VLOOKUP($B178,original!$A$4:$DN$305,MATCH(AO$1,original!$A$4:$DX$4,0)+1,FALSE))</f>
        <v>11.7</v>
      </c>
      <c r="AP178">
        <f>+IF(VLOOKUP($B178,original!$A$4:$DN$305,MATCH(AP$1,original!$A$4:$DX$4,0)+1,FALSE)="","",VLOOKUP($B178,original!$A$4:$DN$305,MATCH(AP$1,original!$A$4:$DX$4,0)+1,FALSE))</f>
        <v>7.1</v>
      </c>
    </row>
    <row r="179" spans="1:42">
      <c r="A179">
        <f t="shared" si="5"/>
        <v>178</v>
      </c>
      <c r="B179">
        <f t="shared" si="6"/>
        <v>201406</v>
      </c>
      <c r="C179">
        <f>+IF(VLOOKUP($B179,original!$A$4:$DN$305,MATCH(C$1,original!$A$4:$DX$4,0)+1,FALSE)="","",VLOOKUP($B179,original!$A$4:$DN$305,MATCH(C$1,original!$A$4:$DX$4,0)+1,FALSE))</f>
        <v>99.7265625</v>
      </c>
      <c r="D179">
        <f>+IF(VLOOKUP($B179,original!$A$4:$DN$305,MATCH(D$1,original!$A$4:$DX$4,0)+1,FALSE)="","",VLOOKUP($B179,original!$A$4:$DN$305,MATCH(D$1,original!$A$4:$DX$4,0)+1,FALSE))</f>
        <v>102.32</v>
      </c>
      <c r="E179">
        <f>+IF(VLOOKUP($B179,original!$A$4:$DN$305,MATCH(E$1,original!$A$4:$DX$4,0)+1,FALSE)="","",VLOOKUP($B179,original!$A$4:$DN$305,MATCH(E$1,original!$A$4:$DX$4,0)+1,FALSE))</f>
        <v>93.527000000000001</v>
      </c>
      <c r="F179">
        <f>+IF(VLOOKUP($B179,original!$A$4:$DN$305,MATCH(F$1,original!$A$4:$DX$4,0)+1,FALSE)="","",VLOOKUP($B179,original!$A$4:$DN$305,MATCH(F$1,original!$A$4:$DX$4,0)+1,FALSE))</f>
        <v>99.65</v>
      </c>
      <c r="G179">
        <f>+IF(VLOOKUP($B179,original!$A$4:$DN$305,MATCH(G$1,original!$A$4:$DX$4,0)+1,FALSE)="","",VLOOKUP($B179,original!$A$4:$DN$305,MATCH(G$1,original!$A$4:$DX$4,0)+1,FALSE))</f>
        <v>102.355</v>
      </c>
      <c r="H179">
        <f>+IF(VLOOKUP($B179,original!$A$4:$DN$305,MATCH(H$1,original!$A$4:$DX$4,0)+1,FALSE)="","",VLOOKUP($B179,original!$A$4:$DN$305,MATCH(H$1,original!$A$4:$DX$4,0)+1,FALSE))</f>
        <v>11.57</v>
      </c>
      <c r="I179">
        <f>+IF(VLOOKUP($B179,original!$A$4:$DN$305,MATCH(I$1,original!$A$4:$DX$4,0)+1,FALSE)="","",VLOOKUP($B179,original!$A$4:$DN$305,MATCH(I$1,original!$A$4:$DX$4,0)+1,FALSE))</f>
        <v>15.269</v>
      </c>
      <c r="J179">
        <f>+IF(VLOOKUP($B179,original!$A$4:$DN$305,MATCH(J$1,original!$A$4:$DX$4,0)+1,FALSE)="","",VLOOKUP($B179,original!$A$4:$DN$305,MATCH(J$1,original!$A$4:$DX$4,0)+1,FALSE))</f>
        <v>600168999999.99988</v>
      </c>
      <c r="K179">
        <f>+IF(VLOOKUP($B179,original!$A$4:$DN$305,MATCH(K$1,original!$A$4:$DX$4,0)+1,FALSE)="","",VLOOKUP($B179,original!$A$4:$DN$305,MATCH(K$1,original!$A$4:$DX$4,0)+1,FALSE))</f>
        <v>2824800000000</v>
      </c>
      <c r="L179">
        <f>+IF(VLOOKUP($B179,original!$A$4:$DN$305,MATCH(L$1,original!$A$4:$DX$4,0)+1,FALSE)="","",VLOOKUP($B179,original!$A$4:$DN$305,MATCH(L$1,original!$A$4:$DX$4,0)+1,FALSE))</f>
        <v>1628108713000</v>
      </c>
      <c r="M179">
        <f>+IF(VLOOKUP($B179,original!$A$4:$DN$305,MATCH(M$1,original!$A$4:$DX$4,0)+1,FALSE)="","",VLOOKUP($B179,original!$A$4:$DN$305,MATCH(M$1,original!$A$4:$DX$4,0)+1,FALSE))</f>
        <v>5582073885051.3301</v>
      </c>
      <c r="N179">
        <f>+IF(VLOOKUP($B179,original!$A$4:$DN$305,MATCH(N$1,original!$A$4:$DX$4,0)+1,FALSE)="","",VLOOKUP($B179,original!$A$4:$DN$305,MATCH(N$1,original!$A$4:$DX$4,0)+1,FALSE))</f>
        <v>725893000000</v>
      </c>
      <c r="O179">
        <f>+IF(VLOOKUP($B179,original!$A$4:$DN$305,MATCH(O$1,original!$A$4:$DX$4,0)+1,FALSE)="","",VLOOKUP($B179,original!$A$4:$DN$305,MATCH(O$1,original!$A$4:$DX$4,0)+1,FALSE))</f>
        <v>1.3691</v>
      </c>
      <c r="P179">
        <f>+IF(VLOOKUP($B179,original!$A$4:$DN$305,MATCH(P$1,original!$A$4:$DX$4,0)+1,FALSE)="","",VLOOKUP($B179,original!$A$4:$DN$305,MATCH(P$1,original!$A$4:$DX$4,0)+1,FALSE))</f>
        <v>7.7503000000000002</v>
      </c>
      <c r="Q179">
        <f>+IF(VLOOKUP($B179,original!$A$4:$DN$305,MATCH(Q$1,original!$A$4:$DX$4,0)+1,FALSE)="","",VLOOKUP($B179,original!$A$4:$DN$305,MATCH(Q$1,original!$A$4:$DX$4,0)+1,FALSE))</f>
        <v>1.7102999999999999</v>
      </c>
      <c r="R179">
        <f>+IF(VLOOKUP($B179,original!$A$4:$DN$305,MATCH(R$1,original!$A$4:$DX$4,0)+1,FALSE)="","",VLOOKUP($B179,original!$A$4:$DN$305,MATCH(R$1,original!$A$4:$DX$4,0)+1,FALSE))</f>
        <v>0.94299999999999995</v>
      </c>
      <c r="S179">
        <f>+IF(VLOOKUP($B179,original!$A$4:$DN$305,MATCH(S$1,original!$A$4:$DX$4,0)+1,FALSE)="","",VLOOKUP($B179,original!$A$4:$DN$305,MATCH(S$1,original!$A$4:$DX$4,0)+1,FALSE))</f>
        <v>1.0667</v>
      </c>
      <c r="T179">
        <f>+IF(VLOOKUP($B179,original!$A$4:$DN$305,MATCH(T$1,original!$A$4:$DX$4,0)+1,FALSE)="","",VLOOKUP($B179,original!$A$4:$DN$305,MATCH(T$1,original!$A$4:$DX$4,0)+1,FALSE))</f>
        <v>1960.23</v>
      </c>
      <c r="U179">
        <f>+IF(VLOOKUP($B179,original!$A$4:$DN$305,MATCH(U$1,original!$A$4:$DX$4,0)+1,FALSE)="","",VLOOKUP($B179,original!$A$4:$DN$305,MATCH(U$1,original!$A$4:$DX$4,0)+1,FALSE))</f>
        <v>9833.07</v>
      </c>
      <c r="V179">
        <f>+IF(VLOOKUP($B179,original!$A$4:$DN$305,MATCH(V$1,original!$A$4:$DX$4,0)+1,FALSE)="","",VLOOKUP($B179,original!$A$4:$DN$305,MATCH(V$1,original!$A$4:$DX$4,0)+1,FALSE))</f>
        <v>1262.56</v>
      </c>
      <c r="W179">
        <f>+IF(VLOOKUP($B179,original!$A$4:$DN$305,MATCH(W$1,original!$A$4:$DX$4,0)+1,FALSE)="","",VLOOKUP($B179,original!$A$4:$DN$305,MATCH(W$1,original!$A$4:$DX$4,0)+1,FALSE))</f>
        <v>23190.720000000001</v>
      </c>
      <c r="X179">
        <f>+IF(VLOOKUP($B179,original!$A$4:$DN$305,MATCH(X$1,original!$A$4:$DX$4,0)+1,FALSE)="","",VLOOKUP($B179,original!$A$4:$DN$305,MATCH(X$1,original!$A$4:$DX$4,0)+1,FALSE))</f>
        <v>15146.01</v>
      </c>
      <c r="Y179">
        <f>+IF(VLOOKUP($B179,original!$A$4:$DN$305,MATCH(Y$1,original!$A$4:$DX$4,0)+1,FALSE)="","",VLOOKUP($B179,original!$A$4:$DN$305,MATCH(Y$1,original!$A$4:$DX$4,0)+1,FALSE))</f>
        <v>0.1</v>
      </c>
      <c r="Z179">
        <f>+IF(VLOOKUP($B179,original!$A$4:$DN$305,MATCH(Z$1,original!$A$4:$DX$4,0)+1,FALSE)="","",VLOOKUP($B179,original!$A$4:$DN$305,MATCH(Z$1,original!$A$4:$DX$4,0)+1,FALSE))</f>
        <v>0.1</v>
      </c>
      <c r="AA179">
        <f>+IF(VLOOKUP($B179,original!$A$4:$DN$305,MATCH(AA$1,original!$A$4:$DX$4,0)+1,FALSE)="","",VLOOKUP($B179,original!$A$4:$DN$305,MATCH(AA$1,original!$A$4:$DX$4,0)+1,FALSE))</f>
        <v>0</v>
      </c>
      <c r="AB179">
        <f>+IF(VLOOKUP($B179,original!$A$4:$DN$305,MATCH(AB$1,original!$A$4:$DX$4,0)+1,FALSE)="","",VLOOKUP($B179,original!$A$4:$DN$305,MATCH(AB$1,original!$A$4:$DX$4,0)+1,FALSE))</f>
        <v>0.157589235023538</v>
      </c>
      <c r="AC179">
        <f>+IF(VLOOKUP($B179,original!$A$4:$DN$305,MATCH(AC$1,original!$A$4:$DX$4,0)+1,FALSE)="","",VLOOKUP($B179,original!$A$4:$DN$305,MATCH(AC$1,original!$A$4:$DX$4,0)+1,FALSE))</f>
        <v>137005000000</v>
      </c>
      <c r="AD179">
        <f>+IF(VLOOKUP($B179,original!$A$4:$DN$305,MATCH(AD$1,original!$A$4:$DX$4,0)+1,FALSE)="","",VLOOKUP($B179,original!$A$4:$DN$305,MATCH(AD$1,original!$A$4:$DX$4,0)+1,FALSE))</f>
        <v>162185700000</v>
      </c>
      <c r="AE179">
        <f>+IF(VLOOKUP($B179,original!$A$4:$DN$305,MATCH(AE$1,original!$A$4:$DX$4,0)+1,FALSE)="","",VLOOKUP($B179,original!$A$4:$DN$305,MATCH(AE$1,original!$A$4:$DX$4,0)+1,FALSE))</f>
        <v>11.4</v>
      </c>
      <c r="AF179">
        <f>+IF(VLOOKUP($B179,original!$A$4:$DN$305,MATCH(AF$1,original!$A$4:$DX$4,0)+1,FALSE)="","",VLOOKUP($B179,original!$A$4:$DN$305,MATCH(AF$1,original!$A$4:$DX$4,0)+1,FALSE))</f>
        <v>45124900000</v>
      </c>
      <c r="AG179">
        <f>+IF(VLOOKUP($B179,original!$A$4:$DN$305,MATCH(AG$1,original!$A$4:$DX$4,0)+1,FALSE)="","",VLOOKUP($B179,original!$A$4:$DN$305,MATCH(AG$1,original!$A$4:$DX$4,0)+1,FALSE))</f>
        <v>48188000000</v>
      </c>
      <c r="AH179">
        <f>+IF(VLOOKUP($B179,original!$A$4:$DN$305,MATCH(AH$1,original!$A$4:$DX$4,0)+1,FALSE)="","",VLOOKUP($B179,original!$A$4:$DN$305,MATCH(AH$1,original!$A$4:$DX$4,0)+1,FALSE))</f>
        <v>583049999999.99988</v>
      </c>
      <c r="AI179">
        <f>+IF(VLOOKUP($B179,original!$A$4:$DN$305,MATCH(AI$1,original!$A$4:$DX$4,0)+1,FALSE)="","",VLOOKUP($B179,original!$A$4:$DN$305,MATCH(AI$1,original!$A$4:$DX$4,0)+1,FALSE))</f>
        <v>52100000000</v>
      </c>
      <c r="AJ179">
        <f>+IF(VLOOKUP($B179,original!$A$4:$DN$305,MATCH(AJ$1,original!$A$4:$DX$4,0)+1,FALSE)="","",VLOOKUP($B179,original!$A$4:$DN$305,MATCH(AJ$1,original!$A$4:$DX$4,0)+1,FALSE))</f>
        <v>310483000000</v>
      </c>
      <c r="AK179">
        <f>+IF(VLOOKUP($B179,original!$A$4:$DN$305,MATCH(AK$1,original!$A$4:$DX$4,0)+1,FALSE)="","",VLOOKUP($B179,original!$A$4:$DN$305,MATCH(AK$1,original!$A$4:$DX$4,0)+1,FALSE))</f>
        <v>75874000000</v>
      </c>
      <c r="AL179">
        <f>+IF(VLOOKUP($B179,original!$A$4:$DN$305,MATCH(AL$1,original!$A$4:$DX$4,0)+1,FALSE)="","",VLOOKUP($B179,original!$A$4:$DN$305,MATCH(AL$1,original!$A$4:$DX$4,0)+1,FALSE))</f>
        <v>6.1</v>
      </c>
      <c r="AM179">
        <f>+IF(VLOOKUP($B179,original!$A$4:$DN$305,MATCH(AM$1,original!$A$4:$DX$4,0)+1,FALSE)="","",VLOOKUP($B179,original!$A$4:$DN$305,MATCH(AM$1,original!$A$4:$DX$4,0)+1,FALSE))</f>
        <v>6</v>
      </c>
      <c r="AN179">
        <f>+IF(VLOOKUP($B179,original!$A$4:$DN$305,MATCH(AN$1,original!$A$4:$DX$4,0)+1,FALSE)="","",VLOOKUP($B179,original!$A$4:$DN$305,MATCH(AN$1,original!$A$4:$DX$4,0)+1,FALSE))</f>
        <v>3.2</v>
      </c>
      <c r="AO179">
        <f>+IF(VLOOKUP($B179,original!$A$4:$DN$305,MATCH(AO$1,original!$A$4:$DX$4,0)+1,FALSE)="","",VLOOKUP($B179,original!$A$4:$DN$305,MATCH(AO$1,original!$A$4:$DX$4,0)+1,FALSE))</f>
        <v>11.6</v>
      </c>
      <c r="AP179">
        <f>+IF(VLOOKUP($B179,original!$A$4:$DN$305,MATCH(AP$1,original!$A$4:$DX$4,0)+1,FALSE)="","",VLOOKUP($B179,original!$A$4:$DN$305,MATCH(AP$1,original!$A$4:$DX$4,0)+1,FALSE))</f>
        <v>7.1</v>
      </c>
    </row>
    <row r="180" spans="1:42">
      <c r="A180">
        <f t="shared" si="5"/>
        <v>179</v>
      </c>
      <c r="B180">
        <f t="shared" si="6"/>
        <v>201407</v>
      </c>
      <c r="C180">
        <f>+IF(VLOOKUP($B180,original!$A$4:$DN$305,MATCH(C$1,original!$A$4:$DX$4,0)+1,FALSE)="","",VLOOKUP($B180,original!$A$4:$DN$305,MATCH(C$1,original!$A$4:$DX$4,0)+1,FALSE))</f>
        <v>99.4765625</v>
      </c>
      <c r="D180">
        <f>+IF(VLOOKUP($B180,original!$A$4:$DN$305,MATCH(D$1,original!$A$4:$DX$4,0)+1,FALSE)="","",VLOOKUP($B180,original!$A$4:$DN$305,MATCH(D$1,original!$A$4:$DX$4,0)+1,FALSE))</f>
        <v>103.062</v>
      </c>
      <c r="E180">
        <f>+IF(VLOOKUP($B180,original!$A$4:$DN$305,MATCH(E$1,original!$A$4:$DX$4,0)+1,FALSE)="","",VLOOKUP($B180,original!$A$4:$DN$305,MATCH(E$1,original!$A$4:$DX$4,0)+1,FALSE))</f>
        <v>93.771000000000001</v>
      </c>
      <c r="F180">
        <f>+IF(VLOOKUP($B180,original!$A$4:$DN$305,MATCH(F$1,original!$A$4:$DX$4,0)+1,FALSE)="","",VLOOKUP($B180,original!$A$4:$DN$305,MATCH(F$1,original!$A$4:$DX$4,0)+1,FALSE))</f>
        <v>99.53</v>
      </c>
      <c r="G180">
        <f>+IF(VLOOKUP($B180,original!$A$4:$DN$305,MATCH(G$1,original!$A$4:$DX$4,0)+1,FALSE)="","",VLOOKUP($B180,original!$A$4:$DN$305,MATCH(G$1,original!$A$4:$DX$4,0)+1,FALSE))</f>
        <v>103.02500000000001</v>
      </c>
      <c r="H180">
        <f>+IF(VLOOKUP($B180,original!$A$4:$DN$305,MATCH(H$1,original!$A$4:$DX$4,0)+1,FALSE)="","",VLOOKUP($B180,original!$A$4:$DN$305,MATCH(H$1,original!$A$4:$DX$4,0)+1,FALSE))</f>
        <v>16.95</v>
      </c>
      <c r="I180">
        <f>+IF(VLOOKUP($B180,original!$A$4:$DN$305,MATCH(I$1,original!$A$4:$DX$4,0)+1,FALSE)="","",VLOOKUP($B180,original!$A$4:$DN$305,MATCH(I$1,original!$A$4:$DX$4,0)+1,FALSE))</f>
        <v>19.1221</v>
      </c>
      <c r="J180">
        <f>+IF(VLOOKUP($B180,original!$A$4:$DN$305,MATCH(J$1,original!$A$4:$DX$4,0)+1,FALSE)="","",VLOOKUP($B180,original!$A$4:$DN$305,MATCH(J$1,original!$A$4:$DX$4,0)+1,FALSE))</f>
        <v>603294999999.99988</v>
      </c>
      <c r="K180">
        <f>+IF(VLOOKUP($B180,original!$A$4:$DN$305,MATCH(K$1,original!$A$4:$DX$4,0)+1,FALSE)="","",VLOOKUP($B180,original!$A$4:$DN$305,MATCH(K$1,original!$A$4:$DX$4,0)+1,FALSE))</f>
        <v>2841199999999.9995</v>
      </c>
      <c r="L180">
        <f>+IF(VLOOKUP($B180,original!$A$4:$DN$305,MATCH(L$1,original!$A$4:$DX$4,0)+1,FALSE)="","",VLOOKUP($B180,original!$A$4:$DN$305,MATCH(L$1,original!$A$4:$DX$4,0)+1,FALSE))</f>
        <v>1701310434000</v>
      </c>
      <c r="M180">
        <f>+IF(VLOOKUP($B180,original!$A$4:$DN$305,MATCH(M$1,original!$A$4:$DX$4,0)+1,FALSE)="","",VLOOKUP($B180,original!$A$4:$DN$305,MATCH(M$1,original!$A$4:$DX$4,0)+1,FALSE))</f>
        <v>5592578340272.1504</v>
      </c>
      <c r="N180">
        <f>+IF(VLOOKUP($B180,original!$A$4:$DN$305,MATCH(N$1,original!$A$4:$DX$4,0)+1,FALSE)="","",VLOOKUP($B180,original!$A$4:$DN$305,MATCH(N$1,original!$A$4:$DX$4,0)+1,FALSE))</f>
        <v>728370000000</v>
      </c>
      <c r="O180">
        <f>+IF(VLOOKUP($B180,original!$A$4:$DN$305,MATCH(O$1,original!$A$4:$DX$4,0)+1,FALSE)="","",VLOOKUP($B180,original!$A$4:$DN$305,MATCH(O$1,original!$A$4:$DX$4,0)+1,FALSE))</f>
        <v>1.3388</v>
      </c>
      <c r="P180">
        <f>+IF(VLOOKUP($B180,original!$A$4:$DN$305,MATCH(P$1,original!$A$4:$DX$4,0)+1,FALSE)="","",VLOOKUP($B180,original!$A$4:$DN$305,MATCH(P$1,original!$A$4:$DX$4,0)+1,FALSE))</f>
        <v>7.7497999999999996</v>
      </c>
      <c r="Q180">
        <f>+IF(VLOOKUP($B180,original!$A$4:$DN$305,MATCH(Q$1,original!$A$4:$DX$4,0)+1,FALSE)="","",VLOOKUP($B180,original!$A$4:$DN$305,MATCH(Q$1,original!$A$4:$DX$4,0)+1,FALSE))</f>
        <v>1.6883999999999999</v>
      </c>
      <c r="R180">
        <f>+IF(VLOOKUP($B180,original!$A$4:$DN$305,MATCH(R$1,original!$A$4:$DX$4,0)+1,FALSE)="","",VLOOKUP($B180,original!$A$4:$DN$305,MATCH(R$1,original!$A$4:$DX$4,0)+1,FALSE))</f>
        <v>0.92949999999999999</v>
      </c>
      <c r="S180">
        <f>+IF(VLOOKUP($B180,original!$A$4:$DN$305,MATCH(S$1,original!$A$4:$DX$4,0)+1,FALSE)="","",VLOOKUP($B180,original!$A$4:$DN$305,MATCH(S$1,original!$A$4:$DX$4,0)+1,FALSE))</f>
        <v>1.0904</v>
      </c>
      <c r="T180">
        <f>+IF(VLOOKUP($B180,original!$A$4:$DN$305,MATCH(T$1,original!$A$4:$DX$4,0)+1,FALSE)="","",VLOOKUP($B180,original!$A$4:$DN$305,MATCH(T$1,original!$A$4:$DX$4,0)+1,FALSE))</f>
        <v>1930.67</v>
      </c>
      <c r="U180">
        <f>+IF(VLOOKUP($B180,original!$A$4:$DN$305,MATCH(U$1,original!$A$4:$DX$4,0)+1,FALSE)="","",VLOOKUP($B180,original!$A$4:$DN$305,MATCH(U$1,original!$A$4:$DX$4,0)+1,FALSE))</f>
        <v>9407.48</v>
      </c>
      <c r="V180">
        <f>+IF(VLOOKUP($B180,original!$A$4:$DN$305,MATCH(V$1,original!$A$4:$DX$4,0)+1,FALSE)="","",VLOOKUP($B180,original!$A$4:$DN$305,MATCH(V$1,original!$A$4:$DX$4,0)+1,FALSE))</f>
        <v>1289.42</v>
      </c>
      <c r="W180">
        <f>+IF(VLOOKUP($B180,original!$A$4:$DN$305,MATCH(W$1,original!$A$4:$DX$4,0)+1,FALSE)="","",VLOOKUP($B180,original!$A$4:$DN$305,MATCH(W$1,original!$A$4:$DX$4,0)+1,FALSE))</f>
        <v>24756.85</v>
      </c>
      <c r="X180">
        <f>+IF(VLOOKUP($B180,original!$A$4:$DN$305,MATCH(X$1,original!$A$4:$DX$4,0)+1,FALSE)="","",VLOOKUP($B180,original!$A$4:$DN$305,MATCH(X$1,original!$A$4:$DX$4,0)+1,FALSE))</f>
        <v>15330.74</v>
      </c>
      <c r="Y180">
        <f>+IF(VLOOKUP($B180,original!$A$4:$DN$305,MATCH(Y$1,original!$A$4:$DX$4,0)+1,FALSE)="","",VLOOKUP($B180,original!$A$4:$DN$305,MATCH(Y$1,original!$A$4:$DX$4,0)+1,FALSE))</f>
        <v>0.1</v>
      </c>
      <c r="Z180">
        <f>+IF(VLOOKUP($B180,original!$A$4:$DN$305,MATCH(Z$1,original!$A$4:$DX$4,0)+1,FALSE)="","",VLOOKUP($B180,original!$A$4:$DN$305,MATCH(Z$1,original!$A$4:$DX$4,0)+1,FALSE))</f>
        <v>-0.6</v>
      </c>
      <c r="AA180">
        <f>+IF(VLOOKUP($B180,original!$A$4:$DN$305,MATCH(AA$1,original!$A$4:$DX$4,0)+1,FALSE)="","",VLOOKUP($B180,original!$A$4:$DN$305,MATCH(AA$1,original!$A$4:$DX$4,0)+1,FALSE))</f>
        <v>1.03</v>
      </c>
      <c r="AB180">
        <f>+IF(VLOOKUP($B180,original!$A$4:$DN$305,MATCH(AB$1,original!$A$4:$DX$4,0)+1,FALSE)="","",VLOOKUP($B180,original!$A$4:$DN$305,MATCH(AB$1,original!$A$4:$DX$4,0)+1,FALSE))</f>
        <v>1.21344395522229E-3</v>
      </c>
      <c r="AC180">
        <f>+IF(VLOOKUP($B180,original!$A$4:$DN$305,MATCH(AC$1,original!$A$4:$DX$4,0)+1,FALSE)="","",VLOOKUP($B180,original!$A$4:$DN$305,MATCH(AC$1,original!$A$4:$DX$4,0)+1,FALSE))</f>
        <v>137619000000</v>
      </c>
      <c r="AD180">
        <f>+IF(VLOOKUP($B180,original!$A$4:$DN$305,MATCH(AD$1,original!$A$4:$DX$4,0)+1,FALSE)="","",VLOOKUP($B180,original!$A$4:$DN$305,MATCH(AD$1,original!$A$4:$DX$4,0)+1,FALSE))</f>
        <v>161321700000</v>
      </c>
      <c r="AE180">
        <f>+IF(VLOOKUP($B180,original!$A$4:$DN$305,MATCH(AE$1,original!$A$4:$DX$4,0)+1,FALSE)="","",VLOOKUP($B180,original!$A$4:$DN$305,MATCH(AE$1,original!$A$4:$DX$4,0)+1,FALSE))</f>
        <v>6.8</v>
      </c>
      <c r="AF180">
        <f>+IF(VLOOKUP($B180,original!$A$4:$DN$305,MATCH(AF$1,original!$A$4:$DX$4,0)+1,FALSE)="","",VLOOKUP($B180,original!$A$4:$DN$305,MATCH(AF$1,original!$A$4:$DX$4,0)+1,FALSE))</f>
        <v>45317800000</v>
      </c>
      <c r="AG180">
        <f>+IF(VLOOKUP($B180,original!$A$4:$DN$305,MATCH(AG$1,original!$A$4:$DX$4,0)+1,FALSE)="","",VLOOKUP($B180,original!$A$4:$DN$305,MATCH(AG$1,original!$A$4:$DX$4,0)+1,FALSE))</f>
        <v>47285000000</v>
      </c>
      <c r="AH180">
        <f>+IF(VLOOKUP($B180,original!$A$4:$DN$305,MATCH(AH$1,original!$A$4:$DX$4,0)+1,FALSE)="","",VLOOKUP($B180,original!$A$4:$DN$305,MATCH(AH$1,original!$A$4:$DX$4,0)+1,FALSE))</f>
        <v>585119999999.99988</v>
      </c>
      <c r="AI180">
        <f>+IF(VLOOKUP($B180,original!$A$4:$DN$305,MATCH(AI$1,original!$A$4:$DX$4,0)+1,FALSE)="","",VLOOKUP($B180,original!$A$4:$DN$305,MATCH(AI$1,original!$A$4:$DX$4,0)+1,FALSE))</f>
        <v>51998000000</v>
      </c>
      <c r="AJ180">
        <f>+IF(VLOOKUP($B180,original!$A$4:$DN$305,MATCH(AJ$1,original!$A$4:$DX$4,0)+1,FALSE)="","",VLOOKUP($B180,original!$A$4:$DN$305,MATCH(AJ$1,original!$A$4:$DX$4,0)+1,FALSE))</f>
        <v>313617000000</v>
      </c>
      <c r="AK180">
        <f>+IF(VLOOKUP($B180,original!$A$4:$DN$305,MATCH(AK$1,original!$A$4:$DX$4,0)+1,FALSE)="","",VLOOKUP($B180,original!$A$4:$DN$305,MATCH(AK$1,original!$A$4:$DX$4,0)+1,FALSE))</f>
        <v>75466000000</v>
      </c>
      <c r="AL180">
        <f>+IF(VLOOKUP($B180,original!$A$4:$DN$305,MATCH(AL$1,original!$A$4:$DX$4,0)+1,FALSE)="","",VLOOKUP($B180,original!$A$4:$DN$305,MATCH(AL$1,original!$A$4:$DX$4,0)+1,FALSE))</f>
        <v>6.2</v>
      </c>
      <c r="AM180">
        <f>+IF(VLOOKUP($B180,original!$A$4:$DN$305,MATCH(AM$1,original!$A$4:$DX$4,0)+1,FALSE)="","",VLOOKUP($B180,original!$A$4:$DN$305,MATCH(AM$1,original!$A$4:$DX$4,0)+1,FALSE))</f>
        <v>6.2</v>
      </c>
      <c r="AN180">
        <f>+IF(VLOOKUP($B180,original!$A$4:$DN$305,MATCH(AN$1,original!$A$4:$DX$4,0)+1,FALSE)="","",VLOOKUP($B180,original!$A$4:$DN$305,MATCH(AN$1,original!$A$4:$DX$4,0)+1,FALSE))</f>
        <v>3.3</v>
      </c>
      <c r="AO180">
        <f>+IF(VLOOKUP($B180,original!$A$4:$DN$305,MATCH(AO$1,original!$A$4:$DX$4,0)+1,FALSE)="","",VLOOKUP($B180,original!$A$4:$DN$305,MATCH(AO$1,original!$A$4:$DX$4,0)+1,FALSE))</f>
        <v>11.6</v>
      </c>
      <c r="AP180">
        <f>+IF(VLOOKUP($B180,original!$A$4:$DN$305,MATCH(AP$1,original!$A$4:$DX$4,0)+1,FALSE)="","",VLOOKUP($B180,original!$A$4:$DN$305,MATCH(AP$1,original!$A$4:$DX$4,0)+1,FALSE))</f>
        <v>7.1</v>
      </c>
    </row>
    <row r="181" spans="1:42">
      <c r="A181">
        <f t="shared" si="5"/>
        <v>180</v>
      </c>
      <c r="B181">
        <f t="shared" si="6"/>
        <v>201408</v>
      </c>
      <c r="C181">
        <f>+IF(VLOOKUP($B181,original!$A$4:$DN$305,MATCH(C$1,original!$A$4:$DX$4,0)+1,FALSE)="","",VLOOKUP($B181,original!$A$4:$DN$305,MATCH(C$1,original!$A$4:$DX$4,0)+1,FALSE))</f>
        <v>100.2734375</v>
      </c>
      <c r="D181">
        <f>+IF(VLOOKUP($B181,original!$A$4:$DN$305,MATCH(D$1,original!$A$4:$DX$4,0)+1,FALSE)="","",VLOOKUP($B181,original!$A$4:$DN$305,MATCH(D$1,original!$A$4:$DX$4,0)+1,FALSE))</f>
        <v>105.682</v>
      </c>
      <c r="E181">
        <f>+IF(VLOOKUP($B181,original!$A$4:$DN$305,MATCH(E$1,original!$A$4:$DX$4,0)+1,FALSE)="","",VLOOKUP($B181,original!$A$4:$DN$305,MATCH(E$1,original!$A$4:$DX$4,0)+1,FALSE))</f>
        <v>95.54</v>
      </c>
      <c r="F181">
        <f>+IF(VLOOKUP($B181,original!$A$4:$DN$305,MATCH(F$1,original!$A$4:$DX$4,0)+1,FALSE)="","",VLOOKUP($B181,original!$A$4:$DN$305,MATCH(F$1,original!$A$4:$DX$4,0)+1,FALSE))</f>
        <v>101.1</v>
      </c>
      <c r="G181">
        <f>+IF(VLOOKUP($B181,original!$A$4:$DN$305,MATCH(G$1,original!$A$4:$DX$4,0)+1,FALSE)="","",VLOOKUP($B181,original!$A$4:$DN$305,MATCH(G$1,original!$A$4:$DX$4,0)+1,FALSE))</f>
        <v>104.455</v>
      </c>
      <c r="H181">
        <f>+IF(VLOOKUP($B181,original!$A$4:$DN$305,MATCH(H$1,original!$A$4:$DX$4,0)+1,FALSE)="","",VLOOKUP($B181,original!$A$4:$DN$305,MATCH(H$1,original!$A$4:$DX$4,0)+1,FALSE))</f>
        <v>11.98</v>
      </c>
      <c r="I181">
        <f>+IF(VLOOKUP($B181,original!$A$4:$DN$305,MATCH(I$1,original!$A$4:$DX$4,0)+1,FALSE)="","",VLOOKUP($B181,original!$A$4:$DN$305,MATCH(I$1,original!$A$4:$DX$4,0)+1,FALSE))</f>
        <v>17.188800000000001</v>
      </c>
      <c r="J181">
        <f>+IF(VLOOKUP($B181,original!$A$4:$DN$305,MATCH(J$1,original!$A$4:$DX$4,0)+1,FALSE)="","",VLOOKUP($B181,original!$A$4:$DN$305,MATCH(J$1,original!$A$4:$DX$4,0)+1,FALSE))</f>
        <v>604981999999.99988</v>
      </c>
      <c r="K181">
        <f>+IF(VLOOKUP($B181,original!$A$4:$DN$305,MATCH(K$1,original!$A$4:$DX$4,0)+1,FALSE)="","",VLOOKUP($B181,original!$A$4:$DN$305,MATCH(K$1,original!$A$4:$DX$4,0)+1,FALSE))</f>
        <v>2790199999999.9995</v>
      </c>
      <c r="L181">
        <f>+IF(VLOOKUP($B181,original!$A$4:$DN$305,MATCH(L$1,original!$A$4:$DX$4,0)+1,FALSE)="","",VLOOKUP($B181,original!$A$4:$DN$305,MATCH(L$1,original!$A$4:$DX$4,0)+1,FALSE))</f>
        <v>1655511700000</v>
      </c>
      <c r="M181">
        <f>+IF(VLOOKUP($B181,original!$A$4:$DN$305,MATCH(M$1,original!$A$4:$DX$4,0)+1,FALSE)="","",VLOOKUP($B181,original!$A$4:$DN$305,MATCH(M$1,original!$A$4:$DX$4,0)+1,FALSE))</f>
        <v>5629172591170.3701</v>
      </c>
      <c r="N181">
        <f>+IF(VLOOKUP($B181,original!$A$4:$DN$305,MATCH(N$1,original!$A$4:$DX$4,0)+1,FALSE)="","",VLOOKUP($B181,original!$A$4:$DN$305,MATCH(N$1,original!$A$4:$DX$4,0)+1,FALSE))</f>
        <v>735188000000</v>
      </c>
      <c r="O181">
        <f>+IF(VLOOKUP($B181,original!$A$4:$DN$305,MATCH(O$1,original!$A$4:$DX$4,0)+1,FALSE)="","",VLOOKUP($B181,original!$A$4:$DN$305,MATCH(O$1,original!$A$4:$DX$4,0)+1,FALSE))</f>
        <v>1.3131999999999999</v>
      </c>
      <c r="P181">
        <f>+IF(VLOOKUP($B181,original!$A$4:$DN$305,MATCH(P$1,original!$A$4:$DX$4,0)+1,FALSE)="","",VLOOKUP($B181,original!$A$4:$DN$305,MATCH(P$1,original!$A$4:$DX$4,0)+1,FALSE))</f>
        <v>7.75</v>
      </c>
      <c r="Q181">
        <f>+IF(VLOOKUP($B181,original!$A$4:$DN$305,MATCH(Q$1,original!$A$4:$DX$4,0)+1,FALSE)="","",VLOOKUP($B181,original!$A$4:$DN$305,MATCH(Q$1,original!$A$4:$DX$4,0)+1,FALSE))</f>
        <v>1.6597</v>
      </c>
      <c r="R181">
        <f>+IF(VLOOKUP($B181,original!$A$4:$DN$305,MATCH(R$1,original!$A$4:$DX$4,0)+1,FALSE)="","",VLOOKUP($B181,original!$A$4:$DN$305,MATCH(R$1,original!$A$4:$DX$4,0)+1,FALSE))</f>
        <v>0.93330000000000002</v>
      </c>
      <c r="S181">
        <f>+IF(VLOOKUP($B181,original!$A$4:$DN$305,MATCH(S$1,original!$A$4:$DX$4,0)+1,FALSE)="","",VLOOKUP($B181,original!$A$4:$DN$305,MATCH(S$1,original!$A$4:$DX$4,0)+1,FALSE))</f>
        <v>1.0874999999999999</v>
      </c>
      <c r="T181">
        <f>+IF(VLOOKUP($B181,original!$A$4:$DN$305,MATCH(T$1,original!$A$4:$DX$4,0)+1,FALSE)="","",VLOOKUP($B181,original!$A$4:$DN$305,MATCH(T$1,original!$A$4:$DX$4,0)+1,FALSE))</f>
        <v>2003.37</v>
      </c>
      <c r="U181">
        <f>+IF(VLOOKUP($B181,original!$A$4:$DN$305,MATCH(U$1,original!$A$4:$DX$4,0)+1,FALSE)="","",VLOOKUP($B181,original!$A$4:$DN$305,MATCH(U$1,original!$A$4:$DX$4,0)+1,FALSE))</f>
        <v>9470.17</v>
      </c>
      <c r="V181">
        <f>+IF(VLOOKUP($B181,original!$A$4:$DN$305,MATCH(V$1,original!$A$4:$DX$4,0)+1,FALSE)="","",VLOOKUP($B181,original!$A$4:$DN$305,MATCH(V$1,original!$A$4:$DX$4,0)+1,FALSE))</f>
        <v>1277.97</v>
      </c>
      <c r="W181">
        <f>+IF(VLOOKUP($B181,original!$A$4:$DN$305,MATCH(W$1,original!$A$4:$DX$4,0)+1,FALSE)="","",VLOOKUP($B181,original!$A$4:$DN$305,MATCH(W$1,original!$A$4:$DX$4,0)+1,FALSE))</f>
        <v>24742.06</v>
      </c>
      <c r="X181">
        <f>+IF(VLOOKUP($B181,original!$A$4:$DN$305,MATCH(X$1,original!$A$4:$DX$4,0)+1,FALSE)="","",VLOOKUP($B181,original!$A$4:$DN$305,MATCH(X$1,original!$A$4:$DX$4,0)+1,FALSE))</f>
        <v>15625.73</v>
      </c>
      <c r="Y181">
        <f>+IF(VLOOKUP($B181,original!$A$4:$DN$305,MATCH(Y$1,original!$A$4:$DX$4,0)+1,FALSE)="","",VLOOKUP($B181,original!$A$4:$DN$305,MATCH(Y$1,original!$A$4:$DX$4,0)+1,FALSE))</f>
        <v>0</v>
      </c>
      <c r="Z181">
        <f>+IF(VLOOKUP($B181,original!$A$4:$DN$305,MATCH(Z$1,original!$A$4:$DX$4,0)+1,FALSE)="","",VLOOKUP($B181,original!$A$4:$DN$305,MATCH(Z$1,original!$A$4:$DX$4,0)+1,FALSE))</f>
        <v>0.1</v>
      </c>
      <c r="AA181">
        <f>+IF(VLOOKUP($B181,original!$A$4:$DN$305,MATCH(AA$1,original!$A$4:$DX$4,0)+1,FALSE)="","",VLOOKUP($B181,original!$A$4:$DN$305,MATCH(AA$1,original!$A$4:$DX$4,0)+1,FALSE))</f>
        <v>-2.35</v>
      </c>
      <c r="AB181">
        <f>+IF(VLOOKUP($B181,original!$A$4:$DN$305,MATCH(AB$1,original!$A$4:$DX$4,0)+1,FALSE)="","",VLOOKUP($B181,original!$A$4:$DN$305,MATCH(AB$1,original!$A$4:$DX$4,0)+1,FALSE))</f>
        <v>9.6574190269586399E-2</v>
      </c>
      <c r="AC181">
        <f>+IF(VLOOKUP($B181,original!$A$4:$DN$305,MATCH(AC$1,original!$A$4:$DX$4,0)+1,FALSE)="","",VLOOKUP($B181,original!$A$4:$DN$305,MATCH(AC$1,original!$A$4:$DX$4,0)+1,FALSE))</f>
        <v>139035000000</v>
      </c>
      <c r="AD181">
        <f>+IF(VLOOKUP($B181,original!$A$4:$DN$305,MATCH(AD$1,original!$A$4:$DX$4,0)+1,FALSE)="","",VLOOKUP($B181,original!$A$4:$DN$305,MATCH(AD$1,original!$A$4:$DX$4,0)+1,FALSE))</f>
        <v>160263700000</v>
      </c>
      <c r="AE181">
        <f>+IF(VLOOKUP($B181,original!$A$4:$DN$305,MATCH(AE$1,original!$A$4:$DX$4,0)+1,FALSE)="","",VLOOKUP($B181,original!$A$4:$DN$305,MATCH(AE$1,original!$A$4:$DX$4,0)+1,FALSE))</f>
        <v>6.4</v>
      </c>
      <c r="AF181">
        <f>+IF(VLOOKUP($B181,original!$A$4:$DN$305,MATCH(AF$1,original!$A$4:$DX$4,0)+1,FALSE)="","",VLOOKUP($B181,original!$A$4:$DN$305,MATCH(AF$1,original!$A$4:$DX$4,0)+1,FALSE))</f>
        <v>44760400000</v>
      </c>
      <c r="AG181">
        <f>+IF(VLOOKUP($B181,original!$A$4:$DN$305,MATCH(AG$1,original!$A$4:$DX$4,0)+1,FALSE)="","",VLOOKUP($B181,original!$A$4:$DN$305,MATCH(AG$1,original!$A$4:$DX$4,0)+1,FALSE))</f>
        <v>46557000000</v>
      </c>
      <c r="AH181">
        <f>+IF(VLOOKUP($B181,original!$A$4:$DN$305,MATCH(AH$1,original!$A$4:$DX$4,0)+1,FALSE)="","",VLOOKUP($B181,original!$A$4:$DN$305,MATCH(AH$1,original!$A$4:$DX$4,0)+1,FALSE))</f>
        <v>594129999999.99988</v>
      </c>
      <c r="AI181">
        <f>+IF(VLOOKUP($B181,original!$A$4:$DN$305,MATCH(AI$1,original!$A$4:$DX$4,0)+1,FALSE)="","",VLOOKUP($B181,original!$A$4:$DN$305,MATCH(AI$1,original!$A$4:$DX$4,0)+1,FALSE))</f>
        <v>49433000000</v>
      </c>
      <c r="AJ181">
        <f>+IF(VLOOKUP($B181,original!$A$4:$DN$305,MATCH(AJ$1,original!$A$4:$DX$4,0)+1,FALSE)="","",VLOOKUP($B181,original!$A$4:$DN$305,MATCH(AJ$1,original!$A$4:$DX$4,0)+1,FALSE))</f>
        <v>318860000000</v>
      </c>
      <c r="AK181">
        <f>+IF(VLOOKUP($B181,original!$A$4:$DN$305,MATCH(AK$1,original!$A$4:$DX$4,0)+1,FALSE)="","",VLOOKUP($B181,original!$A$4:$DN$305,MATCH(AK$1,original!$A$4:$DX$4,0)+1,FALSE))</f>
        <v>75614000000</v>
      </c>
      <c r="AL181">
        <f>+IF(VLOOKUP($B181,original!$A$4:$DN$305,MATCH(AL$1,original!$A$4:$DX$4,0)+1,FALSE)="","",VLOOKUP($B181,original!$A$4:$DN$305,MATCH(AL$1,original!$A$4:$DX$4,0)+1,FALSE))</f>
        <v>6.1</v>
      </c>
      <c r="AM181">
        <f>+IF(VLOOKUP($B181,original!$A$4:$DN$305,MATCH(AM$1,original!$A$4:$DX$4,0)+1,FALSE)="","",VLOOKUP($B181,original!$A$4:$DN$305,MATCH(AM$1,original!$A$4:$DX$4,0)+1,FALSE))</f>
        <v>6.1</v>
      </c>
      <c r="AN181">
        <f>+IF(VLOOKUP($B181,original!$A$4:$DN$305,MATCH(AN$1,original!$A$4:$DX$4,0)+1,FALSE)="","",VLOOKUP($B181,original!$A$4:$DN$305,MATCH(AN$1,original!$A$4:$DX$4,0)+1,FALSE))</f>
        <v>3.3</v>
      </c>
      <c r="AO181">
        <f>+IF(VLOOKUP($B181,original!$A$4:$DN$305,MATCH(AO$1,original!$A$4:$DX$4,0)+1,FALSE)="","",VLOOKUP($B181,original!$A$4:$DN$305,MATCH(AO$1,original!$A$4:$DX$4,0)+1,FALSE))</f>
        <v>11.5</v>
      </c>
      <c r="AP181">
        <f>+IF(VLOOKUP($B181,original!$A$4:$DN$305,MATCH(AP$1,original!$A$4:$DX$4,0)+1,FALSE)="","",VLOOKUP($B181,original!$A$4:$DN$305,MATCH(AP$1,original!$A$4:$DX$4,0)+1,FALSE))</f>
        <v>7</v>
      </c>
    </row>
    <row r="182" spans="1:42">
      <c r="A182">
        <f t="shared" si="5"/>
        <v>181</v>
      </c>
      <c r="B182">
        <f t="shared" si="6"/>
        <v>201409</v>
      </c>
      <c r="C182">
        <f>+IF(VLOOKUP($B182,original!$A$4:$DN$305,MATCH(C$1,original!$A$4:$DX$4,0)+1,FALSE)="","",VLOOKUP($B182,original!$A$4:$DN$305,MATCH(C$1,original!$A$4:$DX$4,0)+1,FALSE))</f>
        <v>98.9609375</v>
      </c>
      <c r="D182">
        <f>+IF(VLOOKUP($B182,original!$A$4:$DN$305,MATCH(D$1,original!$A$4:$DX$4,0)+1,FALSE)="","",VLOOKUP($B182,original!$A$4:$DN$305,MATCH(D$1,original!$A$4:$DX$4,0)+1,FALSE))</f>
        <v>100.53</v>
      </c>
      <c r="E182">
        <f>+IF(VLOOKUP($B182,original!$A$4:$DN$305,MATCH(E$1,original!$A$4:$DX$4,0)+1,FALSE)="","",VLOOKUP($B182,original!$A$4:$DN$305,MATCH(E$1,original!$A$4:$DX$4,0)+1,FALSE))</f>
        <v>94.177000000000007</v>
      </c>
      <c r="F182">
        <f>+IF(VLOOKUP($B182,original!$A$4:$DN$305,MATCH(F$1,original!$A$4:$DX$4,0)+1,FALSE)="","",VLOOKUP($B182,original!$A$4:$DN$305,MATCH(F$1,original!$A$4:$DX$4,0)+1,FALSE))</f>
        <v>99.83</v>
      </c>
      <c r="G182">
        <f>+IF(VLOOKUP($B182,original!$A$4:$DN$305,MATCH(G$1,original!$A$4:$DX$4,0)+1,FALSE)="","",VLOOKUP($B182,original!$A$4:$DN$305,MATCH(G$1,original!$A$4:$DX$4,0)+1,FALSE))</f>
        <v>103.105</v>
      </c>
      <c r="H182">
        <f>+IF(VLOOKUP($B182,original!$A$4:$DN$305,MATCH(H$1,original!$A$4:$DX$4,0)+1,FALSE)="","",VLOOKUP($B182,original!$A$4:$DN$305,MATCH(H$1,original!$A$4:$DX$4,0)+1,FALSE))</f>
        <v>16.309999999999999</v>
      </c>
      <c r="I182">
        <f>+IF(VLOOKUP($B182,original!$A$4:$DN$305,MATCH(I$1,original!$A$4:$DX$4,0)+1,FALSE)="","",VLOOKUP($B182,original!$A$4:$DN$305,MATCH(I$1,original!$A$4:$DX$4,0)+1,FALSE))</f>
        <v>17.851400000000002</v>
      </c>
      <c r="J182">
        <f>+IF(VLOOKUP($B182,original!$A$4:$DN$305,MATCH(J$1,original!$A$4:$DX$4,0)+1,FALSE)="","",VLOOKUP($B182,original!$A$4:$DN$305,MATCH(J$1,original!$A$4:$DX$4,0)+1,FALSE))</f>
        <v>618668999999.99988</v>
      </c>
      <c r="K182">
        <f>+IF(VLOOKUP($B182,original!$A$4:$DN$305,MATCH(K$1,original!$A$4:$DX$4,0)+1,FALSE)="","",VLOOKUP($B182,original!$A$4:$DN$305,MATCH(K$1,original!$A$4:$DX$4,0)+1,FALSE))</f>
        <v>2834599999999.9995</v>
      </c>
      <c r="L182">
        <f>+IF(VLOOKUP($B182,original!$A$4:$DN$305,MATCH(L$1,original!$A$4:$DX$4,0)+1,FALSE)="","",VLOOKUP($B182,original!$A$4:$DN$305,MATCH(L$1,original!$A$4:$DX$4,0)+1,FALSE))</f>
        <v>1677934277000</v>
      </c>
      <c r="M182">
        <f>+IF(VLOOKUP($B182,original!$A$4:$DN$305,MATCH(M$1,original!$A$4:$DX$4,0)+1,FALSE)="","",VLOOKUP($B182,original!$A$4:$DN$305,MATCH(M$1,original!$A$4:$DX$4,0)+1,FALSE))</f>
        <v>5668999520508.4297</v>
      </c>
      <c r="N182">
        <f>+IF(VLOOKUP($B182,original!$A$4:$DN$305,MATCH(N$1,original!$A$4:$DX$4,0)+1,FALSE)="","",VLOOKUP($B182,original!$A$4:$DN$305,MATCH(N$1,original!$A$4:$DX$4,0)+1,FALSE))</f>
        <v>740468000000</v>
      </c>
      <c r="O182">
        <f>+IF(VLOOKUP($B182,original!$A$4:$DN$305,MATCH(O$1,original!$A$4:$DX$4,0)+1,FALSE)="","",VLOOKUP($B182,original!$A$4:$DN$305,MATCH(O$1,original!$A$4:$DX$4,0)+1,FALSE))</f>
        <v>1.2630999999999999</v>
      </c>
      <c r="P182">
        <f>+IF(VLOOKUP($B182,original!$A$4:$DN$305,MATCH(P$1,original!$A$4:$DX$4,0)+1,FALSE)="","",VLOOKUP($B182,original!$A$4:$DN$305,MATCH(P$1,original!$A$4:$DX$4,0)+1,FALSE))</f>
        <v>7.7649999999999997</v>
      </c>
      <c r="Q182">
        <f>+IF(VLOOKUP($B182,original!$A$4:$DN$305,MATCH(Q$1,original!$A$4:$DX$4,0)+1,FALSE)="","",VLOOKUP($B182,original!$A$4:$DN$305,MATCH(Q$1,original!$A$4:$DX$4,0)+1,FALSE))</f>
        <v>1.6212</v>
      </c>
      <c r="R182">
        <f>+IF(VLOOKUP($B182,original!$A$4:$DN$305,MATCH(R$1,original!$A$4:$DX$4,0)+1,FALSE)="","",VLOOKUP($B182,original!$A$4:$DN$305,MATCH(R$1,original!$A$4:$DX$4,0)+1,FALSE))</f>
        <v>0.87450000000000006</v>
      </c>
      <c r="S182">
        <f>+IF(VLOOKUP($B182,original!$A$4:$DN$305,MATCH(S$1,original!$A$4:$DX$4,0)+1,FALSE)="","",VLOOKUP($B182,original!$A$4:$DN$305,MATCH(S$1,original!$A$4:$DX$4,0)+1,FALSE))</f>
        <v>1.1195999999999999</v>
      </c>
      <c r="T182">
        <f>+IF(VLOOKUP($B182,original!$A$4:$DN$305,MATCH(T$1,original!$A$4:$DX$4,0)+1,FALSE)="","",VLOOKUP($B182,original!$A$4:$DN$305,MATCH(T$1,original!$A$4:$DX$4,0)+1,FALSE))</f>
        <v>1972.29</v>
      </c>
      <c r="U182">
        <f>+IF(VLOOKUP($B182,original!$A$4:$DN$305,MATCH(U$1,original!$A$4:$DX$4,0)+1,FALSE)="","",VLOOKUP($B182,original!$A$4:$DN$305,MATCH(U$1,original!$A$4:$DX$4,0)+1,FALSE))</f>
        <v>9474.2999999999993</v>
      </c>
      <c r="V182">
        <f>+IF(VLOOKUP($B182,original!$A$4:$DN$305,MATCH(V$1,original!$A$4:$DX$4,0)+1,FALSE)="","",VLOOKUP($B182,original!$A$4:$DN$305,MATCH(V$1,original!$A$4:$DX$4,0)+1,FALSE))</f>
        <v>1326.29</v>
      </c>
      <c r="W182">
        <f>+IF(VLOOKUP($B182,original!$A$4:$DN$305,MATCH(W$1,original!$A$4:$DX$4,0)+1,FALSE)="","",VLOOKUP($B182,original!$A$4:$DN$305,MATCH(W$1,original!$A$4:$DX$4,0)+1,FALSE))</f>
        <v>22932.98</v>
      </c>
      <c r="X182">
        <f>+IF(VLOOKUP($B182,original!$A$4:$DN$305,MATCH(X$1,original!$A$4:$DX$4,0)+1,FALSE)="","",VLOOKUP($B182,original!$A$4:$DN$305,MATCH(X$1,original!$A$4:$DX$4,0)+1,FALSE))</f>
        <v>14960.51</v>
      </c>
      <c r="Y182">
        <f>+IF(VLOOKUP($B182,original!$A$4:$DN$305,MATCH(Y$1,original!$A$4:$DX$4,0)+1,FALSE)="","",VLOOKUP($B182,original!$A$4:$DN$305,MATCH(Y$1,original!$A$4:$DX$4,0)+1,FALSE))</f>
        <v>0</v>
      </c>
      <c r="Z182">
        <f>+IF(VLOOKUP($B182,original!$A$4:$DN$305,MATCH(Z$1,original!$A$4:$DX$4,0)+1,FALSE)="","",VLOOKUP($B182,original!$A$4:$DN$305,MATCH(Z$1,original!$A$4:$DX$4,0)+1,FALSE))</f>
        <v>0.4</v>
      </c>
      <c r="AA182">
        <f>+IF(VLOOKUP($B182,original!$A$4:$DN$305,MATCH(AA$1,original!$A$4:$DX$4,0)+1,FALSE)="","",VLOOKUP($B182,original!$A$4:$DN$305,MATCH(AA$1,original!$A$4:$DX$4,0)+1,FALSE))</f>
        <v>3.03</v>
      </c>
      <c r="AB182">
        <f>+IF(VLOOKUP($B182,original!$A$4:$DN$305,MATCH(AB$1,original!$A$4:$DX$4,0)+1,FALSE)="","",VLOOKUP($B182,original!$A$4:$DN$305,MATCH(AB$1,original!$A$4:$DX$4,0)+1,FALSE))</f>
        <v>0.12522529347236599</v>
      </c>
      <c r="AC182">
        <f>+IF(VLOOKUP($B182,original!$A$4:$DN$305,MATCH(AC$1,original!$A$4:$DX$4,0)+1,FALSE)="","",VLOOKUP($B182,original!$A$4:$DN$305,MATCH(AC$1,original!$A$4:$DX$4,0)+1,FALSE))</f>
        <v>136162000000</v>
      </c>
      <c r="AD182">
        <f>+IF(VLOOKUP($B182,original!$A$4:$DN$305,MATCH(AD$1,original!$A$4:$DX$4,0)+1,FALSE)="","",VLOOKUP($B182,original!$A$4:$DN$305,MATCH(AD$1,original!$A$4:$DX$4,0)+1,FALSE))</f>
        <v>165892100000</v>
      </c>
      <c r="AE182">
        <f>+IF(VLOOKUP($B182,original!$A$4:$DN$305,MATCH(AE$1,original!$A$4:$DX$4,0)+1,FALSE)="","",VLOOKUP($B182,original!$A$4:$DN$305,MATCH(AE$1,original!$A$4:$DX$4,0)+1,FALSE))</f>
        <v>4.5</v>
      </c>
      <c r="AF182">
        <f>+IF(VLOOKUP($B182,original!$A$4:$DN$305,MATCH(AF$1,original!$A$4:$DX$4,0)+1,FALSE)="","",VLOOKUP($B182,original!$A$4:$DN$305,MATCH(AF$1,original!$A$4:$DX$4,0)+1,FALSE))</f>
        <v>44952000000</v>
      </c>
      <c r="AG182">
        <f>+IF(VLOOKUP($B182,original!$A$4:$DN$305,MATCH(AG$1,original!$A$4:$DX$4,0)+1,FALSE)="","",VLOOKUP($B182,original!$A$4:$DN$305,MATCH(AG$1,original!$A$4:$DX$4,0)+1,FALSE))</f>
        <v>44506000000</v>
      </c>
      <c r="AH182">
        <f>+IF(VLOOKUP($B182,original!$A$4:$DN$305,MATCH(AH$1,original!$A$4:$DX$4,0)+1,FALSE)="","",VLOOKUP($B182,original!$A$4:$DN$305,MATCH(AH$1,original!$A$4:$DX$4,0)+1,FALSE))</f>
        <v>596999999999.99988</v>
      </c>
      <c r="AI182">
        <f>+IF(VLOOKUP($B182,original!$A$4:$DN$305,MATCH(AI$1,original!$A$4:$DX$4,0)+1,FALSE)="","",VLOOKUP($B182,original!$A$4:$DN$305,MATCH(AI$1,original!$A$4:$DX$4,0)+1,FALSE))</f>
        <v>49947000000</v>
      </c>
      <c r="AJ182">
        <f>+IF(VLOOKUP($B182,original!$A$4:$DN$305,MATCH(AJ$1,original!$A$4:$DX$4,0)+1,FALSE)="","",VLOOKUP($B182,original!$A$4:$DN$305,MATCH(AJ$1,original!$A$4:$DX$4,0)+1,FALSE))</f>
        <v>315543000000</v>
      </c>
      <c r="AK182">
        <f>+IF(VLOOKUP($B182,original!$A$4:$DN$305,MATCH(AK$1,original!$A$4:$DX$4,0)+1,FALSE)="","",VLOOKUP($B182,original!$A$4:$DN$305,MATCH(AK$1,original!$A$4:$DX$4,0)+1,FALSE))</f>
        <v>73687000000</v>
      </c>
      <c r="AL182">
        <f>+IF(VLOOKUP($B182,original!$A$4:$DN$305,MATCH(AL$1,original!$A$4:$DX$4,0)+1,FALSE)="","",VLOOKUP($B182,original!$A$4:$DN$305,MATCH(AL$1,original!$A$4:$DX$4,0)+1,FALSE))</f>
        <v>5.9</v>
      </c>
      <c r="AM182">
        <f>+IF(VLOOKUP($B182,original!$A$4:$DN$305,MATCH(AM$1,original!$A$4:$DX$4,0)+1,FALSE)="","",VLOOKUP($B182,original!$A$4:$DN$305,MATCH(AM$1,original!$A$4:$DX$4,0)+1,FALSE))</f>
        <v>6.2</v>
      </c>
      <c r="AN182">
        <f>+IF(VLOOKUP($B182,original!$A$4:$DN$305,MATCH(AN$1,original!$A$4:$DX$4,0)+1,FALSE)="","",VLOOKUP($B182,original!$A$4:$DN$305,MATCH(AN$1,original!$A$4:$DX$4,0)+1,FALSE))</f>
        <v>3.3</v>
      </c>
      <c r="AO182">
        <f>+IF(VLOOKUP($B182,original!$A$4:$DN$305,MATCH(AO$1,original!$A$4:$DX$4,0)+1,FALSE)="","",VLOOKUP($B182,original!$A$4:$DN$305,MATCH(AO$1,original!$A$4:$DX$4,0)+1,FALSE))</f>
        <v>11.5</v>
      </c>
      <c r="AP182">
        <f>+IF(VLOOKUP($B182,original!$A$4:$DN$305,MATCH(AP$1,original!$A$4:$DX$4,0)+1,FALSE)="","",VLOOKUP($B182,original!$A$4:$DN$305,MATCH(AP$1,original!$A$4:$DX$4,0)+1,FALSE))</f>
        <v>6.9</v>
      </c>
    </row>
    <row r="183" spans="1:42">
      <c r="A183">
        <f t="shared" si="5"/>
        <v>182</v>
      </c>
      <c r="B183">
        <f t="shared" si="6"/>
        <v>201410</v>
      </c>
      <c r="C183">
        <f>+IF(VLOOKUP($B183,original!$A$4:$DN$305,MATCH(C$1,original!$A$4:$DX$4,0)+1,FALSE)="","",VLOOKUP($B183,original!$A$4:$DN$305,MATCH(C$1,original!$A$4:$DX$4,0)+1,FALSE))</f>
        <v>100.3515625</v>
      </c>
      <c r="D183">
        <f>+IF(VLOOKUP($B183,original!$A$4:$DN$305,MATCH(D$1,original!$A$4:$DX$4,0)+1,FALSE)="","",VLOOKUP($B183,original!$A$4:$DN$305,MATCH(D$1,original!$A$4:$DX$4,0)+1,FALSE))</f>
        <v>101.502</v>
      </c>
      <c r="E183">
        <f>+IF(VLOOKUP($B183,original!$A$4:$DN$305,MATCH(E$1,original!$A$4:$DX$4,0)+1,FALSE)="","",VLOOKUP($B183,original!$A$4:$DN$305,MATCH(E$1,original!$A$4:$DX$4,0)+1,FALSE))</f>
        <v>95.763000000000005</v>
      </c>
      <c r="F183">
        <f>+IF(VLOOKUP($B183,original!$A$4:$DN$305,MATCH(F$1,original!$A$4:$DX$4,0)+1,FALSE)="","",VLOOKUP($B183,original!$A$4:$DN$305,MATCH(F$1,original!$A$4:$DX$4,0)+1,FALSE))</f>
        <v>101</v>
      </c>
      <c r="G183">
        <f>+IF(VLOOKUP($B183,original!$A$4:$DN$305,MATCH(G$1,original!$A$4:$DX$4,0)+1,FALSE)="","",VLOOKUP($B183,original!$A$4:$DN$305,MATCH(G$1,original!$A$4:$DX$4,0)+1,FALSE))</f>
        <v>103.935</v>
      </c>
      <c r="H183">
        <f>+IF(VLOOKUP($B183,original!$A$4:$DN$305,MATCH(H$1,original!$A$4:$DX$4,0)+1,FALSE)="","",VLOOKUP($B183,original!$A$4:$DN$305,MATCH(H$1,original!$A$4:$DX$4,0)+1,FALSE))</f>
        <v>14.03</v>
      </c>
      <c r="I183">
        <f>+IF(VLOOKUP($B183,original!$A$4:$DN$305,MATCH(I$1,original!$A$4:$DX$4,0)+1,FALSE)="","",VLOOKUP($B183,original!$A$4:$DN$305,MATCH(I$1,original!$A$4:$DX$4,0)+1,FALSE))</f>
        <v>20.3172</v>
      </c>
      <c r="J183">
        <f>+IF(VLOOKUP($B183,original!$A$4:$DN$305,MATCH(J$1,original!$A$4:$DX$4,0)+1,FALSE)="","",VLOOKUP($B183,original!$A$4:$DN$305,MATCH(J$1,original!$A$4:$DX$4,0)+1,FALSE))</f>
        <v>618881999999.99988</v>
      </c>
      <c r="K183">
        <f>+IF(VLOOKUP($B183,original!$A$4:$DN$305,MATCH(K$1,original!$A$4:$DX$4,0)+1,FALSE)="","",VLOOKUP($B183,original!$A$4:$DN$305,MATCH(K$1,original!$A$4:$DX$4,0)+1,FALSE))</f>
        <v>2864999999999.9995</v>
      </c>
      <c r="L183">
        <f>+IF(VLOOKUP($B183,original!$A$4:$DN$305,MATCH(L$1,original!$A$4:$DX$4,0)+1,FALSE)="","",VLOOKUP($B183,original!$A$4:$DN$305,MATCH(L$1,original!$A$4:$DX$4,0)+1,FALSE))</f>
        <v>1750329709000</v>
      </c>
      <c r="M183">
        <f>+IF(VLOOKUP($B183,original!$A$4:$DN$305,MATCH(M$1,original!$A$4:$DX$4,0)+1,FALSE)="","",VLOOKUP($B183,original!$A$4:$DN$305,MATCH(M$1,original!$A$4:$DX$4,0)+1,FALSE))</f>
        <v>5707826012019.8994</v>
      </c>
      <c r="N183">
        <f>+IF(VLOOKUP($B183,original!$A$4:$DN$305,MATCH(N$1,original!$A$4:$DX$4,0)+1,FALSE)="","",VLOOKUP($B183,original!$A$4:$DN$305,MATCH(N$1,original!$A$4:$DX$4,0)+1,FALSE))</f>
        <v>747696000000</v>
      </c>
      <c r="O183">
        <f>+IF(VLOOKUP($B183,original!$A$4:$DN$305,MATCH(O$1,original!$A$4:$DX$4,0)+1,FALSE)="","",VLOOKUP($B183,original!$A$4:$DN$305,MATCH(O$1,original!$A$4:$DX$4,0)+1,FALSE))</f>
        <v>1.2524</v>
      </c>
      <c r="P183">
        <f>+IF(VLOOKUP($B183,original!$A$4:$DN$305,MATCH(P$1,original!$A$4:$DX$4,0)+1,FALSE)="","",VLOOKUP($B183,original!$A$4:$DN$305,MATCH(P$1,original!$A$4:$DX$4,0)+1,FALSE))</f>
        <v>7.7544000000000004</v>
      </c>
      <c r="Q183">
        <f>+IF(VLOOKUP($B183,original!$A$4:$DN$305,MATCH(Q$1,original!$A$4:$DX$4,0)+1,FALSE)="","",VLOOKUP($B183,original!$A$4:$DN$305,MATCH(Q$1,original!$A$4:$DX$4,0)+1,FALSE))</f>
        <v>1.5994999999999999</v>
      </c>
      <c r="R183">
        <f>+IF(VLOOKUP($B183,original!$A$4:$DN$305,MATCH(R$1,original!$A$4:$DX$4,0)+1,FALSE)="","",VLOOKUP($B183,original!$A$4:$DN$305,MATCH(R$1,original!$A$4:$DX$4,0)+1,FALSE))</f>
        <v>0.87939999999999996</v>
      </c>
      <c r="S183">
        <f>+IF(VLOOKUP($B183,original!$A$4:$DN$305,MATCH(S$1,original!$A$4:$DX$4,0)+1,FALSE)="","",VLOOKUP($B183,original!$A$4:$DN$305,MATCH(S$1,original!$A$4:$DX$4,0)+1,FALSE))</f>
        <v>1.1265000000000001</v>
      </c>
      <c r="T183">
        <f>+IF(VLOOKUP($B183,original!$A$4:$DN$305,MATCH(T$1,original!$A$4:$DX$4,0)+1,FALSE)="","",VLOOKUP($B183,original!$A$4:$DN$305,MATCH(T$1,original!$A$4:$DX$4,0)+1,FALSE))</f>
        <v>2018.05</v>
      </c>
      <c r="U183">
        <f>+IF(VLOOKUP($B183,original!$A$4:$DN$305,MATCH(U$1,original!$A$4:$DX$4,0)+1,FALSE)="","",VLOOKUP($B183,original!$A$4:$DN$305,MATCH(U$1,original!$A$4:$DX$4,0)+1,FALSE))</f>
        <v>9326.8700000000008</v>
      </c>
      <c r="V183">
        <f>+IF(VLOOKUP($B183,original!$A$4:$DN$305,MATCH(V$1,original!$A$4:$DX$4,0)+1,FALSE)="","",VLOOKUP($B183,original!$A$4:$DN$305,MATCH(V$1,original!$A$4:$DX$4,0)+1,FALSE))</f>
        <v>1333.64</v>
      </c>
      <c r="W183">
        <f>+IF(VLOOKUP($B183,original!$A$4:$DN$305,MATCH(W$1,original!$A$4:$DX$4,0)+1,FALSE)="","",VLOOKUP($B183,original!$A$4:$DN$305,MATCH(W$1,original!$A$4:$DX$4,0)+1,FALSE))</f>
        <v>23998.06</v>
      </c>
      <c r="X183">
        <f>+IF(VLOOKUP($B183,original!$A$4:$DN$305,MATCH(X$1,original!$A$4:$DX$4,0)+1,FALSE)="","",VLOOKUP($B183,original!$A$4:$DN$305,MATCH(X$1,original!$A$4:$DX$4,0)+1,FALSE))</f>
        <v>14613.32</v>
      </c>
      <c r="Y183">
        <f>+IF(VLOOKUP($B183,original!$A$4:$DN$305,MATCH(Y$1,original!$A$4:$DX$4,0)+1,FALSE)="","",VLOOKUP($B183,original!$A$4:$DN$305,MATCH(Y$1,original!$A$4:$DX$4,0)+1,FALSE))</f>
        <v>0</v>
      </c>
      <c r="Z183">
        <f>+IF(VLOOKUP($B183,original!$A$4:$DN$305,MATCH(Z$1,original!$A$4:$DX$4,0)+1,FALSE)="","",VLOOKUP($B183,original!$A$4:$DN$305,MATCH(Z$1,original!$A$4:$DX$4,0)+1,FALSE))</f>
        <v>-0.1</v>
      </c>
      <c r="AA183">
        <f>+IF(VLOOKUP($B183,original!$A$4:$DN$305,MATCH(AA$1,original!$A$4:$DX$4,0)+1,FALSE)="","",VLOOKUP($B183,original!$A$4:$DN$305,MATCH(AA$1,original!$A$4:$DX$4,0)+1,FALSE))</f>
        <v>1.32</v>
      </c>
      <c r="AB183">
        <f>+IF(VLOOKUP($B183,original!$A$4:$DN$305,MATCH(AB$1,original!$A$4:$DX$4,0)+1,FALSE)="","",VLOOKUP($B183,original!$A$4:$DN$305,MATCH(AB$1,original!$A$4:$DX$4,0)+1,FALSE))</f>
        <v>0.12595694361791501</v>
      </c>
      <c r="AC183">
        <f>+IF(VLOOKUP($B183,original!$A$4:$DN$305,MATCH(AC$1,original!$A$4:$DX$4,0)+1,FALSE)="","",VLOOKUP($B183,original!$A$4:$DN$305,MATCH(AC$1,original!$A$4:$DX$4,0)+1,FALSE))</f>
        <v>137767000000</v>
      </c>
      <c r="AD183">
        <f>+IF(VLOOKUP($B183,original!$A$4:$DN$305,MATCH(AD$1,original!$A$4:$DX$4,0)+1,FALSE)="","",VLOOKUP($B183,original!$A$4:$DN$305,MATCH(AD$1,original!$A$4:$DX$4,0)+1,FALSE))</f>
        <v>164774400000</v>
      </c>
      <c r="AE183">
        <f>+IF(VLOOKUP($B183,original!$A$4:$DN$305,MATCH(AE$1,original!$A$4:$DX$4,0)+1,FALSE)="","",VLOOKUP($B183,original!$A$4:$DN$305,MATCH(AE$1,original!$A$4:$DX$4,0)+1,FALSE))</f>
        <v>2.7</v>
      </c>
      <c r="AF183">
        <f>+IF(VLOOKUP($B183,original!$A$4:$DN$305,MATCH(AF$1,original!$A$4:$DX$4,0)+1,FALSE)="","",VLOOKUP($B183,original!$A$4:$DN$305,MATCH(AF$1,original!$A$4:$DX$4,0)+1,FALSE))</f>
        <v>45009700000</v>
      </c>
      <c r="AG183">
        <f>+IF(VLOOKUP($B183,original!$A$4:$DN$305,MATCH(AG$1,original!$A$4:$DX$4,0)+1,FALSE)="","",VLOOKUP($B183,original!$A$4:$DN$305,MATCH(AG$1,original!$A$4:$DX$4,0)+1,FALSE))</f>
        <v>43935000000</v>
      </c>
      <c r="AH183">
        <f>+IF(VLOOKUP($B183,original!$A$4:$DN$305,MATCH(AH$1,original!$A$4:$DX$4,0)+1,FALSE)="","",VLOOKUP($B183,original!$A$4:$DN$305,MATCH(AH$1,original!$A$4:$DX$4,0)+1,FALSE))</f>
        <v>585950000000</v>
      </c>
      <c r="AI183">
        <f>+IF(VLOOKUP($B183,original!$A$4:$DN$305,MATCH(AI$1,original!$A$4:$DX$4,0)+1,FALSE)="","",VLOOKUP($B183,original!$A$4:$DN$305,MATCH(AI$1,original!$A$4:$DX$4,0)+1,FALSE))</f>
        <v>42925000000</v>
      </c>
      <c r="AJ183">
        <f>+IF(VLOOKUP($B183,original!$A$4:$DN$305,MATCH(AJ$1,original!$A$4:$DX$4,0)+1,FALSE)="","",VLOOKUP($B183,original!$A$4:$DN$305,MATCH(AJ$1,original!$A$4:$DX$4,0)+1,FALSE))</f>
        <v>313576000000</v>
      </c>
      <c r="AK183">
        <f>+IF(VLOOKUP($B183,original!$A$4:$DN$305,MATCH(AK$1,original!$A$4:$DX$4,0)+1,FALSE)="","",VLOOKUP($B183,original!$A$4:$DN$305,MATCH(AK$1,original!$A$4:$DX$4,0)+1,FALSE))</f>
        <v>73912000000</v>
      </c>
      <c r="AL183">
        <f>+IF(VLOOKUP($B183,original!$A$4:$DN$305,MATCH(AL$1,original!$A$4:$DX$4,0)+1,FALSE)="","",VLOOKUP($B183,original!$A$4:$DN$305,MATCH(AL$1,original!$A$4:$DX$4,0)+1,FALSE))</f>
        <v>5.7</v>
      </c>
      <c r="AM183">
        <f>+IF(VLOOKUP($B183,original!$A$4:$DN$305,MATCH(AM$1,original!$A$4:$DX$4,0)+1,FALSE)="","",VLOOKUP($B183,original!$A$4:$DN$305,MATCH(AM$1,original!$A$4:$DX$4,0)+1,FALSE))</f>
        <v>6.4</v>
      </c>
      <c r="AN183">
        <f>+IF(VLOOKUP($B183,original!$A$4:$DN$305,MATCH(AN$1,original!$A$4:$DX$4,0)+1,FALSE)="","",VLOOKUP($B183,original!$A$4:$DN$305,MATCH(AN$1,original!$A$4:$DX$4,0)+1,FALSE))</f>
        <v>3.3</v>
      </c>
      <c r="AO183">
        <f>+IF(VLOOKUP($B183,original!$A$4:$DN$305,MATCH(AO$1,original!$A$4:$DX$4,0)+1,FALSE)="","",VLOOKUP($B183,original!$A$4:$DN$305,MATCH(AO$1,original!$A$4:$DX$4,0)+1,FALSE))</f>
        <v>11.6</v>
      </c>
      <c r="AP183">
        <f>+IF(VLOOKUP($B183,original!$A$4:$DN$305,MATCH(AP$1,original!$A$4:$DX$4,0)+1,FALSE)="","",VLOOKUP($B183,original!$A$4:$DN$305,MATCH(AP$1,original!$A$4:$DX$4,0)+1,FALSE))</f>
        <v>6.7</v>
      </c>
    </row>
    <row r="184" spans="1:42">
      <c r="A184">
        <f t="shared" si="5"/>
        <v>183</v>
      </c>
      <c r="B184">
        <f t="shared" si="6"/>
        <v>201411</v>
      </c>
      <c r="C184">
        <f>+IF(VLOOKUP($B184,original!$A$4:$DN$305,MATCH(C$1,original!$A$4:$DX$4,0)+1,FALSE)="","",VLOOKUP($B184,original!$A$4:$DN$305,MATCH(C$1,original!$A$4:$DX$4,0)+1,FALSE))</f>
        <v>100.6953125</v>
      </c>
      <c r="D184">
        <f>+IF(VLOOKUP($B184,original!$A$4:$DN$305,MATCH(D$1,original!$A$4:$DX$4,0)+1,FALSE)="","",VLOOKUP($B184,original!$A$4:$DN$305,MATCH(D$1,original!$A$4:$DX$4,0)+1,FALSE))</f>
        <v>102.815</v>
      </c>
      <c r="E184">
        <f>+IF(VLOOKUP($B184,original!$A$4:$DN$305,MATCH(E$1,original!$A$4:$DX$4,0)+1,FALSE)="","",VLOOKUP($B184,original!$A$4:$DN$305,MATCH(E$1,original!$A$4:$DX$4,0)+1,FALSE))</f>
        <v>97.63</v>
      </c>
      <c r="F184">
        <f>+IF(VLOOKUP($B184,original!$A$4:$DN$305,MATCH(F$1,original!$A$4:$DX$4,0)+1,FALSE)="","",VLOOKUP($B184,original!$A$4:$DN$305,MATCH(F$1,original!$A$4:$DX$4,0)+1,FALSE))</f>
        <v>102.2</v>
      </c>
      <c r="G184">
        <f>+IF(VLOOKUP($B184,original!$A$4:$DN$305,MATCH(G$1,original!$A$4:$DX$4,0)+1,FALSE)="","",VLOOKUP($B184,original!$A$4:$DN$305,MATCH(G$1,original!$A$4:$DX$4,0)+1,FALSE))</f>
        <v>105.675</v>
      </c>
      <c r="H184">
        <f>+IF(VLOOKUP($B184,original!$A$4:$DN$305,MATCH(H$1,original!$A$4:$DX$4,0)+1,FALSE)="","",VLOOKUP($B184,original!$A$4:$DN$305,MATCH(H$1,original!$A$4:$DX$4,0)+1,FALSE))</f>
        <v>13.33</v>
      </c>
      <c r="I184">
        <f>+IF(VLOOKUP($B184,original!$A$4:$DN$305,MATCH(I$1,original!$A$4:$DX$4,0)+1,FALSE)="","",VLOOKUP($B184,original!$A$4:$DN$305,MATCH(I$1,original!$A$4:$DX$4,0)+1,FALSE))</f>
        <v>18.025300000000001</v>
      </c>
      <c r="J184">
        <f>+IF(VLOOKUP($B184,original!$A$4:$DN$305,MATCH(J$1,original!$A$4:$DX$4,0)+1,FALSE)="","",VLOOKUP($B184,original!$A$4:$DN$305,MATCH(J$1,original!$A$4:$DX$4,0)+1,FALSE))</f>
        <v>625293999999.99988</v>
      </c>
      <c r="K184">
        <f>+IF(VLOOKUP($B184,original!$A$4:$DN$305,MATCH(K$1,original!$A$4:$DX$4,0)+1,FALSE)="","",VLOOKUP($B184,original!$A$4:$DN$305,MATCH(K$1,original!$A$4:$DX$4,0)+1,FALSE))</f>
        <v>2861099999999.9995</v>
      </c>
      <c r="L184">
        <f>+IF(VLOOKUP($B184,original!$A$4:$DN$305,MATCH(L$1,original!$A$4:$DX$4,0)+1,FALSE)="","",VLOOKUP($B184,original!$A$4:$DN$305,MATCH(L$1,original!$A$4:$DX$4,0)+1,FALSE))</f>
        <v>1704806914000</v>
      </c>
      <c r="M184">
        <f>+IF(VLOOKUP($B184,original!$A$4:$DN$305,MATCH(M$1,original!$A$4:$DX$4,0)+1,FALSE)="","",VLOOKUP($B184,original!$A$4:$DN$305,MATCH(M$1,original!$A$4:$DX$4,0)+1,FALSE))</f>
        <v>5808010900339.3096</v>
      </c>
      <c r="N184">
        <f>+IF(VLOOKUP($B184,original!$A$4:$DN$305,MATCH(N$1,original!$A$4:$DX$4,0)+1,FALSE)="","",VLOOKUP($B184,original!$A$4:$DN$305,MATCH(N$1,original!$A$4:$DX$4,0)+1,FALSE))</f>
        <v>749238000000</v>
      </c>
      <c r="O184">
        <f>+IF(VLOOKUP($B184,original!$A$4:$DN$305,MATCH(O$1,original!$A$4:$DX$4,0)+1,FALSE)="","",VLOOKUP($B184,original!$A$4:$DN$305,MATCH(O$1,original!$A$4:$DX$4,0)+1,FALSE))</f>
        <v>1.2450000000000001</v>
      </c>
      <c r="P184">
        <f>+IF(VLOOKUP($B184,original!$A$4:$DN$305,MATCH(P$1,original!$A$4:$DX$4,0)+1,FALSE)="","",VLOOKUP($B184,original!$A$4:$DN$305,MATCH(P$1,original!$A$4:$DX$4,0)+1,FALSE))</f>
        <v>7.7545000000000002</v>
      </c>
      <c r="Q184">
        <f>+IF(VLOOKUP($B184,original!$A$4:$DN$305,MATCH(Q$1,original!$A$4:$DX$4,0)+1,FALSE)="","",VLOOKUP($B184,original!$A$4:$DN$305,MATCH(Q$1,original!$A$4:$DX$4,0)+1,FALSE))</f>
        <v>1.5646</v>
      </c>
      <c r="R184">
        <f>+IF(VLOOKUP($B184,original!$A$4:$DN$305,MATCH(R$1,original!$A$4:$DX$4,0)+1,FALSE)="","",VLOOKUP($B184,original!$A$4:$DN$305,MATCH(R$1,original!$A$4:$DX$4,0)+1,FALSE))</f>
        <v>0.85089999999999999</v>
      </c>
      <c r="S184">
        <f>+IF(VLOOKUP($B184,original!$A$4:$DN$305,MATCH(S$1,original!$A$4:$DX$4,0)+1,FALSE)="","",VLOOKUP($B184,original!$A$4:$DN$305,MATCH(S$1,original!$A$4:$DX$4,0)+1,FALSE))</f>
        <v>1.1413</v>
      </c>
      <c r="T184">
        <f>+IF(VLOOKUP($B184,original!$A$4:$DN$305,MATCH(T$1,original!$A$4:$DX$4,0)+1,FALSE)="","",VLOOKUP($B184,original!$A$4:$DN$305,MATCH(T$1,original!$A$4:$DX$4,0)+1,FALSE))</f>
        <v>2067.56</v>
      </c>
      <c r="U184">
        <f>+IF(VLOOKUP($B184,original!$A$4:$DN$305,MATCH(U$1,original!$A$4:$DX$4,0)+1,FALSE)="","",VLOOKUP($B184,original!$A$4:$DN$305,MATCH(U$1,original!$A$4:$DX$4,0)+1,FALSE))</f>
        <v>9980.85</v>
      </c>
      <c r="V184">
        <f>+IF(VLOOKUP($B184,original!$A$4:$DN$305,MATCH(V$1,original!$A$4:$DX$4,0)+1,FALSE)="","",VLOOKUP($B184,original!$A$4:$DN$305,MATCH(V$1,original!$A$4:$DX$4,0)+1,FALSE))</f>
        <v>1410.34</v>
      </c>
      <c r="W184">
        <f>+IF(VLOOKUP($B184,original!$A$4:$DN$305,MATCH(W$1,original!$A$4:$DX$4,0)+1,FALSE)="","",VLOOKUP($B184,original!$A$4:$DN$305,MATCH(W$1,original!$A$4:$DX$4,0)+1,FALSE))</f>
        <v>23987.45</v>
      </c>
      <c r="X184">
        <f>+IF(VLOOKUP($B184,original!$A$4:$DN$305,MATCH(X$1,original!$A$4:$DX$4,0)+1,FALSE)="","",VLOOKUP($B184,original!$A$4:$DN$305,MATCH(X$1,original!$A$4:$DX$4,0)+1,FALSE))</f>
        <v>14744.7</v>
      </c>
      <c r="Y184">
        <f>+IF(VLOOKUP($B184,original!$A$4:$DN$305,MATCH(Y$1,original!$A$4:$DX$4,0)+1,FALSE)="","",VLOOKUP($B184,original!$A$4:$DN$305,MATCH(Y$1,original!$A$4:$DX$4,0)+1,FALSE))</f>
        <v>-0.2</v>
      </c>
      <c r="Z184">
        <f>+IF(VLOOKUP($B184,original!$A$4:$DN$305,MATCH(Z$1,original!$A$4:$DX$4,0)+1,FALSE)="","",VLOOKUP($B184,original!$A$4:$DN$305,MATCH(Z$1,original!$A$4:$DX$4,0)+1,FALSE))</f>
        <v>-0.2</v>
      </c>
      <c r="AA184">
        <f>+IF(VLOOKUP($B184,original!$A$4:$DN$305,MATCH(AA$1,original!$A$4:$DX$4,0)+1,FALSE)="","",VLOOKUP($B184,original!$A$4:$DN$305,MATCH(AA$1,original!$A$4:$DX$4,0)+1,FALSE))</f>
        <v>0.2</v>
      </c>
      <c r="AB184">
        <f>+IF(VLOOKUP($B184,original!$A$4:$DN$305,MATCH(AB$1,original!$A$4:$DX$4,0)+1,FALSE)="","",VLOOKUP($B184,original!$A$4:$DN$305,MATCH(AB$1,original!$A$4:$DX$4,0)+1,FALSE))</f>
        <v>-6.5773434401548495E-2</v>
      </c>
      <c r="AC184">
        <f>+IF(VLOOKUP($B184,original!$A$4:$DN$305,MATCH(AC$1,original!$A$4:$DX$4,0)+1,FALSE)="","",VLOOKUP($B184,original!$A$4:$DN$305,MATCH(AC$1,original!$A$4:$DX$4,0)+1,FALSE))</f>
        <v>135528000000</v>
      </c>
      <c r="AD184">
        <f>+IF(VLOOKUP($B184,original!$A$4:$DN$305,MATCH(AD$1,original!$A$4:$DX$4,0)+1,FALSE)="","",VLOOKUP($B184,original!$A$4:$DN$305,MATCH(AD$1,original!$A$4:$DX$4,0)+1,FALSE))</f>
        <v>163440400000</v>
      </c>
      <c r="AE184">
        <f>+IF(VLOOKUP($B184,original!$A$4:$DN$305,MATCH(AE$1,original!$A$4:$DX$4,0)+1,FALSE)="","",VLOOKUP($B184,original!$A$4:$DN$305,MATCH(AE$1,original!$A$4:$DX$4,0)+1,FALSE))</f>
        <v>0.4</v>
      </c>
      <c r="AF184">
        <f>+IF(VLOOKUP($B184,original!$A$4:$DN$305,MATCH(AF$1,original!$A$4:$DX$4,0)+1,FALSE)="","",VLOOKUP($B184,original!$A$4:$DN$305,MATCH(AF$1,original!$A$4:$DX$4,0)+1,FALSE))</f>
        <v>43634100000</v>
      </c>
      <c r="AG184">
        <f>+IF(VLOOKUP($B184,original!$A$4:$DN$305,MATCH(AG$1,original!$A$4:$DX$4,0)+1,FALSE)="","",VLOOKUP($B184,original!$A$4:$DN$305,MATCH(AG$1,original!$A$4:$DX$4,0)+1,FALSE))</f>
        <v>42818000000</v>
      </c>
      <c r="AH184">
        <f>+IF(VLOOKUP($B184,original!$A$4:$DN$305,MATCH(AH$1,original!$A$4:$DX$4,0)+1,FALSE)="","",VLOOKUP($B184,original!$A$4:$DN$305,MATCH(AH$1,original!$A$4:$DX$4,0)+1,FALSE))</f>
        <v>592389999999.99988</v>
      </c>
      <c r="AI184">
        <f>+IF(VLOOKUP($B184,original!$A$4:$DN$305,MATCH(AI$1,original!$A$4:$DX$4,0)+1,FALSE)="","",VLOOKUP($B184,original!$A$4:$DN$305,MATCH(AI$1,original!$A$4:$DX$4,0)+1,FALSE))</f>
        <v>50578000000</v>
      </c>
      <c r="AJ184">
        <f>+IF(VLOOKUP($B184,original!$A$4:$DN$305,MATCH(AJ$1,original!$A$4:$DX$4,0)+1,FALSE)="","",VLOOKUP($B184,original!$A$4:$DN$305,MATCH(AJ$1,original!$A$4:$DX$4,0)+1,FALSE))</f>
        <v>315681000000</v>
      </c>
      <c r="AK184">
        <f>+IF(VLOOKUP($B184,original!$A$4:$DN$305,MATCH(AK$1,original!$A$4:$DX$4,0)+1,FALSE)="","",VLOOKUP($B184,original!$A$4:$DN$305,MATCH(AK$1,original!$A$4:$DX$4,0)+1,FALSE))</f>
        <v>74111000000</v>
      </c>
      <c r="AL184">
        <f>+IF(VLOOKUP($B184,original!$A$4:$DN$305,MATCH(AL$1,original!$A$4:$DX$4,0)+1,FALSE)="","",VLOOKUP($B184,original!$A$4:$DN$305,MATCH(AL$1,original!$A$4:$DX$4,0)+1,FALSE))</f>
        <v>5.8</v>
      </c>
      <c r="AM184">
        <f>+IF(VLOOKUP($B184,original!$A$4:$DN$305,MATCH(AM$1,original!$A$4:$DX$4,0)+1,FALSE)="","",VLOOKUP($B184,original!$A$4:$DN$305,MATCH(AM$1,original!$A$4:$DX$4,0)+1,FALSE))</f>
        <v>6.3</v>
      </c>
      <c r="AN184">
        <f>+IF(VLOOKUP($B184,original!$A$4:$DN$305,MATCH(AN$1,original!$A$4:$DX$4,0)+1,FALSE)="","",VLOOKUP($B184,original!$A$4:$DN$305,MATCH(AN$1,original!$A$4:$DX$4,0)+1,FALSE))</f>
        <v>3.3</v>
      </c>
      <c r="AO184">
        <f>+IF(VLOOKUP($B184,original!$A$4:$DN$305,MATCH(AO$1,original!$A$4:$DX$4,0)+1,FALSE)="","",VLOOKUP($B184,original!$A$4:$DN$305,MATCH(AO$1,original!$A$4:$DX$4,0)+1,FALSE))</f>
        <v>11.6</v>
      </c>
      <c r="AP184">
        <f>+IF(VLOOKUP($B184,original!$A$4:$DN$305,MATCH(AP$1,original!$A$4:$DX$4,0)+1,FALSE)="","",VLOOKUP($B184,original!$A$4:$DN$305,MATCH(AP$1,original!$A$4:$DX$4,0)+1,FALSE))</f>
        <v>6.7</v>
      </c>
    </row>
    <row r="185" spans="1:42">
      <c r="A185">
        <f t="shared" si="5"/>
        <v>184</v>
      </c>
      <c r="B185">
        <f t="shared" si="6"/>
        <v>201412</v>
      </c>
      <c r="C185">
        <f>+IF(VLOOKUP($B185,original!$A$4:$DN$305,MATCH(C$1,original!$A$4:$DX$4,0)+1,FALSE)="","",VLOOKUP($B185,original!$A$4:$DN$305,MATCH(C$1,original!$A$4:$DX$4,0)+1,FALSE))</f>
        <v>100.7109375</v>
      </c>
      <c r="D185">
        <f>+IF(VLOOKUP($B185,original!$A$4:$DN$305,MATCH(D$1,original!$A$4:$DX$4,0)+1,FALSE)="","",VLOOKUP($B185,original!$A$4:$DN$305,MATCH(D$1,original!$A$4:$DX$4,0)+1,FALSE))</f>
        <v>104.315</v>
      </c>
      <c r="E185">
        <f>+IF(VLOOKUP($B185,original!$A$4:$DN$305,MATCH(E$1,original!$A$4:$DX$4,0)+1,FALSE)="","",VLOOKUP($B185,original!$A$4:$DN$305,MATCH(E$1,original!$A$4:$DX$4,0)+1,FALSE))</f>
        <v>103.86799999999999</v>
      </c>
      <c r="F185">
        <f>+IF(VLOOKUP($B185,original!$A$4:$DN$305,MATCH(F$1,original!$A$4:$DX$4,0)+1,FALSE)="","",VLOOKUP($B185,original!$A$4:$DN$305,MATCH(F$1,original!$A$4:$DX$4,0)+1,FALSE))</f>
        <v>99.88</v>
      </c>
      <c r="G185">
        <f>+IF(VLOOKUP($B185,original!$A$4:$DN$305,MATCH(G$1,original!$A$4:$DX$4,0)+1,FALSE)="","",VLOOKUP($B185,original!$A$4:$DN$305,MATCH(G$1,original!$A$4:$DX$4,0)+1,FALSE))</f>
        <v>106.1335</v>
      </c>
      <c r="H185">
        <f>+IF(VLOOKUP($B185,original!$A$4:$DN$305,MATCH(H$1,original!$A$4:$DX$4,0)+1,FALSE)="","",VLOOKUP($B185,original!$A$4:$DN$305,MATCH(H$1,original!$A$4:$DX$4,0)+1,FALSE))</f>
        <v>19.2</v>
      </c>
      <c r="I185">
        <f>+IF(VLOOKUP($B185,original!$A$4:$DN$305,MATCH(I$1,original!$A$4:$DX$4,0)+1,FALSE)="","",VLOOKUP($B185,original!$A$4:$DN$305,MATCH(I$1,original!$A$4:$DX$4,0)+1,FALSE))</f>
        <v>26.1876</v>
      </c>
      <c r="J185">
        <f>+IF(VLOOKUP($B185,original!$A$4:$DN$305,MATCH(J$1,original!$A$4:$DX$4,0)+1,FALSE)="","",VLOOKUP($B185,original!$A$4:$DN$305,MATCH(J$1,original!$A$4:$DX$4,0)+1,FALSE))</f>
        <v>643633999999.99988</v>
      </c>
      <c r="K185">
        <f>+IF(VLOOKUP($B185,original!$A$4:$DN$305,MATCH(K$1,original!$A$4:$DX$4,0)+1,FALSE)="","",VLOOKUP($B185,original!$A$4:$DN$305,MATCH(K$1,original!$A$4:$DX$4,0)+1,FALSE))</f>
        <v>2991999999999.9995</v>
      </c>
      <c r="L185">
        <f>+IF(VLOOKUP($B185,original!$A$4:$DN$305,MATCH(L$1,original!$A$4:$DX$4,0)+1,FALSE)="","",VLOOKUP($B185,original!$A$4:$DN$305,MATCH(L$1,original!$A$4:$DX$4,0)+1,FALSE))</f>
        <v>1708724181000</v>
      </c>
      <c r="M185">
        <f>+IF(VLOOKUP($B185,original!$A$4:$DN$305,MATCH(M$1,original!$A$4:$DX$4,0)+1,FALSE)="","",VLOOKUP($B185,original!$A$4:$DN$305,MATCH(M$1,original!$A$4:$DX$4,0)+1,FALSE))</f>
        <v>5967949319556.21</v>
      </c>
      <c r="N185">
        <f>+IF(VLOOKUP($B185,original!$A$4:$DN$305,MATCH(N$1,original!$A$4:$DX$4,0)+1,FALSE)="","",VLOOKUP($B185,original!$A$4:$DN$305,MATCH(N$1,original!$A$4:$DX$4,0)+1,FALSE))</f>
        <v>753656000000</v>
      </c>
      <c r="O185">
        <f>+IF(VLOOKUP($B185,original!$A$4:$DN$305,MATCH(O$1,original!$A$4:$DX$4,0)+1,FALSE)="","",VLOOKUP($B185,original!$A$4:$DN$305,MATCH(O$1,original!$A$4:$DX$4,0)+1,FALSE))</f>
        <v>1.2097</v>
      </c>
      <c r="P185">
        <f>+IF(VLOOKUP($B185,original!$A$4:$DN$305,MATCH(P$1,original!$A$4:$DX$4,0)+1,FALSE)="","",VLOOKUP($B185,original!$A$4:$DN$305,MATCH(P$1,original!$A$4:$DX$4,0)+1,FALSE))</f>
        <v>7.7538</v>
      </c>
      <c r="Q185">
        <f>+IF(VLOOKUP($B185,original!$A$4:$DN$305,MATCH(Q$1,original!$A$4:$DX$4,0)+1,FALSE)="","",VLOOKUP($B185,original!$A$4:$DN$305,MATCH(Q$1,original!$A$4:$DX$4,0)+1,FALSE))</f>
        <v>1.5572999999999999</v>
      </c>
      <c r="R185">
        <f>+IF(VLOOKUP($B185,original!$A$4:$DN$305,MATCH(R$1,original!$A$4:$DX$4,0)+1,FALSE)="","",VLOOKUP($B185,original!$A$4:$DN$305,MATCH(R$1,original!$A$4:$DX$4,0)+1,FALSE))</f>
        <v>0.81679999999999997</v>
      </c>
      <c r="S185">
        <f>+IF(VLOOKUP($B185,original!$A$4:$DN$305,MATCH(S$1,original!$A$4:$DX$4,0)+1,FALSE)="","",VLOOKUP($B185,original!$A$4:$DN$305,MATCH(S$1,original!$A$4:$DX$4,0)+1,FALSE))</f>
        <v>1.1617999999999999</v>
      </c>
      <c r="T185">
        <f>+IF(VLOOKUP($B185,original!$A$4:$DN$305,MATCH(T$1,original!$A$4:$DX$4,0)+1,FALSE)="","",VLOOKUP($B185,original!$A$4:$DN$305,MATCH(T$1,original!$A$4:$DX$4,0)+1,FALSE))</f>
        <v>2058.9</v>
      </c>
      <c r="U185">
        <f>+IF(VLOOKUP($B185,original!$A$4:$DN$305,MATCH(U$1,original!$A$4:$DX$4,0)+1,FALSE)="","",VLOOKUP($B185,original!$A$4:$DN$305,MATCH(U$1,original!$A$4:$DX$4,0)+1,FALSE))</f>
        <v>9805.5499999999993</v>
      </c>
      <c r="V185">
        <f>+IF(VLOOKUP($B185,original!$A$4:$DN$305,MATCH(V$1,original!$A$4:$DX$4,0)+1,FALSE)="","",VLOOKUP($B185,original!$A$4:$DN$305,MATCH(V$1,original!$A$4:$DX$4,0)+1,FALSE))</f>
        <v>1407.51</v>
      </c>
      <c r="W185">
        <f>+IF(VLOOKUP($B185,original!$A$4:$DN$305,MATCH(W$1,original!$A$4:$DX$4,0)+1,FALSE)="","",VLOOKUP($B185,original!$A$4:$DN$305,MATCH(W$1,original!$A$4:$DX$4,0)+1,FALSE))</f>
        <v>23605.040000000001</v>
      </c>
      <c r="X185">
        <f>+IF(VLOOKUP($B185,original!$A$4:$DN$305,MATCH(X$1,original!$A$4:$DX$4,0)+1,FALSE)="","",VLOOKUP($B185,original!$A$4:$DN$305,MATCH(X$1,original!$A$4:$DX$4,0)+1,FALSE))</f>
        <v>14632.44</v>
      </c>
      <c r="Y185">
        <f>+IF(VLOOKUP($B185,original!$A$4:$DN$305,MATCH(Y$1,original!$A$4:$DX$4,0)+1,FALSE)="","",VLOOKUP($B185,original!$A$4:$DN$305,MATCH(Y$1,original!$A$4:$DX$4,0)+1,FALSE))</f>
        <v>-0.3</v>
      </c>
      <c r="Z185">
        <f>+IF(VLOOKUP($B185,original!$A$4:$DN$305,MATCH(Z$1,original!$A$4:$DX$4,0)+1,FALSE)="","",VLOOKUP($B185,original!$A$4:$DN$305,MATCH(Z$1,original!$A$4:$DX$4,0)+1,FALSE))</f>
        <v>-0.1</v>
      </c>
      <c r="AA185">
        <f>+IF(VLOOKUP($B185,original!$A$4:$DN$305,MATCH(AA$1,original!$A$4:$DX$4,0)+1,FALSE)="","",VLOOKUP($B185,original!$A$4:$DN$305,MATCH(AA$1,original!$A$4:$DX$4,0)+1,FALSE))</f>
        <v>0.3</v>
      </c>
      <c r="AB185">
        <f>+IF(VLOOKUP($B185,original!$A$4:$DN$305,MATCH(AB$1,original!$A$4:$DX$4,0)+1,FALSE)="","",VLOOKUP($B185,original!$A$4:$DN$305,MATCH(AB$1,original!$A$4:$DX$4,0)+1,FALSE))</f>
        <v>-0.171997990126907</v>
      </c>
      <c r="AC185">
        <f>+IF(VLOOKUP($B185,original!$A$4:$DN$305,MATCH(AC$1,original!$A$4:$DX$4,0)+1,FALSE)="","",VLOOKUP($B185,original!$A$4:$DN$305,MATCH(AC$1,original!$A$4:$DX$4,0)+1,FALSE))</f>
        <v>134456000000</v>
      </c>
      <c r="AD185">
        <f>+IF(VLOOKUP($B185,original!$A$4:$DN$305,MATCH(AD$1,original!$A$4:$DX$4,0)+1,FALSE)="","",VLOOKUP($B185,original!$A$4:$DN$305,MATCH(AD$1,original!$A$4:$DX$4,0)+1,FALSE))</f>
        <v>166846300000</v>
      </c>
      <c r="AE185">
        <f>+IF(VLOOKUP($B185,original!$A$4:$DN$305,MATCH(AE$1,original!$A$4:$DX$4,0)+1,FALSE)="","",VLOOKUP($B185,original!$A$4:$DN$305,MATCH(AE$1,original!$A$4:$DX$4,0)+1,FALSE))</f>
        <v>0.6</v>
      </c>
      <c r="AF185">
        <f>+IF(VLOOKUP($B185,original!$A$4:$DN$305,MATCH(AF$1,original!$A$4:$DX$4,0)+1,FALSE)="","",VLOOKUP($B185,original!$A$4:$DN$305,MATCH(AF$1,original!$A$4:$DX$4,0)+1,FALSE))</f>
        <v>43542300000</v>
      </c>
      <c r="AG185">
        <f>+IF(VLOOKUP($B185,original!$A$4:$DN$305,MATCH(AG$1,original!$A$4:$DX$4,0)+1,FALSE)="","",VLOOKUP($B185,original!$A$4:$DN$305,MATCH(AG$1,original!$A$4:$DX$4,0)+1,FALSE))</f>
        <v>41944000000</v>
      </c>
      <c r="AH185">
        <f>+IF(VLOOKUP($B185,original!$A$4:$DN$305,MATCH(AH$1,original!$A$4:$DX$4,0)+1,FALSE)="","",VLOOKUP($B185,original!$A$4:$DN$305,MATCH(AH$1,original!$A$4:$DX$4,0)+1,FALSE))</f>
        <v>612299999999.99988</v>
      </c>
      <c r="AI185">
        <f>+IF(VLOOKUP($B185,original!$A$4:$DN$305,MATCH(AI$1,original!$A$4:$DX$4,0)+1,FALSE)="","",VLOOKUP($B185,original!$A$4:$DN$305,MATCH(AI$1,original!$A$4:$DX$4,0)+1,FALSE))</f>
        <v>54474000000</v>
      </c>
      <c r="AJ185">
        <f>+IF(VLOOKUP($B185,original!$A$4:$DN$305,MATCH(AJ$1,original!$A$4:$DX$4,0)+1,FALSE)="","",VLOOKUP($B185,original!$A$4:$DN$305,MATCH(AJ$1,original!$A$4:$DX$4,0)+1,FALSE))</f>
        <v>316195000000</v>
      </c>
      <c r="AK185">
        <f>+IF(VLOOKUP($B185,original!$A$4:$DN$305,MATCH(AK$1,original!$A$4:$DX$4,0)+1,FALSE)="","",VLOOKUP($B185,original!$A$4:$DN$305,MATCH(AK$1,original!$A$4:$DX$4,0)+1,FALSE))</f>
        <v>74700000000</v>
      </c>
      <c r="AL185">
        <f>+IF(VLOOKUP($B185,original!$A$4:$DN$305,MATCH(AL$1,original!$A$4:$DX$4,0)+1,FALSE)="","",VLOOKUP($B185,original!$A$4:$DN$305,MATCH(AL$1,original!$A$4:$DX$4,0)+1,FALSE))</f>
        <v>5.6</v>
      </c>
      <c r="AM185">
        <f>+IF(VLOOKUP($B185,original!$A$4:$DN$305,MATCH(AM$1,original!$A$4:$DX$4,0)+1,FALSE)="","",VLOOKUP($B185,original!$A$4:$DN$305,MATCH(AM$1,original!$A$4:$DX$4,0)+1,FALSE))</f>
        <v>6.1</v>
      </c>
      <c r="AN185">
        <f>+IF(VLOOKUP($B185,original!$A$4:$DN$305,MATCH(AN$1,original!$A$4:$DX$4,0)+1,FALSE)="","",VLOOKUP($B185,original!$A$4:$DN$305,MATCH(AN$1,original!$A$4:$DX$4,0)+1,FALSE))</f>
        <v>3.3</v>
      </c>
      <c r="AO185">
        <f>+IF(VLOOKUP($B185,original!$A$4:$DN$305,MATCH(AO$1,original!$A$4:$DX$4,0)+1,FALSE)="","",VLOOKUP($B185,original!$A$4:$DN$305,MATCH(AO$1,original!$A$4:$DX$4,0)+1,FALSE))</f>
        <v>11.4</v>
      </c>
      <c r="AP185">
        <f>+IF(VLOOKUP($B185,original!$A$4:$DN$305,MATCH(AP$1,original!$A$4:$DX$4,0)+1,FALSE)="","",VLOOKUP($B185,original!$A$4:$DN$305,MATCH(AP$1,original!$A$4:$DX$4,0)+1,FALSE))</f>
        <v>6.7</v>
      </c>
    </row>
    <row r="186" spans="1:42">
      <c r="A186">
        <f t="shared" si="5"/>
        <v>185</v>
      </c>
      <c r="B186">
        <f t="shared" si="6"/>
        <v>201501</v>
      </c>
      <c r="C186">
        <f>+IF(VLOOKUP($B186,original!$A$4:$DN$305,MATCH(C$1,original!$A$4:$DX$4,0)+1,FALSE)="","",VLOOKUP($B186,original!$A$4:$DN$305,MATCH(C$1,original!$A$4:$DX$4,0)+1,FALSE))</f>
        <v>105.515625</v>
      </c>
      <c r="D186">
        <f>+IF(VLOOKUP($B186,original!$A$4:$DN$305,MATCH(D$1,original!$A$4:$DX$4,0)+1,FALSE)="","",VLOOKUP($B186,original!$A$4:$DN$305,MATCH(D$1,original!$A$4:$DX$4,0)+1,FALSE))</f>
        <v>101.86199999999999</v>
      </c>
      <c r="E186">
        <f>+IF(VLOOKUP($B186,original!$A$4:$DN$305,MATCH(E$1,original!$A$4:$DX$4,0)+1,FALSE)="","",VLOOKUP($B186,original!$A$4:$DN$305,MATCH(E$1,original!$A$4:$DX$4,0)+1,FALSE))</f>
        <v>107.0545</v>
      </c>
      <c r="F186">
        <f>+IF(VLOOKUP($B186,original!$A$4:$DN$305,MATCH(F$1,original!$A$4:$DX$4,0)+1,FALSE)="","",VLOOKUP($B186,original!$A$4:$DN$305,MATCH(F$1,original!$A$4:$DX$4,0)+1,FALSE))</f>
        <v>104.7</v>
      </c>
      <c r="G186">
        <f>+IF(VLOOKUP($B186,original!$A$4:$DN$305,MATCH(G$1,original!$A$4:$DX$4,0)+1,FALSE)="","",VLOOKUP($B186,original!$A$4:$DN$305,MATCH(G$1,original!$A$4:$DX$4,0)+1,FALSE))</f>
        <v>109.66500000000001</v>
      </c>
      <c r="H186">
        <f>+IF(VLOOKUP($B186,original!$A$4:$DN$305,MATCH(H$1,original!$A$4:$DX$4,0)+1,FALSE)="","",VLOOKUP($B186,original!$A$4:$DN$305,MATCH(H$1,original!$A$4:$DX$4,0)+1,FALSE))</f>
        <v>20.97</v>
      </c>
      <c r="I186">
        <f>+IF(VLOOKUP($B186,original!$A$4:$DN$305,MATCH(I$1,original!$A$4:$DX$4,0)+1,FALSE)="","",VLOOKUP($B186,original!$A$4:$DN$305,MATCH(I$1,original!$A$4:$DX$4,0)+1,FALSE))</f>
        <v>24.731000000000002</v>
      </c>
      <c r="J186">
        <f>+IF(VLOOKUP($B186,original!$A$4:$DN$305,MATCH(J$1,original!$A$4:$DX$4,0)+1,FALSE)="","",VLOOKUP($B186,original!$A$4:$DN$305,MATCH(J$1,original!$A$4:$DX$4,0)+1,FALSE))</f>
        <v>641464000000</v>
      </c>
      <c r="K186">
        <f>+IF(VLOOKUP($B186,original!$A$4:$DN$305,MATCH(K$1,original!$A$4:$DX$4,0)+1,FALSE)="","",VLOOKUP($B186,original!$A$4:$DN$305,MATCH(K$1,original!$A$4:$DX$4,0)+1,FALSE))</f>
        <v>2941099999999.9995</v>
      </c>
      <c r="L186">
        <f>+IF(VLOOKUP($B186,original!$A$4:$DN$305,MATCH(L$1,original!$A$4:$DX$4,0)+1,FALSE)="","",VLOOKUP($B186,original!$A$4:$DN$305,MATCH(L$1,original!$A$4:$DX$4,0)+1,FALSE))</f>
        <v>1779562004000</v>
      </c>
      <c r="M186">
        <f>+IF(VLOOKUP($B186,original!$A$4:$DN$305,MATCH(M$1,original!$A$4:$DX$4,0)+1,FALSE)="","",VLOOKUP($B186,original!$A$4:$DN$305,MATCH(M$1,original!$A$4:$DX$4,0)+1,FALSE))</f>
        <v>6031109526304.5996</v>
      </c>
      <c r="N186">
        <f>+IF(VLOOKUP($B186,original!$A$4:$DN$305,MATCH(N$1,original!$A$4:$DX$4,0)+1,FALSE)="","",VLOOKUP($B186,original!$A$4:$DN$305,MATCH(N$1,original!$A$4:$DX$4,0)+1,FALSE))</f>
        <v>755073000000</v>
      </c>
      <c r="O186">
        <f>+IF(VLOOKUP($B186,original!$A$4:$DN$305,MATCH(O$1,original!$A$4:$DX$4,0)+1,FALSE)="","",VLOOKUP($B186,original!$A$4:$DN$305,MATCH(O$1,original!$A$4:$DX$4,0)+1,FALSE))</f>
        <v>1.1286</v>
      </c>
      <c r="P186">
        <f>+IF(VLOOKUP($B186,original!$A$4:$DN$305,MATCH(P$1,original!$A$4:$DX$4,0)+1,FALSE)="","",VLOOKUP($B186,original!$A$4:$DN$305,MATCH(P$1,original!$A$4:$DX$4,0)+1,FALSE))</f>
        <v>7.7516999999999996</v>
      </c>
      <c r="Q186">
        <f>+IF(VLOOKUP($B186,original!$A$4:$DN$305,MATCH(Q$1,original!$A$4:$DX$4,0)+1,FALSE)="","",VLOOKUP($B186,original!$A$4:$DN$305,MATCH(Q$1,original!$A$4:$DX$4,0)+1,FALSE))</f>
        <v>1.5065999999999999</v>
      </c>
      <c r="R186">
        <f>+IF(VLOOKUP($B186,original!$A$4:$DN$305,MATCH(R$1,original!$A$4:$DX$4,0)+1,FALSE)="","",VLOOKUP($B186,original!$A$4:$DN$305,MATCH(R$1,original!$A$4:$DX$4,0)+1,FALSE))</f>
        <v>0.77659999999999996</v>
      </c>
      <c r="S186">
        <f>+IF(VLOOKUP($B186,original!$A$4:$DN$305,MATCH(S$1,original!$A$4:$DX$4,0)+1,FALSE)="","",VLOOKUP($B186,original!$A$4:$DN$305,MATCH(S$1,original!$A$4:$DX$4,0)+1,FALSE))</f>
        <v>1.2729999999999999</v>
      </c>
      <c r="T186">
        <f>+IF(VLOOKUP($B186,original!$A$4:$DN$305,MATCH(T$1,original!$A$4:$DX$4,0)+1,FALSE)="","",VLOOKUP($B186,original!$A$4:$DN$305,MATCH(T$1,original!$A$4:$DX$4,0)+1,FALSE))</f>
        <v>1994.99</v>
      </c>
      <c r="U186">
        <f>+IF(VLOOKUP($B186,original!$A$4:$DN$305,MATCH(U$1,original!$A$4:$DX$4,0)+1,FALSE)="","",VLOOKUP($B186,original!$A$4:$DN$305,MATCH(U$1,original!$A$4:$DX$4,0)+1,FALSE))</f>
        <v>10694.32</v>
      </c>
      <c r="V186">
        <f>+IF(VLOOKUP($B186,original!$A$4:$DN$305,MATCH(V$1,original!$A$4:$DX$4,0)+1,FALSE)="","",VLOOKUP($B186,original!$A$4:$DN$305,MATCH(V$1,original!$A$4:$DX$4,0)+1,FALSE))</f>
        <v>1415.07</v>
      </c>
      <c r="W186">
        <f>+IF(VLOOKUP($B186,original!$A$4:$DN$305,MATCH(W$1,original!$A$4:$DX$4,0)+1,FALSE)="","",VLOOKUP($B186,original!$A$4:$DN$305,MATCH(W$1,original!$A$4:$DX$4,0)+1,FALSE))</f>
        <v>24507.05</v>
      </c>
      <c r="X186">
        <f>+IF(VLOOKUP($B186,original!$A$4:$DN$305,MATCH(X$1,original!$A$4:$DX$4,0)+1,FALSE)="","",VLOOKUP($B186,original!$A$4:$DN$305,MATCH(X$1,original!$A$4:$DX$4,0)+1,FALSE))</f>
        <v>14673.48</v>
      </c>
      <c r="Y186">
        <f>+IF(VLOOKUP($B186,original!$A$4:$DN$305,MATCH(Y$1,original!$A$4:$DX$4,0)+1,FALSE)="","",VLOOKUP($B186,original!$A$4:$DN$305,MATCH(Y$1,original!$A$4:$DX$4,0)+1,FALSE))</f>
        <v>-0.6</v>
      </c>
      <c r="Z186">
        <f>+IF(VLOOKUP($B186,original!$A$4:$DN$305,MATCH(Z$1,original!$A$4:$DX$4,0)+1,FALSE)="","",VLOOKUP($B186,original!$A$4:$DN$305,MATCH(Z$1,original!$A$4:$DX$4,0)+1,FALSE))</f>
        <v>-1.5</v>
      </c>
      <c r="AA186">
        <f>+IF(VLOOKUP($B186,original!$A$4:$DN$305,MATCH(AA$1,original!$A$4:$DX$4,0)+1,FALSE)="","",VLOOKUP($B186,original!$A$4:$DN$305,MATCH(AA$1,original!$A$4:$DX$4,0)+1,FALSE))</f>
        <v>-0.3</v>
      </c>
      <c r="AB186">
        <f>+IF(VLOOKUP($B186,original!$A$4:$DN$305,MATCH(AB$1,original!$A$4:$DX$4,0)+1,FALSE)="","",VLOOKUP($B186,original!$A$4:$DN$305,MATCH(AB$1,original!$A$4:$DX$4,0)+1,FALSE))</f>
        <v>-0.32437395947818998</v>
      </c>
      <c r="AC186">
        <f>+IF(VLOOKUP($B186,original!$A$4:$DN$305,MATCH(AC$1,original!$A$4:$DX$4,0)+1,FALSE)="","",VLOOKUP($B186,original!$A$4:$DN$305,MATCH(AC$1,original!$A$4:$DX$4,0)+1,FALSE))</f>
        <v>130199000000</v>
      </c>
      <c r="AD186">
        <f>+IF(VLOOKUP($B186,original!$A$4:$DN$305,MATCH(AD$1,original!$A$4:$DX$4,0)+1,FALSE)="","",VLOOKUP($B186,original!$A$4:$DN$305,MATCH(AD$1,original!$A$4:$DX$4,0)+1,FALSE))</f>
        <v>164519100000</v>
      </c>
      <c r="AE186">
        <f>+IF(VLOOKUP($B186,original!$A$4:$DN$305,MATCH(AE$1,original!$A$4:$DX$4,0)+1,FALSE)="","",VLOOKUP($B186,original!$A$4:$DN$305,MATCH(AE$1,original!$A$4:$DX$4,0)+1,FALSE))</f>
        <v>2.8</v>
      </c>
      <c r="AF186">
        <f>+IF(VLOOKUP($B186,original!$A$4:$DN$305,MATCH(AF$1,original!$A$4:$DX$4,0)+1,FALSE)="","",VLOOKUP($B186,original!$A$4:$DN$305,MATCH(AF$1,original!$A$4:$DX$4,0)+1,FALSE))</f>
        <v>42271900000</v>
      </c>
      <c r="AG186">
        <f>+IF(VLOOKUP($B186,original!$A$4:$DN$305,MATCH(AG$1,original!$A$4:$DX$4,0)+1,FALSE)="","",VLOOKUP($B186,original!$A$4:$DN$305,MATCH(AG$1,original!$A$4:$DX$4,0)+1,FALSE))</f>
        <v>40504000000</v>
      </c>
      <c r="AH186">
        <f>+IF(VLOOKUP($B186,original!$A$4:$DN$305,MATCH(AH$1,original!$A$4:$DX$4,0)+1,FALSE)="","",VLOOKUP($B186,original!$A$4:$DN$305,MATCH(AH$1,original!$A$4:$DX$4,0)+1,FALSE))</f>
        <v>677950000000</v>
      </c>
      <c r="AI186">
        <f>+IF(VLOOKUP($B186,original!$A$4:$DN$305,MATCH(AI$1,original!$A$4:$DX$4,0)+1,FALSE)="","",VLOOKUP($B186,original!$A$4:$DN$305,MATCH(AI$1,original!$A$4:$DX$4,0)+1,FALSE))</f>
        <v>44879000000</v>
      </c>
      <c r="AJ186">
        <f>+IF(VLOOKUP($B186,original!$A$4:$DN$305,MATCH(AJ$1,original!$A$4:$DX$4,0)+1,FALSE)="","",VLOOKUP($B186,original!$A$4:$DN$305,MATCH(AJ$1,original!$A$4:$DX$4,0)+1,FALSE))</f>
        <v>312672000000</v>
      </c>
      <c r="AK186">
        <f>+IF(VLOOKUP($B186,original!$A$4:$DN$305,MATCH(AK$1,original!$A$4:$DX$4,0)+1,FALSE)="","",VLOOKUP($B186,original!$A$4:$DN$305,MATCH(AK$1,original!$A$4:$DX$4,0)+1,FALSE))</f>
        <v>74837000000</v>
      </c>
      <c r="AL186">
        <f>+IF(VLOOKUP($B186,original!$A$4:$DN$305,MATCH(AL$1,original!$A$4:$DX$4,0)+1,FALSE)="","",VLOOKUP($B186,original!$A$4:$DN$305,MATCH(AL$1,original!$A$4:$DX$4,0)+1,FALSE))</f>
        <v>5.7</v>
      </c>
      <c r="AM186">
        <f>+IF(VLOOKUP($B186,original!$A$4:$DN$305,MATCH(AM$1,original!$A$4:$DX$4,0)+1,FALSE)="","",VLOOKUP($B186,original!$A$4:$DN$305,MATCH(AM$1,original!$A$4:$DX$4,0)+1,FALSE))</f>
        <v>6.4</v>
      </c>
      <c r="AN186">
        <f>+IF(VLOOKUP($B186,original!$A$4:$DN$305,MATCH(AN$1,original!$A$4:$DX$4,0)+1,FALSE)="","",VLOOKUP($B186,original!$A$4:$DN$305,MATCH(AN$1,original!$A$4:$DX$4,0)+1,FALSE))</f>
        <v>3.3</v>
      </c>
      <c r="AO186">
        <f>+IF(VLOOKUP($B186,original!$A$4:$DN$305,MATCH(AO$1,original!$A$4:$DX$4,0)+1,FALSE)="","",VLOOKUP($B186,original!$A$4:$DN$305,MATCH(AO$1,original!$A$4:$DX$4,0)+1,FALSE))</f>
        <v>11.3</v>
      </c>
      <c r="AP186">
        <f>+IF(VLOOKUP($B186,original!$A$4:$DN$305,MATCH(AP$1,original!$A$4:$DX$4,0)+1,FALSE)="","",VLOOKUP($B186,original!$A$4:$DN$305,MATCH(AP$1,original!$A$4:$DX$4,0)+1,FALSE))</f>
        <v>6.7</v>
      </c>
    </row>
    <row r="187" spans="1:42">
      <c r="A187">
        <f t="shared" si="5"/>
        <v>186</v>
      </c>
      <c r="B187">
        <f t="shared" si="6"/>
        <v>201502</v>
      </c>
      <c r="C187">
        <f>+IF(VLOOKUP($B187,original!$A$4:$DN$305,MATCH(C$1,original!$A$4:$DX$4,0)+1,FALSE)="","",VLOOKUP($B187,original!$A$4:$DN$305,MATCH(C$1,original!$A$4:$DX$4,0)+1,FALSE))</f>
        <v>100.046875</v>
      </c>
      <c r="D187">
        <f>+IF(VLOOKUP($B187,original!$A$4:$DN$305,MATCH(D$1,original!$A$4:$DX$4,0)+1,FALSE)="","",VLOOKUP($B187,original!$A$4:$DN$305,MATCH(D$1,original!$A$4:$DX$4,0)+1,FALSE))</f>
        <v>101.735</v>
      </c>
      <c r="E187">
        <f>+IF(VLOOKUP($B187,original!$A$4:$DN$305,MATCH(E$1,original!$A$4:$DX$4,0)+1,FALSE)="","",VLOOKUP($B187,original!$A$4:$DN$305,MATCH(E$1,original!$A$4:$DX$4,0)+1,FALSE))</f>
        <v>106.92449999999999</v>
      </c>
      <c r="F187">
        <f>+IF(VLOOKUP($B187,original!$A$4:$DN$305,MATCH(F$1,original!$A$4:$DX$4,0)+1,FALSE)="","",VLOOKUP($B187,original!$A$4:$DN$305,MATCH(F$1,original!$A$4:$DX$4,0)+1,FALSE))</f>
        <v>102.9</v>
      </c>
      <c r="G187">
        <f>+IF(VLOOKUP($B187,original!$A$4:$DN$305,MATCH(G$1,original!$A$4:$DX$4,0)+1,FALSE)="","",VLOOKUP($B187,original!$A$4:$DN$305,MATCH(G$1,original!$A$4:$DX$4,0)+1,FALSE))</f>
        <v>109.11499999999999</v>
      </c>
      <c r="H187">
        <f>+IF(VLOOKUP($B187,original!$A$4:$DN$305,MATCH(H$1,original!$A$4:$DX$4,0)+1,FALSE)="","",VLOOKUP($B187,original!$A$4:$DN$305,MATCH(H$1,original!$A$4:$DX$4,0)+1,FALSE))</f>
        <v>13.34</v>
      </c>
      <c r="I187">
        <f>+IF(VLOOKUP($B187,original!$A$4:$DN$305,MATCH(I$1,original!$A$4:$DX$4,0)+1,FALSE)="","",VLOOKUP($B187,original!$A$4:$DN$305,MATCH(I$1,original!$A$4:$DX$4,0)+1,FALSE))</f>
        <v>17.752800000000001</v>
      </c>
      <c r="J187">
        <f>+IF(VLOOKUP($B187,original!$A$4:$DN$305,MATCH(J$1,original!$A$4:$DX$4,0)+1,FALSE)="","",VLOOKUP($B187,original!$A$4:$DN$305,MATCH(J$1,original!$A$4:$DX$4,0)+1,FALSE))</f>
        <v>648985999999.99988</v>
      </c>
      <c r="K187">
        <f>+IF(VLOOKUP($B187,original!$A$4:$DN$305,MATCH(K$1,original!$A$4:$DX$4,0)+1,FALSE)="","",VLOOKUP($B187,original!$A$4:$DN$305,MATCH(K$1,original!$A$4:$DX$4,0)+1,FALSE))</f>
        <v>2979599999999.9995</v>
      </c>
      <c r="L187">
        <f>+IF(VLOOKUP($B187,original!$A$4:$DN$305,MATCH(L$1,original!$A$4:$DX$4,0)+1,FALSE)="","",VLOOKUP($B187,original!$A$4:$DN$305,MATCH(L$1,original!$A$4:$DX$4,0)+1,FALSE))</f>
        <v>1727207616000</v>
      </c>
      <c r="M187">
        <f>+IF(VLOOKUP($B187,original!$A$4:$DN$305,MATCH(M$1,original!$A$4:$DX$4,0)+1,FALSE)="","",VLOOKUP($B187,original!$A$4:$DN$305,MATCH(M$1,original!$A$4:$DX$4,0)+1,FALSE))</f>
        <v>6061479406350.7705</v>
      </c>
      <c r="N187">
        <f>+IF(VLOOKUP($B187,original!$A$4:$DN$305,MATCH(N$1,original!$A$4:$DX$4,0)+1,FALSE)="","",VLOOKUP($B187,original!$A$4:$DN$305,MATCH(N$1,original!$A$4:$DX$4,0)+1,FALSE))</f>
        <v>762334000000</v>
      </c>
      <c r="O187">
        <f>+IF(VLOOKUP($B187,original!$A$4:$DN$305,MATCH(O$1,original!$A$4:$DX$4,0)+1,FALSE)="","",VLOOKUP($B187,original!$A$4:$DN$305,MATCH(O$1,original!$A$4:$DX$4,0)+1,FALSE))</f>
        <v>1.1193</v>
      </c>
      <c r="P187">
        <f>+IF(VLOOKUP($B187,original!$A$4:$DN$305,MATCH(P$1,original!$A$4:$DX$4,0)+1,FALSE)="","",VLOOKUP($B187,original!$A$4:$DN$305,MATCH(P$1,original!$A$4:$DX$4,0)+1,FALSE))</f>
        <v>7.7557</v>
      </c>
      <c r="Q187">
        <f>+IF(VLOOKUP($B187,original!$A$4:$DN$305,MATCH(Q$1,original!$A$4:$DX$4,0)+1,FALSE)="","",VLOOKUP($B187,original!$A$4:$DN$305,MATCH(Q$1,original!$A$4:$DX$4,0)+1,FALSE))</f>
        <v>1.5431999999999999</v>
      </c>
      <c r="R187">
        <f>+IF(VLOOKUP($B187,original!$A$4:$DN$305,MATCH(R$1,original!$A$4:$DX$4,0)+1,FALSE)="","",VLOOKUP($B187,original!$A$4:$DN$305,MATCH(R$1,original!$A$4:$DX$4,0)+1,FALSE))</f>
        <v>0.78090000000000004</v>
      </c>
      <c r="S187">
        <f>+IF(VLOOKUP($B187,original!$A$4:$DN$305,MATCH(S$1,original!$A$4:$DX$4,0)+1,FALSE)="","",VLOOKUP($B187,original!$A$4:$DN$305,MATCH(S$1,original!$A$4:$DX$4,0)+1,FALSE))</f>
        <v>1.2505999999999999</v>
      </c>
      <c r="T187">
        <f>+IF(VLOOKUP($B187,original!$A$4:$DN$305,MATCH(T$1,original!$A$4:$DX$4,0)+1,FALSE)="","",VLOOKUP($B187,original!$A$4:$DN$305,MATCH(T$1,original!$A$4:$DX$4,0)+1,FALSE))</f>
        <v>2104.5</v>
      </c>
      <c r="U187">
        <f>+IF(VLOOKUP($B187,original!$A$4:$DN$305,MATCH(U$1,original!$A$4:$DX$4,0)+1,FALSE)="","",VLOOKUP($B187,original!$A$4:$DN$305,MATCH(U$1,original!$A$4:$DX$4,0)+1,FALSE))</f>
        <v>11401.66</v>
      </c>
      <c r="V187">
        <f>+IF(VLOOKUP($B187,original!$A$4:$DN$305,MATCH(V$1,original!$A$4:$DX$4,0)+1,FALSE)="","",VLOOKUP($B187,original!$A$4:$DN$305,MATCH(V$1,original!$A$4:$DX$4,0)+1,FALSE))</f>
        <v>1523.85</v>
      </c>
      <c r="W187">
        <f>+IF(VLOOKUP($B187,original!$A$4:$DN$305,MATCH(W$1,original!$A$4:$DX$4,0)+1,FALSE)="","",VLOOKUP($B187,original!$A$4:$DN$305,MATCH(W$1,original!$A$4:$DX$4,0)+1,FALSE))</f>
        <v>24823.29</v>
      </c>
      <c r="X187">
        <f>+IF(VLOOKUP($B187,original!$A$4:$DN$305,MATCH(X$1,original!$A$4:$DX$4,0)+1,FALSE)="","",VLOOKUP($B187,original!$A$4:$DN$305,MATCH(X$1,original!$A$4:$DX$4,0)+1,FALSE))</f>
        <v>15234.34</v>
      </c>
      <c r="Y187">
        <f>+IF(VLOOKUP($B187,original!$A$4:$DN$305,MATCH(Y$1,original!$A$4:$DX$4,0)+1,FALSE)="","",VLOOKUP($B187,original!$A$4:$DN$305,MATCH(Y$1,original!$A$4:$DX$4,0)+1,FALSE))</f>
        <v>0.3</v>
      </c>
      <c r="Z187">
        <f>+IF(VLOOKUP($B187,original!$A$4:$DN$305,MATCH(Z$1,original!$A$4:$DX$4,0)+1,FALSE)="","",VLOOKUP($B187,original!$A$4:$DN$305,MATCH(Z$1,original!$A$4:$DX$4,0)+1,FALSE))</f>
        <v>0.6</v>
      </c>
      <c r="AA187">
        <f>+IF(VLOOKUP($B187,original!$A$4:$DN$305,MATCH(AA$1,original!$A$4:$DX$4,0)+1,FALSE)="","",VLOOKUP($B187,original!$A$4:$DN$305,MATCH(AA$1,original!$A$4:$DX$4,0)+1,FALSE))</f>
        <v>0.8</v>
      </c>
      <c r="AB187">
        <f>+IF(VLOOKUP($B187,original!$A$4:$DN$305,MATCH(AB$1,original!$A$4:$DX$4,0)+1,FALSE)="","",VLOOKUP($B187,original!$A$4:$DN$305,MATCH(AB$1,original!$A$4:$DX$4,0)+1,FALSE))</f>
        <v>0.35305356613178401</v>
      </c>
      <c r="AC187">
        <f>+IF(VLOOKUP($B187,original!$A$4:$DN$305,MATCH(AC$1,original!$A$4:$DX$4,0)+1,FALSE)="","",VLOOKUP($B187,original!$A$4:$DN$305,MATCH(AC$1,original!$A$4:$DX$4,0)+1,FALSE))</f>
        <v>127893000000</v>
      </c>
      <c r="AD187">
        <f>+IF(VLOOKUP($B187,original!$A$4:$DN$305,MATCH(AD$1,original!$A$4:$DX$4,0)+1,FALSE)="","",VLOOKUP($B187,original!$A$4:$DN$305,MATCH(AD$1,original!$A$4:$DX$4,0)+1,FALSE))</f>
        <v>168302000000</v>
      </c>
      <c r="AE187">
        <f>+IF(VLOOKUP($B187,original!$A$4:$DN$305,MATCH(AE$1,original!$A$4:$DX$4,0)+1,FALSE)="","",VLOOKUP($B187,original!$A$4:$DN$305,MATCH(AE$1,original!$A$4:$DX$4,0)+1,FALSE))</f>
        <v>7.2</v>
      </c>
      <c r="AF187">
        <f>+IF(VLOOKUP($B187,original!$A$4:$DN$305,MATCH(AF$1,original!$A$4:$DX$4,0)+1,FALSE)="","",VLOOKUP($B187,original!$A$4:$DN$305,MATCH(AF$1,original!$A$4:$DX$4,0)+1,FALSE))</f>
        <v>42834500000</v>
      </c>
      <c r="AG187">
        <f>+IF(VLOOKUP($B187,original!$A$4:$DN$305,MATCH(AG$1,original!$A$4:$DX$4,0)+1,FALSE)="","",VLOOKUP($B187,original!$A$4:$DN$305,MATCH(AG$1,original!$A$4:$DX$4,0)+1,FALSE))</f>
        <v>40005000000</v>
      </c>
      <c r="AH187">
        <f>+IF(VLOOKUP($B187,original!$A$4:$DN$305,MATCH(AH$1,original!$A$4:$DX$4,0)+1,FALSE)="","",VLOOKUP($B187,original!$A$4:$DN$305,MATCH(AH$1,original!$A$4:$DX$4,0)+1,FALSE))</f>
        <v>671200000000</v>
      </c>
      <c r="AI187">
        <f>+IF(VLOOKUP($B187,original!$A$4:$DN$305,MATCH(AI$1,original!$A$4:$DX$4,0)+1,FALSE)="","",VLOOKUP($B187,original!$A$4:$DN$305,MATCH(AI$1,original!$A$4:$DX$4,0)+1,FALSE))</f>
        <v>48532000000</v>
      </c>
      <c r="AJ187">
        <f>+IF(VLOOKUP($B187,original!$A$4:$DN$305,MATCH(AJ$1,original!$A$4:$DX$4,0)+1,FALSE)="","",VLOOKUP($B187,original!$A$4:$DN$305,MATCH(AJ$1,original!$A$4:$DX$4,0)+1,FALSE))</f>
        <v>320055000000</v>
      </c>
      <c r="AK187">
        <f>+IF(VLOOKUP($B187,original!$A$4:$DN$305,MATCH(AK$1,original!$A$4:$DX$4,0)+1,FALSE)="","",VLOOKUP($B187,original!$A$4:$DN$305,MATCH(AK$1,original!$A$4:$DX$4,0)+1,FALSE))</f>
        <v>74768000000</v>
      </c>
      <c r="AL187">
        <f>+IF(VLOOKUP($B187,original!$A$4:$DN$305,MATCH(AL$1,original!$A$4:$DX$4,0)+1,FALSE)="","",VLOOKUP($B187,original!$A$4:$DN$305,MATCH(AL$1,original!$A$4:$DX$4,0)+1,FALSE))</f>
        <v>5.5</v>
      </c>
      <c r="AM187">
        <f>+IF(VLOOKUP($B187,original!$A$4:$DN$305,MATCH(AM$1,original!$A$4:$DX$4,0)+1,FALSE)="","",VLOOKUP($B187,original!$A$4:$DN$305,MATCH(AM$1,original!$A$4:$DX$4,0)+1,FALSE))</f>
        <v>6.2</v>
      </c>
      <c r="AN187">
        <f>+IF(VLOOKUP($B187,original!$A$4:$DN$305,MATCH(AN$1,original!$A$4:$DX$4,0)+1,FALSE)="","",VLOOKUP($B187,original!$A$4:$DN$305,MATCH(AN$1,original!$A$4:$DX$4,0)+1,FALSE))</f>
        <v>3.3</v>
      </c>
      <c r="AO187">
        <f>+IF(VLOOKUP($B187,original!$A$4:$DN$305,MATCH(AO$1,original!$A$4:$DX$4,0)+1,FALSE)="","",VLOOKUP($B187,original!$A$4:$DN$305,MATCH(AO$1,original!$A$4:$DX$4,0)+1,FALSE))</f>
        <v>11.2</v>
      </c>
      <c r="AP187">
        <f>+IF(VLOOKUP($B187,original!$A$4:$DN$305,MATCH(AP$1,original!$A$4:$DX$4,0)+1,FALSE)="","",VLOOKUP($B187,original!$A$4:$DN$305,MATCH(AP$1,original!$A$4:$DX$4,0)+1,FALSE))</f>
        <v>6.8</v>
      </c>
    </row>
    <row r="188" spans="1:42">
      <c r="A188">
        <f t="shared" si="5"/>
        <v>187</v>
      </c>
      <c r="B188">
        <f t="shared" si="6"/>
        <v>201503</v>
      </c>
      <c r="C188">
        <f>+IF(VLOOKUP($B188,original!$A$4:$DN$305,MATCH(C$1,original!$A$4:$DX$4,0)+1,FALSE)="","",VLOOKUP($B188,original!$A$4:$DN$305,MATCH(C$1,original!$A$4:$DX$4,0)+1,FALSE))</f>
        <v>100.6640625</v>
      </c>
      <c r="D188">
        <f>+IF(VLOOKUP($B188,original!$A$4:$DN$305,MATCH(D$1,original!$A$4:$DX$4,0)+1,FALSE)="","",VLOOKUP($B188,original!$A$4:$DN$305,MATCH(D$1,original!$A$4:$DX$4,0)+1,FALSE))</f>
        <v>103.107</v>
      </c>
      <c r="E188">
        <f>+IF(VLOOKUP($B188,original!$A$4:$DN$305,MATCH(E$1,original!$A$4:$DX$4,0)+1,FALSE)="","",VLOOKUP($B188,original!$A$4:$DN$305,MATCH(E$1,original!$A$4:$DX$4,0)+1,FALSE))</f>
        <v>108.276</v>
      </c>
      <c r="F188">
        <f>+IF(VLOOKUP($B188,original!$A$4:$DN$305,MATCH(F$1,original!$A$4:$DX$4,0)+1,FALSE)="","",VLOOKUP($B188,original!$A$4:$DN$305,MATCH(F$1,original!$A$4:$DX$4,0)+1,FALSE))</f>
        <v>103.6</v>
      </c>
      <c r="G188">
        <f>+IF(VLOOKUP($B188,original!$A$4:$DN$305,MATCH(G$1,original!$A$4:$DX$4,0)+1,FALSE)="","",VLOOKUP($B188,original!$A$4:$DN$305,MATCH(G$1,original!$A$4:$DX$4,0)+1,FALSE))</f>
        <v>108.47499999999999</v>
      </c>
      <c r="H188">
        <f>+IF(VLOOKUP($B188,original!$A$4:$DN$305,MATCH(H$1,original!$A$4:$DX$4,0)+1,FALSE)="","",VLOOKUP($B188,original!$A$4:$DN$305,MATCH(H$1,original!$A$4:$DX$4,0)+1,FALSE))</f>
        <v>15.29</v>
      </c>
      <c r="I188">
        <f>+IF(VLOOKUP($B188,original!$A$4:$DN$305,MATCH(I$1,original!$A$4:$DX$4,0)+1,FALSE)="","",VLOOKUP($B188,original!$A$4:$DN$305,MATCH(I$1,original!$A$4:$DX$4,0)+1,FALSE))</f>
        <v>21.1004</v>
      </c>
      <c r="J188">
        <f>+IF(VLOOKUP($B188,original!$A$4:$DN$305,MATCH(J$1,original!$A$4:$DX$4,0)+1,FALSE)="","",VLOOKUP($B188,original!$A$4:$DN$305,MATCH(J$1,original!$A$4:$DX$4,0)+1,FALSE))</f>
        <v>655719000000</v>
      </c>
      <c r="K188">
        <f>+IF(VLOOKUP($B188,original!$A$4:$DN$305,MATCH(K$1,original!$A$4:$DX$4,0)+1,FALSE)="","",VLOOKUP($B188,original!$A$4:$DN$305,MATCH(K$1,original!$A$4:$DX$4,0)+1,FALSE))</f>
        <v>3023899999999.9995</v>
      </c>
      <c r="L188">
        <f>+IF(VLOOKUP($B188,original!$A$4:$DN$305,MATCH(L$1,original!$A$4:$DX$4,0)+1,FALSE)="","",VLOOKUP($B188,original!$A$4:$DN$305,MATCH(L$1,original!$A$4:$DX$4,0)+1,FALSE))</f>
        <v>1941490409000</v>
      </c>
      <c r="M188">
        <f>+IF(VLOOKUP($B188,original!$A$4:$DN$305,MATCH(M$1,original!$A$4:$DX$4,0)+1,FALSE)="","",VLOOKUP($B188,original!$A$4:$DN$305,MATCH(M$1,original!$A$4:$DX$4,0)+1,FALSE))</f>
        <v>6119642833501.2598</v>
      </c>
      <c r="N188">
        <f>+IF(VLOOKUP($B188,original!$A$4:$DN$305,MATCH(N$1,original!$A$4:$DX$4,0)+1,FALSE)="","",VLOOKUP($B188,original!$A$4:$DN$305,MATCH(N$1,original!$A$4:$DX$4,0)+1,FALSE))</f>
        <v>766809000000</v>
      </c>
      <c r="O188">
        <f>+IF(VLOOKUP($B188,original!$A$4:$DN$305,MATCH(O$1,original!$A$4:$DX$4,0)+1,FALSE)="","",VLOOKUP($B188,original!$A$4:$DN$305,MATCH(O$1,original!$A$4:$DX$4,0)+1,FALSE))</f>
        <v>1.073</v>
      </c>
      <c r="P188">
        <f>+IF(VLOOKUP($B188,original!$A$4:$DN$305,MATCH(P$1,original!$A$4:$DX$4,0)+1,FALSE)="","",VLOOKUP($B188,original!$A$4:$DN$305,MATCH(P$1,original!$A$4:$DX$4,0)+1,FALSE))</f>
        <v>7.7523</v>
      </c>
      <c r="Q188">
        <f>+IF(VLOOKUP($B188,original!$A$4:$DN$305,MATCH(Q$1,original!$A$4:$DX$4,0)+1,FALSE)="","",VLOOKUP($B188,original!$A$4:$DN$305,MATCH(Q$1,original!$A$4:$DX$4,0)+1,FALSE))</f>
        <v>1.4816</v>
      </c>
      <c r="R188">
        <f>+IF(VLOOKUP($B188,original!$A$4:$DN$305,MATCH(R$1,original!$A$4:$DX$4,0)+1,FALSE)="","",VLOOKUP($B188,original!$A$4:$DN$305,MATCH(R$1,original!$A$4:$DX$4,0)+1,FALSE))</f>
        <v>0.76049999999999995</v>
      </c>
      <c r="S188">
        <f>+IF(VLOOKUP($B188,original!$A$4:$DN$305,MATCH(S$1,original!$A$4:$DX$4,0)+1,FALSE)="","",VLOOKUP($B188,original!$A$4:$DN$305,MATCH(S$1,original!$A$4:$DX$4,0)+1,FALSE))</f>
        <v>1.2685999999999999</v>
      </c>
      <c r="T188">
        <f>+IF(VLOOKUP($B188,original!$A$4:$DN$305,MATCH(T$1,original!$A$4:$DX$4,0)+1,FALSE)="","",VLOOKUP($B188,original!$A$4:$DN$305,MATCH(T$1,original!$A$4:$DX$4,0)+1,FALSE))</f>
        <v>2067.89</v>
      </c>
      <c r="U188">
        <f>+IF(VLOOKUP($B188,original!$A$4:$DN$305,MATCH(U$1,original!$A$4:$DX$4,0)+1,FALSE)="","",VLOOKUP($B188,original!$A$4:$DN$305,MATCH(U$1,original!$A$4:$DX$4,0)+1,FALSE))</f>
        <v>11966.17</v>
      </c>
      <c r="V188">
        <f>+IF(VLOOKUP($B188,original!$A$4:$DN$305,MATCH(V$1,original!$A$4:$DX$4,0)+1,FALSE)="","",VLOOKUP($B188,original!$A$4:$DN$305,MATCH(V$1,original!$A$4:$DX$4,0)+1,FALSE))</f>
        <v>1543.11</v>
      </c>
      <c r="W188">
        <f>+IF(VLOOKUP($B188,original!$A$4:$DN$305,MATCH(W$1,original!$A$4:$DX$4,0)+1,FALSE)="","",VLOOKUP($B188,original!$A$4:$DN$305,MATCH(W$1,original!$A$4:$DX$4,0)+1,FALSE))</f>
        <v>24900.89</v>
      </c>
      <c r="X188">
        <f>+IF(VLOOKUP($B188,original!$A$4:$DN$305,MATCH(X$1,original!$A$4:$DX$4,0)+1,FALSE)="","",VLOOKUP($B188,original!$A$4:$DN$305,MATCH(X$1,original!$A$4:$DX$4,0)+1,FALSE))</f>
        <v>14902.44</v>
      </c>
      <c r="Y188">
        <f>+IF(VLOOKUP($B188,original!$A$4:$DN$305,MATCH(Y$1,original!$A$4:$DX$4,0)+1,FALSE)="","",VLOOKUP($B188,original!$A$4:$DN$305,MATCH(Y$1,original!$A$4:$DX$4,0)+1,FALSE))</f>
        <v>0.3</v>
      </c>
      <c r="Z188">
        <f>+IF(VLOOKUP($B188,original!$A$4:$DN$305,MATCH(Z$1,original!$A$4:$DX$4,0)+1,FALSE)="","",VLOOKUP($B188,original!$A$4:$DN$305,MATCH(Z$1,original!$A$4:$DX$4,0)+1,FALSE))</f>
        <v>1.2</v>
      </c>
      <c r="AA188">
        <f>+IF(VLOOKUP($B188,original!$A$4:$DN$305,MATCH(AA$1,original!$A$4:$DX$4,0)+1,FALSE)="","",VLOOKUP($B188,original!$A$4:$DN$305,MATCH(AA$1,original!$A$4:$DX$4,0)+1,FALSE))</f>
        <v>-0.3</v>
      </c>
      <c r="AB188">
        <f>+IF(VLOOKUP($B188,original!$A$4:$DN$305,MATCH(AB$1,original!$A$4:$DX$4,0)+1,FALSE)="","",VLOOKUP($B188,original!$A$4:$DN$305,MATCH(AB$1,original!$A$4:$DX$4,0)+1,FALSE))</f>
        <v>0.38754156980377602</v>
      </c>
      <c r="AC188">
        <f>+IF(VLOOKUP($B188,original!$A$4:$DN$305,MATCH(AC$1,original!$A$4:$DX$4,0)+1,FALSE)="","",VLOOKUP($B188,original!$A$4:$DN$305,MATCH(AC$1,original!$A$4:$DX$4,0)+1,FALSE))</f>
        <v>127813000000</v>
      </c>
      <c r="AD188">
        <f>+IF(VLOOKUP($B188,original!$A$4:$DN$305,MATCH(AD$1,original!$A$4:$DX$4,0)+1,FALSE)="","",VLOOKUP($B188,original!$A$4:$DN$305,MATCH(AD$1,original!$A$4:$DX$4,0)+1,FALSE))</f>
        <v>170404700000</v>
      </c>
      <c r="AE188">
        <f>+IF(VLOOKUP($B188,original!$A$4:$DN$305,MATCH(AE$1,original!$A$4:$DX$4,0)+1,FALSE)="","",VLOOKUP($B188,original!$A$4:$DN$305,MATCH(AE$1,original!$A$4:$DX$4,0)+1,FALSE))</f>
        <v>-1.8</v>
      </c>
      <c r="AF188">
        <f>+IF(VLOOKUP($B188,original!$A$4:$DN$305,MATCH(AF$1,original!$A$4:$DX$4,0)+1,FALSE)="","",VLOOKUP($B188,original!$A$4:$DN$305,MATCH(AF$1,original!$A$4:$DX$4,0)+1,FALSE))</f>
        <v>43147500000</v>
      </c>
      <c r="AG188">
        <f>+IF(VLOOKUP($B188,original!$A$4:$DN$305,MATCH(AG$1,original!$A$4:$DX$4,0)+1,FALSE)="","",VLOOKUP($B188,original!$A$4:$DN$305,MATCH(AG$1,original!$A$4:$DX$4,0)+1,FALSE))</f>
        <v>38986000000</v>
      </c>
      <c r="AH188">
        <f>+IF(VLOOKUP($B188,original!$A$4:$DN$305,MATCH(AH$1,original!$A$4:$DX$4,0)+1,FALSE)="","",VLOOKUP($B188,original!$A$4:$DN$305,MATCH(AH$1,original!$A$4:$DX$4,0)+1,FALSE))</f>
        <v>690399999999.99988</v>
      </c>
      <c r="AI188">
        <f>+IF(VLOOKUP($B188,original!$A$4:$DN$305,MATCH(AI$1,original!$A$4:$DX$4,0)+1,FALSE)="","",VLOOKUP($B188,original!$A$4:$DN$305,MATCH(AI$1,original!$A$4:$DX$4,0)+1,FALSE))</f>
        <v>60204000000</v>
      </c>
      <c r="AJ188">
        <f>+IF(VLOOKUP($B188,original!$A$4:$DN$305,MATCH(AJ$1,original!$A$4:$DX$4,0)+1,FALSE)="","",VLOOKUP($B188,original!$A$4:$DN$305,MATCH(AJ$1,original!$A$4:$DX$4,0)+1,FALSE))</f>
        <v>320858000000</v>
      </c>
      <c r="AK188">
        <f>+IF(VLOOKUP($B188,original!$A$4:$DN$305,MATCH(AK$1,original!$A$4:$DX$4,0)+1,FALSE)="","",VLOOKUP($B188,original!$A$4:$DN$305,MATCH(AK$1,original!$A$4:$DX$4,0)+1,FALSE))</f>
        <v>77681000000</v>
      </c>
      <c r="AL188">
        <f>+IF(VLOOKUP($B188,original!$A$4:$DN$305,MATCH(AL$1,original!$A$4:$DX$4,0)+1,FALSE)="","",VLOOKUP($B188,original!$A$4:$DN$305,MATCH(AL$1,original!$A$4:$DX$4,0)+1,FALSE))</f>
        <v>5.4</v>
      </c>
      <c r="AM188">
        <f>+IF(VLOOKUP($B188,original!$A$4:$DN$305,MATCH(AM$1,original!$A$4:$DX$4,0)+1,FALSE)="","",VLOOKUP($B188,original!$A$4:$DN$305,MATCH(AM$1,original!$A$4:$DX$4,0)+1,FALSE))</f>
        <v>6.1</v>
      </c>
      <c r="AN188">
        <f>+IF(VLOOKUP($B188,original!$A$4:$DN$305,MATCH(AN$1,original!$A$4:$DX$4,0)+1,FALSE)="","",VLOOKUP($B188,original!$A$4:$DN$305,MATCH(AN$1,original!$A$4:$DX$4,0)+1,FALSE))</f>
        <v>3.3</v>
      </c>
      <c r="AO188">
        <f>+IF(VLOOKUP($B188,original!$A$4:$DN$305,MATCH(AO$1,original!$A$4:$DX$4,0)+1,FALSE)="","",VLOOKUP($B188,original!$A$4:$DN$305,MATCH(AO$1,original!$A$4:$DX$4,0)+1,FALSE))</f>
        <v>11.2</v>
      </c>
      <c r="AP188">
        <f>+IF(VLOOKUP($B188,original!$A$4:$DN$305,MATCH(AP$1,original!$A$4:$DX$4,0)+1,FALSE)="","",VLOOKUP($B188,original!$A$4:$DN$305,MATCH(AP$1,original!$A$4:$DX$4,0)+1,FALSE))</f>
        <v>6.9</v>
      </c>
    </row>
    <row r="189" spans="1:42">
      <c r="A189">
        <f t="shared" si="5"/>
        <v>188</v>
      </c>
      <c r="B189">
        <f t="shared" si="6"/>
        <v>201504</v>
      </c>
      <c r="C189">
        <f>+IF(VLOOKUP($B189,original!$A$4:$DN$305,MATCH(C$1,original!$A$4:$DX$4,0)+1,FALSE)="","",VLOOKUP($B189,original!$A$4:$DN$305,MATCH(C$1,original!$A$4:$DX$4,0)+1,FALSE))</f>
        <v>99.6953125</v>
      </c>
      <c r="D189">
        <f>+IF(VLOOKUP($B189,original!$A$4:$DN$305,MATCH(D$1,original!$A$4:$DX$4,0)+1,FALSE)="","",VLOOKUP($B189,original!$A$4:$DN$305,MATCH(D$1,original!$A$4:$DX$4,0)+1,FALSE))</f>
        <v>101.33199999999999</v>
      </c>
      <c r="E189">
        <f>+IF(VLOOKUP($B189,original!$A$4:$DN$305,MATCH(E$1,original!$A$4:$DX$4,0)+1,FALSE)="","",VLOOKUP($B189,original!$A$4:$DN$305,MATCH(E$1,original!$A$4:$DX$4,0)+1,FALSE))</f>
        <v>105.2</v>
      </c>
      <c r="F189">
        <f>+IF(VLOOKUP($B189,original!$A$4:$DN$305,MATCH(F$1,original!$A$4:$DX$4,0)+1,FALSE)="","",VLOOKUP($B189,original!$A$4:$DN$305,MATCH(F$1,original!$A$4:$DX$4,0)+1,FALSE))</f>
        <v>103.2</v>
      </c>
      <c r="G189">
        <f>+IF(VLOOKUP($B189,original!$A$4:$DN$305,MATCH(G$1,original!$A$4:$DX$4,0)+1,FALSE)="","",VLOOKUP($B189,original!$A$4:$DN$305,MATCH(G$1,original!$A$4:$DX$4,0)+1,FALSE))</f>
        <v>106.255</v>
      </c>
      <c r="H189">
        <f>+IF(VLOOKUP($B189,original!$A$4:$DN$305,MATCH(H$1,original!$A$4:$DX$4,0)+1,FALSE)="","",VLOOKUP($B189,original!$A$4:$DN$305,MATCH(H$1,original!$A$4:$DX$4,0)+1,FALSE))</f>
        <v>14.55</v>
      </c>
      <c r="I189">
        <f>+IF(VLOOKUP($B189,original!$A$4:$DN$305,MATCH(I$1,original!$A$4:$DX$4,0)+1,FALSE)="","",VLOOKUP($B189,original!$A$4:$DN$305,MATCH(I$1,original!$A$4:$DX$4,0)+1,FALSE))</f>
        <v>24.212800000000001</v>
      </c>
      <c r="J189">
        <f>+IF(VLOOKUP($B189,original!$A$4:$DN$305,MATCH(J$1,original!$A$4:$DX$4,0)+1,FALSE)="","",VLOOKUP($B189,original!$A$4:$DN$305,MATCH(J$1,original!$A$4:$DX$4,0)+1,FALSE))</f>
        <v>663984000000</v>
      </c>
      <c r="K189">
        <f>+IF(VLOOKUP($B189,original!$A$4:$DN$305,MATCH(K$1,original!$A$4:$DX$4,0)+1,FALSE)="","",VLOOKUP($B189,original!$A$4:$DN$305,MATCH(K$1,original!$A$4:$DX$4,0)+1,FALSE))</f>
        <v>3035399999999.9995</v>
      </c>
      <c r="L189">
        <f>+IF(VLOOKUP($B189,original!$A$4:$DN$305,MATCH(L$1,original!$A$4:$DX$4,0)+1,FALSE)="","",VLOOKUP($B189,original!$A$4:$DN$305,MATCH(L$1,original!$A$4:$DX$4,0)+1,FALSE))</f>
        <v>1847286625000</v>
      </c>
      <c r="M189">
        <f>+IF(VLOOKUP($B189,original!$A$4:$DN$305,MATCH(M$1,original!$A$4:$DX$4,0)+1,FALSE)="","",VLOOKUP($B189,original!$A$4:$DN$305,MATCH(M$1,original!$A$4:$DX$4,0)+1,FALSE))</f>
        <v>6203808280016.4609</v>
      </c>
      <c r="N189">
        <f>+IF(VLOOKUP($B189,original!$A$4:$DN$305,MATCH(N$1,original!$A$4:$DX$4,0)+1,FALSE)="","",VLOOKUP($B189,original!$A$4:$DN$305,MATCH(N$1,original!$A$4:$DX$4,0)+1,FALSE))</f>
        <v>771243000000</v>
      </c>
      <c r="O189">
        <f>+IF(VLOOKUP($B189,original!$A$4:$DN$305,MATCH(O$1,original!$A$4:$DX$4,0)+1,FALSE)="","",VLOOKUP($B189,original!$A$4:$DN$305,MATCH(O$1,original!$A$4:$DX$4,0)+1,FALSE))</f>
        <v>1.1222000000000001</v>
      </c>
      <c r="P189">
        <f>+IF(VLOOKUP($B189,original!$A$4:$DN$305,MATCH(P$1,original!$A$4:$DX$4,0)+1,FALSE)="","",VLOOKUP($B189,original!$A$4:$DN$305,MATCH(P$1,original!$A$4:$DX$4,0)+1,FALSE))</f>
        <v>7.75</v>
      </c>
      <c r="Q189">
        <f>+IF(VLOOKUP($B189,original!$A$4:$DN$305,MATCH(Q$1,original!$A$4:$DX$4,0)+1,FALSE)="","",VLOOKUP($B189,original!$A$4:$DN$305,MATCH(Q$1,original!$A$4:$DX$4,0)+1,FALSE))</f>
        <v>1.5348999999999999</v>
      </c>
      <c r="R189">
        <f>+IF(VLOOKUP($B189,original!$A$4:$DN$305,MATCH(R$1,original!$A$4:$DX$4,0)+1,FALSE)="","",VLOOKUP($B189,original!$A$4:$DN$305,MATCH(R$1,original!$A$4:$DX$4,0)+1,FALSE))</f>
        <v>0.78969999999999996</v>
      </c>
      <c r="S189">
        <f>+IF(VLOOKUP($B189,original!$A$4:$DN$305,MATCH(S$1,original!$A$4:$DX$4,0)+1,FALSE)="","",VLOOKUP($B189,original!$A$4:$DN$305,MATCH(S$1,original!$A$4:$DX$4,0)+1,FALSE))</f>
        <v>1.2075</v>
      </c>
      <c r="T189">
        <f>+IF(VLOOKUP($B189,original!$A$4:$DN$305,MATCH(T$1,original!$A$4:$DX$4,0)+1,FALSE)="","",VLOOKUP($B189,original!$A$4:$DN$305,MATCH(T$1,original!$A$4:$DX$4,0)+1,FALSE))</f>
        <v>2085.5100000000002</v>
      </c>
      <c r="U189">
        <f>+IF(VLOOKUP($B189,original!$A$4:$DN$305,MATCH(U$1,original!$A$4:$DX$4,0)+1,FALSE)="","",VLOOKUP($B189,original!$A$4:$DN$305,MATCH(U$1,original!$A$4:$DX$4,0)+1,FALSE))</f>
        <v>11454.38</v>
      </c>
      <c r="V189">
        <f>+IF(VLOOKUP($B189,original!$A$4:$DN$305,MATCH(V$1,original!$A$4:$DX$4,0)+1,FALSE)="","",VLOOKUP($B189,original!$A$4:$DN$305,MATCH(V$1,original!$A$4:$DX$4,0)+1,FALSE))</f>
        <v>1592.79</v>
      </c>
      <c r="W189">
        <f>+IF(VLOOKUP($B189,original!$A$4:$DN$305,MATCH(W$1,original!$A$4:$DX$4,0)+1,FALSE)="","",VLOOKUP($B189,original!$A$4:$DN$305,MATCH(W$1,original!$A$4:$DX$4,0)+1,FALSE))</f>
        <v>28133</v>
      </c>
      <c r="X189">
        <f>+IF(VLOOKUP($B189,original!$A$4:$DN$305,MATCH(X$1,original!$A$4:$DX$4,0)+1,FALSE)="","",VLOOKUP($B189,original!$A$4:$DN$305,MATCH(X$1,original!$A$4:$DX$4,0)+1,FALSE))</f>
        <v>15224.52</v>
      </c>
      <c r="Y189">
        <f>+IF(VLOOKUP($B189,original!$A$4:$DN$305,MATCH(Y$1,original!$A$4:$DX$4,0)+1,FALSE)="","",VLOOKUP($B189,original!$A$4:$DN$305,MATCH(Y$1,original!$A$4:$DX$4,0)+1,FALSE))</f>
        <v>0.1</v>
      </c>
      <c r="Z189">
        <f>+IF(VLOOKUP($B189,original!$A$4:$DN$305,MATCH(Z$1,original!$A$4:$DX$4,0)+1,FALSE)="","",VLOOKUP($B189,original!$A$4:$DN$305,MATCH(Z$1,original!$A$4:$DX$4,0)+1,FALSE))</f>
        <v>0.4</v>
      </c>
      <c r="AA189">
        <f>+IF(VLOOKUP($B189,original!$A$4:$DN$305,MATCH(AA$1,original!$A$4:$DX$4,0)+1,FALSE)="","",VLOOKUP($B189,original!$A$4:$DN$305,MATCH(AA$1,original!$A$4:$DX$4,0)+1,FALSE))</f>
        <v>-0.8</v>
      </c>
      <c r="AB189">
        <f>+IF(VLOOKUP($B189,original!$A$4:$DN$305,MATCH(AB$1,original!$A$4:$DX$4,0)+1,FALSE)="","",VLOOKUP($B189,original!$A$4:$DN$305,MATCH(AB$1,original!$A$4:$DX$4,0)+1,FALSE))</f>
        <v>-0.118645997900024</v>
      </c>
      <c r="AC189">
        <f>+IF(VLOOKUP($B189,original!$A$4:$DN$305,MATCH(AC$1,original!$A$4:$DX$4,0)+1,FALSE)="","",VLOOKUP($B189,original!$A$4:$DN$305,MATCH(AC$1,original!$A$4:$DX$4,0)+1,FALSE))</f>
        <v>129260000000</v>
      </c>
      <c r="AD189">
        <f>+IF(VLOOKUP($B189,original!$A$4:$DN$305,MATCH(AD$1,original!$A$4:$DX$4,0)+1,FALSE)="","",VLOOKUP($B189,original!$A$4:$DN$305,MATCH(AD$1,original!$A$4:$DX$4,0)+1,FALSE))</f>
        <v>173513300000</v>
      </c>
      <c r="AE189">
        <f>+IF(VLOOKUP($B189,original!$A$4:$DN$305,MATCH(AE$1,original!$A$4:$DX$4,0)+1,FALSE)="","",VLOOKUP($B189,original!$A$4:$DN$305,MATCH(AE$1,original!$A$4:$DX$4,0)+1,FALSE))</f>
        <v>2.2000000000000002</v>
      </c>
      <c r="AF189">
        <f>+IF(VLOOKUP($B189,original!$A$4:$DN$305,MATCH(AF$1,original!$A$4:$DX$4,0)+1,FALSE)="","",VLOOKUP($B189,original!$A$4:$DN$305,MATCH(AF$1,original!$A$4:$DX$4,0)+1,FALSE))</f>
        <v>42892200000</v>
      </c>
      <c r="AG189">
        <f>+IF(VLOOKUP($B189,original!$A$4:$DN$305,MATCH(AG$1,original!$A$4:$DX$4,0)+1,FALSE)="","",VLOOKUP($B189,original!$A$4:$DN$305,MATCH(AG$1,original!$A$4:$DX$4,0)+1,FALSE))</f>
        <v>39924000000</v>
      </c>
      <c r="AH189">
        <f>+IF(VLOOKUP($B189,original!$A$4:$DN$305,MATCH(AH$1,original!$A$4:$DX$4,0)+1,FALSE)="","",VLOOKUP($B189,original!$A$4:$DN$305,MATCH(AH$1,original!$A$4:$DX$4,0)+1,FALSE))</f>
        <v>668239999999.99988</v>
      </c>
      <c r="AI189">
        <f>+IF(VLOOKUP($B189,original!$A$4:$DN$305,MATCH(AI$1,original!$A$4:$DX$4,0)+1,FALSE)="","",VLOOKUP($B189,original!$A$4:$DN$305,MATCH(AI$1,original!$A$4:$DX$4,0)+1,FALSE))</f>
        <v>51839000000</v>
      </c>
      <c r="AJ189">
        <f>+IF(VLOOKUP($B189,original!$A$4:$DN$305,MATCH(AJ$1,original!$A$4:$DX$4,0)+1,FALSE)="","",VLOOKUP($B189,original!$A$4:$DN$305,MATCH(AJ$1,original!$A$4:$DX$4,0)+1,FALSE))</f>
        <v>330962000000</v>
      </c>
      <c r="AK189">
        <f>+IF(VLOOKUP($B189,original!$A$4:$DN$305,MATCH(AK$1,original!$A$4:$DX$4,0)+1,FALSE)="","",VLOOKUP($B189,original!$A$4:$DN$305,MATCH(AK$1,original!$A$4:$DX$4,0)+1,FALSE))</f>
        <v>77843000000</v>
      </c>
      <c r="AL189">
        <f>+IF(VLOOKUP($B189,original!$A$4:$DN$305,MATCH(AL$1,original!$A$4:$DX$4,0)+1,FALSE)="","",VLOOKUP($B189,original!$A$4:$DN$305,MATCH(AL$1,original!$A$4:$DX$4,0)+1,FALSE))</f>
        <v>5.4</v>
      </c>
      <c r="AM189">
        <f>+IF(VLOOKUP($B189,original!$A$4:$DN$305,MATCH(AM$1,original!$A$4:$DX$4,0)+1,FALSE)="","",VLOOKUP($B189,original!$A$4:$DN$305,MATCH(AM$1,original!$A$4:$DX$4,0)+1,FALSE))</f>
        <v>6.1</v>
      </c>
      <c r="AN189">
        <f>+IF(VLOOKUP($B189,original!$A$4:$DN$305,MATCH(AN$1,original!$A$4:$DX$4,0)+1,FALSE)="","",VLOOKUP($B189,original!$A$4:$DN$305,MATCH(AN$1,original!$A$4:$DX$4,0)+1,FALSE))</f>
        <v>3.3</v>
      </c>
      <c r="AO189">
        <f>+IF(VLOOKUP($B189,original!$A$4:$DN$305,MATCH(AO$1,original!$A$4:$DX$4,0)+1,FALSE)="","",VLOOKUP($B189,original!$A$4:$DN$305,MATCH(AO$1,original!$A$4:$DX$4,0)+1,FALSE))</f>
        <v>11.1</v>
      </c>
      <c r="AP189">
        <f>+IF(VLOOKUP($B189,original!$A$4:$DN$305,MATCH(AP$1,original!$A$4:$DX$4,0)+1,FALSE)="","",VLOOKUP($B189,original!$A$4:$DN$305,MATCH(AP$1,original!$A$4:$DX$4,0)+1,FALSE))</f>
        <v>6.9</v>
      </c>
    </row>
    <row r="190" spans="1:42">
      <c r="A190">
        <f t="shared" si="5"/>
        <v>189</v>
      </c>
      <c r="B190">
        <f t="shared" si="6"/>
        <v>201505</v>
      </c>
      <c r="C190">
        <f>+IF(VLOOKUP($B190,original!$A$4:$DN$305,MATCH(C$1,original!$A$4:$DX$4,0)+1,FALSE)="","",VLOOKUP($B190,original!$A$4:$DN$305,MATCH(C$1,original!$A$4:$DX$4,0)+1,FALSE))</f>
        <v>100.0234375</v>
      </c>
      <c r="D190">
        <f>+IF(VLOOKUP($B190,original!$A$4:$DN$305,MATCH(D$1,original!$A$4:$DX$4,0)+1,FALSE)="","",VLOOKUP($B190,original!$A$4:$DN$305,MATCH(D$1,original!$A$4:$DX$4,0)+1,FALSE))</f>
        <v>100.155</v>
      </c>
      <c r="E190">
        <f>+IF(VLOOKUP($B190,original!$A$4:$DN$305,MATCH(E$1,original!$A$4:$DX$4,0)+1,FALSE)="","",VLOOKUP($B190,original!$A$4:$DN$305,MATCH(E$1,original!$A$4:$DX$4,0)+1,FALSE))</f>
        <v>104.4845</v>
      </c>
      <c r="F190">
        <f>+IF(VLOOKUP($B190,original!$A$4:$DN$305,MATCH(F$1,original!$A$4:$DX$4,0)+1,FALSE)="","",VLOOKUP($B190,original!$A$4:$DN$305,MATCH(F$1,original!$A$4:$DX$4,0)+1,FALSE))</f>
        <v>102.53</v>
      </c>
      <c r="G190">
        <f>+IF(VLOOKUP($B190,original!$A$4:$DN$305,MATCH(G$1,original!$A$4:$DX$4,0)+1,FALSE)="","",VLOOKUP($B190,original!$A$4:$DN$305,MATCH(G$1,original!$A$4:$DX$4,0)+1,FALSE))</f>
        <v>105.80500000000001</v>
      </c>
      <c r="H190">
        <f>+IF(VLOOKUP($B190,original!$A$4:$DN$305,MATCH(H$1,original!$A$4:$DX$4,0)+1,FALSE)="","",VLOOKUP($B190,original!$A$4:$DN$305,MATCH(H$1,original!$A$4:$DX$4,0)+1,FALSE))</f>
        <v>13.84</v>
      </c>
      <c r="I190">
        <f>+IF(VLOOKUP($B190,original!$A$4:$DN$305,MATCH(I$1,original!$A$4:$DX$4,0)+1,FALSE)="","",VLOOKUP($B190,original!$A$4:$DN$305,MATCH(I$1,original!$A$4:$DX$4,0)+1,FALSE))</f>
        <v>23.538599999999999</v>
      </c>
      <c r="J190">
        <f>+IF(VLOOKUP($B190,original!$A$4:$DN$305,MATCH(J$1,original!$A$4:$DX$4,0)+1,FALSE)="","",VLOOKUP($B190,original!$A$4:$DN$305,MATCH(J$1,original!$A$4:$DX$4,0)+1,FALSE))</f>
        <v>668996999999.99988</v>
      </c>
      <c r="K190">
        <f>+IF(VLOOKUP($B190,original!$A$4:$DN$305,MATCH(K$1,original!$A$4:$DX$4,0)+1,FALSE)="","",VLOOKUP($B190,original!$A$4:$DN$305,MATCH(K$1,original!$A$4:$DX$4,0)+1,FALSE))</f>
        <v>2975899999999.9995</v>
      </c>
      <c r="L190">
        <f>+IF(VLOOKUP($B190,original!$A$4:$DN$305,MATCH(L$1,original!$A$4:$DX$4,0)+1,FALSE)="","",VLOOKUP($B190,original!$A$4:$DN$305,MATCH(L$1,original!$A$4:$DX$4,0)+1,FALSE))</f>
        <v>1926278750000</v>
      </c>
      <c r="M190">
        <f>+IF(VLOOKUP($B190,original!$A$4:$DN$305,MATCH(M$1,original!$A$4:$DX$4,0)+1,FALSE)="","",VLOOKUP($B190,original!$A$4:$DN$305,MATCH(M$1,original!$A$4:$DX$4,0)+1,FALSE))</f>
        <v>6302867431649.5605</v>
      </c>
      <c r="N190">
        <f>+IF(VLOOKUP($B190,original!$A$4:$DN$305,MATCH(N$1,original!$A$4:$DX$4,0)+1,FALSE)="","",VLOOKUP($B190,original!$A$4:$DN$305,MATCH(N$1,original!$A$4:$DX$4,0)+1,FALSE))</f>
        <v>774070000000</v>
      </c>
      <c r="O190">
        <f>+IF(VLOOKUP($B190,original!$A$4:$DN$305,MATCH(O$1,original!$A$4:$DX$4,0)+1,FALSE)="","",VLOOKUP($B190,original!$A$4:$DN$305,MATCH(O$1,original!$A$4:$DX$4,0)+1,FALSE))</f>
        <v>1.0987</v>
      </c>
      <c r="P190">
        <f>+IF(VLOOKUP($B190,original!$A$4:$DN$305,MATCH(P$1,original!$A$4:$DX$4,0)+1,FALSE)="","",VLOOKUP($B190,original!$A$4:$DN$305,MATCH(P$1,original!$A$4:$DX$4,0)+1,FALSE))</f>
        <v>7.7529000000000003</v>
      </c>
      <c r="Q190">
        <f>+IF(VLOOKUP($B190,original!$A$4:$DN$305,MATCH(Q$1,original!$A$4:$DX$4,0)+1,FALSE)="","",VLOOKUP($B190,original!$A$4:$DN$305,MATCH(Q$1,original!$A$4:$DX$4,0)+1,FALSE))</f>
        <v>1.5287999999999999</v>
      </c>
      <c r="R190">
        <f>+IF(VLOOKUP($B190,original!$A$4:$DN$305,MATCH(R$1,original!$A$4:$DX$4,0)+1,FALSE)="","",VLOOKUP($B190,original!$A$4:$DN$305,MATCH(R$1,original!$A$4:$DX$4,0)+1,FALSE))</f>
        <v>0.76359999999999995</v>
      </c>
      <c r="S190">
        <f>+IF(VLOOKUP($B190,original!$A$4:$DN$305,MATCH(S$1,original!$A$4:$DX$4,0)+1,FALSE)="","",VLOOKUP($B190,original!$A$4:$DN$305,MATCH(S$1,original!$A$4:$DX$4,0)+1,FALSE))</f>
        <v>1.2444999999999999</v>
      </c>
      <c r="T190">
        <f>+IF(VLOOKUP($B190,original!$A$4:$DN$305,MATCH(T$1,original!$A$4:$DX$4,0)+1,FALSE)="","",VLOOKUP($B190,original!$A$4:$DN$305,MATCH(T$1,original!$A$4:$DX$4,0)+1,FALSE))</f>
        <v>2107.39</v>
      </c>
      <c r="U190">
        <f>+IF(VLOOKUP($B190,original!$A$4:$DN$305,MATCH(U$1,original!$A$4:$DX$4,0)+1,FALSE)="","",VLOOKUP($B190,original!$A$4:$DN$305,MATCH(U$1,original!$A$4:$DX$4,0)+1,FALSE))</f>
        <v>11413.82</v>
      </c>
      <c r="V190">
        <f>+IF(VLOOKUP($B190,original!$A$4:$DN$305,MATCH(V$1,original!$A$4:$DX$4,0)+1,FALSE)="","",VLOOKUP($B190,original!$A$4:$DN$305,MATCH(V$1,original!$A$4:$DX$4,0)+1,FALSE))</f>
        <v>1673.65</v>
      </c>
      <c r="W190">
        <f>+IF(VLOOKUP($B190,original!$A$4:$DN$305,MATCH(W$1,original!$A$4:$DX$4,0)+1,FALSE)="","",VLOOKUP($B190,original!$A$4:$DN$305,MATCH(W$1,original!$A$4:$DX$4,0)+1,FALSE))</f>
        <v>27424.19</v>
      </c>
      <c r="X190">
        <f>+IF(VLOOKUP($B190,original!$A$4:$DN$305,MATCH(X$1,original!$A$4:$DX$4,0)+1,FALSE)="","",VLOOKUP($B190,original!$A$4:$DN$305,MATCH(X$1,original!$A$4:$DX$4,0)+1,FALSE))</f>
        <v>15014.09</v>
      </c>
      <c r="Y190">
        <f>+IF(VLOOKUP($B190,original!$A$4:$DN$305,MATCH(Y$1,original!$A$4:$DX$4,0)+1,FALSE)="","",VLOOKUP($B190,original!$A$4:$DN$305,MATCH(Y$1,original!$A$4:$DX$4,0)+1,FALSE))</f>
        <v>0.3</v>
      </c>
      <c r="Z190">
        <f>+IF(VLOOKUP($B190,original!$A$4:$DN$305,MATCH(Z$1,original!$A$4:$DX$4,0)+1,FALSE)="","",VLOOKUP($B190,original!$A$4:$DN$305,MATCH(Z$1,original!$A$4:$DX$4,0)+1,FALSE))</f>
        <v>0.3</v>
      </c>
      <c r="AA190">
        <f>+IF(VLOOKUP($B190,original!$A$4:$DN$305,MATCH(AA$1,original!$A$4:$DX$4,0)+1,FALSE)="","",VLOOKUP($B190,original!$A$4:$DN$305,MATCH(AA$1,original!$A$4:$DX$4,0)+1,FALSE))</f>
        <v>0</v>
      </c>
      <c r="AB190">
        <f>+IF(VLOOKUP($B190,original!$A$4:$DN$305,MATCH(AB$1,original!$A$4:$DX$4,0)+1,FALSE)="","",VLOOKUP($B190,original!$A$4:$DN$305,MATCH(AB$1,original!$A$4:$DX$4,0)+1,FALSE))</f>
        <v>0.32452505779693802</v>
      </c>
      <c r="AC190">
        <f>+IF(VLOOKUP($B190,original!$A$4:$DN$305,MATCH(AC$1,original!$A$4:$DX$4,0)+1,FALSE)="","",VLOOKUP($B190,original!$A$4:$DN$305,MATCH(AC$1,original!$A$4:$DX$4,0)+1,FALSE))</f>
        <v>127791000000</v>
      </c>
      <c r="AD190">
        <f>+IF(VLOOKUP($B190,original!$A$4:$DN$305,MATCH(AD$1,original!$A$4:$DX$4,0)+1,FALSE)="","",VLOOKUP($B190,original!$A$4:$DN$305,MATCH(AD$1,original!$A$4:$DX$4,0)+1,FALSE))</f>
        <v>173720300000</v>
      </c>
      <c r="AE190">
        <f>+IF(VLOOKUP($B190,original!$A$4:$DN$305,MATCH(AE$1,original!$A$4:$DX$4,0)+1,FALSE)="","",VLOOKUP($B190,original!$A$4:$DN$305,MATCH(AE$1,original!$A$4:$DX$4,0)+1,FALSE))</f>
        <v>-4.5999999999999996</v>
      </c>
      <c r="AF190">
        <f>+IF(VLOOKUP($B190,original!$A$4:$DN$305,MATCH(AF$1,original!$A$4:$DX$4,0)+1,FALSE)="","",VLOOKUP($B190,original!$A$4:$DN$305,MATCH(AF$1,original!$A$4:$DX$4,0)+1,FALSE))</f>
        <v>42493500000</v>
      </c>
      <c r="AG190">
        <f>+IF(VLOOKUP($B190,original!$A$4:$DN$305,MATCH(AG$1,original!$A$4:$DX$4,0)+1,FALSE)="","",VLOOKUP($B190,original!$A$4:$DN$305,MATCH(AG$1,original!$A$4:$DX$4,0)+1,FALSE))</f>
        <v>39045000000</v>
      </c>
      <c r="AH190">
        <f>+IF(VLOOKUP($B190,original!$A$4:$DN$305,MATCH(AH$1,original!$A$4:$DX$4,0)+1,FALSE)="","",VLOOKUP($B190,original!$A$4:$DN$305,MATCH(AH$1,original!$A$4:$DX$4,0)+1,FALSE))</f>
        <v>672330000000</v>
      </c>
      <c r="AI190">
        <f>+IF(VLOOKUP($B190,original!$A$4:$DN$305,MATCH(AI$1,original!$A$4:$DX$4,0)+1,FALSE)="","",VLOOKUP($B190,original!$A$4:$DN$305,MATCH(AI$1,original!$A$4:$DX$4,0)+1,FALSE))</f>
        <v>56818000000</v>
      </c>
      <c r="AJ190">
        <f>+IF(VLOOKUP($B190,original!$A$4:$DN$305,MATCH(AJ$1,original!$A$4:$DX$4,0)+1,FALSE)="","",VLOOKUP($B190,original!$A$4:$DN$305,MATCH(AJ$1,original!$A$4:$DX$4,0)+1,FALSE))</f>
        <v>327861000000</v>
      </c>
      <c r="AK190">
        <f>+IF(VLOOKUP($B190,original!$A$4:$DN$305,MATCH(AK$1,original!$A$4:$DX$4,0)+1,FALSE)="","",VLOOKUP($B190,original!$A$4:$DN$305,MATCH(AK$1,original!$A$4:$DX$4,0)+1,FALSE))</f>
        <v>77269000000</v>
      </c>
      <c r="AL190">
        <f>+IF(VLOOKUP($B190,original!$A$4:$DN$305,MATCH(AL$1,original!$A$4:$DX$4,0)+1,FALSE)="","",VLOOKUP($B190,original!$A$4:$DN$305,MATCH(AL$1,original!$A$4:$DX$4,0)+1,FALSE))</f>
        <v>5.6</v>
      </c>
      <c r="AM190">
        <f>+IF(VLOOKUP($B190,original!$A$4:$DN$305,MATCH(AM$1,original!$A$4:$DX$4,0)+1,FALSE)="","",VLOOKUP($B190,original!$A$4:$DN$305,MATCH(AM$1,original!$A$4:$DX$4,0)+1,FALSE))</f>
        <v>5.9</v>
      </c>
      <c r="AN190">
        <f>+IF(VLOOKUP($B190,original!$A$4:$DN$305,MATCH(AN$1,original!$A$4:$DX$4,0)+1,FALSE)="","",VLOOKUP($B190,original!$A$4:$DN$305,MATCH(AN$1,original!$A$4:$DX$4,0)+1,FALSE))</f>
        <v>3.3</v>
      </c>
      <c r="AO190">
        <f>+IF(VLOOKUP($B190,original!$A$4:$DN$305,MATCH(AO$1,original!$A$4:$DX$4,0)+1,FALSE)="","",VLOOKUP($B190,original!$A$4:$DN$305,MATCH(AO$1,original!$A$4:$DX$4,0)+1,FALSE))</f>
        <v>11.1</v>
      </c>
      <c r="AP190">
        <f>+IF(VLOOKUP($B190,original!$A$4:$DN$305,MATCH(AP$1,original!$A$4:$DX$4,0)+1,FALSE)="","",VLOOKUP($B190,original!$A$4:$DN$305,MATCH(AP$1,original!$A$4:$DX$4,0)+1,FALSE))</f>
        <v>6.9</v>
      </c>
    </row>
    <row r="191" spans="1:42">
      <c r="A191">
        <f t="shared" si="5"/>
        <v>190</v>
      </c>
      <c r="B191">
        <f t="shared" si="6"/>
        <v>201506</v>
      </c>
      <c r="C191">
        <f>+IF(VLOOKUP($B191,original!$A$4:$DN$305,MATCH(C$1,original!$A$4:$DX$4,0)+1,FALSE)="","",VLOOKUP($B191,original!$A$4:$DN$305,MATCH(C$1,original!$A$4:$DX$4,0)+1,FALSE))</f>
        <v>98.0390625</v>
      </c>
      <c r="D191">
        <f>+IF(VLOOKUP($B191,original!$A$4:$DN$305,MATCH(D$1,original!$A$4:$DX$4,0)+1,FALSE)="","",VLOOKUP($B191,original!$A$4:$DN$305,MATCH(D$1,original!$A$4:$DX$4,0)+1,FALSE))</f>
        <v>97.528000000000006</v>
      </c>
      <c r="E191">
        <f>+IF(VLOOKUP($B191,original!$A$4:$DN$305,MATCH(E$1,original!$A$4:$DX$4,0)+1,FALSE)="","",VLOOKUP($B191,original!$A$4:$DN$305,MATCH(E$1,original!$A$4:$DX$4,0)+1,FALSE))</f>
        <v>102.29900000000001</v>
      </c>
      <c r="F191">
        <f>+IF(VLOOKUP($B191,original!$A$4:$DN$305,MATCH(F$1,original!$A$4:$DX$4,0)+1,FALSE)="","",VLOOKUP($B191,original!$A$4:$DN$305,MATCH(F$1,original!$A$4:$DX$4,0)+1,FALSE))</f>
        <v>105.91</v>
      </c>
      <c r="G191">
        <f>+IF(VLOOKUP($B191,original!$A$4:$DN$305,MATCH(G$1,original!$A$4:$DX$4,0)+1,FALSE)="","",VLOOKUP($B191,original!$A$4:$DN$305,MATCH(G$1,original!$A$4:$DX$4,0)+1,FALSE))</f>
        <v>105.145</v>
      </c>
      <c r="H191">
        <f>+IF(VLOOKUP($B191,original!$A$4:$DN$305,MATCH(H$1,original!$A$4:$DX$4,0)+1,FALSE)="","",VLOOKUP($B191,original!$A$4:$DN$305,MATCH(H$1,original!$A$4:$DX$4,0)+1,FALSE))</f>
        <v>18.23</v>
      </c>
      <c r="I191">
        <f>+IF(VLOOKUP($B191,original!$A$4:$DN$305,MATCH(I$1,original!$A$4:$DX$4,0)+1,FALSE)="","",VLOOKUP($B191,original!$A$4:$DN$305,MATCH(I$1,original!$A$4:$DX$4,0)+1,FALSE))</f>
        <v>32.307099999999998</v>
      </c>
      <c r="J191">
        <f>+IF(VLOOKUP($B191,original!$A$4:$DN$305,MATCH(J$1,original!$A$4:$DX$4,0)+1,FALSE)="","",VLOOKUP($B191,original!$A$4:$DN$305,MATCH(J$1,original!$A$4:$DX$4,0)+1,FALSE))</f>
        <v>683717999999.99988</v>
      </c>
      <c r="K191">
        <f>+IF(VLOOKUP($B191,original!$A$4:$DN$305,MATCH(K$1,original!$A$4:$DX$4,0)+1,FALSE)="","",VLOOKUP($B191,original!$A$4:$DN$305,MATCH(K$1,original!$A$4:$DX$4,0)+1,FALSE))</f>
        <v>3020699999999.9995</v>
      </c>
      <c r="L191">
        <f>+IF(VLOOKUP($B191,original!$A$4:$DN$305,MATCH(L$1,original!$A$4:$DX$4,0)+1,FALSE)="","",VLOOKUP($B191,original!$A$4:$DN$305,MATCH(L$1,original!$A$4:$DX$4,0)+1,FALSE))</f>
        <v>1916959742000</v>
      </c>
      <c r="M191">
        <f>+IF(VLOOKUP($B191,original!$A$4:$DN$305,MATCH(M$1,original!$A$4:$DX$4,0)+1,FALSE)="","",VLOOKUP($B191,original!$A$4:$DN$305,MATCH(M$1,original!$A$4:$DX$4,0)+1,FALSE))</f>
        <v>6361567104554.0996</v>
      </c>
      <c r="N191">
        <f>+IF(VLOOKUP($B191,original!$A$4:$DN$305,MATCH(N$1,original!$A$4:$DX$4,0)+1,FALSE)="","",VLOOKUP($B191,original!$A$4:$DN$305,MATCH(N$1,original!$A$4:$DX$4,0)+1,FALSE))</f>
        <v>781445000000</v>
      </c>
      <c r="O191">
        <f>+IF(VLOOKUP($B191,original!$A$4:$DN$305,MATCH(O$1,original!$A$4:$DX$4,0)+1,FALSE)="","",VLOOKUP($B191,original!$A$4:$DN$305,MATCH(O$1,original!$A$4:$DX$4,0)+1,FALSE))</f>
        <v>1.1134999999999999</v>
      </c>
      <c r="P191">
        <f>+IF(VLOOKUP($B191,original!$A$4:$DN$305,MATCH(P$1,original!$A$4:$DX$4,0)+1,FALSE)="","",VLOOKUP($B191,original!$A$4:$DN$305,MATCH(P$1,original!$A$4:$DX$4,0)+1,FALSE))</f>
        <v>7.7508999999999997</v>
      </c>
      <c r="Q191">
        <f>+IF(VLOOKUP($B191,original!$A$4:$DN$305,MATCH(Q$1,original!$A$4:$DX$4,0)+1,FALSE)="","",VLOOKUP($B191,original!$A$4:$DN$305,MATCH(Q$1,original!$A$4:$DX$4,0)+1,FALSE))</f>
        <v>1.5705</v>
      </c>
      <c r="R191">
        <f>+IF(VLOOKUP($B191,original!$A$4:$DN$305,MATCH(R$1,original!$A$4:$DX$4,0)+1,FALSE)="","",VLOOKUP($B191,original!$A$4:$DN$305,MATCH(R$1,original!$A$4:$DX$4,0)+1,FALSE))</f>
        <v>0.77039999999999997</v>
      </c>
      <c r="S191">
        <f>+IF(VLOOKUP($B191,original!$A$4:$DN$305,MATCH(S$1,original!$A$4:$DX$4,0)+1,FALSE)="","",VLOOKUP($B191,original!$A$4:$DN$305,MATCH(S$1,original!$A$4:$DX$4,0)+1,FALSE))</f>
        <v>1.2491000000000001</v>
      </c>
      <c r="T191">
        <f>+IF(VLOOKUP($B191,original!$A$4:$DN$305,MATCH(T$1,original!$A$4:$DX$4,0)+1,FALSE)="","",VLOOKUP($B191,original!$A$4:$DN$305,MATCH(T$1,original!$A$4:$DX$4,0)+1,FALSE))</f>
        <v>2063.11</v>
      </c>
      <c r="U191">
        <f>+IF(VLOOKUP($B191,original!$A$4:$DN$305,MATCH(U$1,original!$A$4:$DX$4,0)+1,FALSE)="","",VLOOKUP($B191,original!$A$4:$DN$305,MATCH(U$1,original!$A$4:$DX$4,0)+1,FALSE))</f>
        <v>10944.97</v>
      </c>
      <c r="V191">
        <f>+IF(VLOOKUP($B191,original!$A$4:$DN$305,MATCH(V$1,original!$A$4:$DX$4,0)+1,FALSE)="","",VLOOKUP($B191,original!$A$4:$DN$305,MATCH(V$1,original!$A$4:$DX$4,0)+1,FALSE))</f>
        <v>1630.4</v>
      </c>
      <c r="W191">
        <f>+IF(VLOOKUP($B191,original!$A$4:$DN$305,MATCH(W$1,original!$A$4:$DX$4,0)+1,FALSE)="","",VLOOKUP($B191,original!$A$4:$DN$305,MATCH(W$1,original!$A$4:$DX$4,0)+1,FALSE))</f>
        <v>26250.03</v>
      </c>
      <c r="X191">
        <f>+IF(VLOOKUP($B191,original!$A$4:$DN$305,MATCH(X$1,original!$A$4:$DX$4,0)+1,FALSE)="","",VLOOKUP($B191,original!$A$4:$DN$305,MATCH(X$1,original!$A$4:$DX$4,0)+1,FALSE))</f>
        <v>14553.33</v>
      </c>
      <c r="Y191">
        <f>+IF(VLOOKUP($B191,original!$A$4:$DN$305,MATCH(Y$1,original!$A$4:$DX$4,0)+1,FALSE)="","",VLOOKUP($B191,original!$A$4:$DN$305,MATCH(Y$1,original!$A$4:$DX$4,0)+1,FALSE))</f>
        <v>0.3</v>
      </c>
      <c r="Z191">
        <f>+IF(VLOOKUP($B191,original!$A$4:$DN$305,MATCH(Z$1,original!$A$4:$DX$4,0)+1,FALSE)="","",VLOOKUP($B191,original!$A$4:$DN$305,MATCH(Z$1,original!$A$4:$DX$4,0)+1,FALSE))</f>
        <v>0</v>
      </c>
      <c r="AA191">
        <f>+IF(VLOOKUP($B191,original!$A$4:$DN$305,MATCH(AA$1,original!$A$4:$DX$4,0)+1,FALSE)="","",VLOOKUP($B191,original!$A$4:$DN$305,MATCH(AA$1,original!$A$4:$DX$4,0)+1,FALSE))</f>
        <v>0.1</v>
      </c>
      <c r="AB191">
        <f>+IF(VLOOKUP($B191,original!$A$4:$DN$305,MATCH(AB$1,original!$A$4:$DX$4,0)+1,FALSE)="","",VLOOKUP($B191,original!$A$4:$DN$305,MATCH(AB$1,original!$A$4:$DX$4,0)+1,FALSE))</f>
        <v>0.266777286313157</v>
      </c>
      <c r="AC191">
        <f>+IF(VLOOKUP($B191,original!$A$4:$DN$305,MATCH(AC$1,original!$A$4:$DX$4,0)+1,FALSE)="","",VLOOKUP($B191,original!$A$4:$DN$305,MATCH(AC$1,original!$A$4:$DX$4,0)+1,FALSE))</f>
        <v>127095000000</v>
      </c>
      <c r="AD191">
        <f>+IF(VLOOKUP($B191,original!$A$4:$DN$305,MATCH(AD$1,original!$A$4:$DX$4,0)+1,FALSE)="","",VLOOKUP($B191,original!$A$4:$DN$305,MATCH(AD$1,original!$A$4:$DX$4,0)+1,FALSE))</f>
        <v>171807700000</v>
      </c>
      <c r="AE191">
        <f>+IF(VLOOKUP($B191,original!$A$4:$DN$305,MATCH(AE$1,original!$A$4:$DX$4,0)+1,FALSE)="","",VLOOKUP($B191,original!$A$4:$DN$305,MATCH(AE$1,original!$A$4:$DX$4,0)+1,FALSE))</f>
        <v>-3.1</v>
      </c>
      <c r="AF191">
        <f>+IF(VLOOKUP($B191,original!$A$4:$DN$305,MATCH(AF$1,original!$A$4:$DX$4,0)+1,FALSE)="","",VLOOKUP($B191,original!$A$4:$DN$305,MATCH(AF$1,original!$A$4:$DX$4,0)+1,FALSE))</f>
        <v>44835400000</v>
      </c>
      <c r="AG191">
        <f>+IF(VLOOKUP($B191,original!$A$4:$DN$305,MATCH(AG$1,original!$A$4:$DX$4,0)+1,FALSE)="","",VLOOKUP($B191,original!$A$4:$DN$305,MATCH(AG$1,original!$A$4:$DX$4,0)+1,FALSE))</f>
        <v>39631000000</v>
      </c>
      <c r="AH191">
        <f>+IF(VLOOKUP($B191,original!$A$4:$DN$305,MATCH(AH$1,original!$A$4:$DX$4,0)+1,FALSE)="","",VLOOKUP($B191,original!$A$4:$DN$305,MATCH(AH$1,original!$A$4:$DX$4,0)+1,FALSE))</f>
        <v>658470000000</v>
      </c>
      <c r="AI191">
        <f>+IF(VLOOKUP($B191,original!$A$4:$DN$305,MATCH(AI$1,original!$A$4:$DX$4,0)+1,FALSE)="","",VLOOKUP($B191,original!$A$4:$DN$305,MATCH(AI$1,original!$A$4:$DX$4,0)+1,FALSE))</f>
        <v>51577000000</v>
      </c>
      <c r="AJ191">
        <f>+IF(VLOOKUP($B191,original!$A$4:$DN$305,MATCH(AJ$1,original!$A$4:$DX$4,0)+1,FALSE)="","",VLOOKUP($B191,original!$A$4:$DN$305,MATCH(AJ$1,original!$A$4:$DX$4,0)+1,FALSE))</f>
        <v>326859000000</v>
      </c>
      <c r="AK191">
        <f>+IF(VLOOKUP($B191,original!$A$4:$DN$305,MATCH(AK$1,original!$A$4:$DX$4,0)+1,FALSE)="","",VLOOKUP($B191,original!$A$4:$DN$305,MATCH(AK$1,original!$A$4:$DX$4,0)+1,FALSE))</f>
        <v>76395000000</v>
      </c>
      <c r="AL191">
        <f>+IF(VLOOKUP($B191,original!$A$4:$DN$305,MATCH(AL$1,original!$A$4:$DX$4,0)+1,FALSE)="","",VLOOKUP($B191,original!$A$4:$DN$305,MATCH(AL$1,original!$A$4:$DX$4,0)+1,FALSE))</f>
        <v>5.3</v>
      </c>
      <c r="AM191">
        <f>+IF(VLOOKUP($B191,original!$A$4:$DN$305,MATCH(AM$1,original!$A$4:$DX$4,0)+1,FALSE)="","",VLOOKUP($B191,original!$A$4:$DN$305,MATCH(AM$1,original!$A$4:$DX$4,0)+1,FALSE))</f>
        <v>6</v>
      </c>
      <c r="AN191">
        <f>+IF(VLOOKUP($B191,original!$A$4:$DN$305,MATCH(AN$1,original!$A$4:$DX$4,0)+1,FALSE)="","",VLOOKUP($B191,original!$A$4:$DN$305,MATCH(AN$1,original!$A$4:$DX$4,0)+1,FALSE))</f>
        <v>3.3</v>
      </c>
      <c r="AO191">
        <f>+IF(VLOOKUP($B191,original!$A$4:$DN$305,MATCH(AO$1,original!$A$4:$DX$4,0)+1,FALSE)="","",VLOOKUP($B191,original!$A$4:$DN$305,MATCH(AO$1,original!$A$4:$DX$4,0)+1,FALSE))</f>
        <v>11</v>
      </c>
      <c r="AP191">
        <f>+IF(VLOOKUP($B191,original!$A$4:$DN$305,MATCH(AP$1,original!$A$4:$DX$4,0)+1,FALSE)="","",VLOOKUP($B191,original!$A$4:$DN$305,MATCH(AP$1,original!$A$4:$DX$4,0)+1,FALSE))</f>
        <v>6.9</v>
      </c>
    </row>
    <row r="192" spans="1:42">
      <c r="A192">
        <f t="shared" si="5"/>
        <v>191</v>
      </c>
      <c r="B192">
        <f t="shared" si="6"/>
        <v>201507</v>
      </c>
      <c r="C192">
        <f>+IF(VLOOKUP($B192,original!$A$4:$DN$305,MATCH(C$1,original!$A$4:$DX$4,0)+1,FALSE)="","",VLOOKUP($B192,original!$A$4:$DN$305,MATCH(C$1,original!$A$4:$DX$4,0)+1,FALSE))</f>
        <v>99.4609375</v>
      </c>
      <c r="D192">
        <f>+IF(VLOOKUP($B192,original!$A$4:$DN$305,MATCH(D$1,original!$A$4:$DX$4,0)+1,FALSE)="","",VLOOKUP($B192,original!$A$4:$DN$305,MATCH(D$1,original!$A$4:$DX$4,0)+1,FALSE))</f>
        <v>103.43</v>
      </c>
      <c r="E192">
        <f>+IF(VLOOKUP($B192,original!$A$4:$DN$305,MATCH(E$1,original!$A$4:$DX$4,0)+1,FALSE)="","",VLOOKUP($B192,original!$A$4:$DN$305,MATCH(E$1,original!$A$4:$DX$4,0)+1,FALSE))</f>
        <v>104.1885</v>
      </c>
      <c r="F192">
        <f>+IF(VLOOKUP($B192,original!$A$4:$DN$305,MATCH(F$1,original!$A$4:$DX$4,0)+1,FALSE)="","",VLOOKUP($B192,original!$A$4:$DN$305,MATCH(F$1,original!$A$4:$DX$4,0)+1,FALSE))</f>
        <v>106</v>
      </c>
      <c r="G192">
        <f>+IF(VLOOKUP($B192,original!$A$4:$DN$305,MATCH(G$1,original!$A$4:$DX$4,0)+1,FALSE)="","",VLOOKUP($B192,original!$A$4:$DN$305,MATCH(G$1,original!$A$4:$DX$4,0)+1,FALSE))</f>
        <v>107.41500000000001</v>
      </c>
      <c r="H192">
        <f>+IF(VLOOKUP($B192,original!$A$4:$DN$305,MATCH(H$1,original!$A$4:$DX$4,0)+1,FALSE)="","",VLOOKUP($B192,original!$A$4:$DN$305,MATCH(H$1,original!$A$4:$DX$4,0)+1,FALSE))</f>
        <v>12.12</v>
      </c>
      <c r="I192">
        <f>+IF(VLOOKUP($B192,original!$A$4:$DN$305,MATCH(I$1,original!$A$4:$DX$4,0)+1,FALSE)="","",VLOOKUP($B192,original!$A$4:$DN$305,MATCH(I$1,original!$A$4:$DX$4,0)+1,FALSE))</f>
        <v>19.287800000000001</v>
      </c>
      <c r="J192">
        <f>+IF(VLOOKUP($B192,original!$A$4:$DN$305,MATCH(J$1,original!$A$4:$DX$4,0)+1,FALSE)="","",VLOOKUP($B192,original!$A$4:$DN$305,MATCH(J$1,original!$A$4:$DX$4,0)+1,FALSE))</f>
        <v>695606999999.99988</v>
      </c>
      <c r="K192">
        <f>+IF(VLOOKUP($B192,original!$A$4:$DN$305,MATCH(K$1,original!$A$4:$DX$4,0)+1,FALSE)="","",VLOOKUP($B192,original!$A$4:$DN$305,MATCH(K$1,original!$A$4:$DX$4,0)+1,FALSE))</f>
        <v>3038399999999.9995</v>
      </c>
      <c r="L192">
        <f>+IF(VLOOKUP($B192,original!$A$4:$DN$305,MATCH(L$1,original!$A$4:$DX$4,0)+1,FALSE)="","",VLOOKUP($B192,original!$A$4:$DN$305,MATCH(L$1,original!$A$4:$DX$4,0)+1,FALSE))</f>
        <v>1892096135000</v>
      </c>
      <c r="M192">
        <f>+IF(VLOOKUP($B192,original!$A$4:$DN$305,MATCH(M$1,original!$A$4:$DX$4,0)+1,FALSE)="","",VLOOKUP($B192,original!$A$4:$DN$305,MATCH(M$1,original!$A$4:$DX$4,0)+1,FALSE))</f>
        <v>6408578650844.5098</v>
      </c>
      <c r="N192">
        <f>+IF(VLOOKUP($B192,original!$A$4:$DN$305,MATCH(N$1,original!$A$4:$DX$4,0)+1,FALSE)="","",VLOOKUP($B192,original!$A$4:$DN$305,MATCH(N$1,original!$A$4:$DX$4,0)+1,FALSE))</f>
        <v>792650000000</v>
      </c>
      <c r="O192">
        <f>+IF(VLOOKUP($B192,original!$A$4:$DN$305,MATCH(O$1,original!$A$4:$DX$4,0)+1,FALSE)="","",VLOOKUP($B192,original!$A$4:$DN$305,MATCH(O$1,original!$A$4:$DX$4,0)+1,FALSE))</f>
        <v>1.0987</v>
      </c>
      <c r="P192">
        <f>+IF(VLOOKUP($B192,original!$A$4:$DN$305,MATCH(P$1,original!$A$4:$DX$4,0)+1,FALSE)="","",VLOOKUP($B192,original!$A$4:$DN$305,MATCH(P$1,original!$A$4:$DX$4,0)+1,FALSE))</f>
        <v>7.7527999999999997</v>
      </c>
      <c r="Q192">
        <f>+IF(VLOOKUP($B192,original!$A$4:$DN$305,MATCH(Q$1,original!$A$4:$DX$4,0)+1,FALSE)="","",VLOOKUP($B192,original!$A$4:$DN$305,MATCH(Q$1,original!$A$4:$DX$4,0)+1,FALSE))</f>
        <v>1.5622</v>
      </c>
      <c r="R192">
        <f>+IF(VLOOKUP($B192,original!$A$4:$DN$305,MATCH(R$1,original!$A$4:$DX$4,0)+1,FALSE)="","",VLOOKUP($B192,original!$A$4:$DN$305,MATCH(R$1,original!$A$4:$DX$4,0)+1,FALSE))</f>
        <v>0.73019999999999996</v>
      </c>
      <c r="S192">
        <f>+IF(VLOOKUP($B192,original!$A$4:$DN$305,MATCH(S$1,original!$A$4:$DX$4,0)+1,FALSE)="","",VLOOKUP($B192,original!$A$4:$DN$305,MATCH(S$1,original!$A$4:$DX$4,0)+1,FALSE))</f>
        <v>1.3086</v>
      </c>
      <c r="T192">
        <f>+IF(VLOOKUP($B192,original!$A$4:$DN$305,MATCH(T$1,original!$A$4:$DX$4,0)+1,FALSE)="","",VLOOKUP($B192,original!$A$4:$DN$305,MATCH(T$1,original!$A$4:$DX$4,0)+1,FALSE))</f>
        <v>2103.84</v>
      </c>
      <c r="U192">
        <f>+IF(VLOOKUP($B192,original!$A$4:$DN$305,MATCH(U$1,original!$A$4:$DX$4,0)+1,FALSE)="","",VLOOKUP($B192,original!$A$4:$DN$305,MATCH(U$1,original!$A$4:$DX$4,0)+1,FALSE))</f>
        <v>11308.99</v>
      </c>
      <c r="V192">
        <f>+IF(VLOOKUP($B192,original!$A$4:$DN$305,MATCH(V$1,original!$A$4:$DX$4,0)+1,FALSE)="","",VLOOKUP($B192,original!$A$4:$DN$305,MATCH(V$1,original!$A$4:$DX$4,0)+1,FALSE))</f>
        <v>1659.52</v>
      </c>
      <c r="W192">
        <f>+IF(VLOOKUP($B192,original!$A$4:$DN$305,MATCH(W$1,original!$A$4:$DX$4,0)+1,FALSE)="","",VLOOKUP($B192,original!$A$4:$DN$305,MATCH(W$1,original!$A$4:$DX$4,0)+1,FALSE))</f>
        <v>24636.28</v>
      </c>
      <c r="X192">
        <f>+IF(VLOOKUP($B192,original!$A$4:$DN$305,MATCH(X$1,original!$A$4:$DX$4,0)+1,FALSE)="","",VLOOKUP($B192,original!$A$4:$DN$305,MATCH(X$1,original!$A$4:$DX$4,0)+1,FALSE))</f>
        <v>14468.44</v>
      </c>
      <c r="Y192">
        <f>+IF(VLOOKUP($B192,original!$A$4:$DN$305,MATCH(Y$1,original!$A$4:$DX$4,0)+1,FALSE)="","",VLOOKUP($B192,original!$A$4:$DN$305,MATCH(Y$1,original!$A$4:$DX$4,0)+1,FALSE))</f>
        <v>0.2</v>
      </c>
      <c r="Z192">
        <f>+IF(VLOOKUP($B192,original!$A$4:$DN$305,MATCH(Z$1,original!$A$4:$DX$4,0)+1,FALSE)="","",VLOOKUP($B192,original!$A$4:$DN$305,MATCH(Z$1,original!$A$4:$DX$4,0)+1,FALSE))</f>
        <v>-0.6</v>
      </c>
      <c r="AA192">
        <f>+IF(VLOOKUP($B192,original!$A$4:$DN$305,MATCH(AA$1,original!$A$4:$DX$4,0)+1,FALSE)="","",VLOOKUP($B192,original!$A$4:$DN$305,MATCH(AA$1,original!$A$4:$DX$4,0)+1,FALSE))</f>
        <v>0.5</v>
      </c>
      <c r="AB192">
        <f>+IF(VLOOKUP($B192,original!$A$4:$DN$305,MATCH(AB$1,original!$A$4:$DX$4,0)+1,FALSE)="","",VLOOKUP($B192,original!$A$4:$DN$305,MATCH(AB$1,original!$A$4:$DX$4,0)+1,FALSE))</f>
        <v>0.24103978551487501</v>
      </c>
      <c r="AC192">
        <f>+IF(VLOOKUP($B192,original!$A$4:$DN$305,MATCH(AC$1,original!$A$4:$DX$4,0)+1,FALSE)="","",VLOOKUP($B192,original!$A$4:$DN$305,MATCH(AC$1,original!$A$4:$DX$4,0)+1,FALSE))</f>
        <v>126898000000</v>
      </c>
      <c r="AD192">
        <f>+IF(VLOOKUP($B192,original!$A$4:$DN$305,MATCH(AD$1,original!$A$4:$DX$4,0)+1,FALSE)="","",VLOOKUP($B192,original!$A$4:$DN$305,MATCH(AD$1,original!$A$4:$DX$4,0)+1,FALSE))</f>
        <v>172660500000</v>
      </c>
      <c r="AE192">
        <f>+IF(VLOOKUP($B192,original!$A$4:$DN$305,MATCH(AE$1,original!$A$4:$DX$4,0)+1,FALSE)="","",VLOOKUP($B192,original!$A$4:$DN$305,MATCH(AE$1,original!$A$4:$DX$4,0)+1,FALSE))</f>
        <v>-1.6</v>
      </c>
      <c r="AF192">
        <f>+IF(VLOOKUP($B192,original!$A$4:$DN$305,MATCH(AF$1,original!$A$4:$DX$4,0)+1,FALSE)="","",VLOOKUP($B192,original!$A$4:$DN$305,MATCH(AF$1,original!$A$4:$DX$4,0)+1,FALSE))</f>
        <v>45566100000</v>
      </c>
      <c r="AG192">
        <f>+IF(VLOOKUP($B192,original!$A$4:$DN$305,MATCH(AG$1,original!$A$4:$DX$4,0)+1,FALSE)="","",VLOOKUP($B192,original!$A$4:$DN$305,MATCH(AG$1,original!$A$4:$DX$4,0)+1,FALSE))</f>
        <v>39134000000</v>
      </c>
      <c r="AH192">
        <f>+IF(VLOOKUP($B192,original!$A$4:$DN$305,MATCH(AH$1,original!$A$4:$DX$4,0)+1,FALSE)="","",VLOOKUP($B192,original!$A$4:$DN$305,MATCH(AH$1,original!$A$4:$DX$4,0)+1,FALSE))</f>
        <v>634619999999.99988</v>
      </c>
      <c r="AI192">
        <f>+IF(VLOOKUP($B192,original!$A$4:$DN$305,MATCH(AI$1,original!$A$4:$DX$4,0)+1,FALSE)="","",VLOOKUP($B192,original!$A$4:$DN$305,MATCH(AI$1,original!$A$4:$DX$4,0)+1,FALSE))</f>
        <v>51337000000</v>
      </c>
      <c r="AJ192">
        <f>+IF(VLOOKUP($B192,original!$A$4:$DN$305,MATCH(AJ$1,original!$A$4:$DX$4,0)+1,FALSE)="","",VLOOKUP($B192,original!$A$4:$DN$305,MATCH(AJ$1,original!$A$4:$DX$4,0)+1,FALSE))</f>
        <v>325450000000</v>
      </c>
      <c r="AK192">
        <f>+IF(VLOOKUP($B192,original!$A$4:$DN$305,MATCH(AK$1,original!$A$4:$DX$4,0)+1,FALSE)="","",VLOOKUP($B192,original!$A$4:$DN$305,MATCH(AK$1,original!$A$4:$DX$4,0)+1,FALSE))</f>
        <v>76981000000</v>
      </c>
      <c r="AL192">
        <f>+IF(VLOOKUP($B192,original!$A$4:$DN$305,MATCH(AL$1,original!$A$4:$DX$4,0)+1,FALSE)="","",VLOOKUP($B192,original!$A$4:$DN$305,MATCH(AL$1,original!$A$4:$DX$4,0)+1,FALSE))</f>
        <v>5.2</v>
      </c>
      <c r="AM192">
        <f>+IF(VLOOKUP($B192,original!$A$4:$DN$305,MATCH(AM$1,original!$A$4:$DX$4,0)+1,FALSE)="","",VLOOKUP($B192,original!$A$4:$DN$305,MATCH(AM$1,original!$A$4:$DX$4,0)+1,FALSE))</f>
        <v>6.3</v>
      </c>
      <c r="AN192">
        <f>+IF(VLOOKUP($B192,original!$A$4:$DN$305,MATCH(AN$1,original!$A$4:$DX$4,0)+1,FALSE)="","",VLOOKUP($B192,original!$A$4:$DN$305,MATCH(AN$1,original!$A$4:$DX$4,0)+1,FALSE))</f>
        <v>3.3</v>
      </c>
      <c r="AO192">
        <f>+IF(VLOOKUP($B192,original!$A$4:$DN$305,MATCH(AO$1,original!$A$4:$DX$4,0)+1,FALSE)="","",VLOOKUP($B192,original!$A$4:$DN$305,MATCH(AO$1,original!$A$4:$DX$4,0)+1,FALSE))</f>
        <v>10.8</v>
      </c>
      <c r="AP192">
        <f>+IF(VLOOKUP($B192,original!$A$4:$DN$305,MATCH(AP$1,original!$A$4:$DX$4,0)+1,FALSE)="","",VLOOKUP($B192,original!$A$4:$DN$305,MATCH(AP$1,original!$A$4:$DX$4,0)+1,FALSE))</f>
        <v>6.9</v>
      </c>
    </row>
    <row r="193" spans="1:42">
      <c r="A193">
        <f t="shared" si="5"/>
        <v>192</v>
      </c>
      <c r="B193">
        <f t="shared" si="6"/>
        <v>201508</v>
      </c>
      <c r="C193">
        <f>+IF(VLOOKUP($B193,original!$A$4:$DN$305,MATCH(C$1,original!$A$4:$DX$4,0)+1,FALSE)="","",VLOOKUP($B193,original!$A$4:$DN$305,MATCH(C$1,original!$A$4:$DX$4,0)+1,FALSE))</f>
        <v>98.1015625</v>
      </c>
      <c r="D193">
        <f>+IF(VLOOKUP($B193,original!$A$4:$DN$305,MATCH(D$1,original!$A$4:$DX$4,0)+1,FALSE)="","",VLOOKUP($B193,original!$A$4:$DN$305,MATCH(D$1,original!$A$4:$DX$4,0)+1,FALSE))</f>
        <v>101.965</v>
      </c>
      <c r="E193">
        <f>+IF(VLOOKUP($B193,original!$A$4:$DN$305,MATCH(E$1,original!$A$4:$DX$4,0)+1,FALSE)="","",VLOOKUP($B193,original!$A$4:$DN$305,MATCH(E$1,original!$A$4:$DX$4,0)+1,FALSE))</f>
        <v>104.8865</v>
      </c>
      <c r="F193">
        <f>+IF(VLOOKUP($B193,original!$A$4:$DN$305,MATCH(F$1,original!$A$4:$DX$4,0)+1,FALSE)="","",VLOOKUP($B193,original!$A$4:$DN$305,MATCH(F$1,original!$A$4:$DX$4,0)+1,FALSE))</f>
        <v>105.25</v>
      </c>
      <c r="G193">
        <f>+IF(VLOOKUP($B193,original!$A$4:$DN$305,MATCH(G$1,original!$A$4:$DX$4,0)+1,FALSE)="","",VLOOKUP($B193,original!$A$4:$DN$305,MATCH(G$1,original!$A$4:$DX$4,0)+1,FALSE))</f>
        <v>106.875</v>
      </c>
      <c r="H193">
        <f>+IF(VLOOKUP($B193,original!$A$4:$DN$305,MATCH(H$1,original!$A$4:$DX$4,0)+1,FALSE)="","",VLOOKUP($B193,original!$A$4:$DN$305,MATCH(H$1,original!$A$4:$DX$4,0)+1,FALSE))</f>
        <v>28.43</v>
      </c>
      <c r="I193">
        <f>+IF(VLOOKUP($B193,original!$A$4:$DN$305,MATCH(I$1,original!$A$4:$DX$4,0)+1,FALSE)="","",VLOOKUP($B193,original!$A$4:$DN$305,MATCH(I$1,original!$A$4:$DX$4,0)+1,FALSE))</f>
        <v>31.0718</v>
      </c>
      <c r="J193">
        <f>+IF(VLOOKUP($B193,original!$A$4:$DN$305,MATCH(J$1,original!$A$4:$DX$4,0)+1,FALSE)="","",VLOOKUP($B193,original!$A$4:$DN$305,MATCH(J$1,original!$A$4:$DX$4,0)+1,FALSE))</f>
        <v>700996999999.99988</v>
      </c>
      <c r="K193">
        <f>+IF(VLOOKUP($B193,original!$A$4:$DN$305,MATCH(K$1,original!$A$4:$DX$4,0)+1,FALSE)="","",VLOOKUP($B193,original!$A$4:$DN$305,MATCH(K$1,original!$A$4:$DX$4,0)+1,FALSE))</f>
        <v>3022300000000</v>
      </c>
      <c r="L193">
        <f>+IF(VLOOKUP($B193,original!$A$4:$DN$305,MATCH(L$1,original!$A$4:$DX$4,0)+1,FALSE)="","",VLOOKUP($B193,original!$A$4:$DN$305,MATCH(L$1,original!$A$4:$DX$4,0)+1,FALSE))</f>
        <v>1947129629000</v>
      </c>
      <c r="M193">
        <f>+IF(VLOOKUP($B193,original!$A$4:$DN$305,MATCH(M$1,original!$A$4:$DX$4,0)+1,FALSE)="","",VLOOKUP($B193,original!$A$4:$DN$305,MATCH(M$1,original!$A$4:$DX$4,0)+1,FALSE))</f>
        <v>6416267673876.8799</v>
      </c>
      <c r="N193">
        <f>+IF(VLOOKUP($B193,original!$A$4:$DN$305,MATCH(N$1,original!$A$4:$DX$4,0)+1,FALSE)="","",VLOOKUP($B193,original!$A$4:$DN$305,MATCH(N$1,original!$A$4:$DX$4,0)+1,FALSE))</f>
        <v>800711000000</v>
      </c>
      <c r="O193">
        <f>+IF(VLOOKUP($B193,original!$A$4:$DN$305,MATCH(O$1,original!$A$4:$DX$4,0)+1,FALSE)="","",VLOOKUP($B193,original!$A$4:$DN$305,MATCH(O$1,original!$A$4:$DX$4,0)+1,FALSE))</f>
        <v>1.1211</v>
      </c>
      <c r="P193">
        <f>+IF(VLOOKUP($B193,original!$A$4:$DN$305,MATCH(P$1,original!$A$4:$DX$4,0)+1,FALSE)="","",VLOOKUP($B193,original!$A$4:$DN$305,MATCH(P$1,original!$A$4:$DX$4,0)+1,FALSE))</f>
        <v>7.7495000000000003</v>
      </c>
      <c r="Q193">
        <f>+IF(VLOOKUP($B193,original!$A$4:$DN$305,MATCH(Q$1,original!$A$4:$DX$4,0)+1,FALSE)="","",VLOOKUP($B193,original!$A$4:$DN$305,MATCH(Q$1,original!$A$4:$DX$4,0)+1,FALSE))</f>
        <v>1.5342</v>
      </c>
      <c r="R193">
        <f>+IF(VLOOKUP($B193,original!$A$4:$DN$305,MATCH(R$1,original!$A$4:$DX$4,0)+1,FALSE)="","",VLOOKUP($B193,original!$A$4:$DN$305,MATCH(R$1,original!$A$4:$DX$4,0)+1,FALSE))</f>
        <v>0.71099999999999997</v>
      </c>
      <c r="S193">
        <f>+IF(VLOOKUP($B193,original!$A$4:$DN$305,MATCH(S$1,original!$A$4:$DX$4,0)+1,FALSE)="","",VLOOKUP($B193,original!$A$4:$DN$305,MATCH(S$1,original!$A$4:$DX$4,0)+1,FALSE))</f>
        <v>1.3134999999999999</v>
      </c>
      <c r="T193">
        <f>+IF(VLOOKUP($B193,original!$A$4:$DN$305,MATCH(T$1,original!$A$4:$DX$4,0)+1,FALSE)="","",VLOOKUP($B193,original!$A$4:$DN$305,MATCH(T$1,original!$A$4:$DX$4,0)+1,FALSE))</f>
        <v>1972.18</v>
      </c>
      <c r="U193">
        <f>+IF(VLOOKUP($B193,original!$A$4:$DN$305,MATCH(U$1,original!$A$4:$DX$4,0)+1,FALSE)="","",VLOOKUP($B193,original!$A$4:$DN$305,MATCH(U$1,original!$A$4:$DX$4,0)+1,FALSE))</f>
        <v>10259.459999999999</v>
      </c>
      <c r="V193">
        <f>+IF(VLOOKUP($B193,original!$A$4:$DN$305,MATCH(V$1,original!$A$4:$DX$4,0)+1,FALSE)="","",VLOOKUP($B193,original!$A$4:$DN$305,MATCH(V$1,original!$A$4:$DX$4,0)+1,FALSE))</f>
        <v>1537.05</v>
      </c>
      <c r="W193">
        <f>+IF(VLOOKUP($B193,original!$A$4:$DN$305,MATCH(W$1,original!$A$4:$DX$4,0)+1,FALSE)="","",VLOOKUP($B193,original!$A$4:$DN$305,MATCH(W$1,original!$A$4:$DX$4,0)+1,FALSE))</f>
        <v>21670.58</v>
      </c>
      <c r="X193">
        <f>+IF(VLOOKUP($B193,original!$A$4:$DN$305,MATCH(X$1,original!$A$4:$DX$4,0)+1,FALSE)="","",VLOOKUP($B193,original!$A$4:$DN$305,MATCH(X$1,original!$A$4:$DX$4,0)+1,FALSE))</f>
        <v>13859.12</v>
      </c>
      <c r="Y193">
        <f>+IF(VLOOKUP($B193,original!$A$4:$DN$305,MATCH(Y$1,original!$A$4:$DX$4,0)+1,FALSE)="","",VLOOKUP($B193,original!$A$4:$DN$305,MATCH(Y$1,original!$A$4:$DX$4,0)+1,FALSE))</f>
        <v>0</v>
      </c>
      <c r="Z193">
        <f>+IF(VLOOKUP($B193,original!$A$4:$DN$305,MATCH(Z$1,original!$A$4:$DX$4,0)+1,FALSE)="","",VLOOKUP($B193,original!$A$4:$DN$305,MATCH(Z$1,original!$A$4:$DX$4,0)+1,FALSE))</f>
        <v>0</v>
      </c>
      <c r="AA193">
        <f>+IF(VLOOKUP($B193,original!$A$4:$DN$305,MATCH(AA$1,original!$A$4:$DX$4,0)+1,FALSE)="","",VLOOKUP($B193,original!$A$4:$DN$305,MATCH(AA$1,original!$A$4:$DX$4,0)+1,FALSE))</f>
        <v>-1.69</v>
      </c>
      <c r="AB193">
        <f>+IF(VLOOKUP($B193,original!$A$4:$DN$305,MATCH(AB$1,original!$A$4:$DX$4,0)+1,FALSE)="","",VLOOKUP($B193,original!$A$4:$DN$305,MATCH(AB$1,original!$A$4:$DX$4,0)+1,FALSE))</f>
        <v>0.148019069549751</v>
      </c>
      <c r="AC193">
        <f>+IF(VLOOKUP($B193,original!$A$4:$DN$305,MATCH(AC$1,original!$A$4:$DX$4,0)+1,FALSE)="","",VLOOKUP($B193,original!$A$4:$DN$305,MATCH(AC$1,original!$A$4:$DX$4,0)+1,FALSE))</f>
        <v>123935000000</v>
      </c>
      <c r="AD193">
        <f>+IF(VLOOKUP($B193,original!$A$4:$DN$305,MATCH(AD$1,original!$A$4:$DX$4,0)+1,FALSE)="","",VLOOKUP($B193,original!$A$4:$DN$305,MATCH(AD$1,original!$A$4:$DX$4,0)+1,FALSE))</f>
        <v>166982000000</v>
      </c>
      <c r="AE193">
        <f>+IF(VLOOKUP($B193,original!$A$4:$DN$305,MATCH(AE$1,original!$A$4:$DX$4,0)+1,FALSE)="","",VLOOKUP($B193,original!$A$4:$DN$305,MATCH(AE$1,original!$A$4:$DX$4,0)+1,FALSE))</f>
        <v>-6.1</v>
      </c>
      <c r="AF193">
        <f>+IF(VLOOKUP($B193,original!$A$4:$DN$305,MATCH(AF$1,original!$A$4:$DX$4,0)+1,FALSE)="","",VLOOKUP($B193,original!$A$4:$DN$305,MATCH(AF$1,original!$A$4:$DX$4,0)+1,FALSE))</f>
        <v>44755300000</v>
      </c>
      <c r="AG193">
        <f>+IF(VLOOKUP($B193,original!$A$4:$DN$305,MATCH(AG$1,original!$A$4:$DX$4,0)+1,FALSE)="","",VLOOKUP($B193,original!$A$4:$DN$305,MATCH(AG$1,original!$A$4:$DX$4,0)+1,FALSE))</f>
        <v>39833000000</v>
      </c>
      <c r="AH193">
        <f>+IF(VLOOKUP($B193,original!$A$4:$DN$305,MATCH(AH$1,original!$A$4:$DX$4,0)+1,FALSE)="","",VLOOKUP($B193,original!$A$4:$DN$305,MATCH(AH$1,original!$A$4:$DX$4,0)+1,FALSE))</f>
        <v>637359999999.99988</v>
      </c>
      <c r="AI193">
        <f>+IF(VLOOKUP($B193,original!$A$4:$DN$305,MATCH(AI$1,original!$A$4:$DX$4,0)+1,FALSE)="","",VLOOKUP($B193,original!$A$4:$DN$305,MATCH(AI$1,original!$A$4:$DX$4,0)+1,FALSE))</f>
        <v>50142000000</v>
      </c>
      <c r="AJ193">
        <f>+IF(VLOOKUP($B193,original!$A$4:$DN$305,MATCH(AJ$1,original!$A$4:$DX$4,0)+1,FALSE)="","",VLOOKUP($B193,original!$A$4:$DN$305,MATCH(AJ$1,original!$A$4:$DX$4,0)+1,FALSE))</f>
        <v>322366000000</v>
      </c>
      <c r="AK193">
        <f>+IF(VLOOKUP($B193,original!$A$4:$DN$305,MATCH(AK$1,original!$A$4:$DX$4,0)+1,FALSE)="","",VLOOKUP($B193,original!$A$4:$DN$305,MATCH(AK$1,original!$A$4:$DX$4,0)+1,FALSE))</f>
        <v>77853000000</v>
      </c>
      <c r="AL193">
        <f>+IF(VLOOKUP($B193,original!$A$4:$DN$305,MATCH(AL$1,original!$A$4:$DX$4,0)+1,FALSE)="","",VLOOKUP($B193,original!$A$4:$DN$305,MATCH(AL$1,original!$A$4:$DX$4,0)+1,FALSE))</f>
        <v>5.0999999999999996</v>
      </c>
      <c r="AM193">
        <f>+IF(VLOOKUP($B193,original!$A$4:$DN$305,MATCH(AM$1,original!$A$4:$DX$4,0)+1,FALSE)="","",VLOOKUP($B193,original!$A$4:$DN$305,MATCH(AM$1,original!$A$4:$DX$4,0)+1,FALSE))</f>
        <v>6.1</v>
      </c>
      <c r="AN193">
        <f>+IF(VLOOKUP($B193,original!$A$4:$DN$305,MATCH(AN$1,original!$A$4:$DX$4,0)+1,FALSE)="","",VLOOKUP($B193,original!$A$4:$DN$305,MATCH(AN$1,original!$A$4:$DX$4,0)+1,FALSE))</f>
        <v>3.3</v>
      </c>
      <c r="AO193">
        <f>+IF(VLOOKUP($B193,original!$A$4:$DN$305,MATCH(AO$1,original!$A$4:$DX$4,0)+1,FALSE)="","",VLOOKUP($B193,original!$A$4:$DN$305,MATCH(AO$1,original!$A$4:$DX$4,0)+1,FALSE))</f>
        <v>10.7</v>
      </c>
      <c r="AP193">
        <f>+IF(VLOOKUP($B193,original!$A$4:$DN$305,MATCH(AP$1,original!$A$4:$DX$4,0)+1,FALSE)="","",VLOOKUP($B193,original!$A$4:$DN$305,MATCH(AP$1,original!$A$4:$DX$4,0)+1,FALSE))</f>
        <v>7</v>
      </c>
    </row>
    <row r="194" spans="1:42">
      <c r="A194">
        <f t="shared" si="5"/>
        <v>193</v>
      </c>
      <c r="B194">
        <f t="shared" si="6"/>
        <v>201509</v>
      </c>
      <c r="C194">
        <f>+IF(VLOOKUP($B194,original!$A$4:$DN$305,MATCH(C$1,original!$A$4:$DX$4,0)+1,FALSE)="","",VLOOKUP($B194,original!$A$4:$DN$305,MATCH(C$1,original!$A$4:$DX$4,0)+1,FALSE))</f>
        <v>99.6953125</v>
      </c>
      <c r="D194">
        <f>+IF(VLOOKUP($B194,original!$A$4:$DN$305,MATCH(D$1,original!$A$4:$DX$4,0)+1,FALSE)="","",VLOOKUP($B194,original!$A$4:$DN$305,MATCH(D$1,original!$A$4:$DX$4,0)+1,FALSE))</f>
        <v>103.95650000000001</v>
      </c>
      <c r="E194">
        <f>+IF(VLOOKUP($B194,original!$A$4:$DN$305,MATCH(E$1,original!$A$4:$DX$4,0)+1,FALSE)="","",VLOOKUP($B194,original!$A$4:$DN$305,MATCH(E$1,original!$A$4:$DX$4,0)+1,FALSE))</f>
        <v>105.5035</v>
      </c>
      <c r="F194">
        <f>+IF(VLOOKUP($B194,original!$A$4:$DN$305,MATCH(F$1,original!$A$4:$DX$4,0)+1,FALSE)="","",VLOOKUP($B194,original!$A$4:$DN$305,MATCH(F$1,original!$A$4:$DX$4,0)+1,FALSE))</f>
        <v>107.85</v>
      </c>
      <c r="G194">
        <f>+IF(VLOOKUP($B194,original!$A$4:$DN$305,MATCH(G$1,original!$A$4:$DX$4,0)+1,FALSE)="","",VLOOKUP($B194,original!$A$4:$DN$305,MATCH(G$1,original!$A$4:$DX$4,0)+1,FALSE))</f>
        <v>107.375</v>
      </c>
      <c r="H194">
        <f>+IF(VLOOKUP($B194,original!$A$4:$DN$305,MATCH(H$1,original!$A$4:$DX$4,0)+1,FALSE)="","",VLOOKUP($B194,original!$A$4:$DN$305,MATCH(H$1,original!$A$4:$DX$4,0)+1,FALSE))</f>
        <v>24.5</v>
      </c>
      <c r="I194">
        <f>+IF(VLOOKUP($B194,original!$A$4:$DN$305,MATCH(I$1,original!$A$4:$DX$4,0)+1,FALSE)="","",VLOOKUP($B194,original!$A$4:$DN$305,MATCH(I$1,original!$A$4:$DX$4,0)+1,FALSE))</f>
        <v>32.045900000000003</v>
      </c>
      <c r="J194">
        <f>+IF(VLOOKUP($B194,original!$A$4:$DN$305,MATCH(J$1,original!$A$4:$DX$4,0)+1,FALSE)="","",VLOOKUP($B194,original!$A$4:$DN$305,MATCH(J$1,original!$A$4:$DX$4,0)+1,FALSE))</f>
        <v>713607999999.99988</v>
      </c>
      <c r="K194">
        <f>+IF(VLOOKUP($B194,original!$A$4:$DN$305,MATCH(K$1,original!$A$4:$DX$4,0)+1,FALSE)="","",VLOOKUP($B194,original!$A$4:$DN$305,MATCH(K$1,original!$A$4:$DX$4,0)+1,FALSE))</f>
        <v>3016300000000</v>
      </c>
      <c r="L194">
        <f>+IF(VLOOKUP($B194,original!$A$4:$DN$305,MATCH(L$1,original!$A$4:$DX$4,0)+1,FALSE)="","",VLOOKUP($B194,original!$A$4:$DN$305,MATCH(L$1,original!$A$4:$DX$4,0)+1,FALSE))</f>
        <v>2018827954000</v>
      </c>
      <c r="M194">
        <f>+IF(VLOOKUP($B194,original!$A$4:$DN$305,MATCH(M$1,original!$A$4:$DX$4,0)+1,FALSE)="","",VLOOKUP($B194,original!$A$4:$DN$305,MATCH(M$1,original!$A$4:$DX$4,0)+1,FALSE))</f>
        <v>6438390128109.2295</v>
      </c>
      <c r="N194">
        <f>+IF(VLOOKUP($B194,original!$A$4:$DN$305,MATCH(N$1,original!$A$4:$DX$4,0)+1,FALSE)="","",VLOOKUP($B194,original!$A$4:$DN$305,MATCH(N$1,original!$A$4:$DX$4,0)+1,FALSE))</f>
        <v>806454000000</v>
      </c>
      <c r="O194">
        <f>+IF(VLOOKUP($B194,original!$A$4:$DN$305,MATCH(O$1,original!$A$4:$DX$4,0)+1,FALSE)="","",VLOOKUP($B194,original!$A$4:$DN$305,MATCH(O$1,original!$A$4:$DX$4,0)+1,FALSE))</f>
        <v>1.1175999999999999</v>
      </c>
      <c r="P194">
        <f>+IF(VLOOKUP($B194,original!$A$4:$DN$305,MATCH(P$1,original!$A$4:$DX$4,0)+1,FALSE)="","",VLOOKUP($B194,original!$A$4:$DN$305,MATCH(P$1,original!$A$4:$DX$4,0)+1,FALSE))</f>
        <v>7.7499000000000002</v>
      </c>
      <c r="Q194">
        <f>+IF(VLOOKUP($B194,original!$A$4:$DN$305,MATCH(Q$1,original!$A$4:$DX$4,0)+1,FALSE)="","",VLOOKUP($B194,original!$A$4:$DN$305,MATCH(Q$1,original!$A$4:$DX$4,0)+1,FALSE))</f>
        <v>1.5126999999999999</v>
      </c>
      <c r="R194">
        <f>+IF(VLOOKUP($B194,original!$A$4:$DN$305,MATCH(R$1,original!$A$4:$DX$4,0)+1,FALSE)="","",VLOOKUP($B194,original!$A$4:$DN$305,MATCH(R$1,original!$A$4:$DX$4,0)+1,FALSE))</f>
        <v>0.70169999999999999</v>
      </c>
      <c r="S194">
        <f>+IF(VLOOKUP($B194,original!$A$4:$DN$305,MATCH(S$1,original!$A$4:$DX$4,0)+1,FALSE)="","",VLOOKUP($B194,original!$A$4:$DN$305,MATCH(S$1,original!$A$4:$DX$4,0)+1,FALSE))</f>
        <v>1.3311999999999999</v>
      </c>
      <c r="T194">
        <f>+IF(VLOOKUP($B194,original!$A$4:$DN$305,MATCH(T$1,original!$A$4:$DX$4,0)+1,FALSE)="","",VLOOKUP($B194,original!$A$4:$DN$305,MATCH(T$1,original!$A$4:$DX$4,0)+1,FALSE))</f>
        <v>1920.03</v>
      </c>
      <c r="U194">
        <f>+IF(VLOOKUP($B194,original!$A$4:$DN$305,MATCH(U$1,original!$A$4:$DX$4,0)+1,FALSE)="","",VLOOKUP($B194,original!$A$4:$DN$305,MATCH(U$1,original!$A$4:$DX$4,0)+1,FALSE))</f>
        <v>9660.44</v>
      </c>
      <c r="V194">
        <f>+IF(VLOOKUP($B194,original!$A$4:$DN$305,MATCH(V$1,original!$A$4:$DX$4,0)+1,FALSE)="","",VLOOKUP($B194,original!$A$4:$DN$305,MATCH(V$1,original!$A$4:$DX$4,0)+1,FALSE))</f>
        <v>1411.16</v>
      </c>
      <c r="W194">
        <f>+IF(VLOOKUP($B194,original!$A$4:$DN$305,MATCH(W$1,original!$A$4:$DX$4,0)+1,FALSE)="","",VLOOKUP($B194,original!$A$4:$DN$305,MATCH(W$1,original!$A$4:$DX$4,0)+1,FALSE))</f>
        <v>20846.3</v>
      </c>
      <c r="X194">
        <f>+IF(VLOOKUP($B194,original!$A$4:$DN$305,MATCH(X$1,original!$A$4:$DX$4,0)+1,FALSE)="","",VLOOKUP($B194,original!$A$4:$DN$305,MATCH(X$1,original!$A$4:$DX$4,0)+1,FALSE))</f>
        <v>13306.96</v>
      </c>
      <c r="Y194">
        <f>+IF(VLOOKUP($B194,original!$A$4:$DN$305,MATCH(Y$1,original!$A$4:$DX$4,0)+1,FALSE)="","",VLOOKUP($B194,original!$A$4:$DN$305,MATCH(Y$1,original!$A$4:$DX$4,0)+1,FALSE))</f>
        <v>-0.2</v>
      </c>
      <c r="Z194">
        <f>+IF(VLOOKUP($B194,original!$A$4:$DN$305,MATCH(Z$1,original!$A$4:$DX$4,0)+1,FALSE)="","",VLOOKUP($B194,original!$A$4:$DN$305,MATCH(Z$1,original!$A$4:$DX$4,0)+1,FALSE))</f>
        <v>0.2</v>
      </c>
      <c r="AA194">
        <f>+IF(VLOOKUP($B194,original!$A$4:$DN$305,MATCH(AA$1,original!$A$4:$DX$4,0)+1,FALSE)="","",VLOOKUP($B194,original!$A$4:$DN$305,MATCH(AA$1,original!$A$4:$DX$4,0)+1,FALSE))</f>
        <v>1.93</v>
      </c>
      <c r="AB194">
        <f>+IF(VLOOKUP($B194,original!$A$4:$DN$305,MATCH(AB$1,original!$A$4:$DX$4,0)+1,FALSE)="","",VLOOKUP($B194,original!$A$4:$DN$305,MATCH(AB$1,original!$A$4:$DX$4,0)+1,FALSE))</f>
        <v>-0.10615645373037701</v>
      </c>
      <c r="AC194">
        <f>+IF(VLOOKUP($B194,original!$A$4:$DN$305,MATCH(AC$1,original!$A$4:$DX$4,0)+1,FALSE)="","",VLOOKUP($B194,original!$A$4:$DN$305,MATCH(AC$1,original!$A$4:$DX$4,0)+1,FALSE))</f>
        <v>125167000000</v>
      </c>
      <c r="AD194">
        <f>+IF(VLOOKUP($B194,original!$A$4:$DN$305,MATCH(AD$1,original!$A$4:$DX$4,0)+1,FALSE)="","",VLOOKUP($B194,original!$A$4:$DN$305,MATCH(AD$1,original!$A$4:$DX$4,0)+1,FALSE))</f>
        <v>166629500000</v>
      </c>
      <c r="AE194">
        <f>+IF(VLOOKUP($B194,original!$A$4:$DN$305,MATCH(AE$1,original!$A$4:$DX$4,0)+1,FALSE)="","",VLOOKUP($B194,original!$A$4:$DN$305,MATCH(AE$1,original!$A$4:$DX$4,0)+1,FALSE))</f>
        <v>-4.5999999999999996</v>
      </c>
      <c r="AF194">
        <f>+IF(VLOOKUP($B194,original!$A$4:$DN$305,MATCH(AF$1,original!$A$4:$DX$4,0)+1,FALSE)="","",VLOOKUP($B194,original!$A$4:$DN$305,MATCH(AF$1,original!$A$4:$DX$4,0)+1,FALSE))</f>
        <v>44345500000</v>
      </c>
      <c r="AG194">
        <f>+IF(VLOOKUP($B194,original!$A$4:$DN$305,MATCH(AG$1,original!$A$4:$DX$4,0)+1,FALSE)="","",VLOOKUP($B194,original!$A$4:$DN$305,MATCH(AG$1,original!$A$4:$DX$4,0)+1,FALSE))</f>
        <v>39954000000</v>
      </c>
      <c r="AH194">
        <f>+IF(VLOOKUP($B194,original!$A$4:$DN$305,MATCH(AH$1,original!$A$4:$DX$4,0)+1,FALSE)="","",VLOOKUP($B194,original!$A$4:$DN$305,MATCH(AH$1,original!$A$4:$DX$4,0)+1,FALSE))</f>
        <v>644220000000</v>
      </c>
      <c r="AI194">
        <f>+IF(VLOOKUP($B194,original!$A$4:$DN$305,MATCH(AI$1,original!$A$4:$DX$4,0)+1,FALSE)="","",VLOOKUP($B194,original!$A$4:$DN$305,MATCH(AI$1,original!$A$4:$DX$4,0)+1,FALSE))</f>
        <v>54203000000</v>
      </c>
      <c r="AJ194">
        <f>+IF(VLOOKUP($B194,original!$A$4:$DN$305,MATCH(AJ$1,original!$A$4:$DX$4,0)+1,FALSE)="","",VLOOKUP($B194,original!$A$4:$DN$305,MATCH(AJ$1,original!$A$4:$DX$4,0)+1,FALSE))</f>
        <v>331361000000</v>
      </c>
      <c r="AK194">
        <f>+IF(VLOOKUP($B194,original!$A$4:$DN$305,MATCH(AK$1,original!$A$4:$DX$4,0)+1,FALSE)="","",VLOOKUP($B194,original!$A$4:$DN$305,MATCH(AK$1,original!$A$4:$DX$4,0)+1,FALSE))</f>
        <v>78436000000</v>
      </c>
      <c r="AL194">
        <f>+IF(VLOOKUP($B194,original!$A$4:$DN$305,MATCH(AL$1,original!$A$4:$DX$4,0)+1,FALSE)="","",VLOOKUP($B194,original!$A$4:$DN$305,MATCH(AL$1,original!$A$4:$DX$4,0)+1,FALSE))</f>
        <v>5</v>
      </c>
      <c r="AM194">
        <f>+IF(VLOOKUP($B194,original!$A$4:$DN$305,MATCH(AM$1,original!$A$4:$DX$4,0)+1,FALSE)="","",VLOOKUP($B194,original!$A$4:$DN$305,MATCH(AM$1,original!$A$4:$DX$4,0)+1,FALSE))</f>
        <v>6.1</v>
      </c>
      <c r="AN194">
        <f>+IF(VLOOKUP($B194,original!$A$4:$DN$305,MATCH(AN$1,original!$A$4:$DX$4,0)+1,FALSE)="","",VLOOKUP($B194,original!$A$4:$DN$305,MATCH(AN$1,original!$A$4:$DX$4,0)+1,FALSE))</f>
        <v>3.3</v>
      </c>
      <c r="AO194">
        <f>+IF(VLOOKUP($B194,original!$A$4:$DN$305,MATCH(AO$1,original!$A$4:$DX$4,0)+1,FALSE)="","",VLOOKUP($B194,original!$A$4:$DN$305,MATCH(AO$1,original!$A$4:$DX$4,0)+1,FALSE))</f>
        <v>10.7</v>
      </c>
      <c r="AP194">
        <f>+IF(VLOOKUP($B194,original!$A$4:$DN$305,MATCH(AP$1,original!$A$4:$DX$4,0)+1,FALSE)="","",VLOOKUP($B194,original!$A$4:$DN$305,MATCH(AP$1,original!$A$4:$DX$4,0)+1,FALSE))</f>
        <v>7.1</v>
      </c>
    </row>
    <row r="195" spans="1:42">
      <c r="A195">
        <f t="shared" ref="A195:A245" si="7">+A194+1</f>
        <v>194</v>
      </c>
      <c r="B195">
        <f t="shared" si="6"/>
        <v>201510</v>
      </c>
      <c r="C195">
        <f>+IF(VLOOKUP($B195,original!$A$4:$DN$305,MATCH(C$1,original!$A$4:$DX$4,0)+1,FALSE)="","",VLOOKUP($B195,original!$A$4:$DN$305,MATCH(C$1,original!$A$4:$DX$4,0)+1,FALSE))</f>
        <v>98.7265625</v>
      </c>
      <c r="D195">
        <f>+IF(VLOOKUP($B195,original!$A$4:$DN$305,MATCH(D$1,original!$A$4:$DX$4,0)+1,FALSE)="","",VLOOKUP($B195,original!$A$4:$DN$305,MATCH(D$1,original!$A$4:$DX$4,0)+1,FALSE))</f>
        <v>104.56</v>
      </c>
      <c r="E195">
        <f>+IF(VLOOKUP($B195,original!$A$4:$DN$305,MATCH(E$1,original!$A$4:$DX$4,0)+1,FALSE)="","",VLOOKUP($B195,original!$A$4:$DN$305,MATCH(E$1,original!$A$4:$DX$4,0)+1,FALSE))</f>
        <v>105.24</v>
      </c>
      <c r="F195">
        <f>+IF(VLOOKUP($B195,original!$A$4:$DN$305,MATCH(F$1,original!$A$4:$DX$4,0)+1,FALSE)="","",VLOOKUP($B195,original!$A$4:$DN$305,MATCH(F$1,original!$A$4:$DX$4,0)+1,FALSE))</f>
        <v>107.9</v>
      </c>
      <c r="G195">
        <f>+IF(VLOOKUP($B195,original!$A$4:$DN$305,MATCH(G$1,original!$A$4:$DX$4,0)+1,FALSE)="","",VLOOKUP($B195,original!$A$4:$DN$305,MATCH(G$1,original!$A$4:$DX$4,0)+1,FALSE))</f>
        <v>106.325</v>
      </c>
      <c r="H195">
        <f>+IF(VLOOKUP($B195,original!$A$4:$DN$305,MATCH(H$1,original!$A$4:$DX$4,0)+1,FALSE)="","",VLOOKUP($B195,original!$A$4:$DN$305,MATCH(H$1,original!$A$4:$DX$4,0)+1,FALSE))</f>
        <v>15.07</v>
      </c>
      <c r="I195">
        <f>+IF(VLOOKUP($B195,original!$A$4:$DN$305,MATCH(I$1,original!$A$4:$DX$4,0)+1,FALSE)="","",VLOOKUP($B195,original!$A$4:$DN$305,MATCH(I$1,original!$A$4:$DX$4,0)+1,FALSE))</f>
        <v>20.3569</v>
      </c>
      <c r="J195">
        <f>+IF(VLOOKUP($B195,original!$A$4:$DN$305,MATCH(J$1,original!$A$4:$DX$4,0)+1,FALSE)="","",VLOOKUP($B195,original!$A$4:$DN$305,MATCH(J$1,original!$A$4:$DX$4,0)+1,FALSE))</f>
        <v>720534999999.99988</v>
      </c>
      <c r="K195">
        <f>+IF(VLOOKUP($B195,original!$A$4:$DN$305,MATCH(K$1,original!$A$4:$DX$4,0)+1,FALSE)="","",VLOOKUP($B195,original!$A$4:$DN$305,MATCH(K$1,original!$A$4:$DX$4,0)+1,FALSE))</f>
        <v>3011899999999.9995</v>
      </c>
      <c r="L195">
        <f>+IF(VLOOKUP($B195,original!$A$4:$DN$305,MATCH(L$1,original!$A$4:$DX$4,0)+1,FALSE)="","",VLOOKUP($B195,original!$A$4:$DN$305,MATCH(L$1,original!$A$4:$DX$4,0)+1,FALSE))</f>
        <v>2018872325000</v>
      </c>
      <c r="M195">
        <f>+IF(VLOOKUP($B195,original!$A$4:$DN$305,MATCH(M$1,original!$A$4:$DX$4,0)+1,FALSE)="","",VLOOKUP($B195,original!$A$4:$DN$305,MATCH(M$1,original!$A$4:$DX$4,0)+1,FALSE))</f>
        <v>6525534767470.3398</v>
      </c>
      <c r="N195">
        <f>+IF(VLOOKUP($B195,original!$A$4:$DN$305,MATCH(N$1,original!$A$4:$DX$4,0)+1,FALSE)="","",VLOOKUP($B195,original!$A$4:$DN$305,MATCH(N$1,original!$A$4:$DX$4,0)+1,FALSE))</f>
        <v>809158000000</v>
      </c>
      <c r="O195">
        <f>+IF(VLOOKUP($B195,original!$A$4:$DN$305,MATCH(O$1,original!$A$4:$DX$4,0)+1,FALSE)="","",VLOOKUP($B195,original!$A$4:$DN$305,MATCH(O$1,original!$A$4:$DX$4,0)+1,FALSE))</f>
        <v>1.1005</v>
      </c>
      <c r="P195">
        <f>+IF(VLOOKUP($B195,original!$A$4:$DN$305,MATCH(P$1,original!$A$4:$DX$4,0)+1,FALSE)="","",VLOOKUP($B195,original!$A$4:$DN$305,MATCH(P$1,original!$A$4:$DX$4,0)+1,FALSE))</f>
        <v>7.7504999999999997</v>
      </c>
      <c r="Q195">
        <f>+IF(VLOOKUP($B195,original!$A$4:$DN$305,MATCH(Q$1,original!$A$4:$DX$4,0)+1,FALSE)="","",VLOOKUP($B195,original!$A$4:$DN$305,MATCH(Q$1,original!$A$4:$DX$4,0)+1,FALSE))</f>
        <v>1.5427999999999999</v>
      </c>
      <c r="R195">
        <f>+IF(VLOOKUP($B195,original!$A$4:$DN$305,MATCH(R$1,original!$A$4:$DX$4,0)+1,FALSE)="","",VLOOKUP($B195,original!$A$4:$DN$305,MATCH(R$1,original!$A$4:$DX$4,0)+1,FALSE))</f>
        <v>0.7137</v>
      </c>
      <c r="S195">
        <f>+IF(VLOOKUP($B195,original!$A$4:$DN$305,MATCH(S$1,original!$A$4:$DX$4,0)+1,FALSE)="","",VLOOKUP($B195,original!$A$4:$DN$305,MATCH(S$1,original!$A$4:$DX$4,0)+1,FALSE))</f>
        <v>1.3076000000000001</v>
      </c>
      <c r="T195">
        <f>+IF(VLOOKUP($B195,original!$A$4:$DN$305,MATCH(T$1,original!$A$4:$DX$4,0)+1,FALSE)="","",VLOOKUP($B195,original!$A$4:$DN$305,MATCH(T$1,original!$A$4:$DX$4,0)+1,FALSE))</f>
        <v>2079.36</v>
      </c>
      <c r="U195">
        <f>+IF(VLOOKUP($B195,original!$A$4:$DN$305,MATCH(U$1,original!$A$4:$DX$4,0)+1,FALSE)="","",VLOOKUP($B195,original!$A$4:$DN$305,MATCH(U$1,original!$A$4:$DX$4,0)+1,FALSE))</f>
        <v>10850.14</v>
      </c>
      <c r="V195">
        <f>+IF(VLOOKUP($B195,original!$A$4:$DN$305,MATCH(V$1,original!$A$4:$DX$4,0)+1,FALSE)="","",VLOOKUP($B195,original!$A$4:$DN$305,MATCH(V$1,original!$A$4:$DX$4,0)+1,FALSE))</f>
        <v>1558.2</v>
      </c>
      <c r="W195">
        <f>+IF(VLOOKUP($B195,original!$A$4:$DN$305,MATCH(W$1,original!$A$4:$DX$4,0)+1,FALSE)="","",VLOOKUP($B195,original!$A$4:$DN$305,MATCH(W$1,original!$A$4:$DX$4,0)+1,FALSE))</f>
        <v>22640.04</v>
      </c>
      <c r="X195">
        <f>+IF(VLOOKUP($B195,original!$A$4:$DN$305,MATCH(X$1,original!$A$4:$DX$4,0)+1,FALSE)="","",VLOOKUP($B195,original!$A$4:$DN$305,MATCH(X$1,original!$A$4:$DX$4,0)+1,FALSE))</f>
        <v>13529.17</v>
      </c>
      <c r="Y195">
        <f>+IF(VLOOKUP($B195,original!$A$4:$DN$305,MATCH(Y$1,original!$A$4:$DX$4,0)+1,FALSE)="","",VLOOKUP($B195,original!$A$4:$DN$305,MATCH(Y$1,original!$A$4:$DX$4,0)+1,FALSE))</f>
        <v>0.1</v>
      </c>
      <c r="Z195">
        <f>+IF(VLOOKUP($B195,original!$A$4:$DN$305,MATCH(Z$1,original!$A$4:$DX$4,0)+1,FALSE)="","",VLOOKUP($B195,original!$A$4:$DN$305,MATCH(Z$1,original!$A$4:$DX$4,0)+1,FALSE))</f>
        <v>0.1</v>
      </c>
      <c r="AA195">
        <f>+IF(VLOOKUP($B195,original!$A$4:$DN$305,MATCH(AA$1,original!$A$4:$DX$4,0)+1,FALSE)="","",VLOOKUP($B195,original!$A$4:$DN$305,MATCH(AA$1,original!$A$4:$DX$4,0)+1,FALSE))</f>
        <v>1.59</v>
      </c>
      <c r="AB195">
        <f>+IF(VLOOKUP($B195,original!$A$4:$DN$305,MATCH(AB$1,original!$A$4:$DX$4,0)+1,FALSE)="","",VLOOKUP($B195,original!$A$4:$DN$305,MATCH(AB$1,original!$A$4:$DX$4,0)+1,FALSE))</f>
        <v>0.16858194373076901</v>
      </c>
      <c r="AC195">
        <f>+IF(VLOOKUP($B195,original!$A$4:$DN$305,MATCH(AC$1,original!$A$4:$DX$4,0)+1,FALSE)="","",VLOOKUP($B195,original!$A$4:$DN$305,MATCH(AC$1,original!$A$4:$DX$4,0)+1,FALSE))</f>
        <v>123524000000</v>
      </c>
      <c r="AD195">
        <f>+IF(VLOOKUP($B195,original!$A$4:$DN$305,MATCH(AD$1,original!$A$4:$DX$4,0)+1,FALSE)="","",VLOOKUP($B195,original!$A$4:$DN$305,MATCH(AD$1,original!$A$4:$DX$4,0)+1,FALSE))</f>
        <v>169271800000</v>
      </c>
      <c r="AE195">
        <f>+IF(VLOOKUP($B195,original!$A$4:$DN$305,MATCH(AE$1,original!$A$4:$DX$4,0)+1,FALSE)="","",VLOOKUP($B195,original!$A$4:$DN$305,MATCH(AE$1,original!$A$4:$DX$4,0)+1,FALSE))</f>
        <v>-3.7</v>
      </c>
      <c r="AF195">
        <f>+IF(VLOOKUP($B195,original!$A$4:$DN$305,MATCH(AF$1,original!$A$4:$DX$4,0)+1,FALSE)="","",VLOOKUP($B195,original!$A$4:$DN$305,MATCH(AF$1,original!$A$4:$DX$4,0)+1,FALSE))</f>
        <v>43348800000</v>
      </c>
      <c r="AG195">
        <f>+IF(VLOOKUP($B195,original!$A$4:$DN$305,MATCH(AG$1,original!$A$4:$DX$4,0)+1,FALSE)="","",VLOOKUP($B195,original!$A$4:$DN$305,MATCH(AG$1,original!$A$4:$DX$4,0)+1,FALSE))</f>
        <v>39581000000</v>
      </c>
      <c r="AH195">
        <f>+IF(VLOOKUP($B195,original!$A$4:$DN$305,MATCH(AH$1,original!$A$4:$DX$4,0)+1,FALSE)="","",VLOOKUP($B195,original!$A$4:$DN$305,MATCH(AH$1,original!$A$4:$DX$4,0)+1,FALSE))</f>
        <v>654659999999.99988</v>
      </c>
      <c r="AI195">
        <f>+IF(VLOOKUP($B195,original!$A$4:$DN$305,MATCH(AI$1,original!$A$4:$DX$4,0)+1,FALSE)="","",VLOOKUP($B195,original!$A$4:$DN$305,MATCH(AI$1,original!$A$4:$DX$4,0)+1,FALSE))</f>
        <v>42655000000</v>
      </c>
      <c r="AJ195">
        <f>+IF(VLOOKUP($B195,original!$A$4:$DN$305,MATCH(AJ$1,original!$A$4:$DX$4,0)+1,FALSE)="","",VLOOKUP($B195,original!$A$4:$DN$305,MATCH(AJ$1,original!$A$4:$DX$4,0)+1,FALSE))</f>
        <v>344702000000</v>
      </c>
      <c r="AK195">
        <f>+IF(VLOOKUP($B195,original!$A$4:$DN$305,MATCH(AK$1,original!$A$4:$DX$4,0)+1,FALSE)="","",VLOOKUP($B195,original!$A$4:$DN$305,MATCH(AK$1,original!$A$4:$DX$4,0)+1,FALSE))</f>
        <v>79153000000</v>
      </c>
      <c r="AL195">
        <f>+IF(VLOOKUP($B195,original!$A$4:$DN$305,MATCH(AL$1,original!$A$4:$DX$4,0)+1,FALSE)="","",VLOOKUP($B195,original!$A$4:$DN$305,MATCH(AL$1,original!$A$4:$DX$4,0)+1,FALSE))</f>
        <v>5</v>
      </c>
      <c r="AM195">
        <f>+IF(VLOOKUP($B195,original!$A$4:$DN$305,MATCH(AM$1,original!$A$4:$DX$4,0)+1,FALSE)="","",VLOOKUP($B195,original!$A$4:$DN$305,MATCH(AM$1,original!$A$4:$DX$4,0)+1,FALSE))</f>
        <v>5.9</v>
      </c>
      <c r="AN195">
        <f>+IF(VLOOKUP($B195,original!$A$4:$DN$305,MATCH(AN$1,original!$A$4:$DX$4,0)+1,FALSE)="","",VLOOKUP($B195,original!$A$4:$DN$305,MATCH(AN$1,original!$A$4:$DX$4,0)+1,FALSE))</f>
        <v>3.3</v>
      </c>
      <c r="AO195">
        <f>+IF(VLOOKUP($B195,original!$A$4:$DN$305,MATCH(AO$1,original!$A$4:$DX$4,0)+1,FALSE)="","",VLOOKUP($B195,original!$A$4:$DN$305,MATCH(AO$1,original!$A$4:$DX$4,0)+1,FALSE))</f>
        <v>10.6</v>
      </c>
      <c r="AP195">
        <f>+IF(VLOOKUP($B195,original!$A$4:$DN$305,MATCH(AP$1,original!$A$4:$DX$4,0)+1,FALSE)="","",VLOOKUP($B195,original!$A$4:$DN$305,MATCH(AP$1,original!$A$4:$DX$4,0)+1,FALSE))</f>
        <v>6.9</v>
      </c>
    </row>
    <row r="196" spans="1:42">
      <c r="A196">
        <f t="shared" si="7"/>
        <v>195</v>
      </c>
      <c r="B196">
        <f t="shared" si="6"/>
        <v>201511</v>
      </c>
      <c r="C196">
        <f>+IF(VLOOKUP($B196,original!$A$4:$DN$305,MATCH(C$1,original!$A$4:$DX$4,0)+1,FALSE)="","",VLOOKUP($B196,original!$A$4:$DN$305,MATCH(C$1,original!$A$4:$DX$4,0)+1,FALSE))</f>
        <v>100.3828125</v>
      </c>
      <c r="D196">
        <f>+IF(VLOOKUP($B196,original!$A$4:$DN$305,MATCH(D$1,original!$A$4:$DX$4,0)+1,FALSE)="","",VLOOKUP($B196,original!$A$4:$DN$305,MATCH(D$1,original!$A$4:$DX$4,0)+1,FALSE))</f>
        <v>104.979</v>
      </c>
      <c r="E196">
        <f>+IF(VLOOKUP($B196,original!$A$4:$DN$305,MATCH(E$1,original!$A$4:$DX$4,0)+1,FALSE)="","",VLOOKUP($B196,original!$A$4:$DN$305,MATCH(E$1,original!$A$4:$DX$4,0)+1,FALSE))</f>
        <v>103.32899999999999</v>
      </c>
      <c r="F196">
        <f>+IF(VLOOKUP($B196,original!$A$4:$DN$305,MATCH(F$1,original!$A$4:$DX$4,0)+1,FALSE)="","",VLOOKUP($B196,original!$A$4:$DN$305,MATCH(F$1,original!$A$4:$DX$4,0)+1,FALSE))</f>
        <v>107.7</v>
      </c>
      <c r="G196">
        <f>+IF(VLOOKUP($B196,original!$A$4:$DN$305,MATCH(G$1,original!$A$4:$DX$4,0)+1,FALSE)="","",VLOOKUP($B196,original!$A$4:$DN$305,MATCH(G$1,original!$A$4:$DX$4,0)+1,FALSE))</f>
        <v>106.005</v>
      </c>
      <c r="H196">
        <f>+IF(VLOOKUP($B196,original!$A$4:$DN$305,MATCH(H$1,original!$A$4:$DX$4,0)+1,FALSE)="","",VLOOKUP($B196,original!$A$4:$DN$305,MATCH(H$1,original!$A$4:$DX$4,0)+1,FALSE))</f>
        <v>16.13</v>
      </c>
      <c r="I196">
        <f>+IF(VLOOKUP($B196,original!$A$4:$DN$305,MATCH(I$1,original!$A$4:$DX$4,0)+1,FALSE)="","",VLOOKUP($B196,original!$A$4:$DN$305,MATCH(I$1,original!$A$4:$DX$4,0)+1,FALSE))</f>
        <v>23.650300000000001</v>
      </c>
      <c r="J196">
        <f>+IF(VLOOKUP($B196,original!$A$4:$DN$305,MATCH(J$1,original!$A$4:$DX$4,0)+1,FALSE)="","",VLOOKUP($B196,original!$A$4:$DN$305,MATCH(J$1,original!$A$4:$DX$4,0)+1,FALSE))</f>
        <v>725147999999.99988</v>
      </c>
      <c r="K196">
        <f>+IF(VLOOKUP($B196,original!$A$4:$DN$305,MATCH(K$1,original!$A$4:$DX$4,0)+1,FALSE)="","",VLOOKUP($B196,original!$A$4:$DN$305,MATCH(K$1,original!$A$4:$DX$4,0)+1,FALSE))</f>
        <v>3056199999999.9995</v>
      </c>
      <c r="L196">
        <f>+IF(VLOOKUP($B196,original!$A$4:$DN$305,MATCH(L$1,original!$A$4:$DX$4,0)+1,FALSE)="","",VLOOKUP($B196,original!$A$4:$DN$305,MATCH(L$1,original!$A$4:$DX$4,0)+1,FALSE))</f>
        <v>2024878849000</v>
      </c>
      <c r="M196">
        <f>+IF(VLOOKUP($B196,original!$A$4:$DN$305,MATCH(M$1,original!$A$4:$DX$4,0)+1,FALSE)="","",VLOOKUP($B196,original!$A$4:$DN$305,MATCH(M$1,original!$A$4:$DX$4,0)+1,FALSE))</f>
        <v>6592451446357.29</v>
      </c>
      <c r="N196">
        <f>+IF(VLOOKUP($B196,original!$A$4:$DN$305,MATCH(N$1,original!$A$4:$DX$4,0)+1,FALSE)="","",VLOOKUP($B196,original!$A$4:$DN$305,MATCH(N$1,original!$A$4:$DX$4,0)+1,FALSE))</f>
        <v>813116000000</v>
      </c>
      <c r="O196">
        <f>+IF(VLOOKUP($B196,original!$A$4:$DN$305,MATCH(O$1,original!$A$4:$DX$4,0)+1,FALSE)="","",VLOOKUP($B196,original!$A$4:$DN$305,MATCH(O$1,original!$A$4:$DX$4,0)+1,FALSE))</f>
        <v>1.0563</v>
      </c>
      <c r="P196">
        <f>+IF(VLOOKUP($B196,original!$A$4:$DN$305,MATCH(P$1,original!$A$4:$DX$4,0)+1,FALSE)="","",VLOOKUP($B196,original!$A$4:$DN$305,MATCH(P$1,original!$A$4:$DX$4,0)+1,FALSE))</f>
        <v>7.7523</v>
      </c>
      <c r="Q196">
        <f>+IF(VLOOKUP($B196,original!$A$4:$DN$305,MATCH(Q$1,original!$A$4:$DX$4,0)+1,FALSE)="","",VLOOKUP($B196,original!$A$4:$DN$305,MATCH(Q$1,original!$A$4:$DX$4,0)+1,FALSE))</f>
        <v>1.5054000000000001</v>
      </c>
      <c r="R196">
        <f>+IF(VLOOKUP($B196,original!$A$4:$DN$305,MATCH(R$1,original!$A$4:$DX$4,0)+1,FALSE)="","",VLOOKUP($B196,original!$A$4:$DN$305,MATCH(R$1,original!$A$4:$DX$4,0)+1,FALSE))</f>
        <v>0.72260000000000002</v>
      </c>
      <c r="S196">
        <f>+IF(VLOOKUP($B196,original!$A$4:$DN$305,MATCH(S$1,original!$A$4:$DX$4,0)+1,FALSE)="","",VLOOKUP($B196,original!$A$4:$DN$305,MATCH(S$1,original!$A$4:$DX$4,0)+1,FALSE))</f>
        <v>1.3362000000000001</v>
      </c>
      <c r="T196">
        <f>+IF(VLOOKUP($B196,original!$A$4:$DN$305,MATCH(T$1,original!$A$4:$DX$4,0)+1,FALSE)="","",VLOOKUP($B196,original!$A$4:$DN$305,MATCH(T$1,original!$A$4:$DX$4,0)+1,FALSE))</f>
        <v>2080.41</v>
      </c>
      <c r="U196">
        <f>+IF(VLOOKUP($B196,original!$A$4:$DN$305,MATCH(U$1,original!$A$4:$DX$4,0)+1,FALSE)="","",VLOOKUP($B196,original!$A$4:$DN$305,MATCH(U$1,original!$A$4:$DX$4,0)+1,FALSE))</f>
        <v>11382.23</v>
      </c>
      <c r="V196">
        <f>+IF(VLOOKUP($B196,original!$A$4:$DN$305,MATCH(V$1,original!$A$4:$DX$4,0)+1,FALSE)="","",VLOOKUP($B196,original!$A$4:$DN$305,MATCH(V$1,original!$A$4:$DX$4,0)+1,FALSE))</f>
        <v>1580.25</v>
      </c>
      <c r="W196">
        <f>+IF(VLOOKUP($B196,original!$A$4:$DN$305,MATCH(W$1,original!$A$4:$DX$4,0)+1,FALSE)="","",VLOOKUP($B196,original!$A$4:$DN$305,MATCH(W$1,original!$A$4:$DX$4,0)+1,FALSE))</f>
        <v>21996.42</v>
      </c>
      <c r="X196">
        <f>+IF(VLOOKUP($B196,original!$A$4:$DN$305,MATCH(X$1,original!$A$4:$DX$4,0)+1,FALSE)="","",VLOOKUP($B196,original!$A$4:$DN$305,MATCH(X$1,original!$A$4:$DX$4,0)+1,FALSE))</f>
        <v>13469.83</v>
      </c>
      <c r="Y196">
        <f>+IF(VLOOKUP($B196,original!$A$4:$DN$305,MATCH(Y$1,original!$A$4:$DX$4,0)+1,FALSE)="","",VLOOKUP($B196,original!$A$4:$DN$305,MATCH(Y$1,original!$A$4:$DX$4,0)+1,FALSE))</f>
        <v>0.1</v>
      </c>
      <c r="Z196">
        <f>+IF(VLOOKUP($B196,original!$A$4:$DN$305,MATCH(Z$1,original!$A$4:$DX$4,0)+1,FALSE)="","",VLOOKUP($B196,original!$A$4:$DN$305,MATCH(Z$1,original!$A$4:$DX$4,0)+1,FALSE))</f>
        <v>-0.4</v>
      </c>
      <c r="AA196">
        <f>+IF(VLOOKUP($B196,original!$A$4:$DN$305,MATCH(AA$1,original!$A$4:$DX$4,0)+1,FALSE)="","",VLOOKUP($B196,original!$A$4:$DN$305,MATCH(AA$1,original!$A$4:$DX$4,0)+1,FALSE))</f>
        <v>0.2</v>
      </c>
      <c r="AB196">
        <f>+IF(VLOOKUP($B196,original!$A$4:$DN$305,MATCH(AB$1,original!$A$4:$DX$4,0)+1,FALSE)="","",VLOOKUP($B196,original!$A$4:$DN$305,MATCH(AB$1,original!$A$4:$DX$4,0)+1,FALSE))</f>
        <v>0.17072666074634199</v>
      </c>
      <c r="AC196">
        <f>+IF(VLOOKUP($B196,original!$A$4:$DN$305,MATCH(AC$1,original!$A$4:$DX$4,0)+1,FALSE)="","",VLOOKUP($B196,original!$A$4:$DN$305,MATCH(AC$1,original!$A$4:$DX$4,0)+1,FALSE))</f>
        <v>121367000000</v>
      </c>
      <c r="AD196">
        <f>+IF(VLOOKUP($B196,original!$A$4:$DN$305,MATCH(AD$1,original!$A$4:$DX$4,0)+1,FALSE)="","",VLOOKUP($B196,original!$A$4:$DN$305,MATCH(AD$1,original!$A$4:$DX$4,0)+1,FALSE))</f>
        <v>168282400000</v>
      </c>
      <c r="AE196">
        <f>+IF(VLOOKUP($B196,original!$A$4:$DN$305,MATCH(AE$1,original!$A$4:$DX$4,0)+1,FALSE)="","",VLOOKUP($B196,original!$A$4:$DN$305,MATCH(AE$1,original!$A$4:$DX$4,0)+1,FALSE))</f>
        <v>-3.5</v>
      </c>
      <c r="AF196">
        <f>+IF(VLOOKUP($B196,original!$A$4:$DN$305,MATCH(AF$1,original!$A$4:$DX$4,0)+1,FALSE)="","",VLOOKUP($B196,original!$A$4:$DN$305,MATCH(AF$1,original!$A$4:$DX$4,0)+1,FALSE))</f>
        <v>43055700000</v>
      </c>
      <c r="AG196">
        <f>+IF(VLOOKUP($B196,original!$A$4:$DN$305,MATCH(AG$1,original!$A$4:$DX$4,0)+1,FALSE)="","",VLOOKUP($B196,original!$A$4:$DN$305,MATCH(AG$1,original!$A$4:$DX$4,0)+1,FALSE))</f>
        <v>38219000000</v>
      </c>
      <c r="AH196">
        <f>+IF(VLOOKUP($B196,original!$A$4:$DN$305,MATCH(AH$1,original!$A$4:$DX$4,0)+1,FALSE)="","",VLOOKUP($B196,original!$A$4:$DN$305,MATCH(AH$1,original!$A$4:$DX$4,0)+1,FALSE))</f>
        <v>653249999999.99988</v>
      </c>
      <c r="AI196">
        <f>+IF(VLOOKUP($B196,original!$A$4:$DN$305,MATCH(AI$1,original!$A$4:$DX$4,0)+1,FALSE)="","",VLOOKUP($B196,original!$A$4:$DN$305,MATCH(AI$1,original!$A$4:$DX$4,0)+1,FALSE))</f>
        <v>48605000000</v>
      </c>
      <c r="AJ196">
        <f>+IF(VLOOKUP($B196,original!$A$4:$DN$305,MATCH(AJ$1,original!$A$4:$DX$4,0)+1,FALSE)="","",VLOOKUP($B196,original!$A$4:$DN$305,MATCH(AJ$1,original!$A$4:$DX$4,0)+1,FALSE))</f>
        <v>346935000000</v>
      </c>
      <c r="AK196">
        <f>+IF(VLOOKUP($B196,original!$A$4:$DN$305,MATCH(AK$1,original!$A$4:$DX$4,0)+1,FALSE)="","",VLOOKUP($B196,original!$A$4:$DN$305,MATCH(AK$1,original!$A$4:$DX$4,0)+1,FALSE))</f>
        <v>78212000000</v>
      </c>
      <c r="AL196">
        <f>+IF(VLOOKUP($B196,original!$A$4:$DN$305,MATCH(AL$1,original!$A$4:$DX$4,0)+1,FALSE)="","",VLOOKUP($B196,original!$A$4:$DN$305,MATCH(AL$1,original!$A$4:$DX$4,0)+1,FALSE))</f>
        <v>5.0999999999999996</v>
      </c>
      <c r="AM196">
        <f>+IF(VLOOKUP($B196,original!$A$4:$DN$305,MATCH(AM$1,original!$A$4:$DX$4,0)+1,FALSE)="","",VLOOKUP($B196,original!$A$4:$DN$305,MATCH(AM$1,original!$A$4:$DX$4,0)+1,FALSE))</f>
        <v>5.9</v>
      </c>
      <c r="AN196">
        <f>+IF(VLOOKUP($B196,original!$A$4:$DN$305,MATCH(AN$1,original!$A$4:$DX$4,0)+1,FALSE)="","",VLOOKUP($B196,original!$A$4:$DN$305,MATCH(AN$1,original!$A$4:$DX$4,0)+1,FALSE))</f>
        <v>3.3</v>
      </c>
      <c r="AO196">
        <f>+IF(VLOOKUP($B196,original!$A$4:$DN$305,MATCH(AO$1,original!$A$4:$DX$4,0)+1,FALSE)="","",VLOOKUP($B196,original!$A$4:$DN$305,MATCH(AO$1,original!$A$4:$DX$4,0)+1,FALSE))</f>
        <v>10.5</v>
      </c>
      <c r="AP196">
        <f>+IF(VLOOKUP($B196,original!$A$4:$DN$305,MATCH(AP$1,original!$A$4:$DX$4,0)+1,FALSE)="","",VLOOKUP($B196,original!$A$4:$DN$305,MATCH(AP$1,original!$A$4:$DX$4,0)+1,FALSE))</f>
        <v>7.1</v>
      </c>
    </row>
    <row r="197" spans="1:42">
      <c r="A197">
        <f t="shared" si="7"/>
        <v>196</v>
      </c>
      <c r="B197">
        <f t="shared" si="6"/>
        <v>201512</v>
      </c>
      <c r="C197">
        <f>+IF(VLOOKUP($B197,original!$A$4:$DN$305,MATCH(C$1,original!$A$4:$DX$4,0)+1,FALSE)="","",VLOOKUP($B197,original!$A$4:$DN$305,MATCH(C$1,original!$A$4:$DX$4,0)+1,FALSE))</f>
        <v>99.8359375</v>
      </c>
      <c r="D197">
        <f>+IF(VLOOKUP($B197,original!$A$4:$DN$305,MATCH(D$1,original!$A$4:$DX$4,0)+1,FALSE)="","",VLOOKUP($B197,original!$A$4:$DN$305,MATCH(D$1,original!$A$4:$DX$4,0)+1,FALSE))</f>
        <v>103.426</v>
      </c>
      <c r="E197">
        <f>+IF(VLOOKUP($B197,original!$A$4:$DN$305,MATCH(E$1,original!$A$4:$DX$4,0)+1,FALSE)="","",VLOOKUP($B197,original!$A$4:$DN$305,MATCH(E$1,original!$A$4:$DX$4,0)+1,FALSE))</f>
        <v>112.15</v>
      </c>
      <c r="F197">
        <f>+IF(VLOOKUP($B197,original!$A$4:$DN$305,MATCH(F$1,original!$A$4:$DX$4,0)+1,FALSE)="","",VLOOKUP($B197,original!$A$4:$DN$305,MATCH(F$1,original!$A$4:$DX$4,0)+1,FALSE))</f>
        <v>116.7</v>
      </c>
      <c r="G197">
        <f>+IF(VLOOKUP($B197,original!$A$4:$DN$305,MATCH(G$1,original!$A$4:$DX$4,0)+1,FALSE)="","",VLOOKUP($B197,original!$A$4:$DN$305,MATCH(G$1,original!$A$4:$DX$4,0)+1,FALSE))</f>
        <v>107.565</v>
      </c>
      <c r="H197">
        <f>+IF(VLOOKUP($B197,original!$A$4:$DN$305,MATCH(H$1,original!$A$4:$DX$4,0)+1,FALSE)="","",VLOOKUP($B197,original!$A$4:$DN$305,MATCH(H$1,original!$A$4:$DX$4,0)+1,FALSE))</f>
        <v>18.21</v>
      </c>
      <c r="I197">
        <f>+IF(VLOOKUP($B197,original!$A$4:$DN$305,MATCH(I$1,original!$A$4:$DX$4,0)+1,FALSE)="","",VLOOKUP($B197,original!$A$4:$DN$305,MATCH(I$1,original!$A$4:$DX$4,0)+1,FALSE))</f>
        <v>22.174499999999998</v>
      </c>
      <c r="J197">
        <f>+IF(VLOOKUP($B197,original!$A$4:$DN$305,MATCH(J$1,original!$A$4:$DX$4,0)+1,FALSE)="","",VLOOKUP($B197,original!$A$4:$DN$305,MATCH(J$1,original!$A$4:$DX$4,0)+1,FALSE))</f>
        <v>731647999999.99988</v>
      </c>
      <c r="K197">
        <f>+IF(VLOOKUP($B197,original!$A$4:$DN$305,MATCH(K$1,original!$A$4:$DX$4,0)+1,FALSE)="","",VLOOKUP($B197,original!$A$4:$DN$305,MATCH(K$1,original!$A$4:$DX$4,0)+1,FALSE))</f>
        <v>3141099999999.9995</v>
      </c>
      <c r="L197">
        <f>+IF(VLOOKUP($B197,original!$A$4:$DN$305,MATCH(L$1,original!$A$4:$DX$4,0)+1,FALSE)="","",VLOOKUP($B197,original!$A$4:$DN$305,MATCH(L$1,original!$A$4:$DX$4,0)+1,FALSE))</f>
        <v>1971145921000</v>
      </c>
      <c r="M197">
        <f>+IF(VLOOKUP($B197,original!$A$4:$DN$305,MATCH(M$1,original!$A$4:$DX$4,0)+1,FALSE)="","",VLOOKUP($B197,original!$A$4:$DN$305,MATCH(M$1,original!$A$4:$DX$4,0)+1,FALSE))</f>
        <v>6631820961403.6904</v>
      </c>
      <c r="N197">
        <f>+IF(VLOOKUP($B197,original!$A$4:$DN$305,MATCH(N$1,original!$A$4:$DX$4,0)+1,FALSE)="","",VLOOKUP($B197,original!$A$4:$DN$305,MATCH(N$1,original!$A$4:$DX$4,0)+1,FALSE))</f>
        <v>815904000000</v>
      </c>
      <c r="O197">
        <f>+IF(VLOOKUP($B197,original!$A$4:$DN$305,MATCH(O$1,original!$A$4:$DX$4,0)+1,FALSE)="","",VLOOKUP($B197,original!$A$4:$DN$305,MATCH(O$1,original!$A$4:$DX$4,0)+1,FALSE))</f>
        <v>1.0860000000000001</v>
      </c>
      <c r="P197">
        <f>+IF(VLOOKUP($B197,original!$A$4:$DN$305,MATCH(P$1,original!$A$4:$DX$4,0)+1,FALSE)="","",VLOOKUP($B197,original!$A$4:$DN$305,MATCH(P$1,original!$A$4:$DX$4,0)+1,FALSE))</f>
        <v>7.7500999999999998</v>
      </c>
      <c r="Q197">
        <f>+IF(VLOOKUP($B197,original!$A$4:$DN$305,MATCH(Q$1,original!$A$4:$DX$4,0)+1,FALSE)="","",VLOOKUP($B197,original!$A$4:$DN$305,MATCH(Q$1,original!$A$4:$DX$4,0)+1,FALSE))</f>
        <v>1.4738</v>
      </c>
      <c r="R197">
        <f>+IF(VLOOKUP($B197,original!$A$4:$DN$305,MATCH(R$1,original!$A$4:$DX$4,0)+1,FALSE)="","",VLOOKUP($B197,original!$A$4:$DN$305,MATCH(R$1,original!$A$4:$DX$4,0)+1,FALSE))</f>
        <v>0.72750000000000004</v>
      </c>
      <c r="S197">
        <f>+IF(VLOOKUP($B197,original!$A$4:$DN$305,MATCH(S$1,original!$A$4:$DX$4,0)+1,FALSE)="","",VLOOKUP($B197,original!$A$4:$DN$305,MATCH(S$1,original!$A$4:$DX$4,0)+1,FALSE))</f>
        <v>1.3838999999999999</v>
      </c>
      <c r="T197">
        <f>+IF(VLOOKUP($B197,original!$A$4:$DN$305,MATCH(T$1,original!$A$4:$DX$4,0)+1,FALSE)="","",VLOOKUP($B197,original!$A$4:$DN$305,MATCH(T$1,original!$A$4:$DX$4,0)+1,FALSE))</f>
        <v>2043.94</v>
      </c>
      <c r="U197">
        <f>+IF(VLOOKUP($B197,original!$A$4:$DN$305,MATCH(U$1,original!$A$4:$DX$4,0)+1,FALSE)="","",VLOOKUP($B197,original!$A$4:$DN$305,MATCH(U$1,original!$A$4:$DX$4,0)+1,FALSE))</f>
        <v>10743.01</v>
      </c>
      <c r="V197">
        <f>+IF(VLOOKUP($B197,original!$A$4:$DN$305,MATCH(V$1,original!$A$4:$DX$4,0)+1,FALSE)="","",VLOOKUP($B197,original!$A$4:$DN$305,MATCH(V$1,original!$A$4:$DX$4,0)+1,FALSE))</f>
        <v>1547.3</v>
      </c>
      <c r="W197">
        <f>+IF(VLOOKUP($B197,original!$A$4:$DN$305,MATCH(W$1,original!$A$4:$DX$4,0)+1,FALSE)="","",VLOOKUP($B197,original!$A$4:$DN$305,MATCH(W$1,original!$A$4:$DX$4,0)+1,FALSE))</f>
        <v>21914.400000000001</v>
      </c>
      <c r="X197">
        <f>+IF(VLOOKUP($B197,original!$A$4:$DN$305,MATCH(X$1,original!$A$4:$DX$4,0)+1,FALSE)="","",VLOOKUP($B197,original!$A$4:$DN$305,MATCH(X$1,original!$A$4:$DX$4,0)+1,FALSE))</f>
        <v>13009.95</v>
      </c>
      <c r="Y197">
        <f>+IF(VLOOKUP($B197,original!$A$4:$DN$305,MATCH(Y$1,original!$A$4:$DX$4,0)+1,FALSE)="","",VLOOKUP($B197,original!$A$4:$DN$305,MATCH(Y$1,original!$A$4:$DX$4,0)+1,FALSE))</f>
        <v>-0.1</v>
      </c>
      <c r="Z197">
        <f>+IF(VLOOKUP($B197,original!$A$4:$DN$305,MATCH(Z$1,original!$A$4:$DX$4,0)+1,FALSE)="","",VLOOKUP($B197,original!$A$4:$DN$305,MATCH(Z$1,original!$A$4:$DX$4,0)+1,FALSE))</f>
        <v>0</v>
      </c>
      <c r="AA197">
        <f>+IF(VLOOKUP($B197,original!$A$4:$DN$305,MATCH(AA$1,original!$A$4:$DX$4,0)+1,FALSE)="","",VLOOKUP($B197,original!$A$4:$DN$305,MATCH(AA$1,original!$A$4:$DX$4,0)+1,FALSE))</f>
        <v>0.28999999999999998</v>
      </c>
      <c r="AB197">
        <f>+IF(VLOOKUP($B197,original!$A$4:$DN$305,MATCH(AB$1,original!$A$4:$DX$4,0)+1,FALSE)="","",VLOOKUP($B197,original!$A$4:$DN$305,MATCH(AB$1,original!$A$4:$DX$4,0)+1,FALSE))</f>
        <v>5.9018815134206697E-2</v>
      </c>
      <c r="AC197">
        <f>+IF(VLOOKUP($B197,original!$A$4:$DN$305,MATCH(AC$1,original!$A$4:$DX$4,0)+1,FALSE)="","",VLOOKUP($B197,original!$A$4:$DN$305,MATCH(AC$1,original!$A$4:$DX$4,0)+1,FALSE))</f>
        <v>120441000000</v>
      </c>
      <c r="AD197">
        <f>+IF(VLOOKUP($B197,original!$A$4:$DN$305,MATCH(AD$1,original!$A$4:$DX$4,0)+1,FALSE)="","",VLOOKUP($B197,original!$A$4:$DN$305,MATCH(AD$1,original!$A$4:$DX$4,0)+1,FALSE))</f>
        <v>169998300000</v>
      </c>
      <c r="AE197">
        <f>+IF(VLOOKUP($B197,original!$A$4:$DN$305,MATCH(AE$1,original!$A$4:$DX$4,0)+1,FALSE)="","",VLOOKUP($B197,original!$A$4:$DN$305,MATCH(AE$1,original!$A$4:$DX$4,0)+1,FALSE))</f>
        <v>-1.1000000000000001</v>
      </c>
      <c r="AF197">
        <f>+IF(VLOOKUP($B197,original!$A$4:$DN$305,MATCH(AF$1,original!$A$4:$DX$4,0)+1,FALSE)="","",VLOOKUP($B197,original!$A$4:$DN$305,MATCH(AF$1,original!$A$4:$DX$4,0)+1,FALSE))</f>
        <v>44499700000</v>
      </c>
      <c r="AG197">
        <f>+IF(VLOOKUP($B197,original!$A$4:$DN$305,MATCH(AG$1,original!$A$4:$DX$4,0)+1,FALSE)="","",VLOOKUP($B197,original!$A$4:$DN$305,MATCH(AG$1,original!$A$4:$DX$4,0)+1,FALSE))</f>
        <v>39242000000</v>
      </c>
      <c r="AH197">
        <f>+IF(VLOOKUP($B197,original!$A$4:$DN$305,MATCH(AH$1,original!$A$4:$DX$4,0)+1,FALSE)="","",VLOOKUP($B197,original!$A$4:$DN$305,MATCH(AH$1,original!$A$4:$DX$4,0)+1,FALSE))</f>
        <v>644239999999.99988</v>
      </c>
      <c r="AI197">
        <f>+IF(VLOOKUP($B197,original!$A$4:$DN$305,MATCH(AI$1,original!$A$4:$DX$4,0)+1,FALSE)="","",VLOOKUP($B197,original!$A$4:$DN$305,MATCH(AI$1,original!$A$4:$DX$4,0)+1,FALSE))</f>
        <v>51317000000</v>
      </c>
      <c r="AJ197">
        <f>+IF(VLOOKUP($B197,original!$A$4:$DN$305,MATCH(AJ$1,original!$A$4:$DX$4,0)+1,FALSE)="","",VLOOKUP($B197,original!$A$4:$DN$305,MATCH(AJ$1,original!$A$4:$DX$4,0)+1,FALSE))</f>
        <v>346625000000</v>
      </c>
      <c r="AK197">
        <f>+IF(VLOOKUP($B197,original!$A$4:$DN$305,MATCH(AK$1,original!$A$4:$DX$4,0)+1,FALSE)="","",VLOOKUP($B197,original!$A$4:$DN$305,MATCH(AK$1,original!$A$4:$DX$4,0)+1,FALSE))</f>
        <v>79753000000</v>
      </c>
      <c r="AL197">
        <f>+IF(VLOOKUP($B197,original!$A$4:$DN$305,MATCH(AL$1,original!$A$4:$DX$4,0)+1,FALSE)="","",VLOOKUP($B197,original!$A$4:$DN$305,MATCH(AL$1,original!$A$4:$DX$4,0)+1,FALSE))</f>
        <v>5</v>
      </c>
      <c r="AM197">
        <f>+IF(VLOOKUP($B197,original!$A$4:$DN$305,MATCH(AM$1,original!$A$4:$DX$4,0)+1,FALSE)="","",VLOOKUP($B197,original!$A$4:$DN$305,MATCH(AM$1,original!$A$4:$DX$4,0)+1,FALSE))</f>
        <v>5.7</v>
      </c>
      <c r="AN197">
        <f>+IF(VLOOKUP($B197,original!$A$4:$DN$305,MATCH(AN$1,original!$A$4:$DX$4,0)+1,FALSE)="","",VLOOKUP($B197,original!$A$4:$DN$305,MATCH(AN$1,original!$A$4:$DX$4,0)+1,FALSE))</f>
        <v>3.3</v>
      </c>
      <c r="AO197">
        <f>+IF(VLOOKUP($B197,original!$A$4:$DN$305,MATCH(AO$1,original!$A$4:$DX$4,0)+1,FALSE)="","",VLOOKUP($B197,original!$A$4:$DN$305,MATCH(AO$1,original!$A$4:$DX$4,0)+1,FALSE))</f>
        <v>10.5</v>
      </c>
      <c r="AP197">
        <f>+IF(VLOOKUP($B197,original!$A$4:$DN$305,MATCH(AP$1,original!$A$4:$DX$4,0)+1,FALSE)="","",VLOOKUP($B197,original!$A$4:$DN$305,MATCH(AP$1,original!$A$4:$DX$4,0)+1,FALSE))</f>
        <v>7.2</v>
      </c>
    </row>
    <row r="198" spans="1:42">
      <c r="A198">
        <f t="shared" si="7"/>
        <v>197</v>
      </c>
      <c r="B198">
        <f t="shared" si="6"/>
        <v>201601</v>
      </c>
      <c r="C198">
        <f>+IF(VLOOKUP($B198,original!$A$4:$DN$305,MATCH(C$1,original!$A$4:$DX$4,0)+1,FALSE)="","",VLOOKUP($B198,original!$A$4:$DN$305,MATCH(C$1,original!$A$4:$DX$4,0)+1,FALSE))</f>
        <v>102.9140625</v>
      </c>
      <c r="D198">
        <f>+IF(VLOOKUP($B198,original!$A$4:$DN$305,MATCH(D$1,original!$A$4:$DX$4,0)+1,FALSE)="","",VLOOKUP($B198,original!$A$4:$DN$305,MATCH(D$1,original!$A$4:$DX$4,0)+1,FALSE))</f>
        <v>101.6555</v>
      </c>
      <c r="E198">
        <f>+IF(VLOOKUP($B198,original!$A$4:$DN$305,MATCH(E$1,original!$A$4:$DX$4,0)+1,FALSE)="","",VLOOKUP($B198,original!$A$4:$DN$305,MATCH(E$1,original!$A$4:$DX$4,0)+1,FALSE))</f>
        <v>114.1545</v>
      </c>
      <c r="F198">
        <f>+IF(VLOOKUP($B198,original!$A$4:$DN$305,MATCH(F$1,original!$A$4:$DX$4,0)+1,FALSE)="","",VLOOKUP($B198,original!$A$4:$DN$305,MATCH(F$1,original!$A$4:$DX$4,0)+1,FALSE))</f>
        <v>115.9</v>
      </c>
      <c r="G198">
        <f>+IF(VLOOKUP($B198,original!$A$4:$DN$305,MATCH(G$1,original!$A$4:$DX$4,0)+1,FALSE)="","",VLOOKUP($B198,original!$A$4:$DN$305,MATCH(G$1,original!$A$4:$DX$4,0)+1,FALSE))</f>
        <v>109.08499999999999</v>
      </c>
      <c r="H198">
        <f>+IF(VLOOKUP($B198,original!$A$4:$DN$305,MATCH(H$1,original!$A$4:$DX$4,0)+1,FALSE)="","",VLOOKUP($B198,original!$A$4:$DN$305,MATCH(H$1,original!$A$4:$DX$4,0)+1,FALSE))</f>
        <v>20.2</v>
      </c>
      <c r="I198">
        <f>+IF(VLOOKUP($B198,original!$A$4:$DN$305,MATCH(I$1,original!$A$4:$DX$4,0)+1,FALSE)="","",VLOOKUP($B198,original!$A$4:$DN$305,MATCH(I$1,original!$A$4:$DX$4,0)+1,FALSE))</f>
        <v>27.388999999999999</v>
      </c>
      <c r="J198">
        <f>+IF(VLOOKUP($B198,original!$A$4:$DN$305,MATCH(J$1,original!$A$4:$DX$4,0)+1,FALSE)="","",VLOOKUP($B198,original!$A$4:$DN$305,MATCH(J$1,original!$A$4:$DX$4,0)+1,FALSE))</f>
        <v>733465999999.99988</v>
      </c>
      <c r="K198">
        <f>+IF(VLOOKUP($B198,original!$A$4:$DN$305,MATCH(K$1,original!$A$4:$DX$4,0)+1,FALSE)="","",VLOOKUP($B198,original!$A$4:$DN$305,MATCH(K$1,original!$A$4:$DX$4,0)+1,FALSE))</f>
        <v>3093999999999.9995</v>
      </c>
      <c r="L198">
        <f>+IF(VLOOKUP($B198,original!$A$4:$DN$305,MATCH(L$1,original!$A$4:$DX$4,0)+1,FALSE)="","",VLOOKUP($B198,original!$A$4:$DN$305,MATCH(L$1,original!$A$4:$DX$4,0)+1,FALSE))</f>
        <v>2029821370000</v>
      </c>
      <c r="M198">
        <f>+IF(VLOOKUP($B198,original!$A$4:$DN$305,MATCH(M$1,original!$A$4:$DX$4,0)+1,FALSE)="","",VLOOKUP($B198,original!$A$4:$DN$305,MATCH(M$1,original!$A$4:$DX$4,0)+1,FALSE))</f>
        <v>6666031904515.8193</v>
      </c>
      <c r="N198">
        <f>+IF(VLOOKUP($B198,original!$A$4:$DN$305,MATCH(N$1,original!$A$4:$DX$4,0)+1,FALSE)="","",VLOOKUP($B198,original!$A$4:$DN$305,MATCH(N$1,original!$A$4:$DX$4,0)+1,FALSE))</f>
        <v>823196000000</v>
      </c>
      <c r="O198">
        <f>+IF(VLOOKUP($B198,original!$A$4:$DN$305,MATCH(O$1,original!$A$4:$DX$4,0)+1,FALSE)="","",VLOOKUP($B198,original!$A$4:$DN$305,MATCH(O$1,original!$A$4:$DX$4,0)+1,FALSE))</f>
        <v>1.0833999999999999</v>
      </c>
      <c r="P198">
        <f>+IF(VLOOKUP($B198,original!$A$4:$DN$305,MATCH(P$1,original!$A$4:$DX$4,0)+1,FALSE)="","",VLOOKUP($B198,original!$A$4:$DN$305,MATCH(P$1,original!$A$4:$DX$4,0)+1,FALSE))</f>
        <v>7.7801</v>
      </c>
      <c r="Q198">
        <f>+IF(VLOOKUP($B198,original!$A$4:$DN$305,MATCH(Q$1,original!$A$4:$DX$4,0)+1,FALSE)="","",VLOOKUP($B198,original!$A$4:$DN$305,MATCH(Q$1,original!$A$4:$DX$4,0)+1,FALSE))</f>
        <v>1.4245000000000001</v>
      </c>
      <c r="R198">
        <f>+IF(VLOOKUP($B198,original!$A$4:$DN$305,MATCH(R$1,original!$A$4:$DX$4,0)+1,FALSE)="","",VLOOKUP($B198,original!$A$4:$DN$305,MATCH(R$1,original!$A$4:$DX$4,0)+1,FALSE))</f>
        <v>0.70820000000000005</v>
      </c>
      <c r="S198">
        <f>+IF(VLOOKUP($B198,original!$A$4:$DN$305,MATCH(S$1,original!$A$4:$DX$4,0)+1,FALSE)="","",VLOOKUP($B198,original!$A$4:$DN$305,MATCH(S$1,original!$A$4:$DX$4,0)+1,FALSE))</f>
        <v>1.3971</v>
      </c>
      <c r="T198">
        <f>+IF(VLOOKUP($B198,original!$A$4:$DN$305,MATCH(T$1,original!$A$4:$DX$4,0)+1,FALSE)="","",VLOOKUP($B198,original!$A$4:$DN$305,MATCH(T$1,original!$A$4:$DX$4,0)+1,FALSE))</f>
        <v>1940.24</v>
      </c>
      <c r="U198">
        <f>+IF(VLOOKUP($B198,original!$A$4:$DN$305,MATCH(U$1,original!$A$4:$DX$4,0)+1,FALSE)="","",VLOOKUP($B198,original!$A$4:$DN$305,MATCH(U$1,original!$A$4:$DX$4,0)+1,FALSE))</f>
        <v>9798.11</v>
      </c>
      <c r="V198">
        <f>+IF(VLOOKUP($B198,original!$A$4:$DN$305,MATCH(V$1,original!$A$4:$DX$4,0)+1,FALSE)="","",VLOOKUP($B198,original!$A$4:$DN$305,MATCH(V$1,original!$A$4:$DX$4,0)+1,FALSE))</f>
        <v>1432.07</v>
      </c>
      <c r="W198">
        <f>+IF(VLOOKUP($B198,original!$A$4:$DN$305,MATCH(W$1,original!$A$4:$DX$4,0)+1,FALSE)="","",VLOOKUP($B198,original!$A$4:$DN$305,MATCH(W$1,original!$A$4:$DX$4,0)+1,FALSE))</f>
        <v>19683.11</v>
      </c>
      <c r="X198">
        <f>+IF(VLOOKUP($B198,original!$A$4:$DN$305,MATCH(X$1,original!$A$4:$DX$4,0)+1,FALSE)="","",VLOOKUP($B198,original!$A$4:$DN$305,MATCH(X$1,original!$A$4:$DX$4,0)+1,FALSE))</f>
        <v>12822.13</v>
      </c>
      <c r="Y198">
        <f>+IF(VLOOKUP($B198,original!$A$4:$DN$305,MATCH(Y$1,original!$A$4:$DX$4,0)+1,FALSE)="","",VLOOKUP($B198,original!$A$4:$DN$305,MATCH(Y$1,original!$A$4:$DX$4,0)+1,FALSE))</f>
        <v>0</v>
      </c>
      <c r="Z198">
        <f>+IF(VLOOKUP($B198,original!$A$4:$DN$305,MATCH(Z$1,original!$A$4:$DX$4,0)+1,FALSE)="","",VLOOKUP($B198,original!$A$4:$DN$305,MATCH(Z$1,original!$A$4:$DX$4,0)+1,FALSE))</f>
        <v>-1.5</v>
      </c>
      <c r="AA198">
        <f>+IF(VLOOKUP($B198,original!$A$4:$DN$305,MATCH(AA$1,original!$A$4:$DX$4,0)+1,FALSE)="","",VLOOKUP($B198,original!$A$4:$DN$305,MATCH(AA$1,original!$A$4:$DX$4,0)+1,FALSE))</f>
        <v>-0.1</v>
      </c>
      <c r="AB198">
        <f>+IF(VLOOKUP($B198,original!$A$4:$DN$305,MATCH(AB$1,original!$A$4:$DX$4,0)+1,FALSE)="","",VLOOKUP($B198,original!$A$4:$DN$305,MATCH(AB$1,original!$A$4:$DX$4,0)+1,FALSE))</f>
        <v>1.34785450850167E-2</v>
      </c>
      <c r="AC198">
        <f>+IF(VLOOKUP($B198,original!$A$4:$DN$305,MATCH(AC$1,original!$A$4:$DX$4,0)+1,FALSE)="","",VLOOKUP($B198,original!$A$4:$DN$305,MATCH(AC$1,original!$A$4:$DX$4,0)+1,FALSE))</f>
        <v>117560000000</v>
      </c>
      <c r="AD198">
        <f>+IF(VLOOKUP($B198,original!$A$4:$DN$305,MATCH(AD$1,original!$A$4:$DX$4,0)+1,FALSE)="","",VLOOKUP($B198,original!$A$4:$DN$305,MATCH(AD$1,original!$A$4:$DX$4,0)+1,FALSE))</f>
        <v>166372600000</v>
      </c>
      <c r="AE198">
        <f>+IF(VLOOKUP($B198,original!$A$4:$DN$305,MATCH(AE$1,original!$A$4:$DX$4,0)+1,FALSE)="","",VLOOKUP($B198,original!$A$4:$DN$305,MATCH(AE$1,original!$A$4:$DX$4,0)+1,FALSE))</f>
        <v>-3.8</v>
      </c>
      <c r="AF198">
        <f>+IF(VLOOKUP($B198,original!$A$4:$DN$305,MATCH(AF$1,original!$A$4:$DX$4,0)+1,FALSE)="","",VLOOKUP($B198,original!$A$4:$DN$305,MATCH(AF$1,original!$A$4:$DX$4,0)+1,FALSE))</f>
        <v>45518400000</v>
      </c>
      <c r="AG198">
        <f>+IF(VLOOKUP($B198,original!$A$4:$DN$305,MATCH(AG$1,original!$A$4:$DX$4,0)+1,FALSE)="","",VLOOKUP($B198,original!$A$4:$DN$305,MATCH(AG$1,original!$A$4:$DX$4,0)+1,FALSE))</f>
        <v>39086000000</v>
      </c>
      <c r="AH198">
        <f>+IF(VLOOKUP($B198,original!$A$4:$DN$305,MATCH(AH$1,original!$A$4:$DX$4,0)+1,FALSE)="","",VLOOKUP($B198,original!$A$4:$DN$305,MATCH(AH$1,original!$A$4:$DX$4,0)+1,FALSE))</f>
        <v>659529999999.99988</v>
      </c>
      <c r="AI198">
        <f>+IF(VLOOKUP($B198,original!$A$4:$DN$305,MATCH(AI$1,original!$A$4:$DX$4,0)+1,FALSE)="","",VLOOKUP($B198,original!$A$4:$DN$305,MATCH(AI$1,original!$A$4:$DX$4,0)+1,FALSE))</f>
        <v>43513000000</v>
      </c>
      <c r="AJ198">
        <f>+IF(VLOOKUP($B198,original!$A$4:$DN$305,MATCH(AJ$1,original!$A$4:$DX$4,0)+1,FALSE)="","",VLOOKUP($B198,original!$A$4:$DN$305,MATCH(AJ$1,original!$A$4:$DX$4,0)+1,FALSE))</f>
        <v>343882000000</v>
      </c>
      <c r="AK198">
        <f>+IF(VLOOKUP($B198,original!$A$4:$DN$305,MATCH(AK$1,original!$A$4:$DX$4,0)+1,FALSE)="","",VLOOKUP($B198,original!$A$4:$DN$305,MATCH(AK$1,original!$A$4:$DX$4,0)+1,FALSE))</f>
        <v>81182000000</v>
      </c>
      <c r="AL198">
        <f>+IF(VLOOKUP($B198,original!$A$4:$DN$305,MATCH(AL$1,original!$A$4:$DX$4,0)+1,FALSE)="","",VLOOKUP($B198,original!$A$4:$DN$305,MATCH(AL$1,original!$A$4:$DX$4,0)+1,FALSE))</f>
        <v>4.8</v>
      </c>
      <c r="AM198">
        <f>+IF(VLOOKUP($B198,original!$A$4:$DN$305,MATCH(AM$1,original!$A$4:$DX$4,0)+1,FALSE)="","",VLOOKUP($B198,original!$A$4:$DN$305,MATCH(AM$1,original!$A$4:$DX$4,0)+1,FALSE))</f>
        <v>6</v>
      </c>
      <c r="AN198">
        <f>+IF(VLOOKUP($B198,original!$A$4:$DN$305,MATCH(AN$1,original!$A$4:$DX$4,0)+1,FALSE)="","",VLOOKUP($B198,original!$A$4:$DN$305,MATCH(AN$1,original!$A$4:$DX$4,0)+1,FALSE))</f>
        <v>3.4</v>
      </c>
      <c r="AO198">
        <f>+IF(VLOOKUP($B198,original!$A$4:$DN$305,MATCH(AO$1,original!$A$4:$DX$4,0)+1,FALSE)="","",VLOOKUP($B198,original!$A$4:$DN$305,MATCH(AO$1,original!$A$4:$DX$4,0)+1,FALSE))</f>
        <v>10.4</v>
      </c>
      <c r="AP198">
        <f>+IF(VLOOKUP($B198,original!$A$4:$DN$305,MATCH(AP$1,original!$A$4:$DX$4,0)+1,FALSE)="","",VLOOKUP($B198,original!$A$4:$DN$305,MATCH(AP$1,original!$A$4:$DX$4,0)+1,FALSE))</f>
        <v>7.2</v>
      </c>
    </row>
    <row r="199" spans="1:42">
      <c r="A199">
        <f t="shared" si="7"/>
        <v>198</v>
      </c>
      <c r="B199">
        <f t="shared" si="6"/>
        <v>201602</v>
      </c>
      <c r="C199">
        <f>+IF(VLOOKUP($B199,original!$A$4:$DN$305,MATCH(C$1,original!$A$4:$DX$4,0)+1,FALSE)="","",VLOOKUP($B199,original!$A$4:$DN$305,MATCH(C$1,original!$A$4:$DX$4,0)+1,FALSE))</f>
        <v>98.9765625</v>
      </c>
      <c r="D199">
        <f>+IF(VLOOKUP($B199,original!$A$4:$DN$305,MATCH(D$1,original!$A$4:$DX$4,0)+1,FALSE)="","",VLOOKUP($B199,original!$A$4:$DN$305,MATCH(D$1,original!$A$4:$DX$4,0)+1,FALSE))</f>
        <v>103.895</v>
      </c>
      <c r="E199">
        <f>+IF(VLOOKUP($B199,original!$A$4:$DN$305,MATCH(E$1,original!$A$4:$DX$4,0)+1,FALSE)="","",VLOOKUP($B199,original!$A$4:$DN$305,MATCH(E$1,original!$A$4:$DX$4,0)+1,FALSE))</f>
        <v>116.6795</v>
      </c>
      <c r="F199">
        <f>+IF(VLOOKUP($B199,original!$A$4:$DN$305,MATCH(F$1,original!$A$4:$DX$4,0)+1,FALSE)="","",VLOOKUP($B199,original!$A$4:$DN$305,MATCH(F$1,original!$A$4:$DX$4,0)+1,FALSE))</f>
        <v>119</v>
      </c>
      <c r="G199">
        <f>+IF(VLOOKUP($B199,original!$A$4:$DN$305,MATCH(G$1,original!$A$4:$DX$4,0)+1,FALSE)="","",VLOOKUP($B199,original!$A$4:$DN$305,MATCH(G$1,original!$A$4:$DX$4,0)+1,FALSE))</f>
        <v>109.27500000000001</v>
      </c>
      <c r="H199">
        <f>+IF(VLOOKUP($B199,original!$A$4:$DN$305,MATCH(H$1,original!$A$4:$DX$4,0)+1,FALSE)="","",VLOOKUP($B199,original!$A$4:$DN$305,MATCH(H$1,original!$A$4:$DX$4,0)+1,FALSE))</f>
        <v>20.55</v>
      </c>
      <c r="I199">
        <f>+IF(VLOOKUP($B199,original!$A$4:$DN$305,MATCH(I$1,original!$A$4:$DX$4,0)+1,FALSE)="","",VLOOKUP($B199,original!$A$4:$DN$305,MATCH(I$1,original!$A$4:$DX$4,0)+1,FALSE))</f>
        <v>29.729800000000001</v>
      </c>
      <c r="J199">
        <f>+IF(VLOOKUP($B199,original!$A$4:$DN$305,MATCH(J$1,original!$A$4:$DX$4,0)+1,FALSE)="","",VLOOKUP($B199,original!$A$4:$DN$305,MATCH(J$1,original!$A$4:$DX$4,0)+1,FALSE))</f>
        <v>729268000000</v>
      </c>
      <c r="K199">
        <f>+IF(VLOOKUP($B199,original!$A$4:$DN$305,MATCH(K$1,original!$A$4:$DX$4,0)+1,FALSE)="","",VLOOKUP($B199,original!$A$4:$DN$305,MATCH(K$1,original!$A$4:$DX$4,0)+1,FALSE))</f>
        <v>3096599999999.9995</v>
      </c>
      <c r="L199">
        <f>+IF(VLOOKUP($B199,original!$A$4:$DN$305,MATCH(L$1,original!$A$4:$DX$4,0)+1,FALSE)="","",VLOOKUP($B199,original!$A$4:$DN$305,MATCH(L$1,original!$A$4:$DX$4,0)+1,FALSE))</f>
        <v>2002007900000</v>
      </c>
      <c r="M199">
        <f>+IF(VLOOKUP($B199,original!$A$4:$DN$305,MATCH(M$1,original!$A$4:$DX$4,0)+1,FALSE)="","",VLOOKUP($B199,original!$A$4:$DN$305,MATCH(M$1,original!$A$4:$DX$4,0)+1,FALSE))</f>
        <v>6688444113397.1504</v>
      </c>
      <c r="N199">
        <f>+IF(VLOOKUP($B199,original!$A$4:$DN$305,MATCH(N$1,original!$A$4:$DX$4,0)+1,FALSE)="","",VLOOKUP($B199,original!$A$4:$DN$305,MATCH(N$1,original!$A$4:$DX$4,0)+1,FALSE))</f>
        <v>829780000000</v>
      </c>
      <c r="O199">
        <f>+IF(VLOOKUP($B199,original!$A$4:$DN$305,MATCH(O$1,original!$A$4:$DX$4,0)+1,FALSE)="","",VLOOKUP($B199,original!$A$4:$DN$305,MATCH(O$1,original!$A$4:$DX$4,0)+1,FALSE))</f>
        <v>1.0871</v>
      </c>
      <c r="P199">
        <f>+IF(VLOOKUP($B199,original!$A$4:$DN$305,MATCH(P$1,original!$A$4:$DX$4,0)+1,FALSE)="","",VLOOKUP($B199,original!$A$4:$DN$305,MATCH(P$1,original!$A$4:$DX$4,0)+1,FALSE))</f>
        <v>7.7770000000000001</v>
      </c>
      <c r="Q199">
        <f>+IF(VLOOKUP($B199,original!$A$4:$DN$305,MATCH(Q$1,original!$A$4:$DX$4,0)+1,FALSE)="","",VLOOKUP($B199,original!$A$4:$DN$305,MATCH(Q$1,original!$A$4:$DX$4,0)+1,FALSE))</f>
        <v>1.3915</v>
      </c>
      <c r="R199">
        <f>+IF(VLOOKUP($B199,original!$A$4:$DN$305,MATCH(R$1,original!$A$4:$DX$4,0)+1,FALSE)="","",VLOOKUP($B199,original!$A$4:$DN$305,MATCH(R$1,original!$A$4:$DX$4,0)+1,FALSE))</f>
        <v>0.71379999999999999</v>
      </c>
      <c r="S199">
        <f>+IF(VLOOKUP($B199,original!$A$4:$DN$305,MATCH(S$1,original!$A$4:$DX$4,0)+1,FALSE)="","",VLOOKUP($B199,original!$A$4:$DN$305,MATCH(S$1,original!$A$4:$DX$4,0)+1,FALSE))</f>
        <v>1.3537999999999999</v>
      </c>
      <c r="T199">
        <f>+IF(VLOOKUP($B199,original!$A$4:$DN$305,MATCH(T$1,original!$A$4:$DX$4,0)+1,FALSE)="","",VLOOKUP($B199,original!$A$4:$DN$305,MATCH(T$1,original!$A$4:$DX$4,0)+1,FALSE))</f>
        <v>1932.23</v>
      </c>
      <c r="U199">
        <f>+IF(VLOOKUP($B199,original!$A$4:$DN$305,MATCH(U$1,original!$A$4:$DX$4,0)+1,FALSE)="","",VLOOKUP($B199,original!$A$4:$DN$305,MATCH(U$1,original!$A$4:$DX$4,0)+1,FALSE))</f>
        <v>9495.4</v>
      </c>
      <c r="V199">
        <f>+IF(VLOOKUP($B199,original!$A$4:$DN$305,MATCH(V$1,original!$A$4:$DX$4,0)+1,FALSE)="","",VLOOKUP($B199,original!$A$4:$DN$305,MATCH(V$1,original!$A$4:$DX$4,0)+1,FALSE))</f>
        <v>1297.8499999999999</v>
      </c>
      <c r="W199">
        <f>+IF(VLOOKUP($B199,original!$A$4:$DN$305,MATCH(W$1,original!$A$4:$DX$4,0)+1,FALSE)="","",VLOOKUP($B199,original!$A$4:$DN$305,MATCH(W$1,original!$A$4:$DX$4,0)+1,FALSE))</f>
        <v>19111.93</v>
      </c>
      <c r="X199">
        <f>+IF(VLOOKUP($B199,original!$A$4:$DN$305,MATCH(X$1,original!$A$4:$DX$4,0)+1,FALSE)="","",VLOOKUP($B199,original!$A$4:$DN$305,MATCH(X$1,original!$A$4:$DX$4,0)+1,FALSE))</f>
        <v>12860.35</v>
      </c>
      <c r="Y199">
        <f>+IF(VLOOKUP($B199,original!$A$4:$DN$305,MATCH(Y$1,original!$A$4:$DX$4,0)+1,FALSE)="","",VLOOKUP($B199,original!$A$4:$DN$305,MATCH(Y$1,original!$A$4:$DX$4,0)+1,FALSE))</f>
        <v>-0.1</v>
      </c>
      <c r="Z199">
        <f>+IF(VLOOKUP($B199,original!$A$4:$DN$305,MATCH(Z$1,original!$A$4:$DX$4,0)+1,FALSE)="","",VLOOKUP($B199,original!$A$4:$DN$305,MATCH(Z$1,original!$A$4:$DX$4,0)+1,FALSE))</f>
        <v>0.2</v>
      </c>
      <c r="AA199">
        <f>+IF(VLOOKUP($B199,original!$A$4:$DN$305,MATCH(AA$1,original!$A$4:$DX$4,0)+1,FALSE)="","",VLOOKUP($B199,original!$A$4:$DN$305,MATCH(AA$1,original!$A$4:$DX$4,0)+1,FALSE))</f>
        <v>1.27</v>
      </c>
      <c r="AB199">
        <f>+IF(VLOOKUP($B199,original!$A$4:$DN$305,MATCH(AB$1,original!$A$4:$DX$4,0)+1,FALSE)="","",VLOOKUP($B199,original!$A$4:$DN$305,MATCH(AB$1,original!$A$4:$DX$4,0)+1,FALSE))</f>
        <v>-0.155421031601919</v>
      </c>
      <c r="AC199">
        <f>+IF(VLOOKUP($B199,original!$A$4:$DN$305,MATCH(AC$1,original!$A$4:$DX$4,0)+1,FALSE)="","",VLOOKUP($B199,original!$A$4:$DN$305,MATCH(AC$1,original!$A$4:$DX$4,0)+1,FALSE))</f>
        <v>119836000000</v>
      </c>
      <c r="AD199">
        <f>+IF(VLOOKUP($B199,original!$A$4:$DN$305,MATCH(AD$1,original!$A$4:$DX$4,0)+1,FALSE)="","",VLOOKUP($B199,original!$A$4:$DN$305,MATCH(AD$1,original!$A$4:$DX$4,0)+1,FALSE))</f>
        <v>167928400000</v>
      </c>
      <c r="AE199">
        <f>+IF(VLOOKUP($B199,original!$A$4:$DN$305,MATCH(AE$1,original!$A$4:$DX$4,0)+1,FALSE)="","",VLOOKUP($B199,original!$A$4:$DN$305,MATCH(AE$1,original!$A$4:$DX$4,0)+1,FALSE))</f>
        <v>-10.4</v>
      </c>
      <c r="AF199">
        <f>+IF(VLOOKUP($B199,original!$A$4:$DN$305,MATCH(AF$1,original!$A$4:$DX$4,0)+1,FALSE)="","",VLOOKUP($B199,original!$A$4:$DN$305,MATCH(AF$1,original!$A$4:$DX$4,0)+1,FALSE))</f>
        <v>43349700000</v>
      </c>
      <c r="AG199">
        <f>+IF(VLOOKUP($B199,original!$A$4:$DN$305,MATCH(AG$1,original!$A$4:$DX$4,0)+1,FALSE)="","",VLOOKUP($B199,original!$A$4:$DN$305,MATCH(AG$1,original!$A$4:$DX$4,0)+1,FALSE))</f>
        <v>40279000000</v>
      </c>
      <c r="AH199">
        <f>+IF(VLOOKUP($B199,original!$A$4:$DN$305,MATCH(AH$1,original!$A$4:$DX$4,0)+1,FALSE)="","",VLOOKUP($B199,original!$A$4:$DN$305,MATCH(AH$1,original!$A$4:$DX$4,0)+1,FALSE))</f>
        <v>699559999999.99988</v>
      </c>
      <c r="AI199">
        <f>+IF(VLOOKUP($B199,original!$A$4:$DN$305,MATCH(AI$1,original!$A$4:$DX$4,0)+1,FALSE)="","",VLOOKUP($B199,original!$A$4:$DN$305,MATCH(AI$1,original!$A$4:$DX$4,0)+1,FALSE))</f>
        <v>42570000000</v>
      </c>
      <c r="AJ199">
        <f>+IF(VLOOKUP($B199,original!$A$4:$DN$305,MATCH(AJ$1,original!$A$4:$DX$4,0)+1,FALSE)="","",VLOOKUP($B199,original!$A$4:$DN$305,MATCH(AJ$1,original!$A$4:$DX$4,0)+1,FALSE))</f>
        <v>346263000000</v>
      </c>
      <c r="AK199">
        <f>+IF(VLOOKUP($B199,original!$A$4:$DN$305,MATCH(AK$1,original!$A$4:$DX$4,0)+1,FALSE)="","",VLOOKUP($B199,original!$A$4:$DN$305,MATCH(AK$1,original!$A$4:$DX$4,0)+1,FALSE))</f>
        <v>81290000000</v>
      </c>
      <c r="AL199">
        <f>+IF(VLOOKUP($B199,original!$A$4:$DN$305,MATCH(AL$1,original!$A$4:$DX$4,0)+1,FALSE)="","",VLOOKUP($B199,original!$A$4:$DN$305,MATCH(AL$1,original!$A$4:$DX$4,0)+1,FALSE))</f>
        <v>4.9000000000000004</v>
      </c>
      <c r="AM199">
        <f>+IF(VLOOKUP($B199,original!$A$4:$DN$305,MATCH(AM$1,original!$A$4:$DX$4,0)+1,FALSE)="","",VLOOKUP($B199,original!$A$4:$DN$305,MATCH(AM$1,original!$A$4:$DX$4,0)+1,FALSE))</f>
        <v>5.7</v>
      </c>
      <c r="AN199">
        <f>+IF(VLOOKUP($B199,original!$A$4:$DN$305,MATCH(AN$1,original!$A$4:$DX$4,0)+1,FALSE)="","",VLOOKUP($B199,original!$A$4:$DN$305,MATCH(AN$1,original!$A$4:$DX$4,0)+1,FALSE))</f>
        <v>3.4</v>
      </c>
      <c r="AO199">
        <f>+IF(VLOOKUP($B199,original!$A$4:$DN$305,MATCH(AO$1,original!$A$4:$DX$4,0)+1,FALSE)="","",VLOOKUP($B199,original!$A$4:$DN$305,MATCH(AO$1,original!$A$4:$DX$4,0)+1,FALSE))</f>
        <v>10.4</v>
      </c>
      <c r="AP199">
        <f>+IF(VLOOKUP($B199,original!$A$4:$DN$305,MATCH(AP$1,original!$A$4:$DX$4,0)+1,FALSE)="","",VLOOKUP($B199,original!$A$4:$DN$305,MATCH(AP$1,original!$A$4:$DX$4,0)+1,FALSE))</f>
        <v>7.3</v>
      </c>
    </row>
    <row r="200" spans="1:42">
      <c r="A200">
        <f t="shared" si="7"/>
        <v>199</v>
      </c>
      <c r="B200">
        <f t="shared" si="6"/>
        <v>201603</v>
      </c>
      <c r="C200">
        <f>+IF(VLOOKUP($B200,original!$A$4:$DN$305,MATCH(C$1,original!$A$4:$DX$4,0)+1,FALSE)="","",VLOOKUP($B200,original!$A$4:$DN$305,MATCH(C$1,original!$A$4:$DX$4,0)+1,FALSE))</f>
        <v>98.6953125</v>
      </c>
      <c r="D200">
        <f>+IF(VLOOKUP($B200,original!$A$4:$DN$305,MATCH(D$1,original!$A$4:$DX$4,0)+1,FALSE)="","",VLOOKUP($B200,original!$A$4:$DN$305,MATCH(D$1,original!$A$4:$DX$4,0)+1,FALSE))</f>
        <v>103.38500000000001</v>
      </c>
      <c r="E200">
        <f>+IF(VLOOKUP($B200,original!$A$4:$DN$305,MATCH(E$1,original!$A$4:$DX$4,0)+1,FALSE)="","",VLOOKUP($B200,original!$A$4:$DN$305,MATCH(E$1,original!$A$4:$DX$4,0)+1,FALSE))</f>
        <v>115.67749999999999</v>
      </c>
      <c r="F200">
        <f>+IF(VLOOKUP($B200,original!$A$4:$DN$305,MATCH(F$1,original!$A$4:$DX$4,0)+1,FALSE)="","",VLOOKUP($B200,original!$A$4:$DN$305,MATCH(F$1,original!$A$4:$DX$4,0)+1,FALSE))</f>
        <v>119.5</v>
      </c>
      <c r="G200">
        <f>+IF(VLOOKUP($B200,original!$A$4:$DN$305,MATCH(G$1,original!$A$4:$DX$4,0)+1,FALSE)="","",VLOOKUP($B200,original!$A$4:$DN$305,MATCH(G$1,original!$A$4:$DX$4,0)+1,FALSE))</f>
        <v>108.86499999999999</v>
      </c>
      <c r="H200">
        <f>+IF(VLOOKUP($B200,original!$A$4:$DN$305,MATCH(H$1,original!$A$4:$DX$4,0)+1,FALSE)="","",VLOOKUP($B200,original!$A$4:$DN$305,MATCH(H$1,original!$A$4:$DX$4,0)+1,FALSE))</f>
        <v>13.95</v>
      </c>
      <c r="I200">
        <f>+IF(VLOOKUP($B200,original!$A$4:$DN$305,MATCH(I$1,original!$A$4:$DX$4,0)+1,FALSE)="","",VLOOKUP($B200,original!$A$4:$DN$305,MATCH(I$1,original!$A$4:$DX$4,0)+1,FALSE))</f>
        <v>23.448699999999999</v>
      </c>
      <c r="J200">
        <f>+IF(VLOOKUP($B200,original!$A$4:$DN$305,MATCH(J$1,original!$A$4:$DX$4,0)+1,FALSE)="","",VLOOKUP($B200,original!$A$4:$DN$305,MATCH(J$1,original!$A$4:$DX$4,0)+1,FALSE))</f>
        <v>735129999999.99988</v>
      </c>
      <c r="K200">
        <f>+IF(VLOOKUP($B200,original!$A$4:$DN$305,MATCH(K$1,original!$A$4:$DX$4,0)+1,FALSE)="","",VLOOKUP($B200,original!$A$4:$DN$305,MATCH(K$1,original!$A$4:$DX$4,0)+1,FALSE))</f>
        <v>3179800000000</v>
      </c>
      <c r="L200">
        <f>+IF(VLOOKUP($B200,original!$A$4:$DN$305,MATCH(L$1,original!$A$4:$DX$4,0)+1,FALSE)="","",VLOOKUP($B200,original!$A$4:$DN$305,MATCH(L$1,original!$A$4:$DX$4,0)+1,FALSE))</f>
        <v>2076633889000</v>
      </c>
      <c r="M200">
        <f>+IF(VLOOKUP($B200,original!$A$4:$DN$305,MATCH(M$1,original!$A$4:$DX$4,0)+1,FALSE)="","",VLOOKUP($B200,original!$A$4:$DN$305,MATCH(M$1,original!$A$4:$DX$4,0)+1,FALSE))</f>
        <v>6721635911560.5303</v>
      </c>
      <c r="N200">
        <f>+IF(VLOOKUP($B200,original!$A$4:$DN$305,MATCH(N$1,original!$A$4:$DX$4,0)+1,FALSE)="","",VLOOKUP($B200,original!$A$4:$DN$305,MATCH(N$1,original!$A$4:$DX$4,0)+1,FALSE))</f>
        <v>831456000000</v>
      </c>
      <c r="O200">
        <f>+IF(VLOOKUP($B200,original!$A$4:$DN$305,MATCH(O$1,original!$A$4:$DX$4,0)+1,FALSE)="","",VLOOKUP($B200,original!$A$4:$DN$305,MATCH(O$1,original!$A$4:$DX$4,0)+1,FALSE))</f>
        <v>1.1377999999999999</v>
      </c>
      <c r="P200">
        <f>+IF(VLOOKUP($B200,original!$A$4:$DN$305,MATCH(P$1,original!$A$4:$DX$4,0)+1,FALSE)="","",VLOOKUP($B200,original!$A$4:$DN$305,MATCH(P$1,original!$A$4:$DX$4,0)+1,FALSE))</f>
        <v>7.7565</v>
      </c>
      <c r="Q200">
        <f>+IF(VLOOKUP($B200,original!$A$4:$DN$305,MATCH(Q$1,original!$A$4:$DX$4,0)+1,FALSE)="","",VLOOKUP($B200,original!$A$4:$DN$305,MATCH(Q$1,original!$A$4:$DX$4,0)+1,FALSE))</f>
        <v>1.4358</v>
      </c>
      <c r="R200">
        <f>+IF(VLOOKUP($B200,original!$A$4:$DN$305,MATCH(R$1,original!$A$4:$DX$4,0)+1,FALSE)="","",VLOOKUP($B200,original!$A$4:$DN$305,MATCH(R$1,original!$A$4:$DX$4,0)+1,FALSE))</f>
        <v>0.76539999999999997</v>
      </c>
      <c r="S200">
        <f>+IF(VLOOKUP($B200,original!$A$4:$DN$305,MATCH(S$1,original!$A$4:$DX$4,0)+1,FALSE)="","",VLOOKUP($B200,original!$A$4:$DN$305,MATCH(S$1,original!$A$4:$DX$4,0)+1,FALSE))</f>
        <v>1.3004</v>
      </c>
      <c r="T200">
        <f>+IF(VLOOKUP($B200,original!$A$4:$DN$305,MATCH(T$1,original!$A$4:$DX$4,0)+1,FALSE)="","",VLOOKUP($B200,original!$A$4:$DN$305,MATCH(T$1,original!$A$4:$DX$4,0)+1,FALSE))</f>
        <v>2059.7399999999998</v>
      </c>
      <c r="U200">
        <f>+IF(VLOOKUP($B200,original!$A$4:$DN$305,MATCH(U$1,original!$A$4:$DX$4,0)+1,FALSE)="","",VLOOKUP($B200,original!$A$4:$DN$305,MATCH(U$1,original!$A$4:$DX$4,0)+1,FALSE))</f>
        <v>9965.51</v>
      </c>
      <c r="V200">
        <f>+IF(VLOOKUP($B200,original!$A$4:$DN$305,MATCH(V$1,original!$A$4:$DX$4,0)+1,FALSE)="","",VLOOKUP($B200,original!$A$4:$DN$305,MATCH(V$1,original!$A$4:$DX$4,0)+1,FALSE))</f>
        <v>1347.2</v>
      </c>
      <c r="W200">
        <f>+IF(VLOOKUP($B200,original!$A$4:$DN$305,MATCH(W$1,original!$A$4:$DX$4,0)+1,FALSE)="","",VLOOKUP($B200,original!$A$4:$DN$305,MATCH(W$1,original!$A$4:$DX$4,0)+1,FALSE))</f>
        <v>20776.7</v>
      </c>
      <c r="X200">
        <f>+IF(VLOOKUP($B200,original!$A$4:$DN$305,MATCH(X$1,original!$A$4:$DX$4,0)+1,FALSE)="","",VLOOKUP($B200,original!$A$4:$DN$305,MATCH(X$1,original!$A$4:$DX$4,0)+1,FALSE))</f>
        <v>13494.36</v>
      </c>
      <c r="Y200">
        <f>+IF(VLOOKUP($B200,original!$A$4:$DN$305,MATCH(Y$1,original!$A$4:$DX$4,0)+1,FALSE)="","",VLOOKUP($B200,original!$A$4:$DN$305,MATCH(Y$1,original!$A$4:$DX$4,0)+1,FALSE))</f>
        <v>0.3</v>
      </c>
      <c r="Z200">
        <f>+IF(VLOOKUP($B200,original!$A$4:$DN$305,MATCH(Z$1,original!$A$4:$DX$4,0)+1,FALSE)="","",VLOOKUP($B200,original!$A$4:$DN$305,MATCH(Z$1,original!$A$4:$DX$4,0)+1,FALSE))</f>
        <v>1.2</v>
      </c>
      <c r="AA200">
        <f>+IF(VLOOKUP($B200,original!$A$4:$DN$305,MATCH(AA$1,original!$A$4:$DX$4,0)+1,FALSE)="","",VLOOKUP($B200,original!$A$4:$DN$305,MATCH(AA$1,original!$A$4:$DX$4,0)+1,FALSE))</f>
        <v>-0.39</v>
      </c>
      <c r="AB200">
        <f>+IF(VLOOKUP($B200,original!$A$4:$DN$305,MATCH(AB$1,original!$A$4:$DX$4,0)+1,FALSE)="","",VLOOKUP($B200,original!$A$4:$DN$305,MATCH(AB$1,original!$A$4:$DX$4,0)+1,FALSE))</f>
        <v>0.29558263753857</v>
      </c>
      <c r="AC200">
        <f>+IF(VLOOKUP($B200,original!$A$4:$DN$305,MATCH(AC$1,original!$A$4:$DX$4,0)+1,FALSE)="","",VLOOKUP($B200,original!$A$4:$DN$305,MATCH(AC$1,original!$A$4:$DX$4,0)+1,FALSE))</f>
        <v>118262000000</v>
      </c>
      <c r="AD200">
        <f>+IF(VLOOKUP($B200,original!$A$4:$DN$305,MATCH(AD$1,original!$A$4:$DX$4,0)+1,FALSE)="","",VLOOKUP($B200,original!$A$4:$DN$305,MATCH(AD$1,original!$A$4:$DX$4,0)+1,FALSE))</f>
        <v>168490700000</v>
      </c>
      <c r="AE200">
        <f>+IF(VLOOKUP($B200,original!$A$4:$DN$305,MATCH(AE$1,original!$A$4:$DX$4,0)+1,FALSE)="","",VLOOKUP($B200,original!$A$4:$DN$305,MATCH(AE$1,original!$A$4:$DX$4,0)+1,FALSE))</f>
        <v>-7</v>
      </c>
      <c r="AF200">
        <f>+IF(VLOOKUP($B200,original!$A$4:$DN$305,MATCH(AF$1,original!$A$4:$DX$4,0)+1,FALSE)="","",VLOOKUP($B200,original!$A$4:$DN$305,MATCH(AF$1,original!$A$4:$DX$4,0)+1,FALSE))</f>
        <v>41507400000</v>
      </c>
      <c r="AG200">
        <f>+IF(VLOOKUP($B200,original!$A$4:$DN$305,MATCH(AG$1,original!$A$4:$DX$4,0)+1,FALSE)="","",VLOOKUP($B200,original!$A$4:$DN$305,MATCH(AG$1,original!$A$4:$DX$4,0)+1,FALSE))</f>
        <v>41490000000</v>
      </c>
      <c r="AH200">
        <f>+IF(VLOOKUP($B200,original!$A$4:$DN$305,MATCH(AH$1,original!$A$4:$DX$4,0)+1,FALSE)="","",VLOOKUP($B200,original!$A$4:$DN$305,MATCH(AH$1,original!$A$4:$DX$4,0)+1,FALSE))</f>
        <v>675269999999.99988</v>
      </c>
      <c r="AI200">
        <f>+IF(VLOOKUP($B200,original!$A$4:$DN$305,MATCH(AI$1,original!$A$4:$DX$4,0)+1,FALSE)="","",VLOOKUP($B200,original!$A$4:$DN$305,MATCH(AI$1,original!$A$4:$DX$4,0)+1,FALSE))</f>
        <v>49236000000</v>
      </c>
      <c r="AJ200">
        <f>+IF(VLOOKUP($B200,original!$A$4:$DN$305,MATCH(AJ$1,original!$A$4:$DX$4,0)+1,FALSE)="","",VLOOKUP($B200,original!$A$4:$DN$305,MATCH(AJ$1,original!$A$4:$DX$4,0)+1,FALSE))</f>
        <v>349124000000</v>
      </c>
      <c r="AK200">
        <f>+IF(VLOOKUP($B200,original!$A$4:$DN$305,MATCH(AK$1,original!$A$4:$DX$4,0)+1,FALSE)="","",VLOOKUP($B200,original!$A$4:$DN$305,MATCH(AK$1,original!$A$4:$DX$4,0)+1,FALSE))</f>
        <v>82192000000</v>
      </c>
      <c r="AL200">
        <f>+IF(VLOOKUP($B200,original!$A$4:$DN$305,MATCH(AL$1,original!$A$4:$DX$4,0)+1,FALSE)="","",VLOOKUP($B200,original!$A$4:$DN$305,MATCH(AL$1,original!$A$4:$DX$4,0)+1,FALSE))</f>
        <v>5</v>
      </c>
      <c r="AM200">
        <f>+IF(VLOOKUP($B200,original!$A$4:$DN$305,MATCH(AM$1,original!$A$4:$DX$4,0)+1,FALSE)="","",VLOOKUP($B200,original!$A$4:$DN$305,MATCH(AM$1,original!$A$4:$DX$4,0)+1,FALSE))</f>
        <v>5.7</v>
      </c>
      <c r="AN200">
        <f>+IF(VLOOKUP($B200,original!$A$4:$DN$305,MATCH(AN$1,original!$A$4:$DX$4,0)+1,FALSE)="","",VLOOKUP($B200,original!$A$4:$DN$305,MATCH(AN$1,original!$A$4:$DX$4,0)+1,FALSE))</f>
        <v>3.4</v>
      </c>
      <c r="AO200">
        <f>+IF(VLOOKUP($B200,original!$A$4:$DN$305,MATCH(AO$1,original!$A$4:$DX$4,0)+1,FALSE)="","",VLOOKUP($B200,original!$A$4:$DN$305,MATCH(AO$1,original!$A$4:$DX$4,0)+1,FALSE))</f>
        <v>10.3</v>
      </c>
      <c r="AP200">
        <f>+IF(VLOOKUP($B200,original!$A$4:$DN$305,MATCH(AP$1,original!$A$4:$DX$4,0)+1,FALSE)="","",VLOOKUP($B200,original!$A$4:$DN$305,MATCH(AP$1,original!$A$4:$DX$4,0)+1,FALSE))</f>
        <v>7.1</v>
      </c>
    </row>
    <row r="201" spans="1:42">
      <c r="A201">
        <f t="shared" si="7"/>
        <v>200</v>
      </c>
      <c r="B201">
        <f t="shared" si="6"/>
        <v>201604</v>
      </c>
      <c r="C201">
        <f>+IF(VLOOKUP($B201,original!$A$4:$DN$305,MATCH(C$1,original!$A$4:$DX$4,0)+1,FALSE)="","",VLOOKUP($B201,original!$A$4:$DN$305,MATCH(C$1,original!$A$4:$DX$4,0)+1,FALSE))</f>
        <v>98.1328125</v>
      </c>
      <c r="D201">
        <f>+IF(VLOOKUP($B201,original!$A$4:$DN$305,MATCH(D$1,original!$A$4:$DX$4,0)+1,FALSE)="","",VLOOKUP($B201,original!$A$4:$DN$305,MATCH(D$1,original!$A$4:$DX$4,0)+1,FALSE))</f>
        <v>102.12</v>
      </c>
      <c r="E201">
        <f>+IF(VLOOKUP($B201,original!$A$4:$DN$305,MATCH(E$1,original!$A$4:$DX$4,0)+1,FALSE)="","",VLOOKUP($B201,original!$A$4:$DN$305,MATCH(E$1,original!$A$4:$DX$4,0)+1,FALSE))</f>
        <v>115.264</v>
      </c>
      <c r="F201">
        <f>+IF(VLOOKUP($B201,original!$A$4:$DN$305,MATCH(F$1,original!$A$4:$DX$4,0)+1,FALSE)="","",VLOOKUP($B201,original!$A$4:$DN$305,MATCH(F$1,original!$A$4:$DX$4,0)+1,FALSE))</f>
        <v>118.92</v>
      </c>
      <c r="G201">
        <f>+IF(VLOOKUP($B201,original!$A$4:$DN$305,MATCH(G$1,original!$A$4:$DX$4,0)+1,FALSE)="","",VLOOKUP($B201,original!$A$4:$DN$305,MATCH(G$1,original!$A$4:$DX$4,0)+1,FALSE))</f>
        <v>99.894999999999996</v>
      </c>
      <c r="H201">
        <f>+IF(VLOOKUP($B201,original!$A$4:$DN$305,MATCH(H$1,original!$A$4:$DX$4,0)+1,FALSE)="","",VLOOKUP($B201,original!$A$4:$DN$305,MATCH(H$1,original!$A$4:$DX$4,0)+1,FALSE))</f>
        <v>15.7</v>
      </c>
      <c r="I201">
        <f>+IF(VLOOKUP($B201,original!$A$4:$DN$305,MATCH(I$1,original!$A$4:$DX$4,0)+1,FALSE)="","",VLOOKUP($B201,original!$A$4:$DN$305,MATCH(I$1,original!$A$4:$DX$4,0)+1,FALSE))</f>
        <v>24.033000000000001</v>
      </c>
      <c r="J201">
        <f>+IF(VLOOKUP($B201,original!$A$4:$DN$305,MATCH(J$1,original!$A$4:$DX$4,0)+1,FALSE)="","",VLOOKUP($B201,original!$A$4:$DN$305,MATCH(J$1,original!$A$4:$DX$4,0)+1,FALSE))</f>
        <v>738023999999.99988</v>
      </c>
      <c r="K201">
        <f>+IF(VLOOKUP($B201,original!$A$4:$DN$305,MATCH(K$1,original!$A$4:$DX$4,0)+1,FALSE)="","",VLOOKUP($B201,original!$A$4:$DN$305,MATCH(K$1,original!$A$4:$DX$4,0)+1,FALSE))</f>
        <v>3234499999999.9995</v>
      </c>
      <c r="L201">
        <f>+IF(VLOOKUP($B201,original!$A$4:$DN$305,MATCH(L$1,original!$A$4:$DX$4,0)+1,FALSE)="","",VLOOKUP($B201,original!$A$4:$DN$305,MATCH(L$1,original!$A$4:$DX$4,0)+1,FALSE))</f>
        <v>2052446008000</v>
      </c>
      <c r="M201">
        <f>+IF(VLOOKUP($B201,original!$A$4:$DN$305,MATCH(M$1,original!$A$4:$DX$4,0)+1,FALSE)="","",VLOOKUP($B201,original!$A$4:$DN$305,MATCH(M$1,original!$A$4:$DX$4,0)+1,FALSE))</f>
        <v>6815410818010.29</v>
      </c>
      <c r="N201">
        <f>+IF(VLOOKUP($B201,original!$A$4:$DN$305,MATCH(N$1,original!$A$4:$DX$4,0)+1,FALSE)="","",VLOOKUP($B201,original!$A$4:$DN$305,MATCH(N$1,original!$A$4:$DX$4,0)+1,FALSE))</f>
        <v>834127000000</v>
      </c>
      <c r="O201">
        <f>+IF(VLOOKUP($B201,original!$A$4:$DN$305,MATCH(O$1,original!$A$4:$DX$4,0)+1,FALSE)="","",VLOOKUP($B201,original!$A$4:$DN$305,MATCH(O$1,original!$A$4:$DX$4,0)+1,FALSE))</f>
        <v>1.1454</v>
      </c>
      <c r="P201">
        <f>+IF(VLOOKUP($B201,original!$A$4:$DN$305,MATCH(P$1,original!$A$4:$DX$4,0)+1,FALSE)="","",VLOOKUP($B201,original!$A$4:$DN$305,MATCH(P$1,original!$A$4:$DX$4,0)+1,FALSE))</f>
        <v>7.7568000000000001</v>
      </c>
      <c r="Q201">
        <f>+IF(VLOOKUP($B201,original!$A$4:$DN$305,MATCH(Q$1,original!$A$4:$DX$4,0)+1,FALSE)="","",VLOOKUP($B201,original!$A$4:$DN$305,MATCH(Q$1,original!$A$4:$DX$4,0)+1,FALSE))</f>
        <v>1.4611000000000001</v>
      </c>
      <c r="R201">
        <f>+IF(VLOOKUP($B201,original!$A$4:$DN$305,MATCH(R$1,original!$A$4:$DX$4,0)+1,FALSE)="","",VLOOKUP($B201,original!$A$4:$DN$305,MATCH(R$1,original!$A$4:$DX$4,0)+1,FALSE))</f>
        <v>0.76019999999999999</v>
      </c>
      <c r="S201">
        <f>+IF(VLOOKUP($B201,original!$A$4:$DN$305,MATCH(S$1,original!$A$4:$DX$4,0)+1,FALSE)="","",VLOOKUP($B201,original!$A$4:$DN$305,MATCH(S$1,original!$A$4:$DX$4,0)+1,FALSE))</f>
        <v>1.2551000000000001</v>
      </c>
      <c r="T201">
        <f>+IF(VLOOKUP($B201,original!$A$4:$DN$305,MATCH(T$1,original!$A$4:$DX$4,0)+1,FALSE)="","",VLOOKUP($B201,original!$A$4:$DN$305,MATCH(T$1,original!$A$4:$DX$4,0)+1,FALSE))</f>
        <v>2065.3000000000002</v>
      </c>
      <c r="U201">
        <f>+IF(VLOOKUP($B201,original!$A$4:$DN$305,MATCH(U$1,original!$A$4:$DX$4,0)+1,FALSE)="","",VLOOKUP($B201,original!$A$4:$DN$305,MATCH(U$1,original!$A$4:$DX$4,0)+1,FALSE))</f>
        <v>10038.969999999999</v>
      </c>
      <c r="V201">
        <f>+IF(VLOOKUP($B201,original!$A$4:$DN$305,MATCH(V$1,original!$A$4:$DX$4,0)+1,FALSE)="","",VLOOKUP($B201,original!$A$4:$DN$305,MATCH(V$1,original!$A$4:$DX$4,0)+1,FALSE))</f>
        <v>1340.55</v>
      </c>
      <c r="W201">
        <f>+IF(VLOOKUP($B201,original!$A$4:$DN$305,MATCH(W$1,original!$A$4:$DX$4,0)+1,FALSE)="","",VLOOKUP($B201,original!$A$4:$DN$305,MATCH(W$1,original!$A$4:$DX$4,0)+1,FALSE))</f>
        <v>21067.05</v>
      </c>
      <c r="X201">
        <f>+IF(VLOOKUP($B201,original!$A$4:$DN$305,MATCH(X$1,original!$A$4:$DX$4,0)+1,FALSE)="","",VLOOKUP($B201,original!$A$4:$DN$305,MATCH(X$1,original!$A$4:$DX$4,0)+1,FALSE))</f>
        <v>13951.45</v>
      </c>
      <c r="Y201">
        <f>+IF(VLOOKUP($B201,original!$A$4:$DN$305,MATCH(Y$1,original!$A$4:$DX$4,0)+1,FALSE)="","",VLOOKUP($B201,original!$A$4:$DN$305,MATCH(Y$1,original!$A$4:$DX$4,0)+1,FALSE))</f>
        <v>0.4</v>
      </c>
      <c r="Z201">
        <f>+IF(VLOOKUP($B201,original!$A$4:$DN$305,MATCH(Z$1,original!$A$4:$DX$4,0)+1,FALSE)="","",VLOOKUP($B201,original!$A$4:$DN$305,MATCH(Z$1,original!$A$4:$DX$4,0)+1,FALSE))</f>
        <v>0.2</v>
      </c>
      <c r="AA201">
        <f>+IF(VLOOKUP($B201,original!$A$4:$DN$305,MATCH(AA$1,original!$A$4:$DX$4,0)+1,FALSE)="","",VLOOKUP($B201,original!$A$4:$DN$305,MATCH(AA$1,original!$A$4:$DX$4,0)+1,FALSE))</f>
        <v>-0.97</v>
      </c>
      <c r="AB201">
        <f>+IF(VLOOKUP($B201,original!$A$4:$DN$305,MATCH(AB$1,original!$A$4:$DX$4,0)+1,FALSE)="","",VLOOKUP($B201,original!$A$4:$DN$305,MATCH(AB$1,original!$A$4:$DX$4,0)+1,FALSE))</f>
        <v>0.204277969461748</v>
      </c>
      <c r="AC201">
        <f>+IF(VLOOKUP($B201,original!$A$4:$DN$305,MATCH(AC$1,original!$A$4:$DX$4,0)+1,FALSE)="","",VLOOKUP($B201,original!$A$4:$DN$305,MATCH(AC$1,original!$A$4:$DX$4,0)+1,FALSE))</f>
        <v>119820000000</v>
      </c>
      <c r="AD201">
        <f>+IF(VLOOKUP($B201,original!$A$4:$DN$305,MATCH(AD$1,original!$A$4:$DX$4,0)+1,FALSE)="","",VLOOKUP($B201,original!$A$4:$DN$305,MATCH(AD$1,original!$A$4:$DX$4,0)+1,FALSE))</f>
        <v>170256900000</v>
      </c>
      <c r="AE201">
        <f>+IF(VLOOKUP($B201,original!$A$4:$DN$305,MATCH(AE$1,original!$A$4:$DX$4,0)+1,FALSE)="","",VLOOKUP($B201,original!$A$4:$DN$305,MATCH(AE$1,original!$A$4:$DX$4,0)+1,FALSE))</f>
        <v>-2.2999999999999998</v>
      </c>
      <c r="AF201">
        <f>+IF(VLOOKUP($B201,original!$A$4:$DN$305,MATCH(AF$1,original!$A$4:$DX$4,0)+1,FALSE)="","",VLOOKUP($B201,original!$A$4:$DN$305,MATCH(AF$1,original!$A$4:$DX$4,0)+1,FALSE))</f>
        <v>41552400000</v>
      </c>
      <c r="AG201">
        <f>+IF(VLOOKUP($B201,original!$A$4:$DN$305,MATCH(AG$1,original!$A$4:$DX$4,0)+1,FALSE)="","",VLOOKUP($B201,original!$A$4:$DN$305,MATCH(AG$1,original!$A$4:$DX$4,0)+1,FALSE))</f>
        <v>42459000000</v>
      </c>
      <c r="AH201">
        <f>+IF(VLOOKUP($B201,original!$A$4:$DN$305,MATCH(AH$1,original!$A$4:$DX$4,0)+1,FALSE)="","",VLOOKUP($B201,original!$A$4:$DN$305,MATCH(AH$1,original!$A$4:$DX$4,0)+1,FALSE))</f>
        <v>686580000000</v>
      </c>
      <c r="AI201">
        <f>+IF(VLOOKUP($B201,original!$A$4:$DN$305,MATCH(AI$1,original!$A$4:$DX$4,0)+1,FALSE)="","",VLOOKUP($B201,original!$A$4:$DN$305,MATCH(AI$1,original!$A$4:$DX$4,0)+1,FALSE))</f>
        <v>48301000000</v>
      </c>
      <c r="AJ201">
        <f>+IF(VLOOKUP($B201,original!$A$4:$DN$305,MATCH(AJ$1,original!$A$4:$DX$4,0)+1,FALSE)="","",VLOOKUP($B201,original!$A$4:$DN$305,MATCH(AJ$1,original!$A$4:$DX$4,0)+1,FALSE))</f>
        <v>349526000000</v>
      </c>
      <c r="AK201">
        <f>+IF(VLOOKUP($B201,original!$A$4:$DN$305,MATCH(AK$1,original!$A$4:$DX$4,0)+1,FALSE)="","",VLOOKUP($B201,original!$A$4:$DN$305,MATCH(AK$1,original!$A$4:$DX$4,0)+1,FALSE))</f>
        <v>83922000000</v>
      </c>
      <c r="AL201">
        <f>+IF(VLOOKUP($B201,original!$A$4:$DN$305,MATCH(AL$1,original!$A$4:$DX$4,0)+1,FALSE)="","",VLOOKUP($B201,original!$A$4:$DN$305,MATCH(AL$1,original!$A$4:$DX$4,0)+1,FALSE))</f>
        <v>5.0999999999999996</v>
      </c>
      <c r="AM201">
        <f>+IF(VLOOKUP($B201,original!$A$4:$DN$305,MATCH(AM$1,original!$A$4:$DX$4,0)+1,FALSE)="","",VLOOKUP($B201,original!$A$4:$DN$305,MATCH(AM$1,original!$A$4:$DX$4,0)+1,FALSE))</f>
        <v>5.7</v>
      </c>
      <c r="AN201">
        <f>+IF(VLOOKUP($B201,original!$A$4:$DN$305,MATCH(AN$1,original!$A$4:$DX$4,0)+1,FALSE)="","",VLOOKUP($B201,original!$A$4:$DN$305,MATCH(AN$1,original!$A$4:$DX$4,0)+1,FALSE))</f>
        <v>3.4</v>
      </c>
      <c r="AO201">
        <f>+IF(VLOOKUP($B201,original!$A$4:$DN$305,MATCH(AO$1,original!$A$4:$DX$4,0)+1,FALSE)="","",VLOOKUP($B201,original!$A$4:$DN$305,MATCH(AO$1,original!$A$4:$DX$4,0)+1,FALSE))</f>
        <v>10.199999999999999</v>
      </c>
      <c r="AP201">
        <f>+IF(VLOOKUP($B201,original!$A$4:$DN$305,MATCH(AP$1,original!$A$4:$DX$4,0)+1,FALSE)="","",VLOOKUP($B201,original!$A$4:$DN$305,MATCH(AP$1,original!$A$4:$DX$4,0)+1,FALSE))</f>
        <v>7.2</v>
      </c>
    </row>
    <row r="202" spans="1:42">
      <c r="A202">
        <f t="shared" si="7"/>
        <v>201</v>
      </c>
      <c r="B202">
        <f t="shared" si="6"/>
        <v>201605</v>
      </c>
      <c r="C202">
        <f>+IF(VLOOKUP($B202,original!$A$4:$DN$305,MATCH(C$1,original!$A$4:$DX$4,0)+1,FALSE)="","",VLOOKUP($B202,original!$A$4:$DN$305,MATCH(C$1,original!$A$4:$DX$4,0)+1,FALSE))</f>
        <v>97.9609375</v>
      </c>
      <c r="D202">
        <f>+IF(VLOOKUP($B202,original!$A$4:$DN$305,MATCH(D$1,original!$A$4:$DX$4,0)+1,FALSE)="","",VLOOKUP($B202,original!$A$4:$DN$305,MATCH(D$1,original!$A$4:$DX$4,0)+1,FALSE))</f>
        <v>103.41500000000001</v>
      </c>
      <c r="E202">
        <f>+IF(VLOOKUP($B202,original!$A$4:$DN$305,MATCH(E$1,original!$A$4:$DX$4,0)+1,FALSE)="","",VLOOKUP($B202,original!$A$4:$DN$305,MATCH(E$1,original!$A$4:$DX$4,0)+1,FALSE))</f>
        <v>117.21</v>
      </c>
      <c r="F202">
        <f>+IF(VLOOKUP($B202,original!$A$4:$DN$305,MATCH(F$1,original!$A$4:$DX$4,0)+1,FALSE)="","",VLOOKUP($B202,original!$A$4:$DN$305,MATCH(F$1,original!$A$4:$DX$4,0)+1,FALSE))</f>
        <v>118.7</v>
      </c>
      <c r="G202">
        <f>+IF(VLOOKUP($B202,original!$A$4:$DN$305,MATCH(G$1,original!$A$4:$DX$4,0)+1,FALSE)="","",VLOOKUP($B202,original!$A$4:$DN$305,MATCH(G$1,original!$A$4:$DX$4,0)+1,FALSE))</f>
        <v>101.705</v>
      </c>
      <c r="H202">
        <f>+IF(VLOOKUP($B202,original!$A$4:$DN$305,MATCH(H$1,original!$A$4:$DX$4,0)+1,FALSE)="","",VLOOKUP($B202,original!$A$4:$DN$305,MATCH(H$1,original!$A$4:$DX$4,0)+1,FALSE))</f>
        <v>14.19</v>
      </c>
      <c r="I202">
        <f>+IF(VLOOKUP($B202,original!$A$4:$DN$305,MATCH(I$1,original!$A$4:$DX$4,0)+1,FALSE)="","",VLOOKUP($B202,original!$A$4:$DN$305,MATCH(I$1,original!$A$4:$DX$4,0)+1,FALSE))</f>
        <v>22.114899999999999</v>
      </c>
      <c r="J202">
        <f>+IF(VLOOKUP($B202,original!$A$4:$DN$305,MATCH(J$1,original!$A$4:$DX$4,0)+1,FALSE)="","",VLOOKUP($B202,original!$A$4:$DN$305,MATCH(J$1,original!$A$4:$DX$4,0)+1,FALSE))</f>
        <v>737404999999.99988</v>
      </c>
      <c r="K202">
        <f>+IF(VLOOKUP($B202,original!$A$4:$DN$305,MATCH(K$1,original!$A$4:$DX$4,0)+1,FALSE)="","",VLOOKUP($B202,original!$A$4:$DN$305,MATCH(K$1,original!$A$4:$DX$4,0)+1,FALSE))</f>
        <v>3234800000000</v>
      </c>
      <c r="L202">
        <f>+IF(VLOOKUP($B202,original!$A$4:$DN$305,MATCH(L$1,original!$A$4:$DX$4,0)+1,FALSE)="","",VLOOKUP($B202,original!$A$4:$DN$305,MATCH(L$1,original!$A$4:$DX$4,0)+1,FALSE))</f>
        <v>2052437665000</v>
      </c>
      <c r="M202">
        <f>+IF(VLOOKUP($B202,original!$A$4:$DN$305,MATCH(M$1,original!$A$4:$DX$4,0)+1,FALSE)="","",VLOOKUP($B202,original!$A$4:$DN$305,MATCH(M$1,original!$A$4:$DX$4,0)+1,FALSE))</f>
        <v>6867587827146.4502</v>
      </c>
      <c r="N202">
        <f>+IF(VLOOKUP($B202,original!$A$4:$DN$305,MATCH(N$1,original!$A$4:$DX$4,0)+1,FALSE)="","",VLOOKUP($B202,original!$A$4:$DN$305,MATCH(N$1,original!$A$4:$DX$4,0)+1,FALSE))</f>
        <v>839032000000</v>
      </c>
      <c r="O202">
        <f>+IF(VLOOKUP($B202,original!$A$4:$DN$305,MATCH(O$1,original!$A$4:$DX$4,0)+1,FALSE)="","",VLOOKUP($B202,original!$A$4:$DN$305,MATCH(O$1,original!$A$4:$DX$4,0)+1,FALSE))</f>
        <v>1.1129</v>
      </c>
      <c r="P202">
        <f>+IF(VLOOKUP($B202,original!$A$4:$DN$305,MATCH(P$1,original!$A$4:$DX$4,0)+1,FALSE)="","",VLOOKUP($B202,original!$A$4:$DN$305,MATCH(P$1,original!$A$4:$DX$4,0)+1,FALSE))</f>
        <v>7.7708000000000004</v>
      </c>
      <c r="Q202">
        <f>+IF(VLOOKUP($B202,original!$A$4:$DN$305,MATCH(Q$1,original!$A$4:$DX$4,0)+1,FALSE)="","",VLOOKUP($B202,original!$A$4:$DN$305,MATCH(Q$1,original!$A$4:$DX$4,0)+1,FALSE))</f>
        <v>1.4477</v>
      </c>
      <c r="R202">
        <f>+IF(VLOOKUP($B202,original!$A$4:$DN$305,MATCH(R$1,original!$A$4:$DX$4,0)+1,FALSE)="","",VLOOKUP($B202,original!$A$4:$DN$305,MATCH(R$1,original!$A$4:$DX$4,0)+1,FALSE))</f>
        <v>0.72289999999999999</v>
      </c>
      <c r="S202">
        <f>+IF(VLOOKUP($B202,original!$A$4:$DN$305,MATCH(S$1,original!$A$4:$DX$4,0)+1,FALSE)="","",VLOOKUP($B202,original!$A$4:$DN$305,MATCH(S$1,original!$A$4:$DX$4,0)+1,FALSE))</f>
        <v>1.3091999999999999</v>
      </c>
      <c r="T202">
        <f>+IF(VLOOKUP($B202,original!$A$4:$DN$305,MATCH(T$1,original!$A$4:$DX$4,0)+1,FALSE)="","",VLOOKUP($B202,original!$A$4:$DN$305,MATCH(T$1,original!$A$4:$DX$4,0)+1,FALSE))</f>
        <v>2096.96</v>
      </c>
      <c r="U202">
        <f>+IF(VLOOKUP($B202,original!$A$4:$DN$305,MATCH(U$1,original!$A$4:$DX$4,0)+1,FALSE)="","",VLOOKUP($B202,original!$A$4:$DN$305,MATCH(U$1,original!$A$4:$DX$4,0)+1,FALSE))</f>
        <v>10262.74</v>
      </c>
      <c r="V202">
        <f>+IF(VLOOKUP($B202,original!$A$4:$DN$305,MATCH(V$1,original!$A$4:$DX$4,0)+1,FALSE)="","",VLOOKUP($B202,original!$A$4:$DN$305,MATCH(V$1,original!$A$4:$DX$4,0)+1,FALSE))</f>
        <v>1379.8</v>
      </c>
      <c r="W202">
        <f>+IF(VLOOKUP($B202,original!$A$4:$DN$305,MATCH(W$1,original!$A$4:$DX$4,0)+1,FALSE)="","",VLOOKUP($B202,original!$A$4:$DN$305,MATCH(W$1,original!$A$4:$DX$4,0)+1,FALSE))</f>
        <v>20815.09</v>
      </c>
      <c r="X202">
        <f>+IF(VLOOKUP($B202,original!$A$4:$DN$305,MATCH(X$1,original!$A$4:$DX$4,0)+1,FALSE)="","",VLOOKUP($B202,original!$A$4:$DN$305,MATCH(X$1,original!$A$4:$DX$4,0)+1,FALSE))</f>
        <v>14065.78</v>
      </c>
      <c r="Y202">
        <f>+IF(VLOOKUP($B202,original!$A$4:$DN$305,MATCH(Y$1,original!$A$4:$DX$4,0)+1,FALSE)="","",VLOOKUP($B202,original!$A$4:$DN$305,MATCH(Y$1,original!$A$4:$DX$4,0)+1,FALSE))</f>
        <v>0.2</v>
      </c>
      <c r="Z202">
        <f>+IF(VLOOKUP($B202,original!$A$4:$DN$305,MATCH(Z$1,original!$A$4:$DX$4,0)+1,FALSE)="","",VLOOKUP($B202,original!$A$4:$DN$305,MATCH(Z$1,original!$A$4:$DX$4,0)+1,FALSE))</f>
        <v>0.4</v>
      </c>
      <c r="AA202">
        <f>+IF(VLOOKUP($B202,original!$A$4:$DN$305,MATCH(AA$1,original!$A$4:$DX$4,0)+1,FALSE)="","",VLOOKUP($B202,original!$A$4:$DN$305,MATCH(AA$1,original!$A$4:$DX$4,0)+1,FALSE))</f>
        <v>-0.1</v>
      </c>
      <c r="AB202">
        <f>+IF(VLOOKUP($B202,original!$A$4:$DN$305,MATCH(AB$1,original!$A$4:$DX$4,0)+1,FALSE)="","",VLOOKUP($B202,original!$A$4:$DN$305,MATCH(AB$1,original!$A$4:$DX$4,0)+1,FALSE))</f>
        <v>0.21478842179720201</v>
      </c>
      <c r="AC202">
        <f>+IF(VLOOKUP($B202,original!$A$4:$DN$305,MATCH(AC$1,original!$A$4:$DX$4,0)+1,FALSE)="","",VLOOKUP($B202,original!$A$4:$DN$305,MATCH(AC$1,original!$A$4:$DX$4,0)+1,FALSE))</f>
        <v>119457000000</v>
      </c>
      <c r="AD202">
        <f>+IF(VLOOKUP($B202,original!$A$4:$DN$305,MATCH(AD$1,original!$A$4:$DX$4,0)+1,FALSE)="","",VLOOKUP($B202,original!$A$4:$DN$305,MATCH(AD$1,original!$A$4:$DX$4,0)+1,FALSE))</f>
        <v>168602700000</v>
      </c>
      <c r="AE202">
        <f>+IF(VLOOKUP($B202,original!$A$4:$DN$305,MATCH(AE$1,original!$A$4:$DX$4,0)+1,FALSE)="","",VLOOKUP($B202,original!$A$4:$DN$305,MATCH(AE$1,original!$A$4:$DX$4,0)+1,FALSE))</f>
        <v>-0.1</v>
      </c>
      <c r="AF202">
        <f>+IF(VLOOKUP($B202,original!$A$4:$DN$305,MATCH(AF$1,original!$A$4:$DX$4,0)+1,FALSE)="","",VLOOKUP($B202,original!$A$4:$DN$305,MATCH(AF$1,original!$A$4:$DX$4,0)+1,FALSE))</f>
        <v>40944800000</v>
      </c>
      <c r="AG202">
        <f>+IF(VLOOKUP($B202,original!$A$4:$DN$305,MATCH(AG$1,original!$A$4:$DX$4,0)+1,FALSE)="","",VLOOKUP($B202,original!$A$4:$DN$305,MATCH(AG$1,original!$A$4:$DX$4,0)+1,FALSE))</f>
        <v>41183000000</v>
      </c>
      <c r="AH202">
        <f>+IF(VLOOKUP($B202,original!$A$4:$DN$305,MATCH(AH$1,original!$A$4:$DX$4,0)+1,FALSE)="","",VLOOKUP($B202,original!$A$4:$DN$305,MATCH(AH$1,original!$A$4:$DX$4,0)+1,FALSE))</f>
        <v>682739999999.99988</v>
      </c>
      <c r="AI202">
        <f>+IF(VLOOKUP($B202,original!$A$4:$DN$305,MATCH(AI$1,original!$A$4:$DX$4,0)+1,FALSE)="","",VLOOKUP($B202,original!$A$4:$DN$305,MATCH(AI$1,original!$A$4:$DX$4,0)+1,FALSE))</f>
        <v>60782000000</v>
      </c>
      <c r="AJ202">
        <f>+IF(VLOOKUP($B202,original!$A$4:$DN$305,MATCH(AJ$1,original!$A$4:$DX$4,0)+1,FALSE)="","",VLOOKUP($B202,original!$A$4:$DN$305,MATCH(AJ$1,original!$A$4:$DX$4,0)+1,FALSE))</f>
        <v>352414000000</v>
      </c>
      <c r="AK202">
        <f>+IF(VLOOKUP($B202,original!$A$4:$DN$305,MATCH(AK$1,original!$A$4:$DX$4,0)+1,FALSE)="","",VLOOKUP($B202,original!$A$4:$DN$305,MATCH(AK$1,original!$A$4:$DX$4,0)+1,FALSE))</f>
        <v>84298000000</v>
      </c>
      <c r="AL202">
        <f>+IF(VLOOKUP($B202,original!$A$4:$DN$305,MATCH(AL$1,original!$A$4:$DX$4,0)+1,FALSE)="","",VLOOKUP($B202,original!$A$4:$DN$305,MATCH(AL$1,original!$A$4:$DX$4,0)+1,FALSE))</f>
        <v>4.8</v>
      </c>
      <c r="AM202">
        <f>+IF(VLOOKUP($B202,original!$A$4:$DN$305,MATCH(AM$1,original!$A$4:$DX$4,0)+1,FALSE)="","",VLOOKUP($B202,original!$A$4:$DN$305,MATCH(AM$1,original!$A$4:$DX$4,0)+1,FALSE))</f>
        <v>5.7</v>
      </c>
      <c r="AN202">
        <f>+IF(VLOOKUP($B202,original!$A$4:$DN$305,MATCH(AN$1,original!$A$4:$DX$4,0)+1,FALSE)="","",VLOOKUP($B202,original!$A$4:$DN$305,MATCH(AN$1,original!$A$4:$DX$4,0)+1,FALSE))</f>
        <v>3.4</v>
      </c>
      <c r="AO202">
        <f>+IF(VLOOKUP($B202,original!$A$4:$DN$305,MATCH(AO$1,original!$A$4:$DX$4,0)+1,FALSE)="","",VLOOKUP($B202,original!$A$4:$DN$305,MATCH(AO$1,original!$A$4:$DX$4,0)+1,FALSE))</f>
        <v>10.199999999999999</v>
      </c>
      <c r="AP202">
        <f>+IF(VLOOKUP($B202,original!$A$4:$DN$305,MATCH(AP$1,original!$A$4:$DX$4,0)+1,FALSE)="","",VLOOKUP($B202,original!$A$4:$DN$305,MATCH(AP$1,original!$A$4:$DX$4,0)+1,FALSE))</f>
        <v>7</v>
      </c>
    </row>
    <row r="203" spans="1:42">
      <c r="A203">
        <f t="shared" si="7"/>
        <v>202</v>
      </c>
      <c r="B203">
        <f t="shared" si="6"/>
        <v>201606</v>
      </c>
      <c r="C203">
        <f>+IF(VLOOKUP($B203,original!$A$4:$DN$305,MATCH(C$1,original!$A$4:$DX$4,0)+1,FALSE)="","",VLOOKUP($B203,original!$A$4:$DN$305,MATCH(C$1,original!$A$4:$DX$4,0)+1,FALSE))</f>
        <v>101.3828125</v>
      </c>
      <c r="D203">
        <f>+IF(VLOOKUP($B203,original!$A$4:$DN$305,MATCH(D$1,original!$A$4:$DX$4,0)+1,FALSE)="","",VLOOKUP($B203,original!$A$4:$DN$305,MATCH(D$1,original!$A$4:$DX$4,0)+1,FALSE))</f>
        <v>106.096</v>
      </c>
      <c r="E203">
        <f>+IF(VLOOKUP($B203,original!$A$4:$DN$305,MATCH(E$1,original!$A$4:$DX$4,0)+1,FALSE)="","",VLOOKUP($B203,original!$A$4:$DN$305,MATCH(E$1,original!$A$4:$DX$4,0)+1,FALSE))</f>
        <v>119.97150000000001</v>
      </c>
      <c r="F203">
        <f>+IF(VLOOKUP($B203,original!$A$4:$DN$305,MATCH(F$1,original!$A$4:$DX$4,0)+1,FALSE)="","",VLOOKUP($B203,original!$A$4:$DN$305,MATCH(F$1,original!$A$4:$DX$4,0)+1,FALSE))</f>
        <v>110.35</v>
      </c>
      <c r="G203">
        <f>+IF(VLOOKUP($B203,original!$A$4:$DN$305,MATCH(G$1,original!$A$4:$DX$4,0)+1,FALSE)="","",VLOOKUP($B203,original!$A$4:$DN$305,MATCH(G$1,original!$A$4:$DX$4,0)+1,FALSE))</f>
        <v>104.155</v>
      </c>
      <c r="H203">
        <f>+IF(VLOOKUP($B203,original!$A$4:$DN$305,MATCH(H$1,original!$A$4:$DX$4,0)+1,FALSE)="","",VLOOKUP($B203,original!$A$4:$DN$305,MATCH(H$1,original!$A$4:$DX$4,0)+1,FALSE))</f>
        <v>15.63</v>
      </c>
      <c r="I203">
        <f>+IF(VLOOKUP($B203,original!$A$4:$DN$305,MATCH(I$1,original!$A$4:$DX$4,0)+1,FALSE)="","",VLOOKUP($B203,original!$A$4:$DN$305,MATCH(I$1,original!$A$4:$DX$4,0)+1,FALSE))</f>
        <v>26.076499999999999</v>
      </c>
      <c r="J203">
        <f>+IF(VLOOKUP($B203,original!$A$4:$DN$305,MATCH(J$1,original!$A$4:$DX$4,0)+1,FALSE)="","",VLOOKUP($B203,original!$A$4:$DN$305,MATCH(J$1,original!$A$4:$DX$4,0)+1,FALSE))</f>
        <v>751234999999.99988</v>
      </c>
      <c r="K203">
        <f>+IF(VLOOKUP($B203,original!$A$4:$DN$305,MATCH(K$1,original!$A$4:$DX$4,0)+1,FALSE)="","",VLOOKUP($B203,original!$A$4:$DN$305,MATCH(K$1,original!$A$4:$DX$4,0)+1,FALSE))</f>
        <v>3246999999999.9995</v>
      </c>
      <c r="L203">
        <f>+IF(VLOOKUP($B203,original!$A$4:$DN$305,MATCH(L$1,original!$A$4:$DX$4,0)+1,FALSE)="","",VLOOKUP($B203,original!$A$4:$DN$305,MATCH(L$1,original!$A$4:$DX$4,0)+1,FALSE))</f>
        <v>2089931896000</v>
      </c>
      <c r="M203">
        <f>+IF(VLOOKUP($B203,original!$A$4:$DN$305,MATCH(M$1,original!$A$4:$DX$4,0)+1,FALSE)="","",VLOOKUP($B203,original!$A$4:$DN$305,MATCH(M$1,original!$A$4:$DX$4,0)+1,FALSE))</f>
        <v>6901554668818.7402</v>
      </c>
      <c r="N203">
        <f>+IF(VLOOKUP($B203,original!$A$4:$DN$305,MATCH(N$1,original!$A$4:$DX$4,0)+1,FALSE)="","",VLOOKUP($B203,original!$A$4:$DN$305,MATCH(N$1,original!$A$4:$DX$4,0)+1,FALSE))</f>
        <v>844136000000</v>
      </c>
      <c r="O203">
        <f>+IF(VLOOKUP($B203,original!$A$4:$DN$305,MATCH(O$1,original!$A$4:$DX$4,0)+1,FALSE)="","",VLOOKUP($B203,original!$A$4:$DN$305,MATCH(O$1,original!$A$4:$DX$4,0)+1,FALSE))</f>
        <v>1.1104000000000001</v>
      </c>
      <c r="P203">
        <f>+IF(VLOOKUP($B203,original!$A$4:$DN$305,MATCH(P$1,original!$A$4:$DX$4,0)+1,FALSE)="","",VLOOKUP($B203,original!$A$4:$DN$305,MATCH(P$1,original!$A$4:$DX$4,0)+1,FALSE))</f>
        <v>7.7590000000000003</v>
      </c>
      <c r="Q203">
        <f>+IF(VLOOKUP($B203,original!$A$4:$DN$305,MATCH(Q$1,original!$A$4:$DX$4,0)+1,FALSE)="","",VLOOKUP($B203,original!$A$4:$DN$305,MATCH(Q$1,original!$A$4:$DX$4,0)+1,FALSE))</f>
        <v>1.3306</v>
      </c>
      <c r="R203">
        <f>+IF(VLOOKUP($B203,original!$A$4:$DN$305,MATCH(R$1,original!$A$4:$DX$4,0)+1,FALSE)="","",VLOOKUP($B203,original!$A$4:$DN$305,MATCH(R$1,original!$A$4:$DX$4,0)+1,FALSE))</f>
        <v>0.745</v>
      </c>
      <c r="S203">
        <f>+IF(VLOOKUP($B203,original!$A$4:$DN$305,MATCH(S$1,original!$A$4:$DX$4,0)+1,FALSE)="","",VLOOKUP($B203,original!$A$4:$DN$305,MATCH(S$1,original!$A$4:$DX$4,0)+1,FALSE))</f>
        <v>1.2923</v>
      </c>
      <c r="T203">
        <f>+IF(VLOOKUP($B203,original!$A$4:$DN$305,MATCH(T$1,original!$A$4:$DX$4,0)+1,FALSE)="","",VLOOKUP($B203,original!$A$4:$DN$305,MATCH(T$1,original!$A$4:$DX$4,0)+1,FALSE))</f>
        <v>2098.86</v>
      </c>
      <c r="U203">
        <f>+IF(VLOOKUP($B203,original!$A$4:$DN$305,MATCH(U$1,original!$A$4:$DX$4,0)+1,FALSE)="","",VLOOKUP($B203,original!$A$4:$DN$305,MATCH(U$1,original!$A$4:$DX$4,0)+1,FALSE))</f>
        <v>9680.09</v>
      </c>
      <c r="V203">
        <f>+IF(VLOOKUP($B203,original!$A$4:$DN$305,MATCH(V$1,original!$A$4:$DX$4,0)+1,FALSE)="","",VLOOKUP($B203,original!$A$4:$DN$305,MATCH(V$1,original!$A$4:$DX$4,0)+1,FALSE))</f>
        <v>1245.82</v>
      </c>
      <c r="W203">
        <f>+IF(VLOOKUP($B203,original!$A$4:$DN$305,MATCH(W$1,original!$A$4:$DX$4,0)+1,FALSE)="","",VLOOKUP($B203,original!$A$4:$DN$305,MATCH(W$1,original!$A$4:$DX$4,0)+1,FALSE))</f>
        <v>20794.37</v>
      </c>
      <c r="X203">
        <f>+IF(VLOOKUP($B203,original!$A$4:$DN$305,MATCH(X$1,original!$A$4:$DX$4,0)+1,FALSE)="","",VLOOKUP($B203,original!$A$4:$DN$305,MATCH(X$1,original!$A$4:$DX$4,0)+1,FALSE))</f>
        <v>14064.54</v>
      </c>
      <c r="Y203">
        <f>+IF(VLOOKUP($B203,original!$A$4:$DN$305,MATCH(Y$1,original!$A$4:$DX$4,0)+1,FALSE)="","",VLOOKUP($B203,original!$A$4:$DN$305,MATCH(Y$1,original!$A$4:$DX$4,0)+1,FALSE))</f>
        <v>0.3</v>
      </c>
      <c r="Z203">
        <f>+IF(VLOOKUP($B203,original!$A$4:$DN$305,MATCH(Z$1,original!$A$4:$DX$4,0)+1,FALSE)="","",VLOOKUP($B203,original!$A$4:$DN$305,MATCH(Z$1,original!$A$4:$DX$4,0)+1,FALSE))</f>
        <v>0.2</v>
      </c>
      <c r="AA203">
        <f>+IF(VLOOKUP($B203,original!$A$4:$DN$305,MATCH(AA$1,original!$A$4:$DX$4,0)+1,FALSE)="","",VLOOKUP($B203,original!$A$4:$DN$305,MATCH(AA$1,original!$A$4:$DX$4,0)+1,FALSE))</f>
        <v>0</v>
      </c>
      <c r="AB203">
        <f>+IF(VLOOKUP($B203,original!$A$4:$DN$305,MATCH(AB$1,original!$A$4:$DX$4,0)+1,FALSE)="","",VLOOKUP($B203,original!$A$4:$DN$305,MATCH(AB$1,original!$A$4:$DX$4,0)+1,FALSE))</f>
        <v>0.245692617850817</v>
      </c>
      <c r="AC203">
        <f>+IF(VLOOKUP($B203,original!$A$4:$DN$305,MATCH(AC$1,original!$A$4:$DX$4,0)+1,FALSE)="","",VLOOKUP($B203,original!$A$4:$DN$305,MATCH(AC$1,original!$A$4:$DX$4,0)+1,FALSE))</f>
        <v>120346000000</v>
      </c>
      <c r="AD203">
        <f>+IF(VLOOKUP($B203,original!$A$4:$DN$305,MATCH(AD$1,original!$A$4:$DX$4,0)+1,FALSE)="","",VLOOKUP($B203,original!$A$4:$DN$305,MATCH(AD$1,original!$A$4:$DX$4,0)+1,FALSE))</f>
        <v>167802300000</v>
      </c>
      <c r="AE203">
        <f>+IF(VLOOKUP($B203,original!$A$4:$DN$305,MATCH(AE$1,original!$A$4:$DX$4,0)+1,FALSE)="","",VLOOKUP($B203,original!$A$4:$DN$305,MATCH(AE$1,original!$A$4:$DX$4,0)+1,FALSE))</f>
        <v>-1</v>
      </c>
      <c r="AF203">
        <f>+IF(VLOOKUP($B203,original!$A$4:$DN$305,MATCH(AF$1,original!$A$4:$DX$4,0)+1,FALSE)="","",VLOOKUP($B203,original!$A$4:$DN$305,MATCH(AF$1,original!$A$4:$DX$4,0)+1,FALSE))</f>
        <v>41120500000</v>
      </c>
      <c r="AG203">
        <f>+IF(VLOOKUP($B203,original!$A$4:$DN$305,MATCH(AG$1,original!$A$4:$DX$4,0)+1,FALSE)="","",VLOOKUP($B203,original!$A$4:$DN$305,MATCH(AG$1,original!$A$4:$DX$4,0)+1,FALSE))</f>
        <v>42267000000</v>
      </c>
      <c r="AH203">
        <f>+IF(VLOOKUP($B203,original!$A$4:$DN$305,MATCH(AH$1,original!$A$4:$DX$4,0)+1,FALSE)="","",VLOOKUP($B203,original!$A$4:$DN$305,MATCH(AH$1,original!$A$4:$DX$4,0)+1,FALSE))</f>
        <v>721809999999.99988</v>
      </c>
      <c r="AI203">
        <f>+IF(VLOOKUP($B203,original!$A$4:$DN$305,MATCH(AI$1,original!$A$4:$DX$4,0)+1,FALSE)="","",VLOOKUP($B203,original!$A$4:$DN$305,MATCH(AI$1,original!$A$4:$DX$4,0)+1,FALSE))</f>
        <v>52485000000</v>
      </c>
      <c r="AJ203">
        <f>+IF(VLOOKUP($B203,original!$A$4:$DN$305,MATCH(AJ$1,original!$A$4:$DX$4,0)+1,FALSE)="","",VLOOKUP($B203,original!$A$4:$DN$305,MATCH(AJ$1,original!$A$4:$DX$4,0)+1,FALSE))</f>
        <v>351144000000</v>
      </c>
      <c r="AK203">
        <f>+IF(VLOOKUP($B203,original!$A$4:$DN$305,MATCH(AK$1,original!$A$4:$DX$4,0)+1,FALSE)="","",VLOOKUP($B203,original!$A$4:$DN$305,MATCH(AK$1,original!$A$4:$DX$4,0)+1,FALSE))</f>
        <v>83521000000</v>
      </c>
      <c r="AL203">
        <f>+IF(VLOOKUP($B203,original!$A$4:$DN$305,MATCH(AL$1,original!$A$4:$DX$4,0)+1,FALSE)="","",VLOOKUP($B203,original!$A$4:$DN$305,MATCH(AL$1,original!$A$4:$DX$4,0)+1,FALSE))</f>
        <v>4.9000000000000004</v>
      </c>
      <c r="AM203">
        <f>+IF(VLOOKUP($B203,original!$A$4:$DN$305,MATCH(AM$1,original!$A$4:$DX$4,0)+1,FALSE)="","",VLOOKUP($B203,original!$A$4:$DN$305,MATCH(AM$1,original!$A$4:$DX$4,0)+1,FALSE))</f>
        <v>5.7</v>
      </c>
      <c r="AN203">
        <f>+IF(VLOOKUP($B203,original!$A$4:$DN$305,MATCH(AN$1,original!$A$4:$DX$4,0)+1,FALSE)="","",VLOOKUP($B203,original!$A$4:$DN$305,MATCH(AN$1,original!$A$4:$DX$4,0)+1,FALSE))</f>
        <v>3.4</v>
      </c>
      <c r="AO203">
        <f>+IF(VLOOKUP($B203,original!$A$4:$DN$305,MATCH(AO$1,original!$A$4:$DX$4,0)+1,FALSE)="","",VLOOKUP($B203,original!$A$4:$DN$305,MATCH(AO$1,original!$A$4:$DX$4,0)+1,FALSE))</f>
        <v>10.1</v>
      </c>
      <c r="AP203">
        <f>+IF(VLOOKUP($B203,original!$A$4:$DN$305,MATCH(AP$1,original!$A$4:$DX$4,0)+1,FALSE)="","",VLOOKUP($B203,original!$A$4:$DN$305,MATCH(AP$1,original!$A$4:$DX$4,0)+1,FALSE))</f>
        <v>6.9</v>
      </c>
    </row>
    <row r="204" spans="1:42">
      <c r="A204">
        <f t="shared" si="7"/>
        <v>203</v>
      </c>
      <c r="B204">
        <f t="shared" si="6"/>
        <v>201607</v>
      </c>
      <c r="C204">
        <f>+IF(VLOOKUP($B204,original!$A$4:$DN$305,MATCH(C$1,original!$A$4:$DX$4,0)+1,FALSE)="","",VLOOKUP($B204,original!$A$4:$DN$305,MATCH(C$1,original!$A$4:$DX$4,0)+1,FALSE))</f>
        <v>101.6015625</v>
      </c>
      <c r="D204">
        <f>+IF(VLOOKUP($B204,original!$A$4:$DN$305,MATCH(D$1,original!$A$4:$DX$4,0)+1,FALSE)="","",VLOOKUP($B204,original!$A$4:$DN$305,MATCH(D$1,original!$A$4:$DX$4,0)+1,FALSE))</f>
        <v>101.232</v>
      </c>
      <c r="E204">
        <f>+IF(VLOOKUP($B204,original!$A$4:$DN$305,MATCH(E$1,original!$A$4:$DX$4,0)+1,FALSE)="","",VLOOKUP($B204,original!$A$4:$DN$305,MATCH(E$1,original!$A$4:$DX$4,0)+1,FALSE))</f>
        <v>121.15600000000001</v>
      </c>
      <c r="F204">
        <f>+IF(VLOOKUP($B204,original!$A$4:$DN$305,MATCH(F$1,original!$A$4:$DX$4,0)+1,FALSE)="","",VLOOKUP($B204,original!$A$4:$DN$305,MATCH(F$1,original!$A$4:$DX$4,0)+1,FALSE))</f>
        <v>111.4</v>
      </c>
      <c r="G204">
        <f>+IF(VLOOKUP($B204,original!$A$4:$DN$305,MATCH(G$1,original!$A$4:$DX$4,0)+1,FALSE)="","",VLOOKUP($B204,original!$A$4:$DN$305,MATCH(G$1,original!$A$4:$DX$4,0)+1,FALSE))</f>
        <v>104.425</v>
      </c>
      <c r="H204">
        <f>+IF(VLOOKUP($B204,original!$A$4:$DN$305,MATCH(H$1,original!$A$4:$DX$4,0)+1,FALSE)="","",VLOOKUP($B204,original!$A$4:$DN$305,MATCH(H$1,original!$A$4:$DX$4,0)+1,FALSE))</f>
        <v>11.87</v>
      </c>
      <c r="I204">
        <f>+IF(VLOOKUP($B204,original!$A$4:$DN$305,MATCH(I$1,original!$A$4:$DX$4,0)+1,FALSE)="","",VLOOKUP($B204,original!$A$4:$DN$305,MATCH(I$1,original!$A$4:$DX$4,0)+1,FALSE))</f>
        <v>20.245100000000001</v>
      </c>
      <c r="J204">
        <f>+IF(VLOOKUP($B204,original!$A$4:$DN$305,MATCH(J$1,original!$A$4:$DX$4,0)+1,FALSE)="","",VLOOKUP($B204,original!$A$4:$DN$305,MATCH(J$1,original!$A$4:$DX$4,0)+1,FALSE))</f>
        <v>757922999999.99988</v>
      </c>
      <c r="K204">
        <f>+IF(VLOOKUP($B204,original!$A$4:$DN$305,MATCH(K$1,original!$A$4:$DX$4,0)+1,FALSE)="","",VLOOKUP($B204,original!$A$4:$DN$305,MATCH(K$1,original!$A$4:$DX$4,0)+1,FALSE))</f>
        <v>3244699999999.9995</v>
      </c>
      <c r="L204">
        <f>+IF(VLOOKUP($B204,original!$A$4:$DN$305,MATCH(L$1,original!$A$4:$DX$4,0)+1,FALSE)="","",VLOOKUP($B204,original!$A$4:$DN$305,MATCH(L$1,original!$A$4:$DX$4,0)+1,FALSE))</f>
        <v>2144565679000</v>
      </c>
      <c r="M204">
        <f>+IF(VLOOKUP($B204,original!$A$4:$DN$305,MATCH(M$1,original!$A$4:$DX$4,0)+1,FALSE)="","",VLOOKUP($B204,original!$A$4:$DN$305,MATCH(M$1,original!$A$4:$DX$4,0)+1,FALSE))</f>
        <v>6967678452124.5898</v>
      </c>
      <c r="N204">
        <f>+IF(VLOOKUP($B204,original!$A$4:$DN$305,MATCH(N$1,original!$A$4:$DX$4,0)+1,FALSE)="","",VLOOKUP($B204,original!$A$4:$DN$305,MATCH(N$1,original!$A$4:$DX$4,0)+1,FALSE))</f>
        <v>859918000000</v>
      </c>
      <c r="O204">
        <f>+IF(VLOOKUP($B204,original!$A$4:$DN$305,MATCH(O$1,original!$A$4:$DX$4,0)+1,FALSE)="","",VLOOKUP($B204,original!$A$4:$DN$305,MATCH(O$1,original!$A$4:$DX$4,0)+1,FALSE))</f>
        <v>1.117</v>
      </c>
      <c r="P204">
        <f>+IF(VLOOKUP($B204,original!$A$4:$DN$305,MATCH(P$1,original!$A$4:$DX$4,0)+1,FALSE)="","",VLOOKUP($B204,original!$A$4:$DN$305,MATCH(P$1,original!$A$4:$DX$4,0)+1,FALSE))</f>
        <v>7.7571000000000003</v>
      </c>
      <c r="Q204">
        <f>+IF(VLOOKUP($B204,original!$A$4:$DN$305,MATCH(Q$1,original!$A$4:$DX$4,0)+1,FALSE)="","",VLOOKUP($B204,original!$A$4:$DN$305,MATCH(Q$1,original!$A$4:$DX$4,0)+1,FALSE))</f>
        <v>1.3226</v>
      </c>
      <c r="R204">
        <f>+IF(VLOOKUP($B204,original!$A$4:$DN$305,MATCH(R$1,original!$A$4:$DX$4,0)+1,FALSE)="","",VLOOKUP($B204,original!$A$4:$DN$305,MATCH(R$1,original!$A$4:$DX$4,0)+1,FALSE))</f>
        <v>0.75949999999999995</v>
      </c>
      <c r="S204">
        <f>+IF(VLOOKUP($B204,original!$A$4:$DN$305,MATCH(S$1,original!$A$4:$DX$4,0)+1,FALSE)="","",VLOOKUP($B204,original!$A$4:$DN$305,MATCH(S$1,original!$A$4:$DX$4,0)+1,FALSE))</f>
        <v>1.3028</v>
      </c>
      <c r="T204">
        <f>+IF(VLOOKUP($B204,original!$A$4:$DN$305,MATCH(T$1,original!$A$4:$DX$4,0)+1,FALSE)="","",VLOOKUP($B204,original!$A$4:$DN$305,MATCH(T$1,original!$A$4:$DX$4,0)+1,FALSE))</f>
        <v>2173.6</v>
      </c>
      <c r="U204">
        <f>+IF(VLOOKUP($B204,original!$A$4:$DN$305,MATCH(U$1,original!$A$4:$DX$4,0)+1,FALSE)="","",VLOOKUP($B204,original!$A$4:$DN$305,MATCH(U$1,original!$A$4:$DX$4,0)+1,FALSE))</f>
        <v>10337.5</v>
      </c>
      <c r="V204">
        <f>+IF(VLOOKUP($B204,original!$A$4:$DN$305,MATCH(V$1,original!$A$4:$DX$4,0)+1,FALSE)="","",VLOOKUP($B204,original!$A$4:$DN$305,MATCH(V$1,original!$A$4:$DX$4,0)+1,FALSE))</f>
        <v>1322.74</v>
      </c>
      <c r="W204">
        <f>+IF(VLOOKUP($B204,original!$A$4:$DN$305,MATCH(W$1,original!$A$4:$DX$4,0)+1,FALSE)="","",VLOOKUP($B204,original!$A$4:$DN$305,MATCH(W$1,original!$A$4:$DX$4,0)+1,FALSE))</f>
        <v>21891.37</v>
      </c>
      <c r="X204">
        <f>+IF(VLOOKUP($B204,original!$A$4:$DN$305,MATCH(X$1,original!$A$4:$DX$4,0)+1,FALSE)="","",VLOOKUP($B204,original!$A$4:$DN$305,MATCH(X$1,original!$A$4:$DX$4,0)+1,FALSE))</f>
        <v>14582.74</v>
      </c>
      <c r="Y204">
        <f>+IF(VLOOKUP($B204,original!$A$4:$DN$305,MATCH(Y$1,original!$A$4:$DX$4,0)+1,FALSE)="","",VLOOKUP($B204,original!$A$4:$DN$305,MATCH(Y$1,original!$A$4:$DX$4,0)+1,FALSE))</f>
        <v>-0.1</v>
      </c>
      <c r="Z204">
        <f>+IF(VLOOKUP($B204,original!$A$4:$DN$305,MATCH(Z$1,original!$A$4:$DX$4,0)+1,FALSE)="","",VLOOKUP($B204,original!$A$4:$DN$305,MATCH(Z$1,original!$A$4:$DX$4,0)+1,FALSE))</f>
        <v>-0.5</v>
      </c>
      <c r="AA204">
        <f>+IF(VLOOKUP($B204,original!$A$4:$DN$305,MATCH(AA$1,original!$A$4:$DX$4,0)+1,FALSE)="","",VLOOKUP($B204,original!$A$4:$DN$305,MATCH(AA$1,original!$A$4:$DX$4,0)+1,FALSE))</f>
        <v>0.39</v>
      </c>
      <c r="AB204">
        <f>+IF(VLOOKUP($B204,original!$A$4:$DN$305,MATCH(AB$1,original!$A$4:$DX$4,0)+1,FALSE)="","",VLOOKUP($B204,original!$A$4:$DN$305,MATCH(AB$1,original!$A$4:$DX$4,0)+1,FALSE))</f>
        <v>-7.5485218943084603E-2</v>
      </c>
      <c r="AC204">
        <f>+IF(VLOOKUP($B204,original!$A$4:$DN$305,MATCH(AC$1,original!$A$4:$DX$4,0)+1,FALSE)="","",VLOOKUP($B204,original!$A$4:$DN$305,MATCH(AC$1,original!$A$4:$DX$4,0)+1,FALSE))</f>
        <v>120874000000</v>
      </c>
      <c r="AD204">
        <f>+IF(VLOOKUP($B204,original!$A$4:$DN$305,MATCH(AD$1,original!$A$4:$DX$4,0)+1,FALSE)="","",VLOOKUP($B204,original!$A$4:$DN$305,MATCH(AD$1,original!$A$4:$DX$4,0)+1,FALSE))</f>
        <v>168136800000</v>
      </c>
      <c r="AE204">
        <f>+IF(VLOOKUP($B204,original!$A$4:$DN$305,MATCH(AE$1,original!$A$4:$DX$4,0)+1,FALSE)="","",VLOOKUP($B204,original!$A$4:$DN$305,MATCH(AE$1,original!$A$4:$DX$4,0)+1,FALSE))</f>
        <v>-5.0999999999999996</v>
      </c>
      <c r="AF204">
        <f>+IF(VLOOKUP($B204,original!$A$4:$DN$305,MATCH(AF$1,original!$A$4:$DX$4,0)+1,FALSE)="","",VLOOKUP($B204,original!$A$4:$DN$305,MATCH(AF$1,original!$A$4:$DX$4,0)+1,FALSE))</f>
        <v>43174400000</v>
      </c>
      <c r="AG204">
        <f>+IF(VLOOKUP($B204,original!$A$4:$DN$305,MATCH(AG$1,original!$A$4:$DX$4,0)+1,FALSE)="","",VLOOKUP($B204,original!$A$4:$DN$305,MATCH(AG$1,original!$A$4:$DX$4,0)+1,FALSE))</f>
        <v>42642000000</v>
      </c>
      <c r="AH204">
        <f>+IF(VLOOKUP($B204,original!$A$4:$DN$305,MATCH(AH$1,original!$A$4:$DX$4,0)+1,FALSE)="","",VLOOKUP($B204,original!$A$4:$DN$305,MATCH(AH$1,original!$A$4:$DX$4,0)+1,FALSE))</f>
        <v>724609999999.99988</v>
      </c>
      <c r="AI204">
        <f>+IF(VLOOKUP($B204,original!$A$4:$DN$305,MATCH(AI$1,original!$A$4:$DX$4,0)+1,FALSE)="","",VLOOKUP($B204,original!$A$4:$DN$305,MATCH(AI$1,original!$A$4:$DX$4,0)+1,FALSE))</f>
        <v>48036000000</v>
      </c>
      <c r="AJ204">
        <f>+IF(VLOOKUP($B204,original!$A$4:$DN$305,MATCH(AJ$1,original!$A$4:$DX$4,0)+1,FALSE)="","",VLOOKUP($B204,original!$A$4:$DN$305,MATCH(AJ$1,original!$A$4:$DX$4,0)+1,FALSE))</f>
        <v>353460000000</v>
      </c>
      <c r="AK204">
        <f>+IF(VLOOKUP($B204,original!$A$4:$DN$305,MATCH(AK$1,original!$A$4:$DX$4,0)+1,FALSE)="","",VLOOKUP($B204,original!$A$4:$DN$305,MATCH(AK$1,original!$A$4:$DX$4,0)+1,FALSE))</f>
        <v>82904000000</v>
      </c>
      <c r="AL204">
        <f>+IF(VLOOKUP($B204,original!$A$4:$DN$305,MATCH(AL$1,original!$A$4:$DX$4,0)+1,FALSE)="","",VLOOKUP($B204,original!$A$4:$DN$305,MATCH(AL$1,original!$A$4:$DX$4,0)+1,FALSE))</f>
        <v>4.8</v>
      </c>
      <c r="AM204">
        <f>+IF(VLOOKUP($B204,original!$A$4:$DN$305,MATCH(AM$1,original!$A$4:$DX$4,0)+1,FALSE)="","",VLOOKUP($B204,original!$A$4:$DN$305,MATCH(AM$1,original!$A$4:$DX$4,0)+1,FALSE))</f>
        <v>5.7</v>
      </c>
      <c r="AN204">
        <f>+IF(VLOOKUP($B204,original!$A$4:$DN$305,MATCH(AN$1,original!$A$4:$DX$4,0)+1,FALSE)="","",VLOOKUP($B204,original!$A$4:$DN$305,MATCH(AN$1,original!$A$4:$DX$4,0)+1,FALSE))</f>
        <v>3.4</v>
      </c>
      <c r="AO204">
        <f>+IF(VLOOKUP($B204,original!$A$4:$DN$305,MATCH(AO$1,original!$A$4:$DX$4,0)+1,FALSE)="","",VLOOKUP($B204,original!$A$4:$DN$305,MATCH(AO$1,original!$A$4:$DX$4,0)+1,FALSE))</f>
        <v>10</v>
      </c>
      <c r="AP204">
        <f>+IF(VLOOKUP($B204,original!$A$4:$DN$305,MATCH(AP$1,original!$A$4:$DX$4,0)+1,FALSE)="","",VLOOKUP($B204,original!$A$4:$DN$305,MATCH(AP$1,original!$A$4:$DX$4,0)+1,FALSE))</f>
        <v>7</v>
      </c>
    </row>
    <row r="205" spans="1:42">
      <c r="A205">
        <f t="shared" si="7"/>
        <v>204</v>
      </c>
      <c r="B205">
        <f t="shared" si="6"/>
        <v>201608</v>
      </c>
      <c r="C205">
        <f>+IF(VLOOKUP($B205,original!$A$4:$DN$305,MATCH(C$1,original!$A$4:$DX$4,0)+1,FALSE)="","",VLOOKUP($B205,original!$A$4:$DN$305,MATCH(C$1,original!$A$4:$DX$4,0)+1,FALSE))</f>
        <v>99.2890625</v>
      </c>
      <c r="D205">
        <f>+IF(VLOOKUP($B205,original!$A$4:$DN$305,MATCH(D$1,original!$A$4:$DX$4,0)+1,FALSE)="","",VLOOKUP($B205,original!$A$4:$DN$305,MATCH(D$1,original!$A$4:$DX$4,0)+1,FALSE))</f>
        <v>100.661</v>
      </c>
      <c r="E205">
        <f>+IF(VLOOKUP($B205,original!$A$4:$DN$305,MATCH(E$1,original!$A$4:$DX$4,0)+1,FALSE)="","",VLOOKUP($B205,original!$A$4:$DN$305,MATCH(E$1,original!$A$4:$DX$4,0)+1,FALSE))</f>
        <v>127.5155</v>
      </c>
      <c r="F205">
        <f>+IF(VLOOKUP($B205,original!$A$4:$DN$305,MATCH(F$1,original!$A$4:$DX$4,0)+1,FALSE)="","",VLOOKUP($B205,original!$A$4:$DN$305,MATCH(F$1,original!$A$4:$DX$4,0)+1,FALSE))</f>
        <v>111</v>
      </c>
      <c r="G205">
        <f>+IF(VLOOKUP($B205,original!$A$4:$DN$305,MATCH(G$1,original!$A$4:$DX$4,0)+1,FALSE)="","",VLOOKUP($B205,original!$A$4:$DN$305,MATCH(G$1,original!$A$4:$DX$4,0)+1,FALSE))</f>
        <v>104.425</v>
      </c>
      <c r="H205">
        <f>+IF(VLOOKUP($B205,original!$A$4:$DN$305,MATCH(H$1,original!$A$4:$DX$4,0)+1,FALSE)="","",VLOOKUP($B205,original!$A$4:$DN$305,MATCH(H$1,original!$A$4:$DX$4,0)+1,FALSE))</f>
        <v>13.42</v>
      </c>
      <c r="I205">
        <f>+IF(VLOOKUP($B205,original!$A$4:$DN$305,MATCH(I$1,original!$A$4:$DX$4,0)+1,FALSE)="","",VLOOKUP($B205,original!$A$4:$DN$305,MATCH(I$1,original!$A$4:$DX$4,0)+1,FALSE))</f>
        <v>19.416599999999999</v>
      </c>
      <c r="J205">
        <f>+IF(VLOOKUP($B205,original!$A$4:$DN$305,MATCH(J$1,original!$A$4:$DX$4,0)+1,FALSE)="","",VLOOKUP($B205,original!$A$4:$DN$305,MATCH(J$1,original!$A$4:$DX$4,0)+1,FALSE))</f>
        <v>755059999999.99988</v>
      </c>
      <c r="K205">
        <f>+IF(VLOOKUP($B205,original!$A$4:$DN$305,MATCH(K$1,original!$A$4:$DX$4,0)+1,FALSE)="","",VLOOKUP($B205,original!$A$4:$DN$305,MATCH(K$1,original!$A$4:$DX$4,0)+1,FALSE))</f>
        <v>3318999999999.9995</v>
      </c>
      <c r="L205">
        <f>+IF(VLOOKUP($B205,original!$A$4:$DN$305,MATCH(L$1,original!$A$4:$DX$4,0)+1,FALSE)="","",VLOOKUP($B205,original!$A$4:$DN$305,MATCH(L$1,original!$A$4:$DX$4,0)+1,FALSE))</f>
        <v>2150640958000</v>
      </c>
      <c r="M205">
        <f>+IF(VLOOKUP($B205,original!$A$4:$DN$305,MATCH(M$1,original!$A$4:$DX$4,0)+1,FALSE)="","",VLOOKUP($B205,original!$A$4:$DN$305,MATCH(M$1,original!$A$4:$DX$4,0)+1,FALSE))</f>
        <v>6961950758033.0498</v>
      </c>
      <c r="N205">
        <f>+IF(VLOOKUP($B205,original!$A$4:$DN$305,MATCH(N$1,original!$A$4:$DX$4,0)+1,FALSE)="","",VLOOKUP($B205,original!$A$4:$DN$305,MATCH(N$1,original!$A$4:$DX$4,0)+1,FALSE))</f>
        <v>867111000000</v>
      </c>
      <c r="O205">
        <f>+IF(VLOOKUP($B205,original!$A$4:$DN$305,MATCH(O$1,original!$A$4:$DX$4,0)+1,FALSE)="","",VLOOKUP($B205,original!$A$4:$DN$305,MATCH(O$1,original!$A$4:$DX$4,0)+1,FALSE))</f>
        <v>1.1155999999999999</v>
      </c>
      <c r="P205">
        <f>+IF(VLOOKUP($B205,original!$A$4:$DN$305,MATCH(P$1,original!$A$4:$DX$4,0)+1,FALSE)="","",VLOOKUP($B205,original!$A$4:$DN$305,MATCH(P$1,original!$A$4:$DX$4,0)+1,FALSE))</f>
        <v>7.7565</v>
      </c>
      <c r="Q205">
        <f>+IF(VLOOKUP($B205,original!$A$4:$DN$305,MATCH(Q$1,original!$A$4:$DX$4,0)+1,FALSE)="","",VLOOKUP($B205,original!$A$4:$DN$305,MATCH(Q$1,original!$A$4:$DX$4,0)+1,FALSE))</f>
        <v>1.3137000000000001</v>
      </c>
      <c r="R205">
        <f>+IF(VLOOKUP($B205,original!$A$4:$DN$305,MATCH(R$1,original!$A$4:$DX$4,0)+1,FALSE)="","",VLOOKUP($B205,original!$A$4:$DN$305,MATCH(R$1,original!$A$4:$DX$4,0)+1,FALSE))</f>
        <v>0.75139999999999996</v>
      </c>
      <c r="S205">
        <f>+IF(VLOOKUP($B205,original!$A$4:$DN$305,MATCH(S$1,original!$A$4:$DX$4,0)+1,FALSE)="","",VLOOKUP($B205,original!$A$4:$DN$305,MATCH(S$1,original!$A$4:$DX$4,0)+1,FALSE))</f>
        <v>1.3104</v>
      </c>
      <c r="T205">
        <f>+IF(VLOOKUP($B205,original!$A$4:$DN$305,MATCH(T$1,original!$A$4:$DX$4,0)+1,FALSE)="","",VLOOKUP($B205,original!$A$4:$DN$305,MATCH(T$1,original!$A$4:$DX$4,0)+1,FALSE))</f>
        <v>2170.9499999999998</v>
      </c>
      <c r="U205">
        <f>+IF(VLOOKUP($B205,original!$A$4:$DN$305,MATCH(U$1,original!$A$4:$DX$4,0)+1,FALSE)="","",VLOOKUP($B205,original!$A$4:$DN$305,MATCH(U$1,original!$A$4:$DX$4,0)+1,FALSE))</f>
        <v>10592.69</v>
      </c>
      <c r="V205">
        <f>+IF(VLOOKUP($B205,original!$A$4:$DN$305,MATCH(V$1,original!$A$4:$DX$4,0)+1,FALSE)="","",VLOOKUP($B205,original!$A$4:$DN$305,MATCH(V$1,original!$A$4:$DX$4,0)+1,FALSE))</f>
        <v>1329.54</v>
      </c>
      <c r="W205">
        <f>+IF(VLOOKUP($B205,original!$A$4:$DN$305,MATCH(W$1,original!$A$4:$DX$4,0)+1,FALSE)="","",VLOOKUP($B205,original!$A$4:$DN$305,MATCH(W$1,original!$A$4:$DX$4,0)+1,FALSE))</f>
        <v>22976.880000000001</v>
      </c>
      <c r="X205">
        <f>+IF(VLOOKUP($B205,original!$A$4:$DN$305,MATCH(X$1,original!$A$4:$DX$4,0)+1,FALSE)="","",VLOOKUP($B205,original!$A$4:$DN$305,MATCH(X$1,original!$A$4:$DX$4,0)+1,FALSE))</f>
        <v>14597.95</v>
      </c>
      <c r="Y205">
        <f>+IF(VLOOKUP($B205,original!$A$4:$DN$305,MATCH(Y$1,original!$A$4:$DX$4,0)+1,FALSE)="","",VLOOKUP($B205,original!$A$4:$DN$305,MATCH(Y$1,original!$A$4:$DX$4,0)+1,FALSE))</f>
        <v>0.2</v>
      </c>
      <c r="Z205">
        <f>+IF(VLOOKUP($B205,original!$A$4:$DN$305,MATCH(Z$1,original!$A$4:$DX$4,0)+1,FALSE)="","",VLOOKUP($B205,original!$A$4:$DN$305,MATCH(Z$1,original!$A$4:$DX$4,0)+1,FALSE))</f>
        <v>0.1</v>
      </c>
      <c r="AA205">
        <f>+IF(VLOOKUP($B205,original!$A$4:$DN$305,MATCH(AA$1,original!$A$4:$DX$4,0)+1,FALSE)="","",VLOOKUP($B205,original!$A$4:$DN$305,MATCH(AA$1,original!$A$4:$DX$4,0)+1,FALSE))</f>
        <v>0.1</v>
      </c>
      <c r="AB205">
        <f>+IF(VLOOKUP($B205,original!$A$4:$DN$305,MATCH(AB$1,original!$A$4:$DX$4,0)+1,FALSE)="","",VLOOKUP($B205,original!$A$4:$DN$305,MATCH(AB$1,original!$A$4:$DX$4,0)+1,FALSE))</f>
        <v>1.0190533630492601E-2</v>
      </c>
      <c r="AC205">
        <f>+IF(VLOOKUP($B205,original!$A$4:$DN$305,MATCH(AC$1,original!$A$4:$DX$4,0)+1,FALSE)="","",VLOOKUP($B205,original!$A$4:$DN$305,MATCH(AC$1,original!$A$4:$DX$4,0)+1,FALSE))</f>
        <v>123531000000</v>
      </c>
      <c r="AD205">
        <f>+IF(VLOOKUP($B205,original!$A$4:$DN$305,MATCH(AD$1,original!$A$4:$DX$4,0)+1,FALSE)="","",VLOOKUP($B205,original!$A$4:$DN$305,MATCH(AD$1,original!$A$4:$DX$4,0)+1,FALSE))</f>
        <v>170939400000</v>
      </c>
      <c r="AE205">
        <f>+IF(VLOOKUP($B205,original!$A$4:$DN$305,MATCH(AE$1,original!$A$4:$DX$4,0)+1,FALSE)="","",VLOOKUP($B205,original!$A$4:$DN$305,MATCH(AE$1,original!$A$4:$DX$4,0)+1,FALSE))</f>
        <v>0.8</v>
      </c>
      <c r="AF205">
        <f>+IF(VLOOKUP($B205,original!$A$4:$DN$305,MATCH(AF$1,original!$A$4:$DX$4,0)+1,FALSE)="","",VLOOKUP($B205,original!$A$4:$DN$305,MATCH(AF$1,original!$A$4:$DX$4,0)+1,FALSE))</f>
        <v>44151300000</v>
      </c>
      <c r="AG205">
        <f>+IF(VLOOKUP($B205,original!$A$4:$DN$305,MATCH(AG$1,original!$A$4:$DX$4,0)+1,FALSE)="","",VLOOKUP($B205,original!$A$4:$DN$305,MATCH(AG$1,original!$A$4:$DX$4,0)+1,FALSE))</f>
        <v>42403000000</v>
      </c>
      <c r="AH205">
        <f>+IF(VLOOKUP($B205,original!$A$4:$DN$305,MATCH(AH$1,original!$A$4:$DX$4,0)+1,FALSE)="","",VLOOKUP($B205,original!$A$4:$DN$305,MATCH(AH$1,original!$A$4:$DX$4,0)+1,FALSE))</f>
        <v>718340000000</v>
      </c>
      <c r="AI205">
        <f>+IF(VLOOKUP($B205,original!$A$4:$DN$305,MATCH(AI$1,original!$A$4:$DX$4,0)+1,FALSE)="","",VLOOKUP($B205,original!$A$4:$DN$305,MATCH(AI$1,original!$A$4:$DX$4,0)+1,FALSE))</f>
        <v>45994000000</v>
      </c>
      <c r="AJ205">
        <f>+IF(VLOOKUP($B205,original!$A$4:$DN$305,MATCH(AJ$1,original!$A$4:$DX$4,0)+1,FALSE)="","",VLOOKUP($B205,original!$A$4:$DN$305,MATCH(AJ$1,original!$A$4:$DX$4,0)+1,FALSE))</f>
        <v>353968000000</v>
      </c>
      <c r="AK205">
        <f>+IF(VLOOKUP($B205,original!$A$4:$DN$305,MATCH(AK$1,original!$A$4:$DX$4,0)+1,FALSE)="","",VLOOKUP($B205,original!$A$4:$DN$305,MATCH(AK$1,original!$A$4:$DX$4,0)+1,FALSE))</f>
        <v>83756000000</v>
      </c>
      <c r="AL205">
        <f>+IF(VLOOKUP($B205,original!$A$4:$DN$305,MATCH(AL$1,original!$A$4:$DX$4,0)+1,FALSE)="","",VLOOKUP($B205,original!$A$4:$DN$305,MATCH(AL$1,original!$A$4:$DX$4,0)+1,FALSE))</f>
        <v>4.9000000000000004</v>
      </c>
      <c r="AM205">
        <f>+IF(VLOOKUP($B205,original!$A$4:$DN$305,MATCH(AM$1,original!$A$4:$DX$4,0)+1,FALSE)="","",VLOOKUP($B205,original!$A$4:$DN$305,MATCH(AM$1,original!$A$4:$DX$4,0)+1,FALSE))</f>
        <v>5.6</v>
      </c>
      <c r="AN205">
        <f>+IF(VLOOKUP($B205,original!$A$4:$DN$305,MATCH(AN$1,original!$A$4:$DX$4,0)+1,FALSE)="","",VLOOKUP($B205,original!$A$4:$DN$305,MATCH(AN$1,original!$A$4:$DX$4,0)+1,FALSE))</f>
        <v>3.4</v>
      </c>
      <c r="AO205">
        <f>+IF(VLOOKUP($B205,original!$A$4:$DN$305,MATCH(AO$1,original!$A$4:$DX$4,0)+1,FALSE)="","",VLOOKUP($B205,original!$A$4:$DN$305,MATCH(AO$1,original!$A$4:$DX$4,0)+1,FALSE))</f>
        <v>9.9</v>
      </c>
      <c r="AP205">
        <f>+IF(VLOOKUP($B205,original!$A$4:$DN$305,MATCH(AP$1,original!$A$4:$DX$4,0)+1,FALSE)="","",VLOOKUP($B205,original!$A$4:$DN$305,MATCH(AP$1,original!$A$4:$DX$4,0)+1,FALSE))</f>
        <v>7</v>
      </c>
    </row>
    <row r="206" spans="1:42">
      <c r="A206">
        <f t="shared" si="7"/>
        <v>205</v>
      </c>
      <c r="B206">
        <f t="shared" ref="B206:B245" si="8">+B205+IF(RIGHT(B205,2)*1=12,100-11,1)</f>
        <v>201609</v>
      </c>
      <c r="C206">
        <f>+IF(VLOOKUP($B206,original!$A$4:$DN$305,MATCH(C$1,original!$A$4:$DX$4,0)+1,FALSE)="","",VLOOKUP($B206,original!$A$4:$DN$305,MATCH(C$1,original!$A$4:$DX$4,0)+1,FALSE))</f>
        <v>99.1171875</v>
      </c>
      <c r="D206">
        <f>+IF(VLOOKUP($B206,original!$A$4:$DN$305,MATCH(D$1,original!$A$4:$DX$4,0)+1,FALSE)="","",VLOOKUP($B206,original!$A$4:$DN$305,MATCH(D$1,original!$A$4:$DX$4,0)+1,FALSE))</f>
        <v>101.212</v>
      </c>
      <c r="E206">
        <f>+IF(VLOOKUP($B206,original!$A$4:$DN$305,MATCH(E$1,original!$A$4:$DX$4,0)+1,FALSE)="","",VLOOKUP($B206,original!$A$4:$DN$305,MATCH(E$1,original!$A$4:$DX$4,0)+1,FALSE))</f>
        <v>126.476</v>
      </c>
      <c r="F206">
        <f>+IF(VLOOKUP($B206,original!$A$4:$DN$305,MATCH(F$1,original!$A$4:$DX$4,0)+1,FALSE)="","",VLOOKUP($B206,original!$A$4:$DN$305,MATCH(F$1,original!$A$4:$DX$4,0)+1,FALSE))</f>
        <v>110.97</v>
      </c>
      <c r="G206">
        <f>+IF(VLOOKUP($B206,original!$A$4:$DN$305,MATCH(G$1,original!$A$4:$DX$4,0)+1,FALSE)="","",VLOOKUP($B206,original!$A$4:$DN$305,MATCH(G$1,original!$A$4:$DX$4,0)+1,FALSE))</f>
        <v>104.645</v>
      </c>
      <c r="H206">
        <f>+IF(VLOOKUP($B206,original!$A$4:$DN$305,MATCH(H$1,original!$A$4:$DX$4,0)+1,FALSE)="","",VLOOKUP($B206,original!$A$4:$DN$305,MATCH(H$1,original!$A$4:$DX$4,0)+1,FALSE))</f>
        <v>13.29</v>
      </c>
      <c r="I206">
        <f>+IF(VLOOKUP($B206,original!$A$4:$DN$305,MATCH(I$1,original!$A$4:$DX$4,0)+1,FALSE)="","",VLOOKUP($B206,original!$A$4:$DN$305,MATCH(I$1,original!$A$4:$DX$4,0)+1,FALSE))</f>
        <v>19.769300000000001</v>
      </c>
      <c r="J206">
        <f>+IF(VLOOKUP($B206,original!$A$4:$DN$305,MATCH(J$1,original!$A$4:$DX$4,0)+1,FALSE)="","",VLOOKUP($B206,original!$A$4:$DN$305,MATCH(J$1,original!$A$4:$DX$4,0)+1,FALSE))</f>
        <v>766698999999.99988</v>
      </c>
      <c r="K206">
        <f>+IF(VLOOKUP($B206,original!$A$4:$DN$305,MATCH(K$1,original!$A$4:$DX$4,0)+1,FALSE)="","",VLOOKUP($B206,original!$A$4:$DN$305,MATCH(K$1,original!$A$4:$DX$4,0)+1,FALSE))</f>
        <v>3296399999999.9995</v>
      </c>
      <c r="L206">
        <f>+IF(VLOOKUP($B206,original!$A$4:$DN$305,MATCH(L$1,original!$A$4:$DX$4,0)+1,FALSE)="","",VLOOKUP($B206,original!$A$4:$DN$305,MATCH(L$1,original!$A$4:$DX$4,0)+1,FALSE))</f>
        <v>2234443675000</v>
      </c>
      <c r="M206">
        <f>+IF(VLOOKUP($B206,original!$A$4:$DN$305,MATCH(M$1,original!$A$4:$DX$4,0)+1,FALSE)="","",VLOOKUP($B206,original!$A$4:$DN$305,MATCH(M$1,original!$A$4:$DX$4,0)+1,FALSE))</f>
        <v>6984640057362.9805</v>
      </c>
      <c r="N206">
        <f>+IF(VLOOKUP($B206,original!$A$4:$DN$305,MATCH(N$1,original!$A$4:$DX$4,0)+1,FALSE)="","",VLOOKUP($B206,original!$A$4:$DN$305,MATCH(N$1,original!$A$4:$DX$4,0)+1,FALSE))</f>
        <v>875802000000</v>
      </c>
      <c r="O206">
        <f>+IF(VLOOKUP($B206,original!$A$4:$DN$305,MATCH(O$1,original!$A$4:$DX$4,0)+1,FALSE)="","",VLOOKUP($B206,original!$A$4:$DN$305,MATCH(O$1,original!$A$4:$DX$4,0)+1,FALSE))</f>
        <v>1.1237999999999999</v>
      </c>
      <c r="P206">
        <f>+IF(VLOOKUP($B206,original!$A$4:$DN$305,MATCH(P$1,original!$A$4:$DX$4,0)+1,FALSE)="","",VLOOKUP($B206,original!$A$4:$DN$305,MATCH(P$1,original!$A$4:$DX$4,0)+1,FALSE))</f>
        <v>7.7556000000000003</v>
      </c>
      <c r="Q206">
        <f>+IF(VLOOKUP($B206,original!$A$4:$DN$305,MATCH(Q$1,original!$A$4:$DX$4,0)+1,FALSE)="","",VLOOKUP($B206,original!$A$4:$DN$305,MATCH(Q$1,original!$A$4:$DX$4,0)+1,FALSE))</f>
        <v>1.2975000000000001</v>
      </c>
      <c r="R206">
        <f>+IF(VLOOKUP($B206,original!$A$4:$DN$305,MATCH(R$1,original!$A$4:$DX$4,0)+1,FALSE)="","",VLOOKUP($B206,original!$A$4:$DN$305,MATCH(R$1,original!$A$4:$DX$4,0)+1,FALSE))</f>
        <v>0.76539999999999997</v>
      </c>
      <c r="S206">
        <f>+IF(VLOOKUP($B206,original!$A$4:$DN$305,MATCH(S$1,original!$A$4:$DX$4,0)+1,FALSE)="","",VLOOKUP($B206,original!$A$4:$DN$305,MATCH(S$1,original!$A$4:$DX$4,0)+1,FALSE))</f>
        <v>1.3127</v>
      </c>
      <c r="T206">
        <f>+IF(VLOOKUP($B206,original!$A$4:$DN$305,MATCH(T$1,original!$A$4:$DX$4,0)+1,FALSE)="","",VLOOKUP($B206,original!$A$4:$DN$305,MATCH(T$1,original!$A$4:$DX$4,0)+1,FALSE))</f>
        <v>2168.27</v>
      </c>
      <c r="U206">
        <f>+IF(VLOOKUP($B206,original!$A$4:$DN$305,MATCH(U$1,original!$A$4:$DX$4,0)+1,FALSE)="","",VLOOKUP($B206,original!$A$4:$DN$305,MATCH(U$1,original!$A$4:$DX$4,0)+1,FALSE))</f>
        <v>10511.02</v>
      </c>
      <c r="V206">
        <f>+IF(VLOOKUP($B206,original!$A$4:$DN$305,MATCH(V$1,original!$A$4:$DX$4,0)+1,FALSE)="","",VLOOKUP($B206,original!$A$4:$DN$305,MATCH(V$1,original!$A$4:$DX$4,0)+1,FALSE))</f>
        <v>1322.78</v>
      </c>
      <c r="W206">
        <f>+IF(VLOOKUP($B206,original!$A$4:$DN$305,MATCH(W$1,original!$A$4:$DX$4,0)+1,FALSE)="","",VLOOKUP($B206,original!$A$4:$DN$305,MATCH(W$1,original!$A$4:$DX$4,0)+1,FALSE))</f>
        <v>23297.15</v>
      </c>
      <c r="X206">
        <f>+IF(VLOOKUP($B206,original!$A$4:$DN$305,MATCH(X$1,original!$A$4:$DX$4,0)+1,FALSE)="","",VLOOKUP($B206,original!$A$4:$DN$305,MATCH(X$1,original!$A$4:$DX$4,0)+1,FALSE))</f>
        <v>14725.86</v>
      </c>
      <c r="Y206">
        <f>+IF(VLOOKUP($B206,original!$A$4:$DN$305,MATCH(Y$1,original!$A$4:$DX$4,0)+1,FALSE)="","",VLOOKUP($B206,original!$A$4:$DN$305,MATCH(Y$1,original!$A$4:$DX$4,0)+1,FALSE))</f>
        <v>0.3</v>
      </c>
      <c r="Z206">
        <f>+IF(VLOOKUP($B206,original!$A$4:$DN$305,MATCH(Z$1,original!$A$4:$DX$4,0)+1,FALSE)="","",VLOOKUP($B206,original!$A$4:$DN$305,MATCH(Z$1,original!$A$4:$DX$4,0)+1,FALSE))</f>
        <v>0.4</v>
      </c>
      <c r="AA206">
        <f>+IF(VLOOKUP($B206,original!$A$4:$DN$305,MATCH(AA$1,original!$A$4:$DX$4,0)+1,FALSE)="","",VLOOKUP($B206,original!$A$4:$DN$305,MATCH(AA$1,original!$A$4:$DX$4,0)+1,FALSE))</f>
        <v>0.28999999999999998</v>
      </c>
      <c r="AB206">
        <f>+IF(VLOOKUP($B206,original!$A$4:$DN$305,MATCH(AB$1,original!$A$4:$DX$4,0)+1,FALSE)="","",VLOOKUP($B206,original!$A$4:$DN$305,MATCH(AB$1,original!$A$4:$DX$4,0)+1,FALSE))</f>
        <v>0.24187003372809701</v>
      </c>
      <c r="AC206">
        <f>+IF(VLOOKUP($B206,original!$A$4:$DN$305,MATCH(AC$1,original!$A$4:$DX$4,0)+1,FALSE)="","",VLOOKUP($B206,original!$A$4:$DN$305,MATCH(AC$1,original!$A$4:$DX$4,0)+1,FALSE))</f>
        <v>124419000000</v>
      </c>
      <c r="AD206">
        <f>+IF(VLOOKUP($B206,original!$A$4:$DN$305,MATCH(AD$1,original!$A$4:$DX$4,0)+1,FALSE)="","",VLOOKUP($B206,original!$A$4:$DN$305,MATCH(AD$1,original!$A$4:$DX$4,0)+1,FALSE))</f>
        <v>170455600000</v>
      </c>
      <c r="AE206">
        <f>+IF(VLOOKUP($B206,original!$A$4:$DN$305,MATCH(AE$1,original!$A$4:$DX$4,0)+1,FALSE)="","",VLOOKUP($B206,original!$A$4:$DN$305,MATCH(AE$1,original!$A$4:$DX$4,0)+1,FALSE))</f>
        <v>3.6</v>
      </c>
      <c r="AF206">
        <f>+IF(VLOOKUP($B206,original!$A$4:$DN$305,MATCH(AF$1,original!$A$4:$DX$4,0)+1,FALSE)="","",VLOOKUP($B206,original!$A$4:$DN$305,MATCH(AF$1,original!$A$4:$DX$4,0)+1,FALSE))</f>
        <v>44001000000</v>
      </c>
      <c r="AG206">
        <f>+IF(VLOOKUP($B206,original!$A$4:$DN$305,MATCH(AG$1,original!$A$4:$DX$4,0)+1,FALSE)="","",VLOOKUP($B206,original!$A$4:$DN$305,MATCH(AG$1,original!$A$4:$DX$4,0)+1,FALSE))</f>
        <v>42988000000</v>
      </c>
      <c r="AH206">
        <f>+IF(VLOOKUP($B206,original!$A$4:$DN$305,MATCH(AH$1,original!$A$4:$DX$4,0)+1,FALSE)="","",VLOOKUP($B206,original!$A$4:$DN$305,MATCH(AH$1,original!$A$4:$DX$4,0)+1,FALSE))</f>
        <v>727019999999.99988</v>
      </c>
      <c r="AI206">
        <f>+IF(VLOOKUP($B206,original!$A$4:$DN$305,MATCH(AI$1,original!$A$4:$DX$4,0)+1,FALSE)="","",VLOOKUP($B206,original!$A$4:$DN$305,MATCH(AI$1,original!$A$4:$DX$4,0)+1,FALSE))</f>
        <v>51964000000</v>
      </c>
      <c r="AJ206">
        <f>+IF(VLOOKUP($B206,original!$A$4:$DN$305,MATCH(AJ$1,original!$A$4:$DX$4,0)+1,FALSE)="","",VLOOKUP($B206,original!$A$4:$DN$305,MATCH(AJ$1,original!$A$4:$DX$4,0)+1,FALSE))</f>
        <v>353868000000</v>
      </c>
      <c r="AK206">
        <f>+IF(VLOOKUP($B206,original!$A$4:$DN$305,MATCH(AK$1,original!$A$4:$DX$4,0)+1,FALSE)="","",VLOOKUP($B206,original!$A$4:$DN$305,MATCH(AK$1,original!$A$4:$DX$4,0)+1,FALSE))</f>
        <v>84195000000</v>
      </c>
      <c r="AL206">
        <f>+IF(VLOOKUP($B206,original!$A$4:$DN$305,MATCH(AL$1,original!$A$4:$DX$4,0)+1,FALSE)="","",VLOOKUP($B206,original!$A$4:$DN$305,MATCH(AL$1,original!$A$4:$DX$4,0)+1,FALSE))</f>
        <v>5</v>
      </c>
      <c r="AM206">
        <f>+IF(VLOOKUP($B206,original!$A$4:$DN$305,MATCH(AM$1,original!$A$4:$DX$4,0)+1,FALSE)="","",VLOOKUP($B206,original!$A$4:$DN$305,MATCH(AM$1,original!$A$4:$DX$4,0)+1,FALSE))</f>
        <v>5.6</v>
      </c>
      <c r="AN206">
        <f>+IF(VLOOKUP($B206,original!$A$4:$DN$305,MATCH(AN$1,original!$A$4:$DX$4,0)+1,FALSE)="","",VLOOKUP($B206,original!$A$4:$DN$305,MATCH(AN$1,original!$A$4:$DX$4,0)+1,FALSE))</f>
        <v>3.4</v>
      </c>
      <c r="AO206">
        <f>+IF(VLOOKUP($B206,original!$A$4:$DN$305,MATCH(AO$1,original!$A$4:$DX$4,0)+1,FALSE)="","",VLOOKUP($B206,original!$A$4:$DN$305,MATCH(AO$1,original!$A$4:$DX$4,0)+1,FALSE))</f>
        <v>9.9</v>
      </c>
      <c r="AP206">
        <f>+IF(VLOOKUP($B206,original!$A$4:$DN$305,MATCH(AP$1,original!$A$4:$DX$4,0)+1,FALSE)="","",VLOOKUP($B206,original!$A$4:$DN$305,MATCH(AP$1,original!$A$4:$DX$4,0)+1,FALSE))</f>
        <v>7</v>
      </c>
    </row>
    <row r="207" spans="1:42">
      <c r="A207">
        <f t="shared" si="7"/>
        <v>206</v>
      </c>
      <c r="B207">
        <f t="shared" si="8"/>
        <v>201610</v>
      </c>
      <c r="C207">
        <f>+IF(VLOOKUP($B207,original!$A$4:$DN$305,MATCH(C$1,original!$A$4:$DX$4,0)+1,FALSE)="","",VLOOKUP($B207,original!$A$4:$DN$305,MATCH(C$1,original!$A$4:$DX$4,0)+1,FALSE))</f>
        <v>97.1015625</v>
      </c>
      <c r="D207">
        <f>+IF(VLOOKUP($B207,original!$A$4:$DN$305,MATCH(D$1,original!$A$4:$DX$4,0)+1,FALSE)="","",VLOOKUP($B207,original!$A$4:$DN$305,MATCH(D$1,original!$A$4:$DX$4,0)+1,FALSE))</f>
        <v>98.44</v>
      </c>
      <c r="E207">
        <f>+IF(VLOOKUP($B207,original!$A$4:$DN$305,MATCH(E$1,original!$A$4:$DX$4,0)+1,FALSE)="","",VLOOKUP($B207,original!$A$4:$DN$305,MATCH(E$1,original!$A$4:$DX$4,0)+1,FALSE))</f>
        <v>122.17449999999999</v>
      </c>
      <c r="F207">
        <f>+IF(VLOOKUP($B207,original!$A$4:$DN$305,MATCH(F$1,original!$A$4:$DX$4,0)+1,FALSE)="","",VLOOKUP($B207,original!$A$4:$DN$305,MATCH(F$1,original!$A$4:$DX$4,0)+1,FALSE))</f>
        <v>109.65</v>
      </c>
      <c r="G207">
        <f>+IF(VLOOKUP($B207,original!$A$4:$DN$305,MATCH(G$1,original!$A$4:$DX$4,0)+1,FALSE)="","",VLOOKUP($B207,original!$A$4:$DN$305,MATCH(G$1,original!$A$4:$DX$4,0)+1,FALSE))</f>
        <v>102.765</v>
      </c>
      <c r="H207">
        <f>+IF(VLOOKUP($B207,original!$A$4:$DN$305,MATCH(H$1,original!$A$4:$DX$4,0)+1,FALSE)="","",VLOOKUP($B207,original!$A$4:$DN$305,MATCH(H$1,original!$A$4:$DX$4,0)+1,FALSE))</f>
        <v>17.059999999999999</v>
      </c>
      <c r="I207">
        <f>+IF(VLOOKUP($B207,original!$A$4:$DN$305,MATCH(I$1,original!$A$4:$DX$4,0)+1,FALSE)="","",VLOOKUP($B207,original!$A$4:$DN$305,MATCH(I$1,original!$A$4:$DX$4,0)+1,FALSE))</f>
        <v>21.444900000000001</v>
      </c>
      <c r="J207">
        <f>+IF(VLOOKUP($B207,original!$A$4:$DN$305,MATCH(J$1,original!$A$4:$DX$4,0)+1,FALSE)="","",VLOOKUP($B207,original!$A$4:$DN$305,MATCH(J$1,original!$A$4:$DX$4,0)+1,FALSE))</f>
        <v>766960000000</v>
      </c>
      <c r="K207">
        <f>+IF(VLOOKUP($B207,original!$A$4:$DN$305,MATCH(K$1,original!$A$4:$DX$4,0)+1,FALSE)="","",VLOOKUP($B207,original!$A$4:$DN$305,MATCH(K$1,original!$A$4:$DX$4,0)+1,FALSE))</f>
        <v>3327699999999.9995</v>
      </c>
      <c r="L207">
        <f>+IF(VLOOKUP($B207,original!$A$4:$DN$305,MATCH(L$1,original!$A$4:$DX$4,0)+1,FALSE)="","",VLOOKUP($B207,original!$A$4:$DN$305,MATCH(L$1,original!$A$4:$DX$4,0)+1,FALSE))</f>
        <v>2220491611000</v>
      </c>
      <c r="M207">
        <f>+IF(VLOOKUP($B207,original!$A$4:$DN$305,MATCH(M$1,original!$A$4:$DX$4,0)+1,FALSE)="","",VLOOKUP($B207,original!$A$4:$DN$305,MATCH(M$1,original!$A$4:$DX$4,0)+1,FALSE))</f>
        <v>7043698346488.7305</v>
      </c>
      <c r="N207">
        <f>+IF(VLOOKUP($B207,original!$A$4:$DN$305,MATCH(N$1,original!$A$4:$DX$4,0)+1,FALSE)="","",VLOOKUP($B207,original!$A$4:$DN$305,MATCH(N$1,original!$A$4:$DX$4,0)+1,FALSE))</f>
        <v>883642000000</v>
      </c>
      <c r="O207">
        <f>+IF(VLOOKUP($B207,original!$A$4:$DN$305,MATCH(O$1,original!$A$4:$DX$4,0)+1,FALSE)="","",VLOOKUP($B207,original!$A$4:$DN$305,MATCH(O$1,original!$A$4:$DX$4,0)+1,FALSE))</f>
        <v>1.0979000000000001</v>
      </c>
      <c r="P207">
        <f>+IF(VLOOKUP($B207,original!$A$4:$DN$305,MATCH(P$1,original!$A$4:$DX$4,0)+1,FALSE)="","",VLOOKUP($B207,original!$A$4:$DN$305,MATCH(P$1,original!$A$4:$DX$4,0)+1,FALSE))</f>
        <v>7.7549000000000001</v>
      </c>
      <c r="Q207">
        <f>+IF(VLOOKUP($B207,original!$A$4:$DN$305,MATCH(Q$1,original!$A$4:$DX$4,0)+1,FALSE)="","",VLOOKUP($B207,original!$A$4:$DN$305,MATCH(Q$1,original!$A$4:$DX$4,0)+1,FALSE))</f>
        <v>1.2242</v>
      </c>
      <c r="R207">
        <f>+IF(VLOOKUP($B207,original!$A$4:$DN$305,MATCH(R$1,original!$A$4:$DX$4,0)+1,FALSE)="","",VLOOKUP($B207,original!$A$4:$DN$305,MATCH(R$1,original!$A$4:$DX$4,0)+1,FALSE))</f>
        <v>0.76090000000000002</v>
      </c>
      <c r="S207">
        <f>+IF(VLOOKUP($B207,original!$A$4:$DN$305,MATCH(S$1,original!$A$4:$DX$4,0)+1,FALSE)="","",VLOOKUP($B207,original!$A$4:$DN$305,MATCH(S$1,original!$A$4:$DX$4,0)+1,FALSE))</f>
        <v>1.3408</v>
      </c>
      <c r="T207">
        <f>+IF(VLOOKUP($B207,original!$A$4:$DN$305,MATCH(T$1,original!$A$4:$DX$4,0)+1,FALSE)="","",VLOOKUP($B207,original!$A$4:$DN$305,MATCH(T$1,original!$A$4:$DX$4,0)+1,FALSE))</f>
        <v>2126.15</v>
      </c>
      <c r="U207">
        <f>+IF(VLOOKUP($B207,original!$A$4:$DN$305,MATCH(U$1,original!$A$4:$DX$4,0)+1,FALSE)="","",VLOOKUP($B207,original!$A$4:$DN$305,MATCH(U$1,original!$A$4:$DX$4,0)+1,FALSE))</f>
        <v>10665.01</v>
      </c>
      <c r="V207">
        <f>+IF(VLOOKUP($B207,original!$A$4:$DN$305,MATCH(V$1,original!$A$4:$DX$4,0)+1,FALSE)="","",VLOOKUP($B207,original!$A$4:$DN$305,MATCH(V$1,original!$A$4:$DX$4,0)+1,FALSE))</f>
        <v>1393.02</v>
      </c>
      <c r="W207">
        <f>+IF(VLOOKUP($B207,original!$A$4:$DN$305,MATCH(W$1,original!$A$4:$DX$4,0)+1,FALSE)="","",VLOOKUP($B207,original!$A$4:$DN$305,MATCH(W$1,original!$A$4:$DX$4,0)+1,FALSE))</f>
        <v>22934.54</v>
      </c>
      <c r="X207">
        <f>+IF(VLOOKUP($B207,original!$A$4:$DN$305,MATCH(X$1,original!$A$4:$DX$4,0)+1,FALSE)="","",VLOOKUP($B207,original!$A$4:$DN$305,MATCH(X$1,original!$A$4:$DX$4,0)+1,FALSE))</f>
        <v>14787.27</v>
      </c>
      <c r="Y207">
        <f>+IF(VLOOKUP($B207,original!$A$4:$DN$305,MATCH(Y$1,original!$A$4:$DX$4,0)+1,FALSE)="","",VLOOKUP($B207,original!$A$4:$DN$305,MATCH(Y$1,original!$A$4:$DX$4,0)+1,FALSE))</f>
        <v>0.2</v>
      </c>
      <c r="Z207">
        <f>+IF(VLOOKUP($B207,original!$A$4:$DN$305,MATCH(Z$1,original!$A$4:$DX$4,0)+1,FALSE)="","",VLOOKUP($B207,original!$A$4:$DN$305,MATCH(Z$1,original!$A$4:$DX$4,0)+1,FALSE))</f>
        <v>0.2</v>
      </c>
      <c r="AA207">
        <f>+IF(VLOOKUP($B207,original!$A$4:$DN$305,MATCH(AA$1,original!$A$4:$DX$4,0)+1,FALSE)="","",VLOOKUP($B207,original!$A$4:$DN$305,MATCH(AA$1,original!$A$4:$DX$4,0)+1,FALSE))</f>
        <v>0.19</v>
      </c>
      <c r="AB207">
        <f>+IF(VLOOKUP($B207,original!$A$4:$DN$305,MATCH(AB$1,original!$A$4:$DX$4,0)+1,FALSE)="","",VLOOKUP($B207,original!$A$4:$DN$305,MATCH(AB$1,original!$A$4:$DX$4,0)+1,FALSE))</f>
        <v>0.21690497666373099</v>
      </c>
      <c r="AC207">
        <f>+IF(VLOOKUP($B207,original!$A$4:$DN$305,MATCH(AC$1,original!$A$4:$DX$4,0)+1,FALSE)="","",VLOOKUP($B207,original!$A$4:$DN$305,MATCH(AC$1,original!$A$4:$DX$4,0)+1,FALSE))</f>
        <v>123865000000</v>
      </c>
      <c r="AD207">
        <f>+IF(VLOOKUP($B207,original!$A$4:$DN$305,MATCH(AD$1,original!$A$4:$DX$4,0)+1,FALSE)="","",VLOOKUP($B207,original!$A$4:$DN$305,MATCH(AD$1,original!$A$4:$DX$4,0)+1,FALSE))</f>
        <v>171136800000</v>
      </c>
      <c r="AE207">
        <f>+IF(VLOOKUP($B207,original!$A$4:$DN$305,MATCH(AE$1,original!$A$4:$DX$4,0)+1,FALSE)="","",VLOOKUP($B207,original!$A$4:$DN$305,MATCH(AE$1,original!$A$4:$DX$4,0)+1,FALSE))</f>
        <v>-1.8</v>
      </c>
      <c r="AF207">
        <f>+IF(VLOOKUP($B207,original!$A$4:$DN$305,MATCH(AF$1,original!$A$4:$DX$4,0)+1,FALSE)="","",VLOOKUP($B207,original!$A$4:$DN$305,MATCH(AF$1,original!$A$4:$DX$4,0)+1,FALSE))</f>
        <v>44407900000</v>
      </c>
      <c r="AG207">
        <f>+IF(VLOOKUP($B207,original!$A$4:$DN$305,MATCH(AG$1,original!$A$4:$DX$4,0)+1,FALSE)="","",VLOOKUP($B207,original!$A$4:$DN$305,MATCH(AG$1,original!$A$4:$DX$4,0)+1,FALSE))</f>
        <v>41706000000</v>
      </c>
      <c r="AH207">
        <f>+IF(VLOOKUP($B207,original!$A$4:$DN$305,MATCH(AH$1,original!$A$4:$DX$4,0)+1,FALSE)="","",VLOOKUP($B207,original!$A$4:$DN$305,MATCH(AH$1,original!$A$4:$DX$4,0)+1,FALSE))</f>
        <v>717289999999.99988</v>
      </c>
      <c r="AI207">
        <f>+IF(VLOOKUP($B207,original!$A$4:$DN$305,MATCH(AI$1,original!$A$4:$DX$4,0)+1,FALSE)="","",VLOOKUP($B207,original!$A$4:$DN$305,MATCH(AI$1,original!$A$4:$DX$4,0)+1,FALSE))</f>
        <v>46962000000</v>
      </c>
      <c r="AJ207">
        <f>+IF(VLOOKUP($B207,original!$A$4:$DN$305,MATCH(AJ$1,original!$A$4:$DX$4,0)+1,FALSE)="","",VLOOKUP($B207,original!$A$4:$DN$305,MATCH(AJ$1,original!$A$4:$DX$4,0)+1,FALSE))</f>
        <v>376501000000</v>
      </c>
      <c r="AK207">
        <f>+IF(VLOOKUP($B207,original!$A$4:$DN$305,MATCH(AK$1,original!$A$4:$DX$4,0)+1,FALSE)="","",VLOOKUP($B207,original!$A$4:$DN$305,MATCH(AK$1,original!$A$4:$DX$4,0)+1,FALSE))</f>
        <v>83383000000</v>
      </c>
      <c r="AL207">
        <f>+IF(VLOOKUP($B207,original!$A$4:$DN$305,MATCH(AL$1,original!$A$4:$DX$4,0)+1,FALSE)="","",VLOOKUP($B207,original!$A$4:$DN$305,MATCH(AL$1,original!$A$4:$DX$4,0)+1,FALSE))</f>
        <v>4.9000000000000004</v>
      </c>
      <c r="AM207">
        <f>+IF(VLOOKUP($B207,original!$A$4:$DN$305,MATCH(AM$1,original!$A$4:$DX$4,0)+1,FALSE)="","",VLOOKUP($B207,original!$A$4:$DN$305,MATCH(AM$1,original!$A$4:$DX$4,0)+1,FALSE))</f>
        <v>5.6</v>
      </c>
      <c r="AN207">
        <f>+IF(VLOOKUP($B207,original!$A$4:$DN$305,MATCH(AN$1,original!$A$4:$DX$4,0)+1,FALSE)="","",VLOOKUP($B207,original!$A$4:$DN$305,MATCH(AN$1,original!$A$4:$DX$4,0)+1,FALSE))</f>
        <v>3.4</v>
      </c>
      <c r="AO207">
        <f>+IF(VLOOKUP($B207,original!$A$4:$DN$305,MATCH(AO$1,original!$A$4:$DX$4,0)+1,FALSE)="","",VLOOKUP($B207,original!$A$4:$DN$305,MATCH(AO$1,original!$A$4:$DX$4,0)+1,FALSE))</f>
        <v>9.8000000000000007</v>
      </c>
      <c r="AP207">
        <f>+IF(VLOOKUP($B207,original!$A$4:$DN$305,MATCH(AP$1,original!$A$4:$DX$4,0)+1,FALSE)="","",VLOOKUP($B207,original!$A$4:$DN$305,MATCH(AP$1,original!$A$4:$DX$4,0)+1,FALSE))</f>
        <v>7</v>
      </c>
    </row>
    <row r="208" spans="1:42">
      <c r="A208">
        <f t="shared" si="7"/>
        <v>207</v>
      </c>
      <c r="B208">
        <f t="shared" si="8"/>
        <v>201611</v>
      </c>
      <c r="C208">
        <f>+IF(VLOOKUP($B208,original!$A$4:$DN$305,MATCH(C$1,original!$A$4:$DX$4,0)+1,FALSE)="","",VLOOKUP($B208,original!$A$4:$DN$305,MATCH(C$1,original!$A$4:$DX$4,0)+1,FALSE))</f>
        <v>96.578125</v>
      </c>
      <c r="D208">
        <f>+IF(VLOOKUP($B208,original!$A$4:$DN$305,MATCH(D$1,original!$A$4:$DX$4,0)+1,FALSE)="","",VLOOKUP($B208,original!$A$4:$DN$305,MATCH(D$1,original!$A$4:$DX$4,0)+1,FALSE))</f>
        <v>97.391000000000005</v>
      </c>
      <c r="E208">
        <f>+IF(VLOOKUP($B208,original!$A$4:$DN$305,MATCH(E$1,original!$A$4:$DX$4,0)+1,FALSE)="","",VLOOKUP($B208,original!$A$4:$DN$305,MATCH(E$1,original!$A$4:$DX$4,0)+1,FALSE))</f>
        <v>118.181</v>
      </c>
      <c r="F208">
        <f>+IF(VLOOKUP($B208,original!$A$4:$DN$305,MATCH(F$1,original!$A$4:$DX$4,0)+1,FALSE)="","",VLOOKUP($B208,original!$A$4:$DN$305,MATCH(F$1,original!$A$4:$DX$4,0)+1,FALSE))</f>
        <v>106.65</v>
      </c>
      <c r="G208">
        <f>+IF(VLOOKUP($B208,original!$A$4:$DN$305,MATCH(G$1,original!$A$4:$DX$4,0)+1,FALSE)="","",VLOOKUP($B208,original!$A$4:$DN$305,MATCH(G$1,original!$A$4:$DX$4,0)+1,FALSE))</f>
        <v>99.284999999999997</v>
      </c>
      <c r="H208">
        <f>+IF(VLOOKUP($B208,original!$A$4:$DN$305,MATCH(H$1,original!$A$4:$DX$4,0)+1,FALSE)="","",VLOOKUP($B208,original!$A$4:$DN$305,MATCH(H$1,original!$A$4:$DX$4,0)+1,FALSE))</f>
        <v>13.33</v>
      </c>
      <c r="I208">
        <f>+IF(VLOOKUP($B208,original!$A$4:$DN$305,MATCH(I$1,original!$A$4:$DX$4,0)+1,FALSE)="","",VLOOKUP($B208,original!$A$4:$DN$305,MATCH(I$1,original!$A$4:$DX$4,0)+1,FALSE))</f>
        <v>21.437200000000001</v>
      </c>
      <c r="J208">
        <f>+IF(VLOOKUP($B208,original!$A$4:$DN$305,MATCH(J$1,original!$A$4:$DX$4,0)+1,FALSE)="","",VLOOKUP($B208,original!$A$4:$DN$305,MATCH(J$1,original!$A$4:$DX$4,0)+1,FALSE))</f>
        <v>781427999999.99988</v>
      </c>
      <c r="K208">
        <f>+IF(VLOOKUP($B208,original!$A$4:$DN$305,MATCH(K$1,original!$A$4:$DX$4,0)+1,FALSE)="","",VLOOKUP($B208,original!$A$4:$DN$305,MATCH(K$1,original!$A$4:$DX$4,0)+1,FALSE))</f>
        <v>3328499999999.9995</v>
      </c>
      <c r="L208">
        <f>+IF(VLOOKUP($B208,original!$A$4:$DN$305,MATCH(L$1,original!$A$4:$DX$4,0)+1,FALSE)="","",VLOOKUP($B208,original!$A$4:$DN$305,MATCH(L$1,original!$A$4:$DX$4,0)+1,FALSE))</f>
        <v>2261225354000</v>
      </c>
      <c r="M208">
        <f>+IF(VLOOKUP($B208,original!$A$4:$DN$305,MATCH(M$1,original!$A$4:$DX$4,0)+1,FALSE)="","",VLOOKUP($B208,original!$A$4:$DN$305,MATCH(M$1,original!$A$4:$DX$4,0)+1,FALSE))</f>
        <v>7145988484610.5498</v>
      </c>
      <c r="N208">
        <f>+IF(VLOOKUP($B208,original!$A$4:$DN$305,MATCH(N$1,original!$A$4:$DX$4,0)+1,FALSE)="","",VLOOKUP($B208,original!$A$4:$DN$305,MATCH(N$1,original!$A$4:$DX$4,0)+1,FALSE))</f>
        <v>889909000000</v>
      </c>
      <c r="O208">
        <f>+IF(VLOOKUP($B208,original!$A$4:$DN$305,MATCH(O$1,original!$A$4:$DX$4,0)+1,FALSE)="","",VLOOKUP($B208,original!$A$4:$DN$305,MATCH(O$1,original!$A$4:$DX$4,0)+1,FALSE))</f>
        <v>1.0585</v>
      </c>
      <c r="P208">
        <f>+IF(VLOOKUP($B208,original!$A$4:$DN$305,MATCH(P$1,original!$A$4:$DX$4,0)+1,FALSE)="","",VLOOKUP($B208,original!$A$4:$DN$305,MATCH(P$1,original!$A$4:$DX$4,0)+1,FALSE))</f>
        <v>7.7563000000000004</v>
      </c>
      <c r="Q208">
        <f>+IF(VLOOKUP($B208,original!$A$4:$DN$305,MATCH(Q$1,original!$A$4:$DX$4,0)+1,FALSE)="","",VLOOKUP($B208,original!$A$4:$DN$305,MATCH(Q$1,original!$A$4:$DX$4,0)+1,FALSE))</f>
        <v>1.2504</v>
      </c>
      <c r="R208">
        <f>+IF(VLOOKUP($B208,original!$A$4:$DN$305,MATCH(R$1,original!$A$4:$DX$4,0)+1,FALSE)="","",VLOOKUP($B208,original!$A$4:$DN$305,MATCH(R$1,original!$A$4:$DX$4,0)+1,FALSE))</f>
        <v>0.73819999999999997</v>
      </c>
      <c r="S208">
        <f>+IF(VLOOKUP($B208,original!$A$4:$DN$305,MATCH(S$1,original!$A$4:$DX$4,0)+1,FALSE)="","",VLOOKUP($B208,original!$A$4:$DN$305,MATCH(S$1,original!$A$4:$DX$4,0)+1,FALSE))</f>
        <v>1.3432999999999999</v>
      </c>
      <c r="T208">
        <f>+IF(VLOOKUP($B208,original!$A$4:$DN$305,MATCH(T$1,original!$A$4:$DX$4,0)+1,FALSE)="","",VLOOKUP($B208,original!$A$4:$DN$305,MATCH(T$1,original!$A$4:$DX$4,0)+1,FALSE))</f>
        <v>2198.81</v>
      </c>
      <c r="U208">
        <f>+IF(VLOOKUP($B208,original!$A$4:$DN$305,MATCH(U$1,original!$A$4:$DX$4,0)+1,FALSE)="","",VLOOKUP($B208,original!$A$4:$DN$305,MATCH(U$1,original!$A$4:$DX$4,0)+1,FALSE))</f>
        <v>10640.3</v>
      </c>
      <c r="V208">
        <f>+IF(VLOOKUP($B208,original!$A$4:$DN$305,MATCH(V$1,original!$A$4:$DX$4,0)+1,FALSE)="","",VLOOKUP($B208,original!$A$4:$DN$305,MATCH(V$1,original!$A$4:$DX$4,0)+1,FALSE))</f>
        <v>1469.43</v>
      </c>
      <c r="W208">
        <f>+IF(VLOOKUP($B208,original!$A$4:$DN$305,MATCH(W$1,original!$A$4:$DX$4,0)+1,FALSE)="","",VLOOKUP($B208,original!$A$4:$DN$305,MATCH(W$1,original!$A$4:$DX$4,0)+1,FALSE))</f>
        <v>22789.77</v>
      </c>
      <c r="X208">
        <f>+IF(VLOOKUP($B208,original!$A$4:$DN$305,MATCH(X$1,original!$A$4:$DX$4,0)+1,FALSE)="","",VLOOKUP($B208,original!$A$4:$DN$305,MATCH(X$1,original!$A$4:$DX$4,0)+1,FALSE))</f>
        <v>15082.85</v>
      </c>
      <c r="Y208">
        <f>+IF(VLOOKUP($B208,original!$A$4:$DN$305,MATCH(Y$1,original!$A$4:$DX$4,0)+1,FALSE)="","",VLOOKUP($B208,original!$A$4:$DN$305,MATCH(Y$1,original!$A$4:$DX$4,0)+1,FALSE))</f>
        <v>0.1</v>
      </c>
      <c r="Z208">
        <f>+IF(VLOOKUP($B208,original!$A$4:$DN$305,MATCH(Z$1,original!$A$4:$DX$4,0)+1,FALSE)="","",VLOOKUP($B208,original!$A$4:$DN$305,MATCH(Z$1,original!$A$4:$DX$4,0)+1,FALSE))</f>
        <v>-0.4</v>
      </c>
      <c r="AA208">
        <f>+IF(VLOOKUP($B208,original!$A$4:$DN$305,MATCH(AA$1,original!$A$4:$DX$4,0)+1,FALSE)="","",VLOOKUP($B208,original!$A$4:$DN$305,MATCH(AA$1,original!$A$4:$DX$4,0)+1,FALSE))</f>
        <v>0.28999999999999998</v>
      </c>
      <c r="AB208">
        <f>+IF(VLOOKUP($B208,original!$A$4:$DN$305,MATCH(AB$1,original!$A$4:$DX$4,0)+1,FALSE)="","",VLOOKUP($B208,original!$A$4:$DN$305,MATCH(AB$1,original!$A$4:$DX$4,0)+1,FALSE))</f>
        <v>-4.8379148404480203E-2</v>
      </c>
      <c r="AC208">
        <f>+IF(VLOOKUP($B208,original!$A$4:$DN$305,MATCH(AC$1,original!$A$4:$DX$4,0)+1,FALSE)="","",VLOOKUP($B208,original!$A$4:$DN$305,MATCH(AC$1,original!$A$4:$DX$4,0)+1,FALSE))</f>
        <v>122358000000</v>
      </c>
      <c r="AD208">
        <f>+IF(VLOOKUP($B208,original!$A$4:$DN$305,MATCH(AD$1,original!$A$4:$DX$4,0)+1,FALSE)="","",VLOOKUP($B208,original!$A$4:$DN$305,MATCH(AD$1,original!$A$4:$DX$4,0)+1,FALSE))</f>
        <v>175029200000</v>
      </c>
      <c r="AE208">
        <f>+IF(VLOOKUP($B208,original!$A$4:$DN$305,MATCH(AE$1,original!$A$4:$DX$4,0)+1,FALSE)="","",VLOOKUP($B208,original!$A$4:$DN$305,MATCH(AE$1,original!$A$4:$DX$4,0)+1,FALSE))</f>
        <v>8.1</v>
      </c>
      <c r="AF208">
        <f>+IF(VLOOKUP($B208,original!$A$4:$DN$305,MATCH(AF$1,original!$A$4:$DX$4,0)+1,FALSE)="","",VLOOKUP($B208,original!$A$4:$DN$305,MATCH(AF$1,original!$A$4:$DX$4,0)+1,FALSE))</f>
        <v>46456400000</v>
      </c>
      <c r="AG208">
        <f>+IF(VLOOKUP($B208,original!$A$4:$DN$305,MATCH(AG$1,original!$A$4:$DX$4,0)+1,FALSE)="","",VLOOKUP($B208,original!$A$4:$DN$305,MATCH(AG$1,original!$A$4:$DX$4,0)+1,FALSE))</f>
        <v>39422000000</v>
      </c>
      <c r="AH208">
        <f>+IF(VLOOKUP($B208,original!$A$4:$DN$305,MATCH(AH$1,original!$A$4:$DX$4,0)+1,FALSE)="","",VLOOKUP($B208,original!$A$4:$DN$305,MATCH(AH$1,original!$A$4:$DX$4,0)+1,FALSE))</f>
        <v>706570000000</v>
      </c>
      <c r="AI208">
        <f>+IF(VLOOKUP($B208,original!$A$4:$DN$305,MATCH(AI$1,original!$A$4:$DX$4,0)+1,FALSE)="","",VLOOKUP($B208,original!$A$4:$DN$305,MATCH(AI$1,original!$A$4:$DX$4,0)+1,FALSE))</f>
        <v>51278000000</v>
      </c>
      <c r="AJ208">
        <f>+IF(VLOOKUP($B208,original!$A$4:$DN$305,MATCH(AJ$1,original!$A$4:$DX$4,0)+1,FALSE)="","",VLOOKUP($B208,original!$A$4:$DN$305,MATCH(AJ$1,original!$A$4:$DX$4,0)+1,FALSE))</f>
        <v>375241000000</v>
      </c>
      <c r="AK208">
        <f>+IF(VLOOKUP($B208,original!$A$4:$DN$305,MATCH(AK$1,original!$A$4:$DX$4,0)+1,FALSE)="","",VLOOKUP($B208,original!$A$4:$DN$305,MATCH(AK$1,original!$A$4:$DX$4,0)+1,FALSE))</f>
        <v>83130000000</v>
      </c>
      <c r="AL208">
        <f>+IF(VLOOKUP($B208,original!$A$4:$DN$305,MATCH(AL$1,original!$A$4:$DX$4,0)+1,FALSE)="","",VLOOKUP($B208,original!$A$4:$DN$305,MATCH(AL$1,original!$A$4:$DX$4,0)+1,FALSE))</f>
        <v>4.7</v>
      </c>
      <c r="AM208">
        <f>+IF(VLOOKUP($B208,original!$A$4:$DN$305,MATCH(AM$1,original!$A$4:$DX$4,0)+1,FALSE)="","",VLOOKUP($B208,original!$A$4:$DN$305,MATCH(AM$1,original!$A$4:$DX$4,0)+1,FALSE))</f>
        <v>5.8</v>
      </c>
      <c r="AN208">
        <f>+IF(VLOOKUP($B208,original!$A$4:$DN$305,MATCH(AN$1,original!$A$4:$DX$4,0)+1,FALSE)="","",VLOOKUP($B208,original!$A$4:$DN$305,MATCH(AN$1,original!$A$4:$DX$4,0)+1,FALSE))</f>
        <v>3.4</v>
      </c>
      <c r="AO208">
        <f>+IF(VLOOKUP($B208,original!$A$4:$DN$305,MATCH(AO$1,original!$A$4:$DX$4,0)+1,FALSE)="","",VLOOKUP($B208,original!$A$4:$DN$305,MATCH(AO$1,original!$A$4:$DX$4,0)+1,FALSE))</f>
        <v>9.8000000000000007</v>
      </c>
      <c r="AP208">
        <f>+IF(VLOOKUP($B208,original!$A$4:$DN$305,MATCH(AP$1,original!$A$4:$DX$4,0)+1,FALSE)="","",VLOOKUP($B208,original!$A$4:$DN$305,MATCH(AP$1,original!$A$4:$DX$4,0)+1,FALSE))</f>
        <v>6.9</v>
      </c>
    </row>
    <row r="209" spans="1:42">
      <c r="A209">
        <f t="shared" si="7"/>
        <v>208</v>
      </c>
      <c r="B209">
        <f t="shared" si="8"/>
        <v>201612</v>
      </c>
      <c r="C209">
        <f>+IF(VLOOKUP($B209,original!$A$4:$DN$305,MATCH(C$1,original!$A$4:$DX$4,0)+1,FALSE)="","",VLOOKUP($B209,original!$A$4:$DN$305,MATCH(C$1,original!$A$4:$DX$4,0)+1,FALSE))</f>
        <v>96.1171875</v>
      </c>
      <c r="D209">
        <f>+IF(VLOOKUP($B209,original!$A$4:$DN$305,MATCH(D$1,original!$A$4:$DX$4,0)+1,FALSE)="","",VLOOKUP($B209,original!$A$4:$DN$305,MATCH(D$1,original!$A$4:$DX$4,0)+1,FALSE))</f>
        <v>98.063000000000002</v>
      </c>
      <c r="E209">
        <f>+IF(VLOOKUP($B209,original!$A$4:$DN$305,MATCH(E$1,original!$A$4:$DX$4,0)+1,FALSE)="","",VLOOKUP($B209,original!$A$4:$DN$305,MATCH(E$1,original!$A$4:$DX$4,0)+1,FALSE))</f>
        <v>117.7325</v>
      </c>
      <c r="F209">
        <f>+IF(VLOOKUP($B209,original!$A$4:$DN$305,MATCH(F$1,original!$A$4:$DX$4,0)+1,FALSE)="","",VLOOKUP($B209,original!$A$4:$DN$305,MATCH(F$1,original!$A$4:$DX$4,0)+1,FALSE))</f>
        <v>97</v>
      </c>
      <c r="G209">
        <f>+IF(VLOOKUP($B209,original!$A$4:$DN$305,MATCH(G$1,original!$A$4:$DX$4,0)+1,FALSE)="","",VLOOKUP($B209,original!$A$4:$DN$305,MATCH(G$1,original!$A$4:$DX$4,0)+1,FALSE))</f>
        <v>98.185000000000002</v>
      </c>
      <c r="H209">
        <f>+IF(VLOOKUP($B209,original!$A$4:$DN$305,MATCH(H$1,original!$A$4:$DX$4,0)+1,FALSE)="","",VLOOKUP($B209,original!$A$4:$DN$305,MATCH(H$1,original!$A$4:$DX$4,0)+1,FALSE))</f>
        <v>14.04</v>
      </c>
      <c r="I209">
        <f>+IF(VLOOKUP($B209,original!$A$4:$DN$305,MATCH(I$1,original!$A$4:$DX$4,0)+1,FALSE)="","",VLOOKUP($B209,original!$A$4:$DN$305,MATCH(I$1,original!$A$4:$DX$4,0)+1,FALSE))</f>
        <v>18.123000000000001</v>
      </c>
      <c r="J209">
        <f>+IF(VLOOKUP($B209,original!$A$4:$DN$305,MATCH(J$1,original!$A$4:$DX$4,0)+1,FALSE)="","",VLOOKUP($B209,original!$A$4:$DN$305,MATCH(J$1,original!$A$4:$DX$4,0)+1,FALSE))</f>
        <v>791344999999.99988</v>
      </c>
      <c r="K209">
        <f>+IF(VLOOKUP($B209,original!$A$4:$DN$305,MATCH(K$1,original!$A$4:$DX$4,0)+1,FALSE)="","",VLOOKUP($B209,original!$A$4:$DN$305,MATCH(K$1,original!$A$4:$DX$4,0)+1,FALSE))</f>
        <v>3383999999999.9995</v>
      </c>
      <c r="L209">
        <f>+IF(VLOOKUP($B209,original!$A$4:$DN$305,MATCH(L$1,original!$A$4:$DX$4,0)+1,FALSE)="","",VLOOKUP($B209,original!$A$4:$DN$305,MATCH(L$1,original!$A$4:$DX$4,0)+1,FALSE))</f>
        <v>2213969989000</v>
      </c>
      <c r="M209">
        <f>+IF(VLOOKUP($B209,original!$A$4:$DN$305,MATCH(M$1,original!$A$4:$DX$4,0)+1,FALSE)="","",VLOOKUP($B209,original!$A$4:$DN$305,MATCH(M$1,original!$A$4:$DX$4,0)+1,FALSE))</f>
        <v>7194126265959.25</v>
      </c>
      <c r="N209">
        <f>+IF(VLOOKUP($B209,original!$A$4:$DN$305,MATCH(N$1,original!$A$4:$DX$4,0)+1,FALSE)="","",VLOOKUP($B209,original!$A$4:$DN$305,MATCH(N$1,original!$A$4:$DX$4,0)+1,FALSE))</f>
        <v>895146000000</v>
      </c>
      <c r="O209">
        <f>+IF(VLOOKUP($B209,original!$A$4:$DN$305,MATCH(O$1,original!$A$4:$DX$4,0)+1,FALSE)="","",VLOOKUP($B209,original!$A$4:$DN$305,MATCH(O$1,original!$A$4:$DX$4,0)+1,FALSE))</f>
        <v>1.0512999999999999</v>
      </c>
      <c r="P209">
        <f>+IF(VLOOKUP($B209,original!$A$4:$DN$305,MATCH(P$1,original!$A$4:$DX$4,0)+1,FALSE)="","",VLOOKUP($B209,original!$A$4:$DN$305,MATCH(P$1,original!$A$4:$DX$4,0)+1,FALSE))</f>
        <v>7.7541000000000002</v>
      </c>
      <c r="Q209">
        <f>+IF(VLOOKUP($B209,original!$A$4:$DN$305,MATCH(Q$1,original!$A$4:$DX$4,0)+1,FALSE)="","",VLOOKUP($B209,original!$A$4:$DN$305,MATCH(Q$1,original!$A$4:$DX$4,0)+1,FALSE))</f>
        <v>1.2336</v>
      </c>
      <c r="R209">
        <f>+IF(VLOOKUP($B209,original!$A$4:$DN$305,MATCH(R$1,original!$A$4:$DX$4,0)+1,FALSE)="","",VLOOKUP($B209,original!$A$4:$DN$305,MATCH(R$1,original!$A$4:$DX$4,0)+1,FALSE))</f>
        <v>0.72150000000000003</v>
      </c>
      <c r="S209">
        <f>+IF(VLOOKUP($B209,original!$A$4:$DN$305,MATCH(S$1,original!$A$4:$DX$4,0)+1,FALSE)="","",VLOOKUP($B209,original!$A$4:$DN$305,MATCH(S$1,original!$A$4:$DX$4,0)+1,FALSE))</f>
        <v>1.343</v>
      </c>
      <c r="T209">
        <f>+IF(VLOOKUP($B209,original!$A$4:$DN$305,MATCH(T$1,original!$A$4:$DX$4,0)+1,FALSE)="","",VLOOKUP($B209,original!$A$4:$DN$305,MATCH(T$1,original!$A$4:$DX$4,0)+1,FALSE))</f>
        <v>2238.83</v>
      </c>
      <c r="U209">
        <f>+IF(VLOOKUP($B209,original!$A$4:$DN$305,MATCH(U$1,original!$A$4:$DX$4,0)+1,FALSE)="","",VLOOKUP($B209,original!$A$4:$DN$305,MATCH(U$1,original!$A$4:$DX$4,0)+1,FALSE))</f>
        <v>11481.06</v>
      </c>
      <c r="V209">
        <f>+IF(VLOOKUP($B209,original!$A$4:$DN$305,MATCH(V$1,original!$A$4:$DX$4,0)+1,FALSE)="","",VLOOKUP($B209,original!$A$4:$DN$305,MATCH(V$1,original!$A$4:$DX$4,0)+1,FALSE))</f>
        <v>1518.61</v>
      </c>
      <c r="W209">
        <f>+IF(VLOOKUP($B209,original!$A$4:$DN$305,MATCH(W$1,original!$A$4:$DX$4,0)+1,FALSE)="","",VLOOKUP($B209,original!$A$4:$DN$305,MATCH(W$1,original!$A$4:$DX$4,0)+1,FALSE))</f>
        <v>22000.560000000001</v>
      </c>
      <c r="X209">
        <f>+IF(VLOOKUP($B209,original!$A$4:$DN$305,MATCH(X$1,original!$A$4:$DX$4,0)+1,FALSE)="","",VLOOKUP($B209,original!$A$4:$DN$305,MATCH(X$1,original!$A$4:$DX$4,0)+1,FALSE))</f>
        <v>15287.59</v>
      </c>
      <c r="Y209">
        <f>+IF(VLOOKUP($B209,original!$A$4:$DN$305,MATCH(Y$1,original!$A$4:$DX$4,0)+1,FALSE)="","",VLOOKUP($B209,original!$A$4:$DN$305,MATCH(Y$1,original!$A$4:$DX$4,0)+1,FALSE))</f>
        <v>0.3</v>
      </c>
      <c r="Z209">
        <f>+IF(VLOOKUP($B209,original!$A$4:$DN$305,MATCH(Z$1,original!$A$4:$DX$4,0)+1,FALSE)="","",VLOOKUP($B209,original!$A$4:$DN$305,MATCH(Z$1,original!$A$4:$DX$4,0)+1,FALSE))</f>
        <v>0.5</v>
      </c>
      <c r="AA209">
        <f>+IF(VLOOKUP($B209,original!$A$4:$DN$305,MATCH(AA$1,original!$A$4:$DX$4,0)+1,FALSE)="","",VLOOKUP($B209,original!$A$4:$DN$305,MATCH(AA$1,original!$A$4:$DX$4,0)+1,FALSE))</f>
        <v>0.19</v>
      </c>
      <c r="AB209">
        <f>+IF(VLOOKUP($B209,original!$A$4:$DN$305,MATCH(AB$1,original!$A$4:$DX$4,0)+1,FALSE)="","",VLOOKUP($B209,original!$A$4:$DN$305,MATCH(AB$1,original!$A$4:$DX$4,0)+1,FALSE))</f>
        <v>0.34151520807052999</v>
      </c>
      <c r="AC209">
        <f>+IF(VLOOKUP($B209,original!$A$4:$DN$305,MATCH(AC$1,original!$A$4:$DX$4,0)+1,FALSE)="","",VLOOKUP($B209,original!$A$4:$DN$305,MATCH(AC$1,original!$A$4:$DX$4,0)+1,FALSE))</f>
        <v>127064000000</v>
      </c>
      <c r="AD209">
        <f>+IF(VLOOKUP($B209,original!$A$4:$DN$305,MATCH(AD$1,original!$A$4:$DX$4,0)+1,FALSE)="","",VLOOKUP($B209,original!$A$4:$DN$305,MATCH(AD$1,original!$A$4:$DX$4,0)+1,FALSE))</f>
        <v>176319100000</v>
      </c>
      <c r="AE209">
        <f>+IF(VLOOKUP($B209,original!$A$4:$DN$305,MATCH(AE$1,original!$A$4:$DX$4,0)+1,FALSE)="","",VLOOKUP($B209,original!$A$4:$DN$305,MATCH(AE$1,original!$A$4:$DX$4,0)+1,FALSE))</f>
        <v>10.1</v>
      </c>
      <c r="AF209">
        <f>+IF(VLOOKUP($B209,original!$A$4:$DN$305,MATCH(AF$1,original!$A$4:$DX$4,0)+1,FALSE)="","",VLOOKUP($B209,original!$A$4:$DN$305,MATCH(AF$1,original!$A$4:$DX$4,0)+1,FALSE))</f>
        <v>46116700000</v>
      </c>
      <c r="AG209">
        <f>+IF(VLOOKUP($B209,original!$A$4:$DN$305,MATCH(AG$1,original!$A$4:$DX$4,0)+1,FALSE)="","",VLOOKUP($B209,original!$A$4:$DN$305,MATCH(AG$1,original!$A$4:$DX$4,0)+1,FALSE))</f>
        <v>39023000000</v>
      </c>
      <c r="AH209">
        <f>+IF(VLOOKUP($B209,original!$A$4:$DN$305,MATCH(AH$1,original!$A$4:$DX$4,0)+1,FALSE)="","",VLOOKUP($B209,original!$A$4:$DN$305,MATCH(AH$1,original!$A$4:$DX$4,0)+1,FALSE))</f>
        <v>707629999999.99988</v>
      </c>
      <c r="AI209">
        <f>+IF(VLOOKUP($B209,original!$A$4:$DN$305,MATCH(AI$1,original!$A$4:$DX$4,0)+1,FALSE)="","",VLOOKUP($B209,original!$A$4:$DN$305,MATCH(AI$1,original!$A$4:$DX$4,0)+1,FALSE))</f>
        <v>64146000000</v>
      </c>
      <c r="AJ209">
        <f>+IF(VLOOKUP($B209,original!$A$4:$DN$305,MATCH(AJ$1,original!$A$4:$DX$4,0)+1,FALSE)="","",VLOOKUP($B209,original!$A$4:$DN$305,MATCH(AJ$1,original!$A$4:$DX$4,0)+1,FALSE))</f>
        <v>373992000000</v>
      </c>
      <c r="AK209">
        <f>+IF(VLOOKUP($B209,original!$A$4:$DN$305,MATCH(AK$1,original!$A$4:$DX$4,0)+1,FALSE)="","",VLOOKUP($B209,original!$A$4:$DN$305,MATCH(AK$1,original!$A$4:$DX$4,0)+1,FALSE))</f>
        <v>82718000000</v>
      </c>
      <c r="AL209">
        <f>+IF(VLOOKUP($B209,original!$A$4:$DN$305,MATCH(AL$1,original!$A$4:$DX$4,0)+1,FALSE)="","",VLOOKUP($B209,original!$A$4:$DN$305,MATCH(AL$1,original!$A$4:$DX$4,0)+1,FALSE))</f>
        <v>4.7</v>
      </c>
      <c r="AM209">
        <f>+IF(VLOOKUP($B209,original!$A$4:$DN$305,MATCH(AM$1,original!$A$4:$DX$4,0)+1,FALSE)="","",VLOOKUP($B209,original!$A$4:$DN$305,MATCH(AM$1,original!$A$4:$DX$4,0)+1,FALSE))</f>
        <v>5.8</v>
      </c>
      <c r="AN209">
        <f>+IF(VLOOKUP($B209,original!$A$4:$DN$305,MATCH(AN$1,original!$A$4:$DX$4,0)+1,FALSE)="","",VLOOKUP($B209,original!$A$4:$DN$305,MATCH(AN$1,original!$A$4:$DX$4,0)+1,FALSE))</f>
        <v>3.3</v>
      </c>
      <c r="AO209">
        <f>+IF(VLOOKUP($B209,original!$A$4:$DN$305,MATCH(AO$1,original!$A$4:$DX$4,0)+1,FALSE)="","",VLOOKUP($B209,original!$A$4:$DN$305,MATCH(AO$1,original!$A$4:$DX$4,0)+1,FALSE))</f>
        <v>9.6999999999999993</v>
      </c>
      <c r="AP209">
        <f>+IF(VLOOKUP($B209,original!$A$4:$DN$305,MATCH(AP$1,original!$A$4:$DX$4,0)+1,FALSE)="","",VLOOKUP($B209,original!$A$4:$DN$305,MATCH(AP$1,original!$A$4:$DX$4,0)+1,FALSE))</f>
        <v>7</v>
      </c>
    </row>
    <row r="210" spans="1:42">
      <c r="A210">
        <f t="shared" si="7"/>
        <v>209</v>
      </c>
      <c r="B210">
        <f t="shared" si="8"/>
        <v>201701</v>
      </c>
      <c r="C210">
        <f>+IF(VLOOKUP($B210,original!$A$4:$DN$305,MATCH(C$1,original!$A$4:$DX$4,0)+1,FALSE)="","",VLOOKUP($B210,original!$A$4:$DN$305,MATCH(C$1,original!$A$4:$DX$4,0)+1,FALSE))</f>
        <v>95.9765625</v>
      </c>
      <c r="D210">
        <f>+IF(VLOOKUP($B210,original!$A$4:$DN$305,MATCH(D$1,original!$A$4:$DX$4,0)+1,FALSE)="","",VLOOKUP($B210,original!$A$4:$DN$305,MATCH(D$1,original!$A$4:$DX$4,0)+1,FALSE))</f>
        <v>98.195999999999998</v>
      </c>
      <c r="E210">
        <f>+IF(VLOOKUP($B210,original!$A$4:$DN$305,MATCH(E$1,original!$A$4:$DX$4,0)+1,FALSE)="","",VLOOKUP($B210,original!$A$4:$DN$305,MATCH(E$1,original!$A$4:$DX$4,0)+1,FALSE))</f>
        <v>117.999</v>
      </c>
      <c r="F210">
        <f>+IF(VLOOKUP($B210,original!$A$4:$DN$305,MATCH(F$1,original!$A$4:$DX$4,0)+1,FALSE)="","",VLOOKUP($B210,original!$A$4:$DN$305,MATCH(F$1,original!$A$4:$DX$4,0)+1,FALSE))</f>
        <v>96.75</v>
      </c>
      <c r="G210">
        <f>+IF(VLOOKUP($B210,original!$A$4:$DN$305,MATCH(G$1,original!$A$4:$DX$4,0)+1,FALSE)="","",VLOOKUP($B210,original!$A$4:$DN$305,MATCH(G$1,original!$A$4:$DX$4,0)+1,FALSE))</f>
        <v>97.825000000000003</v>
      </c>
      <c r="H210">
        <f>+IF(VLOOKUP($B210,original!$A$4:$DN$305,MATCH(H$1,original!$A$4:$DX$4,0)+1,FALSE)="","",VLOOKUP($B210,original!$A$4:$DN$305,MATCH(H$1,original!$A$4:$DX$4,0)+1,FALSE))</f>
        <v>11.99</v>
      </c>
      <c r="I210">
        <f>+IF(VLOOKUP($B210,original!$A$4:$DN$305,MATCH(I$1,original!$A$4:$DX$4,0)+1,FALSE)="","",VLOOKUP($B210,original!$A$4:$DN$305,MATCH(I$1,original!$A$4:$DX$4,0)+1,FALSE))</f>
        <v>17.368200000000002</v>
      </c>
      <c r="J210">
        <f>+IF(VLOOKUP($B210,original!$A$4:$DN$305,MATCH(J$1,original!$A$4:$DX$4,0)+1,FALSE)="","",VLOOKUP($B210,original!$A$4:$DN$305,MATCH(J$1,original!$A$4:$DX$4,0)+1,FALSE))</f>
        <v>795994999999.99988</v>
      </c>
      <c r="K210">
        <f>+IF(VLOOKUP($B210,original!$A$4:$DN$305,MATCH(K$1,original!$A$4:$DX$4,0)+1,FALSE)="","",VLOOKUP($B210,original!$A$4:$DN$305,MATCH(K$1,original!$A$4:$DX$4,0)+1,FALSE))</f>
        <v>3388599999999.9995</v>
      </c>
      <c r="L210">
        <f>+IF(VLOOKUP($B210,original!$A$4:$DN$305,MATCH(L$1,original!$A$4:$DX$4,0)+1,FALSE)="","",VLOOKUP($B210,original!$A$4:$DN$305,MATCH(L$1,original!$A$4:$DX$4,0)+1,FALSE))</f>
        <v>2194429964000.0002</v>
      </c>
      <c r="M210">
        <f>+IF(VLOOKUP($B210,original!$A$4:$DN$305,MATCH(M$1,original!$A$4:$DX$4,0)+1,FALSE)="","",VLOOKUP($B210,original!$A$4:$DN$305,MATCH(M$1,original!$A$4:$DX$4,0)+1,FALSE))</f>
        <v>7183653915137.71</v>
      </c>
      <c r="N210">
        <f>+IF(VLOOKUP($B210,original!$A$4:$DN$305,MATCH(N$1,original!$A$4:$DX$4,0)+1,FALSE)="","",VLOOKUP($B210,original!$A$4:$DN$305,MATCH(N$1,original!$A$4:$DX$4,0)+1,FALSE))</f>
        <v>908387000000</v>
      </c>
      <c r="O210">
        <f>+IF(VLOOKUP($B210,original!$A$4:$DN$305,MATCH(O$1,original!$A$4:$DX$4,0)+1,FALSE)="","",VLOOKUP($B210,original!$A$4:$DN$305,MATCH(O$1,original!$A$4:$DX$4,0)+1,FALSE))</f>
        <v>1.0794999999999999</v>
      </c>
      <c r="P210">
        <f>+IF(VLOOKUP($B210,original!$A$4:$DN$305,MATCH(P$1,original!$A$4:$DX$4,0)+1,FALSE)="","",VLOOKUP($B210,original!$A$4:$DN$305,MATCH(P$1,original!$A$4:$DX$4,0)+1,FALSE))</f>
        <v>7.7587999999999999</v>
      </c>
      <c r="Q210">
        <f>+IF(VLOOKUP($B210,original!$A$4:$DN$305,MATCH(Q$1,original!$A$4:$DX$4,0)+1,FALSE)="","",VLOOKUP($B210,original!$A$4:$DN$305,MATCH(Q$1,original!$A$4:$DX$4,0)+1,FALSE))</f>
        <v>1.2577</v>
      </c>
      <c r="R210">
        <f>+IF(VLOOKUP($B210,original!$A$4:$DN$305,MATCH(R$1,original!$A$4:$DX$4,0)+1,FALSE)="","",VLOOKUP($B210,original!$A$4:$DN$305,MATCH(R$1,original!$A$4:$DX$4,0)+1,FALSE))</f>
        <v>0.75829999999999997</v>
      </c>
      <c r="S210">
        <f>+IF(VLOOKUP($B210,original!$A$4:$DN$305,MATCH(S$1,original!$A$4:$DX$4,0)+1,FALSE)="","",VLOOKUP($B210,original!$A$4:$DN$305,MATCH(S$1,original!$A$4:$DX$4,0)+1,FALSE))</f>
        <v>1.3028</v>
      </c>
      <c r="T210">
        <f>+IF(VLOOKUP($B210,original!$A$4:$DN$305,MATCH(T$1,original!$A$4:$DX$4,0)+1,FALSE)="","",VLOOKUP($B210,original!$A$4:$DN$305,MATCH(T$1,original!$A$4:$DX$4,0)+1,FALSE))</f>
        <v>2278.87</v>
      </c>
      <c r="U210">
        <f>+IF(VLOOKUP($B210,original!$A$4:$DN$305,MATCH(U$1,original!$A$4:$DX$4,0)+1,FALSE)="","",VLOOKUP($B210,original!$A$4:$DN$305,MATCH(U$1,original!$A$4:$DX$4,0)+1,FALSE))</f>
        <v>11535.31</v>
      </c>
      <c r="V210">
        <f>+IF(VLOOKUP($B210,original!$A$4:$DN$305,MATCH(V$1,original!$A$4:$DX$4,0)+1,FALSE)="","",VLOOKUP($B210,original!$A$4:$DN$305,MATCH(V$1,original!$A$4:$DX$4,0)+1,FALSE))</f>
        <v>1521.67</v>
      </c>
      <c r="W210">
        <f>+IF(VLOOKUP($B210,original!$A$4:$DN$305,MATCH(W$1,original!$A$4:$DX$4,0)+1,FALSE)="","",VLOOKUP($B210,original!$A$4:$DN$305,MATCH(W$1,original!$A$4:$DX$4,0)+1,FALSE))</f>
        <v>23360.78</v>
      </c>
      <c r="X210">
        <f>+IF(VLOOKUP($B210,original!$A$4:$DN$305,MATCH(X$1,original!$A$4:$DX$4,0)+1,FALSE)="","",VLOOKUP($B210,original!$A$4:$DN$305,MATCH(X$1,original!$A$4:$DX$4,0)+1,FALSE))</f>
        <v>15385.96</v>
      </c>
      <c r="Y210">
        <f>+IF(VLOOKUP($B210,original!$A$4:$DN$305,MATCH(Y$1,original!$A$4:$DX$4,0)+1,FALSE)="","",VLOOKUP($B210,original!$A$4:$DN$305,MATCH(Y$1,original!$A$4:$DX$4,0)+1,FALSE))</f>
        <v>0.4</v>
      </c>
      <c r="Z210">
        <f>+IF(VLOOKUP($B210,original!$A$4:$DN$305,MATCH(Z$1,original!$A$4:$DX$4,0)+1,FALSE)="","",VLOOKUP($B210,original!$A$4:$DN$305,MATCH(Z$1,original!$A$4:$DX$4,0)+1,FALSE))</f>
        <v>-0.9</v>
      </c>
      <c r="AA210">
        <f>+IF(VLOOKUP($B210,original!$A$4:$DN$305,MATCH(AA$1,original!$A$4:$DX$4,0)+1,FALSE)="","",VLOOKUP($B210,original!$A$4:$DN$305,MATCH(AA$1,original!$A$4:$DX$4,0)+1,FALSE))</f>
        <v>0</v>
      </c>
      <c r="AB210">
        <f>+IF(VLOOKUP($B210,original!$A$4:$DN$305,MATCH(AB$1,original!$A$4:$DX$4,0)+1,FALSE)="","",VLOOKUP($B210,original!$A$4:$DN$305,MATCH(AB$1,original!$A$4:$DX$4,0)+1,FALSE))</f>
        <v>0.63301601239011296</v>
      </c>
      <c r="AC210">
        <f>+IF(VLOOKUP($B210,original!$A$4:$DN$305,MATCH(AC$1,original!$A$4:$DX$4,0)+1,FALSE)="","",VLOOKUP($B210,original!$A$4:$DN$305,MATCH(AC$1,original!$A$4:$DX$4,0)+1,FALSE))</f>
        <v>128288000000</v>
      </c>
      <c r="AD210">
        <f>+IF(VLOOKUP($B210,original!$A$4:$DN$305,MATCH(AD$1,original!$A$4:$DX$4,0)+1,FALSE)="","",VLOOKUP($B210,original!$A$4:$DN$305,MATCH(AD$1,original!$A$4:$DX$4,0)+1,FALSE))</f>
        <v>178309300000</v>
      </c>
      <c r="AE210">
        <f>+IF(VLOOKUP($B210,original!$A$4:$DN$305,MATCH(AE$1,original!$A$4:$DX$4,0)+1,FALSE)="","",VLOOKUP($B210,original!$A$4:$DN$305,MATCH(AE$1,original!$A$4:$DX$4,0)+1,FALSE))</f>
        <v>-1.2</v>
      </c>
      <c r="AF210">
        <f>+IF(VLOOKUP($B210,original!$A$4:$DN$305,MATCH(AF$1,original!$A$4:$DX$4,0)+1,FALSE)="","",VLOOKUP($B210,original!$A$4:$DN$305,MATCH(AF$1,original!$A$4:$DX$4,0)+1,FALSE))</f>
        <v>46977100000</v>
      </c>
      <c r="AG210">
        <f>+IF(VLOOKUP($B210,original!$A$4:$DN$305,MATCH(AG$1,original!$A$4:$DX$4,0)+1,FALSE)="","",VLOOKUP($B210,original!$A$4:$DN$305,MATCH(AG$1,original!$A$4:$DX$4,0)+1,FALSE))</f>
        <v>40126000000</v>
      </c>
      <c r="AH210">
        <f>+IF(VLOOKUP($B210,original!$A$4:$DN$305,MATCH(AH$1,original!$A$4:$DX$4,0)+1,FALSE)="","",VLOOKUP($B210,original!$A$4:$DN$305,MATCH(AH$1,original!$A$4:$DX$4,0)+1,FALSE))</f>
        <v>706960000000</v>
      </c>
      <c r="AI210">
        <f>+IF(VLOOKUP($B210,original!$A$4:$DN$305,MATCH(AI$1,original!$A$4:$DX$4,0)+1,FALSE)="","",VLOOKUP($B210,original!$A$4:$DN$305,MATCH(AI$1,original!$A$4:$DX$4,0)+1,FALSE))</f>
        <v>49500000000</v>
      </c>
      <c r="AJ210">
        <f>+IF(VLOOKUP($B210,original!$A$4:$DN$305,MATCH(AJ$1,original!$A$4:$DX$4,0)+1,FALSE)="","",VLOOKUP($B210,original!$A$4:$DN$305,MATCH(AJ$1,original!$A$4:$DX$4,0)+1,FALSE))</f>
        <v>382866000000</v>
      </c>
      <c r="AK210">
        <f>+IF(VLOOKUP($B210,original!$A$4:$DN$305,MATCH(AK$1,original!$A$4:$DX$4,0)+1,FALSE)="","",VLOOKUP($B210,original!$A$4:$DN$305,MATCH(AK$1,original!$A$4:$DX$4,0)+1,FALSE))</f>
        <v>84783000000</v>
      </c>
      <c r="AL210">
        <f>+IF(VLOOKUP($B210,original!$A$4:$DN$305,MATCH(AL$1,original!$A$4:$DX$4,0)+1,FALSE)="","",VLOOKUP($B210,original!$A$4:$DN$305,MATCH(AL$1,original!$A$4:$DX$4,0)+1,FALSE))</f>
        <v>4.7</v>
      </c>
      <c r="AM210">
        <f>+IF(VLOOKUP($B210,original!$A$4:$DN$305,MATCH(AM$1,original!$A$4:$DX$4,0)+1,FALSE)="","",VLOOKUP($B210,original!$A$4:$DN$305,MATCH(AM$1,original!$A$4:$DX$4,0)+1,FALSE))</f>
        <v>5.7</v>
      </c>
      <c r="AN210">
        <f>+IF(VLOOKUP($B210,original!$A$4:$DN$305,MATCH(AN$1,original!$A$4:$DX$4,0)+1,FALSE)="","",VLOOKUP($B210,original!$A$4:$DN$305,MATCH(AN$1,original!$A$4:$DX$4,0)+1,FALSE))</f>
        <v>3.3</v>
      </c>
      <c r="AO210">
        <f>+IF(VLOOKUP($B210,original!$A$4:$DN$305,MATCH(AO$1,original!$A$4:$DX$4,0)+1,FALSE)="","",VLOOKUP($B210,original!$A$4:$DN$305,MATCH(AO$1,original!$A$4:$DX$4,0)+1,FALSE))</f>
        <v>9.6</v>
      </c>
      <c r="AP210">
        <f>+IF(VLOOKUP($B210,original!$A$4:$DN$305,MATCH(AP$1,original!$A$4:$DX$4,0)+1,FALSE)="","",VLOOKUP($B210,original!$A$4:$DN$305,MATCH(AP$1,original!$A$4:$DX$4,0)+1,FALSE))</f>
        <v>6.8</v>
      </c>
    </row>
    <row r="211" spans="1:42">
      <c r="A211">
        <f t="shared" si="7"/>
        <v>210</v>
      </c>
      <c r="B211">
        <f t="shared" si="8"/>
        <v>201702</v>
      </c>
      <c r="C211">
        <f>+IF(VLOOKUP($B211,original!$A$4:$DN$305,MATCH(C$1,original!$A$4:$DX$4,0)+1,FALSE)="","",VLOOKUP($B211,original!$A$4:$DN$305,MATCH(C$1,original!$A$4:$DX$4,0)+1,FALSE))</f>
        <v>98.7109375</v>
      </c>
      <c r="D211">
        <f>+IF(VLOOKUP($B211,original!$A$4:$DN$305,MATCH(D$1,original!$A$4:$DX$4,0)+1,FALSE)="","",VLOOKUP($B211,original!$A$4:$DN$305,MATCH(D$1,original!$A$4:$DX$4,0)+1,FALSE))</f>
        <v>100.437</v>
      </c>
      <c r="E211">
        <f>+IF(VLOOKUP($B211,original!$A$4:$DN$305,MATCH(E$1,original!$A$4:$DX$4,0)+1,FALSE)="","",VLOOKUP($B211,original!$A$4:$DN$305,MATCH(E$1,original!$A$4:$DX$4,0)+1,FALSE))</f>
        <v>117.79900000000001</v>
      </c>
      <c r="F211">
        <f>+IF(VLOOKUP($B211,original!$A$4:$DN$305,MATCH(F$1,original!$A$4:$DX$4,0)+1,FALSE)="","",VLOOKUP($B211,original!$A$4:$DN$305,MATCH(F$1,original!$A$4:$DX$4,0)+1,FALSE))</f>
        <v>98</v>
      </c>
      <c r="G211">
        <f>+IF(VLOOKUP($B211,original!$A$4:$DN$305,MATCH(G$1,original!$A$4:$DX$4,0)+1,FALSE)="","",VLOOKUP($B211,original!$A$4:$DN$305,MATCH(G$1,original!$A$4:$DX$4,0)+1,FALSE))</f>
        <v>98.885000000000005</v>
      </c>
      <c r="H211">
        <f>+IF(VLOOKUP($B211,original!$A$4:$DN$305,MATCH(H$1,original!$A$4:$DX$4,0)+1,FALSE)="","",VLOOKUP($B211,original!$A$4:$DN$305,MATCH(H$1,original!$A$4:$DX$4,0)+1,FALSE))</f>
        <v>12.92</v>
      </c>
      <c r="I211">
        <f>+IF(VLOOKUP($B211,original!$A$4:$DN$305,MATCH(I$1,original!$A$4:$DX$4,0)+1,FALSE)="","",VLOOKUP($B211,original!$A$4:$DN$305,MATCH(I$1,original!$A$4:$DX$4,0)+1,FALSE))</f>
        <v>16.2849</v>
      </c>
      <c r="J211">
        <f>+IF(VLOOKUP($B211,original!$A$4:$DN$305,MATCH(J$1,original!$A$4:$DX$4,0)+1,FALSE)="","",VLOOKUP($B211,original!$A$4:$DN$305,MATCH(J$1,original!$A$4:$DX$4,0)+1,FALSE))</f>
        <v>791695000000</v>
      </c>
      <c r="K211">
        <f>+IF(VLOOKUP($B211,original!$A$4:$DN$305,MATCH(K$1,original!$A$4:$DX$4,0)+1,FALSE)="","",VLOOKUP($B211,original!$A$4:$DN$305,MATCH(K$1,original!$A$4:$DX$4,0)+1,FALSE))</f>
        <v>3357999999999.9995</v>
      </c>
      <c r="L211">
        <f>+IF(VLOOKUP($B211,original!$A$4:$DN$305,MATCH(L$1,original!$A$4:$DX$4,0)+1,FALSE)="","",VLOOKUP($B211,original!$A$4:$DN$305,MATCH(L$1,original!$A$4:$DX$4,0)+1,FALSE))</f>
        <v>2223228090000</v>
      </c>
      <c r="M211">
        <f>+IF(VLOOKUP($B211,original!$A$4:$DN$305,MATCH(M$1,original!$A$4:$DX$4,0)+1,FALSE)="","",VLOOKUP($B211,original!$A$4:$DN$305,MATCH(M$1,original!$A$4:$DX$4,0)+1,FALSE))</f>
        <v>7218433022786.1699</v>
      </c>
      <c r="N211">
        <f>+IF(VLOOKUP($B211,original!$A$4:$DN$305,MATCH(N$1,original!$A$4:$DX$4,0)+1,FALSE)="","",VLOOKUP($B211,original!$A$4:$DN$305,MATCH(N$1,original!$A$4:$DX$4,0)+1,FALSE))</f>
        <v>906560000000</v>
      </c>
      <c r="O211">
        <f>+IF(VLOOKUP($B211,original!$A$4:$DN$305,MATCH(O$1,original!$A$4:$DX$4,0)+1,FALSE)="","",VLOOKUP($B211,original!$A$4:$DN$305,MATCH(O$1,original!$A$4:$DX$4,0)+1,FALSE))</f>
        <v>1.0575000000000001</v>
      </c>
      <c r="P211">
        <f>+IF(VLOOKUP($B211,original!$A$4:$DN$305,MATCH(P$1,original!$A$4:$DX$4,0)+1,FALSE)="","",VLOOKUP($B211,original!$A$4:$DN$305,MATCH(P$1,original!$A$4:$DX$4,0)+1,FALSE))</f>
        <v>7.7621000000000002</v>
      </c>
      <c r="Q211">
        <f>+IF(VLOOKUP($B211,original!$A$4:$DN$305,MATCH(Q$1,original!$A$4:$DX$4,0)+1,FALSE)="","",VLOOKUP($B211,original!$A$4:$DN$305,MATCH(Q$1,original!$A$4:$DX$4,0)+1,FALSE))</f>
        <v>1.238</v>
      </c>
      <c r="R211">
        <f>+IF(VLOOKUP($B211,original!$A$4:$DN$305,MATCH(R$1,original!$A$4:$DX$4,0)+1,FALSE)="","",VLOOKUP($B211,original!$A$4:$DN$305,MATCH(R$1,original!$A$4:$DX$4,0)+1,FALSE))</f>
        <v>0.76570000000000005</v>
      </c>
      <c r="S211">
        <f>+IF(VLOOKUP($B211,original!$A$4:$DN$305,MATCH(S$1,original!$A$4:$DX$4,0)+1,FALSE)="","",VLOOKUP($B211,original!$A$4:$DN$305,MATCH(S$1,original!$A$4:$DX$4,0)+1,FALSE))</f>
        <v>1.3299000000000001</v>
      </c>
      <c r="T211">
        <f>+IF(VLOOKUP($B211,original!$A$4:$DN$305,MATCH(T$1,original!$A$4:$DX$4,0)+1,FALSE)="","",VLOOKUP($B211,original!$A$4:$DN$305,MATCH(T$1,original!$A$4:$DX$4,0)+1,FALSE))</f>
        <v>2363.64</v>
      </c>
      <c r="U211">
        <f>+IF(VLOOKUP($B211,original!$A$4:$DN$305,MATCH(U$1,original!$A$4:$DX$4,0)+1,FALSE)="","",VLOOKUP($B211,original!$A$4:$DN$305,MATCH(U$1,original!$A$4:$DX$4,0)+1,FALSE))</f>
        <v>11834.41</v>
      </c>
      <c r="V211">
        <f>+IF(VLOOKUP($B211,original!$A$4:$DN$305,MATCH(V$1,original!$A$4:$DX$4,0)+1,FALSE)="","",VLOOKUP($B211,original!$A$4:$DN$305,MATCH(V$1,original!$A$4:$DX$4,0)+1,FALSE))</f>
        <v>1535.32</v>
      </c>
      <c r="W211">
        <f>+IF(VLOOKUP($B211,original!$A$4:$DN$305,MATCH(W$1,original!$A$4:$DX$4,0)+1,FALSE)="","",VLOOKUP($B211,original!$A$4:$DN$305,MATCH(W$1,original!$A$4:$DX$4,0)+1,FALSE))</f>
        <v>23740.73</v>
      </c>
      <c r="X211">
        <f>+IF(VLOOKUP($B211,original!$A$4:$DN$305,MATCH(X$1,original!$A$4:$DX$4,0)+1,FALSE)="","",VLOOKUP($B211,original!$A$4:$DN$305,MATCH(X$1,original!$A$4:$DX$4,0)+1,FALSE))</f>
        <v>15399.24</v>
      </c>
      <c r="Y211">
        <f>+IF(VLOOKUP($B211,original!$A$4:$DN$305,MATCH(Y$1,original!$A$4:$DX$4,0)+1,FALSE)="","",VLOOKUP($B211,original!$A$4:$DN$305,MATCH(Y$1,original!$A$4:$DX$4,0)+1,FALSE))</f>
        <v>0.1</v>
      </c>
      <c r="Z211">
        <f>+IF(VLOOKUP($B211,original!$A$4:$DN$305,MATCH(Z$1,original!$A$4:$DX$4,0)+1,FALSE)="","",VLOOKUP($B211,original!$A$4:$DN$305,MATCH(Z$1,original!$A$4:$DX$4,0)+1,FALSE))</f>
        <v>0.4</v>
      </c>
      <c r="AA211">
        <f>+IF(VLOOKUP($B211,original!$A$4:$DN$305,MATCH(AA$1,original!$A$4:$DX$4,0)+1,FALSE)="","",VLOOKUP($B211,original!$A$4:$DN$305,MATCH(AA$1,original!$A$4:$DX$4,0)+1,FALSE))</f>
        <v>-0.1</v>
      </c>
      <c r="AB211">
        <f>+IF(VLOOKUP($B211,original!$A$4:$DN$305,MATCH(AB$1,original!$A$4:$DX$4,0)+1,FALSE)="","",VLOOKUP($B211,original!$A$4:$DN$305,MATCH(AB$1,original!$A$4:$DX$4,0)+1,FALSE))</f>
        <v>-0.21190240240887601</v>
      </c>
      <c r="AC211">
        <f>+IF(VLOOKUP($B211,original!$A$4:$DN$305,MATCH(AC$1,original!$A$4:$DX$4,0)+1,FALSE)="","",VLOOKUP($B211,original!$A$4:$DN$305,MATCH(AC$1,original!$A$4:$DX$4,0)+1,FALSE))</f>
        <v>128439000000</v>
      </c>
      <c r="AD211">
        <f>+IF(VLOOKUP($B211,original!$A$4:$DN$305,MATCH(AD$1,original!$A$4:$DX$4,0)+1,FALSE)="","",VLOOKUP($B211,original!$A$4:$DN$305,MATCH(AD$1,original!$A$4:$DX$4,0)+1,FALSE))</f>
        <v>179734700000</v>
      </c>
      <c r="AE211">
        <f>+IF(VLOOKUP($B211,original!$A$4:$DN$305,MATCH(AE$1,original!$A$4:$DX$4,0)+1,FALSE)="","",VLOOKUP($B211,original!$A$4:$DN$305,MATCH(AE$1,original!$A$4:$DX$4,0)+1,FALSE))</f>
        <v>18.2</v>
      </c>
      <c r="AF211">
        <f>+IF(VLOOKUP($B211,original!$A$4:$DN$305,MATCH(AF$1,original!$A$4:$DX$4,0)+1,FALSE)="","",VLOOKUP($B211,original!$A$4:$DN$305,MATCH(AF$1,original!$A$4:$DX$4,0)+1,FALSE))</f>
        <v>46110400000</v>
      </c>
      <c r="AG211">
        <f>+IF(VLOOKUP($B211,original!$A$4:$DN$305,MATCH(AG$1,original!$A$4:$DX$4,0)+1,FALSE)="","",VLOOKUP($B211,original!$A$4:$DN$305,MATCH(AG$1,original!$A$4:$DX$4,0)+1,FALSE))</f>
        <v>39838000000</v>
      </c>
      <c r="AH211">
        <f>+IF(VLOOKUP($B211,original!$A$4:$DN$305,MATCH(AH$1,original!$A$4:$DX$4,0)+1,FALSE)="","",VLOOKUP($B211,original!$A$4:$DN$305,MATCH(AH$1,original!$A$4:$DX$4,0)+1,FALSE))</f>
        <v>735710000000</v>
      </c>
      <c r="AI211">
        <f>+IF(VLOOKUP($B211,original!$A$4:$DN$305,MATCH(AI$1,original!$A$4:$DX$4,0)+1,FALSE)="","",VLOOKUP($B211,original!$A$4:$DN$305,MATCH(AI$1,original!$A$4:$DX$4,0)+1,FALSE))</f>
        <v>49919000000</v>
      </c>
      <c r="AJ211">
        <f>+IF(VLOOKUP($B211,original!$A$4:$DN$305,MATCH(AJ$1,original!$A$4:$DX$4,0)+1,FALSE)="","",VLOOKUP($B211,original!$A$4:$DN$305,MATCH(AJ$1,original!$A$4:$DX$4,0)+1,FALSE))</f>
        <v>383502000000</v>
      </c>
      <c r="AK211">
        <f>+IF(VLOOKUP($B211,original!$A$4:$DN$305,MATCH(AK$1,original!$A$4:$DX$4,0)+1,FALSE)="","",VLOOKUP($B211,original!$A$4:$DN$305,MATCH(AK$1,original!$A$4:$DX$4,0)+1,FALSE))</f>
        <v>82091000000</v>
      </c>
      <c r="AL211">
        <f>+IF(VLOOKUP($B211,original!$A$4:$DN$305,MATCH(AL$1,original!$A$4:$DX$4,0)+1,FALSE)="","",VLOOKUP($B211,original!$A$4:$DN$305,MATCH(AL$1,original!$A$4:$DX$4,0)+1,FALSE))</f>
        <v>4.5999999999999996</v>
      </c>
      <c r="AM211">
        <f>+IF(VLOOKUP($B211,original!$A$4:$DN$305,MATCH(AM$1,original!$A$4:$DX$4,0)+1,FALSE)="","",VLOOKUP($B211,original!$A$4:$DN$305,MATCH(AM$1,original!$A$4:$DX$4,0)+1,FALSE))</f>
        <v>5.9</v>
      </c>
      <c r="AN211">
        <f>+IF(VLOOKUP($B211,original!$A$4:$DN$305,MATCH(AN$1,original!$A$4:$DX$4,0)+1,FALSE)="","",VLOOKUP($B211,original!$A$4:$DN$305,MATCH(AN$1,original!$A$4:$DX$4,0)+1,FALSE))</f>
        <v>3.3</v>
      </c>
      <c r="AO211">
        <f>+IF(VLOOKUP($B211,original!$A$4:$DN$305,MATCH(AO$1,original!$A$4:$DX$4,0)+1,FALSE)="","",VLOOKUP($B211,original!$A$4:$DN$305,MATCH(AO$1,original!$A$4:$DX$4,0)+1,FALSE))</f>
        <v>9.4</v>
      </c>
      <c r="AP211">
        <f>+IF(VLOOKUP($B211,original!$A$4:$DN$305,MATCH(AP$1,original!$A$4:$DX$4,0)+1,FALSE)="","",VLOOKUP($B211,original!$A$4:$DN$305,MATCH(AP$1,original!$A$4:$DX$4,0)+1,FALSE))</f>
        <v>6.6</v>
      </c>
    </row>
    <row r="212" spans="1:42">
      <c r="A212">
        <f t="shared" si="7"/>
        <v>211</v>
      </c>
      <c r="B212">
        <f t="shared" si="8"/>
        <v>201703</v>
      </c>
      <c r="C212">
        <f>+IF(VLOOKUP($B212,original!$A$4:$DN$305,MATCH(C$1,original!$A$4:$DX$4,0)+1,FALSE)="","",VLOOKUP($B212,original!$A$4:$DN$305,MATCH(C$1,original!$A$4:$DX$4,0)+1,FALSE))</f>
        <v>98.7890625</v>
      </c>
      <c r="D212">
        <f>+IF(VLOOKUP($B212,original!$A$4:$DN$305,MATCH(D$1,original!$A$4:$DX$4,0)+1,FALSE)="","",VLOOKUP($B212,original!$A$4:$DN$305,MATCH(D$1,original!$A$4:$DX$4,0)+1,FALSE))</f>
        <v>99.245000000000005</v>
      </c>
      <c r="E212">
        <f>+IF(VLOOKUP($B212,original!$A$4:$DN$305,MATCH(E$1,original!$A$4:$DX$4,0)+1,FALSE)="","",VLOOKUP($B212,original!$A$4:$DN$305,MATCH(E$1,original!$A$4:$DX$4,0)+1,FALSE))</f>
        <v>117.87949999999999</v>
      </c>
      <c r="F212">
        <f>+IF(VLOOKUP($B212,original!$A$4:$DN$305,MATCH(F$1,original!$A$4:$DX$4,0)+1,FALSE)="","",VLOOKUP($B212,original!$A$4:$DN$305,MATCH(F$1,original!$A$4:$DX$4,0)+1,FALSE))</f>
        <v>99.6</v>
      </c>
      <c r="G212">
        <f>+IF(VLOOKUP($B212,original!$A$4:$DN$305,MATCH(G$1,original!$A$4:$DX$4,0)+1,FALSE)="","",VLOOKUP($B212,original!$A$4:$DN$305,MATCH(G$1,original!$A$4:$DX$4,0)+1,FALSE))</f>
        <v>98.984999999999999</v>
      </c>
      <c r="H212">
        <f>+IF(VLOOKUP($B212,original!$A$4:$DN$305,MATCH(H$1,original!$A$4:$DX$4,0)+1,FALSE)="","",VLOOKUP($B212,original!$A$4:$DN$305,MATCH(H$1,original!$A$4:$DX$4,0)+1,FALSE))</f>
        <v>12.37</v>
      </c>
      <c r="I212">
        <f>+IF(VLOOKUP($B212,original!$A$4:$DN$305,MATCH(I$1,original!$A$4:$DX$4,0)+1,FALSE)="","",VLOOKUP($B212,original!$A$4:$DN$305,MATCH(I$1,original!$A$4:$DX$4,0)+1,FALSE))</f>
        <v>16.522099999999998</v>
      </c>
      <c r="J212">
        <f>+IF(VLOOKUP($B212,original!$A$4:$DN$305,MATCH(J$1,original!$A$4:$DX$4,0)+1,FALSE)="","",VLOOKUP($B212,original!$A$4:$DN$305,MATCH(J$1,original!$A$4:$DX$4,0)+1,FALSE))</f>
        <v>798306000000</v>
      </c>
      <c r="K212">
        <f>+IF(VLOOKUP($B212,original!$A$4:$DN$305,MATCH(K$1,original!$A$4:$DX$4,0)+1,FALSE)="","",VLOOKUP($B212,original!$A$4:$DN$305,MATCH(K$1,original!$A$4:$DX$4,0)+1,FALSE))</f>
        <v>3477300000000</v>
      </c>
      <c r="L212">
        <f>+IF(VLOOKUP($B212,original!$A$4:$DN$305,MATCH(L$1,original!$A$4:$DX$4,0)+1,FALSE)="","",VLOOKUP($B212,original!$A$4:$DN$305,MATCH(L$1,original!$A$4:$DX$4,0)+1,FALSE))</f>
        <v>2228809809000</v>
      </c>
      <c r="M212">
        <f>+IF(VLOOKUP($B212,original!$A$4:$DN$305,MATCH(M$1,original!$A$4:$DX$4,0)+1,FALSE)="","",VLOOKUP($B212,original!$A$4:$DN$305,MATCH(M$1,original!$A$4:$DX$4,0)+1,FALSE))</f>
        <v>7309105585063.8496</v>
      </c>
      <c r="N212">
        <f>+IF(VLOOKUP($B212,original!$A$4:$DN$305,MATCH(N$1,original!$A$4:$DX$4,0)+1,FALSE)="","",VLOOKUP($B212,original!$A$4:$DN$305,MATCH(N$1,original!$A$4:$DX$4,0)+1,FALSE))</f>
        <v>915745000000</v>
      </c>
      <c r="O212">
        <f>+IF(VLOOKUP($B212,original!$A$4:$DN$305,MATCH(O$1,original!$A$4:$DX$4,0)+1,FALSE)="","",VLOOKUP($B212,original!$A$4:$DN$305,MATCH(O$1,original!$A$4:$DX$4,0)+1,FALSE))</f>
        <v>1.0649</v>
      </c>
      <c r="P212">
        <f>+IF(VLOOKUP($B212,original!$A$4:$DN$305,MATCH(P$1,original!$A$4:$DX$4,0)+1,FALSE)="","",VLOOKUP($B212,original!$A$4:$DN$305,MATCH(P$1,original!$A$4:$DX$4,0)+1,FALSE))</f>
        <v>7.7708000000000004</v>
      </c>
      <c r="Q212">
        <f>+IF(VLOOKUP($B212,original!$A$4:$DN$305,MATCH(Q$1,original!$A$4:$DX$4,0)+1,FALSE)="","",VLOOKUP($B212,original!$A$4:$DN$305,MATCH(Q$1,original!$A$4:$DX$4,0)+1,FALSE))</f>
        <v>1.2544999999999999</v>
      </c>
      <c r="R212">
        <f>+IF(VLOOKUP($B212,original!$A$4:$DN$305,MATCH(R$1,original!$A$4:$DX$4,0)+1,FALSE)="","",VLOOKUP($B212,original!$A$4:$DN$305,MATCH(R$1,original!$A$4:$DX$4,0)+1,FALSE))</f>
        <v>0.76280000000000003</v>
      </c>
      <c r="S212">
        <f>+IF(VLOOKUP($B212,original!$A$4:$DN$305,MATCH(S$1,original!$A$4:$DX$4,0)+1,FALSE)="","",VLOOKUP($B212,original!$A$4:$DN$305,MATCH(S$1,original!$A$4:$DX$4,0)+1,FALSE))</f>
        <v>1.3310999999999999</v>
      </c>
      <c r="T212">
        <f>+IF(VLOOKUP($B212,original!$A$4:$DN$305,MATCH(T$1,original!$A$4:$DX$4,0)+1,FALSE)="","",VLOOKUP($B212,original!$A$4:$DN$305,MATCH(T$1,original!$A$4:$DX$4,0)+1,FALSE))</f>
        <v>2362.7199999999998</v>
      </c>
      <c r="U212">
        <f>+IF(VLOOKUP($B212,original!$A$4:$DN$305,MATCH(U$1,original!$A$4:$DX$4,0)+1,FALSE)="","",VLOOKUP($B212,original!$A$4:$DN$305,MATCH(U$1,original!$A$4:$DX$4,0)+1,FALSE))</f>
        <v>12312.87</v>
      </c>
      <c r="V212">
        <f>+IF(VLOOKUP($B212,original!$A$4:$DN$305,MATCH(V$1,original!$A$4:$DX$4,0)+1,FALSE)="","",VLOOKUP($B212,original!$A$4:$DN$305,MATCH(V$1,original!$A$4:$DX$4,0)+1,FALSE))</f>
        <v>1512.6</v>
      </c>
      <c r="W212">
        <f>+IF(VLOOKUP($B212,original!$A$4:$DN$305,MATCH(W$1,original!$A$4:$DX$4,0)+1,FALSE)="","",VLOOKUP($B212,original!$A$4:$DN$305,MATCH(W$1,original!$A$4:$DX$4,0)+1,FALSE))</f>
        <v>24111.59</v>
      </c>
      <c r="X212">
        <f>+IF(VLOOKUP($B212,original!$A$4:$DN$305,MATCH(X$1,original!$A$4:$DX$4,0)+1,FALSE)="","",VLOOKUP($B212,original!$A$4:$DN$305,MATCH(X$1,original!$A$4:$DX$4,0)+1,FALSE))</f>
        <v>15547.75</v>
      </c>
      <c r="Y212">
        <f>+IF(VLOOKUP($B212,original!$A$4:$DN$305,MATCH(Y$1,original!$A$4:$DX$4,0)+1,FALSE)="","",VLOOKUP($B212,original!$A$4:$DN$305,MATCH(Y$1,original!$A$4:$DX$4,0)+1,FALSE))</f>
        <v>0</v>
      </c>
      <c r="Z212">
        <f>+IF(VLOOKUP($B212,original!$A$4:$DN$305,MATCH(Z$1,original!$A$4:$DX$4,0)+1,FALSE)="","",VLOOKUP($B212,original!$A$4:$DN$305,MATCH(Z$1,original!$A$4:$DX$4,0)+1,FALSE))</f>
        <v>0.8</v>
      </c>
      <c r="AA212">
        <f>+IF(VLOOKUP($B212,original!$A$4:$DN$305,MATCH(AA$1,original!$A$4:$DX$4,0)+1,FALSE)="","",VLOOKUP($B212,original!$A$4:$DN$305,MATCH(AA$1,original!$A$4:$DX$4,0)+1,FALSE))</f>
        <v>0.19</v>
      </c>
      <c r="AB212">
        <f>+IF(VLOOKUP($B212,original!$A$4:$DN$305,MATCH(AB$1,original!$A$4:$DX$4,0)+1,FALSE)="","",VLOOKUP($B212,original!$A$4:$DN$305,MATCH(AB$1,original!$A$4:$DX$4,0)+1,FALSE))</f>
        <v>-0.201587408275539</v>
      </c>
      <c r="AC212">
        <f>+IF(VLOOKUP($B212,original!$A$4:$DN$305,MATCH(AC$1,original!$A$4:$DX$4,0)+1,FALSE)="","",VLOOKUP($B212,original!$A$4:$DN$305,MATCH(AC$1,original!$A$4:$DX$4,0)+1,FALSE))</f>
        <v>127612000000</v>
      </c>
      <c r="AD212">
        <f>+IF(VLOOKUP($B212,original!$A$4:$DN$305,MATCH(AD$1,original!$A$4:$DX$4,0)+1,FALSE)="","",VLOOKUP($B212,original!$A$4:$DN$305,MATCH(AD$1,original!$A$4:$DX$4,0)+1,FALSE))</f>
        <v>183913400000</v>
      </c>
      <c r="AE212">
        <f>+IF(VLOOKUP($B212,original!$A$4:$DN$305,MATCH(AE$1,original!$A$4:$DX$4,0)+1,FALSE)="","",VLOOKUP($B212,original!$A$4:$DN$305,MATCH(AE$1,original!$A$4:$DX$4,0)+1,FALSE))</f>
        <v>16.899999999999999</v>
      </c>
      <c r="AF212">
        <f>+IF(VLOOKUP($B212,original!$A$4:$DN$305,MATCH(AF$1,original!$A$4:$DX$4,0)+1,FALSE)="","",VLOOKUP($B212,original!$A$4:$DN$305,MATCH(AF$1,original!$A$4:$DX$4,0)+1,FALSE))</f>
        <v>46769300000</v>
      </c>
      <c r="AG212">
        <f>+IF(VLOOKUP($B212,original!$A$4:$DN$305,MATCH(AG$1,original!$A$4:$DX$4,0)+1,FALSE)="","",VLOOKUP($B212,original!$A$4:$DN$305,MATCH(AG$1,original!$A$4:$DX$4,0)+1,FALSE))</f>
        <v>40108000000</v>
      </c>
      <c r="AH212">
        <f>+IF(VLOOKUP($B212,original!$A$4:$DN$305,MATCH(AH$1,original!$A$4:$DX$4,0)+1,FALSE)="","",VLOOKUP($B212,original!$A$4:$DN$305,MATCH(AH$1,original!$A$4:$DX$4,0)+1,FALSE))</f>
        <v>726549999999.99988</v>
      </c>
      <c r="AI212">
        <f>+IF(VLOOKUP($B212,original!$A$4:$DN$305,MATCH(AI$1,original!$A$4:$DX$4,0)+1,FALSE)="","",VLOOKUP($B212,original!$A$4:$DN$305,MATCH(AI$1,original!$A$4:$DX$4,0)+1,FALSE))</f>
        <v>66427000000</v>
      </c>
      <c r="AJ212">
        <f>+IF(VLOOKUP($B212,original!$A$4:$DN$305,MATCH(AJ$1,original!$A$4:$DX$4,0)+1,FALSE)="","",VLOOKUP($B212,original!$A$4:$DN$305,MATCH(AJ$1,original!$A$4:$DX$4,0)+1,FALSE))</f>
        <v>385149000000</v>
      </c>
      <c r="AK212">
        <f>+IF(VLOOKUP($B212,original!$A$4:$DN$305,MATCH(AK$1,original!$A$4:$DX$4,0)+1,FALSE)="","",VLOOKUP($B212,original!$A$4:$DN$305,MATCH(AK$1,original!$A$4:$DX$4,0)+1,FALSE))</f>
        <v>82554000000</v>
      </c>
      <c r="AL212">
        <f>+IF(VLOOKUP($B212,original!$A$4:$DN$305,MATCH(AL$1,original!$A$4:$DX$4,0)+1,FALSE)="","",VLOOKUP($B212,original!$A$4:$DN$305,MATCH(AL$1,original!$A$4:$DX$4,0)+1,FALSE))</f>
        <v>4.4000000000000004</v>
      </c>
      <c r="AM212">
        <f>+IF(VLOOKUP($B212,original!$A$4:$DN$305,MATCH(AM$1,original!$A$4:$DX$4,0)+1,FALSE)="","",VLOOKUP($B212,original!$A$4:$DN$305,MATCH(AM$1,original!$A$4:$DX$4,0)+1,FALSE))</f>
        <v>5.9</v>
      </c>
      <c r="AN212">
        <f>+IF(VLOOKUP($B212,original!$A$4:$DN$305,MATCH(AN$1,original!$A$4:$DX$4,0)+1,FALSE)="","",VLOOKUP($B212,original!$A$4:$DN$305,MATCH(AN$1,original!$A$4:$DX$4,0)+1,FALSE))</f>
        <v>3.3</v>
      </c>
      <c r="AO212">
        <f>+IF(VLOOKUP($B212,original!$A$4:$DN$305,MATCH(AO$1,original!$A$4:$DX$4,0)+1,FALSE)="","",VLOOKUP($B212,original!$A$4:$DN$305,MATCH(AO$1,original!$A$4:$DX$4,0)+1,FALSE))</f>
        <v>9.4</v>
      </c>
      <c r="AP212">
        <f>+IF(VLOOKUP($B212,original!$A$4:$DN$305,MATCH(AP$1,original!$A$4:$DX$4,0)+1,FALSE)="","",VLOOKUP($B212,original!$A$4:$DN$305,MATCH(AP$1,original!$A$4:$DX$4,0)+1,FALSE))</f>
        <v>6.7</v>
      </c>
    </row>
    <row r="213" spans="1:42">
      <c r="A213">
        <f t="shared" si="7"/>
        <v>212</v>
      </c>
      <c r="B213">
        <f t="shared" si="8"/>
        <v>201704</v>
      </c>
      <c r="C213">
        <f>+IF(VLOOKUP($B213,original!$A$4:$DN$305,MATCH(C$1,original!$A$4:$DX$4,0)+1,FALSE)="","",VLOOKUP($B213,original!$A$4:$DN$305,MATCH(C$1,original!$A$4:$DX$4,0)+1,FALSE))</f>
        <v>99.6640625</v>
      </c>
      <c r="D213">
        <f>+IF(VLOOKUP($B213,original!$A$4:$DN$305,MATCH(D$1,original!$A$4:$DX$4,0)+1,FALSE)="","",VLOOKUP($B213,original!$A$4:$DN$305,MATCH(D$1,original!$A$4:$DX$4,0)+1,FALSE))</f>
        <v>99.33</v>
      </c>
      <c r="E213">
        <f>+IF(VLOOKUP($B213,original!$A$4:$DN$305,MATCH(E$1,original!$A$4:$DX$4,0)+1,FALSE)="","",VLOOKUP($B213,original!$A$4:$DN$305,MATCH(E$1,original!$A$4:$DX$4,0)+1,FALSE))</f>
        <v>119.03100000000001</v>
      </c>
      <c r="F213">
        <f>+IF(VLOOKUP($B213,original!$A$4:$DN$305,MATCH(F$1,original!$A$4:$DX$4,0)+1,FALSE)="","",VLOOKUP($B213,original!$A$4:$DN$305,MATCH(F$1,original!$A$4:$DX$4,0)+1,FALSE))</f>
        <v>101.15</v>
      </c>
      <c r="G213">
        <f>+IF(VLOOKUP($B213,original!$A$4:$DN$305,MATCH(G$1,original!$A$4:$DX$4,0)+1,FALSE)="","",VLOOKUP($B213,original!$A$4:$DN$305,MATCH(G$1,original!$A$4:$DX$4,0)+1,FALSE))</f>
        <v>94.915000000000006</v>
      </c>
      <c r="H213">
        <f>+IF(VLOOKUP($B213,original!$A$4:$DN$305,MATCH(H$1,original!$A$4:$DX$4,0)+1,FALSE)="","",VLOOKUP($B213,original!$A$4:$DN$305,MATCH(H$1,original!$A$4:$DX$4,0)+1,FALSE))</f>
        <v>10.82</v>
      </c>
      <c r="I213">
        <f>+IF(VLOOKUP($B213,original!$A$4:$DN$305,MATCH(I$1,original!$A$4:$DX$4,0)+1,FALSE)="","",VLOOKUP($B213,original!$A$4:$DN$305,MATCH(I$1,original!$A$4:$DX$4,0)+1,FALSE))</f>
        <v>17.049499999999998</v>
      </c>
      <c r="J213">
        <f>+IF(VLOOKUP($B213,original!$A$4:$DN$305,MATCH(J$1,original!$A$4:$DX$4,0)+1,FALSE)="","",VLOOKUP($B213,original!$A$4:$DN$305,MATCH(J$1,original!$A$4:$DX$4,0)+1,FALSE))</f>
        <v>806327999999.99988</v>
      </c>
      <c r="K213">
        <f>+IF(VLOOKUP($B213,original!$A$4:$DN$305,MATCH(K$1,original!$A$4:$DX$4,0)+1,FALSE)="","",VLOOKUP($B213,original!$A$4:$DN$305,MATCH(K$1,original!$A$4:$DX$4,0)+1,FALSE))</f>
        <v>3489099999999.9995</v>
      </c>
      <c r="L213">
        <f>+IF(VLOOKUP($B213,original!$A$4:$DN$305,MATCH(L$1,original!$A$4:$DX$4,0)+1,FALSE)="","",VLOOKUP($B213,original!$A$4:$DN$305,MATCH(L$1,original!$A$4:$DX$4,0)+1,FALSE))</f>
        <v>2238903730000</v>
      </c>
      <c r="M213">
        <f>+IF(VLOOKUP($B213,original!$A$4:$DN$305,MATCH(M$1,original!$A$4:$DX$4,0)+1,FALSE)="","",VLOOKUP($B213,original!$A$4:$DN$305,MATCH(M$1,original!$A$4:$DX$4,0)+1,FALSE))</f>
        <v>7406432298029.1699</v>
      </c>
      <c r="N213">
        <f>+IF(VLOOKUP($B213,original!$A$4:$DN$305,MATCH(N$1,original!$A$4:$DX$4,0)+1,FALSE)="","",VLOOKUP($B213,original!$A$4:$DN$305,MATCH(N$1,original!$A$4:$DX$4,0)+1,FALSE))</f>
        <v>928014000000</v>
      </c>
      <c r="O213">
        <f>+IF(VLOOKUP($B213,original!$A$4:$DN$305,MATCH(O$1,original!$A$4:$DX$4,0)+1,FALSE)="","",VLOOKUP($B213,original!$A$4:$DN$305,MATCH(O$1,original!$A$4:$DX$4,0)+1,FALSE))</f>
        <v>1.0894999999999999</v>
      </c>
      <c r="P213">
        <f>+IF(VLOOKUP($B213,original!$A$4:$DN$305,MATCH(P$1,original!$A$4:$DX$4,0)+1,FALSE)="","",VLOOKUP($B213,original!$A$4:$DN$305,MATCH(P$1,original!$A$4:$DX$4,0)+1,FALSE))</f>
        <v>7.7778</v>
      </c>
      <c r="Q213">
        <f>+IF(VLOOKUP($B213,original!$A$4:$DN$305,MATCH(Q$1,original!$A$4:$DX$4,0)+1,FALSE)="","",VLOOKUP($B213,original!$A$4:$DN$305,MATCH(Q$1,original!$A$4:$DX$4,0)+1,FALSE))</f>
        <v>1.2946</v>
      </c>
      <c r="R213">
        <f>+IF(VLOOKUP($B213,original!$A$4:$DN$305,MATCH(R$1,original!$A$4:$DX$4,0)+1,FALSE)="","",VLOOKUP($B213,original!$A$4:$DN$305,MATCH(R$1,original!$A$4:$DX$4,0)+1,FALSE))</f>
        <v>0.74839999999999995</v>
      </c>
      <c r="S213">
        <f>+IF(VLOOKUP($B213,original!$A$4:$DN$305,MATCH(S$1,original!$A$4:$DX$4,0)+1,FALSE)="","",VLOOKUP($B213,original!$A$4:$DN$305,MATCH(S$1,original!$A$4:$DX$4,0)+1,FALSE))</f>
        <v>1.365</v>
      </c>
      <c r="T213">
        <f>+IF(VLOOKUP($B213,original!$A$4:$DN$305,MATCH(T$1,original!$A$4:$DX$4,0)+1,FALSE)="","",VLOOKUP($B213,original!$A$4:$DN$305,MATCH(T$1,original!$A$4:$DX$4,0)+1,FALSE))</f>
        <v>2384.1999999999998</v>
      </c>
      <c r="U213">
        <f>+IF(VLOOKUP($B213,original!$A$4:$DN$305,MATCH(U$1,original!$A$4:$DX$4,0)+1,FALSE)="","",VLOOKUP($B213,original!$A$4:$DN$305,MATCH(U$1,original!$A$4:$DX$4,0)+1,FALSE))</f>
        <v>12438.01</v>
      </c>
      <c r="V213">
        <f>+IF(VLOOKUP($B213,original!$A$4:$DN$305,MATCH(V$1,original!$A$4:$DX$4,0)+1,FALSE)="","",VLOOKUP($B213,original!$A$4:$DN$305,MATCH(V$1,original!$A$4:$DX$4,0)+1,FALSE))</f>
        <v>1531.8</v>
      </c>
      <c r="W213">
        <f>+IF(VLOOKUP($B213,original!$A$4:$DN$305,MATCH(W$1,original!$A$4:$DX$4,0)+1,FALSE)="","",VLOOKUP($B213,original!$A$4:$DN$305,MATCH(W$1,original!$A$4:$DX$4,0)+1,FALSE))</f>
        <v>24615.13</v>
      </c>
      <c r="X213">
        <f>+IF(VLOOKUP($B213,original!$A$4:$DN$305,MATCH(X$1,original!$A$4:$DX$4,0)+1,FALSE)="","",VLOOKUP($B213,original!$A$4:$DN$305,MATCH(X$1,original!$A$4:$DX$4,0)+1,FALSE))</f>
        <v>15586.13</v>
      </c>
      <c r="Y213">
        <f>+IF(VLOOKUP($B213,original!$A$4:$DN$305,MATCH(Y$1,original!$A$4:$DX$4,0)+1,FALSE)="","",VLOOKUP($B213,original!$A$4:$DN$305,MATCH(Y$1,original!$A$4:$DX$4,0)+1,FALSE))</f>
        <v>0.2</v>
      </c>
      <c r="Z213">
        <f>+IF(VLOOKUP($B213,original!$A$4:$DN$305,MATCH(Z$1,original!$A$4:$DX$4,0)+1,FALSE)="","",VLOOKUP($B213,original!$A$4:$DN$305,MATCH(Z$1,original!$A$4:$DX$4,0)+1,FALSE))</f>
        <v>0.6</v>
      </c>
      <c r="AA213">
        <f>+IF(VLOOKUP($B213,original!$A$4:$DN$305,MATCH(AA$1,original!$A$4:$DX$4,0)+1,FALSE)="","",VLOOKUP($B213,original!$A$4:$DN$305,MATCH(AA$1,original!$A$4:$DX$4,0)+1,FALSE))</f>
        <v>0.57999999999999996</v>
      </c>
      <c r="AB213">
        <f>+IF(VLOOKUP($B213,original!$A$4:$DN$305,MATCH(AB$1,original!$A$4:$DX$4,0)+1,FALSE)="","",VLOOKUP($B213,original!$A$4:$DN$305,MATCH(AB$1,original!$A$4:$DX$4,0)+1,FALSE))</f>
        <v>0.24650748131672401</v>
      </c>
      <c r="AC213">
        <f>+IF(VLOOKUP($B213,original!$A$4:$DN$305,MATCH(AC$1,original!$A$4:$DX$4,0)+1,FALSE)="","",VLOOKUP($B213,original!$A$4:$DN$305,MATCH(AC$1,original!$A$4:$DX$4,0)+1,FALSE))</f>
        <v>126675000000</v>
      </c>
      <c r="AD213">
        <f>+IF(VLOOKUP($B213,original!$A$4:$DN$305,MATCH(AD$1,original!$A$4:$DX$4,0)+1,FALSE)="","",VLOOKUP($B213,original!$A$4:$DN$305,MATCH(AD$1,original!$A$4:$DX$4,0)+1,FALSE))</f>
        <v>181408400000</v>
      </c>
      <c r="AE213">
        <f>+IF(VLOOKUP($B213,original!$A$4:$DN$305,MATCH(AE$1,original!$A$4:$DX$4,0)+1,FALSE)="","",VLOOKUP($B213,original!$A$4:$DN$305,MATCH(AE$1,original!$A$4:$DX$4,0)+1,FALSE))</f>
        <v>7.1</v>
      </c>
      <c r="AF213">
        <f>+IF(VLOOKUP($B213,original!$A$4:$DN$305,MATCH(AF$1,original!$A$4:$DX$4,0)+1,FALSE)="","",VLOOKUP($B213,original!$A$4:$DN$305,MATCH(AF$1,original!$A$4:$DX$4,0)+1,FALSE))</f>
        <v>47390300000</v>
      </c>
      <c r="AG213">
        <f>+IF(VLOOKUP($B213,original!$A$4:$DN$305,MATCH(AG$1,original!$A$4:$DX$4,0)+1,FALSE)="","",VLOOKUP($B213,original!$A$4:$DN$305,MATCH(AG$1,original!$A$4:$DX$4,0)+1,FALSE))</f>
        <v>40532000000</v>
      </c>
      <c r="AH213">
        <f>+IF(VLOOKUP($B213,original!$A$4:$DN$305,MATCH(AH$1,original!$A$4:$DX$4,0)+1,FALSE)="","",VLOOKUP($B213,original!$A$4:$DN$305,MATCH(AH$1,original!$A$4:$DX$4,0)+1,FALSE))</f>
        <v>716129999999.99988</v>
      </c>
      <c r="AI213">
        <f>+IF(VLOOKUP($B213,original!$A$4:$DN$305,MATCH(AI$1,original!$A$4:$DX$4,0)+1,FALSE)="","",VLOOKUP($B213,original!$A$4:$DN$305,MATCH(AI$1,original!$A$4:$DX$4,0)+1,FALSE))</f>
        <v>65314000000</v>
      </c>
      <c r="AJ213">
        <f>+IF(VLOOKUP($B213,original!$A$4:$DN$305,MATCH(AJ$1,original!$A$4:$DX$4,0)+1,FALSE)="","",VLOOKUP($B213,original!$A$4:$DN$305,MATCH(AJ$1,original!$A$4:$DX$4,0)+1,FALSE))</f>
        <v>388592000000</v>
      </c>
      <c r="AK213">
        <f>+IF(VLOOKUP($B213,original!$A$4:$DN$305,MATCH(AK$1,original!$A$4:$DX$4,0)+1,FALSE)="","",VLOOKUP($B213,original!$A$4:$DN$305,MATCH(AK$1,original!$A$4:$DX$4,0)+1,FALSE))</f>
        <v>84710000000</v>
      </c>
      <c r="AL213">
        <f>+IF(VLOOKUP($B213,original!$A$4:$DN$305,MATCH(AL$1,original!$A$4:$DX$4,0)+1,FALSE)="","",VLOOKUP($B213,original!$A$4:$DN$305,MATCH(AL$1,original!$A$4:$DX$4,0)+1,FALSE))</f>
        <v>4.5</v>
      </c>
      <c r="AM213">
        <f>+IF(VLOOKUP($B213,original!$A$4:$DN$305,MATCH(AM$1,original!$A$4:$DX$4,0)+1,FALSE)="","",VLOOKUP($B213,original!$A$4:$DN$305,MATCH(AM$1,original!$A$4:$DX$4,0)+1,FALSE))</f>
        <v>5.6</v>
      </c>
      <c r="AN213">
        <f>+IF(VLOOKUP($B213,original!$A$4:$DN$305,MATCH(AN$1,original!$A$4:$DX$4,0)+1,FALSE)="","",VLOOKUP($B213,original!$A$4:$DN$305,MATCH(AN$1,original!$A$4:$DX$4,0)+1,FALSE))</f>
        <v>3.2</v>
      </c>
      <c r="AO213">
        <f>+IF(VLOOKUP($B213,original!$A$4:$DN$305,MATCH(AO$1,original!$A$4:$DX$4,0)+1,FALSE)="","",VLOOKUP($B213,original!$A$4:$DN$305,MATCH(AO$1,original!$A$4:$DX$4,0)+1,FALSE))</f>
        <v>9.1999999999999993</v>
      </c>
      <c r="AP213">
        <f>+IF(VLOOKUP($B213,original!$A$4:$DN$305,MATCH(AP$1,original!$A$4:$DX$4,0)+1,FALSE)="","",VLOOKUP($B213,original!$A$4:$DN$305,MATCH(AP$1,original!$A$4:$DX$4,0)+1,FALSE))</f>
        <v>6.5</v>
      </c>
    </row>
    <row r="214" spans="1:42">
      <c r="A214">
        <f t="shared" si="7"/>
        <v>213</v>
      </c>
      <c r="B214">
        <f t="shared" si="8"/>
        <v>201705</v>
      </c>
      <c r="C214">
        <f>+IF(VLOOKUP($B214,original!$A$4:$DN$305,MATCH(C$1,original!$A$4:$DX$4,0)+1,FALSE)="","",VLOOKUP($B214,original!$A$4:$DN$305,MATCH(C$1,original!$A$4:$DX$4,0)+1,FALSE))</f>
        <v>101.5078125</v>
      </c>
      <c r="D214">
        <f>+IF(VLOOKUP($B214,original!$A$4:$DN$305,MATCH(D$1,original!$A$4:$DX$4,0)+1,FALSE)="","",VLOOKUP($B214,original!$A$4:$DN$305,MATCH(D$1,original!$A$4:$DX$4,0)+1,FALSE))</f>
        <v>99.454999999999998</v>
      </c>
      <c r="E214">
        <f>+IF(VLOOKUP($B214,original!$A$4:$DN$305,MATCH(E$1,original!$A$4:$DX$4,0)+1,FALSE)="","",VLOOKUP($B214,original!$A$4:$DN$305,MATCH(E$1,original!$A$4:$DX$4,0)+1,FALSE))</f>
        <v>120.74</v>
      </c>
      <c r="F214">
        <f>+IF(VLOOKUP($B214,original!$A$4:$DN$305,MATCH(F$1,original!$A$4:$DX$4,0)+1,FALSE)="","",VLOOKUP($B214,original!$A$4:$DN$305,MATCH(F$1,original!$A$4:$DX$4,0)+1,FALSE))</f>
        <v>102.47</v>
      </c>
      <c r="G214">
        <f>+IF(VLOOKUP($B214,original!$A$4:$DN$305,MATCH(G$1,original!$A$4:$DX$4,0)+1,FALSE)="","",VLOOKUP($B214,original!$A$4:$DN$305,MATCH(G$1,original!$A$4:$DX$4,0)+1,FALSE))</f>
        <v>96.165000000000006</v>
      </c>
      <c r="H214">
        <f>+IF(VLOOKUP($B214,original!$A$4:$DN$305,MATCH(H$1,original!$A$4:$DX$4,0)+1,FALSE)="","",VLOOKUP($B214,original!$A$4:$DN$305,MATCH(H$1,original!$A$4:$DX$4,0)+1,FALSE))</f>
        <v>10.41</v>
      </c>
      <c r="I214">
        <f>+IF(VLOOKUP($B214,original!$A$4:$DN$305,MATCH(I$1,original!$A$4:$DX$4,0)+1,FALSE)="","",VLOOKUP($B214,original!$A$4:$DN$305,MATCH(I$1,original!$A$4:$DX$4,0)+1,FALSE))</f>
        <v>14.553800000000001</v>
      </c>
      <c r="J214">
        <f>+IF(VLOOKUP($B214,original!$A$4:$DN$305,MATCH(J$1,original!$A$4:$DX$4,0)+1,FALSE)="","",VLOOKUP($B214,original!$A$4:$DN$305,MATCH(J$1,original!$A$4:$DX$4,0)+1,FALSE))</f>
        <v>812851999999.99988</v>
      </c>
      <c r="K214">
        <f>+IF(VLOOKUP($B214,original!$A$4:$DN$305,MATCH(K$1,original!$A$4:$DX$4,0)+1,FALSE)="","",VLOOKUP($B214,original!$A$4:$DN$305,MATCH(K$1,original!$A$4:$DX$4,0)+1,FALSE))</f>
        <v>3517099999999.9995</v>
      </c>
      <c r="L214">
        <f>+IF(VLOOKUP($B214,original!$A$4:$DN$305,MATCH(L$1,original!$A$4:$DX$4,0)+1,FALSE)="","",VLOOKUP($B214,original!$A$4:$DN$305,MATCH(L$1,original!$A$4:$DX$4,0)+1,FALSE))</f>
        <v>2299679886000</v>
      </c>
      <c r="M214">
        <f>+IF(VLOOKUP($B214,original!$A$4:$DN$305,MATCH(M$1,original!$A$4:$DX$4,0)+1,FALSE)="","",VLOOKUP($B214,original!$A$4:$DN$305,MATCH(M$1,original!$A$4:$DX$4,0)+1,FALSE))</f>
        <v>7436956682471.9297</v>
      </c>
      <c r="N214">
        <f>+IF(VLOOKUP($B214,original!$A$4:$DN$305,MATCH(N$1,original!$A$4:$DX$4,0)+1,FALSE)="","",VLOOKUP($B214,original!$A$4:$DN$305,MATCH(N$1,original!$A$4:$DX$4,0)+1,FALSE))</f>
        <v>940231000000</v>
      </c>
      <c r="O214">
        <f>+IF(VLOOKUP($B214,original!$A$4:$DN$305,MATCH(O$1,original!$A$4:$DX$4,0)+1,FALSE)="","",VLOOKUP($B214,original!$A$4:$DN$305,MATCH(O$1,original!$A$4:$DX$4,0)+1,FALSE))</f>
        <v>1.1241000000000001</v>
      </c>
      <c r="P214">
        <f>+IF(VLOOKUP($B214,original!$A$4:$DN$305,MATCH(P$1,original!$A$4:$DX$4,0)+1,FALSE)="","",VLOOKUP($B214,original!$A$4:$DN$305,MATCH(P$1,original!$A$4:$DX$4,0)+1,FALSE))</f>
        <v>7.7915000000000001</v>
      </c>
      <c r="Q214">
        <f>+IF(VLOOKUP($B214,original!$A$4:$DN$305,MATCH(Q$1,original!$A$4:$DX$4,0)+1,FALSE)="","",VLOOKUP($B214,original!$A$4:$DN$305,MATCH(Q$1,original!$A$4:$DX$4,0)+1,FALSE))</f>
        <v>1.2887999999999999</v>
      </c>
      <c r="R214">
        <f>+IF(VLOOKUP($B214,original!$A$4:$DN$305,MATCH(R$1,original!$A$4:$DX$4,0)+1,FALSE)="","",VLOOKUP($B214,original!$A$4:$DN$305,MATCH(R$1,original!$A$4:$DX$4,0)+1,FALSE))</f>
        <v>0.7429</v>
      </c>
      <c r="S214">
        <f>+IF(VLOOKUP($B214,original!$A$4:$DN$305,MATCH(S$1,original!$A$4:$DX$4,0)+1,FALSE)="","",VLOOKUP($B214,original!$A$4:$DN$305,MATCH(S$1,original!$A$4:$DX$4,0)+1,FALSE))</f>
        <v>1.3499000000000001</v>
      </c>
      <c r="T214">
        <f>+IF(VLOOKUP($B214,original!$A$4:$DN$305,MATCH(T$1,original!$A$4:$DX$4,0)+1,FALSE)="","",VLOOKUP($B214,original!$A$4:$DN$305,MATCH(T$1,original!$A$4:$DX$4,0)+1,FALSE))</f>
        <v>2411.8000000000002</v>
      </c>
      <c r="U214">
        <f>+IF(VLOOKUP($B214,original!$A$4:$DN$305,MATCH(U$1,original!$A$4:$DX$4,0)+1,FALSE)="","",VLOOKUP($B214,original!$A$4:$DN$305,MATCH(U$1,original!$A$4:$DX$4,0)+1,FALSE))</f>
        <v>12615.06</v>
      </c>
      <c r="V214">
        <f>+IF(VLOOKUP($B214,original!$A$4:$DN$305,MATCH(V$1,original!$A$4:$DX$4,0)+1,FALSE)="","",VLOOKUP($B214,original!$A$4:$DN$305,MATCH(V$1,original!$A$4:$DX$4,0)+1,FALSE))</f>
        <v>1568.37</v>
      </c>
      <c r="W214">
        <f>+IF(VLOOKUP($B214,original!$A$4:$DN$305,MATCH(W$1,original!$A$4:$DX$4,0)+1,FALSE)="","",VLOOKUP($B214,original!$A$4:$DN$305,MATCH(W$1,original!$A$4:$DX$4,0)+1,FALSE))</f>
        <v>25660.65</v>
      </c>
      <c r="X214">
        <f>+IF(VLOOKUP($B214,original!$A$4:$DN$305,MATCH(X$1,original!$A$4:$DX$4,0)+1,FALSE)="","",VLOOKUP($B214,original!$A$4:$DN$305,MATCH(X$1,original!$A$4:$DX$4,0)+1,FALSE))</f>
        <v>15349.91</v>
      </c>
      <c r="Y214">
        <f>+IF(VLOOKUP($B214,original!$A$4:$DN$305,MATCH(Y$1,original!$A$4:$DX$4,0)+1,FALSE)="","",VLOOKUP($B214,original!$A$4:$DN$305,MATCH(Y$1,original!$A$4:$DX$4,0)+1,FALSE))</f>
        <v>-0.1</v>
      </c>
      <c r="Z214">
        <f>+IF(VLOOKUP($B214,original!$A$4:$DN$305,MATCH(Z$1,original!$A$4:$DX$4,0)+1,FALSE)="","",VLOOKUP($B214,original!$A$4:$DN$305,MATCH(Z$1,original!$A$4:$DX$4,0)+1,FALSE))</f>
        <v>-0.1</v>
      </c>
      <c r="AA214">
        <f>+IF(VLOOKUP($B214,original!$A$4:$DN$305,MATCH(AA$1,original!$A$4:$DX$4,0)+1,FALSE)="","",VLOOKUP($B214,original!$A$4:$DN$305,MATCH(AA$1,original!$A$4:$DX$4,0)+1,FALSE))</f>
        <v>-0.19</v>
      </c>
      <c r="AB214">
        <f>+IF(VLOOKUP($B214,original!$A$4:$DN$305,MATCH(AB$1,original!$A$4:$DX$4,0)+1,FALSE)="","",VLOOKUP($B214,original!$A$4:$DN$305,MATCH(AB$1,original!$A$4:$DX$4,0)+1,FALSE))</f>
        <v>-9.2294193156913201E-2</v>
      </c>
      <c r="AC214">
        <f>+IF(VLOOKUP($B214,original!$A$4:$DN$305,MATCH(AC$1,original!$A$4:$DX$4,0)+1,FALSE)="","",VLOOKUP($B214,original!$A$4:$DN$305,MATCH(AC$1,original!$A$4:$DX$4,0)+1,FALSE))</f>
        <v>126185000000</v>
      </c>
      <c r="AD214">
        <f>+IF(VLOOKUP($B214,original!$A$4:$DN$305,MATCH(AD$1,original!$A$4:$DX$4,0)+1,FALSE)="","",VLOOKUP($B214,original!$A$4:$DN$305,MATCH(AD$1,original!$A$4:$DX$4,0)+1,FALSE))</f>
        <v>184372400000</v>
      </c>
      <c r="AE214">
        <f>+IF(VLOOKUP($B214,original!$A$4:$DN$305,MATCH(AE$1,original!$A$4:$DX$4,0)+1,FALSE)="","",VLOOKUP($B214,original!$A$4:$DN$305,MATCH(AE$1,original!$A$4:$DX$4,0)+1,FALSE))</f>
        <v>4</v>
      </c>
      <c r="AF214">
        <f>+IF(VLOOKUP($B214,original!$A$4:$DN$305,MATCH(AF$1,original!$A$4:$DX$4,0)+1,FALSE)="","",VLOOKUP($B214,original!$A$4:$DN$305,MATCH(AF$1,original!$A$4:$DX$4,0)+1,FALSE))</f>
        <v>47988400000</v>
      </c>
      <c r="AG214">
        <f>+IF(VLOOKUP($B214,original!$A$4:$DN$305,MATCH(AG$1,original!$A$4:$DX$4,0)+1,FALSE)="","",VLOOKUP($B214,original!$A$4:$DN$305,MATCH(AG$1,original!$A$4:$DX$4,0)+1,FALSE))</f>
        <v>41383000000</v>
      </c>
      <c r="AH214">
        <f>+IF(VLOOKUP($B214,original!$A$4:$DN$305,MATCH(AH$1,original!$A$4:$DX$4,0)+1,FALSE)="","",VLOOKUP($B214,original!$A$4:$DN$305,MATCH(AH$1,original!$A$4:$DX$4,0)+1,FALSE))</f>
        <v>699479999999.99988</v>
      </c>
      <c r="AI214">
        <f>+IF(VLOOKUP($B214,original!$A$4:$DN$305,MATCH(AI$1,original!$A$4:$DX$4,0)+1,FALSE)="","",VLOOKUP($B214,original!$A$4:$DN$305,MATCH(AI$1,original!$A$4:$DX$4,0)+1,FALSE))</f>
        <v>69810000000</v>
      </c>
      <c r="AJ214">
        <f>+IF(VLOOKUP($B214,original!$A$4:$DN$305,MATCH(AJ$1,original!$A$4:$DX$4,0)+1,FALSE)="","",VLOOKUP($B214,original!$A$4:$DN$305,MATCH(AJ$1,original!$A$4:$DX$4,0)+1,FALSE))</f>
        <v>393244000000</v>
      </c>
      <c r="AK214">
        <f>+IF(VLOOKUP($B214,original!$A$4:$DN$305,MATCH(AK$1,original!$A$4:$DX$4,0)+1,FALSE)="","",VLOOKUP($B214,original!$A$4:$DN$305,MATCH(AK$1,original!$A$4:$DX$4,0)+1,FALSE))</f>
        <v>85589000000</v>
      </c>
      <c r="AL214">
        <f>+IF(VLOOKUP($B214,original!$A$4:$DN$305,MATCH(AL$1,original!$A$4:$DX$4,0)+1,FALSE)="","",VLOOKUP($B214,original!$A$4:$DN$305,MATCH(AL$1,original!$A$4:$DX$4,0)+1,FALSE))</f>
        <v>4.4000000000000004</v>
      </c>
      <c r="AM214">
        <f>+IF(VLOOKUP($B214,original!$A$4:$DN$305,MATCH(AM$1,original!$A$4:$DX$4,0)+1,FALSE)="","",VLOOKUP($B214,original!$A$4:$DN$305,MATCH(AM$1,original!$A$4:$DX$4,0)+1,FALSE))</f>
        <v>5.5</v>
      </c>
      <c r="AN214">
        <f>+IF(VLOOKUP($B214,original!$A$4:$DN$305,MATCH(AN$1,original!$A$4:$DX$4,0)+1,FALSE)="","",VLOOKUP($B214,original!$A$4:$DN$305,MATCH(AN$1,original!$A$4:$DX$4,0)+1,FALSE))</f>
        <v>3.2</v>
      </c>
      <c r="AO214">
        <f>+IF(VLOOKUP($B214,original!$A$4:$DN$305,MATCH(AO$1,original!$A$4:$DX$4,0)+1,FALSE)="","",VLOOKUP($B214,original!$A$4:$DN$305,MATCH(AO$1,original!$A$4:$DX$4,0)+1,FALSE))</f>
        <v>9.1999999999999993</v>
      </c>
      <c r="AP214">
        <f>+IF(VLOOKUP($B214,original!$A$4:$DN$305,MATCH(AP$1,original!$A$4:$DX$4,0)+1,FALSE)="","",VLOOKUP($B214,original!$A$4:$DN$305,MATCH(AP$1,original!$A$4:$DX$4,0)+1,FALSE))</f>
        <v>6.6</v>
      </c>
    </row>
    <row r="215" spans="1:42">
      <c r="A215">
        <f t="shared" si="7"/>
        <v>214</v>
      </c>
      <c r="B215">
        <f t="shared" si="8"/>
        <v>201706</v>
      </c>
      <c r="C215">
        <f>+IF(VLOOKUP($B215,original!$A$4:$DN$305,MATCH(C$1,original!$A$4:$DX$4,0)+1,FALSE)="","",VLOOKUP($B215,original!$A$4:$DN$305,MATCH(C$1,original!$A$4:$DX$4,0)+1,FALSE))</f>
        <v>100.6328125</v>
      </c>
      <c r="D215">
        <f>+IF(VLOOKUP($B215,original!$A$4:$DN$305,MATCH(D$1,original!$A$4:$DX$4,0)+1,FALSE)="","",VLOOKUP($B215,original!$A$4:$DN$305,MATCH(D$1,original!$A$4:$DX$4,0)+1,FALSE))</f>
        <v>97.99</v>
      </c>
      <c r="E215">
        <f>+IF(VLOOKUP($B215,original!$A$4:$DN$305,MATCH(E$1,original!$A$4:$DX$4,0)+1,FALSE)="","",VLOOKUP($B215,original!$A$4:$DN$305,MATCH(E$1,original!$A$4:$DX$4,0)+1,FALSE))</f>
        <v>118.578</v>
      </c>
      <c r="F215">
        <f>+IF(VLOOKUP($B215,original!$A$4:$DN$305,MATCH(F$1,original!$A$4:$DX$4,0)+1,FALSE)="","",VLOOKUP($B215,original!$A$4:$DN$305,MATCH(F$1,original!$A$4:$DX$4,0)+1,FALSE))</f>
        <v>93.9</v>
      </c>
      <c r="G215">
        <f>+IF(VLOOKUP($B215,original!$A$4:$DN$305,MATCH(G$1,original!$A$4:$DX$4,0)+1,FALSE)="","",VLOOKUP($B215,original!$A$4:$DN$305,MATCH(G$1,original!$A$4:$DX$4,0)+1,FALSE))</f>
        <v>93.13</v>
      </c>
      <c r="H215">
        <f>+IF(VLOOKUP($B215,original!$A$4:$DN$305,MATCH(H$1,original!$A$4:$DX$4,0)+1,FALSE)="","",VLOOKUP($B215,original!$A$4:$DN$305,MATCH(H$1,original!$A$4:$DX$4,0)+1,FALSE))</f>
        <v>11.18</v>
      </c>
      <c r="I215">
        <f>+IF(VLOOKUP($B215,original!$A$4:$DN$305,MATCH(I$1,original!$A$4:$DX$4,0)+1,FALSE)="","",VLOOKUP($B215,original!$A$4:$DN$305,MATCH(I$1,original!$A$4:$DX$4,0)+1,FALSE))</f>
        <v>17.253299999999999</v>
      </c>
      <c r="J215">
        <f>+IF(VLOOKUP($B215,original!$A$4:$DN$305,MATCH(J$1,original!$A$4:$DX$4,0)+1,FALSE)="","",VLOOKUP($B215,original!$A$4:$DN$305,MATCH(J$1,original!$A$4:$DX$4,0)+1,FALSE))</f>
        <v>825892000000</v>
      </c>
      <c r="K215">
        <f>+IF(VLOOKUP($B215,original!$A$4:$DN$305,MATCH(K$1,original!$A$4:$DX$4,0)+1,FALSE)="","",VLOOKUP($B215,original!$A$4:$DN$305,MATCH(K$1,original!$A$4:$DX$4,0)+1,FALSE))</f>
        <v>3527699999999.9995</v>
      </c>
      <c r="L215">
        <f>+IF(VLOOKUP($B215,original!$A$4:$DN$305,MATCH(L$1,original!$A$4:$DX$4,0)+1,FALSE)="","",VLOOKUP($B215,original!$A$4:$DN$305,MATCH(L$1,original!$A$4:$DX$4,0)+1,FALSE))</f>
        <v>2299020320000</v>
      </c>
      <c r="M215">
        <f>+IF(VLOOKUP($B215,original!$A$4:$DN$305,MATCH(M$1,original!$A$4:$DX$4,0)+1,FALSE)="","",VLOOKUP($B215,original!$A$4:$DN$305,MATCH(M$1,original!$A$4:$DX$4,0)+1,FALSE))</f>
        <v>7515756928994.25</v>
      </c>
      <c r="N215">
        <f>+IF(VLOOKUP($B215,original!$A$4:$DN$305,MATCH(N$1,original!$A$4:$DX$4,0)+1,FALSE)="","",VLOOKUP($B215,original!$A$4:$DN$305,MATCH(N$1,original!$A$4:$DX$4,0)+1,FALSE))</f>
        <v>944515000000</v>
      </c>
      <c r="O215">
        <f>+IF(VLOOKUP($B215,original!$A$4:$DN$305,MATCH(O$1,original!$A$4:$DX$4,0)+1,FALSE)="","",VLOOKUP($B215,original!$A$4:$DN$305,MATCH(O$1,original!$A$4:$DX$4,0)+1,FALSE))</f>
        <v>1.1423000000000001</v>
      </c>
      <c r="P215">
        <f>+IF(VLOOKUP($B215,original!$A$4:$DN$305,MATCH(P$1,original!$A$4:$DX$4,0)+1,FALSE)="","",VLOOKUP($B215,original!$A$4:$DN$305,MATCH(P$1,original!$A$4:$DX$4,0)+1,FALSE))</f>
        <v>7.8068</v>
      </c>
      <c r="Q215">
        <f>+IF(VLOOKUP($B215,original!$A$4:$DN$305,MATCH(Q$1,original!$A$4:$DX$4,0)+1,FALSE)="","",VLOOKUP($B215,original!$A$4:$DN$305,MATCH(Q$1,original!$A$4:$DX$4,0)+1,FALSE))</f>
        <v>1.3025</v>
      </c>
      <c r="R215">
        <f>+IF(VLOOKUP($B215,original!$A$4:$DN$305,MATCH(R$1,original!$A$4:$DX$4,0)+1,FALSE)="","",VLOOKUP($B215,original!$A$4:$DN$305,MATCH(R$1,original!$A$4:$DX$4,0)+1,FALSE))</f>
        <v>0.76859999999999995</v>
      </c>
      <c r="S215">
        <f>+IF(VLOOKUP($B215,original!$A$4:$DN$305,MATCH(S$1,original!$A$4:$DX$4,0)+1,FALSE)="","",VLOOKUP($B215,original!$A$4:$DN$305,MATCH(S$1,original!$A$4:$DX$4,0)+1,FALSE))</f>
        <v>1.2962</v>
      </c>
      <c r="T215">
        <f>+IF(VLOOKUP($B215,original!$A$4:$DN$305,MATCH(T$1,original!$A$4:$DX$4,0)+1,FALSE)="","",VLOOKUP($B215,original!$A$4:$DN$305,MATCH(T$1,original!$A$4:$DX$4,0)+1,FALSE))</f>
        <v>2423.41</v>
      </c>
      <c r="U215">
        <f>+IF(VLOOKUP($B215,original!$A$4:$DN$305,MATCH(U$1,original!$A$4:$DX$4,0)+1,FALSE)="","",VLOOKUP($B215,original!$A$4:$DN$305,MATCH(U$1,original!$A$4:$DX$4,0)+1,FALSE))</f>
        <v>12325.12</v>
      </c>
      <c r="V215">
        <f>+IF(VLOOKUP($B215,original!$A$4:$DN$305,MATCH(V$1,original!$A$4:$DX$4,0)+1,FALSE)="","",VLOOKUP($B215,original!$A$4:$DN$305,MATCH(V$1,original!$A$4:$DX$4,0)+1,FALSE))</f>
        <v>1611.9</v>
      </c>
      <c r="W215">
        <f>+IF(VLOOKUP($B215,original!$A$4:$DN$305,MATCH(W$1,original!$A$4:$DX$4,0)+1,FALSE)="","",VLOOKUP($B215,original!$A$4:$DN$305,MATCH(W$1,original!$A$4:$DX$4,0)+1,FALSE))</f>
        <v>25764.58</v>
      </c>
      <c r="X215">
        <f>+IF(VLOOKUP($B215,original!$A$4:$DN$305,MATCH(X$1,original!$A$4:$DX$4,0)+1,FALSE)="","",VLOOKUP($B215,original!$A$4:$DN$305,MATCH(X$1,original!$A$4:$DX$4,0)+1,FALSE))</f>
        <v>15182.19</v>
      </c>
      <c r="Y215">
        <f>+IF(VLOOKUP($B215,original!$A$4:$DN$305,MATCH(Y$1,original!$A$4:$DX$4,0)+1,FALSE)="","",VLOOKUP($B215,original!$A$4:$DN$305,MATCH(Y$1,original!$A$4:$DX$4,0)+1,FALSE))</f>
        <v>0.1</v>
      </c>
      <c r="Z215">
        <f>+IF(VLOOKUP($B215,original!$A$4:$DN$305,MATCH(Z$1,original!$A$4:$DX$4,0)+1,FALSE)="","",VLOOKUP($B215,original!$A$4:$DN$305,MATCH(Z$1,original!$A$4:$DX$4,0)+1,FALSE))</f>
        <v>0.1</v>
      </c>
      <c r="AA215">
        <f>+IF(VLOOKUP($B215,original!$A$4:$DN$305,MATCH(AA$1,original!$A$4:$DX$4,0)+1,FALSE)="","",VLOOKUP($B215,original!$A$4:$DN$305,MATCH(AA$1,original!$A$4:$DX$4,0)+1,FALSE))</f>
        <v>0</v>
      </c>
      <c r="AB215">
        <f>+IF(VLOOKUP($B215,original!$A$4:$DN$305,MATCH(AB$1,original!$A$4:$DX$4,0)+1,FALSE)="","",VLOOKUP($B215,original!$A$4:$DN$305,MATCH(AB$1,original!$A$4:$DX$4,0)+1,FALSE))</f>
        <v>4.2385680322997296E-3</v>
      </c>
      <c r="AC215">
        <f>+IF(VLOOKUP($B215,original!$A$4:$DN$305,MATCH(AC$1,original!$A$4:$DX$4,0)+1,FALSE)="","",VLOOKUP($B215,original!$A$4:$DN$305,MATCH(AC$1,original!$A$4:$DX$4,0)+1,FALSE))</f>
        <v>127878000000</v>
      </c>
      <c r="AD215">
        <f>+IF(VLOOKUP($B215,original!$A$4:$DN$305,MATCH(AD$1,original!$A$4:$DX$4,0)+1,FALSE)="","",VLOOKUP($B215,original!$A$4:$DN$305,MATCH(AD$1,original!$A$4:$DX$4,0)+1,FALSE))</f>
        <v>180206100000</v>
      </c>
      <c r="AE215">
        <f>+IF(VLOOKUP($B215,original!$A$4:$DN$305,MATCH(AE$1,original!$A$4:$DX$4,0)+1,FALSE)="","",VLOOKUP($B215,original!$A$4:$DN$305,MATCH(AE$1,original!$A$4:$DX$4,0)+1,FALSE))</f>
        <v>11.1</v>
      </c>
      <c r="AF215">
        <f>+IF(VLOOKUP($B215,original!$A$4:$DN$305,MATCH(AF$1,original!$A$4:$DX$4,0)+1,FALSE)="","",VLOOKUP($B215,original!$A$4:$DN$305,MATCH(AF$1,original!$A$4:$DX$4,0)+1,FALSE))</f>
        <v>45712000000</v>
      </c>
      <c r="AG215">
        <f>+IF(VLOOKUP($B215,original!$A$4:$DN$305,MATCH(AG$1,original!$A$4:$DX$4,0)+1,FALSE)="","",VLOOKUP($B215,original!$A$4:$DN$305,MATCH(AG$1,original!$A$4:$DX$4,0)+1,FALSE))</f>
        <v>41508000000</v>
      </c>
      <c r="AH215">
        <f>+IF(VLOOKUP($B215,original!$A$4:$DN$305,MATCH(AH$1,original!$A$4:$DX$4,0)+1,FALSE)="","",VLOOKUP($B215,original!$A$4:$DN$305,MATCH(AH$1,original!$A$4:$DX$4,0)+1,FALSE))</f>
        <v>682700000000</v>
      </c>
      <c r="AI215">
        <f>+IF(VLOOKUP($B215,original!$A$4:$DN$305,MATCH(AI$1,original!$A$4:$DX$4,0)+1,FALSE)="","",VLOOKUP($B215,original!$A$4:$DN$305,MATCH(AI$1,original!$A$4:$DX$4,0)+1,FALSE))</f>
        <v>70057000000</v>
      </c>
      <c r="AJ215">
        <f>+IF(VLOOKUP($B215,original!$A$4:$DN$305,MATCH(AJ$1,original!$A$4:$DX$4,0)+1,FALSE)="","",VLOOKUP($B215,original!$A$4:$DN$305,MATCH(AJ$1,original!$A$4:$DX$4,0)+1,FALSE))</f>
        <v>400675000000</v>
      </c>
      <c r="AK215">
        <f>+IF(VLOOKUP($B215,original!$A$4:$DN$305,MATCH(AK$1,original!$A$4:$DX$4,0)+1,FALSE)="","",VLOOKUP($B215,original!$A$4:$DN$305,MATCH(AK$1,original!$A$4:$DX$4,0)+1,FALSE))</f>
        <v>84626000000</v>
      </c>
      <c r="AL215">
        <f>+IF(VLOOKUP($B215,original!$A$4:$DN$305,MATCH(AL$1,original!$A$4:$DX$4,0)+1,FALSE)="","",VLOOKUP($B215,original!$A$4:$DN$305,MATCH(AL$1,original!$A$4:$DX$4,0)+1,FALSE))</f>
        <v>4.3</v>
      </c>
      <c r="AM215">
        <f>+IF(VLOOKUP($B215,original!$A$4:$DN$305,MATCH(AM$1,original!$A$4:$DX$4,0)+1,FALSE)="","",VLOOKUP($B215,original!$A$4:$DN$305,MATCH(AM$1,original!$A$4:$DX$4,0)+1,FALSE))</f>
        <v>5.6</v>
      </c>
      <c r="AN215">
        <f>+IF(VLOOKUP($B215,original!$A$4:$DN$305,MATCH(AN$1,original!$A$4:$DX$4,0)+1,FALSE)="","",VLOOKUP($B215,original!$A$4:$DN$305,MATCH(AN$1,original!$A$4:$DX$4,0)+1,FALSE))</f>
        <v>3.1</v>
      </c>
      <c r="AO215">
        <f>+IF(VLOOKUP($B215,original!$A$4:$DN$305,MATCH(AO$1,original!$A$4:$DX$4,0)+1,FALSE)="","",VLOOKUP($B215,original!$A$4:$DN$305,MATCH(AO$1,original!$A$4:$DX$4,0)+1,FALSE))</f>
        <v>9.1</v>
      </c>
      <c r="AP215">
        <f>+IF(VLOOKUP($B215,original!$A$4:$DN$305,MATCH(AP$1,original!$A$4:$DX$4,0)+1,FALSE)="","",VLOOKUP($B215,original!$A$4:$DN$305,MATCH(AP$1,original!$A$4:$DX$4,0)+1,FALSE))</f>
        <v>6.5</v>
      </c>
    </row>
    <row r="216" spans="1:42">
      <c r="A216">
        <f t="shared" si="7"/>
        <v>215</v>
      </c>
      <c r="B216">
        <f t="shared" si="8"/>
        <v>201707</v>
      </c>
      <c r="C216">
        <f>+IF(VLOOKUP($B216,original!$A$4:$DN$305,MATCH(C$1,original!$A$4:$DX$4,0)+1,FALSE)="","",VLOOKUP($B216,original!$A$4:$DN$305,MATCH(C$1,original!$A$4:$DX$4,0)+1,FALSE))</f>
        <v>100.6953125</v>
      </c>
      <c r="D216">
        <f>+IF(VLOOKUP($B216,original!$A$4:$DN$305,MATCH(D$1,original!$A$4:$DX$4,0)+1,FALSE)="","",VLOOKUP($B216,original!$A$4:$DN$305,MATCH(D$1,original!$A$4:$DX$4,0)+1,FALSE))</f>
        <v>99.694999999999993</v>
      </c>
      <c r="E216">
        <f>+IF(VLOOKUP($B216,original!$A$4:$DN$305,MATCH(E$1,original!$A$4:$DX$4,0)+1,FALSE)="","",VLOOKUP($B216,original!$A$4:$DN$305,MATCH(E$1,original!$A$4:$DX$4,0)+1,FALSE))</f>
        <v>100.6015</v>
      </c>
      <c r="F216">
        <f>+IF(VLOOKUP($B216,original!$A$4:$DN$305,MATCH(F$1,original!$A$4:$DX$4,0)+1,FALSE)="","",VLOOKUP($B216,original!$A$4:$DN$305,MATCH(F$1,original!$A$4:$DX$4,0)+1,FALSE))</f>
        <v>94.03</v>
      </c>
      <c r="G216">
        <f>+IF(VLOOKUP($B216,original!$A$4:$DN$305,MATCH(G$1,original!$A$4:$DX$4,0)+1,FALSE)="","",VLOOKUP($B216,original!$A$4:$DN$305,MATCH(G$1,original!$A$4:$DX$4,0)+1,FALSE))</f>
        <v>90.674999999999997</v>
      </c>
      <c r="H216">
        <f>+IF(VLOOKUP($B216,original!$A$4:$DN$305,MATCH(H$1,original!$A$4:$DX$4,0)+1,FALSE)="","",VLOOKUP($B216,original!$A$4:$DN$305,MATCH(H$1,original!$A$4:$DX$4,0)+1,FALSE))</f>
        <v>10.26</v>
      </c>
      <c r="I216">
        <f>+IF(VLOOKUP($B216,original!$A$4:$DN$305,MATCH(I$1,original!$A$4:$DX$4,0)+1,FALSE)="","",VLOOKUP($B216,original!$A$4:$DN$305,MATCH(I$1,original!$A$4:$DX$4,0)+1,FALSE))</f>
        <v>13.9033</v>
      </c>
      <c r="J216">
        <f>+IF(VLOOKUP($B216,original!$A$4:$DN$305,MATCH(J$1,original!$A$4:$DX$4,0)+1,FALSE)="","",VLOOKUP($B216,original!$A$4:$DN$305,MATCH(J$1,original!$A$4:$DX$4,0)+1,FALSE))</f>
        <v>832732999999.99988</v>
      </c>
      <c r="K216">
        <f>+IF(VLOOKUP($B216,original!$A$4:$DN$305,MATCH(K$1,original!$A$4:$DX$4,0)+1,FALSE)="","",VLOOKUP($B216,original!$A$4:$DN$305,MATCH(K$1,original!$A$4:$DX$4,0)+1,FALSE))</f>
        <v>3548199999999.9995</v>
      </c>
      <c r="L216">
        <f>+IF(VLOOKUP($B216,original!$A$4:$DN$305,MATCH(L$1,original!$A$4:$DX$4,0)+1,FALSE)="","",VLOOKUP($B216,original!$A$4:$DN$305,MATCH(L$1,original!$A$4:$DX$4,0)+1,FALSE))</f>
        <v>2406032276000</v>
      </c>
      <c r="M216">
        <f>+IF(VLOOKUP($B216,original!$A$4:$DN$305,MATCH(M$1,original!$A$4:$DX$4,0)+1,FALSE)="","",VLOOKUP($B216,original!$A$4:$DN$305,MATCH(M$1,original!$A$4:$DX$4,0)+1,FALSE))</f>
        <v>7544126813704.9795</v>
      </c>
      <c r="N216">
        <f>+IF(VLOOKUP($B216,original!$A$4:$DN$305,MATCH(N$1,original!$A$4:$DX$4,0)+1,FALSE)="","",VLOOKUP($B216,original!$A$4:$DN$305,MATCH(N$1,original!$A$4:$DX$4,0)+1,FALSE))</f>
        <v>946954000000</v>
      </c>
      <c r="O216">
        <f>+IF(VLOOKUP($B216,original!$A$4:$DN$305,MATCH(O$1,original!$A$4:$DX$4,0)+1,FALSE)="","",VLOOKUP($B216,original!$A$4:$DN$305,MATCH(O$1,original!$A$4:$DX$4,0)+1,FALSE))</f>
        <v>1.1839999999999999</v>
      </c>
      <c r="P216">
        <f>+IF(VLOOKUP($B216,original!$A$4:$DN$305,MATCH(P$1,original!$A$4:$DX$4,0)+1,FALSE)="","",VLOOKUP($B216,original!$A$4:$DN$305,MATCH(P$1,original!$A$4:$DX$4,0)+1,FALSE))</f>
        <v>7.81</v>
      </c>
      <c r="Q216">
        <f>+IF(VLOOKUP($B216,original!$A$4:$DN$305,MATCH(Q$1,original!$A$4:$DX$4,0)+1,FALSE)="","",VLOOKUP($B216,original!$A$4:$DN$305,MATCH(Q$1,original!$A$4:$DX$4,0)+1,FALSE))</f>
        <v>1.3211999999999999</v>
      </c>
      <c r="R216">
        <f>+IF(VLOOKUP($B216,original!$A$4:$DN$305,MATCH(R$1,original!$A$4:$DX$4,0)+1,FALSE)="","",VLOOKUP($B216,original!$A$4:$DN$305,MATCH(R$1,original!$A$4:$DX$4,0)+1,FALSE))</f>
        <v>0.80020000000000002</v>
      </c>
      <c r="S216">
        <f>+IF(VLOOKUP($B216,original!$A$4:$DN$305,MATCH(S$1,original!$A$4:$DX$4,0)+1,FALSE)="","",VLOOKUP($B216,original!$A$4:$DN$305,MATCH(S$1,original!$A$4:$DX$4,0)+1,FALSE))</f>
        <v>1.2477</v>
      </c>
      <c r="T216">
        <f>+IF(VLOOKUP($B216,original!$A$4:$DN$305,MATCH(T$1,original!$A$4:$DX$4,0)+1,FALSE)="","",VLOOKUP($B216,original!$A$4:$DN$305,MATCH(T$1,original!$A$4:$DX$4,0)+1,FALSE))</f>
        <v>2470.3000000000002</v>
      </c>
      <c r="U216">
        <f>+IF(VLOOKUP($B216,original!$A$4:$DN$305,MATCH(U$1,original!$A$4:$DX$4,0)+1,FALSE)="","",VLOOKUP($B216,original!$A$4:$DN$305,MATCH(U$1,original!$A$4:$DX$4,0)+1,FALSE))</f>
        <v>12118.25</v>
      </c>
      <c r="V216">
        <f>+IF(VLOOKUP($B216,original!$A$4:$DN$305,MATCH(V$1,original!$A$4:$DX$4,0)+1,FALSE)="","",VLOOKUP($B216,original!$A$4:$DN$305,MATCH(V$1,original!$A$4:$DX$4,0)+1,FALSE))</f>
        <v>1618.61</v>
      </c>
      <c r="W216">
        <f>+IF(VLOOKUP($B216,original!$A$4:$DN$305,MATCH(W$1,original!$A$4:$DX$4,0)+1,FALSE)="","",VLOOKUP($B216,original!$A$4:$DN$305,MATCH(W$1,original!$A$4:$DX$4,0)+1,FALSE))</f>
        <v>27323.99</v>
      </c>
      <c r="X216">
        <f>+IF(VLOOKUP($B216,original!$A$4:$DN$305,MATCH(X$1,original!$A$4:$DX$4,0)+1,FALSE)="","",VLOOKUP($B216,original!$A$4:$DN$305,MATCH(X$1,original!$A$4:$DX$4,0)+1,FALSE))</f>
        <v>15143.87</v>
      </c>
      <c r="Y216">
        <f>+IF(VLOOKUP($B216,original!$A$4:$DN$305,MATCH(Y$1,original!$A$4:$DX$4,0)+1,FALSE)="","",VLOOKUP($B216,original!$A$4:$DN$305,MATCH(Y$1,original!$A$4:$DX$4,0)+1,FALSE))</f>
        <v>0</v>
      </c>
      <c r="Z216">
        <f>+IF(VLOOKUP($B216,original!$A$4:$DN$305,MATCH(Z$1,original!$A$4:$DX$4,0)+1,FALSE)="","",VLOOKUP($B216,original!$A$4:$DN$305,MATCH(Z$1,original!$A$4:$DX$4,0)+1,FALSE))</f>
        <v>-0.5</v>
      </c>
      <c r="AA216">
        <f>+IF(VLOOKUP($B216,original!$A$4:$DN$305,MATCH(AA$1,original!$A$4:$DX$4,0)+1,FALSE)="","",VLOOKUP($B216,original!$A$4:$DN$305,MATCH(AA$1,original!$A$4:$DX$4,0)+1,FALSE))</f>
        <v>0.38</v>
      </c>
      <c r="AB216">
        <f>+IF(VLOOKUP($B216,original!$A$4:$DN$305,MATCH(AB$1,original!$A$4:$DX$4,0)+1,FALSE)="","",VLOOKUP($B216,original!$A$4:$DN$305,MATCH(AB$1,original!$A$4:$DX$4,0)+1,FALSE))</f>
        <v>-3.6833151042548903E-2</v>
      </c>
      <c r="AC216">
        <f>+IF(VLOOKUP($B216,original!$A$4:$DN$305,MATCH(AC$1,original!$A$4:$DX$4,0)+1,FALSE)="","",VLOOKUP($B216,original!$A$4:$DN$305,MATCH(AC$1,original!$A$4:$DX$4,0)+1,FALSE))</f>
        <v>127371000000</v>
      </c>
      <c r="AD216">
        <f>+IF(VLOOKUP($B216,original!$A$4:$DN$305,MATCH(AD$1,original!$A$4:$DX$4,0)+1,FALSE)="","",VLOOKUP($B216,original!$A$4:$DN$305,MATCH(AD$1,original!$A$4:$DX$4,0)+1,FALSE))</f>
        <v>178989500000</v>
      </c>
      <c r="AE216">
        <f>+IF(VLOOKUP($B216,original!$A$4:$DN$305,MATCH(AE$1,original!$A$4:$DX$4,0)+1,FALSE)="","",VLOOKUP($B216,original!$A$4:$DN$305,MATCH(AE$1,original!$A$4:$DX$4,0)+1,FALSE))</f>
        <v>7.3</v>
      </c>
      <c r="AF216">
        <f>+IF(VLOOKUP($B216,original!$A$4:$DN$305,MATCH(AF$1,original!$A$4:$DX$4,0)+1,FALSE)="","",VLOOKUP($B216,original!$A$4:$DN$305,MATCH(AF$1,original!$A$4:$DX$4,0)+1,FALSE))</f>
        <v>43807000000</v>
      </c>
      <c r="AG216">
        <f>+IF(VLOOKUP($B216,original!$A$4:$DN$305,MATCH(AG$1,original!$A$4:$DX$4,0)+1,FALSE)="","",VLOOKUP($B216,original!$A$4:$DN$305,MATCH(AG$1,original!$A$4:$DX$4,0)+1,FALSE))</f>
        <v>42714000000</v>
      </c>
      <c r="AH216">
        <f>+IF(VLOOKUP($B216,original!$A$4:$DN$305,MATCH(AH$1,original!$A$4:$DX$4,0)+1,FALSE)="","",VLOOKUP($B216,original!$A$4:$DN$305,MATCH(AH$1,original!$A$4:$DX$4,0)+1,FALSE))</f>
        <v>668759999999.99988</v>
      </c>
      <c r="AI216">
        <f>+IF(VLOOKUP($B216,original!$A$4:$DN$305,MATCH(AI$1,original!$A$4:$DX$4,0)+1,FALSE)="","",VLOOKUP($B216,original!$A$4:$DN$305,MATCH(AI$1,original!$A$4:$DX$4,0)+1,FALSE))</f>
        <v>56987000000</v>
      </c>
      <c r="AJ216">
        <f>+IF(VLOOKUP($B216,original!$A$4:$DN$305,MATCH(AJ$1,original!$A$4:$DX$4,0)+1,FALSE)="","",VLOOKUP($B216,original!$A$4:$DN$305,MATCH(AJ$1,original!$A$4:$DX$4,0)+1,FALSE))</f>
        <v>406479000000</v>
      </c>
      <c r="AK216">
        <f>+IF(VLOOKUP($B216,original!$A$4:$DN$305,MATCH(AK$1,original!$A$4:$DX$4,0)+1,FALSE)="","",VLOOKUP($B216,original!$A$4:$DN$305,MATCH(AK$1,original!$A$4:$DX$4,0)+1,FALSE))</f>
        <v>84948000000</v>
      </c>
      <c r="AL216">
        <f>+IF(VLOOKUP($B216,original!$A$4:$DN$305,MATCH(AL$1,original!$A$4:$DX$4,0)+1,FALSE)="","",VLOOKUP($B216,original!$A$4:$DN$305,MATCH(AL$1,original!$A$4:$DX$4,0)+1,FALSE))</f>
        <v>4.3</v>
      </c>
      <c r="AM216">
        <f>+IF(VLOOKUP($B216,original!$A$4:$DN$305,MATCH(AM$1,original!$A$4:$DX$4,0)+1,FALSE)="","",VLOOKUP($B216,original!$A$4:$DN$305,MATCH(AM$1,original!$A$4:$DX$4,0)+1,FALSE))</f>
        <v>5.6</v>
      </c>
      <c r="AN216">
        <f>+IF(VLOOKUP($B216,original!$A$4:$DN$305,MATCH(AN$1,original!$A$4:$DX$4,0)+1,FALSE)="","",VLOOKUP($B216,original!$A$4:$DN$305,MATCH(AN$1,original!$A$4:$DX$4,0)+1,FALSE))</f>
        <v>3.2</v>
      </c>
      <c r="AO216">
        <f>+IF(VLOOKUP($B216,original!$A$4:$DN$305,MATCH(AO$1,original!$A$4:$DX$4,0)+1,FALSE)="","",VLOOKUP($B216,original!$A$4:$DN$305,MATCH(AO$1,original!$A$4:$DX$4,0)+1,FALSE))</f>
        <v>9.1</v>
      </c>
      <c r="AP216">
        <f>+IF(VLOOKUP($B216,original!$A$4:$DN$305,MATCH(AP$1,original!$A$4:$DX$4,0)+1,FALSE)="","",VLOOKUP($B216,original!$A$4:$DN$305,MATCH(AP$1,original!$A$4:$DX$4,0)+1,FALSE))</f>
        <v>6.3</v>
      </c>
    </row>
    <row r="217" spans="1:42">
      <c r="A217">
        <f t="shared" si="7"/>
        <v>216</v>
      </c>
      <c r="B217">
        <f t="shared" si="8"/>
        <v>201708</v>
      </c>
      <c r="C217">
        <f>+IF(VLOOKUP($B217,original!$A$4:$DN$305,MATCH(C$1,original!$A$4:$DX$4,0)+1,FALSE)="","",VLOOKUP($B217,original!$A$4:$DN$305,MATCH(C$1,original!$A$4:$DX$4,0)+1,FALSE))</f>
        <v>101.1640625</v>
      </c>
      <c r="D217">
        <f>+IF(VLOOKUP($B217,original!$A$4:$DN$305,MATCH(D$1,original!$A$4:$DX$4,0)+1,FALSE)="","",VLOOKUP($B217,original!$A$4:$DN$305,MATCH(D$1,original!$A$4:$DX$4,0)+1,FALSE))</f>
        <v>101.38500000000001</v>
      </c>
      <c r="E217">
        <f>+IF(VLOOKUP($B217,original!$A$4:$DN$305,MATCH(E$1,original!$A$4:$DX$4,0)+1,FALSE)="","",VLOOKUP($B217,original!$A$4:$DN$305,MATCH(E$1,original!$A$4:$DX$4,0)+1,FALSE))</f>
        <v>100.3305</v>
      </c>
      <c r="F217">
        <f>+IF(VLOOKUP($B217,original!$A$4:$DN$305,MATCH(F$1,original!$A$4:$DX$4,0)+1,FALSE)="","",VLOOKUP($B217,original!$A$4:$DN$305,MATCH(F$1,original!$A$4:$DX$4,0)+1,FALSE))</f>
        <v>94.3</v>
      </c>
      <c r="G217">
        <f>+IF(VLOOKUP($B217,original!$A$4:$DN$305,MATCH(G$1,original!$A$4:$DX$4,0)+1,FALSE)="","",VLOOKUP($B217,original!$A$4:$DN$305,MATCH(G$1,original!$A$4:$DX$4,0)+1,FALSE))</f>
        <v>92.495000000000005</v>
      </c>
      <c r="H217">
        <f>+IF(VLOOKUP($B217,original!$A$4:$DN$305,MATCH(H$1,original!$A$4:$DX$4,0)+1,FALSE)="","",VLOOKUP($B217,original!$A$4:$DN$305,MATCH(H$1,original!$A$4:$DX$4,0)+1,FALSE))</f>
        <v>10.59</v>
      </c>
      <c r="I217">
        <f>+IF(VLOOKUP($B217,original!$A$4:$DN$305,MATCH(I$1,original!$A$4:$DX$4,0)+1,FALSE)="","",VLOOKUP($B217,original!$A$4:$DN$305,MATCH(I$1,original!$A$4:$DX$4,0)+1,FALSE))</f>
        <v>15.6317</v>
      </c>
      <c r="J217">
        <f>+IF(VLOOKUP($B217,original!$A$4:$DN$305,MATCH(J$1,original!$A$4:$DX$4,0)+1,FALSE)="","",VLOOKUP($B217,original!$A$4:$DN$305,MATCH(J$1,original!$A$4:$DX$4,0)+1,FALSE))</f>
        <v>833131999999.99988</v>
      </c>
      <c r="K217">
        <f>+IF(VLOOKUP($B217,original!$A$4:$DN$305,MATCH(K$1,original!$A$4:$DX$4,0)+1,FALSE)="","",VLOOKUP($B217,original!$A$4:$DN$305,MATCH(K$1,original!$A$4:$DX$4,0)+1,FALSE))</f>
        <v>3588599999999.9995</v>
      </c>
      <c r="L217">
        <f>+IF(VLOOKUP($B217,original!$A$4:$DN$305,MATCH(L$1,original!$A$4:$DX$4,0)+1,FALSE)="","",VLOOKUP($B217,original!$A$4:$DN$305,MATCH(L$1,original!$A$4:$DX$4,0)+1,FALSE))</f>
        <v>2333407047000</v>
      </c>
      <c r="M217">
        <f>+IF(VLOOKUP($B217,original!$A$4:$DN$305,MATCH(M$1,original!$A$4:$DX$4,0)+1,FALSE)="","",VLOOKUP($B217,original!$A$4:$DN$305,MATCH(M$1,original!$A$4:$DX$4,0)+1,FALSE))</f>
        <v>7571611403768.9795</v>
      </c>
      <c r="N217">
        <f>+IF(VLOOKUP($B217,original!$A$4:$DN$305,MATCH(N$1,original!$A$4:$DX$4,0)+1,FALSE)="","",VLOOKUP($B217,original!$A$4:$DN$305,MATCH(N$1,original!$A$4:$DX$4,0)+1,FALSE))</f>
        <v>945268000000</v>
      </c>
      <c r="O217">
        <f>+IF(VLOOKUP($B217,original!$A$4:$DN$305,MATCH(O$1,original!$A$4:$DX$4,0)+1,FALSE)="","",VLOOKUP($B217,original!$A$4:$DN$305,MATCH(O$1,original!$A$4:$DX$4,0)+1,FALSE))</f>
        <v>1.1908000000000001</v>
      </c>
      <c r="P217">
        <f>+IF(VLOOKUP($B217,original!$A$4:$DN$305,MATCH(P$1,original!$A$4:$DX$4,0)+1,FALSE)="","",VLOOKUP($B217,original!$A$4:$DN$305,MATCH(P$1,original!$A$4:$DX$4,0)+1,FALSE))</f>
        <v>7.8258000000000001</v>
      </c>
      <c r="Q217">
        <f>+IF(VLOOKUP($B217,original!$A$4:$DN$305,MATCH(Q$1,original!$A$4:$DX$4,0)+1,FALSE)="","",VLOOKUP($B217,original!$A$4:$DN$305,MATCH(Q$1,original!$A$4:$DX$4,0)+1,FALSE))</f>
        <v>1.2928999999999999</v>
      </c>
      <c r="R217">
        <f>+IF(VLOOKUP($B217,original!$A$4:$DN$305,MATCH(R$1,original!$A$4:$DX$4,0)+1,FALSE)="","",VLOOKUP($B217,original!$A$4:$DN$305,MATCH(R$1,original!$A$4:$DX$4,0)+1,FALSE))</f>
        <v>0.79459999999999997</v>
      </c>
      <c r="S217">
        <f>+IF(VLOOKUP($B217,original!$A$4:$DN$305,MATCH(S$1,original!$A$4:$DX$4,0)+1,FALSE)="","",VLOOKUP($B217,original!$A$4:$DN$305,MATCH(S$1,original!$A$4:$DX$4,0)+1,FALSE))</f>
        <v>1.248</v>
      </c>
      <c r="T217">
        <f>+IF(VLOOKUP($B217,original!$A$4:$DN$305,MATCH(T$1,original!$A$4:$DX$4,0)+1,FALSE)="","",VLOOKUP($B217,original!$A$4:$DN$305,MATCH(T$1,original!$A$4:$DX$4,0)+1,FALSE))</f>
        <v>2471.65</v>
      </c>
      <c r="U217">
        <f>+IF(VLOOKUP($B217,original!$A$4:$DN$305,MATCH(U$1,original!$A$4:$DX$4,0)+1,FALSE)="","",VLOOKUP($B217,original!$A$4:$DN$305,MATCH(U$1,original!$A$4:$DX$4,0)+1,FALSE))</f>
        <v>12055.84</v>
      </c>
      <c r="V217">
        <f>+IF(VLOOKUP($B217,original!$A$4:$DN$305,MATCH(V$1,original!$A$4:$DX$4,0)+1,FALSE)="","",VLOOKUP($B217,original!$A$4:$DN$305,MATCH(V$1,original!$A$4:$DX$4,0)+1,FALSE))</f>
        <v>1617.41</v>
      </c>
      <c r="W217">
        <f>+IF(VLOOKUP($B217,original!$A$4:$DN$305,MATCH(W$1,original!$A$4:$DX$4,0)+1,FALSE)="","",VLOOKUP($B217,original!$A$4:$DN$305,MATCH(W$1,original!$A$4:$DX$4,0)+1,FALSE))</f>
        <v>27970.3</v>
      </c>
      <c r="X217">
        <f>+IF(VLOOKUP($B217,original!$A$4:$DN$305,MATCH(X$1,original!$A$4:$DX$4,0)+1,FALSE)="","",VLOOKUP($B217,original!$A$4:$DN$305,MATCH(X$1,original!$A$4:$DX$4,0)+1,FALSE))</f>
        <v>15211.87</v>
      </c>
      <c r="Y217">
        <f>+IF(VLOOKUP($B217,original!$A$4:$DN$305,MATCH(Y$1,original!$A$4:$DX$4,0)+1,FALSE)="","",VLOOKUP($B217,original!$A$4:$DN$305,MATCH(Y$1,original!$A$4:$DX$4,0)+1,FALSE))</f>
        <v>0.4</v>
      </c>
      <c r="Z217">
        <f>+IF(VLOOKUP($B217,original!$A$4:$DN$305,MATCH(Z$1,original!$A$4:$DX$4,0)+1,FALSE)="","",VLOOKUP($B217,original!$A$4:$DN$305,MATCH(Z$1,original!$A$4:$DX$4,0)+1,FALSE))</f>
        <v>0.3</v>
      </c>
      <c r="AA217">
        <f>+IF(VLOOKUP($B217,original!$A$4:$DN$305,MATCH(AA$1,original!$A$4:$DX$4,0)+1,FALSE)="","",VLOOKUP($B217,original!$A$4:$DN$305,MATCH(AA$1,original!$A$4:$DX$4,0)+1,FALSE))</f>
        <v>0.1</v>
      </c>
      <c r="AB217">
        <f>+IF(VLOOKUP($B217,original!$A$4:$DN$305,MATCH(AB$1,original!$A$4:$DX$4,0)+1,FALSE)="","",VLOOKUP($B217,original!$A$4:$DN$305,MATCH(AB$1,original!$A$4:$DX$4,0)+1,FALSE))</f>
        <v>0.29252376365030103</v>
      </c>
      <c r="AC217">
        <f>+IF(VLOOKUP($B217,original!$A$4:$DN$305,MATCH(AC$1,original!$A$4:$DX$4,0)+1,FALSE)="","",VLOOKUP($B217,original!$A$4:$DN$305,MATCH(AC$1,original!$A$4:$DX$4,0)+1,FALSE))</f>
        <v>128753000000</v>
      </c>
      <c r="AD217">
        <f>+IF(VLOOKUP($B217,original!$A$4:$DN$305,MATCH(AD$1,original!$A$4:$DX$4,0)+1,FALSE)="","",VLOOKUP($B217,original!$A$4:$DN$305,MATCH(AD$1,original!$A$4:$DX$4,0)+1,FALSE))</f>
        <v>182890200000</v>
      </c>
      <c r="AE217">
        <f>+IF(VLOOKUP($B217,original!$A$4:$DN$305,MATCH(AE$1,original!$A$4:$DX$4,0)+1,FALSE)="","",VLOOKUP($B217,original!$A$4:$DN$305,MATCH(AE$1,original!$A$4:$DX$4,0)+1,FALSE))</f>
        <v>7.4</v>
      </c>
      <c r="AF217">
        <f>+IF(VLOOKUP($B217,original!$A$4:$DN$305,MATCH(AF$1,original!$A$4:$DX$4,0)+1,FALSE)="","",VLOOKUP($B217,original!$A$4:$DN$305,MATCH(AF$1,original!$A$4:$DX$4,0)+1,FALSE))</f>
        <v>43560100000</v>
      </c>
      <c r="AG217">
        <f>+IF(VLOOKUP($B217,original!$A$4:$DN$305,MATCH(AG$1,original!$A$4:$DX$4,0)+1,FALSE)="","",VLOOKUP($B217,original!$A$4:$DN$305,MATCH(AG$1,original!$A$4:$DX$4,0)+1,FALSE))</f>
        <v>42908000000</v>
      </c>
      <c r="AH217">
        <f>+IF(VLOOKUP($B217,original!$A$4:$DN$305,MATCH(AH$1,original!$A$4:$DX$4,0)+1,FALSE)="","",VLOOKUP($B217,original!$A$4:$DN$305,MATCH(AH$1,original!$A$4:$DX$4,0)+1,FALSE))</f>
        <v>673739999999.99988</v>
      </c>
      <c r="AI217">
        <f>+IF(VLOOKUP($B217,original!$A$4:$DN$305,MATCH(AI$1,original!$A$4:$DX$4,0)+1,FALSE)="","",VLOOKUP($B217,original!$A$4:$DN$305,MATCH(AI$1,original!$A$4:$DX$4,0)+1,FALSE))</f>
        <v>62083000000</v>
      </c>
      <c r="AJ217">
        <f>+IF(VLOOKUP($B217,original!$A$4:$DN$305,MATCH(AJ$1,original!$A$4:$DX$4,0)+1,FALSE)="","",VLOOKUP($B217,original!$A$4:$DN$305,MATCH(AJ$1,original!$A$4:$DX$4,0)+1,FALSE))</f>
        <v>404950000000</v>
      </c>
      <c r="AK217">
        <f>+IF(VLOOKUP($B217,original!$A$4:$DN$305,MATCH(AK$1,original!$A$4:$DX$4,0)+1,FALSE)="","",VLOOKUP($B217,original!$A$4:$DN$305,MATCH(AK$1,original!$A$4:$DX$4,0)+1,FALSE))</f>
        <v>85103000000</v>
      </c>
      <c r="AL217">
        <f>+IF(VLOOKUP($B217,original!$A$4:$DN$305,MATCH(AL$1,original!$A$4:$DX$4,0)+1,FALSE)="","",VLOOKUP($B217,original!$A$4:$DN$305,MATCH(AL$1,original!$A$4:$DX$4,0)+1,FALSE))</f>
        <v>4.4000000000000004</v>
      </c>
      <c r="AM217">
        <f>+IF(VLOOKUP($B217,original!$A$4:$DN$305,MATCH(AM$1,original!$A$4:$DX$4,0)+1,FALSE)="","",VLOOKUP($B217,original!$A$4:$DN$305,MATCH(AM$1,original!$A$4:$DX$4,0)+1,FALSE))</f>
        <v>5.5</v>
      </c>
      <c r="AN217">
        <f>+IF(VLOOKUP($B217,original!$A$4:$DN$305,MATCH(AN$1,original!$A$4:$DX$4,0)+1,FALSE)="","",VLOOKUP($B217,original!$A$4:$DN$305,MATCH(AN$1,original!$A$4:$DX$4,0)+1,FALSE))</f>
        <v>3.1</v>
      </c>
      <c r="AO217">
        <f>+IF(VLOOKUP($B217,original!$A$4:$DN$305,MATCH(AO$1,original!$A$4:$DX$4,0)+1,FALSE)="","",VLOOKUP($B217,original!$A$4:$DN$305,MATCH(AO$1,original!$A$4:$DX$4,0)+1,FALSE))</f>
        <v>9</v>
      </c>
      <c r="AP217">
        <f>+IF(VLOOKUP($B217,original!$A$4:$DN$305,MATCH(AP$1,original!$A$4:$DX$4,0)+1,FALSE)="","",VLOOKUP($B217,original!$A$4:$DN$305,MATCH(AP$1,original!$A$4:$DX$4,0)+1,FALSE))</f>
        <v>6.2</v>
      </c>
    </row>
    <row r="218" spans="1:42">
      <c r="A218">
        <f t="shared" si="7"/>
        <v>217</v>
      </c>
      <c r="B218">
        <f t="shared" si="8"/>
        <v>201709</v>
      </c>
      <c r="C218">
        <f>+IF(VLOOKUP($B218,original!$A$4:$DN$305,MATCH(C$1,original!$A$4:$DX$4,0)+1,FALSE)="","",VLOOKUP($B218,original!$A$4:$DN$305,MATCH(C$1,original!$A$4:$DX$4,0)+1,FALSE))</f>
        <v>99.2265625</v>
      </c>
      <c r="D218">
        <f>+IF(VLOOKUP($B218,original!$A$4:$DN$305,MATCH(D$1,original!$A$4:$DX$4,0)+1,FALSE)="","",VLOOKUP($B218,original!$A$4:$DN$305,MATCH(D$1,original!$A$4:$DX$4,0)+1,FALSE))</f>
        <v>100.38</v>
      </c>
      <c r="E218">
        <f>+IF(VLOOKUP($B218,original!$A$4:$DN$305,MATCH(E$1,original!$A$4:$DX$4,0)+1,FALSE)="","",VLOOKUP($B218,original!$A$4:$DN$305,MATCH(E$1,original!$A$4:$DX$4,0)+1,FALSE))</f>
        <v>99.293999999999997</v>
      </c>
      <c r="F218">
        <f>+IF(VLOOKUP($B218,original!$A$4:$DN$305,MATCH(F$1,original!$A$4:$DX$4,0)+1,FALSE)="","",VLOOKUP($B218,original!$A$4:$DN$305,MATCH(F$1,original!$A$4:$DX$4,0)+1,FALSE))</f>
        <v>92.28</v>
      </c>
      <c r="G218">
        <f>+IF(VLOOKUP($B218,original!$A$4:$DN$305,MATCH(G$1,original!$A$4:$DX$4,0)+1,FALSE)="","",VLOOKUP($B218,original!$A$4:$DN$305,MATCH(G$1,original!$A$4:$DX$4,0)+1,FALSE))</f>
        <v>90.465000000000003</v>
      </c>
      <c r="H218">
        <f>+IF(VLOOKUP($B218,original!$A$4:$DN$305,MATCH(H$1,original!$A$4:$DX$4,0)+1,FALSE)="","",VLOOKUP($B218,original!$A$4:$DN$305,MATCH(H$1,original!$A$4:$DX$4,0)+1,FALSE))</f>
        <v>9.51</v>
      </c>
      <c r="I218">
        <f>+IF(VLOOKUP($B218,original!$A$4:$DN$305,MATCH(I$1,original!$A$4:$DX$4,0)+1,FALSE)="","",VLOOKUP($B218,original!$A$4:$DN$305,MATCH(I$1,original!$A$4:$DX$4,0)+1,FALSE))</f>
        <v>12.120799999999999</v>
      </c>
      <c r="J218">
        <f>+IF(VLOOKUP($B218,original!$A$4:$DN$305,MATCH(J$1,original!$A$4:$DX$4,0)+1,FALSE)="","",VLOOKUP($B218,original!$A$4:$DN$305,MATCH(J$1,original!$A$4:$DX$4,0)+1,FALSE))</f>
        <v>840524999999.99988</v>
      </c>
      <c r="K218">
        <f>+IF(VLOOKUP($B218,original!$A$4:$DN$305,MATCH(K$1,original!$A$4:$DX$4,0)+1,FALSE)="","",VLOOKUP($B218,original!$A$4:$DN$305,MATCH(K$1,original!$A$4:$DX$4,0)+1,FALSE))</f>
        <v>3542199999999.9995</v>
      </c>
      <c r="L218">
        <f>+IF(VLOOKUP($B218,original!$A$4:$DN$305,MATCH(L$1,original!$A$4:$DX$4,0)+1,FALSE)="","",VLOOKUP($B218,original!$A$4:$DN$305,MATCH(L$1,original!$A$4:$DX$4,0)+1,FALSE))</f>
        <v>2393467051000</v>
      </c>
      <c r="M218">
        <f>+IF(VLOOKUP($B218,original!$A$4:$DN$305,MATCH(M$1,original!$A$4:$DX$4,0)+1,FALSE)="","",VLOOKUP($B218,original!$A$4:$DN$305,MATCH(M$1,original!$A$4:$DX$4,0)+1,FALSE))</f>
        <v>7620420754408.2002</v>
      </c>
      <c r="N218">
        <f>+IF(VLOOKUP($B218,original!$A$4:$DN$305,MATCH(N$1,original!$A$4:$DX$4,0)+1,FALSE)="","",VLOOKUP($B218,original!$A$4:$DN$305,MATCH(N$1,original!$A$4:$DX$4,0)+1,FALSE))</f>
        <v>945972000000</v>
      </c>
      <c r="O218">
        <f>+IF(VLOOKUP($B218,original!$A$4:$DN$305,MATCH(O$1,original!$A$4:$DX$4,0)+1,FALSE)="","",VLOOKUP($B218,original!$A$4:$DN$305,MATCH(O$1,original!$A$4:$DX$4,0)+1,FALSE))</f>
        <v>1.1812</v>
      </c>
      <c r="P218">
        <f>+IF(VLOOKUP($B218,original!$A$4:$DN$305,MATCH(P$1,original!$A$4:$DX$4,0)+1,FALSE)="","",VLOOKUP($B218,original!$A$4:$DN$305,MATCH(P$1,original!$A$4:$DX$4,0)+1,FALSE))</f>
        <v>7.8110999999999997</v>
      </c>
      <c r="Q218">
        <f>+IF(VLOOKUP($B218,original!$A$4:$DN$305,MATCH(Q$1,original!$A$4:$DX$4,0)+1,FALSE)="","",VLOOKUP($B218,original!$A$4:$DN$305,MATCH(Q$1,original!$A$4:$DX$4,0)+1,FALSE))</f>
        <v>1.3395999999999999</v>
      </c>
      <c r="R218">
        <f>+IF(VLOOKUP($B218,original!$A$4:$DN$305,MATCH(R$1,original!$A$4:$DX$4,0)+1,FALSE)="","",VLOOKUP($B218,original!$A$4:$DN$305,MATCH(R$1,original!$A$4:$DX$4,0)+1,FALSE))</f>
        <v>0.7833</v>
      </c>
      <c r="S218">
        <f>+IF(VLOOKUP($B218,original!$A$4:$DN$305,MATCH(S$1,original!$A$4:$DX$4,0)+1,FALSE)="","",VLOOKUP($B218,original!$A$4:$DN$305,MATCH(S$1,original!$A$4:$DX$4,0)+1,FALSE))</f>
        <v>1.2466999999999999</v>
      </c>
      <c r="T218">
        <f>+IF(VLOOKUP($B218,original!$A$4:$DN$305,MATCH(T$1,original!$A$4:$DX$4,0)+1,FALSE)="","",VLOOKUP($B218,original!$A$4:$DN$305,MATCH(T$1,original!$A$4:$DX$4,0)+1,FALSE))</f>
        <v>2519.36</v>
      </c>
      <c r="U218">
        <f>+IF(VLOOKUP($B218,original!$A$4:$DN$305,MATCH(U$1,original!$A$4:$DX$4,0)+1,FALSE)="","",VLOOKUP($B218,original!$A$4:$DN$305,MATCH(U$1,original!$A$4:$DX$4,0)+1,FALSE))</f>
        <v>12828.86</v>
      </c>
      <c r="V218">
        <f>+IF(VLOOKUP($B218,original!$A$4:$DN$305,MATCH(V$1,original!$A$4:$DX$4,0)+1,FALSE)="","",VLOOKUP($B218,original!$A$4:$DN$305,MATCH(V$1,original!$A$4:$DX$4,0)+1,FALSE))</f>
        <v>1674.75</v>
      </c>
      <c r="W218">
        <f>+IF(VLOOKUP($B218,original!$A$4:$DN$305,MATCH(W$1,original!$A$4:$DX$4,0)+1,FALSE)="","",VLOOKUP($B218,original!$A$4:$DN$305,MATCH(W$1,original!$A$4:$DX$4,0)+1,FALSE))</f>
        <v>27554.3</v>
      </c>
      <c r="X218">
        <f>+IF(VLOOKUP($B218,original!$A$4:$DN$305,MATCH(X$1,original!$A$4:$DX$4,0)+1,FALSE)="","",VLOOKUP($B218,original!$A$4:$DN$305,MATCH(X$1,original!$A$4:$DX$4,0)+1,FALSE))</f>
        <v>15634.94</v>
      </c>
      <c r="Y218">
        <f>+IF(VLOOKUP($B218,original!$A$4:$DN$305,MATCH(Y$1,original!$A$4:$DX$4,0)+1,FALSE)="","",VLOOKUP($B218,original!$A$4:$DN$305,MATCH(Y$1,original!$A$4:$DX$4,0)+1,FALSE))</f>
        <v>0.5</v>
      </c>
      <c r="Z218">
        <f>+IF(VLOOKUP($B218,original!$A$4:$DN$305,MATCH(Z$1,original!$A$4:$DX$4,0)+1,FALSE)="","",VLOOKUP($B218,original!$A$4:$DN$305,MATCH(Z$1,original!$A$4:$DX$4,0)+1,FALSE))</f>
        <v>0.4</v>
      </c>
      <c r="AA218">
        <f>+IF(VLOOKUP($B218,original!$A$4:$DN$305,MATCH(AA$1,original!$A$4:$DX$4,0)+1,FALSE)="","",VLOOKUP($B218,original!$A$4:$DN$305,MATCH(AA$1,original!$A$4:$DX$4,0)+1,FALSE))</f>
        <v>-0.19</v>
      </c>
      <c r="AB218">
        <f>+IF(VLOOKUP($B218,original!$A$4:$DN$305,MATCH(AB$1,original!$A$4:$DX$4,0)+1,FALSE)="","",VLOOKUP($B218,original!$A$4:$DN$305,MATCH(AB$1,original!$A$4:$DX$4,0)+1,FALSE))</f>
        <v>0.50510861307488397</v>
      </c>
      <c r="AC218">
        <f>+IF(VLOOKUP($B218,original!$A$4:$DN$305,MATCH(AC$1,original!$A$4:$DX$4,0)+1,FALSE)="","",VLOOKUP($B218,original!$A$4:$DN$305,MATCH(AC$1,original!$A$4:$DX$4,0)+1,FALSE))</f>
        <v>130519000000</v>
      </c>
      <c r="AD218">
        <f>+IF(VLOOKUP($B218,original!$A$4:$DN$305,MATCH(AD$1,original!$A$4:$DX$4,0)+1,FALSE)="","",VLOOKUP($B218,original!$A$4:$DN$305,MATCH(AD$1,original!$A$4:$DX$4,0)+1,FALSE))</f>
        <v>184569200000</v>
      </c>
      <c r="AE218">
        <f>+IF(VLOOKUP($B218,original!$A$4:$DN$305,MATCH(AE$1,original!$A$4:$DX$4,0)+1,FALSE)="","",VLOOKUP($B218,original!$A$4:$DN$305,MATCH(AE$1,original!$A$4:$DX$4,0)+1,FALSE))</f>
        <v>9.4</v>
      </c>
      <c r="AF218">
        <f>+IF(VLOOKUP($B218,original!$A$4:$DN$305,MATCH(AF$1,original!$A$4:$DX$4,0)+1,FALSE)="","",VLOOKUP($B218,original!$A$4:$DN$305,MATCH(AF$1,original!$A$4:$DX$4,0)+1,FALSE))</f>
        <v>43763800000</v>
      </c>
      <c r="AG218">
        <f>+IF(VLOOKUP($B218,original!$A$4:$DN$305,MATCH(AG$1,original!$A$4:$DX$4,0)+1,FALSE)="","",VLOOKUP($B218,original!$A$4:$DN$305,MATCH(AG$1,original!$A$4:$DX$4,0)+1,FALSE))</f>
        <v>42339000000</v>
      </c>
      <c r="AH218">
        <f>+IF(VLOOKUP($B218,original!$A$4:$DN$305,MATCH(AH$1,original!$A$4:$DX$4,0)+1,FALSE)="","",VLOOKUP($B218,original!$A$4:$DN$305,MATCH(AH$1,original!$A$4:$DX$4,0)+1,FALSE))</f>
        <v>674840000000</v>
      </c>
      <c r="AI218">
        <f>+IF(VLOOKUP($B218,original!$A$4:$DN$305,MATCH(AI$1,original!$A$4:$DX$4,0)+1,FALSE)="","",VLOOKUP($B218,original!$A$4:$DN$305,MATCH(AI$1,original!$A$4:$DX$4,0)+1,FALSE))</f>
        <v>61852000000</v>
      </c>
      <c r="AJ218">
        <f>+IF(VLOOKUP($B218,original!$A$4:$DN$305,MATCH(AJ$1,original!$A$4:$DX$4,0)+1,FALSE)="","",VLOOKUP($B218,original!$A$4:$DN$305,MATCH(AJ$1,original!$A$4:$DX$4,0)+1,FALSE))</f>
        <v>407015000000</v>
      </c>
      <c r="AK218">
        <f>+IF(VLOOKUP($B218,original!$A$4:$DN$305,MATCH(AK$1,original!$A$4:$DX$4,0)+1,FALSE)="","",VLOOKUP($B218,original!$A$4:$DN$305,MATCH(AK$1,original!$A$4:$DX$4,0)+1,FALSE))</f>
        <v>84339000000</v>
      </c>
      <c r="AL218">
        <f>+IF(VLOOKUP($B218,original!$A$4:$DN$305,MATCH(AL$1,original!$A$4:$DX$4,0)+1,FALSE)="","",VLOOKUP($B218,original!$A$4:$DN$305,MATCH(AL$1,original!$A$4:$DX$4,0)+1,FALSE))</f>
        <v>4.2</v>
      </c>
      <c r="AM218">
        <f>+IF(VLOOKUP($B218,original!$A$4:$DN$305,MATCH(AM$1,original!$A$4:$DX$4,0)+1,FALSE)="","",VLOOKUP($B218,original!$A$4:$DN$305,MATCH(AM$1,original!$A$4:$DX$4,0)+1,FALSE))</f>
        <v>5.4</v>
      </c>
      <c r="AN218">
        <f>+IF(VLOOKUP($B218,original!$A$4:$DN$305,MATCH(AN$1,original!$A$4:$DX$4,0)+1,FALSE)="","",VLOOKUP($B218,original!$A$4:$DN$305,MATCH(AN$1,original!$A$4:$DX$4,0)+1,FALSE))</f>
        <v>3.1</v>
      </c>
      <c r="AO218">
        <f>+IF(VLOOKUP($B218,original!$A$4:$DN$305,MATCH(AO$1,original!$A$4:$DX$4,0)+1,FALSE)="","",VLOOKUP($B218,original!$A$4:$DN$305,MATCH(AO$1,original!$A$4:$DX$4,0)+1,FALSE))</f>
        <v>8.9</v>
      </c>
      <c r="AP218">
        <f>+IF(VLOOKUP($B218,original!$A$4:$DN$305,MATCH(AP$1,original!$A$4:$DX$4,0)+1,FALSE)="","",VLOOKUP($B218,original!$A$4:$DN$305,MATCH(AP$1,original!$A$4:$DX$4,0)+1,FALSE))</f>
        <v>6.2</v>
      </c>
    </row>
    <row r="219" spans="1:42">
      <c r="A219">
        <f t="shared" si="7"/>
        <v>218</v>
      </c>
      <c r="B219">
        <f t="shared" si="8"/>
        <v>201710</v>
      </c>
      <c r="C219">
        <f>+IF(VLOOKUP($B219,original!$A$4:$DN$305,MATCH(C$1,original!$A$4:$DX$4,0)+1,FALSE)="","",VLOOKUP($B219,original!$A$4:$DN$305,MATCH(C$1,original!$A$4:$DX$4,0)+1,FALSE))</f>
        <v>98.8984375</v>
      </c>
      <c r="D219">
        <f>+IF(VLOOKUP($B219,original!$A$4:$DN$305,MATCH(D$1,original!$A$4:$DX$4,0)+1,FALSE)="","",VLOOKUP($B219,original!$A$4:$DN$305,MATCH(D$1,original!$A$4:$DX$4,0)+1,FALSE))</f>
        <v>101.325</v>
      </c>
      <c r="E219">
        <f>+IF(VLOOKUP($B219,original!$A$4:$DN$305,MATCH(E$1,original!$A$4:$DX$4,0)+1,FALSE)="","",VLOOKUP($B219,original!$A$4:$DN$305,MATCH(E$1,original!$A$4:$DX$4,0)+1,FALSE))</f>
        <v>100.70050000000001</v>
      </c>
      <c r="F219">
        <f>+IF(VLOOKUP($B219,original!$A$4:$DN$305,MATCH(F$1,original!$A$4:$DX$4,0)+1,FALSE)="","",VLOOKUP($B219,original!$A$4:$DN$305,MATCH(F$1,original!$A$4:$DX$4,0)+1,FALSE))</f>
        <v>91.4</v>
      </c>
      <c r="G219">
        <f>+IF(VLOOKUP($B219,original!$A$4:$DN$305,MATCH(G$1,original!$A$4:$DX$4,0)+1,FALSE)="","",VLOOKUP($B219,original!$A$4:$DN$305,MATCH(G$1,original!$A$4:$DX$4,0)+1,FALSE))</f>
        <v>91.745000000000005</v>
      </c>
      <c r="H219">
        <f>+IF(VLOOKUP($B219,original!$A$4:$DN$305,MATCH(H$1,original!$A$4:$DX$4,0)+1,FALSE)="","",VLOOKUP($B219,original!$A$4:$DN$305,MATCH(H$1,original!$A$4:$DX$4,0)+1,FALSE))</f>
        <v>10.18</v>
      </c>
      <c r="I219">
        <f>+IF(VLOOKUP($B219,original!$A$4:$DN$305,MATCH(I$1,original!$A$4:$DX$4,0)+1,FALSE)="","",VLOOKUP($B219,original!$A$4:$DN$305,MATCH(I$1,original!$A$4:$DX$4,0)+1,FALSE))</f>
        <v>11.9864</v>
      </c>
      <c r="J219">
        <f>+IF(VLOOKUP($B219,original!$A$4:$DN$305,MATCH(J$1,original!$A$4:$DX$4,0)+1,FALSE)="","",VLOOKUP($B219,original!$A$4:$DN$305,MATCH(J$1,original!$A$4:$DX$4,0)+1,FALSE))</f>
        <v>844065999999.99988</v>
      </c>
      <c r="K219">
        <f>+IF(VLOOKUP($B219,original!$A$4:$DN$305,MATCH(K$1,original!$A$4:$DX$4,0)+1,FALSE)="","",VLOOKUP($B219,original!$A$4:$DN$305,MATCH(K$1,original!$A$4:$DX$4,0)+1,FALSE))</f>
        <v>3601599999999.9995</v>
      </c>
      <c r="L219">
        <f>+IF(VLOOKUP($B219,original!$A$4:$DN$305,MATCH(L$1,original!$A$4:$DX$4,0)+1,FALSE)="","",VLOOKUP($B219,original!$A$4:$DN$305,MATCH(L$1,original!$A$4:$DX$4,0)+1,FALSE))</f>
        <v>2997256889000</v>
      </c>
      <c r="M219">
        <f>+IF(VLOOKUP($B219,original!$A$4:$DN$305,MATCH(M$1,original!$A$4:$DX$4,0)+1,FALSE)="","",VLOOKUP($B219,original!$A$4:$DN$305,MATCH(M$1,original!$A$4:$DX$4,0)+1,FALSE))</f>
        <v>7646117557338.1992</v>
      </c>
      <c r="N219">
        <f>+IF(VLOOKUP($B219,original!$A$4:$DN$305,MATCH(N$1,original!$A$4:$DX$4,0)+1,FALSE)="","",VLOOKUP($B219,original!$A$4:$DN$305,MATCH(N$1,original!$A$4:$DX$4,0)+1,FALSE))</f>
        <v>951221000000</v>
      </c>
      <c r="O219">
        <f>+IF(VLOOKUP($B219,original!$A$4:$DN$305,MATCH(O$1,original!$A$4:$DX$4,0)+1,FALSE)="","",VLOOKUP($B219,original!$A$4:$DN$305,MATCH(O$1,original!$A$4:$DX$4,0)+1,FALSE))</f>
        <v>1.1644000000000001</v>
      </c>
      <c r="P219">
        <f>+IF(VLOOKUP($B219,original!$A$4:$DN$305,MATCH(P$1,original!$A$4:$DX$4,0)+1,FALSE)="","",VLOOKUP($B219,original!$A$4:$DN$305,MATCH(P$1,original!$A$4:$DX$4,0)+1,FALSE))</f>
        <v>7.8009000000000004</v>
      </c>
      <c r="Q219">
        <f>+IF(VLOOKUP($B219,original!$A$4:$DN$305,MATCH(Q$1,original!$A$4:$DX$4,0)+1,FALSE)="","",VLOOKUP($B219,original!$A$4:$DN$305,MATCH(Q$1,original!$A$4:$DX$4,0)+1,FALSE))</f>
        <v>1.3282</v>
      </c>
      <c r="R219">
        <f>+IF(VLOOKUP($B219,original!$A$4:$DN$305,MATCH(R$1,original!$A$4:$DX$4,0)+1,FALSE)="","",VLOOKUP($B219,original!$A$4:$DN$305,MATCH(R$1,original!$A$4:$DX$4,0)+1,FALSE))</f>
        <v>0.76549999999999996</v>
      </c>
      <c r="S219">
        <f>+IF(VLOOKUP($B219,original!$A$4:$DN$305,MATCH(S$1,original!$A$4:$DX$4,0)+1,FALSE)="","",VLOOKUP($B219,original!$A$4:$DN$305,MATCH(S$1,original!$A$4:$DX$4,0)+1,FALSE))</f>
        <v>1.2884</v>
      </c>
      <c r="T219">
        <f>+IF(VLOOKUP($B219,original!$A$4:$DN$305,MATCH(T$1,original!$A$4:$DX$4,0)+1,FALSE)="","",VLOOKUP($B219,original!$A$4:$DN$305,MATCH(T$1,original!$A$4:$DX$4,0)+1,FALSE))</f>
        <v>2575.2600000000002</v>
      </c>
      <c r="U219">
        <f>+IF(VLOOKUP($B219,original!$A$4:$DN$305,MATCH(U$1,original!$A$4:$DX$4,0)+1,FALSE)="","",VLOOKUP($B219,original!$A$4:$DN$305,MATCH(U$1,original!$A$4:$DX$4,0)+1,FALSE))</f>
        <v>13229.57</v>
      </c>
      <c r="V219">
        <f>+IF(VLOOKUP($B219,original!$A$4:$DN$305,MATCH(V$1,original!$A$4:$DX$4,0)+1,FALSE)="","",VLOOKUP($B219,original!$A$4:$DN$305,MATCH(V$1,original!$A$4:$DX$4,0)+1,FALSE))</f>
        <v>1765.96</v>
      </c>
      <c r="W219">
        <f>+IF(VLOOKUP($B219,original!$A$4:$DN$305,MATCH(W$1,original!$A$4:$DX$4,0)+1,FALSE)="","",VLOOKUP($B219,original!$A$4:$DN$305,MATCH(W$1,original!$A$4:$DX$4,0)+1,FALSE))</f>
        <v>28245.54</v>
      </c>
      <c r="X219">
        <f>+IF(VLOOKUP($B219,original!$A$4:$DN$305,MATCH(X$1,original!$A$4:$DX$4,0)+1,FALSE)="","",VLOOKUP($B219,original!$A$4:$DN$305,MATCH(X$1,original!$A$4:$DX$4,0)+1,FALSE))</f>
        <v>16025.59</v>
      </c>
      <c r="Y219">
        <f>+IF(VLOOKUP($B219,original!$A$4:$DN$305,MATCH(Y$1,original!$A$4:$DX$4,0)+1,FALSE)="","",VLOOKUP($B219,original!$A$4:$DN$305,MATCH(Y$1,original!$A$4:$DX$4,0)+1,FALSE))</f>
        <v>0</v>
      </c>
      <c r="Z219">
        <f>+IF(VLOOKUP($B219,original!$A$4:$DN$305,MATCH(Z$1,original!$A$4:$DX$4,0)+1,FALSE)="","",VLOOKUP($B219,original!$A$4:$DN$305,MATCH(Z$1,original!$A$4:$DX$4,0)+1,FALSE))</f>
        <v>0</v>
      </c>
      <c r="AA219">
        <f>+IF(VLOOKUP($B219,original!$A$4:$DN$305,MATCH(AA$1,original!$A$4:$DX$4,0)+1,FALSE)="","",VLOOKUP($B219,original!$A$4:$DN$305,MATCH(AA$1,original!$A$4:$DX$4,0)+1,FALSE))</f>
        <v>0.28999999999999998</v>
      </c>
      <c r="AB219">
        <f>+IF(VLOOKUP($B219,original!$A$4:$DN$305,MATCH(AB$1,original!$A$4:$DX$4,0)+1,FALSE)="","",VLOOKUP($B219,original!$A$4:$DN$305,MATCH(AB$1,original!$A$4:$DX$4,0)+1,FALSE))</f>
        <v>6.5933300153822602E-3</v>
      </c>
      <c r="AC219">
        <f>+IF(VLOOKUP($B219,original!$A$4:$DN$305,MATCH(AC$1,original!$A$4:$DX$4,0)+1,FALSE)="","",VLOOKUP($B219,original!$A$4:$DN$305,MATCH(AC$1,original!$A$4:$DX$4,0)+1,FALSE))</f>
        <v>131732000000</v>
      </c>
      <c r="AD219">
        <f>+IF(VLOOKUP($B219,original!$A$4:$DN$305,MATCH(AD$1,original!$A$4:$DX$4,0)+1,FALSE)="","",VLOOKUP($B219,original!$A$4:$DN$305,MATCH(AD$1,original!$A$4:$DX$4,0)+1,FALSE))</f>
        <v>180367500000</v>
      </c>
      <c r="AE219">
        <f>+IF(VLOOKUP($B219,original!$A$4:$DN$305,MATCH(AE$1,original!$A$4:$DX$4,0)+1,FALSE)="","",VLOOKUP($B219,original!$A$4:$DN$305,MATCH(AE$1,original!$A$4:$DX$4,0)+1,FALSE))</f>
        <v>6.7</v>
      </c>
      <c r="AF219">
        <f>+IF(VLOOKUP($B219,original!$A$4:$DN$305,MATCH(AF$1,original!$A$4:$DX$4,0)+1,FALSE)="","",VLOOKUP($B219,original!$A$4:$DN$305,MATCH(AF$1,original!$A$4:$DX$4,0)+1,FALSE))</f>
        <v>44638000000</v>
      </c>
      <c r="AG219">
        <f>+IF(VLOOKUP($B219,original!$A$4:$DN$305,MATCH(AG$1,original!$A$4:$DX$4,0)+1,FALSE)="","",VLOOKUP($B219,original!$A$4:$DN$305,MATCH(AG$1,original!$A$4:$DX$4,0)+1,FALSE))</f>
        <v>41831000000</v>
      </c>
      <c r="AH219">
        <f>+IF(VLOOKUP($B219,original!$A$4:$DN$305,MATCH(AH$1,original!$A$4:$DX$4,0)+1,FALSE)="","",VLOOKUP($B219,original!$A$4:$DN$305,MATCH(AH$1,original!$A$4:$DX$4,0)+1,FALSE))</f>
        <v>676489999999.99988</v>
      </c>
      <c r="AI219">
        <f>+IF(VLOOKUP($B219,original!$A$4:$DN$305,MATCH(AI$1,original!$A$4:$DX$4,0)+1,FALSE)="","",VLOOKUP($B219,original!$A$4:$DN$305,MATCH(AI$1,original!$A$4:$DX$4,0)+1,FALSE))</f>
        <v>63774000000</v>
      </c>
      <c r="AJ219">
        <f>+IF(VLOOKUP($B219,original!$A$4:$DN$305,MATCH(AJ$1,original!$A$4:$DX$4,0)+1,FALSE)="","",VLOOKUP($B219,original!$A$4:$DN$305,MATCH(AJ$1,original!$A$4:$DX$4,0)+1,FALSE))</f>
        <v>411481000000</v>
      </c>
      <c r="AK219">
        <f>+IF(VLOOKUP($B219,original!$A$4:$DN$305,MATCH(AK$1,original!$A$4:$DX$4,0)+1,FALSE)="","",VLOOKUP($B219,original!$A$4:$DN$305,MATCH(AK$1,original!$A$4:$DX$4,0)+1,FALSE))</f>
        <v>83387000000</v>
      </c>
      <c r="AL219">
        <f>+IF(VLOOKUP($B219,original!$A$4:$DN$305,MATCH(AL$1,original!$A$4:$DX$4,0)+1,FALSE)="","",VLOOKUP($B219,original!$A$4:$DN$305,MATCH(AL$1,original!$A$4:$DX$4,0)+1,FALSE))</f>
        <v>4.0999999999999996</v>
      </c>
      <c r="AM219">
        <f>+IF(VLOOKUP($B219,original!$A$4:$DN$305,MATCH(AM$1,original!$A$4:$DX$4,0)+1,FALSE)="","",VLOOKUP($B219,original!$A$4:$DN$305,MATCH(AM$1,original!$A$4:$DX$4,0)+1,FALSE))</f>
        <v>5.4</v>
      </c>
      <c r="AN219">
        <f>+IF(VLOOKUP($B219,original!$A$4:$DN$305,MATCH(AN$1,original!$A$4:$DX$4,0)+1,FALSE)="","",VLOOKUP($B219,original!$A$4:$DN$305,MATCH(AN$1,original!$A$4:$DX$4,0)+1,FALSE))</f>
        <v>3.1</v>
      </c>
      <c r="AO219">
        <f>+IF(VLOOKUP($B219,original!$A$4:$DN$305,MATCH(AO$1,original!$A$4:$DX$4,0)+1,FALSE)="","",VLOOKUP($B219,original!$A$4:$DN$305,MATCH(AO$1,original!$A$4:$DX$4,0)+1,FALSE))</f>
        <v>8.8000000000000007</v>
      </c>
      <c r="AP219">
        <f>+IF(VLOOKUP($B219,original!$A$4:$DN$305,MATCH(AP$1,original!$A$4:$DX$4,0)+1,FALSE)="","",VLOOKUP($B219,original!$A$4:$DN$305,MATCH(AP$1,original!$A$4:$DX$4,0)+1,FALSE))</f>
        <v>6.3</v>
      </c>
    </row>
    <row r="220" spans="1:42">
      <c r="A220">
        <f t="shared" si="7"/>
        <v>219</v>
      </c>
      <c r="B220">
        <f t="shared" si="8"/>
        <v>201711</v>
      </c>
      <c r="C220">
        <f>+IF(VLOOKUP($B220,original!$A$4:$DN$305,MATCH(C$1,original!$A$4:$DX$4,0)+1,FALSE)="","",VLOOKUP($B220,original!$A$4:$DN$305,MATCH(C$1,original!$A$4:$DX$4,0)+1,FALSE))</f>
        <v>98.5546875</v>
      </c>
      <c r="D220">
        <f>+IF(VLOOKUP($B220,original!$A$4:$DN$305,MATCH(D$1,original!$A$4:$DX$4,0)+1,FALSE)="","",VLOOKUP($B220,original!$A$4:$DN$305,MATCH(D$1,original!$A$4:$DX$4,0)+1,FALSE))</f>
        <v>101.285</v>
      </c>
      <c r="E220">
        <f>+IF(VLOOKUP($B220,original!$A$4:$DN$305,MATCH(E$1,original!$A$4:$DX$4,0)+1,FALSE)="","",VLOOKUP($B220,original!$A$4:$DN$305,MATCH(E$1,original!$A$4:$DX$4,0)+1,FALSE))</f>
        <v>102.1965</v>
      </c>
      <c r="F220">
        <f>+IF(VLOOKUP($B220,original!$A$4:$DN$305,MATCH(F$1,original!$A$4:$DX$4,0)+1,FALSE)="","",VLOOKUP($B220,original!$A$4:$DN$305,MATCH(F$1,original!$A$4:$DX$4,0)+1,FALSE))</f>
        <v>91.07</v>
      </c>
      <c r="G220">
        <f>+IF(VLOOKUP($B220,original!$A$4:$DN$305,MATCH(G$1,original!$A$4:$DX$4,0)+1,FALSE)="","",VLOOKUP($B220,original!$A$4:$DN$305,MATCH(G$1,original!$A$4:$DX$4,0)+1,FALSE))</f>
        <v>92.37</v>
      </c>
      <c r="H220">
        <f>+IF(VLOOKUP($B220,original!$A$4:$DN$305,MATCH(H$1,original!$A$4:$DX$4,0)+1,FALSE)="","",VLOOKUP($B220,original!$A$4:$DN$305,MATCH(H$1,original!$A$4:$DX$4,0)+1,FALSE))</f>
        <v>11.28</v>
      </c>
      <c r="I220">
        <f>+IF(VLOOKUP($B220,original!$A$4:$DN$305,MATCH(I$1,original!$A$4:$DX$4,0)+1,FALSE)="","",VLOOKUP($B220,original!$A$4:$DN$305,MATCH(I$1,original!$A$4:$DX$4,0)+1,FALSE))</f>
        <v>13.470800000000001</v>
      </c>
      <c r="J220">
        <f>+IF(VLOOKUP($B220,original!$A$4:$DN$305,MATCH(J$1,original!$A$4:$DX$4,0)+1,FALSE)="","",VLOOKUP($B220,original!$A$4:$DN$305,MATCH(J$1,original!$A$4:$DX$4,0)+1,FALSE))</f>
        <v>855106999999.99988</v>
      </c>
      <c r="K220">
        <f>+IF(VLOOKUP($B220,original!$A$4:$DN$305,MATCH(K$1,original!$A$4:$DX$4,0)+1,FALSE)="","",VLOOKUP($B220,original!$A$4:$DN$305,MATCH(K$1,original!$A$4:$DX$4,0)+1,FALSE))</f>
        <v>3603299999999.9995</v>
      </c>
      <c r="L220">
        <f>+IF(VLOOKUP($B220,original!$A$4:$DN$305,MATCH(L$1,original!$A$4:$DX$4,0)+1,FALSE)="","",VLOOKUP($B220,original!$A$4:$DN$305,MATCH(L$1,original!$A$4:$DX$4,0)+1,FALSE))</f>
        <v>2458476012000</v>
      </c>
      <c r="M220">
        <f>+IF(VLOOKUP($B220,original!$A$4:$DN$305,MATCH(M$1,original!$A$4:$DX$4,0)+1,FALSE)="","",VLOOKUP($B220,original!$A$4:$DN$305,MATCH(M$1,original!$A$4:$DX$4,0)+1,FALSE))</f>
        <v>7723960464906.9697</v>
      </c>
      <c r="N220">
        <f>+IF(VLOOKUP($B220,original!$A$4:$DN$305,MATCH(N$1,original!$A$4:$DX$4,0)+1,FALSE)="","",VLOOKUP($B220,original!$A$4:$DN$305,MATCH(N$1,original!$A$4:$DX$4,0)+1,FALSE))</f>
        <v>952952000000</v>
      </c>
      <c r="O220">
        <f>+IF(VLOOKUP($B220,original!$A$4:$DN$305,MATCH(O$1,original!$A$4:$DX$4,0)+1,FALSE)="","",VLOOKUP($B220,original!$A$4:$DN$305,MATCH(O$1,original!$A$4:$DX$4,0)+1,FALSE))</f>
        <v>1.1901999999999999</v>
      </c>
      <c r="P220">
        <f>+IF(VLOOKUP($B220,original!$A$4:$DN$305,MATCH(P$1,original!$A$4:$DX$4,0)+1,FALSE)="","",VLOOKUP($B220,original!$A$4:$DN$305,MATCH(P$1,original!$A$4:$DX$4,0)+1,FALSE))</f>
        <v>7.8097000000000003</v>
      </c>
      <c r="Q220">
        <f>+IF(VLOOKUP($B220,original!$A$4:$DN$305,MATCH(Q$1,original!$A$4:$DX$4,0)+1,FALSE)="","",VLOOKUP($B220,original!$A$4:$DN$305,MATCH(Q$1,original!$A$4:$DX$4,0)+1,FALSE))</f>
        <v>1.3525</v>
      </c>
      <c r="R220">
        <f>+IF(VLOOKUP($B220,original!$A$4:$DN$305,MATCH(R$1,original!$A$4:$DX$4,0)+1,FALSE)="","",VLOOKUP($B220,original!$A$4:$DN$305,MATCH(R$1,original!$A$4:$DX$4,0)+1,FALSE))</f>
        <v>0.75660000000000005</v>
      </c>
      <c r="S220">
        <f>+IF(VLOOKUP($B220,original!$A$4:$DN$305,MATCH(S$1,original!$A$4:$DX$4,0)+1,FALSE)="","",VLOOKUP($B220,original!$A$4:$DN$305,MATCH(S$1,original!$A$4:$DX$4,0)+1,FALSE))</f>
        <v>1.2894000000000001</v>
      </c>
      <c r="T220">
        <f>+IF(VLOOKUP($B220,original!$A$4:$DN$305,MATCH(T$1,original!$A$4:$DX$4,0)+1,FALSE)="","",VLOOKUP($B220,original!$A$4:$DN$305,MATCH(T$1,original!$A$4:$DX$4,0)+1,FALSE))</f>
        <v>2647.58</v>
      </c>
      <c r="U220">
        <f>+IF(VLOOKUP($B220,original!$A$4:$DN$305,MATCH(U$1,original!$A$4:$DX$4,0)+1,FALSE)="","",VLOOKUP($B220,original!$A$4:$DN$305,MATCH(U$1,original!$A$4:$DX$4,0)+1,FALSE))</f>
        <v>13023.98</v>
      </c>
      <c r="V220">
        <f>+IF(VLOOKUP($B220,original!$A$4:$DN$305,MATCH(V$1,original!$A$4:$DX$4,0)+1,FALSE)="","",VLOOKUP($B220,original!$A$4:$DN$305,MATCH(V$1,original!$A$4:$DX$4,0)+1,FALSE))</f>
        <v>1792.08</v>
      </c>
      <c r="W220">
        <f>+IF(VLOOKUP($B220,original!$A$4:$DN$305,MATCH(W$1,original!$A$4:$DX$4,0)+1,FALSE)="","",VLOOKUP($B220,original!$A$4:$DN$305,MATCH(W$1,original!$A$4:$DX$4,0)+1,FALSE))</f>
        <v>29177.35</v>
      </c>
      <c r="X220">
        <f>+IF(VLOOKUP($B220,original!$A$4:$DN$305,MATCH(X$1,original!$A$4:$DX$4,0)+1,FALSE)="","",VLOOKUP($B220,original!$A$4:$DN$305,MATCH(X$1,original!$A$4:$DX$4,0)+1,FALSE))</f>
        <v>16067.48</v>
      </c>
      <c r="Y220">
        <f>+IF(VLOOKUP($B220,original!$A$4:$DN$305,MATCH(Y$1,original!$A$4:$DX$4,0)+1,FALSE)="","",VLOOKUP($B220,original!$A$4:$DN$305,MATCH(Y$1,original!$A$4:$DX$4,0)+1,FALSE))</f>
        <v>0.3</v>
      </c>
      <c r="Z220">
        <f>+IF(VLOOKUP($B220,original!$A$4:$DN$305,MATCH(Z$1,original!$A$4:$DX$4,0)+1,FALSE)="","",VLOOKUP($B220,original!$A$4:$DN$305,MATCH(Z$1,original!$A$4:$DX$4,0)+1,FALSE))</f>
        <v>-0.2</v>
      </c>
      <c r="AA220">
        <f>+IF(VLOOKUP($B220,original!$A$4:$DN$305,MATCH(AA$1,original!$A$4:$DX$4,0)+1,FALSE)="","",VLOOKUP($B220,original!$A$4:$DN$305,MATCH(AA$1,original!$A$4:$DX$4,0)+1,FALSE))</f>
        <v>0.28999999999999998</v>
      </c>
      <c r="AB220">
        <f>+IF(VLOOKUP($B220,original!$A$4:$DN$305,MATCH(AB$1,original!$A$4:$DX$4,0)+1,FALSE)="","",VLOOKUP($B220,original!$A$4:$DN$305,MATCH(AB$1,original!$A$4:$DX$4,0)+1,FALSE))</f>
        <v>0.57722650300045997</v>
      </c>
      <c r="AC220">
        <f>+IF(VLOOKUP($B220,original!$A$4:$DN$305,MATCH(AC$1,original!$A$4:$DX$4,0)+1,FALSE)="","",VLOOKUP($B220,original!$A$4:$DN$305,MATCH(AC$1,original!$A$4:$DX$4,0)+1,FALSE))</f>
        <v>135282000000</v>
      </c>
      <c r="AD220">
        <f>+IF(VLOOKUP($B220,original!$A$4:$DN$305,MATCH(AD$1,original!$A$4:$DX$4,0)+1,FALSE)="","",VLOOKUP($B220,original!$A$4:$DN$305,MATCH(AD$1,original!$A$4:$DX$4,0)+1,FALSE))</f>
        <v>189487000000</v>
      </c>
      <c r="AE220">
        <f>+IF(VLOOKUP($B220,original!$A$4:$DN$305,MATCH(AE$1,original!$A$4:$DX$4,0)+1,FALSE)="","",VLOOKUP($B220,original!$A$4:$DN$305,MATCH(AE$1,original!$A$4:$DX$4,0)+1,FALSE))</f>
        <v>7.8</v>
      </c>
      <c r="AF220">
        <f>+IF(VLOOKUP($B220,original!$A$4:$DN$305,MATCH(AF$1,original!$A$4:$DX$4,0)+1,FALSE)="","",VLOOKUP($B220,original!$A$4:$DN$305,MATCH(AF$1,original!$A$4:$DX$4,0)+1,FALSE))</f>
        <v>46728900000</v>
      </c>
      <c r="AG220">
        <f>+IF(VLOOKUP($B220,original!$A$4:$DN$305,MATCH(AG$1,original!$A$4:$DX$4,0)+1,FALSE)="","",VLOOKUP($B220,original!$A$4:$DN$305,MATCH(AG$1,original!$A$4:$DX$4,0)+1,FALSE))</f>
        <v>42567000000</v>
      </c>
      <c r="AH220">
        <f>+IF(VLOOKUP($B220,original!$A$4:$DN$305,MATCH(AH$1,original!$A$4:$DX$4,0)+1,FALSE)="","",VLOOKUP($B220,original!$A$4:$DN$305,MATCH(AH$1,original!$A$4:$DX$4,0)+1,FALSE))</f>
        <v>673320000000</v>
      </c>
      <c r="AI220">
        <f>+IF(VLOOKUP($B220,original!$A$4:$DN$305,MATCH(AI$1,original!$A$4:$DX$4,0)+1,FALSE)="","",VLOOKUP($B220,original!$A$4:$DN$305,MATCH(AI$1,original!$A$4:$DX$4,0)+1,FALSE))</f>
        <v>70374000000</v>
      </c>
      <c r="AJ220">
        <f>+IF(VLOOKUP($B220,original!$A$4:$DN$305,MATCH(AJ$1,original!$A$4:$DX$4,0)+1,FALSE)="","",VLOOKUP($B220,original!$A$4:$DN$305,MATCH(AJ$1,original!$A$4:$DX$4,0)+1,FALSE))</f>
        <v>413550000000</v>
      </c>
      <c r="AK220">
        <f>+IF(VLOOKUP($B220,original!$A$4:$DN$305,MATCH(AK$1,original!$A$4:$DX$4,0)+1,FALSE)="","",VLOOKUP($B220,original!$A$4:$DN$305,MATCH(AK$1,original!$A$4:$DX$4,0)+1,FALSE))</f>
        <v>86805000000</v>
      </c>
      <c r="AL220">
        <f>+IF(VLOOKUP($B220,original!$A$4:$DN$305,MATCH(AL$1,original!$A$4:$DX$4,0)+1,FALSE)="","",VLOOKUP($B220,original!$A$4:$DN$305,MATCH(AL$1,original!$A$4:$DX$4,0)+1,FALSE))</f>
        <v>4.2</v>
      </c>
      <c r="AM220">
        <f>+IF(VLOOKUP($B220,original!$A$4:$DN$305,MATCH(AM$1,original!$A$4:$DX$4,0)+1,FALSE)="","",VLOOKUP($B220,original!$A$4:$DN$305,MATCH(AM$1,original!$A$4:$DX$4,0)+1,FALSE))</f>
        <v>5.4</v>
      </c>
      <c r="AN220">
        <f>+IF(VLOOKUP($B220,original!$A$4:$DN$305,MATCH(AN$1,original!$A$4:$DX$4,0)+1,FALSE)="","",VLOOKUP($B220,original!$A$4:$DN$305,MATCH(AN$1,original!$A$4:$DX$4,0)+1,FALSE))</f>
        <v>3</v>
      </c>
      <c r="AO220">
        <f>+IF(VLOOKUP($B220,original!$A$4:$DN$305,MATCH(AO$1,original!$A$4:$DX$4,0)+1,FALSE)="","",VLOOKUP($B220,original!$A$4:$DN$305,MATCH(AO$1,original!$A$4:$DX$4,0)+1,FALSE))</f>
        <v>8.6999999999999993</v>
      </c>
      <c r="AP220">
        <f>+IF(VLOOKUP($B220,original!$A$4:$DN$305,MATCH(AP$1,original!$A$4:$DX$4,0)+1,FALSE)="","",VLOOKUP($B220,original!$A$4:$DN$305,MATCH(AP$1,original!$A$4:$DX$4,0)+1,FALSE))</f>
        <v>6</v>
      </c>
    </row>
    <row r="221" spans="1:42">
      <c r="A221">
        <f t="shared" si="7"/>
        <v>220</v>
      </c>
      <c r="B221">
        <f t="shared" si="8"/>
        <v>201712</v>
      </c>
      <c r="C221">
        <f>+IF(VLOOKUP($B221,original!$A$4:$DN$305,MATCH(C$1,original!$A$4:$DX$4,0)+1,FALSE)="","",VLOOKUP($B221,original!$A$4:$DN$305,MATCH(C$1,original!$A$4:$DX$4,0)+1,FALSE))</f>
        <v>98.6484375</v>
      </c>
      <c r="D221">
        <f>+IF(VLOOKUP($B221,original!$A$4:$DN$305,MATCH(D$1,original!$A$4:$DX$4,0)+1,FALSE)="","",VLOOKUP($B221,original!$A$4:$DN$305,MATCH(D$1,original!$A$4:$DX$4,0)+1,FALSE))</f>
        <v>100.715</v>
      </c>
      <c r="E221">
        <f>+IF(VLOOKUP($B221,original!$A$4:$DN$305,MATCH(E$1,original!$A$4:$DX$4,0)+1,FALSE)="","",VLOOKUP($B221,original!$A$4:$DN$305,MATCH(E$1,original!$A$4:$DX$4,0)+1,FALSE))</f>
        <v>100.85850000000001</v>
      </c>
      <c r="F221">
        <f>+IF(VLOOKUP($B221,original!$A$4:$DN$305,MATCH(F$1,original!$A$4:$DX$4,0)+1,FALSE)="","",VLOOKUP($B221,original!$A$4:$DN$305,MATCH(F$1,original!$A$4:$DX$4,0)+1,FALSE))</f>
        <v>97.63</v>
      </c>
      <c r="G221">
        <f>+IF(VLOOKUP($B221,original!$A$4:$DN$305,MATCH(G$1,original!$A$4:$DX$4,0)+1,FALSE)="","",VLOOKUP($B221,original!$A$4:$DN$305,MATCH(G$1,original!$A$4:$DX$4,0)+1,FALSE))</f>
        <v>91.15</v>
      </c>
      <c r="H221">
        <f>+IF(VLOOKUP($B221,original!$A$4:$DN$305,MATCH(H$1,original!$A$4:$DX$4,0)+1,FALSE)="","",VLOOKUP($B221,original!$A$4:$DN$305,MATCH(H$1,original!$A$4:$DX$4,0)+1,FALSE))</f>
        <v>11.04</v>
      </c>
      <c r="I221">
        <f>+IF(VLOOKUP($B221,original!$A$4:$DN$305,MATCH(I$1,original!$A$4:$DX$4,0)+1,FALSE)="","",VLOOKUP($B221,original!$A$4:$DN$305,MATCH(I$1,original!$A$4:$DX$4,0)+1,FALSE))</f>
        <v>13.5114</v>
      </c>
      <c r="J221">
        <f>+IF(VLOOKUP($B221,original!$A$4:$DN$305,MATCH(J$1,original!$A$4:$DX$4,0)+1,FALSE)="","",VLOOKUP($B221,original!$A$4:$DN$305,MATCH(J$1,original!$A$4:$DX$4,0)+1,FALSE))</f>
        <v>861648999999.99988</v>
      </c>
      <c r="K221">
        <f>+IF(VLOOKUP($B221,original!$A$4:$DN$305,MATCH(K$1,original!$A$4:$DX$4,0)+1,FALSE)="","",VLOOKUP($B221,original!$A$4:$DN$305,MATCH(K$1,original!$A$4:$DX$4,0)+1,FALSE))</f>
        <v>3652699999999.9995</v>
      </c>
      <c r="L221">
        <f>+IF(VLOOKUP($B221,original!$A$4:$DN$305,MATCH(L$1,original!$A$4:$DX$4,0)+1,FALSE)="","",VLOOKUP($B221,original!$A$4:$DN$305,MATCH(L$1,original!$A$4:$DX$4,0)+1,FALSE))</f>
        <v>2431461131000</v>
      </c>
      <c r="M221">
        <f>+IF(VLOOKUP($B221,original!$A$4:$DN$305,MATCH(M$1,original!$A$4:$DX$4,0)+1,FALSE)="","",VLOOKUP($B221,original!$A$4:$DN$305,MATCH(M$1,original!$A$4:$DX$4,0)+1,FALSE))</f>
        <v>7786268429167.25</v>
      </c>
      <c r="N221">
        <f>+IF(VLOOKUP($B221,original!$A$4:$DN$305,MATCH(N$1,original!$A$4:$DX$4,0)+1,FALSE)="","",VLOOKUP($B221,original!$A$4:$DN$305,MATCH(N$1,original!$A$4:$DX$4,0)+1,FALSE))</f>
        <v>961536000000</v>
      </c>
      <c r="O221">
        <f>+IF(VLOOKUP($B221,original!$A$4:$DN$305,MATCH(O$1,original!$A$4:$DX$4,0)+1,FALSE)="","",VLOOKUP($B221,original!$A$4:$DN$305,MATCH(O$1,original!$A$4:$DX$4,0)+1,FALSE))</f>
        <v>1.1996</v>
      </c>
      <c r="P221">
        <f>+IF(VLOOKUP($B221,original!$A$4:$DN$305,MATCH(P$1,original!$A$4:$DX$4,0)+1,FALSE)="","",VLOOKUP($B221,original!$A$4:$DN$305,MATCH(P$1,original!$A$4:$DX$4,0)+1,FALSE))</f>
        <v>7.8125999999999998</v>
      </c>
      <c r="Q221">
        <f>+IF(VLOOKUP($B221,original!$A$4:$DN$305,MATCH(Q$1,original!$A$4:$DX$4,0)+1,FALSE)="","",VLOOKUP($B221,original!$A$4:$DN$305,MATCH(Q$1,original!$A$4:$DX$4,0)+1,FALSE))</f>
        <v>1.3512</v>
      </c>
      <c r="R221">
        <f>+IF(VLOOKUP($B221,original!$A$4:$DN$305,MATCH(R$1,original!$A$4:$DX$4,0)+1,FALSE)="","",VLOOKUP($B221,original!$A$4:$DN$305,MATCH(R$1,original!$A$4:$DX$4,0)+1,FALSE))</f>
        <v>0.78010000000000002</v>
      </c>
      <c r="S221">
        <f>+IF(VLOOKUP($B221,original!$A$4:$DN$305,MATCH(S$1,original!$A$4:$DX$4,0)+1,FALSE)="","",VLOOKUP($B221,original!$A$4:$DN$305,MATCH(S$1,original!$A$4:$DX$4,0)+1,FALSE))</f>
        <v>1.2577</v>
      </c>
      <c r="T221">
        <f>+IF(VLOOKUP($B221,original!$A$4:$DN$305,MATCH(T$1,original!$A$4:$DX$4,0)+1,FALSE)="","",VLOOKUP($B221,original!$A$4:$DN$305,MATCH(T$1,original!$A$4:$DX$4,0)+1,FALSE))</f>
        <v>2673.61</v>
      </c>
      <c r="U221">
        <f>+IF(VLOOKUP($B221,original!$A$4:$DN$305,MATCH(U$1,original!$A$4:$DX$4,0)+1,FALSE)="","",VLOOKUP($B221,original!$A$4:$DN$305,MATCH(U$1,original!$A$4:$DX$4,0)+1,FALSE))</f>
        <v>12917.64</v>
      </c>
      <c r="V221">
        <f>+IF(VLOOKUP($B221,original!$A$4:$DN$305,MATCH(V$1,original!$A$4:$DX$4,0)+1,FALSE)="","",VLOOKUP($B221,original!$A$4:$DN$305,MATCH(V$1,original!$A$4:$DX$4,0)+1,FALSE))</f>
        <v>1817.56</v>
      </c>
      <c r="W221">
        <f>+IF(VLOOKUP($B221,original!$A$4:$DN$305,MATCH(W$1,original!$A$4:$DX$4,0)+1,FALSE)="","",VLOOKUP($B221,original!$A$4:$DN$305,MATCH(W$1,original!$A$4:$DX$4,0)+1,FALSE))</f>
        <v>29919.15</v>
      </c>
      <c r="X221">
        <f>+IF(VLOOKUP($B221,original!$A$4:$DN$305,MATCH(X$1,original!$A$4:$DX$4,0)+1,FALSE)="","",VLOOKUP($B221,original!$A$4:$DN$305,MATCH(X$1,original!$A$4:$DX$4,0)+1,FALSE))</f>
        <v>16209.13</v>
      </c>
      <c r="Y221">
        <f>+IF(VLOOKUP($B221,original!$A$4:$DN$305,MATCH(Y$1,original!$A$4:$DX$4,0)+1,FALSE)="","",VLOOKUP($B221,original!$A$4:$DN$305,MATCH(Y$1,original!$A$4:$DX$4,0)+1,FALSE))</f>
        <v>0.1</v>
      </c>
      <c r="Z221">
        <f>+IF(VLOOKUP($B221,original!$A$4:$DN$305,MATCH(Z$1,original!$A$4:$DX$4,0)+1,FALSE)="","",VLOOKUP($B221,original!$A$4:$DN$305,MATCH(Z$1,original!$A$4:$DX$4,0)+1,FALSE))</f>
        <v>0.3</v>
      </c>
      <c r="AA221">
        <f>+IF(VLOOKUP($B221,original!$A$4:$DN$305,MATCH(AA$1,original!$A$4:$DX$4,0)+1,FALSE)="","",VLOOKUP($B221,original!$A$4:$DN$305,MATCH(AA$1,original!$A$4:$DX$4,0)+1,FALSE))</f>
        <v>0.38</v>
      </c>
      <c r="AB221">
        <f>+IF(VLOOKUP($B221,original!$A$4:$DN$305,MATCH(AB$1,original!$A$4:$DX$4,0)+1,FALSE)="","",VLOOKUP($B221,original!$A$4:$DN$305,MATCH(AB$1,original!$A$4:$DX$4,0)+1,FALSE))</f>
        <v>-4.2747319553768502E-2</v>
      </c>
      <c r="AC221">
        <f>+IF(VLOOKUP($B221,original!$A$4:$DN$305,MATCH(AC$1,original!$A$4:$DX$4,0)+1,FALSE)="","",VLOOKUP($B221,original!$A$4:$DN$305,MATCH(AC$1,original!$A$4:$DX$4,0)+1,FALSE))</f>
        <v>138268000000</v>
      </c>
      <c r="AD221">
        <f>+IF(VLOOKUP($B221,original!$A$4:$DN$305,MATCH(AD$1,original!$A$4:$DX$4,0)+1,FALSE)="","",VLOOKUP($B221,original!$A$4:$DN$305,MATCH(AD$1,original!$A$4:$DX$4,0)+1,FALSE))</f>
        <v>190330400000</v>
      </c>
      <c r="AE221">
        <f>+IF(VLOOKUP($B221,original!$A$4:$DN$305,MATCH(AE$1,original!$A$4:$DX$4,0)+1,FALSE)="","",VLOOKUP($B221,original!$A$4:$DN$305,MATCH(AE$1,original!$A$4:$DX$4,0)+1,FALSE))</f>
        <v>6</v>
      </c>
      <c r="AF221">
        <f>+IF(VLOOKUP($B221,original!$A$4:$DN$305,MATCH(AF$1,original!$A$4:$DX$4,0)+1,FALSE)="","",VLOOKUP($B221,original!$A$4:$DN$305,MATCH(AF$1,original!$A$4:$DX$4,0)+1,FALSE))</f>
        <v>47079400000</v>
      </c>
      <c r="AG221">
        <f>+IF(VLOOKUP($B221,original!$A$4:$DN$305,MATCH(AG$1,original!$A$4:$DX$4,0)+1,FALSE)="","",VLOOKUP($B221,original!$A$4:$DN$305,MATCH(AG$1,original!$A$4:$DX$4,0)+1,FALSE))</f>
        <v>42775000000</v>
      </c>
      <c r="AH221">
        <f>+IF(VLOOKUP($B221,original!$A$4:$DN$305,MATCH(AH$1,original!$A$4:$DX$4,0)+1,FALSE)="","",VLOOKUP($B221,original!$A$4:$DN$305,MATCH(AH$1,original!$A$4:$DX$4,0)+1,FALSE))</f>
        <v>669679999999.99988</v>
      </c>
      <c r="AI221">
        <f>+IF(VLOOKUP($B221,original!$A$4:$DN$305,MATCH(AI$1,original!$A$4:$DX$4,0)+1,FALSE)="","",VLOOKUP($B221,original!$A$4:$DN$305,MATCH(AI$1,original!$A$4:$DX$4,0)+1,FALSE))</f>
        <v>75308000000</v>
      </c>
      <c r="AJ221">
        <f>+IF(VLOOKUP($B221,original!$A$4:$DN$305,MATCH(AJ$1,original!$A$4:$DX$4,0)+1,FALSE)="","",VLOOKUP($B221,original!$A$4:$DN$305,MATCH(AJ$1,original!$A$4:$DX$4,0)+1,FALSE))</f>
        <v>415862000000</v>
      </c>
      <c r="AK221">
        <f>+IF(VLOOKUP($B221,original!$A$4:$DN$305,MATCH(AK$1,original!$A$4:$DX$4,0)+1,FALSE)="","",VLOOKUP($B221,original!$A$4:$DN$305,MATCH(AK$1,original!$A$4:$DX$4,0)+1,FALSE))</f>
        <v>86625000000</v>
      </c>
      <c r="AL221">
        <f>+IF(VLOOKUP($B221,original!$A$4:$DN$305,MATCH(AL$1,original!$A$4:$DX$4,0)+1,FALSE)="","",VLOOKUP($B221,original!$A$4:$DN$305,MATCH(AL$1,original!$A$4:$DX$4,0)+1,FALSE))</f>
        <v>4.0999999999999996</v>
      </c>
      <c r="AM221">
        <f>+IF(VLOOKUP($B221,original!$A$4:$DN$305,MATCH(AM$1,original!$A$4:$DX$4,0)+1,FALSE)="","",VLOOKUP($B221,original!$A$4:$DN$305,MATCH(AM$1,original!$A$4:$DX$4,0)+1,FALSE))</f>
        <v>5.6</v>
      </c>
      <c r="AN221">
        <f>+IF(VLOOKUP($B221,original!$A$4:$DN$305,MATCH(AN$1,original!$A$4:$DX$4,0)+1,FALSE)="","",VLOOKUP($B221,original!$A$4:$DN$305,MATCH(AN$1,original!$A$4:$DX$4,0)+1,FALSE))</f>
        <v>3</v>
      </c>
      <c r="AO221">
        <f>+IF(VLOOKUP($B221,original!$A$4:$DN$305,MATCH(AO$1,original!$A$4:$DX$4,0)+1,FALSE)="","",VLOOKUP($B221,original!$A$4:$DN$305,MATCH(AO$1,original!$A$4:$DX$4,0)+1,FALSE))</f>
        <v>8.6999999999999993</v>
      </c>
      <c r="AP221">
        <f>+IF(VLOOKUP($B221,original!$A$4:$DN$305,MATCH(AP$1,original!$A$4:$DX$4,0)+1,FALSE)="","",VLOOKUP($B221,original!$A$4:$DN$305,MATCH(AP$1,original!$A$4:$DX$4,0)+1,FALSE))</f>
        <v>5.9</v>
      </c>
    </row>
    <row r="222" spans="1:42">
      <c r="A222">
        <f t="shared" si="7"/>
        <v>221</v>
      </c>
      <c r="B222">
        <f t="shared" si="8"/>
        <v>201801</v>
      </c>
      <c r="C222">
        <f>+IF(VLOOKUP($B222,original!$A$4:$DN$305,MATCH(C$1,original!$A$4:$DX$4,0)+1,FALSE)="","",VLOOKUP($B222,original!$A$4:$DN$305,MATCH(C$1,original!$A$4:$DX$4,0)+1,FALSE))</f>
        <v>96.0546875</v>
      </c>
      <c r="D222">
        <f>+IF(VLOOKUP($B222,original!$A$4:$DN$305,MATCH(D$1,original!$A$4:$DX$4,0)+1,FALSE)="","",VLOOKUP($B222,original!$A$4:$DN$305,MATCH(D$1,original!$A$4:$DX$4,0)+1,FALSE))</f>
        <v>98.13</v>
      </c>
      <c r="E222">
        <f>+IF(VLOOKUP($B222,original!$A$4:$DN$305,MATCH(E$1,original!$A$4:$DX$4,0)+1,FALSE)="","",VLOOKUP($B222,original!$A$4:$DN$305,MATCH(E$1,original!$A$4:$DX$4,0)+1,FALSE))</f>
        <v>99.668999999999997</v>
      </c>
      <c r="F222">
        <f>+IF(VLOOKUP($B222,original!$A$4:$DN$305,MATCH(F$1,original!$A$4:$DX$4,0)+1,FALSE)="","",VLOOKUP($B222,original!$A$4:$DN$305,MATCH(F$1,original!$A$4:$DX$4,0)+1,FALSE))</f>
        <v>95.7</v>
      </c>
      <c r="G222">
        <f>+IF(VLOOKUP($B222,original!$A$4:$DN$305,MATCH(G$1,original!$A$4:$DX$4,0)+1,FALSE)="","",VLOOKUP($B222,original!$A$4:$DN$305,MATCH(G$1,original!$A$4:$DX$4,0)+1,FALSE))</f>
        <v>89.26</v>
      </c>
      <c r="H222">
        <f>+IF(VLOOKUP($B222,original!$A$4:$DN$305,MATCH(H$1,original!$A$4:$DX$4,0)+1,FALSE)="","",VLOOKUP($B222,original!$A$4:$DN$305,MATCH(H$1,original!$A$4:$DX$4,0)+1,FALSE))</f>
        <v>13.54</v>
      </c>
      <c r="I222">
        <f>+IF(VLOOKUP($B222,original!$A$4:$DN$305,MATCH(I$1,original!$A$4:$DX$4,0)+1,FALSE)="","",VLOOKUP($B222,original!$A$4:$DN$305,MATCH(I$1,original!$A$4:$DX$4,0)+1,FALSE))</f>
        <v>15.164400000000001</v>
      </c>
      <c r="J222">
        <f>+IF(VLOOKUP($B222,original!$A$4:$DN$305,MATCH(J$1,original!$A$4:$DX$4,0)+1,FALSE)="","",VLOOKUP($B222,original!$A$4:$DN$305,MATCH(J$1,original!$A$4:$DX$4,0)+1,FALSE))</f>
        <v>860673999999.99988</v>
      </c>
      <c r="K222">
        <f>+IF(VLOOKUP($B222,original!$A$4:$DN$305,MATCH(K$1,original!$A$4:$DX$4,0)+1,FALSE)="","",VLOOKUP($B222,original!$A$4:$DN$305,MATCH(K$1,original!$A$4:$DX$4,0)+1,FALSE))</f>
        <v>3652199999999.9995</v>
      </c>
      <c r="L222">
        <f>+IF(VLOOKUP($B222,original!$A$4:$DN$305,MATCH(L$1,original!$A$4:$DX$4,0)+1,FALSE)="","",VLOOKUP($B222,original!$A$4:$DN$305,MATCH(L$1,original!$A$4:$DX$4,0)+1,FALSE))</f>
        <v>2558814729000</v>
      </c>
      <c r="M222">
        <f>+IF(VLOOKUP($B222,original!$A$4:$DN$305,MATCH(M$1,original!$A$4:$DX$4,0)+1,FALSE)="","",VLOOKUP($B222,original!$A$4:$DN$305,MATCH(M$1,original!$A$4:$DX$4,0)+1,FALSE))</f>
        <v>7767190273401.4102</v>
      </c>
      <c r="N222">
        <f>+IF(VLOOKUP($B222,original!$A$4:$DN$305,MATCH(N$1,original!$A$4:$DX$4,0)+1,FALSE)="","",VLOOKUP($B222,original!$A$4:$DN$305,MATCH(N$1,original!$A$4:$DX$4,0)+1,FALSE))</f>
        <v>962866000000</v>
      </c>
      <c r="O222">
        <f>+IF(VLOOKUP($B222,original!$A$4:$DN$305,MATCH(O$1,original!$A$4:$DX$4,0)+1,FALSE)="","",VLOOKUP($B222,original!$A$4:$DN$305,MATCH(O$1,original!$A$4:$DX$4,0)+1,FALSE))</f>
        <v>1.242</v>
      </c>
      <c r="P222">
        <f>+IF(VLOOKUP($B222,original!$A$4:$DN$305,MATCH(P$1,original!$A$4:$DX$4,0)+1,FALSE)="","",VLOOKUP($B222,original!$A$4:$DN$305,MATCH(P$1,original!$A$4:$DX$4,0)+1,FALSE))</f>
        <v>7.8226000000000004</v>
      </c>
      <c r="Q222">
        <f>+IF(VLOOKUP($B222,original!$A$4:$DN$305,MATCH(Q$1,original!$A$4:$DX$4,0)+1,FALSE)="","",VLOOKUP($B222,original!$A$4:$DN$305,MATCH(Q$1,original!$A$4:$DX$4,0)+1,FALSE))</f>
        <v>1.419</v>
      </c>
      <c r="R222">
        <f>+IF(VLOOKUP($B222,original!$A$4:$DN$305,MATCH(R$1,original!$A$4:$DX$4,0)+1,FALSE)="","",VLOOKUP($B222,original!$A$4:$DN$305,MATCH(R$1,original!$A$4:$DX$4,0)+1,FALSE))</f>
        <v>0.8054</v>
      </c>
      <c r="S222">
        <f>+IF(VLOOKUP($B222,original!$A$4:$DN$305,MATCH(S$1,original!$A$4:$DX$4,0)+1,FALSE)="","",VLOOKUP($B222,original!$A$4:$DN$305,MATCH(S$1,original!$A$4:$DX$4,0)+1,FALSE))</f>
        <v>1.2313000000000001</v>
      </c>
      <c r="T222">
        <f>+IF(VLOOKUP($B222,original!$A$4:$DN$305,MATCH(T$1,original!$A$4:$DX$4,0)+1,FALSE)="","",VLOOKUP($B222,original!$A$4:$DN$305,MATCH(T$1,original!$A$4:$DX$4,0)+1,FALSE))</f>
        <v>2823.81</v>
      </c>
      <c r="U222">
        <f>+IF(VLOOKUP($B222,original!$A$4:$DN$305,MATCH(U$1,original!$A$4:$DX$4,0)+1,FALSE)="","",VLOOKUP($B222,original!$A$4:$DN$305,MATCH(U$1,original!$A$4:$DX$4,0)+1,FALSE))</f>
        <v>13189.48</v>
      </c>
      <c r="V222">
        <f>+IF(VLOOKUP($B222,original!$A$4:$DN$305,MATCH(V$1,original!$A$4:$DX$4,0)+1,FALSE)="","",VLOOKUP($B222,original!$A$4:$DN$305,MATCH(V$1,original!$A$4:$DX$4,0)+1,FALSE))</f>
        <v>1836.71</v>
      </c>
      <c r="W222">
        <f>+IF(VLOOKUP($B222,original!$A$4:$DN$305,MATCH(W$1,original!$A$4:$DX$4,0)+1,FALSE)="","",VLOOKUP($B222,original!$A$4:$DN$305,MATCH(W$1,original!$A$4:$DX$4,0)+1,FALSE))</f>
        <v>32887.269999999997</v>
      </c>
      <c r="X222">
        <f>+IF(VLOOKUP($B222,original!$A$4:$DN$305,MATCH(X$1,original!$A$4:$DX$4,0)+1,FALSE)="","",VLOOKUP($B222,original!$A$4:$DN$305,MATCH(X$1,original!$A$4:$DX$4,0)+1,FALSE))</f>
        <v>15951.67</v>
      </c>
      <c r="Y222">
        <f>+IF(VLOOKUP($B222,original!$A$4:$DN$305,MATCH(Y$1,original!$A$4:$DX$4,0)+1,FALSE)="","",VLOOKUP($B222,original!$A$4:$DN$305,MATCH(Y$1,original!$A$4:$DX$4,0)+1,FALSE))</f>
        <v>0.4</v>
      </c>
      <c r="Z222">
        <f>+IF(VLOOKUP($B222,original!$A$4:$DN$305,MATCH(Z$1,original!$A$4:$DX$4,0)+1,FALSE)="","",VLOOKUP($B222,original!$A$4:$DN$305,MATCH(Z$1,original!$A$4:$DX$4,0)+1,FALSE))</f>
        <v>-0.9</v>
      </c>
      <c r="AA222">
        <f>+IF(VLOOKUP($B222,original!$A$4:$DN$305,MATCH(AA$1,original!$A$4:$DX$4,0)+1,FALSE)="","",VLOOKUP($B222,original!$A$4:$DN$305,MATCH(AA$1,original!$A$4:$DX$4,0)+1,FALSE))</f>
        <v>-0.09</v>
      </c>
      <c r="AB222">
        <f>+IF(VLOOKUP($B222,original!$A$4:$DN$305,MATCH(AB$1,original!$A$4:$DX$4,0)+1,FALSE)="","",VLOOKUP($B222,original!$A$4:$DN$305,MATCH(AB$1,original!$A$4:$DX$4,0)+1,FALSE))</f>
        <v>0.34774906377038201</v>
      </c>
      <c r="AC222">
        <f>+IF(VLOOKUP($B222,original!$A$4:$DN$305,MATCH(AC$1,original!$A$4:$DX$4,0)+1,FALSE)="","",VLOOKUP($B222,original!$A$4:$DN$305,MATCH(AC$1,original!$A$4:$DX$4,0)+1,FALSE))</f>
        <v>134878000000</v>
      </c>
      <c r="AD222">
        <f>+IF(VLOOKUP($B222,original!$A$4:$DN$305,MATCH(AD$1,original!$A$4:$DX$4,0)+1,FALSE)="","",VLOOKUP($B222,original!$A$4:$DN$305,MATCH(AD$1,original!$A$4:$DX$4,0)+1,FALSE))</f>
        <v>191032200000</v>
      </c>
      <c r="AE222">
        <f>+IF(VLOOKUP($B222,original!$A$4:$DN$305,MATCH(AE$1,original!$A$4:$DX$4,0)+1,FALSE)="","",VLOOKUP($B222,original!$A$4:$DN$305,MATCH(AE$1,original!$A$4:$DX$4,0)+1,FALSE))</f>
        <v>18.100000000000001</v>
      </c>
      <c r="AF222">
        <f>+IF(VLOOKUP($B222,original!$A$4:$DN$305,MATCH(AF$1,original!$A$4:$DX$4,0)+1,FALSE)="","",VLOOKUP($B222,original!$A$4:$DN$305,MATCH(AF$1,original!$A$4:$DX$4,0)+1,FALSE))</f>
        <v>46125000000</v>
      </c>
      <c r="AG222">
        <f>+IF(VLOOKUP($B222,original!$A$4:$DN$305,MATCH(AG$1,original!$A$4:$DX$4,0)+1,FALSE)="","",VLOOKUP($B222,original!$A$4:$DN$305,MATCH(AG$1,original!$A$4:$DX$4,0)+1,FALSE))</f>
        <v>44168000000</v>
      </c>
      <c r="AH222">
        <f>+IF(VLOOKUP($B222,original!$A$4:$DN$305,MATCH(AH$1,original!$A$4:$DX$4,0)+1,FALSE)="","",VLOOKUP($B222,original!$A$4:$DN$305,MATCH(AH$1,original!$A$4:$DX$4,0)+1,FALSE))</f>
        <v>663100000000</v>
      </c>
      <c r="AI222">
        <f>+IF(VLOOKUP($B222,original!$A$4:$DN$305,MATCH(AI$1,original!$A$4:$DX$4,0)+1,FALSE)="","",VLOOKUP($B222,original!$A$4:$DN$305,MATCH(AI$1,original!$A$4:$DX$4,0)+1,FALSE))</f>
        <v>55351000000</v>
      </c>
      <c r="AJ222">
        <f>+IF(VLOOKUP($B222,original!$A$4:$DN$305,MATCH(AJ$1,original!$A$4:$DX$4,0)+1,FALSE)="","",VLOOKUP($B222,original!$A$4:$DN$305,MATCH(AJ$1,original!$A$4:$DX$4,0)+1,FALSE))</f>
        <v>437480000000</v>
      </c>
      <c r="AK222">
        <f>+IF(VLOOKUP($B222,original!$A$4:$DN$305,MATCH(AK$1,original!$A$4:$DX$4,0)+1,FALSE)="","",VLOOKUP($B222,original!$A$4:$DN$305,MATCH(AK$1,original!$A$4:$DX$4,0)+1,FALSE))</f>
        <v>86748000000</v>
      </c>
      <c r="AL222">
        <f>+IF(VLOOKUP($B222,original!$A$4:$DN$305,MATCH(AL$1,original!$A$4:$DX$4,0)+1,FALSE)="","",VLOOKUP($B222,original!$A$4:$DN$305,MATCH(AL$1,original!$A$4:$DX$4,0)+1,FALSE))</f>
        <v>4</v>
      </c>
      <c r="AM222">
        <f>+IF(VLOOKUP($B222,original!$A$4:$DN$305,MATCH(AM$1,original!$A$4:$DX$4,0)+1,FALSE)="","",VLOOKUP($B222,original!$A$4:$DN$305,MATCH(AM$1,original!$A$4:$DX$4,0)+1,FALSE))</f>
        <v>5.5</v>
      </c>
      <c r="AN222">
        <f>+IF(VLOOKUP($B222,original!$A$4:$DN$305,MATCH(AN$1,original!$A$4:$DX$4,0)+1,FALSE)="","",VLOOKUP($B222,original!$A$4:$DN$305,MATCH(AN$1,original!$A$4:$DX$4,0)+1,FALSE))</f>
        <v>2.9</v>
      </c>
      <c r="AO222">
        <f>+IF(VLOOKUP($B222,original!$A$4:$DN$305,MATCH(AO$1,original!$A$4:$DX$4,0)+1,FALSE)="","",VLOOKUP($B222,original!$A$4:$DN$305,MATCH(AO$1,original!$A$4:$DX$4,0)+1,FALSE))</f>
        <v>8.6</v>
      </c>
      <c r="AP222">
        <f>+IF(VLOOKUP($B222,original!$A$4:$DN$305,MATCH(AP$1,original!$A$4:$DX$4,0)+1,FALSE)="","",VLOOKUP($B222,original!$A$4:$DN$305,MATCH(AP$1,original!$A$4:$DX$4,0)+1,FALSE))</f>
        <v>6</v>
      </c>
    </row>
    <row r="223" spans="1:42">
      <c r="A223">
        <f t="shared" si="7"/>
        <v>222</v>
      </c>
      <c r="B223">
        <f t="shared" si="8"/>
        <v>201802</v>
      </c>
      <c r="C223">
        <f>+IF(VLOOKUP($B223,original!$A$4:$DN$305,MATCH(C$1,original!$A$4:$DX$4,0)+1,FALSE)="","",VLOOKUP($B223,original!$A$4:$DN$305,MATCH(C$1,original!$A$4:$DX$4,0)+1,FALSE))</f>
        <v>99.0234375</v>
      </c>
      <c r="D223">
        <f>+IF(VLOOKUP($B223,original!$A$4:$DN$305,MATCH(D$1,original!$A$4:$DX$4,0)+1,FALSE)="","",VLOOKUP($B223,original!$A$4:$DN$305,MATCH(D$1,original!$A$4:$DX$4,0)+1,FALSE))</f>
        <v>98.524000000000001</v>
      </c>
      <c r="E223">
        <f>+IF(VLOOKUP($B223,original!$A$4:$DN$305,MATCH(E$1,original!$A$4:$DX$4,0)+1,FALSE)="","",VLOOKUP($B223,original!$A$4:$DN$305,MATCH(E$1,original!$A$4:$DX$4,0)+1,FALSE))</f>
        <v>99.786500000000004</v>
      </c>
      <c r="F223">
        <f>+IF(VLOOKUP($B223,original!$A$4:$DN$305,MATCH(F$1,original!$A$4:$DX$4,0)+1,FALSE)="","",VLOOKUP($B223,original!$A$4:$DN$305,MATCH(F$1,original!$A$4:$DX$4,0)+1,FALSE))</f>
        <v>95.85</v>
      </c>
      <c r="G223">
        <f>+IF(VLOOKUP($B223,original!$A$4:$DN$305,MATCH(G$1,original!$A$4:$DX$4,0)+1,FALSE)="","",VLOOKUP($B223,original!$A$4:$DN$305,MATCH(G$1,original!$A$4:$DX$4,0)+1,FALSE))</f>
        <v>89.78</v>
      </c>
      <c r="H223">
        <f>+IF(VLOOKUP($B223,original!$A$4:$DN$305,MATCH(H$1,original!$A$4:$DX$4,0)+1,FALSE)="","",VLOOKUP($B223,original!$A$4:$DN$305,MATCH(H$1,original!$A$4:$DX$4,0)+1,FALSE))</f>
        <v>19.850000000000001</v>
      </c>
      <c r="I223">
        <f>+IF(VLOOKUP($B223,original!$A$4:$DN$305,MATCH(I$1,original!$A$4:$DX$4,0)+1,FALSE)="","",VLOOKUP($B223,original!$A$4:$DN$305,MATCH(I$1,original!$A$4:$DX$4,0)+1,FALSE))</f>
        <v>18.0002</v>
      </c>
      <c r="J223">
        <f>+IF(VLOOKUP($B223,original!$A$4:$DN$305,MATCH(J$1,original!$A$4:$DX$4,0)+1,FALSE)="","",VLOOKUP($B223,original!$A$4:$DN$305,MATCH(J$1,original!$A$4:$DX$4,0)+1,FALSE))</f>
        <v>853477999999.99988</v>
      </c>
      <c r="K223">
        <f>+IF(VLOOKUP($B223,original!$A$4:$DN$305,MATCH(K$1,original!$A$4:$DX$4,0)+1,FALSE)="","",VLOOKUP($B223,original!$A$4:$DN$305,MATCH(K$1,original!$A$4:$DX$4,0)+1,FALSE))</f>
        <v>3566399999999.9995</v>
      </c>
      <c r="L223">
        <f>+IF(VLOOKUP($B223,original!$A$4:$DN$305,MATCH(L$1,original!$A$4:$DX$4,0)+1,FALSE)="","",VLOOKUP($B223,original!$A$4:$DN$305,MATCH(L$1,original!$A$4:$DX$4,0)+1,FALSE))</f>
        <v>2494860197000</v>
      </c>
      <c r="M223">
        <f>+IF(VLOOKUP($B223,original!$A$4:$DN$305,MATCH(M$1,original!$A$4:$DX$4,0)+1,FALSE)="","",VLOOKUP($B223,original!$A$4:$DN$305,MATCH(M$1,original!$A$4:$DX$4,0)+1,FALSE))</f>
        <v>7777064836202.3398</v>
      </c>
      <c r="N223">
        <f>+IF(VLOOKUP($B223,original!$A$4:$DN$305,MATCH(N$1,original!$A$4:$DX$4,0)+1,FALSE)="","",VLOOKUP($B223,original!$A$4:$DN$305,MATCH(N$1,original!$A$4:$DX$4,0)+1,FALSE))</f>
        <v>968696000000</v>
      </c>
      <c r="O223">
        <f>+IF(VLOOKUP($B223,original!$A$4:$DN$305,MATCH(O$1,original!$A$4:$DX$4,0)+1,FALSE)="","",VLOOKUP($B223,original!$A$4:$DN$305,MATCH(O$1,original!$A$4:$DX$4,0)+1,FALSE))</f>
        <v>1.2193000000000001</v>
      </c>
      <c r="P223">
        <f>+IF(VLOOKUP($B223,original!$A$4:$DN$305,MATCH(P$1,original!$A$4:$DX$4,0)+1,FALSE)="","",VLOOKUP($B223,original!$A$4:$DN$305,MATCH(P$1,original!$A$4:$DX$4,0)+1,FALSE))</f>
        <v>7.8262</v>
      </c>
      <c r="Q223">
        <f>+IF(VLOOKUP($B223,original!$A$4:$DN$305,MATCH(Q$1,original!$A$4:$DX$4,0)+1,FALSE)="","",VLOOKUP($B223,original!$A$4:$DN$305,MATCH(Q$1,original!$A$4:$DX$4,0)+1,FALSE))</f>
        <v>1.3759999999999999</v>
      </c>
      <c r="R223">
        <f>+IF(VLOOKUP($B223,original!$A$4:$DN$305,MATCH(R$1,original!$A$4:$DX$4,0)+1,FALSE)="","",VLOOKUP($B223,original!$A$4:$DN$305,MATCH(R$1,original!$A$4:$DX$4,0)+1,FALSE))</f>
        <v>0.77610000000000001</v>
      </c>
      <c r="S223">
        <f>+IF(VLOOKUP($B223,original!$A$4:$DN$305,MATCH(S$1,original!$A$4:$DX$4,0)+1,FALSE)="","",VLOOKUP($B223,original!$A$4:$DN$305,MATCH(S$1,original!$A$4:$DX$4,0)+1,FALSE))</f>
        <v>1.2829999999999999</v>
      </c>
      <c r="T223">
        <f>+IF(VLOOKUP($B223,original!$A$4:$DN$305,MATCH(T$1,original!$A$4:$DX$4,0)+1,FALSE)="","",VLOOKUP($B223,original!$A$4:$DN$305,MATCH(T$1,original!$A$4:$DX$4,0)+1,FALSE))</f>
        <v>2713.83</v>
      </c>
      <c r="U223">
        <f>+IF(VLOOKUP($B223,original!$A$4:$DN$305,MATCH(U$1,original!$A$4:$DX$4,0)+1,FALSE)="","",VLOOKUP($B223,original!$A$4:$DN$305,MATCH(U$1,original!$A$4:$DX$4,0)+1,FALSE))</f>
        <v>12435.85</v>
      </c>
      <c r="V223">
        <f>+IF(VLOOKUP($B223,original!$A$4:$DN$305,MATCH(V$1,original!$A$4:$DX$4,0)+1,FALSE)="","",VLOOKUP($B223,original!$A$4:$DN$305,MATCH(V$1,original!$A$4:$DX$4,0)+1,FALSE))</f>
        <v>1768.24</v>
      </c>
      <c r="W223">
        <f>+IF(VLOOKUP($B223,original!$A$4:$DN$305,MATCH(W$1,original!$A$4:$DX$4,0)+1,FALSE)="","",VLOOKUP($B223,original!$A$4:$DN$305,MATCH(W$1,original!$A$4:$DX$4,0)+1,FALSE))</f>
        <v>30844.720000000001</v>
      </c>
      <c r="X223">
        <f>+IF(VLOOKUP($B223,original!$A$4:$DN$305,MATCH(X$1,original!$A$4:$DX$4,0)+1,FALSE)="","",VLOOKUP($B223,original!$A$4:$DN$305,MATCH(X$1,original!$A$4:$DX$4,0)+1,FALSE))</f>
        <v>15442.68</v>
      </c>
      <c r="Y223">
        <f>+IF(VLOOKUP($B223,original!$A$4:$DN$305,MATCH(Y$1,original!$A$4:$DX$4,0)+1,FALSE)="","",VLOOKUP($B223,original!$A$4:$DN$305,MATCH(Y$1,original!$A$4:$DX$4,0)+1,FALSE))</f>
        <v>0.2</v>
      </c>
      <c r="Z223">
        <f>+IF(VLOOKUP($B223,original!$A$4:$DN$305,MATCH(Z$1,original!$A$4:$DX$4,0)+1,FALSE)="","",VLOOKUP($B223,original!$A$4:$DN$305,MATCH(Z$1,original!$A$4:$DX$4,0)+1,FALSE))</f>
        <v>0.2</v>
      </c>
      <c r="AA223">
        <f>+IF(VLOOKUP($B223,original!$A$4:$DN$305,MATCH(AA$1,original!$A$4:$DX$4,0)+1,FALSE)="","",VLOOKUP($B223,original!$A$4:$DN$305,MATCH(AA$1,original!$A$4:$DX$4,0)+1,FALSE))</f>
        <v>1.33</v>
      </c>
      <c r="AB223">
        <f>+IF(VLOOKUP($B223,original!$A$4:$DN$305,MATCH(AB$1,original!$A$4:$DX$4,0)+1,FALSE)="","",VLOOKUP($B223,original!$A$4:$DN$305,MATCH(AB$1,original!$A$4:$DX$4,0)+1,FALSE))</f>
        <v>0.30896013275802497</v>
      </c>
      <c r="AC223">
        <f>+IF(VLOOKUP($B223,original!$A$4:$DN$305,MATCH(AC$1,original!$A$4:$DX$4,0)+1,FALSE)="","",VLOOKUP($B223,original!$A$4:$DN$305,MATCH(AC$1,original!$A$4:$DX$4,0)+1,FALSE))</f>
        <v>137412000000</v>
      </c>
      <c r="AD223">
        <f>+IF(VLOOKUP($B223,original!$A$4:$DN$305,MATCH(AD$1,original!$A$4:$DX$4,0)+1,FALSE)="","",VLOOKUP($B223,original!$A$4:$DN$305,MATCH(AD$1,original!$A$4:$DX$4,0)+1,FALSE))</f>
        <v>184279900000</v>
      </c>
      <c r="AE223">
        <f>+IF(VLOOKUP($B223,original!$A$4:$DN$305,MATCH(AE$1,original!$A$4:$DX$4,0)+1,FALSE)="","",VLOOKUP($B223,original!$A$4:$DN$305,MATCH(AE$1,original!$A$4:$DX$4,0)+1,FALSE))</f>
        <v>1.7</v>
      </c>
      <c r="AF223">
        <f>+IF(VLOOKUP($B223,original!$A$4:$DN$305,MATCH(AF$1,original!$A$4:$DX$4,0)+1,FALSE)="","",VLOOKUP($B223,original!$A$4:$DN$305,MATCH(AF$1,original!$A$4:$DX$4,0)+1,FALSE))</f>
        <v>46889800000</v>
      </c>
      <c r="AG223">
        <f>+IF(VLOOKUP($B223,original!$A$4:$DN$305,MATCH(AG$1,original!$A$4:$DX$4,0)+1,FALSE)="","",VLOOKUP($B223,original!$A$4:$DN$305,MATCH(AG$1,original!$A$4:$DX$4,0)+1,FALSE))</f>
        <v>44123000000</v>
      </c>
      <c r="AH223">
        <f>+IF(VLOOKUP($B223,original!$A$4:$DN$305,MATCH(AH$1,original!$A$4:$DX$4,0)+1,FALSE)="","",VLOOKUP($B223,original!$A$4:$DN$305,MATCH(AH$1,original!$A$4:$DX$4,0)+1,FALSE))</f>
        <v>667749999999.99988</v>
      </c>
      <c r="AI223">
        <f>+IF(VLOOKUP($B223,original!$A$4:$DN$305,MATCH(AI$1,original!$A$4:$DX$4,0)+1,FALSE)="","",VLOOKUP($B223,original!$A$4:$DN$305,MATCH(AI$1,original!$A$4:$DX$4,0)+1,FALSE))</f>
        <v>60526000000</v>
      </c>
      <c r="AJ223">
        <f>+IF(VLOOKUP($B223,original!$A$4:$DN$305,MATCH(AJ$1,original!$A$4:$DX$4,0)+1,FALSE)="","",VLOOKUP($B223,original!$A$4:$DN$305,MATCH(AJ$1,original!$A$4:$DX$4,0)+1,FALSE))</f>
        <v>438237000000</v>
      </c>
      <c r="AK223">
        <f>+IF(VLOOKUP($B223,original!$A$4:$DN$305,MATCH(AK$1,original!$A$4:$DX$4,0)+1,FALSE)="","",VLOOKUP($B223,original!$A$4:$DN$305,MATCH(AK$1,original!$A$4:$DX$4,0)+1,FALSE))</f>
        <v>86486000000</v>
      </c>
      <c r="AL223">
        <f>+IF(VLOOKUP($B223,original!$A$4:$DN$305,MATCH(AL$1,original!$A$4:$DX$4,0)+1,FALSE)="","",VLOOKUP($B223,original!$A$4:$DN$305,MATCH(AL$1,original!$A$4:$DX$4,0)+1,FALSE))</f>
        <v>4.0999999999999996</v>
      </c>
      <c r="AM223">
        <f>+IF(VLOOKUP($B223,original!$A$4:$DN$305,MATCH(AM$1,original!$A$4:$DX$4,0)+1,FALSE)="","",VLOOKUP($B223,original!$A$4:$DN$305,MATCH(AM$1,original!$A$4:$DX$4,0)+1,FALSE))</f>
        <v>5.6</v>
      </c>
      <c r="AN223">
        <f>+IF(VLOOKUP($B223,original!$A$4:$DN$305,MATCH(AN$1,original!$A$4:$DX$4,0)+1,FALSE)="","",VLOOKUP($B223,original!$A$4:$DN$305,MATCH(AN$1,original!$A$4:$DX$4,0)+1,FALSE))</f>
        <v>2.9</v>
      </c>
      <c r="AO223">
        <f>+IF(VLOOKUP($B223,original!$A$4:$DN$305,MATCH(AO$1,original!$A$4:$DX$4,0)+1,FALSE)="","",VLOOKUP($B223,original!$A$4:$DN$305,MATCH(AO$1,original!$A$4:$DX$4,0)+1,FALSE))</f>
        <v>8.5</v>
      </c>
      <c r="AP223">
        <f>+IF(VLOOKUP($B223,original!$A$4:$DN$305,MATCH(AP$1,original!$A$4:$DX$4,0)+1,FALSE)="","",VLOOKUP($B223,original!$A$4:$DN$305,MATCH(AP$1,original!$A$4:$DX$4,0)+1,FALSE))</f>
        <v>5.9</v>
      </c>
    </row>
    <row r="224" spans="1:42">
      <c r="A224">
        <f t="shared" si="7"/>
        <v>223</v>
      </c>
      <c r="B224">
        <f t="shared" si="8"/>
        <v>201803</v>
      </c>
      <c r="C224">
        <f>+IF(VLOOKUP($B224,original!$A$4:$DN$305,MATCH(C$1,original!$A$4:$DX$4,0)+1,FALSE)="","",VLOOKUP($B224,original!$A$4:$DN$305,MATCH(C$1,original!$A$4:$DX$4,0)+1,FALSE))</f>
        <v>100.0859375</v>
      </c>
      <c r="D224">
        <f>+IF(VLOOKUP($B224,original!$A$4:$DN$305,MATCH(D$1,original!$A$4:$DX$4,0)+1,FALSE)="","",VLOOKUP($B224,original!$A$4:$DN$305,MATCH(D$1,original!$A$4:$DX$4,0)+1,FALSE))</f>
        <v>100.08499999999999</v>
      </c>
      <c r="E224">
        <f>+IF(VLOOKUP($B224,original!$A$4:$DN$305,MATCH(E$1,original!$A$4:$DX$4,0)+1,FALSE)="","",VLOOKUP($B224,original!$A$4:$DN$305,MATCH(E$1,original!$A$4:$DX$4,0)+1,FALSE))</f>
        <v>97.138499999999993</v>
      </c>
      <c r="F224">
        <f>+IF(VLOOKUP($B224,original!$A$4:$DN$305,MATCH(F$1,original!$A$4:$DX$4,0)+1,FALSE)="","",VLOOKUP($B224,original!$A$4:$DN$305,MATCH(F$1,original!$A$4:$DX$4,0)+1,FALSE))</f>
        <v>96.33</v>
      </c>
      <c r="G224">
        <f>+IF(VLOOKUP($B224,original!$A$4:$DN$305,MATCH(G$1,original!$A$4:$DX$4,0)+1,FALSE)="","",VLOOKUP($B224,original!$A$4:$DN$305,MATCH(G$1,original!$A$4:$DX$4,0)+1,FALSE))</f>
        <v>90.965000000000003</v>
      </c>
      <c r="H224">
        <f>+IF(VLOOKUP($B224,original!$A$4:$DN$305,MATCH(H$1,original!$A$4:$DX$4,0)+1,FALSE)="","",VLOOKUP($B224,original!$A$4:$DN$305,MATCH(H$1,original!$A$4:$DX$4,0)+1,FALSE))</f>
        <v>19.97</v>
      </c>
      <c r="I224">
        <f>+IF(VLOOKUP($B224,original!$A$4:$DN$305,MATCH(I$1,original!$A$4:$DX$4,0)+1,FALSE)="","",VLOOKUP($B224,original!$A$4:$DN$305,MATCH(I$1,original!$A$4:$DX$4,0)+1,FALSE))</f>
        <v>17.436399999999999</v>
      </c>
      <c r="J224">
        <f>+IF(VLOOKUP($B224,original!$A$4:$DN$305,MATCH(J$1,original!$A$4:$DX$4,0)+1,FALSE)="","",VLOOKUP($B224,original!$A$4:$DN$305,MATCH(J$1,original!$A$4:$DX$4,0)+1,FALSE))</f>
        <v>860769999999.99988</v>
      </c>
      <c r="K224">
        <f>+IF(VLOOKUP($B224,original!$A$4:$DN$305,MATCH(K$1,original!$A$4:$DX$4,0)+1,FALSE)="","",VLOOKUP($B224,original!$A$4:$DN$305,MATCH(K$1,original!$A$4:$DX$4,0)+1,FALSE))</f>
        <v>3688599999999.9995</v>
      </c>
      <c r="L224">
        <f>+IF(VLOOKUP($B224,original!$A$4:$DN$305,MATCH(L$1,original!$A$4:$DX$4,0)+1,FALSE)="","",VLOOKUP($B224,original!$A$4:$DN$305,MATCH(L$1,original!$A$4:$DX$4,0)+1,FALSE))</f>
        <v>2473437520000</v>
      </c>
      <c r="M224">
        <f>+IF(VLOOKUP($B224,original!$A$4:$DN$305,MATCH(M$1,original!$A$4:$DX$4,0)+1,FALSE)="","",VLOOKUP($B224,original!$A$4:$DN$305,MATCH(M$1,original!$A$4:$DX$4,0)+1,FALSE))</f>
        <v>7840109712327.4404</v>
      </c>
      <c r="N224">
        <f>+IF(VLOOKUP($B224,original!$A$4:$DN$305,MATCH(N$1,original!$A$4:$DX$4,0)+1,FALSE)="","",VLOOKUP($B224,original!$A$4:$DN$305,MATCH(N$1,original!$A$4:$DX$4,0)+1,FALSE))</f>
        <v>974185000000</v>
      </c>
      <c r="O224">
        <f>+IF(VLOOKUP($B224,original!$A$4:$DN$305,MATCH(O$1,original!$A$4:$DX$4,0)+1,FALSE)="","",VLOOKUP($B224,original!$A$4:$DN$305,MATCH(O$1,original!$A$4:$DX$4,0)+1,FALSE))</f>
        <v>1.2321</v>
      </c>
      <c r="P224">
        <f>+IF(VLOOKUP($B224,original!$A$4:$DN$305,MATCH(P$1,original!$A$4:$DX$4,0)+1,FALSE)="","",VLOOKUP($B224,original!$A$4:$DN$305,MATCH(P$1,original!$A$4:$DX$4,0)+1,FALSE))</f>
        <v>7.8484999999999996</v>
      </c>
      <c r="Q224">
        <f>+IF(VLOOKUP($B224,original!$A$4:$DN$305,MATCH(Q$1,original!$A$4:$DX$4,0)+1,FALSE)="","",VLOOKUP($B224,original!$A$4:$DN$305,MATCH(Q$1,original!$A$4:$DX$4,0)+1,FALSE))</f>
        <v>1.4015</v>
      </c>
      <c r="R224">
        <f>+IF(VLOOKUP($B224,original!$A$4:$DN$305,MATCH(R$1,original!$A$4:$DX$4,0)+1,FALSE)="","",VLOOKUP($B224,original!$A$4:$DN$305,MATCH(R$1,original!$A$4:$DX$4,0)+1,FALSE))</f>
        <v>0.76780000000000004</v>
      </c>
      <c r="S224">
        <f>+IF(VLOOKUP($B224,original!$A$4:$DN$305,MATCH(S$1,original!$A$4:$DX$4,0)+1,FALSE)="","",VLOOKUP($B224,original!$A$4:$DN$305,MATCH(S$1,original!$A$4:$DX$4,0)+1,FALSE))</f>
        <v>1.2890999999999999</v>
      </c>
      <c r="T224">
        <f>+IF(VLOOKUP($B224,original!$A$4:$DN$305,MATCH(T$1,original!$A$4:$DX$4,0)+1,FALSE)="","",VLOOKUP($B224,original!$A$4:$DN$305,MATCH(T$1,original!$A$4:$DX$4,0)+1,FALSE))</f>
        <v>2640.87</v>
      </c>
      <c r="U224">
        <f>+IF(VLOOKUP($B224,original!$A$4:$DN$305,MATCH(U$1,original!$A$4:$DX$4,0)+1,FALSE)="","",VLOOKUP($B224,original!$A$4:$DN$305,MATCH(U$1,original!$A$4:$DX$4,0)+1,FALSE))</f>
        <v>12096.73</v>
      </c>
      <c r="V224">
        <f>+IF(VLOOKUP($B224,original!$A$4:$DN$305,MATCH(V$1,original!$A$4:$DX$4,0)+1,FALSE)="","",VLOOKUP($B224,original!$A$4:$DN$305,MATCH(V$1,original!$A$4:$DX$4,0)+1,FALSE))</f>
        <v>1716.3</v>
      </c>
      <c r="W224">
        <f>+IF(VLOOKUP($B224,original!$A$4:$DN$305,MATCH(W$1,original!$A$4:$DX$4,0)+1,FALSE)="","",VLOOKUP($B224,original!$A$4:$DN$305,MATCH(W$1,original!$A$4:$DX$4,0)+1,FALSE))</f>
        <v>30093.38</v>
      </c>
      <c r="X224">
        <f>+IF(VLOOKUP($B224,original!$A$4:$DN$305,MATCH(X$1,original!$A$4:$DX$4,0)+1,FALSE)="","",VLOOKUP($B224,original!$A$4:$DN$305,MATCH(X$1,original!$A$4:$DX$4,0)+1,FALSE))</f>
        <v>15367.29</v>
      </c>
      <c r="Y224">
        <f>+IF(VLOOKUP($B224,original!$A$4:$DN$305,MATCH(Y$1,original!$A$4:$DX$4,0)+1,FALSE)="","",VLOOKUP($B224,original!$A$4:$DN$305,MATCH(Y$1,original!$A$4:$DX$4,0)+1,FALSE))</f>
        <v>0.1</v>
      </c>
      <c r="Z224">
        <f>+IF(VLOOKUP($B224,original!$A$4:$DN$305,MATCH(Z$1,original!$A$4:$DX$4,0)+1,FALSE)="","",VLOOKUP($B224,original!$A$4:$DN$305,MATCH(Z$1,original!$A$4:$DX$4,0)+1,FALSE))</f>
        <v>1.1000000000000001</v>
      </c>
      <c r="AA224">
        <f>+IF(VLOOKUP($B224,original!$A$4:$DN$305,MATCH(AA$1,original!$A$4:$DX$4,0)+1,FALSE)="","",VLOOKUP($B224,original!$A$4:$DN$305,MATCH(AA$1,original!$A$4:$DX$4,0)+1,FALSE))</f>
        <v>-0.28000000000000003</v>
      </c>
      <c r="AB224">
        <f>+IF(VLOOKUP($B224,original!$A$4:$DN$305,MATCH(AB$1,original!$A$4:$DX$4,0)+1,FALSE)="","",VLOOKUP($B224,original!$A$4:$DN$305,MATCH(AB$1,original!$A$4:$DX$4,0)+1,FALSE))</f>
        <v>0.19219846984932301</v>
      </c>
      <c r="AC224">
        <f>+IF(VLOOKUP($B224,original!$A$4:$DN$305,MATCH(AC$1,original!$A$4:$DX$4,0)+1,FALSE)="","",VLOOKUP($B224,original!$A$4:$DN$305,MATCH(AC$1,original!$A$4:$DX$4,0)+1,FALSE))</f>
        <v>140700000000</v>
      </c>
      <c r="AD224">
        <f>+IF(VLOOKUP($B224,original!$A$4:$DN$305,MATCH(AD$1,original!$A$4:$DX$4,0)+1,FALSE)="","",VLOOKUP($B224,original!$A$4:$DN$305,MATCH(AD$1,original!$A$4:$DX$4,0)+1,FALSE))</f>
        <v>187782900000</v>
      </c>
      <c r="AE224">
        <f>+IF(VLOOKUP($B224,original!$A$4:$DN$305,MATCH(AE$1,original!$A$4:$DX$4,0)+1,FALSE)="","",VLOOKUP($B224,original!$A$4:$DN$305,MATCH(AE$1,original!$A$4:$DX$4,0)+1,FALSE))</f>
        <v>8</v>
      </c>
      <c r="AF224">
        <f>+IF(VLOOKUP($B224,original!$A$4:$DN$305,MATCH(AF$1,original!$A$4:$DX$4,0)+1,FALSE)="","",VLOOKUP($B224,original!$A$4:$DN$305,MATCH(AF$1,original!$A$4:$DX$4,0)+1,FALSE))</f>
        <v>48379600000</v>
      </c>
      <c r="AG224">
        <f>+IF(VLOOKUP($B224,original!$A$4:$DN$305,MATCH(AG$1,original!$A$4:$DX$4,0)+1,FALSE)="","",VLOOKUP($B224,original!$A$4:$DN$305,MATCH(AG$1,original!$A$4:$DX$4,0)+1,FALSE))</f>
        <v>44425000000</v>
      </c>
      <c r="AH224">
        <f>+IF(VLOOKUP($B224,original!$A$4:$DN$305,MATCH(AH$1,original!$A$4:$DX$4,0)+1,FALSE)="","",VLOOKUP($B224,original!$A$4:$DN$305,MATCH(AH$1,original!$A$4:$DX$4,0)+1,FALSE))</f>
        <v>673190000000</v>
      </c>
      <c r="AI224">
        <f>+IF(VLOOKUP($B224,original!$A$4:$DN$305,MATCH(AI$1,original!$A$4:$DX$4,0)+1,FALSE)="","",VLOOKUP($B224,original!$A$4:$DN$305,MATCH(AI$1,original!$A$4:$DX$4,0)+1,FALSE))</f>
        <v>66084000000</v>
      </c>
      <c r="AJ224">
        <f>+IF(VLOOKUP($B224,original!$A$4:$DN$305,MATCH(AJ$1,original!$A$4:$DX$4,0)+1,FALSE)="","",VLOOKUP($B224,original!$A$4:$DN$305,MATCH(AJ$1,original!$A$4:$DX$4,0)+1,FALSE))</f>
        <v>434235000000</v>
      </c>
      <c r="AK224">
        <f>+IF(VLOOKUP($B224,original!$A$4:$DN$305,MATCH(AK$1,original!$A$4:$DX$4,0)+1,FALSE)="","",VLOOKUP($B224,original!$A$4:$DN$305,MATCH(AK$1,original!$A$4:$DX$4,0)+1,FALSE))</f>
        <v>83295000000</v>
      </c>
      <c r="AL224">
        <f>+IF(VLOOKUP($B224,original!$A$4:$DN$305,MATCH(AL$1,original!$A$4:$DX$4,0)+1,FALSE)="","",VLOOKUP($B224,original!$A$4:$DN$305,MATCH(AL$1,original!$A$4:$DX$4,0)+1,FALSE))</f>
        <v>4</v>
      </c>
      <c r="AM224">
        <f>+IF(VLOOKUP($B224,original!$A$4:$DN$305,MATCH(AM$1,original!$A$4:$DX$4,0)+1,FALSE)="","",VLOOKUP($B224,original!$A$4:$DN$305,MATCH(AM$1,original!$A$4:$DX$4,0)+1,FALSE))</f>
        <v>5.6</v>
      </c>
      <c r="AN224">
        <f>+IF(VLOOKUP($B224,original!$A$4:$DN$305,MATCH(AN$1,original!$A$4:$DX$4,0)+1,FALSE)="","",VLOOKUP($B224,original!$A$4:$DN$305,MATCH(AN$1,original!$A$4:$DX$4,0)+1,FALSE))</f>
        <v>2.9</v>
      </c>
      <c r="AO224">
        <f>+IF(VLOOKUP($B224,original!$A$4:$DN$305,MATCH(AO$1,original!$A$4:$DX$4,0)+1,FALSE)="","",VLOOKUP($B224,original!$A$4:$DN$305,MATCH(AO$1,original!$A$4:$DX$4,0)+1,FALSE))</f>
        <v>8.5</v>
      </c>
      <c r="AP224">
        <f>+IF(VLOOKUP($B224,original!$A$4:$DN$305,MATCH(AP$1,original!$A$4:$DX$4,0)+1,FALSE)="","",VLOOKUP($B224,original!$A$4:$DN$305,MATCH(AP$1,original!$A$4:$DX$4,0)+1,FALSE))</f>
        <v>5.9</v>
      </c>
    </row>
    <row r="225" spans="1:42">
      <c r="A225">
        <f t="shared" si="7"/>
        <v>224</v>
      </c>
      <c r="B225">
        <f t="shared" si="8"/>
        <v>201804</v>
      </c>
      <c r="C225">
        <f>+IF(VLOOKUP($B225,original!$A$4:$DN$305,MATCH(C$1,original!$A$4:$DX$4,0)+1,FALSE)="","",VLOOKUP($B225,original!$A$4:$DN$305,MATCH(C$1,original!$A$4:$DX$4,0)+1,FALSE))</f>
        <v>98.2734375</v>
      </c>
      <c r="D225">
        <f>+IF(VLOOKUP($B225,original!$A$4:$DN$305,MATCH(D$1,original!$A$4:$DX$4,0)+1,FALSE)="","",VLOOKUP($B225,original!$A$4:$DN$305,MATCH(D$1,original!$A$4:$DX$4,0)+1,FALSE))</f>
        <v>99.44</v>
      </c>
      <c r="E225">
        <f>+IF(VLOOKUP($B225,original!$A$4:$DN$305,MATCH(E$1,original!$A$4:$DX$4,0)+1,FALSE)="","",VLOOKUP($B225,original!$A$4:$DN$305,MATCH(E$1,original!$A$4:$DX$4,0)+1,FALSE))</f>
        <v>95.382999999999996</v>
      </c>
      <c r="F225">
        <f>+IF(VLOOKUP($B225,original!$A$4:$DN$305,MATCH(F$1,original!$A$4:$DX$4,0)+1,FALSE)="","",VLOOKUP($B225,original!$A$4:$DN$305,MATCH(F$1,original!$A$4:$DX$4,0)+1,FALSE))</f>
        <v>94.5</v>
      </c>
      <c r="G225">
        <f>+IF(VLOOKUP($B225,original!$A$4:$DN$305,MATCH(G$1,original!$A$4:$DX$4,0)+1,FALSE)="","",VLOOKUP($B225,original!$A$4:$DN$305,MATCH(G$1,original!$A$4:$DX$4,0)+1,FALSE))</f>
        <v>97.27</v>
      </c>
      <c r="H225">
        <f>+IF(VLOOKUP($B225,original!$A$4:$DN$305,MATCH(H$1,original!$A$4:$DX$4,0)+1,FALSE)="","",VLOOKUP($B225,original!$A$4:$DN$305,MATCH(H$1,original!$A$4:$DX$4,0)+1,FALSE))</f>
        <v>15.93</v>
      </c>
      <c r="I225">
        <f>+IF(VLOOKUP($B225,original!$A$4:$DN$305,MATCH(I$1,original!$A$4:$DX$4,0)+1,FALSE)="","",VLOOKUP($B225,original!$A$4:$DN$305,MATCH(I$1,original!$A$4:$DX$4,0)+1,FALSE))</f>
        <v>13.715400000000001</v>
      </c>
      <c r="J225">
        <f>+IF(VLOOKUP($B225,original!$A$4:$DN$305,MATCH(J$1,original!$A$4:$DX$4,0)+1,FALSE)="","",VLOOKUP($B225,original!$A$4:$DN$305,MATCH(J$1,original!$A$4:$DX$4,0)+1,FALSE))</f>
        <v>860596999999.99988</v>
      </c>
      <c r="K225">
        <f>+IF(VLOOKUP($B225,original!$A$4:$DN$305,MATCH(K$1,original!$A$4:$DX$4,0)+1,FALSE)="","",VLOOKUP($B225,original!$A$4:$DN$305,MATCH(K$1,original!$A$4:$DX$4,0)+1,FALSE))</f>
        <v>3698399999999.9995</v>
      </c>
      <c r="L225">
        <f>+IF(VLOOKUP($B225,original!$A$4:$DN$305,MATCH(L$1,original!$A$4:$DX$4,0)+1,FALSE)="","",VLOOKUP($B225,original!$A$4:$DN$305,MATCH(L$1,original!$A$4:$DX$4,0)+1,FALSE))</f>
        <v>2915280401000</v>
      </c>
      <c r="M225">
        <f>+IF(VLOOKUP($B225,original!$A$4:$DN$305,MATCH(M$1,original!$A$4:$DX$4,0)+1,FALSE)="","",VLOOKUP($B225,original!$A$4:$DN$305,MATCH(M$1,original!$A$4:$DX$4,0)+1,FALSE))</f>
        <v>7892057589719.96</v>
      </c>
      <c r="N225">
        <f>+IF(VLOOKUP($B225,original!$A$4:$DN$305,MATCH(N$1,original!$A$4:$DX$4,0)+1,FALSE)="","",VLOOKUP($B225,original!$A$4:$DN$305,MATCH(N$1,original!$A$4:$DX$4,0)+1,FALSE))</f>
        <v>977749000000</v>
      </c>
      <c r="O225">
        <f>+IF(VLOOKUP($B225,original!$A$4:$DN$305,MATCH(O$1,original!$A$4:$DX$4,0)+1,FALSE)="","",VLOOKUP($B225,original!$A$4:$DN$305,MATCH(O$1,original!$A$4:$DX$4,0)+1,FALSE))</f>
        <v>1.2077</v>
      </c>
      <c r="P225">
        <f>+IF(VLOOKUP($B225,original!$A$4:$DN$305,MATCH(P$1,original!$A$4:$DX$4,0)+1,FALSE)="","",VLOOKUP($B225,original!$A$4:$DN$305,MATCH(P$1,original!$A$4:$DX$4,0)+1,FALSE))</f>
        <v>7.8480999999999996</v>
      </c>
      <c r="Q225">
        <f>+IF(VLOOKUP($B225,original!$A$4:$DN$305,MATCH(Q$1,original!$A$4:$DX$4,0)+1,FALSE)="","",VLOOKUP($B225,original!$A$4:$DN$305,MATCH(Q$1,original!$A$4:$DX$4,0)+1,FALSE))</f>
        <v>1.3769</v>
      </c>
      <c r="R225">
        <f>+IF(VLOOKUP($B225,original!$A$4:$DN$305,MATCH(R$1,original!$A$4:$DX$4,0)+1,FALSE)="","",VLOOKUP($B225,original!$A$4:$DN$305,MATCH(R$1,original!$A$4:$DX$4,0)+1,FALSE))</f>
        <v>0.75309999999999999</v>
      </c>
      <c r="S225">
        <f>+IF(VLOOKUP($B225,original!$A$4:$DN$305,MATCH(S$1,original!$A$4:$DX$4,0)+1,FALSE)="","",VLOOKUP($B225,original!$A$4:$DN$305,MATCH(S$1,original!$A$4:$DX$4,0)+1,FALSE))</f>
        <v>1.2838000000000001</v>
      </c>
      <c r="T225">
        <f>+IF(VLOOKUP($B225,original!$A$4:$DN$305,MATCH(T$1,original!$A$4:$DX$4,0)+1,FALSE)="","",VLOOKUP($B225,original!$A$4:$DN$305,MATCH(T$1,original!$A$4:$DX$4,0)+1,FALSE))</f>
        <v>2648.05</v>
      </c>
      <c r="U225">
        <f>+IF(VLOOKUP($B225,original!$A$4:$DN$305,MATCH(U$1,original!$A$4:$DX$4,0)+1,FALSE)="","",VLOOKUP($B225,original!$A$4:$DN$305,MATCH(U$1,original!$A$4:$DX$4,0)+1,FALSE))</f>
        <v>12612.11</v>
      </c>
      <c r="V225">
        <f>+IF(VLOOKUP($B225,original!$A$4:$DN$305,MATCH(V$1,original!$A$4:$DX$4,0)+1,FALSE)="","",VLOOKUP($B225,original!$A$4:$DN$305,MATCH(V$1,original!$A$4:$DX$4,0)+1,FALSE))</f>
        <v>1777.23</v>
      </c>
      <c r="W225">
        <f>+IF(VLOOKUP($B225,original!$A$4:$DN$305,MATCH(W$1,original!$A$4:$DX$4,0)+1,FALSE)="","",VLOOKUP($B225,original!$A$4:$DN$305,MATCH(W$1,original!$A$4:$DX$4,0)+1,FALSE))</f>
        <v>30808.45</v>
      </c>
      <c r="X225">
        <f>+IF(VLOOKUP($B225,original!$A$4:$DN$305,MATCH(X$1,original!$A$4:$DX$4,0)+1,FALSE)="","",VLOOKUP($B225,original!$A$4:$DN$305,MATCH(X$1,original!$A$4:$DX$4,0)+1,FALSE))</f>
        <v>15607.88</v>
      </c>
      <c r="Y225">
        <f>+IF(VLOOKUP($B225,original!$A$4:$DN$305,MATCH(Y$1,original!$A$4:$DX$4,0)+1,FALSE)="","",VLOOKUP($B225,original!$A$4:$DN$305,MATCH(Y$1,original!$A$4:$DX$4,0)+1,FALSE))</f>
        <v>0.3</v>
      </c>
      <c r="Z225">
        <f>+IF(VLOOKUP($B225,original!$A$4:$DN$305,MATCH(Z$1,original!$A$4:$DX$4,0)+1,FALSE)="","",VLOOKUP($B225,original!$A$4:$DN$305,MATCH(Z$1,original!$A$4:$DX$4,0)+1,FALSE))</f>
        <v>0.4</v>
      </c>
      <c r="AA225">
        <f>+IF(VLOOKUP($B225,original!$A$4:$DN$305,MATCH(AA$1,original!$A$4:$DX$4,0)+1,FALSE)="","",VLOOKUP($B225,original!$A$4:$DN$305,MATCH(AA$1,original!$A$4:$DX$4,0)+1,FALSE))</f>
        <v>-0.09</v>
      </c>
      <c r="AB225">
        <f>+IF(VLOOKUP($B225,original!$A$4:$DN$305,MATCH(AB$1,original!$A$4:$DX$4,0)+1,FALSE)="","",VLOOKUP($B225,original!$A$4:$DN$305,MATCH(AB$1,original!$A$4:$DX$4,0)+1,FALSE))</f>
        <v>0.27102376550652202</v>
      </c>
      <c r="AC225">
        <f>+IF(VLOOKUP($B225,original!$A$4:$DN$305,MATCH(AC$1,original!$A$4:$DX$4,0)+1,FALSE)="","",VLOOKUP($B225,original!$A$4:$DN$305,MATCH(AC$1,original!$A$4:$DX$4,0)+1,FALSE))</f>
        <v>140965000000</v>
      </c>
      <c r="AD225">
        <f>+IF(VLOOKUP($B225,original!$A$4:$DN$305,MATCH(AD$1,original!$A$4:$DX$4,0)+1,FALSE)="","",VLOOKUP($B225,original!$A$4:$DN$305,MATCH(AD$1,original!$A$4:$DX$4,0)+1,FALSE))</f>
        <v>187498100000</v>
      </c>
      <c r="AE225">
        <f>+IF(VLOOKUP($B225,original!$A$4:$DN$305,MATCH(AE$1,original!$A$4:$DX$4,0)+1,FALSE)="","",VLOOKUP($B225,original!$A$4:$DN$305,MATCH(AE$1,original!$A$4:$DX$4,0)+1,FALSE))</f>
        <v>8.1</v>
      </c>
      <c r="AF225">
        <f>+IF(VLOOKUP($B225,original!$A$4:$DN$305,MATCH(AF$1,original!$A$4:$DX$4,0)+1,FALSE)="","",VLOOKUP($B225,original!$A$4:$DN$305,MATCH(AF$1,original!$A$4:$DX$4,0)+1,FALSE))</f>
        <v>49334800000</v>
      </c>
      <c r="AG225">
        <f>+IF(VLOOKUP($B225,original!$A$4:$DN$305,MATCH(AG$1,original!$A$4:$DX$4,0)+1,FALSE)="","",VLOOKUP($B225,original!$A$4:$DN$305,MATCH(AG$1,original!$A$4:$DX$4,0)+1,FALSE))</f>
        <v>43389000000</v>
      </c>
      <c r="AH225">
        <f>+IF(VLOOKUP($B225,original!$A$4:$DN$305,MATCH(AH$1,original!$A$4:$DX$4,0)+1,FALSE)="","",VLOOKUP($B225,original!$A$4:$DN$305,MATCH(AH$1,original!$A$4:$DX$4,0)+1,FALSE))</f>
        <v>676999999999.99988</v>
      </c>
      <c r="AI225">
        <f>+IF(VLOOKUP($B225,original!$A$4:$DN$305,MATCH(AI$1,original!$A$4:$DX$4,0)+1,FALSE)="","",VLOOKUP($B225,original!$A$4:$DN$305,MATCH(AI$1,original!$A$4:$DX$4,0)+1,FALSE))</f>
        <v>62274000000</v>
      </c>
      <c r="AJ225">
        <f>+IF(VLOOKUP($B225,original!$A$4:$DN$305,MATCH(AJ$1,original!$A$4:$DX$4,0)+1,FALSE)="","",VLOOKUP($B225,original!$A$4:$DN$305,MATCH(AJ$1,original!$A$4:$DX$4,0)+1,FALSE))</f>
        <v>428762000000</v>
      </c>
      <c r="AK225">
        <f>+IF(VLOOKUP($B225,original!$A$4:$DN$305,MATCH(AK$1,original!$A$4:$DX$4,0)+1,FALSE)="","",VLOOKUP($B225,original!$A$4:$DN$305,MATCH(AK$1,original!$A$4:$DX$4,0)+1,FALSE))</f>
        <v>82221000000</v>
      </c>
      <c r="AL225">
        <f>+IF(VLOOKUP($B225,original!$A$4:$DN$305,MATCH(AL$1,original!$A$4:$DX$4,0)+1,FALSE)="","",VLOOKUP($B225,original!$A$4:$DN$305,MATCH(AL$1,original!$A$4:$DX$4,0)+1,FALSE))</f>
        <v>4</v>
      </c>
      <c r="AM225">
        <f>+IF(VLOOKUP($B225,original!$A$4:$DN$305,MATCH(AM$1,original!$A$4:$DX$4,0)+1,FALSE)="","",VLOOKUP($B225,original!$A$4:$DN$305,MATCH(AM$1,original!$A$4:$DX$4,0)+1,FALSE))</f>
        <v>5.6</v>
      </c>
      <c r="AN225">
        <f>+IF(VLOOKUP($B225,original!$A$4:$DN$305,MATCH(AN$1,original!$A$4:$DX$4,0)+1,FALSE)="","",VLOOKUP($B225,original!$A$4:$DN$305,MATCH(AN$1,original!$A$4:$DX$4,0)+1,FALSE))</f>
        <v>2.8</v>
      </c>
      <c r="AO225">
        <f>+IF(VLOOKUP($B225,original!$A$4:$DN$305,MATCH(AO$1,original!$A$4:$DX$4,0)+1,FALSE)="","",VLOOKUP($B225,original!$A$4:$DN$305,MATCH(AO$1,original!$A$4:$DX$4,0)+1,FALSE))</f>
        <v>8.4</v>
      </c>
      <c r="AP225">
        <f>+IF(VLOOKUP($B225,original!$A$4:$DN$305,MATCH(AP$1,original!$A$4:$DX$4,0)+1,FALSE)="","",VLOOKUP($B225,original!$A$4:$DN$305,MATCH(AP$1,original!$A$4:$DX$4,0)+1,FALSE))</f>
        <v>5.9</v>
      </c>
    </row>
    <row r="226" spans="1:42">
      <c r="A226">
        <f t="shared" si="7"/>
        <v>225</v>
      </c>
      <c r="B226">
        <f t="shared" si="8"/>
        <v>201805</v>
      </c>
      <c r="C226">
        <f>+IF(VLOOKUP($B226,original!$A$4:$DN$305,MATCH(C$1,original!$A$4:$DX$4,0)+1,FALSE)="","",VLOOKUP($B226,original!$A$4:$DN$305,MATCH(C$1,original!$A$4:$DX$4,0)+1,FALSE))</f>
        <v>100.1328125</v>
      </c>
      <c r="D226">
        <f>+IF(VLOOKUP($B226,original!$A$4:$DN$305,MATCH(D$1,original!$A$4:$DX$4,0)+1,FALSE)="","",VLOOKUP($B226,original!$A$4:$DN$305,MATCH(D$1,original!$A$4:$DX$4,0)+1,FALSE))</f>
        <v>101.545</v>
      </c>
      <c r="E226">
        <f>+IF(VLOOKUP($B226,original!$A$4:$DN$305,MATCH(E$1,original!$A$4:$DX$4,0)+1,FALSE)="","",VLOOKUP($B226,original!$A$4:$DN$305,MATCH(E$1,original!$A$4:$DX$4,0)+1,FALSE))</f>
        <v>96.5</v>
      </c>
      <c r="F226">
        <f>+IF(VLOOKUP($B226,original!$A$4:$DN$305,MATCH(F$1,original!$A$4:$DX$4,0)+1,FALSE)="","",VLOOKUP($B226,original!$A$4:$DN$305,MATCH(F$1,original!$A$4:$DX$4,0)+1,FALSE))</f>
        <v>94.6</v>
      </c>
      <c r="G226">
        <f>+IF(VLOOKUP($B226,original!$A$4:$DN$305,MATCH(G$1,original!$A$4:$DX$4,0)+1,FALSE)="","",VLOOKUP($B226,original!$A$4:$DN$305,MATCH(G$1,original!$A$4:$DX$4,0)+1,FALSE))</f>
        <v>97.825000000000003</v>
      </c>
      <c r="H226">
        <f>+IF(VLOOKUP($B226,original!$A$4:$DN$305,MATCH(H$1,original!$A$4:$DX$4,0)+1,FALSE)="","",VLOOKUP($B226,original!$A$4:$DN$305,MATCH(H$1,original!$A$4:$DX$4,0)+1,FALSE))</f>
        <v>15.43</v>
      </c>
      <c r="I226">
        <f>+IF(VLOOKUP($B226,original!$A$4:$DN$305,MATCH(I$1,original!$A$4:$DX$4,0)+1,FALSE)="","",VLOOKUP($B226,original!$A$4:$DN$305,MATCH(I$1,original!$A$4:$DX$4,0)+1,FALSE))</f>
        <v>17.654699999999998</v>
      </c>
      <c r="J226">
        <f>+IF(VLOOKUP($B226,original!$A$4:$DN$305,MATCH(J$1,original!$A$4:$DX$4,0)+1,FALSE)="","",VLOOKUP($B226,original!$A$4:$DN$305,MATCH(J$1,original!$A$4:$DX$4,0)+1,FALSE))</f>
        <v>865585999999.99988</v>
      </c>
      <c r="K226">
        <f>+IF(VLOOKUP($B226,original!$A$4:$DN$305,MATCH(K$1,original!$A$4:$DX$4,0)+1,FALSE)="","",VLOOKUP($B226,original!$A$4:$DN$305,MATCH(K$1,original!$A$4:$DX$4,0)+1,FALSE))</f>
        <v>3655899999999.9995</v>
      </c>
      <c r="L226">
        <f>+IF(VLOOKUP($B226,original!$A$4:$DN$305,MATCH(L$1,original!$A$4:$DX$4,0)+1,FALSE)="","",VLOOKUP($B226,original!$A$4:$DN$305,MATCH(L$1,original!$A$4:$DX$4,0)+1,FALSE))</f>
        <v>2545371427000</v>
      </c>
      <c r="M226">
        <f>+IF(VLOOKUP($B226,original!$A$4:$DN$305,MATCH(M$1,original!$A$4:$DX$4,0)+1,FALSE)="","",VLOOKUP($B226,original!$A$4:$DN$305,MATCH(M$1,original!$A$4:$DX$4,0)+1,FALSE))</f>
        <v>7994791902277.46</v>
      </c>
      <c r="N226">
        <f>+IF(VLOOKUP($B226,original!$A$4:$DN$305,MATCH(N$1,original!$A$4:$DX$4,0)+1,FALSE)="","",VLOOKUP($B226,original!$A$4:$DN$305,MATCH(N$1,original!$A$4:$DX$4,0)+1,FALSE))</f>
        <v>977219000000</v>
      </c>
      <c r="O226">
        <f>+IF(VLOOKUP($B226,original!$A$4:$DN$305,MATCH(O$1,original!$A$4:$DX$4,0)+1,FALSE)="","",VLOOKUP($B226,original!$A$4:$DN$305,MATCH(O$1,original!$A$4:$DX$4,0)+1,FALSE))</f>
        <v>1.169</v>
      </c>
      <c r="P226">
        <f>+IF(VLOOKUP($B226,original!$A$4:$DN$305,MATCH(P$1,original!$A$4:$DX$4,0)+1,FALSE)="","",VLOOKUP($B226,original!$A$4:$DN$305,MATCH(P$1,original!$A$4:$DX$4,0)+1,FALSE))</f>
        <v>7.8430999999999997</v>
      </c>
      <c r="Q226">
        <f>+IF(VLOOKUP($B226,original!$A$4:$DN$305,MATCH(Q$1,original!$A$4:$DX$4,0)+1,FALSE)="","",VLOOKUP($B226,original!$A$4:$DN$305,MATCH(Q$1,original!$A$4:$DX$4,0)+1,FALSE))</f>
        <v>1.3298000000000001</v>
      </c>
      <c r="R226">
        <f>+IF(VLOOKUP($B226,original!$A$4:$DN$305,MATCH(R$1,original!$A$4:$DX$4,0)+1,FALSE)="","",VLOOKUP($B226,original!$A$4:$DN$305,MATCH(R$1,original!$A$4:$DX$4,0)+1,FALSE))</f>
        <v>0.75670000000000004</v>
      </c>
      <c r="S226">
        <f>+IF(VLOOKUP($B226,original!$A$4:$DN$305,MATCH(S$1,original!$A$4:$DX$4,0)+1,FALSE)="","",VLOOKUP($B226,original!$A$4:$DN$305,MATCH(S$1,original!$A$4:$DX$4,0)+1,FALSE))</f>
        <v>1.2956000000000001</v>
      </c>
      <c r="T226">
        <f>+IF(VLOOKUP($B226,original!$A$4:$DN$305,MATCH(T$1,original!$A$4:$DX$4,0)+1,FALSE)="","",VLOOKUP($B226,original!$A$4:$DN$305,MATCH(T$1,original!$A$4:$DX$4,0)+1,FALSE))</f>
        <v>2705.27</v>
      </c>
      <c r="U226">
        <f>+IF(VLOOKUP($B226,original!$A$4:$DN$305,MATCH(U$1,original!$A$4:$DX$4,0)+1,FALSE)="","",VLOOKUP($B226,original!$A$4:$DN$305,MATCH(U$1,original!$A$4:$DX$4,0)+1,FALSE))</f>
        <v>12604.89</v>
      </c>
      <c r="V226">
        <f>+IF(VLOOKUP($B226,original!$A$4:$DN$305,MATCH(V$1,original!$A$4:$DX$4,0)+1,FALSE)="","",VLOOKUP($B226,original!$A$4:$DN$305,MATCH(V$1,original!$A$4:$DX$4,0)+1,FALSE))</f>
        <v>1747.45</v>
      </c>
      <c r="W226">
        <f>+IF(VLOOKUP($B226,original!$A$4:$DN$305,MATCH(W$1,original!$A$4:$DX$4,0)+1,FALSE)="","",VLOOKUP($B226,original!$A$4:$DN$305,MATCH(W$1,original!$A$4:$DX$4,0)+1,FALSE))</f>
        <v>30468.560000000001</v>
      </c>
      <c r="X226">
        <f>+IF(VLOOKUP($B226,original!$A$4:$DN$305,MATCH(X$1,original!$A$4:$DX$4,0)+1,FALSE)="","",VLOOKUP($B226,original!$A$4:$DN$305,MATCH(X$1,original!$A$4:$DX$4,0)+1,FALSE))</f>
        <v>16061.5</v>
      </c>
      <c r="Y226">
        <f>+IF(VLOOKUP($B226,original!$A$4:$DN$305,MATCH(Y$1,original!$A$4:$DX$4,0)+1,FALSE)="","",VLOOKUP($B226,original!$A$4:$DN$305,MATCH(Y$1,original!$A$4:$DX$4,0)+1,FALSE))</f>
        <v>0.2</v>
      </c>
      <c r="Z226">
        <f>+IF(VLOOKUP($B226,original!$A$4:$DN$305,MATCH(Z$1,original!$A$4:$DX$4,0)+1,FALSE)="","",VLOOKUP($B226,original!$A$4:$DN$305,MATCH(Z$1,original!$A$4:$DX$4,0)+1,FALSE))</f>
        <v>0.6</v>
      </c>
      <c r="AA226">
        <f>+IF(VLOOKUP($B226,original!$A$4:$DN$305,MATCH(AA$1,original!$A$4:$DX$4,0)+1,FALSE)="","",VLOOKUP($B226,original!$A$4:$DN$305,MATCH(AA$1,original!$A$4:$DX$4,0)+1,FALSE))</f>
        <v>0</v>
      </c>
      <c r="AB226">
        <f>+IF(VLOOKUP($B226,original!$A$4:$DN$305,MATCH(AB$1,original!$A$4:$DX$4,0)+1,FALSE)="","",VLOOKUP($B226,original!$A$4:$DN$305,MATCH(AB$1,original!$A$4:$DX$4,0)+1,FALSE))</f>
        <v>-4.85087670117774E-2</v>
      </c>
      <c r="AC226">
        <f>+IF(VLOOKUP($B226,original!$A$4:$DN$305,MATCH(AC$1,original!$A$4:$DX$4,0)+1,FALSE)="","",VLOOKUP($B226,original!$A$4:$DN$305,MATCH(AC$1,original!$A$4:$DX$4,0)+1,FALSE))</f>
        <v>143726000000</v>
      </c>
      <c r="AD226">
        <f>+IF(VLOOKUP($B226,original!$A$4:$DN$305,MATCH(AD$1,original!$A$4:$DX$4,0)+1,FALSE)="","",VLOOKUP($B226,original!$A$4:$DN$305,MATCH(AD$1,original!$A$4:$DX$4,0)+1,FALSE))</f>
        <v>189873700000</v>
      </c>
      <c r="AE226">
        <f>+IF(VLOOKUP($B226,original!$A$4:$DN$305,MATCH(AE$1,original!$A$4:$DX$4,0)+1,FALSE)="","",VLOOKUP($B226,original!$A$4:$DN$305,MATCH(AE$1,original!$A$4:$DX$4,0)+1,FALSE))</f>
        <v>15.9</v>
      </c>
      <c r="AF226">
        <f>+IF(VLOOKUP($B226,original!$A$4:$DN$305,MATCH(AF$1,original!$A$4:$DX$4,0)+1,FALSE)="","",VLOOKUP($B226,original!$A$4:$DN$305,MATCH(AF$1,original!$A$4:$DX$4,0)+1,FALSE))</f>
        <v>49240600000</v>
      </c>
      <c r="AG226">
        <f>+IF(VLOOKUP($B226,original!$A$4:$DN$305,MATCH(AG$1,original!$A$4:$DX$4,0)+1,FALSE)="","",VLOOKUP($B226,original!$A$4:$DN$305,MATCH(AG$1,original!$A$4:$DX$4,0)+1,FALSE))</f>
        <v>42591000000</v>
      </c>
      <c r="AH226">
        <f>+IF(VLOOKUP($B226,original!$A$4:$DN$305,MATCH(AH$1,original!$A$4:$DX$4,0)+1,FALSE)="","",VLOOKUP($B226,original!$A$4:$DN$305,MATCH(AH$1,original!$A$4:$DX$4,0)+1,FALSE))</f>
        <v>697639999999.99988</v>
      </c>
      <c r="AI226">
        <f>+IF(VLOOKUP($B226,original!$A$4:$DN$305,MATCH(AI$1,original!$A$4:$DX$4,0)+1,FALSE)="","",VLOOKUP($B226,original!$A$4:$DN$305,MATCH(AI$1,original!$A$4:$DX$4,0)+1,FALSE))</f>
        <v>72336000000</v>
      </c>
      <c r="AJ226">
        <f>+IF(VLOOKUP($B226,original!$A$4:$DN$305,MATCH(AJ$1,original!$A$4:$DX$4,0)+1,FALSE)="","",VLOOKUP($B226,original!$A$4:$DN$305,MATCH(AJ$1,original!$A$4:$DX$4,0)+1,FALSE))</f>
        <v>424437000000</v>
      </c>
      <c r="AK226">
        <f>+IF(VLOOKUP($B226,original!$A$4:$DN$305,MATCH(AK$1,original!$A$4:$DX$4,0)+1,FALSE)="","",VLOOKUP($B226,original!$A$4:$DN$305,MATCH(AK$1,original!$A$4:$DX$4,0)+1,FALSE))</f>
        <v>80777000000</v>
      </c>
      <c r="AL226">
        <f>+IF(VLOOKUP($B226,original!$A$4:$DN$305,MATCH(AL$1,original!$A$4:$DX$4,0)+1,FALSE)="","",VLOOKUP($B226,original!$A$4:$DN$305,MATCH(AL$1,original!$A$4:$DX$4,0)+1,FALSE))</f>
        <v>3.8</v>
      </c>
      <c r="AM226">
        <f>+IF(VLOOKUP($B226,original!$A$4:$DN$305,MATCH(AM$1,original!$A$4:$DX$4,0)+1,FALSE)="","",VLOOKUP($B226,original!$A$4:$DN$305,MATCH(AM$1,original!$A$4:$DX$4,0)+1,FALSE))</f>
        <v>5.4</v>
      </c>
      <c r="AN226">
        <f>+IF(VLOOKUP($B226,original!$A$4:$DN$305,MATCH(AN$1,original!$A$4:$DX$4,0)+1,FALSE)="","",VLOOKUP($B226,original!$A$4:$DN$305,MATCH(AN$1,original!$A$4:$DX$4,0)+1,FALSE))</f>
        <v>2.8</v>
      </c>
      <c r="AO226">
        <f>+IF(VLOOKUP($B226,original!$A$4:$DN$305,MATCH(AO$1,original!$A$4:$DX$4,0)+1,FALSE)="","",VLOOKUP($B226,original!$A$4:$DN$305,MATCH(AO$1,original!$A$4:$DX$4,0)+1,FALSE))</f>
        <v>8.3000000000000007</v>
      </c>
      <c r="AP226">
        <f>+IF(VLOOKUP($B226,original!$A$4:$DN$305,MATCH(AP$1,original!$A$4:$DX$4,0)+1,FALSE)="","",VLOOKUP($B226,original!$A$4:$DN$305,MATCH(AP$1,original!$A$4:$DX$4,0)+1,FALSE))</f>
        <v>6</v>
      </c>
    </row>
    <row r="227" spans="1:42">
      <c r="A227">
        <f t="shared" si="7"/>
        <v>226</v>
      </c>
      <c r="B227">
        <f t="shared" si="8"/>
        <v>201806</v>
      </c>
      <c r="C227">
        <f>+IF(VLOOKUP($B227,original!$A$4:$DN$305,MATCH(C$1,original!$A$4:$DX$4,0)+1,FALSE)="","",VLOOKUP($B227,original!$A$4:$DN$305,MATCH(C$1,original!$A$4:$DX$4,0)+1,FALSE))</f>
        <v>100.1328125</v>
      </c>
      <c r="D227">
        <f>+IF(VLOOKUP($B227,original!$A$4:$DN$305,MATCH(D$1,original!$A$4:$DX$4,0)+1,FALSE)="","",VLOOKUP($B227,original!$A$4:$DN$305,MATCH(D$1,original!$A$4:$DX$4,0)+1,FALSE))</f>
        <v>101.9</v>
      </c>
      <c r="E227">
        <f>+IF(VLOOKUP($B227,original!$A$4:$DN$305,MATCH(E$1,original!$A$4:$DX$4,0)+1,FALSE)="","",VLOOKUP($B227,original!$A$4:$DN$305,MATCH(E$1,original!$A$4:$DX$4,0)+1,FALSE))</f>
        <v>96.650999999999996</v>
      </c>
      <c r="F227">
        <f>+IF(VLOOKUP($B227,original!$A$4:$DN$305,MATCH(F$1,original!$A$4:$DX$4,0)+1,FALSE)="","",VLOOKUP($B227,original!$A$4:$DN$305,MATCH(F$1,original!$A$4:$DX$4,0)+1,FALSE))</f>
        <v>103.05</v>
      </c>
      <c r="G227">
        <f>+IF(VLOOKUP($B227,original!$A$4:$DN$305,MATCH(G$1,original!$A$4:$DX$4,0)+1,FALSE)="","",VLOOKUP($B227,original!$A$4:$DN$305,MATCH(G$1,original!$A$4:$DX$4,0)+1,FALSE))</f>
        <v>98.534999999999997</v>
      </c>
      <c r="H227">
        <f>+IF(VLOOKUP($B227,original!$A$4:$DN$305,MATCH(H$1,original!$A$4:$DX$4,0)+1,FALSE)="","",VLOOKUP($B227,original!$A$4:$DN$305,MATCH(H$1,original!$A$4:$DX$4,0)+1,FALSE))</f>
        <v>16.09</v>
      </c>
      <c r="I227">
        <f>+IF(VLOOKUP($B227,original!$A$4:$DN$305,MATCH(I$1,original!$A$4:$DX$4,0)+1,FALSE)="","",VLOOKUP($B227,original!$A$4:$DN$305,MATCH(I$1,original!$A$4:$DX$4,0)+1,FALSE))</f>
        <v>16.633299999999998</v>
      </c>
      <c r="J227">
        <f>+IF(VLOOKUP($B227,original!$A$4:$DN$305,MATCH(J$1,original!$A$4:$DX$4,0)+1,FALSE)="","",VLOOKUP($B227,original!$A$4:$DN$305,MATCH(J$1,original!$A$4:$DX$4,0)+1,FALSE))</f>
        <v>870507999999.99988</v>
      </c>
      <c r="K227">
        <f>+IF(VLOOKUP($B227,original!$A$4:$DN$305,MATCH(K$1,original!$A$4:$DX$4,0)+1,FALSE)="","",VLOOKUP($B227,original!$A$4:$DN$305,MATCH(K$1,original!$A$4:$DX$4,0)+1,FALSE))</f>
        <v>3656899999999.9995</v>
      </c>
      <c r="L227">
        <f>+IF(VLOOKUP($B227,original!$A$4:$DN$305,MATCH(L$1,original!$A$4:$DX$4,0)+1,FALSE)="","",VLOOKUP($B227,original!$A$4:$DN$305,MATCH(L$1,original!$A$4:$DX$4,0)+1,FALSE))</f>
        <v>2519925368000</v>
      </c>
      <c r="M227">
        <f>+IF(VLOOKUP($B227,original!$A$4:$DN$305,MATCH(M$1,original!$A$4:$DX$4,0)+1,FALSE)="","",VLOOKUP($B227,original!$A$4:$DN$305,MATCH(M$1,original!$A$4:$DX$4,0)+1,FALSE))</f>
        <v>8086607338928</v>
      </c>
      <c r="N227">
        <f>+IF(VLOOKUP($B227,original!$A$4:$DN$305,MATCH(N$1,original!$A$4:$DX$4,0)+1,FALSE)="","",VLOOKUP($B227,original!$A$4:$DN$305,MATCH(N$1,original!$A$4:$DX$4,0)+1,FALSE))</f>
        <v>983168000000</v>
      </c>
      <c r="O227">
        <f>+IF(VLOOKUP($B227,original!$A$4:$DN$305,MATCH(O$1,original!$A$4:$DX$4,0)+1,FALSE)="","",VLOOKUP($B227,original!$A$4:$DN$305,MATCH(O$1,original!$A$4:$DX$4,0)+1,FALSE))</f>
        <v>1.1682999999999999</v>
      </c>
      <c r="P227">
        <f>+IF(VLOOKUP($B227,original!$A$4:$DN$305,MATCH(P$1,original!$A$4:$DX$4,0)+1,FALSE)="","",VLOOKUP($B227,original!$A$4:$DN$305,MATCH(P$1,original!$A$4:$DX$4,0)+1,FALSE))</f>
        <v>7.8461999999999996</v>
      </c>
      <c r="Q227">
        <f>+IF(VLOOKUP($B227,original!$A$4:$DN$305,MATCH(Q$1,original!$A$4:$DX$4,0)+1,FALSE)="","",VLOOKUP($B227,original!$A$4:$DN$305,MATCH(Q$1,original!$A$4:$DX$4,0)+1,FALSE))</f>
        <v>1.3207</v>
      </c>
      <c r="R227">
        <f>+IF(VLOOKUP($B227,original!$A$4:$DN$305,MATCH(R$1,original!$A$4:$DX$4,0)+1,FALSE)="","",VLOOKUP($B227,original!$A$4:$DN$305,MATCH(R$1,original!$A$4:$DX$4,0)+1,FALSE))</f>
        <v>0.74019999999999997</v>
      </c>
      <c r="S227">
        <f>+IF(VLOOKUP($B227,original!$A$4:$DN$305,MATCH(S$1,original!$A$4:$DX$4,0)+1,FALSE)="","",VLOOKUP($B227,original!$A$4:$DN$305,MATCH(S$1,original!$A$4:$DX$4,0)+1,FALSE))</f>
        <v>1.3129999999999999</v>
      </c>
      <c r="T227">
        <f>+IF(VLOOKUP($B227,original!$A$4:$DN$305,MATCH(T$1,original!$A$4:$DX$4,0)+1,FALSE)="","",VLOOKUP($B227,original!$A$4:$DN$305,MATCH(T$1,original!$A$4:$DX$4,0)+1,FALSE))</f>
        <v>2718.37</v>
      </c>
      <c r="U227">
        <f>+IF(VLOOKUP($B227,original!$A$4:$DN$305,MATCH(U$1,original!$A$4:$DX$4,0)+1,FALSE)="","",VLOOKUP($B227,original!$A$4:$DN$305,MATCH(U$1,original!$A$4:$DX$4,0)+1,FALSE))</f>
        <v>12306</v>
      </c>
      <c r="V227">
        <f>+IF(VLOOKUP($B227,original!$A$4:$DN$305,MATCH(V$1,original!$A$4:$DX$4,0)+1,FALSE)="","",VLOOKUP($B227,original!$A$4:$DN$305,MATCH(V$1,original!$A$4:$DX$4,0)+1,FALSE))</f>
        <v>1730.89</v>
      </c>
      <c r="W227">
        <f>+IF(VLOOKUP($B227,original!$A$4:$DN$305,MATCH(W$1,original!$A$4:$DX$4,0)+1,FALSE)="","",VLOOKUP($B227,original!$A$4:$DN$305,MATCH(W$1,original!$A$4:$DX$4,0)+1,FALSE))</f>
        <v>28955.11</v>
      </c>
      <c r="X227">
        <f>+IF(VLOOKUP($B227,original!$A$4:$DN$305,MATCH(X$1,original!$A$4:$DX$4,0)+1,FALSE)="","",VLOOKUP($B227,original!$A$4:$DN$305,MATCH(X$1,original!$A$4:$DX$4,0)+1,FALSE))</f>
        <v>16277.73</v>
      </c>
      <c r="Y227">
        <f>+IF(VLOOKUP($B227,original!$A$4:$DN$305,MATCH(Y$1,original!$A$4:$DX$4,0)+1,FALSE)="","",VLOOKUP($B227,original!$A$4:$DN$305,MATCH(Y$1,original!$A$4:$DX$4,0)+1,FALSE))</f>
        <v>0.1</v>
      </c>
      <c r="Z227">
        <f>+IF(VLOOKUP($B227,original!$A$4:$DN$305,MATCH(Z$1,original!$A$4:$DX$4,0)+1,FALSE)="","",VLOOKUP($B227,original!$A$4:$DN$305,MATCH(Z$1,original!$A$4:$DX$4,0)+1,FALSE))</f>
        <v>0.1</v>
      </c>
      <c r="AA227">
        <f>+IF(VLOOKUP($B227,original!$A$4:$DN$305,MATCH(AA$1,original!$A$4:$DX$4,0)+1,FALSE)="","",VLOOKUP($B227,original!$A$4:$DN$305,MATCH(AA$1,original!$A$4:$DX$4,0)+1,FALSE))</f>
        <v>0.28000000000000003</v>
      </c>
      <c r="AB227">
        <f>+IF(VLOOKUP($B227,original!$A$4:$DN$305,MATCH(AB$1,original!$A$4:$DX$4,0)+1,FALSE)="","",VLOOKUP($B227,original!$A$4:$DN$305,MATCH(AB$1,original!$A$4:$DX$4,0)+1,FALSE))</f>
        <v>0.107401775754871</v>
      </c>
      <c r="AC227">
        <f>+IF(VLOOKUP($B227,original!$A$4:$DN$305,MATCH(AC$1,original!$A$4:$DX$4,0)+1,FALSE)="","",VLOOKUP($B227,original!$A$4:$DN$305,MATCH(AC$1,original!$A$4:$DX$4,0)+1,FALSE))</f>
        <v>141368000000</v>
      </c>
      <c r="AD227">
        <f>+IF(VLOOKUP($B227,original!$A$4:$DN$305,MATCH(AD$1,original!$A$4:$DX$4,0)+1,FALSE)="","",VLOOKUP($B227,original!$A$4:$DN$305,MATCH(AD$1,original!$A$4:$DX$4,0)+1,FALSE))</f>
        <v>191780400000</v>
      </c>
      <c r="AE227">
        <f>+IF(VLOOKUP($B227,original!$A$4:$DN$305,MATCH(AE$1,original!$A$4:$DX$4,0)+1,FALSE)="","",VLOOKUP($B227,original!$A$4:$DN$305,MATCH(AE$1,original!$A$4:$DX$4,0)+1,FALSE))</f>
        <v>3.3</v>
      </c>
      <c r="AF227">
        <f>+IF(VLOOKUP($B227,original!$A$4:$DN$305,MATCH(AF$1,original!$A$4:$DX$4,0)+1,FALSE)="","",VLOOKUP($B227,original!$A$4:$DN$305,MATCH(AF$1,original!$A$4:$DX$4,0)+1,FALSE))</f>
        <v>51342400000</v>
      </c>
      <c r="AG227">
        <f>+IF(VLOOKUP($B227,original!$A$4:$DN$305,MATCH(AG$1,original!$A$4:$DX$4,0)+1,FALSE)="","",VLOOKUP($B227,original!$A$4:$DN$305,MATCH(AG$1,original!$A$4:$DX$4,0)+1,FALSE))</f>
        <v>42293000000</v>
      </c>
      <c r="AH227">
        <f>+IF(VLOOKUP($B227,original!$A$4:$DN$305,MATCH(AH$1,original!$A$4:$DX$4,0)+1,FALSE)="","",VLOOKUP($B227,original!$A$4:$DN$305,MATCH(AH$1,original!$A$4:$DX$4,0)+1,FALSE))</f>
        <v>690019999999.99988</v>
      </c>
      <c r="AI227">
        <f>+IF(VLOOKUP($B227,original!$A$4:$DN$305,MATCH(AI$1,original!$A$4:$DX$4,0)+1,FALSE)="","",VLOOKUP($B227,original!$A$4:$DN$305,MATCH(AI$1,original!$A$4:$DX$4,0)+1,FALSE))</f>
        <v>65139000000</v>
      </c>
      <c r="AJ227">
        <f>+IF(VLOOKUP($B227,original!$A$4:$DN$305,MATCH(AJ$1,original!$A$4:$DX$4,0)+1,FALSE)="","",VLOOKUP($B227,original!$A$4:$DN$305,MATCH(AJ$1,original!$A$4:$DX$4,0)+1,FALSE))</f>
        <v>425884000000</v>
      </c>
      <c r="AK227">
        <f>+IF(VLOOKUP($B227,original!$A$4:$DN$305,MATCH(AK$1,original!$A$4:$DX$4,0)+1,FALSE)="","",VLOOKUP($B227,original!$A$4:$DN$305,MATCH(AK$1,original!$A$4:$DX$4,0)+1,FALSE))</f>
        <v>81765000000</v>
      </c>
      <c r="AL227">
        <f>+IF(VLOOKUP($B227,original!$A$4:$DN$305,MATCH(AL$1,original!$A$4:$DX$4,0)+1,FALSE)="","",VLOOKUP($B227,original!$A$4:$DN$305,MATCH(AL$1,original!$A$4:$DX$4,0)+1,FALSE))</f>
        <v>4</v>
      </c>
      <c r="AM227">
        <f>+IF(VLOOKUP($B227,original!$A$4:$DN$305,MATCH(AM$1,original!$A$4:$DX$4,0)+1,FALSE)="","",VLOOKUP($B227,original!$A$4:$DN$305,MATCH(AM$1,original!$A$4:$DX$4,0)+1,FALSE))</f>
        <v>5.3</v>
      </c>
      <c r="AN227">
        <f>+IF(VLOOKUP($B227,original!$A$4:$DN$305,MATCH(AN$1,original!$A$4:$DX$4,0)+1,FALSE)="","",VLOOKUP($B227,original!$A$4:$DN$305,MATCH(AN$1,original!$A$4:$DX$4,0)+1,FALSE))</f>
        <v>2.8</v>
      </c>
      <c r="AO227">
        <f>+IF(VLOOKUP($B227,original!$A$4:$DN$305,MATCH(AO$1,original!$A$4:$DX$4,0)+1,FALSE)="","",VLOOKUP($B227,original!$A$4:$DN$305,MATCH(AO$1,original!$A$4:$DX$4,0)+1,FALSE))</f>
        <v>8.1999999999999993</v>
      </c>
      <c r="AP227">
        <f>+IF(VLOOKUP($B227,original!$A$4:$DN$305,MATCH(AP$1,original!$A$4:$DX$4,0)+1,FALSE)="","",VLOOKUP($B227,original!$A$4:$DN$305,MATCH(AP$1,original!$A$4:$DX$4,0)+1,FALSE))</f>
        <v>6.1</v>
      </c>
    </row>
    <row r="228" spans="1:42">
      <c r="A228">
        <f t="shared" si="7"/>
        <v>227</v>
      </c>
      <c r="B228">
        <f t="shared" si="8"/>
        <v>201807</v>
      </c>
      <c r="C228">
        <f>+IF(VLOOKUP($B228,original!$A$4:$DN$305,MATCH(C$1,original!$A$4:$DX$4,0)+1,FALSE)="","",VLOOKUP($B228,original!$A$4:$DN$305,MATCH(C$1,original!$A$4:$DX$4,0)+1,FALSE))</f>
        <v>99.2734375</v>
      </c>
      <c r="D228">
        <f>+IF(VLOOKUP($B228,original!$A$4:$DN$305,MATCH(D$1,original!$A$4:$DX$4,0)+1,FALSE)="","",VLOOKUP($B228,original!$A$4:$DN$305,MATCH(D$1,original!$A$4:$DX$4,0)+1,FALSE))</f>
        <v>98.13</v>
      </c>
      <c r="E228">
        <f>+IF(VLOOKUP($B228,original!$A$4:$DN$305,MATCH(E$1,original!$A$4:$DX$4,0)+1,FALSE)="","",VLOOKUP($B228,original!$A$4:$DN$305,MATCH(E$1,original!$A$4:$DX$4,0)+1,FALSE))</f>
        <v>96.427000000000007</v>
      </c>
      <c r="F228">
        <f>+IF(VLOOKUP($B228,original!$A$4:$DN$305,MATCH(F$1,original!$A$4:$DX$4,0)+1,FALSE)="","",VLOOKUP($B228,original!$A$4:$DN$305,MATCH(F$1,original!$A$4:$DX$4,0)+1,FALSE))</f>
        <v>103.25</v>
      </c>
      <c r="G228">
        <f>+IF(VLOOKUP($B228,original!$A$4:$DN$305,MATCH(G$1,original!$A$4:$DX$4,0)+1,FALSE)="","",VLOOKUP($B228,original!$A$4:$DN$305,MATCH(G$1,original!$A$4:$DX$4,0)+1,FALSE))</f>
        <v>97.295000000000002</v>
      </c>
      <c r="H228">
        <f>+IF(VLOOKUP($B228,original!$A$4:$DN$305,MATCH(H$1,original!$A$4:$DX$4,0)+1,FALSE)="","",VLOOKUP($B228,original!$A$4:$DN$305,MATCH(H$1,original!$A$4:$DX$4,0)+1,FALSE))</f>
        <v>12.83</v>
      </c>
      <c r="I228">
        <f>+IF(VLOOKUP($B228,original!$A$4:$DN$305,MATCH(I$1,original!$A$4:$DX$4,0)+1,FALSE)="","",VLOOKUP($B228,original!$A$4:$DN$305,MATCH(I$1,original!$A$4:$DX$4,0)+1,FALSE))</f>
        <v>12.5596</v>
      </c>
      <c r="J228">
        <f>+IF(VLOOKUP($B228,original!$A$4:$DN$305,MATCH(J$1,original!$A$4:$DX$4,0)+1,FALSE)="","",VLOOKUP($B228,original!$A$4:$DN$305,MATCH(J$1,original!$A$4:$DX$4,0)+1,FALSE))</f>
        <v>870501999999.99988</v>
      </c>
      <c r="K228">
        <f>+IF(VLOOKUP($B228,original!$A$4:$DN$305,MATCH(K$1,original!$A$4:$DX$4,0)+1,FALSE)="","",VLOOKUP($B228,original!$A$4:$DN$305,MATCH(K$1,original!$A$4:$DX$4,0)+1,FALSE))</f>
        <v>3680899999999.9995</v>
      </c>
      <c r="L228">
        <f>+IF(VLOOKUP($B228,original!$A$4:$DN$305,MATCH(L$1,original!$A$4:$DX$4,0)+1,FALSE)="","",VLOOKUP($B228,original!$A$4:$DN$305,MATCH(L$1,original!$A$4:$DX$4,0)+1,FALSE))</f>
        <v>2496242270000</v>
      </c>
      <c r="M228">
        <f>+IF(VLOOKUP($B228,original!$A$4:$DN$305,MATCH(M$1,original!$A$4:$DX$4,0)+1,FALSE)="","",VLOOKUP($B228,original!$A$4:$DN$305,MATCH(M$1,original!$A$4:$DX$4,0)+1,FALSE))</f>
        <v>8080582414878.6299</v>
      </c>
      <c r="N228">
        <f>+IF(VLOOKUP($B228,original!$A$4:$DN$305,MATCH(N$1,original!$A$4:$DX$4,0)+1,FALSE)="","",VLOOKUP($B228,original!$A$4:$DN$305,MATCH(N$1,original!$A$4:$DX$4,0)+1,FALSE))</f>
        <v>983133000000</v>
      </c>
      <c r="O228">
        <f>+IF(VLOOKUP($B228,original!$A$4:$DN$305,MATCH(O$1,original!$A$4:$DX$4,0)+1,FALSE)="","",VLOOKUP($B228,original!$A$4:$DN$305,MATCH(O$1,original!$A$4:$DX$4,0)+1,FALSE))</f>
        <v>1.1691</v>
      </c>
      <c r="P228">
        <f>+IF(VLOOKUP($B228,original!$A$4:$DN$305,MATCH(P$1,original!$A$4:$DX$4,0)+1,FALSE)="","",VLOOKUP($B228,original!$A$4:$DN$305,MATCH(P$1,original!$A$4:$DX$4,0)+1,FALSE))</f>
        <v>7.8489000000000004</v>
      </c>
      <c r="Q228">
        <f>+IF(VLOOKUP($B228,original!$A$4:$DN$305,MATCH(Q$1,original!$A$4:$DX$4,0)+1,FALSE)="","",VLOOKUP($B228,original!$A$4:$DN$305,MATCH(Q$1,original!$A$4:$DX$4,0)+1,FALSE))</f>
        <v>1.3124</v>
      </c>
      <c r="R228">
        <f>+IF(VLOOKUP($B228,original!$A$4:$DN$305,MATCH(R$1,original!$A$4:$DX$4,0)+1,FALSE)="","",VLOOKUP($B228,original!$A$4:$DN$305,MATCH(R$1,original!$A$4:$DX$4,0)+1,FALSE))</f>
        <v>0.74260000000000004</v>
      </c>
      <c r="S228">
        <f>+IF(VLOOKUP($B228,original!$A$4:$DN$305,MATCH(S$1,original!$A$4:$DX$4,0)+1,FALSE)="","",VLOOKUP($B228,original!$A$4:$DN$305,MATCH(S$1,original!$A$4:$DX$4,0)+1,FALSE))</f>
        <v>1.3005</v>
      </c>
      <c r="T228">
        <f>+IF(VLOOKUP($B228,original!$A$4:$DN$305,MATCH(T$1,original!$A$4:$DX$4,0)+1,FALSE)="","",VLOOKUP($B228,original!$A$4:$DN$305,MATCH(T$1,original!$A$4:$DX$4,0)+1,FALSE))</f>
        <v>2816.29</v>
      </c>
      <c r="U228">
        <f>+IF(VLOOKUP($B228,original!$A$4:$DN$305,MATCH(U$1,original!$A$4:$DX$4,0)+1,FALSE)="","",VLOOKUP($B228,original!$A$4:$DN$305,MATCH(U$1,original!$A$4:$DX$4,0)+1,FALSE))</f>
        <v>12805.5</v>
      </c>
      <c r="V228">
        <f>+IF(VLOOKUP($B228,original!$A$4:$DN$305,MATCH(V$1,original!$A$4:$DX$4,0)+1,FALSE)="","",VLOOKUP($B228,original!$A$4:$DN$305,MATCH(V$1,original!$A$4:$DX$4,0)+1,FALSE))</f>
        <v>1753.29</v>
      </c>
      <c r="W228">
        <f>+IF(VLOOKUP($B228,original!$A$4:$DN$305,MATCH(W$1,original!$A$4:$DX$4,0)+1,FALSE)="","",VLOOKUP($B228,original!$A$4:$DN$305,MATCH(W$1,original!$A$4:$DX$4,0)+1,FALSE))</f>
        <v>28583.01</v>
      </c>
      <c r="X228">
        <f>+IF(VLOOKUP($B228,original!$A$4:$DN$305,MATCH(X$1,original!$A$4:$DX$4,0)+1,FALSE)="","",VLOOKUP($B228,original!$A$4:$DN$305,MATCH(X$1,original!$A$4:$DX$4,0)+1,FALSE))</f>
        <v>16434.009999999998</v>
      </c>
      <c r="Y228">
        <f>+IF(VLOOKUP($B228,original!$A$4:$DN$305,MATCH(Y$1,original!$A$4:$DX$4,0)+1,FALSE)="","",VLOOKUP($B228,original!$A$4:$DN$305,MATCH(Y$1,original!$A$4:$DX$4,0)+1,FALSE))</f>
        <v>0.1</v>
      </c>
      <c r="Z228">
        <f>+IF(VLOOKUP($B228,original!$A$4:$DN$305,MATCH(Z$1,original!$A$4:$DX$4,0)+1,FALSE)="","",VLOOKUP($B228,original!$A$4:$DN$305,MATCH(Z$1,original!$A$4:$DX$4,0)+1,FALSE))</f>
        <v>-0.2</v>
      </c>
      <c r="AA228">
        <f>+IF(VLOOKUP($B228,original!$A$4:$DN$305,MATCH(AA$1,original!$A$4:$DX$4,0)+1,FALSE)="","",VLOOKUP($B228,original!$A$4:$DN$305,MATCH(AA$1,original!$A$4:$DX$4,0)+1,FALSE))</f>
        <v>0.37</v>
      </c>
      <c r="AB228">
        <f>+IF(VLOOKUP($B228,original!$A$4:$DN$305,MATCH(AB$1,original!$A$4:$DX$4,0)+1,FALSE)="","",VLOOKUP($B228,original!$A$4:$DN$305,MATCH(AB$1,original!$A$4:$DX$4,0)+1,FALSE))</f>
        <v>0.48754432186387697</v>
      </c>
      <c r="AC228">
        <f>+IF(VLOOKUP($B228,original!$A$4:$DN$305,MATCH(AC$1,original!$A$4:$DX$4,0)+1,FALSE)="","",VLOOKUP($B228,original!$A$4:$DN$305,MATCH(AC$1,original!$A$4:$DX$4,0)+1,FALSE))</f>
        <v>139155000000</v>
      </c>
      <c r="AD228">
        <f>+IF(VLOOKUP($B228,original!$A$4:$DN$305,MATCH(AD$1,original!$A$4:$DX$4,0)+1,FALSE)="","",VLOOKUP($B228,original!$A$4:$DN$305,MATCH(AD$1,original!$A$4:$DX$4,0)+1,FALSE))</f>
        <v>188944700000</v>
      </c>
      <c r="AE228">
        <f>+IF(VLOOKUP($B228,original!$A$4:$DN$305,MATCH(AE$1,original!$A$4:$DX$4,0)+1,FALSE)="","",VLOOKUP($B228,original!$A$4:$DN$305,MATCH(AE$1,original!$A$4:$DX$4,0)+1,FALSE))</f>
        <v>10</v>
      </c>
      <c r="AF228">
        <f>+IF(VLOOKUP($B228,original!$A$4:$DN$305,MATCH(AF$1,original!$A$4:$DX$4,0)+1,FALSE)="","",VLOOKUP($B228,original!$A$4:$DN$305,MATCH(AF$1,original!$A$4:$DX$4,0)+1,FALSE))</f>
        <v>51431600000</v>
      </c>
      <c r="AG228">
        <f>+IF(VLOOKUP($B228,original!$A$4:$DN$305,MATCH(AG$1,original!$A$4:$DX$4,0)+1,FALSE)="","",VLOOKUP($B228,original!$A$4:$DN$305,MATCH(AG$1,original!$A$4:$DX$4,0)+1,FALSE))</f>
        <v>42174000000</v>
      </c>
      <c r="AH228">
        <f>+IF(VLOOKUP($B228,original!$A$4:$DN$305,MATCH(AH$1,original!$A$4:$DX$4,0)+1,FALSE)="","",VLOOKUP($B228,original!$A$4:$DN$305,MATCH(AH$1,original!$A$4:$DX$4,0)+1,FALSE))</f>
        <v>671889999999.99988</v>
      </c>
      <c r="AI228">
        <f>+IF(VLOOKUP($B228,original!$A$4:$DN$305,MATCH(AI$1,original!$A$4:$DX$4,0)+1,FALSE)="","",VLOOKUP($B228,original!$A$4:$DN$305,MATCH(AI$1,original!$A$4:$DX$4,0)+1,FALSE))</f>
        <v>58147000000</v>
      </c>
      <c r="AJ228">
        <f>+IF(VLOOKUP($B228,original!$A$4:$DN$305,MATCH(AJ$1,original!$A$4:$DX$4,0)+1,FALSE)="","",VLOOKUP($B228,original!$A$4:$DN$305,MATCH(AJ$1,original!$A$4:$DX$4,0)+1,FALSE))</f>
        <v>432163000000</v>
      </c>
      <c r="AK228">
        <f>+IF(VLOOKUP($B228,original!$A$4:$DN$305,MATCH(AK$1,original!$A$4:$DX$4,0)+1,FALSE)="","",VLOOKUP($B228,original!$A$4:$DN$305,MATCH(AK$1,original!$A$4:$DX$4,0)+1,FALSE))</f>
        <v>81817000000</v>
      </c>
      <c r="AL228">
        <f>+IF(VLOOKUP($B228,original!$A$4:$DN$305,MATCH(AL$1,original!$A$4:$DX$4,0)+1,FALSE)="","",VLOOKUP($B228,original!$A$4:$DN$305,MATCH(AL$1,original!$A$4:$DX$4,0)+1,FALSE))</f>
        <v>3.8</v>
      </c>
      <c r="AM228">
        <f>+IF(VLOOKUP($B228,original!$A$4:$DN$305,MATCH(AM$1,original!$A$4:$DX$4,0)+1,FALSE)="","",VLOOKUP($B228,original!$A$4:$DN$305,MATCH(AM$1,original!$A$4:$DX$4,0)+1,FALSE))</f>
        <v>5.3</v>
      </c>
      <c r="AN228">
        <f>+IF(VLOOKUP($B228,original!$A$4:$DN$305,MATCH(AN$1,original!$A$4:$DX$4,0)+1,FALSE)="","",VLOOKUP($B228,original!$A$4:$DN$305,MATCH(AN$1,original!$A$4:$DX$4,0)+1,FALSE))</f>
        <v>2.8</v>
      </c>
      <c r="AO228">
        <f>+IF(VLOOKUP($B228,original!$A$4:$DN$305,MATCH(AO$1,original!$A$4:$DX$4,0)+1,FALSE)="","",VLOOKUP($B228,original!$A$4:$DN$305,MATCH(AO$1,original!$A$4:$DX$4,0)+1,FALSE))</f>
        <v>8.1</v>
      </c>
      <c r="AP228">
        <f>+IF(VLOOKUP($B228,original!$A$4:$DN$305,MATCH(AP$1,original!$A$4:$DX$4,0)+1,FALSE)="","",VLOOKUP($B228,original!$A$4:$DN$305,MATCH(AP$1,original!$A$4:$DX$4,0)+1,FALSE))</f>
        <v>5.8</v>
      </c>
    </row>
    <row r="229" spans="1:42">
      <c r="A229">
        <f t="shared" si="7"/>
        <v>228</v>
      </c>
      <c r="B229">
        <f t="shared" si="8"/>
        <v>201808</v>
      </c>
      <c r="C229">
        <f>+IF(VLOOKUP($B229,original!$A$4:$DN$305,MATCH(C$1,original!$A$4:$DX$4,0)+1,FALSE)="","",VLOOKUP($B229,original!$A$4:$DN$305,MATCH(C$1,original!$A$4:$DX$4,0)+1,FALSE))</f>
        <v>100.1328125</v>
      </c>
      <c r="D229">
        <f>+IF(VLOOKUP($B229,original!$A$4:$DN$305,MATCH(D$1,original!$A$4:$DX$4,0)+1,FALSE)="","",VLOOKUP($B229,original!$A$4:$DN$305,MATCH(D$1,original!$A$4:$DX$4,0)+1,FALSE))</f>
        <v>99.245000000000005</v>
      </c>
      <c r="E229">
        <f>+IF(VLOOKUP($B229,original!$A$4:$DN$305,MATCH(E$1,original!$A$4:$DX$4,0)+1,FALSE)="","",VLOOKUP($B229,original!$A$4:$DN$305,MATCH(E$1,original!$A$4:$DX$4,0)+1,FALSE))</f>
        <v>97.6935</v>
      </c>
      <c r="F229">
        <f>+IF(VLOOKUP($B229,original!$A$4:$DN$305,MATCH(F$1,original!$A$4:$DX$4,0)+1,FALSE)="","",VLOOKUP($B229,original!$A$4:$DN$305,MATCH(F$1,original!$A$4:$DX$4,0)+1,FALSE))</f>
        <v>103.2</v>
      </c>
      <c r="G229">
        <f>+IF(VLOOKUP($B229,original!$A$4:$DN$305,MATCH(G$1,original!$A$4:$DX$4,0)+1,FALSE)="","",VLOOKUP($B229,original!$A$4:$DN$305,MATCH(G$1,original!$A$4:$DX$4,0)+1,FALSE))</f>
        <v>98.034999999999997</v>
      </c>
      <c r="H229">
        <f>+IF(VLOOKUP($B229,original!$A$4:$DN$305,MATCH(H$1,original!$A$4:$DX$4,0)+1,FALSE)="","",VLOOKUP($B229,original!$A$4:$DN$305,MATCH(H$1,original!$A$4:$DX$4,0)+1,FALSE))</f>
        <v>12.86</v>
      </c>
      <c r="I229">
        <f>+IF(VLOOKUP($B229,original!$A$4:$DN$305,MATCH(I$1,original!$A$4:$DX$4,0)+1,FALSE)="","",VLOOKUP($B229,original!$A$4:$DN$305,MATCH(I$1,original!$A$4:$DX$4,0)+1,FALSE))</f>
        <v>15.6343</v>
      </c>
      <c r="J229">
        <f>+IF(VLOOKUP($B229,original!$A$4:$DN$305,MATCH(J$1,original!$A$4:$DX$4,0)+1,FALSE)="","",VLOOKUP($B229,original!$A$4:$DN$305,MATCH(J$1,original!$A$4:$DX$4,0)+1,FALSE))</f>
        <v>875476999999.99988</v>
      </c>
      <c r="K229">
        <f>+IF(VLOOKUP($B229,original!$A$4:$DN$305,MATCH(K$1,original!$A$4:$DX$4,0)+1,FALSE)="","",VLOOKUP($B229,original!$A$4:$DN$305,MATCH(K$1,original!$A$4:$DX$4,0)+1,FALSE))</f>
        <v>3691099999999.9995</v>
      </c>
      <c r="L229">
        <f>+IF(VLOOKUP($B229,original!$A$4:$DN$305,MATCH(L$1,original!$A$4:$DX$4,0)+1,FALSE)="","",VLOOKUP($B229,original!$A$4:$DN$305,MATCH(L$1,original!$A$4:$DX$4,0)+1,FALSE))</f>
        <v>2444927445000</v>
      </c>
      <c r="M229">
        <f>+IF(VLOOKUP($B229,original!$A$4:$DN$305,MATCH(M$1,original!$A$4:$DX$4,0)+1,FALSE)="","",VLOOKUP($B229,original!$A$4:$DN$305,MATCH(M$1,original!$A$4:$DX$4,0)+1,FALSE))</f>
        <v>8082058574410.8105</v>
      </c>
      <c r="N229">
        <f>+IF(VLOOKUP($B229,original!$A$4:$DN$305,MATCH(N$1,original!$A$4:$DX$4,0)+1,FALSE)="","",VLOOKUP($B229,original!$A$4:$DN$305,MATCH(N$1,original!$A$4:$DX$4,0)+1,FALSE))</f>
        <v>985522000000</v>
      </c>
      <c r="O229">
        <f>+IF(VLOOKUP($B229,original!$A$4:$DN$305,MATCH(O$1,original!$A$4:$DX$4,0)+1,FALSE)="","",VLOOKUP($B229,original!$A$4:$DN$305,MATCH(O$1,original!$A$4:$DX$4,0)+1,FALSE))</f>
        <v>1.1598999999999999</v>
      </c>
      <c r="P229">
        <f>+IF(VLOOKUP($B229,original!$A$4:$DN$305,MATCH(P$1,original!$A$4:$DX$4,0)+1,FALSE)="","",VLOOKUP($B229,original!$A$4:$DN$305,MATCH(P$1,original!$A$4:$DX$4,0)+1,FALSE))</f>
        <v>7.8489000000000004</v>
      </c>
      <c r="Q229">
        <f>+IF(VLOOKUP($B229,original!$A$4:$DN$305,MATCH(Q$1,original!$A$4:$DX$4,0)+1,FALSE)="","",VLOOKUP($B229,original!$A$4:$DN$305,MATCH(Q$1,original!$A$4:$DX$4,0)+1,FALSE))</f>
        <v>1.2961</v>
      </c>
      <c r="R229">
        <f>+IF(VLOOKUP($B229,original!$A$4:$DN$305,MATCH(R$1,original!$A$4:$DX$4,0)+1,FALSE)="","",VLOOKUP($B229,original!$A$4:$DN$305,MATCH(R$1,original!$A$4:$DX$4,0)+1,FALSE))</f>
        <v>0.71899999999999997</v>
      </c>
      <c r="S229">
        <f>+IF(VLOOKUP($B229,original!$A$4:$DN$305,MATCH(S$1,original!$A$4:$DX$4,0)+1,FALSE)="","",VLOOKUP($B229,original!$A$4:$DN$305,MATCH(S$1,original!$A$4:$DX$4,0)+1,FALSE))</f>
        <v>1.3037000000000001</v>
      </c>
      <c r="T229">
        <f>+IF(VLOOKUP($B229,original!$A$4:$DN$305,MATCH(T$1,original!$A$4:$DX$4,0)+1,FALSE)="","",VLOOKUP($B229,original!$A$4:$DN$305,MATCH(T$1,original!$A$4:$DX$4,0)+1,FALSE))</f>
        <v>2901.52</v>
      </c>
      <c r="U229">
        <f>+IF(VLOOKUP($B229,original!$A$4:$DN$305,MATCH(U$1,original!$A$4:$DX$4,0)+1,FALSE)="","",VLOOKUP($B229,original!$A$4:$DN$305,MATCH(U$1,original!$A$4:$DX$4,0)+1,FALSE))</f>
        <v>12364.06</v>
      </c>
      <c r="V229">
        <f>+IF(VLOOKUP($B229,original!$A$4:$DN$305,MATCH(V$1,original!$A$4:$DX$4,0)+1,FALSE)="","",VLOOKUP($B229,original!$A$4:$DN$305,MATCH(V$1,original!$A$4:$DX$4,0)+1,FALSE))</f>
        <v>1735.35</v>
      </c>
      <c r="W229">
        <f>+IF(VLOOKUP($B229,original!$A$4:$DN$305,MATCH(W$1,original!$A$4:$DX$4,0)+1,FALSE)="","",VLOOKUP($B229,original!$A$4:$DN$305,MATCH(W$1,original!$A$4:$DX$4,0)+1,FALSE))</f>
        <v>27888.55</v>
      </c>
      <c r="X229">
        <f>+IF(VLOOKUP($B229,original!$A$4:$DN$305,MATCH(X$1,original!$A$4:$DX$4,0)+1,FALSE)="","",VLOOKUP($B229,original!$A$4:$DN$305,MATCH(X$1,original!$A$4:$DX$4,0)+1,FALSE))</f>
        <v>16262.88</v>
      </c>
      <c r="Y229">
        <f>+IF(VLOOKUP($B229,original!$A$4:$DN$305,MATCH(Y$1,original!$A$4:$DX$4,0)+1,FALSE)="","",VLOOKUP($B229,original!$A$4:$DN$305,MATCH(Y$1,original!$A$4:$DX$4,0)+1,FALSE))</f>
        <v>0.2</v>
      </c>
      <c r="Z229">
        <f>+IF(VLOOKUP($B229,original!$A$4:$DN$305,MATCH(Z$1,original!$A$4:$DX$4,0)+1,FALSE)="","",VLOOKUP($B229,original!$A$4:$DN$305,MATCH(Z$1,original!$A$4:$DX$4,0)+1,FALSE))</f>
        <v>0.2</v>
      </c>
      <c r="AA229">
        <f>+IF(VLOOKUP($B229,original!$A$4:$DN$305,MATCH(AA$1,original!$A$4:$DX$4,0)+1,FALSE)="","",VLOOKUP($B229,original!$A$4:$DN$305,MATCH(AA$1,original!$A$4:$DX$4,0)+1,FALSE))</f>
        <v>0</v>
      </c>
      <c r="AB229">
        <f>+IF(VLOOKUP($B229,original!$A$4:$DN$305,MATCH(AB$1,original!$A$4:$DX$4,0)+1,FALSE)="","",VLOOKUP($B229,original!$A$4:$DN$305,MATCH(AB$1,original!$A$4:$DX$4,0)+1,FALSE))</f>
        <v>0.16029988789316499</v>
      </c>
      <c r="AC229">
        <f>+IF(VLOOKUP($B229,original!$A$4:$DN$305,MATCH(AC$1,original!$A$4:$DX$4,0)+1,FALSE)="","",VLOOKUP($B229,original!$A$4:$DN$305,MATCH(AC$1,original!$A$4:$DX$4,0)+1,FALSE))</f>
        <v>139021000000</v>
      </c>
      <c r="AD229">
        <f>+IF(VLOOKUP($B229,original!$A$4:$DN$305,MATCH(AD$1,original!$A$4:$DX$4,0)+1,FALSE)="","",VLOOKUP($B229,original!$A$4:$DN$305,MATCH(AD$1,original!$A$4:$DX$4,0)+1,FALSE))</f>
        <v>193769300000</v>
      </c>
      <c r="AE229">
        <f>+IF(VLOOKUP($B229,original!$A$4:$DN$305,MATCH(AE$1,original!$A$4:$DX$4,0)+1,FALSE)="","",VLOOKUP($B229,original!$A$4:$DN$305,MATCH(AE$1,original!$A$4:$DX$4,0)+1,FALSE))</f>
        <v>13.1</v>
      </c>
      <c r="AF229">
        <f>+IF(VLOOKUP($B229,original!$A$4:$DN$305,MATCH(AF$1,original!$A$4:$DX$4,0)+1,FALSE)="","",VLOOKUP($B229,original!$A$4:$DN$305,MATCH(AF$1,original!$A$4:$DX$4,0)+1,FALSE))</f>
        <v>50730600000</v>
      </c>
      <c r="AG229">
        <f>+IF(VLOOKUP($B229,original!$A$4:$DN$305,MATCH(AG$1,original!$A$4:$DX$4,0)+1,FALSE)="","",VLOOKUP($B229,original!$A$4:$DN$305,MATCH(AG$1,original!$A$4:$DX$4,0)+1,FALSE))</f>
        <v>42065000000</v>
      </c>
      <c r="AH229">
        <f>+IF(VLOOKUP($B229,original!$A$4:$DN$305,MATCH(AH$1,original!$A$4:$DX$4,0)+1,FALSE)="","",VLOOKUP($B229,original!$A$4:$DN$305,MATCH(AH$1,original!$A$4:$DX$4,0)+1,FALSE))</f>
        <v>674950000000</v>
      </c>
      <c r="AI229">
        <f>+IF(VLOOKUP($B229,original!$A$4:$DN$305,MATCH(AI$1,original!$A$4:$DX$4,0)+1,FALSE)="","",VLOOKUP($B229,original!$A$4:$DN$305,MATCH(AI$1,original!$A$4:$DX$4,0)+1,FALSE))</f>
        <v>59863000000</v>
      </c>
      <c r="AJ229">
        <f>+IF(VLOOKUP($B229,original!$A$4:$DN$305,MATCH(AJ$1,original!$A$4:$DX$4,0)+1,FALSE)="","",VLOOKUP($B229,original!$A$4:$DN$305,MATCH(AJ$1,original!$A$4:$DX$4,0)+1,FALSE))</f>
        <v>418663000000</v>
      </c>
      <c r="AK229">
        <f>+IF(VLOOKUP($B229,original!$A$4:$DN$305,MATCH(AK$1,original!$A$4:$DX$4,0)+1,FALSE)="","",VLOOKUP($B229,original!$A$4:$DN$305,MATCH(AK$1,original!$A$4:$DX$4,0)+1,FALSE))</f>
        <v>81238000000</v>
      </c>
      <c r="AL229">
        <f>+IF(VLOOKUP($B229,original!$A$4:$DN$305,MATCH(AL$1,original!$A$4:$DX$4,0)+1,FALSE)="","",VLOOKUP($B229,original!$A$4:$DN$305,MATCH(AL$1,original!$A$4:$DX$4,0)+1,FALSE))</f>
        <v>3.8</v>
      </c>
      <c r="AM229">
        <f>+IF(VLOOKUP($B229,original!$A$4:$DN$305,MATCH(AM$1,original!$A$4:$DX$4,0)+1,FALSE)="","",VLOOKUP($B229,original!$A$4:$DN$305,MATCH(AM$1,original!$A$4:$DX$4,0)+1,FALSE))</f>
        <v>5.2</v>
      </c>
      <c r="AN229">
        <f>+IF(VLOOKUP($B229,original!$A$4:$DN$305,MATCH(AN$1,original!$A$4:$DX$4,0)+1,FALSE)="","",VLOOKUP($B229,original!$A$4:$DN$305,MATCH(AN$1,original!$A$4:$DX$4,0)+1,FALSE))</f>
        <v>2.8</v>
      </c>
      <c r="AO229">
        <f>+IF(VLOOKUP($B229,original!$A$4:$DN$305,MATCH(AO$1,original!$A$4:$DX$4,0)+1,FALSE)="","",VLOOKUP($B229,original!$A$4:$DN$305,MATCH(AO$1,original!$A$4:$DX$4,0)+1,FALSE))</f>
        <v>8</v>
      </c>
      <c r="AP229">
        <f>+IF(VLOOKUP($B229,original!$A$4:$DN$305,MATCH(AP$1,original!$A$4:$DX$4,0)+1,FALSE)="","",VLOOKUP($B229,original!$A$4:$DN$305,MATCH(AP$1,original!$A$4:$DX$4,0)+1,FALSE))</f>
        <v>6</v>
      </c>
    </row>
    <row r="230" spans="1:42">
      <c r="A230">
        <f t="shared" si="7"/>
        <v>229</v>
      </c>
      <c r="B230">
        <f t="shared" si="8"/>
        <v>201809</v>
      </c>
      <c r="C230">
        <f>+IF(VLOOKUP($B230,original!$A$4:$DN$305,MATCH(C$1,original!$A$4:$DX$4,0)+1,FALSE)="","",VLOOKUP($B230,original!$A$4:$DN$305,MATCH(C$1,original!$A$4:$DX$4,0)+1,FALSE))</f>
        <v>98.3984375</v>
      </c>
      <c r="D230">
        <f>+IF(VLOOKUP($B230,original!$A$4:$DN$305,MATCH(D$1,original!$A$4:$DX$4,0)+1,FALSE)="","",VLOOKUP($B230,original!$A$4:$DN$305,MATCH(D$1,original!$A$4:$DX$4,0)+1,FALSE))</f>
        <v>97.88</v>
      </c>
      <c r="E230">
        <f>+IF(VLOOKUP($B230,original!$A$4:$DN$305,MATCH(E$1,original!$A$4:$DX$4,0)+1,FALSE)="","",VLOOKUP($B230,original!$A$4:$DN$305,MATCH(E$1,original!$A$4:$DX$4,0)+1,FALSE))</f>
        <v>96.488500000000002</v>
      </c>
      <c r="F230">
        <f>+IF(VLOOKUP($B230,original!$A$4:$DN$305,MATCH(F$1,original!$A$4:$DX$4,0)+1,FALSE)="","",VLOOKUP($B230,original!$A$4:$DN$305,MATCH(F$1,original!$A$4:$DX$4,0)+1,FALSE))</f>
        <v>101.008</v>
      </c>
      <c r="G230">
        <f>+IF(VLOOKUP($B230,original!$A$4:$DN$305,MATCH(G$1,original!$A$4:$DX$4,0)+1,FALSE)="","",VLOOKUP($B230,original!$A$4:$DN$305,MATCH(G$1,original!$A$4:$DX$4,0)+1,FALSE))</f>
        <v>96.364999999999995</v>
      </c>
      <c r="H230">
        <f>+IF(VLOOKUP($B230,original!$A$4:$DN$305,MATCH(H$1,original!$A$4:$DX$4,0)+1,FALSE)="","",VLOOKUP($B230,original!$A$4:$DN$305,MATCH(H$1,original!$A$4:$DX$4,0)+1,FALSE))</f>
        <v>12.12</v>
      </c>
      <c r="I230">
        <f>+IF(VLOOKUP($B230,original!$A$4:$DN$305,MATCH(I$1,original!$A$4:$DX$4,0)+1,FALSE)="","",VLOOKUP($B230,original!$A$4:$DN$305,MATCH(I$1,original!$A$4:$DX$4,0)+1,FALSE))</f>
        <v>14.7637</v>
      </c>
      <c r="J230">
        <f>+IF(VLOOKUP($B230,original!$A$4:$DN$305,MATCH(J$1,original!$A$4:$DX$4,0)+1,FALSE)="","",VLOOKUP($B230,original!$A$4:$DN$305,MATCH(J$1,original!$A$4:$DX$4,0)+1,FALSE))</f>
        <v>877851999999.99988</v>
      </c>
      <c r="K230">
        <f>+IF(VLOOKUP($B230,original!$A$4:$DN$305,MATCH(K$1,original!$A$4:$DX$4,0)+1,FALSE)="","",VLOOKUP($B230,original!$A$4:$DN$305,MATCH(K$1,original!$A$4:$DX$4,0)+1,FALSE))</f>
        <v>3675999999999.9995</v>
      </c>
      <c r="L230">
        <f>+IF(VLOOKUP($B230,original!$A$4:$DN$305,MATCH(L$1,original!$A$4:$DX$4,0)+1,FALSE)="","",VLOOKUP($B230,original!$A$4:$DN$305,MATCH(L$1,original!$A$4:$DX$4,0)+1,FALSE))</f>
        <v>2445424106000</v>
      </c>
      <c r="M230">
        <f>+IF(VLOOKUP($B230,original!$A$4:$DN$305,MATCH(M$1,original!$A$4:$DX$4,0)+1,FALSE)="","",VLOOKUP($B230,original!$A$4:$DN$305,MATCH(M$1,original!$A$4:$DX$4,0)+1,FALSE))</f>
        <v>8152460131233.6904</v>
      </c>
      <c r="N230">
        <f>+IF(VLOOKUP($B230,original!$A$4:$DN$305,MATCH(N$1,original!$A$4:$DX$4,0)+1,FALSE)="","",VLOOKUP($B230,original!$A$4:$DN$305,MATCH(N$1,original!$A$4:$DX$4,0)+1,FALSE))</f>
        <v>988596000000</v>
      </c>
      <c r="O230">
        <f>+IF(VLOOKUP($B230,original!$A$4:$DN$305,MATCH(O$1,original!$A$4:$DX$4,0)+1,FALSE)="","",VLOOKUP($B230,original!$A$4:$DN$305,MATCH(O$1,original!$A$4:$DX$4,0)+1,FALSE))</f>
        <v>1.1608000000000001</v>
      </c>
      <c r="P230">
        <f>+IF(VLOOKUP($B230,original!$A$4:$DN$305,MATCH(P$1,original!$A$4:$DX$4,0)+1,FALSE)="","",VLOOKUP($B230,original!$A$4:$DN$305,MATCH(P$1,original!$A$4:$DX$4,0)+1,FALSE))</f>
        <v>7.8278999999999996</v>
      </c>
      <c r="Q230">
        <f>+IF(VLOOKUP($B230,original!$A$4:$DN$305,MATCH(Q$1,original!$A$4:$DX$4,0)+1,FALSE)="","",VLOOKUP($B230,original!$A$4:$DN$305,MATCH(Q$1,original!$A$4:$DX$4,0)+1,FALSE))</f>
        <v>1.3028</v>
      </c>
      <c r="R230">
        <f>+IF(VLOOKUP($B230,original!$A$4:$DN$305,MATCH(R$1,original!$A$4:$DX$4,0)+1,FALSE)="","",VLOOKUP($B230,original!$A$4:$DN$305,MATCH(R$1,original!$A$4:$DX$4,0)+1,FALSE))</f>
        <v>0.7228</v>
      </c>
      <c r="S230">
        <f>+IF(VLOOKUP($B230,original!$A$4:$DN$305,MATCH(S$1,original!$A$4:$DX$4,0)+1,FALSE)="","",VLOOKUP($B230,original!$A$4:$DN$305,MATCH(S$1,original!$A$4:$DX$4,0)+1,FALSE))</f>
        <v>1.2904</v>
      </c>
      <c r="T230">
        <f>+IF(VLOOKUP($B230,original!$A$4:$DN$305,MATCH(T$1,original!$A$4:$DX$4,0)+1,FALSE)="","",VLOOKUP($B230,original!$A$4:$DN$305,MATCH(T$1,original!$A$4:$DX$4,0)+1,FALSE))</f>
        <v>2913.98</v>
      </c>
      <c r="U230">
        <f>+IF(VLOOKUP($B230,original!$A$4:$DN$305,MATCH(U$1,original!$A$4:$DX$4,0)+1,FALSE)="","",VLOOKUP($B230,original!$A$4:$DN$305,MATCH(U$1,original!$A$4:$DX$4,0)+1,FALSE))</f>
        <v>12246.73</v>
      </c>
      <c r="V230">
        <f>+IF(VLOOKUP($B230,original!$A$4:$DN$305,MATCH(V$1,original!$A$4:$DX$4,0)+1,FALSE)="","",VLOOKUP($B230,original!$A$4:$DN$305,MATCH(V$1,original!$A$4:$DX$4,0)+1,FALSE))</f>
        <v>1817.25</v>
      </c>
      <c r="W230">
        <f>+IF(VLOOKUP($B230,original!$A$4:$DN$305,MATCH(W$1,original!$A$4:$DX$4,0)+1,FALSE)="","",VLOOKUP($B230,original!$A$4:$DN$305,MATCH(W$1,original!$A$4:$DX$4,0)+1,FALSE))</f>
        <v>27788.52</v>
      </c>
      <c r="X230">
        <f>+IF(VLOOKUP($B230,original!$A$4:$DN$305,MATCH(X$1,original!$A$4:$DX$4,0)+1,FALSE)="","",VLOOKUP($B230,original!$A$4:$DN$305,MATCH(X$1,original!$A$4:$DX$4,0)+1,FALSE))</f>
        <v>16073.14</v>
      </c>
      <c r="Y230">
        <f>+IF(VLOOKUP($B230,original!$A$4:$DN$305,MATCH(Y$1,original!$A$4:$DX$4,0)+1,FALSE)="","",VLOOKUP($B230,original!$A$4:$DN$305,MATCH(Y$1,original!$A$4:$DX$4,0)+1,FALSE))</f>
        <v>0.2</v>
      </c>
      <c r="Z230">
        <f>+IF(VLOOKUP($B230,original!$A$4:$DN$305,MATCH(Z$1,original!$A$4:$DX$4,0)+1,FALSE)="","",VLOOKUP($B230,original!$A$4:$DN$305,MATCH(Z$1,original!$A$4:$DX$4,0)+1,FALSE))</f>
        <v>0.4</v>
      </c>
      <c r="AA230">
        <f>+IF(VLOOKUP($B230,original!$A$4:$DN$305,MATCH(AA$1,original!$A$4:$DX$4,0)+1,FALSE)="","",VLOOKUP($B230,original!$A$4:$DN$305,MATCH(AA$1,original!$A$4:$DX$4,0)+1,FALSE))</f>
        <v>0.19</v>
      </c>
      <c r="AB230">
        <f>+IF(VLOOKUP($B230,original!$A$4:$DN$305,MATCH(AB$1,original!$A$4:$DX$4,0)+1,FALSE)="","",VLOOKUP($B230,original!$A$4:$DN$305,MATCH(AB$1,original!$A$4:$DX$4,0)+1,FALSE))</f>
        <v>-0.11015591530256599</v>
      </c>
      <c r="AC230">
        <f>+IF(VLOOKUP($B230,original!$A$4:$DN$305,MATCH(AC$1,original!$A$4:$DX$4,0)+1,FALSE)="","",VLOOKUP($B230,original!$A$4:$DN$305,MATCH(AC$1,original!$A$4:$DX$4,0)+1,FALSE))</f>
        <v>141164000000</v>
      </c>
      <c r="AD230">
        <f>+IF(VLOOKUP($B230,original!$A$4:$DN$305,MATCH(AD$1,original!$A$4:$DX$4,0)+1,FALSE)="","",VLOOKUP($B230,original!$A$4:$DN$305,MATCH(AD$1,original!$A$4:$DX$4,0)+1,FALSE))</f>
        <v>191873300000</v>
      </c>
      <c r="AE230">
        <f>+IF(VLOOKUP($B230,original!$A$4:$DN$305,MATCH(AE$1,original!$A$4:$DX$4,0)+1,FALSE)="","",VLOOKUP($B230,original!$A$4:$DN$305,MATCH(AE$1,original!$A$4:$DX$4,0)+1,FALSE))</f>
        <v>4.5</v>
      </c>
      <c r="AF230">
        <f>+IF(VLOOKUP($B230,original!$A$4:$DN$305,MATCH(AF$1,original!$A$4:$DX$4,0)+1,FALSE)="","",VLOOKUP($B230,original!$A$4:$DN$305,MATCH(AF$1,original!$A$4:$DX$4,0)+1,FALSE))</f>
        <v>50653800000</v>
      </c>
      <c r="AG230">
        <f>+IF(VLOOKUP($B230,original!$A$4:$DN$305,MATCH(AG$1,original!$A$4:$DX$4,0)+1,FALSE)="","",VLOOKUP($B230,original!$A$4:$DN$305,MATCH(AG$1,original!$A$4:$DX$4,0)+1,FALSE))</f>
        <v>41745000000</v>
      </c>
      <c r="AH230">
        <f>+IF(VLOOKUP($B230,original!$A$4:$DN$305,MATCH(AH$1,original!$A$4:$DX$4,0)+1,FALSE)="","",VLOOKUP($B230,original!$A$4:$DN$305,MATCH(AH$1,original!$A$4:$DX$4,0)+1,FALSE))</f>
        <v>673919999999.99988</v>
      </c>
      <c r="AI230">
        <f>+IF(VLOOKUP($B230,original!$A$4:$DN$305,MATCH(AI$1,original!$A$4:$DX$4,0)+1,FALSE)="","",VLOOKUP($B230,original!$A$4:$DN$305,MATCH(AI$1,original!$A$4:$DX$4,0)+1,FALSE))</f>
        <v>62559000000</v>
      </c>
      <c r="AJ230">
        <f>+IF(VLOOKUP($B230,original!$A$4:$DN$305,MATCH(AJ$1,original!$A$4:$DX$4,0)+1,FALSE)="","",VLOOKUP($B230,original!$A$4:$DN$305,MATCH(AJ$1,original!$A$4:$DX$4,0)+1,FALSE))</f>
        <v>419168000000</v>
      </c>
      <c r="AK230">
        <f>+IF(VLOOKUP($B230,original!$A$4:$DN$305,MATCH(AK$1,original!$A$4:$DX$4,0)+1,FALSE)="","",VLOOKUP($B230,original!$A$4:$DN$305,MATCH(AK$1,original!$A$4:$DX$4,0)+1,FALSE))</f>
        <v>80683000000</v>
      </c>
      <c r="AL230">
        <f>+IF(VLOOKUP($B230,original!$A$4:$DN$305,MATCH(AL$1,original!$A$4:$DX$4,0)+1,FALSE)="","",VLOOKUP($B230,original!$A$4:$DN$305,MATCH(AL$1,original!$A$4:$DX$4,0)+1,FALSE))</f>
        <v>3.7</v>
      </c>
      <c r="AM230">
        <f>+IF(VLOOKUP($B230,original!$A$4:$DN$305,MATCH(AM$1,original!$A$4:$DX$4,0)+1,FALSE)="","",VLOOKUP($B230,original!$A$4:$DN$305,MATCH(AM$1,original!$A$4:$DX$4,0)+1,FALSE))</f>
        <v>5</v>
      </c>
      <c r="AN230">
        <f>+IF(VLOOKUP($B230,original!$A$4:$DN$305,MATCH(AN$1,original!$A$4:$DX$4,0)+1,FALSE)="","",VLOOKUP($B230,original!$A$4:$DN$305,MATCH(AN$1,original!$A$4:$DX$4,0)+1,FALSE))</f>
        <v>2.8</v>
      </c>
      <c r="AO230">
        <f>+IF(VLOOKUP($B230,original!$A$4:$DN$305,MATCH(AO$1,original!$A$4:$DX$4,0)+1,FALSE)="","",VLOOKUP($B230,original!$A$4:$DN$305,MATCH(AO$1,original!$A$4:$DX$4,0)+1,FALSE))</f>
        <v>8</v>
      </c>
      <c r="AP230">
        <f>+IF(VLOOKUP($B230,original!$A$4:$DN$305,MATCH(AP$1,original!$A$4:$DX$4,0)+1,FALSE)="","",VLOOKUP($B230,original!$A$4:$DN$305,MATCH(AP$1,original!$A$4:$DX$4,0)+1,FALSE))</f>
        <v>5.9</v>
      </c>
    </row>
    <row r="231" spans="1:42">
      <c r="A231">
        <f t="shared" si="7"/>
        <v>230</v>
      </c>
      <c r="B231">
        <f t="shared" si="8"/>
        <v>201810</v>
      </c>
      <c r="C231">
        <f>+IF(VLOOKUP($B231,original!$A$4:$DN$305,MATCH(C$1,original!$A$4:$DX$4,0)+1,FALSE)="","",VLOOKUP($B231,original!$A$4:$DN$305,MATCH(C$1,original!$A$4:$DX$4,0)+1,FALSE))</f>
        <v>97.7109375</v>
      </c>
      <c r="D231">
        <f>+IF(VLOOKUP($B231,original!$A$4:$DN$305,MATCH(D$1,original!$A$4:$DX$4,0)+1,FALSE)="","",VLOOKUP($B231,original!$A$4:$DN$305,MATCH(D$1,original!$A$4:$DX$4,0)+1,FALSE))</f>
        <v>98.715000000000003</v>
      </c>
      <c r="E231">
        <f>+IF(VLOOKUP($B231,original!$A$4:$DN$305,MATCH(E$1,original!$A$4:$DX$4,0)+1,FALSE)="","",VLOOKUP($B231,original!$A$4:$DN$305,MATCH(E$1,original!$A$4:$DX$4,0)+1,FALSE))</f>
        <v>101.20350000000001</v>
      </c>
      <c r="F231">
        <f>+IF(VLOOKUP($B231,original!$A$4:$DN$305,MATCH(F$1,original!$A$4:$DX$4,0)+1,FALSE)="","",VLOOKUP($B231,original!$A$4:$DN$305,MATCH(F$1,original!$A$4:$DX$4,0)+1,FALSE))</f>
        <v>100.77549999999999</v>
      </c>
      <c r="G231">
        <f>+IF(VLOOKUP($B231,original!$A$4:$DN$305,MATCH(G$1,original!$A$4:$DX$4,0)+1,FALSE)="","",VLOOKUP($B231,original!$A$4:$DN$305,MATCH(G$1,original!$A$4:$DX$4,0)+1,FALSE))</f>
        <v>95.84</v>
      </c>
      <c r="H231">
        <f>+IF(VLOOKUP($B231,original!$A$4:$DN$305,MATCH(H$1,original!$A$4:$DX$4,0)+1,FALSE)="","",VLOOKUP($B231,original!$A$4:$DN$305,MATCH(H$1,original!$A$4:$DX$4,0)+1,FALSE))</f>
        <v>21.23</v>
      </c>
      <c r="I231">
        <f>+IF(VLOOKUP($B231,original!$A$4:$DN$305,MATCH(I$1,original!$A$4:$DX$4,0)+1,FALSE)="","",VLOOKUP($B231,original!$A$4:$DN$305,MATCH(I$1,original!$A$4:$DX$4,0)+1,FALSE))</f>
        <v>20.303799999999999</v>
      </c>
      <c r="J231">
        <f>+IF(VLOOKUP($B231,original!$A$4:$DN$305,MATCH(J$1,original!$A$4:$DX$4,0)+1,FALSE)="","",VLOOKUP($B231,original!$A$4:$DN$305,MATCH(J$1,original!$A$4:$DX$4,0)+1,FALSE))</f>
        <v>875861999999.99988</v>
      </c>
      <c r="K231">
        <f>+IF(VLOOKUP($B231,original!$A$4:$DN$305,MATCH(K$1,original!$A$4:$DX$4,0)+1,FALSE)="","",VLOOKUP($B231,original!$A$4:$DN$305,MATCH(K$1,original!$A$4:$DX$4,0)+1,FALSE))</f>
        <v>3722499999999.9995</v>
      </c>
      <c r="L231">
        <f>+IF(VLOOKUP($B231,original!$A$4:$DN$305,MATCH(L$1,original!$A$4:$DX$4,0)+1,FALSE)="","",VLOOKUP($B231,original!$A$4:$DN$305,MATCH(L$1,original!$A$4:$DX$4,0)+1,FALSE))</f>
        <v>2465135551000</v>
      </c>
      <c r="M231">
        <f>+IF(VLOOKUP($B231,original!$A$4:$DN$305,MATCH(M$1,original!$A$4:$DX$4,0)+1,FALSE)="","",VLOOKUP($B231,original!$A$4:$DN$305,MATCH(M$1,original!$A$4:$DX$4,0)+1,FALSE))</f>
        <v>8160070094602.1299</v>
      </c>
      <c r="N231">
        <f>+IF(VLOOKUP($B231,original!$A$4:$DN$305,MATCH(N$1,original!$A$4:$DX$4,0)+1,FALSE)="","",VLOOKUP($B231,original!$A$4:$DN$305,MATCH(N$1,original!$A$4:$DX$4,0)+1,FALSE))</f>
        <v>989589000000</v>
      </c>
      <c r="O231">
        <f>+IF(VLOOKUP($B231,original!$A$4:$DN$305,MATCH(O$1,original!$A$4:$DX$4,0)+1,FALSE)="","",VLOOKUP($B231,original!$A$4:$DN$305,MATCH(O$1,original!$A$4:$DX$4,0)+1,FALSE))</f>
        <v>1.131</v>
      </c>
      <c r="P231">
        <f>+IF(VLOOKUP($B231,original!$A$4:$DN$305,MATCH(P$1,original!$A$4:$DX$4,0)+1,FALSE)="","",VLOOKUP($B231,original!$A$4:$DN$305,MATCH(P$1,original!$A$4:$DX$4,0)+1,FALSE))</f>
        <v>7.8410000000000002</v>
      </c>
      <c r="Q231">
        <f>+IF(VLOOKUP($B231,original!$A$4:$DN$305,MATCH(Q$1,original!$A$4:$DX$4,0)+1,FALSE)="","",VLOOKUP($B231,original!$A$4:$DN$305,MATCH(Q$1,original!$A$4:$DX$4,0)+1,FALSE))</f>
        <v>1.2765</v>
      </c>
      <c r="R231">
        <f>+IF(VLOOKUP($B231,original!$A$4:$DN$305,MATCH(R$1,original!$A$4:$DX$4,0)+1,FALSE)="","",VLOOKUP($B231,original!$A$4:$DN$305,MATCH(R$1,original!$A$4:$DX$4,0)+1,FALSE))</f>
        <v>0.70730000000000004</v>
      </c>
      <c r="S231">
        <f>+IF(VLOOKUP($B231,original!$A$4:$DN$305,MATCH(S$1,original!$A$4:$DX$4,0)+1,FALSE)="","",VLOOKUP($B231,original!$A$4:$DN$305,MATCH(S$1,original!$A$4:$DX$4,0)+1,FALSE))</f>
        <v>1.3151999999999999</v>
      </c>
      <c r="T231">
        <f>+IF(VLOOKUP($B231,original!$A$4:$DN$305,MATCH(T$1,original!$A$4:$DX$4,0)+1,FALSE)="","",VLOOKUP($B231,original!$A$4:$DN$305,MATCH(T$1,original!$A$4:$DX$4,0)+1,FALSE))</f>
        <v>2711.74</v>
      </c>
      <c r="U231">
        <f>+IF(VLOOKUP($B231,original!$A$4:$DN$305,MATCH(U$1,original!$A$4:$DX$4,0)+1,FALSE)="","",VLOOKUP($B231,original!$A$4:$DN$305,MATCH(U$1,original!$A$4:$DX$4,0)+1,FALSE))</f>
        <v>11447.51</v>
      </c>
      <c r="V231">
        <f>+IF(VLOOKUP($B231,original!$A$4:$DN$305,MATCH(V$1,original!$A$4:$DX$4,0)+1,FALSE)="","",VLOOKUP($B231,original!$A$4:$DN$305,MATCH(V$1,original!$A$4:$DX$4,0)+1,FALSE))</f>
        <v>1646.12</v>
      </c>
      <c r="W231">
        <f>+IF(VLOOKUP($B231,original!$A$4:$DN$305,MATCH(W$1,original!$A$4:$DX$4,0)+1,FALSE)="","",VLOOKUP($B231,original!$A$4:$DN$305,MATCH(W$1,original!$A$4:$DX$4,0)+1,FALSE))</f>
        <v>24979.69</v>
      </c>
      <c r="X231">
        <f>+IF(VLOOKUP($B231,original!$A$4:$DN$305,MATCH(X$1,original!$A$4:$DX$4,0)+1,FALSE)="","",VLOOKUP($B231,original!$A$4:$DN$305,MATCH(X$1,original!$A$4:$DX$4,0)+1,FALSE))</f>
        <v>15027.28</v>
      </c>
      <c r="Y231">
        <f>+IF(VLOOKUP($B231,original!$A$4:$DN$305,MATCH(Y$1,original!$A$4:$DX$4,0)+1,FALSE)="","",VLOOKUP($B231,original!$A$4:$DN$305,MATCH(Y$1,original!$A$4:$DX$4,0)+1,FALSE))</f>
        <v>0.3</v>
      </c>
      <c r="Z231">
        <f>+IF(VLOOKUP($B231,original!$A$4:$DN$305,MATCH(Z$1,original!$A$4:$DX$4,0)+1,FALSE)="","",VLOOKUP($B231,original!$A$4:$DN$305,MATCH(Z$1,original!$A$4:$DX$4,0)+1,FALSE))</f>
        <v>0.2</v>
      </c>
      <c r="AA231">
        <f>+IF(VLOOKUP($B231,original!$A$4:$DN$305,MATCH(AA$1,original!$A$4:$DX$4,0)+1,FALSE)="","",VLOOKUP($B231,original!$A$4:$DN$305,MATCH(AA$1,original!$A$4:$DX$4,0)+1,FALSE))</f>
        <v>0.28000000000000003</v>
      </c>
      <c r="AB231">
        <f>+IF(VLOOKUP($B231,original!$A$4:$DN$305,MATCH(AB$1,original!$A$4:$DX$4,0)+1,FALSE)="","",VLOOKUP($B231,original!$A$4:$DN$305,MATCH(AB$1,original!$A$4:$DX$4,0)+1,FALSE))</f>
        <v>0.17911165423850001</v>
      </c>
      <c r="AC231">
        <f>+IF(VLOOKUP($B231,original!$A$4:$DN$305,MATCH(AC$1,original!$A$4:$DX$4,0)+1,FALSE)="","",VLOOKUP($B231,original!$A$4:$DN$305,MATCH(AC$1,original!$A$4:$DX$4,0)+1,FALSE))</f>
        <v>142290000000</v>
      </c>
      <c r="AD231">
        <f>+IF(VLOOKUP($B231,original!$A$4:$DN$305,MATCH(AD$1,original!$A$4:$DX$4,0)+1,FALSE)="","",VLOOKUP($B231,original!$A$4:$DN$305,MATCH(AD$1,original!$A$4:$DX$4,0)+1,FALSE))</f>
        <v>192644700000</v>
      </c>
      <c r="AE231">
        <f>+IF(VLOOKUP($B231,original!$A$4:$DN$305,MATCH(AE$1,original!$A$4:$DX$4,0)+1,FALSE)="","",VLOOKUP($B231,original!$A$4:$DN$305,MATCH(AE$1,original!$A$4:$DX$4,0)+1,FALSE))</f>
        <v>14.6</v>
      </c>
      <c r="AF231">
        <f>+IF(VLOOKUP($B231,original!$A$4:$DN$305,MATCH(AF$1,original!$A$4:$DX$4,0)+1,FALSE)="","",VLOOKUP($B231,original!$A$4:$DN$305,MATCH(AF$1,original!$A$4:$DX$4,0)+1,FALSE))</f>
        <v>50346600000</v>
      </c>
      <c r="AG231">
        <f>+IF(VLOOKUP($B231,original!$A$4:$DN$305,MATCH(AG$1,original!$A$4:$DX$4,0)+1,FALSE)="","",VLOOKUP($B231,original!$A$4:$DN$305,MATCH(AG$1,original!$A$4:$DX$4,0)+1,FALSE))</f>
        <v>41201000000</v>
      </c>
      <c r="AH231">
        <f>+IF(VLOOKUP($B231,original!$A$4:$DN$305,MATCH(AH$1,original!$A$4:$DX$4,0)+1,FALSE)="","",VLOOKUP($B231,original!$A$4:$DN$305,MATCH(AH$1,original!$A$4:$DX$4,0)+1,FALSE))</f>
        <v>696850000000</v>
      </c>
      <c r="AI231">
        <f>+IF(VLOOKUP($B231,original!$A$4:$DN$305,MATCH(AI$1,original!$A$4:$DX$4,0)+1,FALSE)="","",VLOOKUP($B231,original!$A$4:$DN$305,MATCH(AI$1,original!$A$4:$DX$4,0)+1,FALSE))</f>
        <v>52600000000</v>
      </c>
      <c r="AJ231">
        <f>+IF(VLOOKUP($B231,original!$A$4:$DN$305,MATCH(AJ$1,original!$A$4:$DX$4,0)+1,FALSE)="","",VLOOKUP($B231,original!$A$4:$DN$305,MATCH(AJ$1,original!$A$4:$DX$4,0)+1,FALSE))</f>
        <v>417989000000</v>
      </c>
      <c r="AK231">
        <f>+IF(VLOOKUP($B231,original!$A$4:$DN$305,MATCH(AK$1,original!$A$4:$DX$4,0)+1,FALSE)="","",VLOOKUP($B231,original!$A$4:$DN$305,MATCH(AK$1,original!$A$4:$DX$4,0)+1,FALSE))</f>
        <v>82088000000</v>
      </c>
      <c r="AL231">
        <f>+IF(VLOOKUP($B231,original!$A$4:$DN$305,MATCH(AL$1,original!$A$4:$DX$4,0)+1,FALSE)="","",VLOOKUP($B231,original!$A$4:$DN$305,MATCH(AL$1,original!$A$4:$DX$4,0)+1,FALSE))</f>
        <v>3.8</v>
      </c>
      <c r="AM231">
        <f>+IF(VLOOKUP($B231,original!$A$4:$DN$305,MATCH(AM$1,original!$A$4:$DX$4,0)+1,FALSE)="","",VLOOKUP($B231,original!$A$4:$DN$305,MATCH(AM$1,original!$A$4:$DX$4,0)+1,FALSE))</f>
        <v>5</v>
      </c>
      <c r="AN231">
        <f>+IF(VLOOKUP($B231,original!$A$4:$DN$305,MATCH(AN$1,original!$A$4:$DX$4,0)+1,FALSE)="","",VLOOKUP($B231,original!$A$4:$DN$305,MATCH(AN$1,original!$A$4:$DX$4,0)+1,FALSE))</f>
        <v>2.8</v>
      </c>
      <c r="AO231">
        <f>+IF(VLOOKUP($B231,original!$A$4:$DN$305,MATCH(AO$1,original!$A$4:$DX$4,0)+1,FALSE)="","",VLOOKUP($B231,original!$A$4:$DN$305,MATCH(AO$1,original!$A$4:$DX$4,0)+1,FALSE))</f>
        <v>8</v>
      </c>
      <c r="AP231">
        <f>+IF(VLOOKUP($B231,original!$A$4:$DN$305,MATCH(AP$1,original!$A$4:$DX$4,0)+1,FALSE)="","",VLOOKUP($B231,original!$A$4:$DN$305,MATCH(AP$1,original!$A$4:$DX$4,0)+1,FALSE))</f>
        <v>5.9</v>
      </c>
    </row>
    <row r="232" spans="1:42">
      <c r="A232">
        <f t="shared" si="7"/>
        <v>231</v>
      </c>
      <c r="B232">
        <f t="shared" si="8"/>
        <v>201811</v>
      </c>
      <c r="C232">
        <f>+IF(VLOOKUP($B232,original!$A$4:$DN$305,MATCH(C$1,original!$A$4:$DX$4,0)+1,FALSE)="","",VLOOKUP($B232,original!$A$4:$DN$305,MATCH(C$1,original!$A$4:$DX$4,0)+1,FALSE))</f>
        <v>101.1328125</v>
      </c>
      <c r="D232">
        <f>+IF(VLOOKUP($B232,original!$A$4:$DN$305,MATCH(D$1,original!$A$4:$DX$4,0)+1,FALSE)="","",VLOOKUP($B232,original!$A$4:$DN$305,MATCH(D$1,original!$A$4:$DX$4,0)+1,FALSE))</f>
        <v>99.405000000000001</v>
      </c>
      <c r="E232">
        <f>+IF(VLOOKUP($B232,original!$A$4:$DN$305,MATCH(E$1,original!$A$4:$DX$4,0)+1,FALSE)="","",VLOOKUP($B232,original!$A$4:$DN$305,MATCH(E$1,original!$A$4:$DX$4,0)+1,FALSE))</f>
        <v>101.4225</v>
      </c>
      <c r="F232">
        <f>+IF(VLOOKUP($B232,original!$A$4:$DN$305,MATCH(F$1,original!$A$4:$DX$4,0)+1,FALSE)="","",VLOOKUP($B232,original!$A$4:$DN$305,MATCH(F$1,original!$A$4:$DX$4,0)+1,FALSE))</f>
        <v>101.98699999999999</v>
      </c>
      <c r="G232">
        <f>+IF(VLOOKUP($B232,original!$A$4:$DN$305,MATCH(G$1,original!$A$4:$DX$4,0)+1,FALSE)="","",VLOOKUP($B232,original!$A$4:$DN$305,MATCH(G$1,original!$A$4:$DX$4,0)+1,FALSE))</f>
        <v>97.74</v>
      </c>
      <c r="H232">
        <f>+IF(VLOOKUP($B232,original!$A$4:$DN$305,MATCH(H$1,original!$A$4:$DX$4,0)+1,FALSE)="","",VLOOKUP($B232,original!$A$4:$DN$305,MATCH(H$1,original!$A$4:$DX$4,0)+1,FALSE))</f>
        <v>18.07</v>
      </c>
      <c r="I232">
        <f>+IF(VLOOKUP($B232,original!$A$4:$DN$305,MATCH(I$1,original!$A$4:$DX$4,0)+1,FALSE)="","",VLOOKUP($B232,original!$A$4:$DN$305,MATCH(I$1,original!$A$4:$DX$4,0)+1,FALSE))</f>
        <v>18.493500000000001</v>
      </c>
      <c r="J232">
        <f>+IF(VLOOKUP($B232,original!$A$4:$DN$305,MATCH(J$1,original!$A$4:$DX$4,0)+1,FALSE)="","",VLOOKUP($B232,original!$A$4:$DN$305,MATCH(J$1,original!$A$4:$DX$4,0)+1,FALSE))</f>
        <v>875820000000</v>
      </c>
      <c r="K232">
        <f>+IF(VLOOKUP($B232,original!$A$4:$DN$305,MATCH(K$1,original!$A$4:$DX$4,0)+1,FALSE)="","",VLOOKUP($B232,original!$A$4:$DN$305,MATCH(K$1,original!$A$4:$DX$4,0)+1,FALSE))</f>
        <v>3680299999999.9995</v>
      </c>
      <c r="L232">
        <f>+IF(VLOOKUP($B232,original!$A$4:$DN$305,MATCH(L$1,original!$A$4:$DX$4,0)+1,FALSE)="","",VLOOKUP($B232,original!$A$4:$DN$305,MATCH(L$1,original!$A$4:$DX$4,0)+1,FALSE))</f>
        <v>2450459158000</v>
      </c>
      <c r="M232">
        <f>+IF(VLOOKUP($B232,original!$A$4:$DN$305,MATCH(M$1,original!$A$4:$DX$4,0)+1,FALSE)="","",VLOOKUP($B232,original!$A$4:$DN$305,MATCH(M$1,original!$A$4:$DX$4,0)+1,FALSE))</f>
        <v>8256564581778.0703</v>
      </c>
      <c r="N232">
        <f>+IF(VLOOKUP($B232,original!$A$4:$DN$305,MATCH(N$1,original!$A$4:$DX$4,0)+1,FALSE)="","",VLOOKUP($B232,original!$A$4:$DN$305,MATCH(N$1,original!$A$4:$DX$4,0)+1,FALSE))</f>
        <v>996413000000</v>
      </c>
      <c r="O232">
        <f>+IF(VLOOKUP($B232,original!$A$4:$DN$305,MATCH(O$1,original!$A$4:$DX$4,0)+1,FALSE)="","",VLOOKUP($B232,original!$A$4:$DN$305,MATCH(O$1,original!$A$4:$DX$4,0)+1,FALSE))</f>
        <v>1.1315</v>
      </c>
      <c r="P232">
        <f>+IF(VLOOKUP($B232,original!$A$4:$DN$305,MATCH(P$1,original!$A$4:$DX$4,0)+1,FALSE)="","",VLOOKUP($B232,original!$A$4:$DN$305,MATCH(P$1,original!$A$4:$DX$4,0)+1,FALSE))</f>
        <v>7.8234000000000004</v>
      </c>
      <c r="Q232">
        <f>+IF(VLOOKUP($B232,original!$A$4:$DN$305,MATCH(Q$1,original!$A$4:$DX$4,0)+1,FALSE)="","",VLOOKUP($B232,original!$A$4:$DN$305,MATCH(Q$1,original!$A$4:$DX$4,0)+1,FALSE))</f>
        <v>1.2750999999999999</v>
      </c>
      <c r="R232">
        <f>+IF(VLOOKUP($B232,original!$A$4:$DN$305,MATCH(R$1,original!$A$4:$DX$4,0)+1,FALSE)="","",VLOOKUP($B232,original!$A$4:$DN$305,MATCH(R$1,original!$A$4:$DX$4,0)+1,FALSE))</f>
        <v>0.73150000000000004</v>
      </c>
      <c r="S232">
        <f>+IF(VLOOKUP($B232,original!$A$4:$DN$305,MATCH(S$1,original!$A$4:$DX$4,0)+1,FALSE)="","",VLOOKUP($B232,original!$A$4:$DN$305,MATCH(S$1,original!$A$4:$DX$4,0)+1,FALSE))</f>
        <v>1.3292999999999999</v>
      </c>
      <c r="T232">
        <f>+IF(VLOOKUP($B232,original!$A$4:$DN$305,MATCH(T$1,original!$A$4:$DX$4,0)+1,FALSE)="","",VLOOKUP($B232,original!$A$4:$DN$305,MATCH(T$1,original!$A$4:$DX$4,0)+1,FALSE))</f>
        <v>2760.17</v>
      </c>
      <c r="U232">
        <f>+IF(VLOOKUP($B232,original!$A$4:$DN$305,MATCH(U$1,original!$A$4:$DX$4,0)+1,FALSE)="","",VLOOKUP($B232,original!$A$4:$DN$305,MATCH(U$1,original!$A$4:$DX$4,0)+1,FALSE))</f>
        <v>11257.24</v>
      </c>
      <c r="V232">
        <f>+IF(VLOOKUP($B232,original!$A$4:$DN$305,MATCH(V$1,original!$A$4:$DX$4,0)+1,FALSE)="","",VLOOKUP($B232,original!$A$4:$DN$305,MATCH(V$1,original!$A$4:$DX$4,0)+1,FALSE))</f>
        <v>1667.45</v>
      </c>
      <c r="W232">
        <f>+IF(VLOOKUP($B232,original!$A$4:$DN$305,MATCH(W$1,original!$A$4:$DX$4,0)+1,FALSE)="","",VLOOKUP($B232,original!$A$4:$DN$305,MATCH(W$1,original!$A$4:$DX$4,0)+1,FALSE))</f>
        <v>26506.75</v>
      </c>
      <c r="X232">
        <f>+IF(VLOOKUP($B232,original!$A$4:$DN$305,MATCH(X$1,original!$A$4:$DX$4,0)+1,FALSE)="","",VLOOKUP($B232,original!$A$4:$DN$305,MATCH(X$1,original!$A$4:$DX$4,0)+1,FALSE))</f>
        <v>15197.82</v>
      </c>
      <c r="Y232">
        <f>+IF(VLOOKUP($B232,original!$A$4:$DN$305,MATCH(Y$1,original!$A$4:$DX$4,0)+1,FALSE)="","",VLOOKUP($B232,original!$A$4:$DN$305,MATCH(Y$1,original!$A$4:$DX$4,0)+1,FALSE))</f>
        <v>0</v>
      </c>
      <c r="Z232">
        <f>+IF(VLOOKUP($B232,original!$A$4:$DN$305,MATCH(Z$1,original!$A$4:$DX$4,0)+1,FALSE)="","",VLOOKUP($B232,original!$A$4:$DN$305,MATCH(Z$1,original!$A$4:$DX$4,0)+1,FALSE))</f>
        <v>-0.6</v>
      </c>
      <c r="AA232">
        <f>+IF(VLOOKUP($B232,original!$A$4:$DN$305,MATCH(AA$1,original!$A$4:$DX$4,0)+1,FALSE)="","",VLOOKUP($B232,original!$A$4:$DN$305,MATCH(AA$1,original!$A$4:$DX$4,0)+1,FALSE))</f>
        <v>0.19</v>
      </c>
      <c r="AB232">
        <f>+IF(VLOOKUP($B232,original!$A$4:$DN$305,MATCH(AB$1,original!$A$4:$DX$4,0)+1,FALSE)="","",VLOOKUP($B232,original!$A$4:$DN$305,MATCH(AB$1,original!$A$4:$DX$4,0)+1,FALSE))</f>
        <v>-0.17581823792882501</v>
      </c>
      <c r="AC232">
        <f>+IF(VLOOKUP($B232,original!$A$4:$DN$305,MATCH(AC$1,original!$A$4:$DX$4,0)+1,FALSE)="","",VLOOKUP($B232,original!$A$4:$DN$305,MATCH(AC$1,original!$A$4:$DX$4,0)+1,FALSE))</f>
        <v>139385000000</v>
      </c>
      <c r="AD232">
        <f>+IF(VLOOKUP($B232,original!$A$4:$DN$305,MATCH(AD$1,original!$A$4:$DX$4,0)+1,FALSE)="","",VLOOKUP($B232,original!$A$4:$DN$305,MATCH(AD$1,original!$A$4:$DX$4,0)+1,FALSE))</f>
        <v>193231400000</v>
      </c>
      <c r="AE232">
        <f>+IF(VLOOKUP($B232,original!$A$4:$DN$305,MATCH(AE$1,original!$A$4:$DX$4,0)+1,FALSE)="","",VLOOKUP($B232,original!$A$4:$DN$305,MATCH(AE$1,original!$A$4:$DX$4,0)+1,FALSE))</f>
        <v>-0.8</v>
      </c>
      <c r="AF232">
        <f>+IF(VLOOKUP($B232,original!$A$4:$DN$305,MATCH(AF$1,original!$A$4:$DX$4,0)+1,FALSE)="","",VLOOKUP($B232,original!$A$4:$DN$305,MATCH(AF$1,original!$A$4:$DX$4,0)+1,FALSE))</f>
        <v>47395400000</v>
      </c>
      <c r="AG232">
        <f>+IF(VLOOKUP($B232,original!$A$4:$DN$305,MATCH(AG$1,original!$A$4:$DX$4,0)+1,FALSE)="","",VLOOKUP($B232,original!$A$4:$DN$305,MATCH(AG$1,original!$A$4:$DX$4,0)+1,FALSE))</f>
        <v>41078000000</v>
      </c>
      <c r="AH232">
        <f>+IF(VLOOKUP($B232,original!$A$4:$DN$305,MATCH(AH$1,original!$A$4:$DX$4,0)+1,FALSE)="","",VLOOKUP($B232,original!$A$4:$DN$305,MATCH(AH$1,original!$A$4:$DX$4,0)+1,FALSE))</f>
        <v>700359999999.99988</v>
      </c>
      <c r="AI232">
        <f>+IF(VLOOKUP($B232,original!$A$4:$DN$305,MATCH(AI$1,original!$A$4:$DX$4,0)+1,FALSE)="","",VLOOKUP($B232,original!$A$4:$DN$305,MATCH(AI$1,original!$A$4:$DX$4,0)+1,FALSE))</f>
        <v>54949000000</v>
      </c>
      <c r="AJ232">
        <f>+IF(VLOOKUP($B232,original!$A$4:$DN$305,MATCH(AJ$1,original!$A$4:$DX$4,0)+1,FALSE)="","",VLOOKUP($B232,original!$A$4:$DN$305,MATCH(AJ$1,original!$A$4:$DX$4,0)+1,FALSE))</f>
        <v>418975000000</v>
      </c>
      <c r="AK232">
        <f>+IF(VLOOKUP($B232,original!$A$4:$DN$305,MATCH(AK$1,original!$A$4:$DX$4,0)+1,FALSE)="","",VLOOKUP($B232,original!$A$4:$DN$305,MATCH(AK$1,original!$A$4:$DX$4,0)+1,FALSE))</f>
        <v>82008000000</v>
      </c>
      <c r="AL232">
        <f>+IF(VLOOKUP($B232,original!$A$4:$DN$305,MATCH(AL$1,original!$A$4:$DX$4,0)+1,FALSE)="","",VLOOKUP($B232,original!$A$4:$DN$305,MATCH(AL$1,original!$A$4:$DX$4,0)+1,FALSE))</f>
        <v>3.8</v>
      </c>
      <c r="AM232">
        <f>+IF(VLOOKUP($B232,original!$A$4:$DN$305,MATCH(AM$1,original!$A$4:$DX$4,0)+1,FALSE)="","",VLOOKUP($B232,original!$A$4:$DN$305,MATCH(AM$1,original!$A$4:$DX$4,0)+1,FALSE))</f>
        <v>5.0999999999999996</v>
      </c>
      <c r="AN232">
        <f>+IF(VLOOKUP($B232,original!$A$4:$DN$305,MATCH(AN$1,original!$A$4:$DX$4,0)+1,FALSE)="","",VLOOKUP($B232,original!$A$4:$DN$305,MATCH(AN$1,original!$A$4:$DX$4,0)+1,FALSE))</f>
        <v>2.8</v>
      </c>
      <c r="AO232">
        <f>+IF(VLOOKUP($B232,original!$A$4:$DN$305,MATCH(AO$1,original!$A$4:$DX$4,0)+1,FALSE)="","",VLOOKUP($B232,original!$A$4:$DN$305,MATCH(AO$1,original!$A$4:$DX$4,0)+1,FALSE))</f>
        <v>7.9</v>
      </c>
      <c r="AP232">
        <f>+IF(VLOOKUP($B232,original!$A$4:$DN$305,MATCH(AP$1,original!$A$4:$DX$4,0)+1,FALSE)="","",VLOOKUP($B232,original!$A$4:$DN$305,MATCH(AP$1,original!$A$4:$DX$4,0)+1,FALSE))</f>
        <v>5.7</v>
      </c>
    </row>
    <row r="233" spans="1:42">
      <c r="A233">
        <f t="shared" si="7"/>
        <v>232</v>
      </c>
      <c r="B233">
        <f t="shared" si="8"/>
        <v>201812</v>
      </c>
      <c r="C233">
        <f>+IF(VLOOKUP($B233,original!$A$4:$DN$305,MATCH(C$1,original!$A$4:$DX$4,0)+1,FALSE)="","",VLOOKUP($B233,original!$A$4:$DN$305,MATCH(C$1,original!$A$4:$DX$4,0)+1,FALSE))</f>
        <v>103.796875</v>
      </c>
      <c r="D233">
        <f>+IF(VLOOKUP($B233,original!$A$4:$DN$305,MATCH(D$1,original!$A$4:$DX$4,0)+1,FALSE)="","",VLOOKUP($B233,original!$A$4:$DN$305,MATCH(D$1,original!$A$4:$DX$4,0)+1,FALSE))</f>
        <v>100.07899999999999</v>
      </c>
      <c r="E233">
        <f>+IF(VLOOKUP($B233,original!$A$4:$DN$305,MATCH(E$1,original!$A$4:$DX$4,0)+1,FALSE)="","",VLOOKUP($B233,original!$A$4:$DN$305,MATCH(E$1,original!$A$4:$DX$4,0)+1,FALSE))</f>
        <v>103.7895</v>
      </c>
      <c r="F233">
        <f>+IF(VLOOKUP($B233,original!$A$4:$DN$305,MATCH(F$1,original!$A$4:$DX$4,0)+1,FALSE)="","",VLOOKUP($B233,original!$A$4:$DN$305,MATCH(F$1,original!$A$4:$DX$4,0)+1,FALSE))</f>
        <v>104.74299999999999</v>
      </c>
      <c r="G233">
        <f>+IF(VLOOKUP($B233,original!$A$4:$DN$305,MATCH(G$1,original!$A$4:$DX$4,0)+1,FALSE)="","",VLOOKUP($B233,original!$A$4:$DN$305,MATCH(G$1,original!$A$4:$DX$4,0)+1,FALSE))</f>
        <v>100.32</v>
      </c>
      <c r="H233">
        <f>+IF(VLOOKUP($B233,original!$A$4:$DN$305,MATCH(H$1,original!$A$4:$DX$4,0)+1,FALSE)="","",VLOOKUP($B233,original!$A$4:$DN$305,MATCH(H$1,original!$A$4:$DX$4,0)+1,FALSE))</f>
        <v>25.42</v>
      </c>
      <c r="I233">
        <f>+IF(VLOOKUP($B233,original!$A$4:$DN$305,MATCH(I$1,original!$A$4:$DX$4,0)+1,FALSE)="","",VLOOKUP($B233,original!$A$4:$DN$305,MATCH(I$1,original!$A$4:$DX$4,0)+1,FALSE))</f>
        <v>23.8643</v>
      </c>
      <c r="J233">
        <f>+IF(VLOOKUP($B233,original!$A$4:$DN$305,MATCH(J$1,original!$A$4:$DX$4,0)+1,FALSE)="","",VLOOKUP($B233,original!$A$4:$DN$305,MATCH(J$1,original!$A$4:$DX$4,0)+1,FALSE))</f>
        <v>881690999999.99988</v>
      </c>
      <c r="K233">
        <f>+IF(VLOOKUP($B233,original!$A$4:$DN$305,MATCH(K$1,original!$A$4:$DX$4,0)+1,FALSE)="","",VLOOKUP($B233,original!$A$4:$DN$305,MATCH(K$1,original!$A$4:$DX$4,0)+1,FALSE))</f>
        <v>3800999999999.9995</v>
      </c>
      <c r="L233">
        <f>+IF(VLOOKUP($B233,original!$A$4:$DN$305,MATCH(L$1,original!$A$4:$DX$4,0)+1,FALSE)="","",VLOOKUP($B233,original!$A$4:$DN$305,MATCH(L$1,original!$A$4:$DX$4,0)+1,FALSE))</f>
        <v>2421597968000</v>
      </c>
      <c r="M233">
        <f>+IF(VLOOKUP($B233,original!$A$4:$DN$305,MATCH(M$1,original!$A$4:$DX$4,0)+1,FALSE)="","",VLOOKUP($B233,original!$A$4:$DN$305,MATCH(M$1,original!$A$4:$DX$4,0)+1,FALSE))</f>
        <v>8301659186489.7803</v>
      </c>
      <c r="N233">
        <f>+IF(VLOOKUP($B233,original!$A$4:$DN$305,MATCH(N$1,original!$A$4:$DX$4,0)+1,FALSE)="","",VLOOKUP($B233,original!$A$4:$DN$305,MATCH(N$1,original!$A$4:$DX$4,0)+1,FALSE))</f>
        <v>1004057000000</v>
      </c>
      <c r="O233">
        <f>+IF(VLOOKUP($B233,original!$A$4:$DN$305,MATCH(O$1,original!$A$4:$DX$4,0)+1,FALSE)="","",VLOOKUP($B233,original!$A$4:$DN$305,MATCH(O$1,original!$A$4:$DX$4,0)+1,FALSE))</f>
        <v>1.1469</v>
      </c>
      <c r="P233">
        <f>+IF(VLOOKUP($B233,original!$A$4:$DN$305,MATCH(P$1,original!$A$4:$DX$4,0)+1,FALSE)="","",VLOOKUP($B233,original!$A$4:$DN$305,MATCH(P$1,original!$A$4:$DX$4,0)+1,FALSE))</f>
        <v>7.8315000000000001</v>
      </c>
      <c r="Q233">
        <f>+IF(VLOOKUP($B233,original!$A$4:$DN$305,MATCH(Q$1,original!$A$4:$DX$4,0)+1,FALSE)="","",VLOOKUP($B233,original!$A$4:$DN$305,MATCH(Q$1,original!$A$4:$DX$4,0)+1,FALSE))</f>
        <v>1.2757000000000001</v>
      </c>
      <c r="R233">
        <f>+IF(VLOOKUP($B233,original!$A$4:$DN$305,MATCH(R$1,original!$A$4:$DX$4,0)+1,FALSE)="","",VLOOKUP($B233,original!$A$4:$DN$305,MATCH(R$1,original!$A$4:$DX$4,0)+1,FALSE))</f>
        <v>0.70489999999999997</v>
      </c>
      <c r="S233">
        <f>+IF(VLOOKUP($B233,original!$A$4:$DN$305,MATCH(S$1,original!$A$4:$DX$4,0)+1,FALSE)="","",VLOOKUP($B233,original!$A$4:$DN$305,MATCH(S$1,original!$A$4:$DX$4,0)+1,FALSE))</f>
        <v>1.3636999999999999</v>
      </c>
      <c r="T233">
        <f>+IF(VLOOKUP($B233,original!$A$4:$DN$305,MATCH(T$1,original!$A$4:$DX$4,0)+1,FALSE)="","",VLOOKUP($B233,original!$A$4:$DN$305,MATCH(T$1,original!$A$4:$DX$4,0)+1,FALSE))</f>
        <v>2506.85</v>
      </c>
      <c r="U233">
        <f>+IF(VLOOKUP($B233,original!$A$4:$DN$305,MATCH(U$1,original!$A$4:$DX$4,0)+1,FALSE)="","",VLOOKUP($B233,original!$A$4:$DN$305,MATCH(U$1,original!$A$4:$DX$4,0)+1,FALSE))</f>
        <v>10558.96</v>
      </c>
      <c r="V233">
        <f>+IF(VLOOKUP($B233,original!$A$4:$DN$305,MATCH(V$1,original!$A$4:$DX$4,0)+1,FALSE)="","",VLOOKUP($B233,original!$A$4:$DN$305,MATCH(V$1,original!$A$4:$DX$4,0)+1,FALSE))</f>
        <v>1494.09</v>
      </c>
      <c r="W233">
        <f>+IF(VLOOKUP($B233,original!$A$4:$DN$305,MATCH(W$1,original!$A$4:$DX$4,0)+1,FALSE)="","",VLOOKUP($B233,original!$A$4:$DN$305,MATCH(W$1,original!$A$4:$DX$4,0)+1,FALSE))</f>
        <v>25845.7</v>
      </c>
      <c r="X233">
        <f>+IF(VLOOKUP($B233,original!$A$4:$DN$305,MATCH(X$1,original!$A$4:$DX$4,0)+1,FALSE)="","",VLOOKUP($B233,original!$A$4:$DN$305,MATCH(X$1,original!$A$4:$DX$4,0)+1,FALSE))</f>
        <v>14322.86</v>
      </c>
      <c r="Y233">
        <f>+IF(VLOOKUP($B233,original!$A$4:$DN$305,MATCH(Y$1,original!$A$4:$DX$4,0)+1,FALSE)="","",VLOOKUP($B233,original!$A$4:$DN$305,MATCH(Y$1,original!$A$4:$DX$4,0)+1,FALSE))</f>
        <v>-0.1</v>
      </c>
      <c r="Z233">
        <f>+IF(VLOOKUP($B233,original!$A$4:$DN$305,MATCH(Z$1,original!$A$4:$DX$4,0)+1,FALSE)="","",VLOOKUP($B233,original!$A$4:$DN$305,MATCH(Z$1,original!$A$4:$DX$4,0)+1,FALSE))</f>
        <v>0</v>
      </c>
      <c r="AA233">
        <f>+IF(VLOOKUP($B233,original!$A$4:$DN$305,MATCH(AA$1,original!$A$4:$DX$4,0)+1,FALSE)="","",VLOOKUP($B233,original!$A$4:$DN$305,MATCH(AA$1,original!$A$4:$DX$4,0)+1,FALSE))</f>
        <v>0.37</v>
      </c>
      <c r="AB233">
        <f>+IF(VLOOKUP($B233,original!$A$4:$DN$305,MATCH(AB$1,original!$A$4:$DX$4,0)+1,FALSE)="","",VLOOKUP($B233,original!$A$4:$DN$305,MATCH(AB$1,original!$A$4:$DX$4,0)+1,FALSE))</f>
        <v>0.19936506047571401</v>
      </c>
      <c r="AC233">
        <f>+IF(VLOOKUP($B233,original!$A$4:$DN$305,MATCH(AC$1,original!$A$4:$DX$4,0)+1,FALSE)="","",VLOOKUP($B233,original!$A$4:$DN$305,MATCH(AC$1,original!$A$4:$DX$4,0)+1,FALSE))</f>
        <v>136885000000</v>
      </c>
      <c r="AD233">
        <f>+IF(VLOOKUP($B233,original!$A$4:$DN$305,MATCH(AD$1,original!$A$4:$DX$4,0)+1,FALSE)="","",VLOOKUP($B233,original!$A$4:$DN$305,MATCH(AD$1,original!$A$4:$DX$4,0)+1,FALSE))</f>
        <v>193491100000</v>
      </c>
      <c r="AE233">
        <f>+IF(VLOOKUP($B233,original!$A$4:$DN$305,MATCH(AE$1,original!$A$4:$DX$4,0)+1,FALSE)="","",VLOOKUP($B233,original!$A$4:$DN$305,MATCH(AE$1,original!$A$4:$DX$4,0)+1,FALSE))</f>
        <v>-5.8</v>
      </c>
      <c r="AF233">
        <f>+IF(VLOOKUP($B233,original!$A$4:$DN$305,MATCH(AF$1,original!$A$4:$DX$4,0)+1,FALSE)="","",VLOOKUP($B233,original!$A$4:$DN$305,MATCH(AF$1,original!$A$4:$DX$4,0)+1,FALSE))</f>
        <v>45641900000</v>
      </c>
      <c r="AG233">
        <f>+IF(VLOOKUP($B233,original!$A$4:$DN$305,MATCH(AG$1,original!$A$4:$DX$4,0)+1,FALSE)="","",VLOOKUP($B233,original!$A$4:$DN$305,MATCH(AG$1,original!$A$4:$DX$4,0)+1,FALSE))</f>
        <v>41938000000</v>
      </c>
      <c r="AH233">
        <f>+IF(VLOOKUP($B233,original!$A$4:$DN$305,MATCH(AH$1,original!$A$4:$DX$4,0)+1,FALSE)="","",VLOOKUP($B233,original!$A$4:$DN$305,MATCH(AH$1,original!$A$4:$DX$4,0)+1,FALSE))</f>
        <v>719049999999.99988</v>
      </c>
      <c r="AI233">
        <f>+IF(VLOOKUP($B233,original!$A$4:$DN$305,MATCH(AI$1,original!$A$4:$DX$4,0)+1,FALSE)="","",VLOOKUP($B233,original!$A$4:$DN$305,MATCH(AI$1,original!$A$4:$DX$4,0)+1,FALSE))</f>
        <v>64291000000</v>
      </c>
      <c r="AJ233">
        <f>+IF(VLOOKUP($B233,original!$A$4:$DN$305,MATCH(AJ$1,original!$A$4:$DX$4,0)+1,FALSE)="","",VLOOKUP($B233,original!$A$4:$DN$305,MATCH(AJ$1,original!$A$4:$DX$4,0)+1,FALSE))</f>
        <v>415058000000</v>
      </c>
      <c r="AK233">
        <f>+IF(VLOOKUP($B233,original!$A$4:$DN$305,MATCH(AK$1,original!$A$4:$DX$4,0)+1,FALSE)="","",VLOOKUP($B233,original!$A$4:$DN$305,MATCH(AK$1,original!$A$4:$DX$4,0)+1,FALSE))</f>
        <v>83926000000</v>
      </c>
      <c r="AL233">
        <f>+IF(VLOOKUP($B233,original!$A$4:$DN$305,MATCH(AL$1,original!$A$4:$DX$4,0)+1,FALSE)="","",VLOOKUP($B233,original!$A$4:$DN$305,MATCH(AL$1,original!$A$4:$DX$4,0)+1,FALSE))</f>
        <v>3.9</v>
      </c>
      <c r="AM233">
        <f>+IF(VLOOKUP($B233,original!$A$4:$DN$305,MATCH(AM$1,original!$A$4:$DX$4,0)+1,FALSE)="","",VLOOKUP($B233,original!$A$4:$DN$305,MATCH(AM$1,original!$A$4:$DX$4,0)+1,FALSE))</f>
        <v>5</v>
      </c>
      <c r="AN233">
        <f>+IF(VLOOKUP($B233,original!$A$4:$DN$305,MATCH(AN$1,original!$A$4:$DX$4,0)+1,FALSE)="","",VLOOKUP($B233,original!$A$4:$DN$305,MATCH(AN$1,original!$A$4:$DX$4,0)+1,FALSE))</f>
        <v>2.8</v>
      </c>
      <c r="AO233">
        <f>+IF(VLOOKUP($B233,original!$A$4:$DN$305,MATCH(AO$1,original!$A$4:$DX$4,0)+1,FALSE)="","",VLOOKUP($B233,original!$A$4:$DN$305,MATCH(AO$1,original!$A$4:$DX$4,0)+1,FALSE))</f>
        <v>7.8</v>
      </c>
      <c r="AP233">
        <f>+IF(VLOOKUP($B233,original!$A$4:$DN$305,MATCH(AP$1,original!$A$4:$DX$4,0)+1,FALSE)="","",VLOOKUP($B233,original!$A$4:$DN$305,MATCH(AP$1,original!$A$4:$DX$4,0)+1,FALSE))</f>
        <v>5.8</v>
      </c>
    </row>
    <row r="234" spans="1:42">
      <c r="A234">
        <f t="shared" si="7"/>
        <v>233</v>
      </c>
      <c r="B234">
        <f t="shared" si="8"/>
        <v>201901</v>
      </c>
      <c r="C234">
        <f>+IF(VLOOKUP($B234,original!$A$4:$DN$305,MATCH(C$1,original!$A$4:$DX$4,0)+1,FALSE)="","",VLOOKUP($B234,original!$A$4:$DN$305,MATCH(C$1,original!$A$4:$DX$4,0)+1,FALSE))</f>
        <v>104.2265625</v>
      </c>
      <c r="D234">
        <f>+IF(VLOOKUP($B234,original!$A$4:$DN$305,MATCH(D$1,original!$A$4:$DX$4,0)+1,FALSE)="","",VLOOKUP($B234,original!$A$4:$DN$305,MATCH(D$1,original!$A$4:$DX$4,0)+1,FALSE))</f>
        <v>101.02500000000001</v>
      </c>
      <c r="E234">
        <f>+IF(VLOOKUP($B234,original!$A$4:$DN$305,MATCH(E$1,original!$A$4:$DX$4,0)+1,FALSE)="","",VLOOKUP($B234,original!$A$4:$DN$305,MATCH(E$1,original!$A$4:$DX$4,0)+1,FALSE))</f>
        <v>104.55</v>
      </c>
      <c r="F234">
        <f>+IF(VLOOKUP($B234,original!$A$4:$DN$305,MATCH(F$1,original!$A$4:$DX$4,0)+1,FALSE)="","",VLOOKUP($B234,original!$A$4:$DN$305,MATCH(F$1,original!$A$4:$DX$4,0)+1,FALSE))</f>
        <v>106.211</v>
      </c>
      <c r="G234">
        <f>+IF(VLOOKUP($B234,original!$A$4:$DN$305,MATCH(G$1,original!$A$4:$DX$4,0)+1,FALSE)="","",VLOOKUP($B234,original!$A$4:$DN$305,MATCH(G$1,original!$A$4:$DX$4,0)+1,FALSE))</f>
        <v>101.05</v>
      </c>
      <c r="H234">
        <f>+IF(VLOOKUP($B234,original!$A$4:$DN$305,MATCH(H$1,original!$A$4:$DX$4,0)+1,FALSE)="","",VLOOKUP($B234,original!$A$4:$DN$305,MATCH(H$1,original!$A$4:$DX$4,0)+1,FALSE))</f>
        <v>16.57</v>
      </c>
      <c r="I234">
        <f>+IF(VLOOKUP($B234,original!$A$4:$DN$305,MATCH(I$1,original!$A$4:$DX$4,0)+1,FALSE)="","",VLOOKUP($B234,original!$A$4:$DN$305,MATCH(I$1,original!$A$4:$DX$4,0)+1,FALSE))</f>
        <v>15.1126</v>
      </c>
      <c r="J234">
        <f>+IF(VLOOKUP($B234,original!$A$4:$DN$305,MATCH(J$1,original!$A$4:$DX$4,0)+1,FALSE)="","",VLOOKUP($B234,original!$A$4:$DN$305,MATCH(J$1,original!$A$4:$DX$4,0)+1,FALSE))</f>
        <v>877854999999.99988</v>
      </c>
      <c r="K234">
        <f>+IF(VLOOKUP($B234,original!$A$4:$DN$305,MATCH(K$1,original!$A$4:$DX$4,0)+1,FALSE)="","",VLOOKUP($B234,original!$A$4:$DN$305,MATCH(K$1,original!$A$4:$DX$4,0)+1,FALSE))</f>
        <v>3748499999999.9995</v>
      </c>
      <c r="L234">
        <f>+IF(VLOOKUP($B234,original!$A$4:$DN$305,MATCH(L$1,original!$A$4:$DX$4,0)+1,FALSE)="","",VLOOKUP($B234,original!$A$4:$DN$305,MATCH(L$1,original!$A$4:$DX$4,0)+1,FALSE))</f>
        <v>2461763655000</v>
      </c>
      <c r="M234">
        <f>+IF(VLOOKUP($B234,original!$A$4:$DN$305,MATCH(M$1,original!$A$4:$DX$4,0)+1,FALSE)="","",VLOOKUP($B234,original!$A$4:$DN$305,MATCH(M$1,original!$A$4:$DX$4,0)+1,FALSE))</f>
        <v>8262898868133.6699</v>
      </c>
      <c r="N234">
        <f>+IF(VLOOKUP($B234,original!$A$4:$DN$305,MATCH(N$1,original!$A$4:$DX$4,0)+1,FALSE)="","",VLOOKUP($B234,original!$A$4:$DN$305,MATCH(N$1,original!$A$4:$DX$4,0)+1,FALSE))</f>
        <v>1003881000000</v>
      </c>
      <c r="O234">
        <f>+IF(VLOOKUP($B234,original!$A$4:$DN$305,MATCH(O$1,original!$A$4:$DX$4,0)+1,FALSE)="","",VLOOKUP($B234,original!$A$4:$DN$305,MATCH(O$1,original!$A$4:$DX$4,0)+1,FALSE))</f>
        <v>1.1444000000000001</v>
      </c>
      <c r="P234">
        <f>+IF(VLOOKUP($B234,original!$A$4:$DN$305,MATCH(P$1,original!$A$4:$DX$4,0)+1,FALSE)="","",VLOOKUP($B234,original!$A$4:$DN$305,MATCH(P$1,original!$A$4:$DX$4,0)+1,FALSE))</f>
        <v>7.8465999999999996</v>
      </c>
      <c r="Q234">
        <f>+IF(VLOOKUP($B234,original!$A$4:$DN$305,MATCH(Q$1,original!$A$4:$DX$4,0)+1,FALSE)="","",VLOOKUP($B234,original!$A$4:$DN$305,MATCH(Q$1,original!$A$4:$DX$4,0)+1,FALSE))</f>
        <v>1.31</v>
      </c>
      <c r="R234">
        <f>+IF(VLOOKUP($B234,original!$A$4:$DN$305,MATCH(R$1,original!$A$4:$DX$4,0)+1,FALSE)="","",VLOOKUP($B234,original!$A$4:$DN$305,MATCH(R$1,original!$A$4:$DX$4,0)+1,FALSE))</f>
        <v>0.72719999999999996</v>
      </c>
      <c r="S234">
        <f>+IF(VLOOKUP($B234,original!$A$4:$DN$305,MATCH(S$1,original!$A$4:$DX$4,0)+1,FALSE)="","",VLOOKUP($B234,original!$A$4:$DN$305,MATCH(S$1,original!$A$4:$DX$4,0)+1,FALSE))</f>
        <v>1.3122</v>
      </c>
      <c r="T234">
        <f>+IF(VLOOKUP($B234,original!$A$4:$DN$305,MATCH(T$1,original!$A$4:$DX$4,0)+1,FALSE)="","",VLOOKUP($B234,original!$A$4:$DN$305,MATCH(T$1,original!$A$4:$DX$4,0)+1,FALSE))</f>
        <v>2704.1</v>
      </c>
      <c r="U234">
        <f>+IF(VLOOKUP($B234,original!$A$4:$DN$305,MATCH(U$1,original!$A$4:$DX$4,0)+1,FALSE)="","",VLOOKUP($B234,original!$A$4:$DN$305,MATCH(U$1,original!$A$4:$DX$4,0)+1,FALSE))</f>
        <v>11173.1</v>
      </c>
      <c r="V234">
        <f>+IF(VLOOKUP($B234,original!$A$4:$DN$305,MATCH(V$1,original!$A$4:$DX$4,0)+1,FALSE)="","",VLOOKUP($B234,original!$A$4:$DN$305,MATCH(V$1,original!$A$4:$DX$4,0)+1,FALSE))</f>
        <v>1567.49</v>
      </c>
      <c r="W234">
        <f>+IF(VLOOKUP($B234,original!$A$4:$DN$305,MATCH(W$1,original!$A$4:$DX$4,0)+1,FALSE)="","",VLOOKUP($B234,original!$A$4:$DN$305,MATCH(W$1,original!$A$4:$DX$4,0)+1,FALSE))</f>
        <v>27942.47</v>
      </c>
      <c r="X234">
        <f>+IF(VLOOKUP($B234,original!$A$4:$DN$305,MATCH(X$1,original!$A$4:$DX$4,0)+1,FALSE)="","",VLOOKUP($B234,original!$A$4:$DN$305,MATCH(X$1,original!$A$4:$DX$4,0)+1,FALSE))</f>
        <v>15540.6</v>
      </c>
      <c r="Y234">
        <f>+IF(VLOOKUP($B234,original!$A$4:$DN$305,MATCH(Y$1,original!$A$4:$DX$4,0)+1,FALSE)="","",VLOOKUP($B234,original!$A$4:$DN$305,MATCH(Y$1,original!$A$4:$DX$4,0)+1,FALSE))</f>
        <v>0</v>
      </c>
      <c r="Z234">
        <f>+IF(VLOOKUP($B234,original!$A$4:$DN$305,MATCH(Z$1,original!$A$4:$DX$4,0)+1,FALSE)="","",VLOOKUP($B234,original!$A$4:$DN$305,MATCH(Z$1,original!$A$4:$DX$4,0)+1,FALSE))</f>
        <v>-1</v>
      </c>
      <c r="AA234">
        <f>+IF(VLOOKUP($B234,original!$A$4:$DN$305,MATCH(AA$1,original!$A$4:$DX$4,0)+1,FALSE)="","",VLOOKUP($B234,original!$A$4:$DN$305,MATCH(AA$1,original!$A$4:$DX$4,0)+1,FALSE))</f>
        <v>-0.1</v>
      </c>
      <c r="AB234">
        <f>+IF(VLOOKUP($B234,original!$A$4:$DN$305,MATCH(AB$1,original!$A$4:$DX$4,0)+1,FALSE)="","",VLOOKUP($B234,original!$A$4:$DN$305,MATCH(AB$1,original!$A$4:$DX$4,0)+1,FALSE))</f>
        <v>-0.20573622020842899</v>
      </c>
      <c r="AC234">
        <f>+IF(VLOOKUP($B234,original!$A$4:$DN$305,MATCH(AC$1,original!$A$4:$DX$4,0)+1,FALSE)="","",VLOOKUP($B234,original!$A$4:$DN$305,MATCH(AC$1,original!$A$4:$DX$4,0)+1,FALSE))</f>
        <v>138878000000</v>
      </c>
      <c r="AD234">
        <f>+IF(VLOOKUP($B234,original!$A$4:$DN$305,MATCH(AD$1,original!$A$4:$DX$4,0)+1,FALSE)="","",VLOOKUP($B234,original!$A$4:$DN$305,MATCH(AD$1,original!$A$4:$DX$4,0)+1,FALSE))</f>
        <v>195131100000</v>
      </c>
      <c r="AE234">
        <f>+IF(VLOOKUP($B234,original!$A$4:$DN$305,MATCH(AE$1,original!$A$4:$DX$4,0)+1,FALSE)="","",VLOOKUP($B234,original!$A$4:$DN$305,MATCH(AE$1,original!$A$4:$DX$4,0)+1,FALSE))</f>
        <v>-0.4</v>
      </c>
      <c r="AF234">
        <f>+IF(VLOOKUP($B234,original!$A$4:$DN$305,MATCH(AF$1,original!$A$4:$DX$4,0)+1,FALSE)="","",VLOOKUP($B234,original!$A$4:$DN$305,MATCH(AF$1,original!$A$4:$DX$4,0)+1,FALSE))</f>
        <v>48556900000</v>
      </c>
      <c r="AG234">
        <f>+IF(VLOOKUP($B234,original!$A$4:$DN$305,MATCH(AG$1,original!$A$4:$DX$4,0)+1,FALSE)="","",VLOOKUP($B234,original!$A$4:$DN$305,MATCH(AG$1,original!$A$4:$DX$4,0)+1,FALSE))</f>
        <v>42063000000</v>
      </c>
      <c r="AH234">
        <f>+IF(VLOOKUP($B234,original!$A$4:$DN$305,MATCH(AH$1,original!$A$4:$DX$4,0)+1,FALSE)="","",VLOOKUP($B234,original!$A$4:$DN$305,MATCH(AH$1,original!$A$4:$DX$4,0)+1,FALSE))</f>
        <v>728399999999.99988</v>
      </c>
      <c r="AI234">
        <f>+IF(VLOOKUP($B234,original!$A$4:$DN$305,MATCH(AI$1,original!$A$4:$DX$4,0)+1,FALSE)="","",VLOOKUP($B234,original!$A$4:$DN$305,MATCH(AI$1,original!$A$4:$DX$4,0)+1,FALSE))</f>
        <v>49491000000</v>
      </c>
      <c r="AJ234">
        <f>+IF(VLOOKUP($B234,original!$A$4:$DN$305,MATCH(AJ$1,original!$A$4:$DX$4,0)+1,FALSE)="","",VLOOKUP($B234,original!$A$4:$DN$305,MATCH(AJ$1,original!$A$4:$DX$4,0)+1,FALSE))</f>
        <v>425413000000</v>
      </c>
      <c r="AK234">
        <f>+IF(VLOOKUP($B234,original!$A$4:$DN$305,MATCH(AK$1,original!$A$4:$DX$4,0)+1,FALSE)="","",VLOOKUP($B234,original!$A$4:$DN$305,MATCH(AK$1,original!$A$4:$DX$4,0)+1,FALSE))</f>
        <v>87872000000</v>
      </c>
      <c r="AL234">
        <f>+IF(VLOOKUP($B234,original!$A$4:$DN$305,MATCH(AL$1,original!$A$4:$DX$4,0)+1,FALSE)="","",VLOOKUP($B234,original!$A$4:$DN$305,MATCH(AL$1,original!$A$4:$DX$4,0)+1,FALSE))</f>
        <v>4</v>
      </c>
      <c r="AM234">
        <f>+IF(VLOOKUP($B234,original!$A$4:$DN$305,MATCH(AM$1,original!$A$4:$DX$4,0)+1,FALSE)="","",VLOOKUP($B234,original!$A$4:$DN$305,MATCH(AM$1,original!$A$4:$DX$4,0)+1,FALSE))</f>
        <v>5.0999999999999996</v>
      </c>
      <c r="AN234">
        <f>+IF(VLOOKUP($B234,original!$A$4:$DN$305,MATCH(AN$1,original!$A$4:$DX$4,0)+1,FALSE)="","",VLOOKUP($B234,original!$A$4:$DN$305,MATCH(AN$1,original!$A$4:$DX$4,0)+1,FALSE))</f>
        <v>2.8</v>
      </c>
      <c r="AO234">
        <f>+IF(VLOOKUP($B234,original!$A$4:$DN$305,MATCH(AO$1,original!$A$4:$DX$4,0)+1,FALSE)="","",VLOOKUP($B234,original!$A$4:$DN$305,MATCH(AO$1,original!$A$4:$DX$4,0)+1,FALSE))</f>
        <v>7.8</v>
      </c>
      <c r="AP234">
        <f>+IF(VLOOKUP($B234,original!$A$4:$DN$305,MATCH(AP$1,original!$A$4:$DX$4,0)+1,FALSE)="","",VLOOKUP($B234,original!$A$4:$DN$305,MATCH(AP$1,original!$A$4:$DX$4,0)+1,FALSE))</f>
        <v>5.9</v>
      </c>
    </row>
    <row r="235" spans="1:42">
      <c r="A235">
        <f t="shared" si="7"/>
        <v>234</v>
      </c>
      <c r="B235">
        <f t="shared" si="8"/>
        <v>201902</v>
      </c>
      <c r="C235">
        <f>+IF(VLOOKUP($B235,original!$A$4:$DN$305,MATCH(C$1,original!$A$4:$DX$4,0)+1,FALSE)="","",VLOOKUP($B235,original!$A$4:$DN$305,MATCH(C$1,original!$A$4:$DX$4,0)+1,FALSE))</f>
        <v>99.2109375</v>
      </c>
      <c r="D235">
        <f>+IF(VLOOKUP($B235,original!$A$4:$DN$305,MATCH(D$1,original!$A$4:$DX$4,0)+1,FALSE)="","",VLOOKUP($B235,original!$A$4:$DN$305,MATCH(D$1,original!$A$4:$DX$4,0)+1,FALSE))</f>
        <v>100.676</v>
      </c>
      <c r="E235">
        <f>+IF(VLOOKUP($B235,original!$A$4:$DN$305,MATCH(E$1,original!$A$4:$DX$4,0)+1,FALSE)="","",VLOOKUP($B235,original!$A$4:$DN$305,MATCH(E$1,original!$A$4:$DX$4,0)+1,FALSE))</f>
        <v>110.426</v>
      </c>
      <c r="F235">
        <f>+IF(VLOOKUP($B235,original!$A$4:$DN$305,MATCH(F$1,original!$A$4:$DX$4,0)+1,FALSE)="","",VLOOKUP($B235,original!$A$4:$DN$305,MATCH(F$1,original!$A$4:$DX$4,0)+1,FALSE))</f>
        <v>106.46550000000001</v>
      </c>
      <c r="G235">
        <f>+IF(VLOOKUP($B235,original!$A$4:$DN$305,MATCH(G$1,original!$A$4:$DX$4,0)+1,FALSE)="","",VLOOKUP($B235,original!$A$4:$DN$305,MATCH(G$1,original!$A$4:$DX$4,0)+1,FALSE))</f>
        <v>100.5</v>
      </c>
      <c r="H235">
        <f>+IF(VLOOKUP($B235,original!$A$4:$DN$305,MATCH(H$1,original!$A$4:$DX$4,0)+1,FALSE)="","",VLOOKUP($B235,original!$A$4:$DN$305,MATCH(H$1,original!$A$4:$DX$4,0)+1,FALSE))</f>
        <v>14.78</v>
      </c>
      <c r="I235">
        <f>+IF(VLOOKUP($B235,original!$A$4:$DN$305,MATCH(I$1,original!$A$4:$DX$4,0)+1,FALSE)="","",VLOOKUP($B235,original!$A$4:$DN$305,MATCH(I$1,original!$A$4:$DX$4,0)+1,FALSE))</f>
        <v>13.5876</v>
      </c>
      <c r="J235">
        <f>+IF(VLOOKUP($B235,original!$A$4:$DN$305,MATCH(J$1,original!$A$4:$DX$4,0)+1,FALSE)="","",VLOOKUP($B235,original!$A$4:$DN$305,MATCH(J$1,original!$A$4:$DX$4,0)+1,FALSE))</f>
        <v>869519999999.99988</v>
      </c>
      <c r="K235">
        <f>+IF(VLOOKUP($B235,original!$A$4:$DN$305,MATCH(K$1,original!$A$4:$DX$4,0)+1,FALSE)="","",VLOOKUP($B235,original!$A$4:$DN$305,MATCH(K$1,original!$A$4:$DX$4,0)+1,FALSE))</f>
        <v>3705099999999.9995</v>
      </c>
      <c r="L235">
        <f>+IF(VLOOKUP($B235,original!$A$4:$DN$305,MATCH(L$1,original!$A$4:$DX$4,0)+1,FALSE)="","",VLOOKUP($B235,original!$A$4:$DN$305,MATCH(L$1,original!$A$4:$DX$4,0)+1,FALSE))</f>
        <v>2450478060000</v>
      </c>
      <c r="M235">
        <f>+IF(VLOOKUP($B235,original!$A$4:$DN$305,MATCH(M$1,original!$A$4:$DX$4,0)+1,FALSE)="","",VLOOKUP($B235,original!$A$4:$DN$305,MATCH(M$1,original!$A$4:$DX$4,0)+1,FALSE))</f>
        <v>8303910042054.29</v>
      </c>
      <c r="N235">
        <f>+IF(VLOOKUP($B235,original!$A$4:$DN$305,MATCH(N$1,original!$A$4:$DX$4,0)+1,FALSE)="","",VLOOKUP($B235,original!$A$4:$DN$305,MATCH(N$1,original!$A$4:$DX$4,0)+1,FALSE))</f>
        <v>1005028000000</v>
      </c>
      <c r="O235">
        <f>+IF(VLOOKUP($B235,original!$A$4:$DN$305,MATCH(O$1,original!$A$4:$DX$4,0)+1,FALSE)="","",VLOOKUP($B235,original!$A$4:$DN$305,MATCH(O$1,original!$A$4:$DX$4,0)+1,FALSE))</f>
        <v>1.137</v>
      </c>
      <c r="P235">
        <f>+IF(VLOOKUP($B235,original!$A$4:$DN$305,MATCH(P$1,original!$A$4:$DX$4,0)+1,FALSE)="","",VLOOKUP($B235,original!$A$4:$DN$305,MATCH(P$1,original!$A$4:$DX$4,0)+1,FALSE))</f>
        <v>7.8498000000000001</v>
      </c>
      <c r="Q235">
        <f>+IF(VLOOKUP($B235,original!$A$4:$DN$305,MATCH(Q$1,original!$A$4:$DX$4,0)+1,FALSE)="","",VLOOKUP($B235,original!$A$4:$DN$305,MATCH(Q$1,original!$A$4:$DX$4,0)+1,FALSE))</f>
        <v>1.3261000000000001</v>
      </c>
      <c r="R235">
        <f>+IF(VLOOKUP($B235,original!$A$4:$DN$305,MATCH(R$1,original!$A$4:$DX$4,0)+1,FALSE)="","",VLOOKUP($B235,original!$A$4:$DN$305,MATCH(R$1,original!$A$4:$DX$4,0)+1,FALSE))</f>
        <v>0.70940000000000003</v>
      </c>
      <c r="S235">
        <f>+IF(VLOOKUP($B235,original!$A$4:$DN$305,MATCH(S$1,original!$A$4:$DX$4,0)+1,FALSE)="","",VLOOKUP($B235,original!$A$4:$DN$305,MATCH(S$1,original!$A$4:$DX$4,0)+1,FALSE))</f>
        <v>1.3166</v>
      </c>
      <c r="T235">
        <f>+IF(VLOOKUP($B235,original!$A$4:$DN$305,MATCH(T$1,original!$A$4:$DX$4,0)+1,FALSE)="","",VLOOKUP($B235,original!$A$4:$DN$305,MATCH(T$1,original!$A$4:$DX$4,0)+1,FALSE))</f>
        <v>2784.49</v>
      </c>
      <c r="U235">
        <f>+IF(VLOOKUP($B235,original!$A$4:$DN$305,MATCH(U$1,original!$A$4:$DX$4,0)+1,FALSE)="","",VLOOKUP($B235,original!$A$4:$DN$305,MATCH(U$1,original!$A$4:$DX$4,0)+1,FALSE))</f>
        <v>11515.64</v>
      </c>
      <c r="V235">
        <f>+IF(VLOOKUP($B235,original!$A$4:$DN$305,MATCH(V$1,original!$A$4:$DX$4,0)+1,FALSE)="","",VLOOKUP($B235,original!$A$4:$DN$305,MATCH(V$1,original!$A$4:$DX$4,0)+1,FALSE))</f>
        <v>1607.66</v>
      </c>
      <c r="W235">
        <f>+IF(VLOOKUP($B235,original!$A$4:$DN$305,MATCH(W$1,original!$A$4:$DX$4,0)+1,FALSE)="","",VLOOKUP($B235,original!$A$4:$DN$305,MATCH(W$1,original!$A$4:$DX$4,0)+1,FALSE))</f>
        <v>28633.18</v>
      </c>
      <c r="X235">
        <f>+IF(VLOOKUP($B235,original!$A$4:$DN$305,MATCH(X$1,original!$A$4:$DX$4,0)+1,FALSE)="","",VLOOKUP($B235,original!$A$4:$DN$305,MATCH(X$1,original!$A$4:$DX$4,0)+1,FALSE))</f>
        <v>15999.01</v>
      </c>
      <c r="Y235">
        <f>+IF(VLOOKUP($B235,original!$A$4:$DN$305,MATCH(Y$1,original!$A$4:$DX$4,0)+1,FALSE)="","",VLOOKUP($B235,original!$A$4:$DN$305,MATCH(Y$1,original!$A$4:$DX$4,0)+1,FALSE))</f>
        <v>0.2</v>
      </c>
      <c r="Z235">
        <f>+IF(VLOOKUP($B235,original!$A$4:$DN$305,MATCH(Z$1,original!$A$4:$DX$4,0)+1,FALSE)="","",VLOOKUP($B235,original!$A$4:$DN$305,MATCH(Z$1,original!$A$4:$DX$4,0)+1,FALSE))</f>
        <v>0.3</v>
      </c>
      <c r="AA235">
        <f>+IF(VLOOKUP($B235,original!$A$4:$DN$305,MATCH(AA$1,original!$A$4:$DX$4,0)+1,FALSE)="","",VLOOKUP($B235,original!$A$4:$DN$305,MATCH(AA$1,original!$A$4:$DX$4,0)+1,FALSE))</f>
        <v>0.9</v>
      </c>
      <c r="AB235">
        <f>+IF(VLOOKUP($B235,original!$A$4:$DN$305,MATCH(AB$1,original!$A$4:$DX$4,0)+1,FALSE)="","",VLOOKUP($B235,original!$A$4:$DN$305,MATCH(AB$1,original!$A$4:$DX$4,0)+1,FALSE))</f>
        <v>0.33535625052315199</v>
      </c>
      <c r="AC235">
        <f>+IF(VLOOKUP($B235,original!$A$4:$DN$305,MATCH(AC$1,original!$A$4:$DX$4,0)+1,FALSE)="","",VLOOKUP($B235,original!$A$4:$DN$305,MATCH(AC$1,original!$A$4:$DX$4,0)+1,FALSE))</f>
        <v>139190000000</v>
      </c>
      <c r="AD235">
        <f>+IF(VLOOKUP($B235,original!$A$4:$DN$305,MATCH(AD$1,original!$A$4:$DX$4,0)+1,FALSE)="","",VLOOKUP($B235,original!$A$4:$DN$305,MATCH(AD$1,original!$A$4:$DX$4,0)+1,FALSE))</f>
        <v>193897100000</v>
      </c>
      <c r="AE235">
        <f>+IF(VLOOKUP($B235,original!$A$4:$DN$305,MATCH(AE$1,original!$A$4:$DX$4,0)+1,FALSE)="","",VLOOKUP($B235,original!$A$4:$DN$305,MATCH(AE$1,original!$A$4:$DX$4,0)+1,FALSE))</f>
        <v>-6.9</v>
      </c>
      <c r="AF235">
        <f>+IF(VLOOKUP($B235,original!$A$4:$DN$305,MATCH(AF$1,original!$A$4:$DX$4,0)+1,FALSE)="","",VLOOKUP($B235,original!$A$4:$DN$305,MATCH(AF$1,original!$A$4:$DX$4,0)+1,FALSE))</f>
        <v>48614900000</v>
      </c>
      <c r="AG235">
        <f>+IF(VLOOKUP($B235,original!$A$4:$DN$305,MATCH(AG$1,original!$A$4:$DX$4,0)+1,FALSE)="","",VLOOKUP($B235,original!$A$4:$DN$305,MATCH(AG$1,original!$A$4:$DX$4,0)+1,FALSE))</f>
        <v>41504000000</v>
      </c>
      <c r="AH235">
        <f>+IF(VLOOKUP($B235,original!$A$4:$DN$305,MATCH(AH$1,original!$A$4:$DX$4,0)+1,FALSE)="","",VLOOKUP($B235,original!$A$4:$DN$305,MATCH(AH$1,original!$A$4:$DX$4,0)+1,FALSE))</f>
        <v>732859999999.99988</v>
      </c>
      <c r="AI235">
        <f>+IF(VLOOKUP($B235,original!$A$4:$DN$305,MATCH(AI$1,original!$A$4:$DX$4,0)+1,FALSE)="","",VLOOKUP($B235,original!$A$4:$DN$305,MATCH(AI$1,original!$A$4:$DX$4,0)+1,FALSE))</f>
        <v>56469000000</v>
      </c>
      <c r="AJ235">
        <f>+IF(VLOOKUP($B235,original!$A$4:$DN$305,MATCH(AJ$1,original!$A$4:$DX$4,0)+1,FALSE)="","",VLOOKUP($B235,original!$A$4:$DN$305,MATCH(AJ$1,original!$A$4:$DX$4,0)+1,FALSE))</f>
        <v>428477000000</v>
      </c>
      <c r="AK235">
        <f>+IF(VLOOKUP($B235,original!$A$4:$DN$305,MATCH(AK$1,original!$A$4:$DX$4,0)+1,FALSE)="","",VLOOKUP($B235,original!$A$4:$DN$305,MATCH(AK$1,original!$A$4:$DX$4,0)+1,FALSE))</f>
        <v>84420000000</v>
      </c>
      <c r="AL235">
        <f>+IF(VLOOKUP($B235,original!$A$4:$DN$305,MATCH(AL$1,original!$A$4:$DX$4,0)+1,FALSE)="","",VLOOKUP($B235,original!$A$4:$DN$305,MATCH(AL$1,original!$A$4:$DX$4,0)+1,FALSE))</f>
        <v>3.8</v>
      </c>
      <c r="AM235">
        <f>+IF(VLOOKUP($B235,original!$A$4:$DN$305,MATCH(AM$1,original!$A$4:$DX$4,0)+1,FALSE)="","",VLOOKUP($B235,original!$A$4:$DN$305,MATCH(AM$1,original!$A$4:$DX$4,0)+1,FALSE))</f>
        <v>5</v>
      </c>
      <c r="AN235">
        <f>+IF(VLOOKUP($B235,original!$A$4:$DN$305,MATCH(AN$1,original!$A$4:$DX$4,0)+1,FALSE)="","",VLOOKUP($B235,original!$A$4:$DN$305,MATCH(AN$1,original!$A$4:$DX$4,0)+1,FALSE))</f>
        <v>2.8</v>
      </c>
      <c r="AO235">
        <f>+IF(VLOOKUP($B235,original!$A$4:$DN$305,MATCH(AO$1,original!$A$4:$DX$4,0)+1,FALSE)="","",VLOOKUP($B235,original!$A$4:$DN$305,MATCH(AO$1,original!$A$4:$DX$4,0)+1,FALSE))</f>
        <v>7.8</v>
      </c>
      <c r="AP235">
        <f>+IF(VLOOKUP($B235,original!$A$4:$DN$305,MATCH(AP$1,original!$A$4:$DX$4,0)+1,FALSE)="","",VLOOKUP($B235,original!$A$4:$DN$305,MATCH(AP$1,original!$A$4:$DX$4,0)+1,FALSE))</f>
        <v>5.9</v>
      </c>
    </row>
    <row r="236" spans="1:42">
      <c r="A236">
        <f t="shared" si="7"/>
        <v>235</v>
      </c>
      <c r="B236">
        <f t="shared" si="8"/>
        <v>201903</v>
      </c>
      <c r="C236">
        <f>+IF(VLOOKUP($B236,original!$A$4:$DN$305,MATCH(C$1,original!$A$4:$DX$4,0)+1,FALSE)="","",VLOOKUP($B236,original!$A$4:$DN$305,MATCH(C$1,original!$A$4:$DX$4,0)+1,FALSE))</f>
        <v>101.9140625</v>
      </c>
      <c r="D236">
        <f>+IF(VLOOKUP($B236,original!$A$4:$DN$305,MATCH(D$1,original!$A$4:$DX$4,0)+1,FALSE)="","",VLOOKUP($B236,original!$A$4:$DN$305,MATCH(D$1,original!$A$4:$DX$4,0)+1,FALSE))</f>
        <v>103.21</v>
      </c>
      <c r="E236">
        <f>+IF(VLOOKUP($B236,original!$A$4:$DN$305,MATCH(E$1,original!$A$4:$DX$4,0)+1,FALSE)="","",VLOOKUP($B236,original!$A$4:$DN$305,MATCH(E$1,original!$A$4:$DX$4,0)+1,FALSE))</f>
        <v>113.54949999999999</v>
      </c>
      <c r="F236">
        <f>+IF(VLOOKUP($B236,original!$A$4:$DN$305,MATCH(F$1,original!$A$4:$DX$4,0)+1,FALSE)="","",VLOOKUP($B236,original!$A$4:$DN$305,MATCH(F$1,original!$A$4:$DX$4,0)+1,FALSE))</f>
        <v>109.446</v>
      </c>
      <c r="G236">
        <f>+IF(VLOOKUP($B236,original!$A$4:$DN$305,MATCH(G$1,original!$A$4:$DX$4,0)+1,FALSE)="","",VLOOKUP($B236,original!$A$4:$DN$305,MATCH(G$1,original!$A$4:$DX$4,0)+1,FALSE))</f>
        <v>103.27</v>
      </c>
      <c r="H236">
        <f>+IF(VLOOKUP($B236,original!$A$4:$DN$305,MATCH(H$1,original!$A$4:$DX$4,0)+1,FALSE)="","",VLOOKUP($B236,original!$A$4:$DN$305,MATCH(H$1,original!$A$4:$DX$4,0)+1,FALSE))</f>
        <v>13.71</v>
      </c>
      <c r="I236">
        <f>+IF(VLOOKUP($B236,original!$A$4:$DN$305,MATCH(I$1,original!$A$4:$DX$4,0)+1,FALSE)="","",VLOOKUP($B236,original!$A$4:$DN$305,MATCH(I$1,original!$A$4:$DX$4,0)+1,FALSE))</f>
        <v>15.274800000000001</v>
      </c>
      <c r="J236">
        <f>+IF(VLOOKUP($B236,original!$A$4:$DN$305,MATCH(J$1,original!$A$4:$DX$4,0)+1,FALSE)="","",VLOOKUP($B236,original!$A$4:$DN$305,MATCH(J$1,original!$A$4:$DX$4,0)+1,FALSE))</f>
        <v>878212999999.99988</v>
      </c>
      <c r="K236">
        <f>+IF(VLOOKUP($B236,original!$A$4:$DN$305,MATCH(K$1,original!$A$4:$DX$4,0)+1,FALSE)="","",VLOOKUP($B236,original!$A$4:$DN$305,MATCH(K$1,original!$A$4:$DX$4,0)+1,FALSE))</f>
        <v>3757299999999.9995</v>
      </c>
      <c r="L236">
        <f>+IF(VLOOKUP($B236,original!$A$4:$DN$305,MATCH(L$1,original!$A$4:$DX$4,0)+1,FALSE)="","",VLOOKUP($B236,original!$A$4:$DN$305,MATCH(L$1,original!$A$4:$DX$4,0)+1,FALSE))</f>
        <v>2418572288000</v>
      </c>
      <c r="M236">
        <f>+IF(VLOOKUP($B236,original!$A$4:$DN$305,MATCH(M$1,original!$A$4:$DX$4,0)+1,FALSE)="","",VLOOKUP($B236,original!$A$4:$DN$305,MATCH(M$1,original!$A$4:$DX$4,0)+1,FALSE))</f>
        <v>8441719150432.6592</v>
      </c>
      <c r="N236">
        <f>+IF(VLOOKUP($B236,original!$A$4:$DN$305,MATCH(N$1,original!$A$4:$DX$4,0)+1,FALSE)="","",VLOOKUP($B236,original!$A$4:$DN$305,MATCH(N$1,original!$A$4:$DX$4,0)+1,FALSE))</f>
        <v>1009904000000</v>
      </c>
      <c r="O236">
        <f>+IF(VLOOKUP($B236,original!$A$4:$DN$305,MATCH(O$1,original!$A$4:$DX$4,0)+1,FALSE)="","",VLOOKUP($B236,original!$A$4:$DN$305,MATCH(O$1,original!$A$4:$DX$4,0)+1,FALSE))</f>
        <v>1.1216999999999999</v>
      </c>
      <c r="P236">
        <f>+IF(VLOOKUP($B236,original!$A$4:$DN$305,MATCH(P$1,original!$A$4:$DX$4,0)+1,FALSE)="","",VLOOKUP($B236,original!$A$4:$DN$305,MATCH(P$1,original!$A$4:$DX$4,0)+1,FALSE))</f>
        <v>7.8494999999999999</v>
      </c>
      <c r="Q236">
        <f>+IF(VLOOKUP($B236,original!$A$4:$DN$305,MATCH(Q$1,original!$A$4:$DX$4,0)+1,FALSE)="","",VLOOKUP($B236,original!$A$4:$DN$305,MATCH(Q$1,original!$A$4:$DX$4,0)+1,FALSE))</f>
        <v>1.3030999999999999</v>
      </c>
      <c r="R236">
        <f>+IF(VLOOKUP($B236,original!$A$4:$DN$305,MATCH(R$1,original!$A$4:$DX$4,0)+1,FALSE)="","",VLOOKUP($B236,original!$A$4:$DN$305,MATCH(R$1,original!$A$4:$DX$4,0)+1,FALSE))</f>
        <v>0.70940000000000003</v>
      </c>
      <c r="S236">
        <f>+IF(VLOOKUP($B236,original!$A$4:$DN$305,MATCH(S$1,original!$A$4:$DX$4,0)+1,FALSE)="","",VLOOKUP($B236,original!$A$4:$DN$305,MATCH(S$1,original!$A$4:$DX$4,0)+1,FALSE))</f>
        <v>1.3344</v>
      </c>
      <c r="T236">
        <f>+IF(VLOOKUP($B236,original!$A$4:$DN$305,MATCH(T$1,original!$A$4:$DX$4,0)+1,FALSE)="","",VLOOKUP($B236,original!$A$4:$DN$305,MATCH(T$1,original!$A$4:$DX$4,0)+1,FALSE))</f>
        <v>2834.4</v>
      </c>
      <c r="U236">
        <f>+IF(VLOOKUP($B236,original!$A$4:$DN$305,MATCH(U$1,original!$A$4:$DX$4,0)+1,FALSE)="","",VLOOKUP($B236,original!$A$4:$DN$305,MATCH(U$1,original!$A$4:$DX$4,0)+1,FALSE))</f>
        <v>11526.04</v>
      </c>
      <c r="V236">
        <f>+IF(VLOOKUP($B236,original!$A$4:$DN$305,MATCH(V$1,original!$A$4:$DX$4,0)+1,FALSE)="","",VLOOKUP($B236,original!$A$4:$DN$305,MATCH(V$1,original!$A$4:$DX$4,0)+1,FALSE))</f>
        <v>1591.64</v>
      </c>
      <c r="W236">
        <f>+IF(VLOOKUP($B236,original!$A$4:$DN$305,MATCH(W$1,original!$A$4:$DX$4,0)+1,FALSE)="","",VLOOKUP($B236,original!$A$4:$DN$305,MATCH(W$1,original!$A$4:$DX$4,0)+1,FALSE))</f>
        <v>29051.360000000001</v>
      </c>
      <c r="X236">
        <f>+IF(VLOOKUP($B236,original!$A$4:$DN$305,MATCH(X$1,original!$A$4:$DX$4,0)+1,FALSE)="","",VLOOKUP($B236,original!$A$4:$DN$305,MATCH(X$1,original!$A$4:$DX$4,0)+1,FALSE))</f>
        <v>16102.09</v>
      </c>
      <c r="Y236">
        <f>+IF(VLOOKUP($B236,original!$A$4:$DN$305,MATCH(Y$1,original!$A$4:$DX$4,0)+1,FALSE)="","",VLOOKUP($B236,original!$A$4:$DN$305,MATCH(Y$1,original!$A$4:$DX$4,0)+1,FALSE))</f>
        <v>0.5</v>
      </c>
      <c r="Z236">
        <f>+IF(VLOOKUP($B236,original!$A$4:$DN$305,MATCH(Z$1,original!$A$4:$DX$4,0)+1,FALSE)="","",VLOOKUP($B236,original!$A$4:$DN$305,MATCH(Z$1,original!$A$4:$DX$4,0)+1,FALSE))</f>
        <v>1</v>
      </c>
      <c r="AA236">
        <f>+IF(VLOOKUP($B236,original!$A$4:$DN$305,MATCH(AA$1,original!$A$4:$DX$4,0)+1,FALSE)="","",VLOOKUP($B236,original!$A$4:$DN$305,MATCH(AA$1,original!$A$4:$DX$4,0)+1,FALSE))</f>
        <v>-0.3</v>
      </c>
      <c r="AB236">
        <f>+IF(VLOOKUP($B236,original!$A$4:$DN$305,MATCH(AB$1,original!$A$4:$DX$4,0)+1,FALSE)="","",VLOOKUP($B236,original!$A$4:$DN$305,MATCH(AB$1,original!$A$4:$DX$4,0)+1,FALSE))</f>
        <v>0.66357371097693196</v>
      </c>
      <c r="AC236">
        <f>+IF(VLOOKUP($B236,original!$A$4:$DN$305,MATCH(AC$1,original!$A$4:$DX$4,0)+1,FALSE)="","",VLOOKUP($B236,original!$A$4:$DN$305,MATCH(AC$1,original!$A$4:$DX$4,0)+1,FALSE))</f>
        <v>140980000000</v>
      </c>
      <c r="AD236">
        <f>+IF(VLOOKUP($B236,original!$A$4:$DN$305,MATCH(AD$1,original!$A$4:$DX$4,0)+1,FALSE)="","",VLOOKUP($B236,original!$A$4:$DN$305,MATCH(AD$1,original!$A$4:$DX$4,0)+1,FALSE))</f>
        <v>198527500000</v>
      </c>
      <c r="AE236">
        <f>+IF(VLOOKUP($B236,original!$A$4:$DN$305,MATCH(AE$1,original!$A$4:$DX$4,0)+1,FALSE)="","",VLOOKUP($B236,original!$A$4:$DN$305,MATCH(AE$1,original!$A$4:$DX$4,0)+1,FALSE))</f>
        <v>-1.2</v>
      </c>
      <c r="AF236">
        <f>+IF(VLOOKUP($B236,original!$A$4:$DN$305,MATCH(AF$1,original!$A$4:$DX$4,0)+1,FALSE)="","",VLOOKUP($B236,original!$A$4:$DN$305,MATCH(AF$1,original!$A$4:$DX$4,0)+1,FALSE))</f>
        <v>51013100000</v>
      </c>
      <c r="AG236">
        <f>+IF(VLOOKUP($B236,original!$A$4:$DN$305,MATCH(AG$1,original!$A$4:$DX$4,0)+1,FALSE)="","",VLOOKUP($B236,original!$A$4:$DN$305,MATCH(AG$1,original!$A$4:$DX$4,0)+1,FALSE))</f>
        <v>41277000000</v>
      </c>
      <c r="AH236">
        <f>+IF(VLOOKUP($B236,original!$A$4:$DN$305,MATCH(AH$1,original!$A$4:$DX$4,0)+1,FALSE)="","",VLOOKUP($B236,original!$A$4:$DN$305,MATCH(AH$1,original!$A$4:$DX$4,0)+1,FALSE))</f>
        <v>741139999999.99988</v>
      </c>
      <c r="AI236">
        <f>+IF(VLOOKUP($B236,original!$A$4:$DN$305,MATCH(AI$1,original!$A$4:$DX$4,0)+1,FALSE)="","",VLOOKUP($B236,original!$A$4:$DN$305,MATCH(AI$1,original!$A$4:$DX$4,0)+1,FALSE))</f>
        <v>65097000000</v>
      </c>
      <c r="AJ236">
        <f>+IF(VLOOKUP($B236,original!$A$4:$DN$305,MATCH(AJ$1,original!$A$4:$DX$4,0)+1,FALSE)="","",VLOOKUP($B236,original!$A$4:$DN$305,MATCH(AJ$1,original!$A$4:$DX$4,0)+1,FALSE))</f>
        <v>429681000000</v>
      </c>
      <c r="AK236">
        <f>+IF(VLOOKUP($B236,original!$A$4:$DN$305,MATCH(AK$1,original!$A$4:$DX$4,0)+1,FALSE)="","",VLOOKUP($B236,original!$A$4:$DN$305,MATCH(AK$1,original!$A$4:$DX$4,0)+1,FALSE))</f>
        <v>83401000000</v>
      </c>
      <c r="AL236">
        <f>+IF(VLOOKUP($B236,original!$A$4:$DN$305,MATCH(AL$1,original!$A$4:$DX$4,0)+1,FALSE)="","",VLOOKUP($B236,original!$A$4:$DN$305,MATCH(AL$1,original!$A$4:$DX$4,0)+1,FALSE))</f>
        <v>3.8</v>
      </c>
      <c r="AM236">
        <f>+IF(VLOOKUP($B236,original!$A$4:$DN$305,MATCH(AM$1,original!$A$4:$DX$4,0)+1,FALSE)="","",VLOOKUP($B236,original!$A$4:$DN$305,MATCH(AM$1,original!$A$4:$DX$4,0)+1,FALSE))</f>
        <v>5.0999999999999996</v>
      </c>
      <c r="AN236">
        <f>+IF(VLOOKUP($B236,original!$A$4:$DN$305,MATCH(AN$1,original!$A$4:$DX$4,0)+1,FALSE)="","",VLOOKUP($B236,original!$A$4:$DN$305,MATCH(AN$1,original!$A$4:$DX$4,0)+1,FALSE))</f>
        <v>2.8</v>
      </c>
      <c r="AO236">
        <f>+IF(VLOOKUP($B236,original!$A$4:$DN$305,MATCH(AO$1,original!$A$4:$DX$4,0)+1,FALSE)="","",VLOOKUP($B236,original!$A$4:$DN$305,MATCH(AO$1,original!$A$4:$DX$4,0)+1,FALSE))</f>
        <v>7.7</v>
      </c>
      <c r="AP236">
        <f>+IF(VLOOKUP($B236,original!$A$4:$DN$305,MATCH(AP$1,original!$A$4:$DX$4,0)+1,FALSE)="","",VLOOKUP($B236,original!$A$4:$DN$305,MATCH(AP$1,original!$A$4:$DX$4,0)+1,FALSE))</f>
        <v>5.8</v>
      </c>
    </row>
    <row r="237" spans="1:42">
      <c r="A237">
        <f t="shared" si="7"/>
        <v>236</v>
      </c>
      <c r="B237">
        <f t="shared" si="8"/>
        <v>201904</v>
      </c>
      <c r="C237">
        <f>+IF(VLOOKUP($B237,original!$A$4:$DN$305,MATCH(C$1,original!$A$4:$DX$4,0)+1,FALSE)="","",VLOOKUP($B237,original!$A$4:$DN$305,MATCH(C$1,original!$A$4:$DX$4,0)+1,FALSE))</f>
        <v>101.0546875</v>
      </c>
      <c r="D237">
        <f>+IF(VLOOKUP($B237,original!$A$4:$DN$305,MATCH(D$1,original!$A$4:$DX$4,0)+1,FALSE)="","",VLOOKUP($B237,original!$A$4:$DN$305,MATCH(D$1,original!$A$4:$DX$4,0)+1,FALSE))</f>
        <v>102.3265</v>
      </c>
      <c r="E237">
        <f>+IF(VLOOKUP($B237,original!$A$4:$DN$305,MATCH(E$1,original!$A$4:$DX$4,0)+1,FALSE)="","",VLOOKUP($B237,original!$A$4:$DN$305,MATCH(E$1,original!$A$4:$DX$4,0)+1,FALSE))</f>
        <v>113.17400000000001</v>
      </c>
      <c r="F237">
        <f>+IF(VLOOKUP($B237,original!$A$4:$DN$305,MATCH(F$1,original!$A$4:$DX$4,0)+1,FALSE)="","",VLOOKUP($B237,original!$A$4:$DN$305,MATCH(F$1,original!$A$4:$DX$4,0)+1,FALSE))</f>
        <v>107.6725</v>
      </c>
      <c r="G237">
        <f>+IF(VLOOKUP($B237,original!$A$4:$DN$305,MATCH(G$1,original!$A$4:$DX$4,0)+1,FALSE)="","",VLOOKUP($B237,original!$A$4:$DN$305,MATCH(G$1,original!$A$4:$DX$4,0)+1,FALSE))</f>
        <v>104.98</v>
      </c>
      <c r="H237">
        <f>+IF(VLOOKUP($B237,original!$A$4:$DN$305,MATCH(H$1,original!$A$4:$DX$4,0)+1,FALSE)="","",VLOOKUP($B237,original!$A$4:$DN$305,MATCH(H$1,original!$A$4:$DX$4,0)+1,FALSE))</f>
        <v>13.12</v>
      </c>
      <c r="I237">
        <f>+IF(VLOOKUP($B237,original!$A$4:$DN$305,MATCH(I$1,original!$A$4:$DX$4,0)+1,FALSE)="","",VLOOKUP($B237,original!$A$4:$DN$305,MATCH(I$1,original!$A$4:$DX$4,0)+1,FALSE))</f>
        <v>13.2624</v>
      </c>
      <c r="J237">
        <f>+IF(VLOOKUP($B237,original!$A$4:$DN$305,MATCH(J$1,original!$A$4:$DX$4,0)+1,FALSE)="","",VLOOKUP($B237,original!$A$4:$DN$305,MATCH(J$1,original!$A$4:$DX$4,0)+1,FALSE))</f>
        <v>887864999999.99988</v>
      </c>
      <c r="K237">
        <f>+IF(VLOOKUP($B237,original!$A$4:$DN$305,MATCH(K$1,original!$A$4:$DX$4,0)+1,FALSE)="","",VLOOKUP($B237,original!$A$4:$DN$305,MATCH(K$1,original!$A$4:$DX$4,0)+1,FALSE))</f>
        <v>3822999999999.9995</v>
      </c>
      <c r="L237">
        <f>+IF(VLOOKUP($B237,original!$A$4:$DN$305,MATCH(L$1,original!$A$4:$DX$4,0)+1,FALSE)="","",VLOOKUP($B237,original!$A$4:$DN$305,MATCH(L$1,original!$A$4:$DX$4,0)+1,FALSE))</f>
        <v>2481175279000</v>
      </c>
      <c r="M237">
        <f>+IF(VLOOKUP($B237,original!$A$4:$DN$305,MATCH(M$1,original!$A$4:$DX$4,0)+1,FALSE)="","",VLOOKUP($B237,original!$A$4:$DN$305,MATCH(M$1,original!$A$4:$DX$4,0)+1,FALSE))</f>
        <v>8487676110998.459</v>
      </c>
      <c r="N237">
        <f>+IF(VLOOKUP($B237,original!$A$4:$DN$305,MATCH(N$1,original!$A$4:$DX$4,0)+1,FALSE)="","",VLOOKUP($B237,original!$A$4:$DN$305,MATCH(N$1,original!$A$4:$DX$4,0)+1,FALSE))</f>
        <v>1016958000000</v>
      </c>
      <c r="O237">
        <f>+IF(VLOOKUP($B237,original!$A$4:$DN$305,MATCH(O$1,original!$A$4:$DX$4,0)+1,FALSE)="","",VLOOKUP($B237,original!$A$4:$DN$305,MATCH(O$1,original!$A$4:$DX$4,0)+1,FALSE))</f>
        <v>1.1214999999999999</v>
      </c>
      <c r="P237">
        <f>+IF(VLOOKUP($B237,original!$A$4:$DN$305,MATCH(P$1,original!$A$4:$DX$4,0)+1,FALSE)="","",VLOOKUP($B237,original!$A$4:$DN$305,MATCH(P$1,original!$A$4:$DX$4,0)+1,FALSE))</f>
        <v>7.8444000000000003</v>
      </c>
      <c r="Q237">
        <f>+IF(VLOOKUP($B237,original!$A$4:$DN$305,MATCH(Q$1,original!$A$4:$DX$4,0)+1,FALSE)="","",VLOOKUP($B237,original!$A$4:$DN$305,MATCH(Q$1,original!$A$4:$DX$4,0)+1,FALSE))</f>
        <v>1.3030999999999999</v>
      </c>
      <c r="R237">
        <f>+IF(VLOOKUP($B237,original!$A$4:$DN$305,MATCH(R$1,original!$A$4:$DX$4,0)+1,FALSE)="","",VLOOKUP($B237,original!$A$4:$DN$305,MATCH(R$1,original!$A$4:$DX$4,0)+1,FALSE))</f>
        <v>0.70479999999999998</v>
      </c>
      <c r="S237">
        <f>+IF(VLOOKUP($B237,original!$A$4:$DN$305,MATCH(S$1,original!$A$4:$DX$4,0)+1,FALSE)="","",VLOOKUP($B237,original!$A$4:$DN$305,MATCH(S$1,original!$A$4:$DX$4,0)+1,FALSE))</f>
        <v>1.3386</v>
      </c>
      <c r="T237">
        <f>+IF(VLOOKUP($B237,original!$A$4:$DN$305,MATCH(T$1,original!$A$4:$DX$4,0)+1,FALSE)="","",VLOOKUP($B237,original!$A$4:$DN$305,MATCH(T$1,original!$A$4:$DX$4,0)+1,FALSE))</f>
        <v>2945.83</v>
      </c>
      <c r="U237">
        <f>+IF(VLOOKUP($B237,original!$A$4:$DN$305,MATCH(U$1,original!$A$4:$DX$4,0)+1,FALSE)="","",VLOOKUP($B237,original!$A$4:$DN$305,MATCH(U$1,original!$A$4:$DX$4,0)+1,FALSE))</f>
        <v>12344.08</v>
      </c>
      <c r="V237">
        <f>+IF(VLOOKUP($B237,original!$A$4:$DN$305,MATCH(V$1,original!$A$4:$DX$4,0)+1,FALSE)="","",VLOOKUP($B237,original!$A$4:$DN$305,MATCH(V$1,original!$A$4:$DX$4,0)+1,FALSE))</f>
        <v>1617.93</v>
      </c>
      <c r="W237">
        <f>+IF(VLOOKUP($B237,original!$A$4:$DN$305,MATCH(W$1,original!$A$4:$DX$4,0)+1,FALSE)="","",VLOOKUP($B237,original!$A$4:$DN$305,MATCH(W$1,original!$A$4:$DX$4,0)+1,FALSE))</f>
        <v>29699.11</v>
      </c>
      <c r="X237">
        <f>+IF(VLOOKUP($B237,original!$A$4:$DN$305,MATCH(X$1,original!$A$4:$DX$4,0)+1,FALSE)="","",VLOOKUP($B237,original!$A$4:$DN$305,MATCH(X$1,original!$A$4:$DX$4,0)+1,FALSE))</f>
        <v>16580.73</v>
      </c>
      <c r="Y237">
        <f>+IF(VLOOKUP($B237,original!$A$4:$DN$305,MATCH(Y$1,original!$A$4:$DX$4,0)+1,FALSE)="","",VLOOKUP($B237,original!$A$4:$DN$305,MATCH(Y$1,original!$A$4:$DX$4,0)+1,FALSE))</f>
        <v>0.5</v>
      </c>
      <c r="Z237">
        <f>+IF(VLOOKUP($B237,original!$A$4:$DN$305,MATCH(Z$1,original!$A$4:$DX$4,0)+1,FALSE)="","",VLOOKUP($B237,original!$A$4:$DN$305,MATCH(Z$1,original!$A$4:$DX$4,0)+1,FALSE))</f>
        <v>0.7</v>
      </c>
      <c r="AA237">
        <f>+IF(VLOOKUP($B237,original!$A$4:$DN$305,MATCH(AA$1,original!$A$4:$DX$4,0)+1,FALSE)="","",VLOOKUP($B237,original!$A$4:$DN$305,MATCH(AA$1,original!$A$4:$DX$4,0)+1,FALSE))</f>
        <v>0.7</v>
      </c>
      <c r="AB237">
        <f>+IF(VLOOKUP($B237,original!$A$4:$DN$305,MATCH(AB$1,original!$A$4:$DX$4,0)+1,FALSE)="","",VLOOKUP($B237,original!$A$4:$DN$305,MATCH(AB$1,original!$A$4:$DX$4,0)+1,FALSE))</f>
        <v>0.45460772517599801</v>
      </c>
      <c r="AC237">
        <f>+IF(VLOOKUP($B237,original!$A$4:$DN$305,MATCH(AC$1,original!$A$4:$DX$4,0)+1,FALSE)="","",VLOOKUP($B237,original!$A$4:$DN$305,MATCH(AC$1,original!$A$4:$DX$4,0)+1,FALSE))</f>
        <v>136436000000</v>
      </c>
      <c r="AD237">
        <f>+IF(VLOOKUP($B237,original!$A$4:$DN$305,MATCH(AD$1,original!$A$4:$DX$4,0)+1,FALSE)="","",VLOOKUP($B237,original!$A$4:$DN$305,MATCH(AD$1,original!$A$4:$DX$4,0)+1,FALSE))</f>
        <v>194352700000</v>
      </c>
      <c r="AE237">
        <f>+IF(VLOOKUP($B237,original!$A$4:$DN$305,MATCH(AE$1,original!$A$4:$DX$4,0)+1,FALSE)="","",VLOOKUP($B237,original!$A$4:$DN$305,MATCH(AE$1,original!$A$4:$DX$4,0)+1,FALSE))</f>
        <v>-2.6</v>
      </c>
      <c r="AF237">
        <f>+IF(VLOOKUP($B237,original!$A$4:$DN$305,MATCH(AF$1,original!$A$4:$DX$4,0)+1,FALSE)="","",VLOOKUP($B237,original!$A$4:$DN$305,MATCH(AF$1,original!$A$4:$DX$4,0)+1,FALSE))</f>
        <v>51099100000</v>
      </c>
      <c r="AG237">
        <f>+IF(VLOOKUP($B237,original!$A$4:$DN$305,MATCH(AG$1,original!$A$4:$DX$4,0)+1,FALSE)="","",VLOOKUP($B237,original!$A$4:$DN$305,MATCH(AG$1,original!$A$4:$DX$4,0)+1,FALSE))</f>
        <v>41105000000</v>
      </c>
      <c r="AH237">
        <f>+IF(VLOOKUP($B237,original!$A$4:$DN$305,MATCH(AH$1,original!$A$4:$DX$4,0)+1,FALSE)="","",VLOOKUP($B237,original!$A$4:$DN$305,MATCH(AH$1,original!$A$4:$DX$4,0)+1,FALSE))</f>
        <v>740450000000</v>
      </c>
      <c r="AI237">
        <f>+IF(VLOOKUP($B237,original!$A$4:$DN$305,MATCH(AI$1,original!$A$4:$DX$4,0)+1,FALSE)="","",VLOOKUP($B237,original!$A$4:$DN$305,MATCH(AI$1,original!$A$4:$DX$4,0)+1,FALSE))</f>
        <v>63578035192.958</v>
      </c>
      <c r="AJ237">
        <f>+IF(VLOOKUP($B237,original!$A$4:$DN$305,MATCH(AJ$1,original!$A$4:$DX$4,0)+1,FALSE)="","",VLOOKUP($B237,original!$A$4:$DN$305,MATCH(AJ$1,original!$A$4:$DX$4,0)+1,FALSE))</f>
        <v>428733000000</v>
      </c>
      <c r="AK237">
        <f>+IF(VLOOKUP($B237,original!$A$4:$DN$305,MATCH(AK$1,original!$A$4:$DX$4,0)+1,FALSE)="","",VLOOKUP($B237,original!$A$4:$DN$305,MATCH(AK$1,original!$A$4:$DX$4,0)+1,FALSE))</f>
        <v>84832000000</v>
      </c>
      <c r="AL237">
        <f>+IF(VLOOKUP($B237,original!$A$4:$DN$305,MATCH(AL$1,original!$A$4:$DX$4,0)+1,FALSE)="","",VLOOKUP($B237,original!$A$4:$DN$305,MATCH(AL$1,original!$A$4:$DX$4,0)+1,FALSE))</f>
        <v>3.7</v>
      </c>
      <c r="AM237">
        <f>+IF(VLOOKUP($B237,original!$A$4:$DN$305,MATCH(AM$1,original!$A$4:$DX$4,0)+1,FALSE)="","",VLOOKUP($B237,original!$A$4:$DN$305,MATCH(AM$1,original!$A$4:$DX$4,0)+1,FALSE))</f>
        <v>5.2</v>
      </c>
      <c r="AN237">
        <f>+IF(VLOOKUP($B237,original!$A$4:$DN$305,MATCH(AN$1,original!$A$4:$DX$4,0)+1,FALSE)="","",VLOOKUP($B237,original!$A$4:$DN$305,MATCH(AN$1,original!$A$4:$DX$4,0)+1,FALSE))</f>
        <v>2.8</v>
      </c>
      <c r="AO237">
        <f>+IF(VLOOKUP($B237,original!$A$4:$DN$305,MATCH(AO$1,original!$A$4:$DX$4,0)+1,FALSE)="","",VLOOKUP($B237,original!$A$4:$DN$305,MATCH(AO$1,original!$A$4:$DX$4,0)+1,FALSE))</f>
        <v>7.7</v>
      </c>
      <c r="AP237">
        <f>+IF(VLOOKUP($B237,original!$A$4:$DN$305,MATCH(AP$1,original!$A$4:$DX$4,0)+1,FALSE)="","",VLOOKUP($B237,original!$A$4:$DN$305,MATCH(AP$1,original!$A$4:$DX$4,0)+1,FALSE))</f>
        <v>5.8</v>
      </c>
    </row>
    <row r="238" spans="1:42">
      <c r="A238">
        <f t="shared" si="7"/>
        <v>237</v>
      </c>
      <c r="B238">
        <f t="shared" si="8"/>
        <v>201905</v>
      </c>
      <c r="C238">
        <f>+IF(VLOOKUP($B238,original!$A$4:$DN$305,MATCH(C$1,original!$A$4:$DX$4,0)+1,FALSE)="","",VLOOKUP($B238,original!$A$4:$DN$305,MATCH(C$1,original!$A$4:$DX$4,0)+1,FALSE))</f>
        <v>102.1640625</v>
      </c>
      <c r="D238">
        <f>+IF(VLOOKUP($B238,original!$A$4:$DN$305,MATCH(D$1,original!$A$4:$DX$4,0)+1,FALSE)="","",VLOOKUP($B238,original!$A$4:$DN$305,MATCH(D$1,original!$A$4:$DX$4,0)+1,FALSE))</f>
        <v>104.4515</v>
      </c>
      <c r="E238">
        <f>+IF(VLOOKUP($B238,original!$A$4:$DN$305,MATCH(E$1,original!$A$4:$DX$4,0)+1,FALSE)="","",VLOOKUP($B238,original!$A$4:$DN$305,MATCH(E$1,original!$A$4:$DX$4,0)+1,FALSE))</f>
        <v>116.277</v>
      </c>
      <c r="F238">
        <f>+IF(VLOOKUP($B238,original!$A$4:$DN$305,MATCH(F$1,original!$A$4:$DX$4,0)+1,FALSE)="","",VLOOKUP($B238,original!$A$4:$DN$305,MATCH(F$1,original!$A$4:$DX$4,0)+1,FALSE))</f>
        <v>103.90600000000001</v>
      </c>
      <c r="G238">
        <f>+IF(VLOOKUP($B238,original!$A$4:$DN$305,MATCH(G$1,original!$A$4:$DX$4,0)+1,FALSE)="","",VLOOKUP($B238,original!$A$4:$DN$305,MATCH(G$1,original!$A$4:$DX$4,0)+1,FALSE))</f>
        <v>107.07</v>
      </c>
      <c r="H238">
        <f>+IF(VLOOKUP($B238,original!$A$4:$DN$305,MATCH(H$1,original!$A$4:$DX$4,0)+1,FALSE)="","",VLOOKUP($B238,original!$A$4:$DN$305,MATCH(H$1,original!$A$4:$DX$4,0)+1,FALSE))</f>
        <v>18.71</v>
      </c>
      <c r="I238">
        <f>+IF(VLOOKUP($B238,original!$A$4:$DN$305,MATCH(I$1,original!$A$4:$DX$4,0)+1,FALSE)="","",VLOOKUP($B238,original!$A$4:$DN$305,MATCH(I$1,original!$A$4:$DX$4,0)+1,FALSE))</f>
        <v>17.421800000000001</v>
      </c>
      <c r="J238">
        <f>+IF(VLOOKUP($B238,original!$A$4:$DN$305,MATCH(J$1,original!$A$4:$DX$4,0)+1,FALSE)="","",VLOOKUP($B238,original!$A$4:$DN$305,MATCH(J$1,original!$A$4:$DX$4,0)+1,FALSE))</f>
        <v>889702999999.99988</v>
      </c>
      <c r="K238">
        <f>+IF(VLOOKUP($B238,original!$A$4:$DN$305,MATCH(K$1,original!$A$4:$DX$4,0)+1,FALSE)="","",VLOOKUP($B238,original!$A$4:$DN$305,MATCH(K$1,original!$A$4:$DX$4,0)+1,FALSE))</f>
        <v>3790499999999.9995</v>
      </c>
      <c r="L238">
        <f>+IF(VLOOKUP($B238,original!$A$4:$DN$305,MATCH(L$1,original!$A$4:$DX$4,0)+1,FALSE)="","",VLOOKUP($B238,original!$A$4:$DN$305,MATCH(L$1,original!$A$4:$DX$4,0)+1,FALSE))</f>
        <v>2457569746000</v>
      </c>
      <c r="M238">
        <f>+IF(VLOOKUP($B238,original!$A$4:$DN$305,MATCH(M$1,original!$A$4:$DX$4,0)+1,FALSE)="","",VLOOKUP($B238,original!$A$4:$DN$305,MATCH(M$1,original!$A$4:$DX$4,0)+1,FALSE))</f>
        <v>8575039284782.5605</v>
      </c>
      <c r="N238">
        <f>+IF(VLOOKUP($B238,original!$A$4:$DN$305,MATCH(N$1,original!$A$4:$DX$4,0)+1,FALSE)="","",VLOOKUP($B238,original!$A$4:$DN$305,MATCH(N$1,original!$A$4:$DX$4,0)+1,FALSE))</f>
        <v>1028009000000</v>
      </c>
      <c r="O238">
        <f>+IF(VLOOKUP($B238,original!$A$4:$DN$305,MATCH(O$1,original!$A$4:$DX$4,0)+1,FALSE)="","",VLOOKUP($B238,original!$A$4:$DN$305,MATCH(O$1,original!$A$4:$DX$4,0)+1,FALSE))</f>
        <v>1.1167</v>
      </c>
      <c r="P238">
        <f>+IF(VLOOKUP($B238,original!$A$4:$DN$305,MATCH(P$1,original!$A$4:$DX$4,0)+1,FALSE)="","",VLOOKUP($B238,original!$A$4:$DN$305,MATCH(P$1,original!$A$4:$DX$4,0)+1,FALSE))</f>
        <v>7.8380999999999998</v>
      </c>
      <c r="Q238">
        <f>+IF(VLOOKUP($B238,original!$A$4:$DN$305,MATCH(Q$1,original!$A$4:$DX$4,0)+1,FALSE)="","",VLOOKUP($B238,original!$A$4:$DN$305,MATCH(Q$1,original!$A$4:$DX$4,0)+1,FALSE))</f>
        <v>1.2630999999999999</v>
      </c>
      <c r="R238">
        <f>+IF(VLOOKUP($B238,original!$A$4:$DN$305,MATCH(R$1,original!$A$4:$DX$4,0)+1,FALSE)="","",VLOOKUP($B238,original!$A$4:$DN$305,MATCH(R$1,original!$A$4:$DX$4,0)+1,FALSE))</f>
        <v>0.69379999999999997</v>
      </c>
      <c r="S238">
        <f>+IF(VLOOKUP($B238,original!$A$4:$DN$305,MATCH(S$1,original!$A$4:$DX$4,0)+1,FALSE)="","",VLOOKUP($B238,original!$A$4:$DN$305,MATCH(S$1,original!$A$4:$DX$4,0)+1,FALSE))</f>
        <v>1.3512</v>
      </c>
      <c r="T238">
        <f>+IF(VLOOKUP($B238,original!$A$4:$DN$305,MATCH(T$1,original!$A$4:$DX$4,0)+1,FALSE)="","",VLOOKUP($B238,original!$A$4:$DN$305,MATCH(T$1,original!$A$4:$DX$4,0)+1,FALSE))</f>
        <v>2752.06</v>
      </c>
      <c r="U238">
        <f>+IF(VLOOKUP($B238,original!$A$4:$DN$305,MATCH(U$1,original!$A$4:$DX$4,0)+1,FALSE)="","",VLOOKUP($B238,original!$A$4:$DN$305,MATCH(U$1,original!$A$4:$DX$4,0)+1,FALSE))</f>
        <v>11726.84</v>
      </c>
      <c r="V238">
        <f>+IF(VLOOKUP($B238,original!$A$4:$DN$305,MATCH(V$1,original!$A$4:$DX$4,0)+1,FALSE)="","",VLOOKUP($B238,original!$A$4:$DN$305,MATCH(V$1,original!$A$4:$DX$4,0)+1,FALSE))</f>
        <v>1512.28</v>
      </c>
      <c r="W238">
        <f>+IF(VLOOKUP($B238,original!$A$4:$DN$305,MATCH(W$1,original!$A$4:$DX$4,0)+1,FALSE)="","",VLOOKUP($B238,original!$A$4:$DN$305,MATCH(W$1,original!$A$4:$DX$4,0)+1,FALSE))</f>
        <v>26901.09</v>
      </c>
      <c r="X238">
        <f>+IF(VLOOKUP($B238,original!$A$4:$DN$305,MATCH(X$1,original!$A$4:$DX$4,0)+1,FALSE)="","",VLOOKUP($B238,original!$A$4:$DN$305,MATCH(X$1,original!$A$4:$DX$4,0)+1,FALSE))</f>
        <v>16037.49</v>
      </c>
      <c r="Y238">
        <f>+IF(VLOOKUP($B238,original!$A$4:$DN$305,MATCH(Y$1,original!$A$4:$DX$4,0)+1,FALSE)="","",VLOOKUP($B238,original!$A$4:$DN$305,MATCH(Y$1,original!$A$4:$DX$4,0)+1,FALSE))</f>
        <v>0</v>
      </c>
      <c r="Z238">
        <f>+IF(VLOOKUP($B238,original!$A$4:$DN$305,MATCH(Z$1,original!$A$4:$DX$4,0)+1,FALSE)="","",VLOOKUP($B238,original!$A$4:$DN$305,MATCH(Z$1,original!$A$4:$DX$4,0)+1,FALSE))</f>
        <v>0.1</v>
      </c>
      <c r="AA238">
        <f>+IF(VLOOKUP($B238,original!$A$4:$DN$305,MATCH(AA$1,original!$A$4:$DX$4,0)+1,FALSE)="","",VLOOKUP($B238,original!$A$4:$DN$305,MATCH(AA$1,original!$A$4:$DX$4,0)+1,FALSE))</f>
        <v>-0.1</v>
      </c>
      <c r="AB238">
        <f>+IF(VLOOKUP($B238,original!$A$4:$DN$305,MATCH(AB$1,original!$A$4:$DX$4,0)+1,FALSE)="","",VLOOKUP($B238,original!$A$4:$DN$305,MATCH(AB$1,original!$A$4:$DX$4,0)+1,FALSE))</f>
        <v>0.356122411303191</v>
      </c>
      <c r="AC238">
        <f>+IF(VLOOKUP($B238,original!$A$4:$DN$305,MATCH(AC$1,original!$A$4:$DX$4,0)+1,FALSE)="","",VLOOKUP($B238,original!$A$4:$DN$305,MATCH(AC$1,original!$A$4:$DX$4,0)+1,FALSE))</f>
        <v>139091000000</v>
      </c>
      <c r="AD238">
        <f>+IF(VLOOKUP($B238,original!$A$4:$DN$305,MATCH(AD$1,original!$A$4:$DX$4,0)+1,FALSE)="","",VLOOKUP($B238,original!$A$4:$DN$305,MATCH(AD$1,original!$A$4:$DX$4,0)+1,FALSE))</f>
        <v>195569000000</v>
      </c>
      <c r="AE238">
        <f>+IF(VLOOKUP($B238,original!$A$4:$DN$305,MATCH(AE$1,original!$A$4:$DX$4,0)+1,FALSE)="","",VLOOKUP($B238,original!$A$4:$DN$305,MATCH(AE$1,original!$A$4:$DX$4,0)+1,FALSE))</f>
        <v>-2.4</v>
      </c>
      <c r="AF238">
        <f>+IF(VLOOKUP($B238,original!$A$4:$DN$305,MATCH(AF$1,original!$A$4:$DX$4,0)+1,FALSE)="","",VLOOKUP($B238,original!$A$4:$DN$305,MATCH(AF$1,original!$A$4:$DX$4,0)+1,FALSE))</f>
        <v>52538900000</v>
      </c>
      <c r="AG238">
        <f>+IF(VLOOKUP($B238,original!$A$4:$DN$305,MATCH(AG$1,original!$A$4:$DX$4,0)+1,FALSE)="","",VLOOKUP($B238,original!$A$4:$DN$305,MATCH(AG$1,original!$A$4:$DX$4,0)+1,FALSE))</f>
        <v>41409000000</v>
      </c>
      <c r="AH238">
        <f>+IF(VLOOKUP($B238,original!$A$4:$DN$305,MATCH(AH$1,original!$A$4:$DX$4,0)+1,FALSE)="","",VLOOKUP($B238,original!$A$4:$DN$305,MATCH(AH$1,original!$A$4:$DX$4,0)+1,FALSE))</f>
        <v>751149999999.99988</v>
      </c>
      <c r="AI238">
        <f>+IF(VLOOKUP($B238,original!$A$4:$DN$305,MATCH(AI$1,original!$A$4:$DX$4,0)+1,FALSE)="","",VLOOKUP($B238,original!$A$4:$DN$305,MATCH(AI$1,original!$A$4:$DX$4,0)+1,FALSE))</f>
        <v>66800568395.106705</v>
      </c>
      <c r="AJ238">
        <f>+IF(VLOOKUP($B238,original!$A$4:$DN$305,MATCH(AJ$1,original!$A$4:$DX$4,0)+1,FALSE)="","",VLOOKUP($B238,original!$A$4:$DN$305,MATCH(AJ$1,original!$A$4:$DX$4,0)+1,FALSE))</f>
        <v>426626000000</v>
      </c>
      <c r="AK238">
        <f>+IF(VLOOKUP($B238,original!$A$4:$DN$305,MATCH(AK$1,original!$A$4:$DX$4,0)+1,FALSE)="","",VLOOKUP($B238,original!$A$4:$DN$305,MATCH(AK$1,original!$A$4:$DX$4,0)+1,FALSE))</f>
        <v>85704000000</v>
      </c>
      <c r="AL238">
        <f>+IF(VLOOKUP($B238,original!$A$4:$DN$305,MATCH(AL$1,original!$A$4:$DX$4,0)+1,FALSE)="","",VLOOKUP($B238,original!$A$4:$DN$305,MATCH(AL$1,original!$A$4:$DX$4,0)+1,FALSE))</f>
        <v>3.7</v>
      </c>
      <c r="AM238">
        <f>+IF(VLOOKUP($B238,original!$A$4:$DN$305,MATCH(AM$1,original!$A$4:$DX$4,0)+1,FALSE)="","",VLOOKUP($B238,original!$A$4:$DN$305,MATCH(AM$1,original!$A$4:$DX$4,0)+1,FALSE))</f>
        <v>5.2</v>
      </c>
      <c r="AN238">
        <f>+IF(VLOOKUP($B238,original!$A$4:$DN$305,MATCH(AN$1,original!$A$4:$DX$4,0)+1,FALSE)="","",VLOOKUP($B238,original!$A$4:$DN$305,MATCH(AN$1,original!$A$4:$DX$4,0)+1,FALSE))</f>
        <v>2.8</v>
      </c>
      <c r="AO238">
        <f>+IF(VLOOKUP($B238,original!$A$4:$DN$305,MATCH(AO$1,original!$A$4:$DX$4,0)+1,FALSE)="","",VLOOKUP($B238,original!$A$4:$DN$305,MATCH(AO$1,original!$A$4:$DX$4,0)+1,FALSE))</f>
        <v>7.6</v>
      </c>
      <c r="AP238">
        <f>+IF(VLOOKUP($B238,original!$A$4:$DN$305,MATCH(AP$1,original!$A$4:$DX$4,0)+1,FALSE)="","",VLOOKUP($B238,original!$A$4:$DN$305,MATCH(AP$1,original!$A$4:$DX$4,0)+1,FALSE))</f>
        <v>5.4</v>
      </c>
    </row>
    <row r="239" spans="1:42">
      <c r="A239">
        <f t="shared" si="7"/>
        <v>238</v>
      </c>
      <c r="B239">
        <f t="shared" si="8"/>
        <v>201906</v>
      </c>
      <c r="C239">
        <f>+IF(VLOOKUP($B239,original!$A$4:$DN$305,MATCH(C$1,original!$A$4:$DX$4,0)+1,FALSE)="","",VLOOKUP($B239,original!$A$4:$DN$305,MATCH(C$1,original!$A$4:$DX$4,0)+1,FALSE))</f>
        <v>103.2890625</v>
      </c>
      <c r="D239">
        <f>+IF(VLOOKUP($B239,original!$A$4:$DN$305,MATCH(D$1,original!$A$4:$DX$4,0)+1,FALSE)="","",VLOOKUP($B239,original!$A$4:$DN$305,MATCH(D$1,original!$A$4:$DX$4,0)+1,FALSE))</f>
        <v>105.673</v>
      </c>
      <c r="E239">
        <f>+IF(VLOOKUP($B239,original!$A$4:$DN$305,MATCH(E$1,original!$A$4:$DX$4,0)+1,FALSE)="","",VLOOKUP($B239,original!$A$4:$DN$305,MATCH(E$1,original!$A$4:$DX$4,0)+1,FALSE))</f>
        <v>117.72199999999999</v>
      </c>
      <c r="F239">
        <f>+IF(VLOOKUP($B239,original!$A$4:$DN$305,MATCH(F$1,original!$A$4:$DX$4,0)+1,FALSE)="","",VLOOKUP($B239,original!$A$4:$DN$305,MATCH(F$1,original!$A$4:$DX$4,0)+1,FALSE))</f>
        <v>103.04600000000001</v>
      </c>
      <c r="G239">
        <f>+IF(VLOOKUP($B239,original!$A$4:$DN$305,MATCH(G$1,original!$A$4:$DX$4,0)+1,FALSE)="","",VLOOKUP($B239,original!$A$4:$DN$305,MATCH(G$1,original!$A$4:$DX$4,0)+1,FALSE))</f>
        <v>107.23</v>
      </c>
      <c r="H239">
        <f>+IF(VLOOKUP($B239,original!$A$4:$DN$305,MATCH(H$1,original!$A$4:$DX$4,0)+1,FALSE)="","",VLOOKUP($B239,original!$A$4:$DN$305,MATCH(H$1,original!$A$4:$DX$4,0)+1,FALSE))</f>
        <v>15.08</v>
      </c>
      <c r="I239">
        <f>+IF(VLOOKUP($B239,original!$A$4:$DN$305,MATCH(I$1,original!$A$4:$DX$4,0)+1,FALSE)="","",VLOOKUP($B239,original!$A$4:$DN$305,MATCH(I$1,original!$A$4:$DX$4,0)+1,FALSE))</f>
        <v>13.7342</v>
      </c>
      <c r="J239">
        <f>+IF(VLOOKUP($B239,original!$A$4:$DN$305,MATCH(J$1,original!$A$4:$DX$4,0)+1,FALSE)="","",VLOOKUP($B239,original!$A$4:$DN$305,MATCH(J$1,original!$A$4:$DX$4,0)+1,FALSE))</f>
        <v>909006999999.99988</v>
      </c>
      <c r="K239">
        <f>+IF(VLOOKUP($B239,original!$A$4:$DN$305,MATCH(K$1,original!$A$4:$DX$4,0)+1,FALSE)="","",VLOOKUP($B239,original!$A$4:$DN$305,MATCH(K$1,original!$A$4:$DX$4,0)+1,FALSE))</f>
        <v>3830499999999.9995</v>
      </c>
      <c r="L239">
        <f>+IF(VLOOKUP($B239,original!$A$4:$DN$305,MATCH(L$1,original!$A$4:$DX$4,0)+1,FALSE)="","",VLOOKUP($B239,original!$A$4:$DN$305,MATCH(L$1,original!$A$4:$DX$4,0)+1,FALSE))</f>
        <v>2428900551000</v>
      </c>
      <c r="M239">
        <f>+IF(VLOOKUP($B239,original!$A$4:$DN$305,MATCH(M$1,original!$A$4:$DX$4,0)+1,FALSE)="","",VLOOKUP($B239,original!$A$4:$DN$305,MATCH(M$1,original!$A$4:$DX$4,0)+1,FALSE))</f>
        <v>8669121256095.8193</v>
      </c>
      <c r="N239">
        <f>+IF(VLOOKUP($B239,original!$A$4:$DN$305,MATCH(N$1,original!$A$4:$DX$4,0)+1,FALSE)="","",VLOOKUP($B239,original!$A$4:$DN$305,MATCH(N$1,original!$A$4:$DX$4,0)+1,FALSE))</f>
        <v>1031596000000</v>
      </c>
      <c r="O239">
        <f>+IF(VLOOKUP($B239,original!$A$4:$DN$305,MATCH(O$1,original!$A$4:$DX$4,0)+1,FALSE)="","",VLOOKUP($B239,original!$A$4:$DN$305,MATCH(O$1,original!$A$4:$DX$4,0)+1,FALSE))</f>
        <v>1.1368</v>
      </c>
      <c r="P239">
        <f>+IF(VLOOKUP($B239,original!$A$4:$DN$305,MATCH(P$1,original!$A$4:$DX$4,0)+1,FALSE)="","",VLOOKUP($B239,original!$A$4:$DN$305,MATCH(P$1,original!$A$4:$DX$4,0)+1,FALSE))</f>
        <v>7.8125999999999998</v>
      </c>
      <c r="Q239">
        <f>+IF(VLOOKUP($B239,original!$A$4:$DN$305,MATCH(Q$1,original!$A$4:$DX$4,0)+1,FALSE)="","",VLOOKUP($B239,original!$A$4:$DN$305,MATCH(Q$1,original!$A$4:$DX$4,0)+1,FALSE))</f>
        <v>1.2693000000000001</v>
      </c>
      <c r="R239">
        <f>+IF(VLOOKUP($B239,original!$A$4:$DN$305,MATCH(R$1,original!$A$4:$DX$4,0)+1,FALSE)="","",VLOOKUP($B239,original!$A$4:$DN$305,MATCH(R$1,original!$A$4:$DX$4,0)+1,FALSE))</f>
        <v>0.70199999999999996</v>
      </c>
      <c r="S239">
        <f>+IF(VLOOKUP($B239,original!$A$4:$DN$305,MATCH(S$1,original!$A$4:$DX$4,0)+1,FALSE)="","",VLOOKUP($B239,original!$A$4:$DN$305,MATCH(S$1,original!$A$4:$DX$4,0)+1,FALSE))</f>
        <v>1.3089999999999999</v>
      </c>
      <c r="T239">
        <f>+IF(VLOOKUP($B239,original!$A$4:$DN$305,MATCH(T$1,original!$A$4:$DX$4,0)+1,FALSE)="","",VLOOKUP($B239,original!$A$4:$DN$305,MATCH(T$1,original!$A$4:$DX$4,0)+1,FALSE))</f>
        <v>2941.76</v>
      </c>
      <c r="U239">
        <f>+IF(VLOOKUP($B239,original!$A$4:$DN$305,MATCH(U$1,original!$A$4:$DX$4,0)+1,FALSE)="","",VLOOKUP($B239,original!$A$4:$DN$305,MATCH(U$1,original!$A$4:$DX$4,0)+1,FALSE))</f>
        <v>12398.8</v>
      </c>
      <c r="V239">
        <f>+IF(VLOOKUP($B239,original!$A$4:$DN$305,MATCH(V$1,original!$A$4:$DX$4,0)+1,FALSE)="","",VLOOKUP($B239,original!$A$4:$DN$305,MATCH(V$1,original!$A$4:$DX$4,0)+1,FALSE))</f>
        <v>1551.14</v>
      </c>
      <c r="W239">
        <f>+IF(VLOOKUP($B239,original!$A$4:$DN$305,MATCH(W$1,original!$A$4:$DX$4,0)+1,FALSE)="","",VLOOKUP($B239,original!$A$4:$DN$305,MATCH(W$1,original!$A$4:$DX$4,0)+1,FALSE))</f>
        <v>28542.62</v>
      </c>
      <c r="X239">
        <f>+IF(VLOOKUP($B239,original!$A$4:$DN$305,MATCH(X$1,original!$A$4:$DX$4,0)+1,FALSE)="","",VLOOKUP($B239,original!$A$4:$DN$305,MATCH(X$1,original!$A$4:$DX$4,0)+1,FALSE))</f>
        <v>16382.2</v>
      </c>
      <c r="Y239">
        <f>+IF(VLOOKUP($B239,original!$A$4:$DN$305,MATCH(Y$1,original!$A$4:$DX$4,0)+1,FALSE)="","",VLOOKUP($B239,original!$A$4:$DN$305,MATCH(Y$1,original!$A$4:$DX$4,0)+1,FALSE))</f>
        <v>0</v>
      </c>
      <c r="Z239">
        <f>+IF(VLOOKUP($B239,original!$A$4:$DN$305,MATCH(Z$1,original!$A$4:$DX$4,0)+1,FALSE)="","",VLOOKUP($B239,original!$A$4:$DN$305,MATCH(Z$1,original!$A$4:$DX$4,0)+1,FALSE))</f>
        <v>0.2</v>
      </c>
      <c r="AA239">
        <f>+IF(VLOOKUP($B239,original!$A$4:$DN$305,MATCH(AA$1,original!$A$4:$DX$4,0)+1,FALSE)="","",VLOOKUP($B239,original!$A$4:$DN$305,MATCH(AA$1,original!$A$4:$DX$4,0)+1,FALSE))</f>
        <v>0.7</v>
      </c>
      <c r="AB239">
        <f>+IF(VLOOKUP($B239,original!$A$4:$DN$305,MATCH(AB$1,original!$A$4:$DX$4,0)+1,FALSE)="","",VLOOKUP($B239,original!$A$4:$DN$305,MATCH(AB$1,original!$A$4:$DX$4,0)+1,FALSE))</f>
        <v>-0.24203862060760101</v>
      </c>
      <c r="AC239">
        <f>+IF(VLOOKUP($B239,original!$A$4:$DN$305,MATCH(AC$1,original!$A$4:$DX$4,0)+1,FALSE)="","",VLOOKUP($B239,original!$A$4:$DN$305,MATCH(AC$1,original!$A$4:$DX$4,0)+1,FALSE))</f>
        <v>135542000000</v>
      </c>
      <c r="AD239">
        <f>+IF(VLOOKUP($B239,original!$A$4:$DN$305,MATCH(AD$1,original!$A$4:$DX$4,0)+1,FALSE)="","",VLOOKUP($B239,original!$A$4:$DN$305,MATCH(AD$1,original!$A$4:$DX$4,0)+1,FALSE))</f>
        <v>194349800000</v>
      </c>
      <c r="AE239">
        <f>+IF(VLOOKUP($B239,original!$A$4:$DN$305,MATCH(AE$1,original!$A$4:$DX$4,0)+1,FALSE)="","",VLOOKUP($B239,original!$A$4:$DN$305,MATCH(AE$1,original!$A$4:$DX$4,0)+1,FALSE))</f>
        <v>-9</v>
      </c>
      <c r="AF239">
        <f>+IF(VLOOKUP($B239,original!$A$4:$DN$305,MATCH(AF$1,original!$A$4:$DX$4,0)+1,FALSE)="","",VLOOKUP($B239,original!$A$4:$DN$305,MATCH(AF$1,original!$A$4:$DX$4,0)+1,FALSE))</f>
        <v>49623400000</v>
      </c>
      <c r="AG239">
        <f>+IF(VLOOKUP($B239,original!$A$4:$DN$305,MATCH(AG$1,original!$A$4:$DX$4,0)+1,FALSE)="","",VLOOKUP($B239,original!$A$4:$DN$305,MATCH(AG$1,original!$A$4:$DX$4,0)+1,FALSE))</f>
        <v>42024000000</v>
      </c>
      <c r="AH239">
        <f>+IF(VLOOKUP($B239,original!$A$4:$DN$305,MATCH(AH$1,original!$A$4:$DX$4,0)+1,FALSE)="","",VLOOKUP($B239,original!$A$4:$DN$305,MATCH(AH$1,original!$A$4:$DX$4,0)+1,FALSE))</f>
        <v>770779999999.99988</v>
      </c>
      <c r="AI239">
        <f>+IF(VLOOKUP($B239,original!$A$4:$DN$305,MATCH(AI$1,original!$A$4:$DX$4,0)+1,FALSE)="","",VLOOKUP($B239,original!$A$4:$DN$305,MATCH(AI$1,original!$A$4:$DX$4,0)+1,FALSE))</f>
        <v>64910235693.308296</v>
      </c>
      <c r="AJ239">
        <f>+IF(VLOOKUP($B239,original!$A$4:$DN$305,MATCH(AJ$1,original!$A$4:$DX$4,0)+1,FALSE)="","",VLOOKUP($B239,original!$A$4:$DN$305,MATCH(AJ$1,original!$A$4:$DX$4,0)+1,FALSE))</f>
        <v>434446000000</v>
      </c>
      <c r="AK239">
        <f>+IF(VLOOKUP($B239,original!$A$4:$DN$305,MATCH(AK$1,original!$A$4:$DX$4,0)+1,FALSE)="","",VLOOKUP($B239,original!$A$4:$DN$305,MATCH(AK$1,original!$A$4:$DX$4,0)+1,FALSE))</f>
        <v>86300000000</v>
      </c>
      <c r="AL239">
        <f>+IF(VLOOKUP($B239,original!$A$4:$DN$305,MATCH(AL$1,original!$A$4:$DX$4,0)+1,FALSE)="","",VLOOKUP($B239,original!$A$4:$DN$305,MATCH(AL$1,original!$A$4:$DX$4,0)+1,FALSE))</f>
        <v>3.6</v>
      </c>
      <c r="AM239">
        <f>+IF(VLOOKUP($B239,original!$A$4:$DN$305,MATCH(AM$1,original!$A$4:$DX$4,0)+1,FALSE)="","",VLOOKUP($B239,original!$A$4:$DN$305,MATCH(AM$1,original!$A$4:$DX$4,0)+1,FALSE))</f>
        <v>5.2</v>
      </c>
      <c r="AN239">
        <f>+IF(VLOOKUP($B239,original!$A$4:$DN$305,MATCH(AN$1,original!$A$4:$DX$4,0)+1,FALSE)="","",VLOOKUP($B239,original!$A$4:$DN$305,MATCH(AN$1,original!$A$4:$DX$4,0)+1,FALSE))</f>
        <v>2.8</v>
      </c>
      <c r="AO239">
        <f>+IF(VLOOKUP($B239,original!$A$4:$DN$305,MATCH(AO$1,original!$A$4:$DX$4,0)+1,FALSE)="","",VLOOKUP($B239,original!$A$4:$DN$305,MATCH(AO$1,original!$A$4:$DX$4,0)+1,FALSE))</f>
        <v>7.5</v>
      </c>
      <c r="AP239">
        <f>+IF(VLOOKUP($B239,original!$A$4:$DN$305,MATCH(AP$1,original!$A$4:$DX$4,0)+1,FALSE)="","",VLOOKUP($B239,original!$A$4:$DN$305,MATCH(AP$1,original!$A$4:$DX$4,0)+1,FALSE))</f>
        <v>5.6</v>
      </c>
    </row>
    <row r="240" spans="1:42">
      <c r="A240">
        <f t="shared" si="7"/>
        <v>239</v>
      </c>
      <c r="B240">
        <f t="shared" si="8"/>
        <v>201907</v>
      </c>
      <c r="C240">
        <f>+IF(VLOOKUP($B240,original!$A$4:$DN$305,MATCH(C$1,original!$A$4:$DX$4,0)+1,FALSE)="","",VLOOKUP($B240,original!$A$4:$DN$305,MATCH(C$1,original!$A$4:$DX$4,0)+1,FALSE))</f>
        <v>103.2578125</v>
      </c>
      <c r="D240">
        <f>+IF(VLOOKUP($B240,original!$A$4:$DN$305,MATCH(D$1,original!$A$4:$DX$4,0)+1,FALSE)="","",VLOOKUP($B240,original!$A$4:$DN$305,MATCH(D$1,original!$A$4:$DX$4,0)+1,FALSE))</f>
        <v>104.55500000000001</v>
      </c>
      <c r="E240">
        <f>+IF(VLOOKUP($B240,original!$A$4:$DN$305,MATCH(E$1,original!$A$4:$DX$4,0)+1,FALSE)="","",VLOOKUP($B240,original!$A$4:$DN$305,MATCH(E$1,original!$A$4:$DX$4,0)+1,FALSE))</f>
        <v>118.74550000000001</v>
      </c>
      <c r="F240">
        <f>+IF(VLOOKUP($B240,original!$A$4:$DN$305,MATCH(F$1,original!$A$4:$DX$4,0)+1,FALSE)="","",VLOOKUP($B240,original!$A$4:$DN$305,MATCH(F$1,original!$A$4:$DX$4,0)+1,FALSE))</f>
        <v>103.431</v>
      </c>
      <c r="G240">
        <f>+IF(VLOOKUP($B240,original!$A$4:$DN$305,MATCH(G$1,original!$A$4:$DX$4,0)+1,FALSE)="","",VLOOKUP($B240,original!$A$4:$DN$305,MATCH(G$1,original!$A$4:$DX$4,0)+1,FALSE))</f>
        <v>107.06</v>
      </c>
      <c r="H240">
        <f>+IF(VLOOKUP($B240,original!$A$4:$DN$305,MATCH(H$1,original!$A$4:$DX$4,0)+1,FALSE)="","",VLOOKUP($B240,original!$A$4:$DN$305,MATCH(H$1,original!$A$4:$DX$4,0)+1,FALSE))</f>
        <v>16.12</v>
      </c>
      <c r="I240">
        <f>+IF(VLOOKUP($B240,original!$A$4:$DN$305,MATCH(I$1,original!$A$4:$DX$4,0)+1,FALSE)="","",VLOOKUP($B240,original!$A$4:$DN$305,MATCH(I$1,original!$A$4:$DX$4,0)+1,FALSE))</f>
        <v>14.3909</v>
      </c>
      <c r="J240">
        <f>+IF(VLOOKUP($B240,original!$A$4:$DN$305,MATCH(J$1,original!$A$4:$DX$4,0)+1,FALSE)="","",VLOOKUP($B240,original!$A$4:$DN$305,MATCH(J$1,original!$A$4:$DX$4,0)+1,FALSE))</f>
        <v>1025949999999.9999</v>
      </c>
      <c r="K240">
        <f>+IF(VLOOKUP($B240,original!$A$4:$DN$305,MATCH(K$1,original!$A$4:$DX$4,0)+1,FALSE)="","",VLOOKUP($B240,original!$A$4:$DN$305,MATCH(K$1,original!$A$4:$DX$4,0)+1,FALSE))</f>
        <v>3862699999999.9995</v>
      </c>
      <c r="L240">
        <f>+IF(VLOOKUP($B240,original!$A$4:$DN$305,MATCH(L$1,original!$A$4:$DX$4,0)+1,FALSE)="","",VLOOKUP($B240,original!$A$4:$DN$305,MATCH(L$1,original!$A$4:$DX$4,0)+1,FALSE))</f>
        <v>2480232636000</v>
      </c>
      <c r="M240">
        <f>+IF(VLOOKUP($B240,original!$A$4:$DN$305,MATCH(M$1,original!$A$4:$DX$4,0)+1,FALSE)="","",VLOOKUP($B240,original!$A$4:$DN$305,MATCH(M$1,original!$A$4:$DX$4,0)+1,FALSE))</f>
        <v>8697839999954.9795</v>
      </c>
      <c r="N240">
        <f>+IF(VLOOKUP($B240,original!$A$4:$DN$305,MATCH(N$1,original!$A$4:$DX$4,0)+1,FALSE)="","",VLOOKUP($B240,original!$A$4:$DN$305,MATCH(N$1,original!$A$4:$DX$4,0)+1,FALSE))</f>
        <v>1041663000000</v>
      </c>
      <c r="O240">
        <f>+IF(VLOOKUP($B240,original!$A$4:$DN$305,MATCH(O$1,original!$A$4:$DX$4,0)+1,FALSE)="","",VLOOKUP($B240,original!$A$4:$DN$305,MATCH(O$1,original!$A$4:$DX$4,0)+1,FALSE))</f>
        <v>1.1073999999999999</v>
      </c>
      <c r="P240">
        <f>+IF(VLOOKUP($B240,original!$A$4:$DN$305,MATCH(P$1,original!$A$4:$DX$4,0)+1,FALSE)="","",VLOOKUP($B240,original!$A$4:$DN$305,MATCH(P$1,original!$A$4:$DX$4,0)+1,FALSE))</f>
        <v>7.8277999999999999</v>
      </c>
      <c r="Q240">
        <f>+IF(VLOOKUP($B240,original!$A$4:$DN$305,MATCH(Q$1,original!$A$4:$DX$4,0)+1,FALSE)="","",VLOOKUP($B240,original!$A$4:$DN$305,MATCH(Q$1,original!$A$4:$DX$4,0)+1,FALSE))</f>
        <v>1.2157</v>
      </c>
      <c r="R240">
        <f>+IF(VLOOKUP($B240,original!$A$4:$DN$305,MATCH(R$1,original!$A$4:$DX$4,0)+1,FALSE)="","",VLOOKUP($B240,original!$A$4:$DN$305,MATCH(R$1,original!$A$4:$DX$4,0)+1,FALSE))</f>
        <v>0.68440000000000001</v>
      </c>
      <c r="S240">
        <f>+IF(VLOOKUP($B240,original!$A$4:$DN$305,MATCH(S$1,original!$A$4:$DX$4,0)+1,FALSE)="","",VLOOKUP($B240,original!$A$4:$DN$305,MATCH(S$1,original!$A$4:$DX$4,0)+1,FALSE))</f>
        <v>1.3189</v>
      </c>
      <c r="T240">
        <f>+IF(VLOOKUP($B240,original!$A$4:$DN$305,MATCH(T$1,original!$A$4:$DX$4,0)+1,FALSE)="","",VLOOKUP($B240,original!$A$4:$DN$305,MATCH(T$1,original!$A$4:$DX$4,0)+1,FALSE))</f>
        <v>2980.38</v>
      </c>
      <c r="U240">
        <f>+IF(VLOOKUP($B240,original!$A$4:$DN$305,MATCH(U$1,original!$A$4:$DX$4,0)+1,FALSE)="","",VLOOKUP($B240,original!$A$4:$DN$305,MATCH(U$1,original!$A$4:$DX$4,0)+1,FALSE))</f>
        <v>12189.04</v>
      </c>
      <c r="V240">
        <f>+IF(VLOOKUP($B240,original!$A$4:$DN$305,MATCH(V$1,original!$A$4:$DX$4,0)+1,FALSE)="","",VLOOKUP($B240,original!$A$4:$DN$305,MATCH(V$1,original!$A$4:$DX$4,0)+1,FALSE))</f>
        <v>1565.14</v>
      </c>
      <c r="W240">
        <f>+IF(VLOOKUP($B240,original!$A$4:$DN$305,MATCH(W$1,original!$A$4:$DX$4,0)+1,FALSE)="","",VLOOKUP($B240,original!$A$4:$DN$305,MATCH(W$1,original!$A$4:$DX$4,0)+1,FALSE))</f>
        <v>27777.75</v>
      </c>
      <c r="X240">
        <f>+IF(VLOOKUP($B240,original!$A$4:$DN$305,MATCH(X$1,original!$A$4:$DX$4,0)+1,FALSE)="","",VLOOKUP($B240,original!$A$4:$DN$305,MATCH(X$1,original!$A$4:$DX$4,0)+1,FALSE))</f>
        <v>16406.560000000001</v>
      </c>
      <c r="Y240">
        <f>+IF(VLOOKUP($B240,original!$A$4:$DN$305,MATCH(Y$1,original!$A$4:$DX$4,0)+1,FALSE)="","",VLOOKUP($B240,original!$A$4:$DN$305,MATCH(Y$1,original!$A$4:$DX$4,0)+1,FALSE))</f>
        <v>0.2</v>
      </c>
      <c r="Z240">
        <f>+IF(VLOOKUP($B240,original!$A$4:$DN$305,MATCH(Z$1,original!$A$4:$DX$4,0)+1,FALSE)="","",VLOOKUP($B240,original!$A$4:$DN$305,MATCH(Z$1,original!$A$4:$DX$4,0)+1,FALSE))</f>
        <v>-0.5</v>
      </c>
      <c r="AA240">
        <f>+IF(VLOOKUP($B240,original!$A$4:$DN$305,MATCH(AA$1,original!$A$4:$DX$4,0)+1,FALSE)="","",VLOOKUP($B240,original!$A$4:$DN$305,MATCH(AA$1,original!$A$4:$DX$4,0)+1,FALSE))</f>
        <v>0.4</v>
      </c>
      <c r="AB240">
        <f>+IF(VLOOKUP($B240,original!$A$4:$DN$305,MATCH(AB$1,original!$A$4:$DX$4,0)+1,FALSE)="","",VLOOKUP($B240,original!$A$4:$DN$305,MATCH(AB$1,original!$A$4:$DX$4,0)+1,FALSE))</f>
        <v>0.39148821258329902</v>
      </c>
      <c r="AC240">
        <f>+IF(VLOOKUP($B240,original!$A$4:$DN$305,MATCH(AC$1,original!$A$4:$DX$4,0)+1,FALSE)="","",VLOOKUP($B240,original!$A$4:$DN$305,MATCH(AC$1,original!$A$4:$DX$4,0)+1,FALSE))</f>
        <v>137465000000</v>
      </c>
      <c r="AD240">
        <f>+IF(VLOOKUP($B240,original!$A$4:$DN$305,MATCH(AD$1,original!$A$4:$DX$4,0)+1,FALSE)="","",VLOOKUP($B240,original!$A$4:$DN$305,MATCH(AD$1,original!$A$4:$DX$4,0)+1,FALSE))</f>
        <v>194305200000</v>
      </c>
      <c r="AE240">
        <f>+IF(VLOOKUP($B240,original!$A$4:$DN$305,MATCH(AE$1,original!$A$4:$DX$4,0)+1,FALSE)="","",VLOOKUP($B240,original!$A$4:$DN$305,MATCH(AE$1,original!$A$4:$DX$4,0)+1,FALSE))</f>
        <v>-5.7</v>
      </c>
      <c r="AF240">
        <f>+IF(VLOOKUP($B240,original!$A$4:$DN$305,MATCH(AF$1,original!$A$4:$DX$4,0)+1,FALSE)="","",VLOOKUP($B240,original!$A$4:$DN$305,MATCH(AF$1,original!$A$4:$DX$4,0)+1,FALSE))</f>
        <v>49842300000</v>
      </c>
      <c r="AG240">
        <f>+IF(VLOOKUP($B240,original!$A$4:$DN$305,MATCH(AG$1,original!$A$4:$DX$4,0)+1,FALSE)="","",VLOOKUP($B240,original!$A$4:$DN$305,MATCH(AG$1,original!$A$4:$DX$4,0)+1,FALSE))</f>
        <v>41370000000</v>
      </c>
      <c r="AH240">
        <f>+IF(VLOOKUP($B240,original!$A$4:$DN$305,MATCH(AH$1,original!$A$4:$DX$4,0)+1,FALSE)="","",VLOOKUP($B240,original!$A$4:$DN$305,MATCH(AH$1,original!$A$4:$DX$4,0)+1,FALSE))</f>
        <v>797869999999.99988</v>
      </c>
      <c r="AI240">
        <f>+IF(VLOOKUP($B240,original!$A$4:$DN$305,MATCH(AI$1,original!$A$4:$DX$4,0)+1,FALSE)="","",VLOOKUP($B240,original!$A$4:$DN$305,MATCH(AI$1,original!$A$4:$DX$4,0)+1,FALSE))</f>
        <v>52230769949.319199</v>
      </c>
      <c r="AJ240">
        <f>+IF(VLOOKUP($B240,original!$A$4:$DN$305,MATCH(AJ$1,original!$A$4:$DX$4,0)+1,FALSE)="","",VLOOKUP($B240,original!$A$4:$DN$305,MATCH(AJ$1,original!$A$4:$DX$4,0)+1,FALSE))</f>
        <v>438737000000</v>
      </c>
      <c r="AK240">
        <f>+IF(VLOOKUP($B240,original!$A$4:$DN$305,MATCH(AK$1,original!$A$4:$DX$4,0)+1,FALSE)="","",VLOOKUP($B240,original!$A$4:$DN$305,MATCH(AK$1,original!$A$4:$DX$4,0)+1,FALSE))</f>
        <v>85260000000</v>
      </c>
      <c r="AL240">
        <f>+IF(VLOOKUP($B240,original!$A$4:$DN$305,MATCH(AL$1,original!$A$4:$DX$4,0)+1,FALSE)="","",VLOOKUP($B240,original!$A$4:$DN$305,MATCH(AL$1,original!$A$4:$DX$4,0)+1,FALSE))</f>
        <v>3.6</v>
      </c>
      <c r="AM240">
        <f>+IF(VLOOKUP($B240,original!$A$4:$DN$305,MATCH(AM$1,original!$A$4:$DX$4,0)+1,FALSE)="","",VLOOKUP($B240,original!$A$4:$DN$305,MATCH(AM$1,original!$A$4:$DX$4,0)+1,FALSE))</f>
        <v>5.2</v>
      </c>
      <c r="AN240">
        <f>+IF(VLOOKUP($B240,original!$A$4:$DN$305,MATCH(AN$1,original!$A$4:$DX$4,0)+1,FALSE)="","",VLOOKUP($B240,original!$A$4:$DN$305,MATCH(AN$1,original!$A$4:$DX$4,0)+1,FALSE))</f>
        <v>2.9</v>
      </c>
      <c r="AO240">
        <f>+IF(VLOOKUP($B240,original!$A$4:$DN$305,MATCH(AO$1,original!$A$4:$DX$4,0)+1,FALSE)="","",VLOOKUP($B240,original!$A$4:$DN$305,MATCH(AO$1,original!$A$4:$DX$4,0)+1,FALSE))</f>
        <v>7.5</v>
      </c>
      <c r="AP240">
        <f>+IF(VLOOKUP($B240,original!$A$4:$DN$305,MATCH(AP$1,original!$A$4:$DX$4,0)+1,FALSE)="","",VLOOKUP($B240,original!$A$4:$DN$305,MATCH(AP$1,original!$A$4:$DX$4,0)+1,FALSE))</f>
        <v>5.8</v>
      </c>
    </row>
    <row r="241" spans="1:42">
      <c r="A241">
        <f t="shared" si="7"/>
        <v>240</v>
      </c>
      <c r="B241">
        <f t="shared" si="8"/>
        <v>201908</v>
      </c>
      <c r="C241">
        <f>+IF(VLOOKUP($B241,original!$A$4:$DN$305,MATCH(C$1,original!$A$4:$DX$4,0)+1,FALSE)="","",VLOOKUP($B241,original!$A$4:$DN$305,MATCH(C$1,original!$A$4:$DX$4,0)+1,FALSE))</f>
        <v>101.1640625</v>
      </c>
      <c r="D241">
        <f>+IF(VLOOKUP($B241,original!$A$4:$DN$305,MATCH(D$1,original!$A$4:$DX$4,0)+1,FALSE)="","",VLOOKUP($B241,original!$A$4:$DN$305,MATCH(D$1,original!$A$4:$DX$4,0)+1,FALSE))</f>
        <v>107.27849999999999</v>
      </c>
      <c r="E241">
        <f>+IF(VLOOKUP($B241,original!$A$4:$DN$305,MATCH(E$1,original!$A$4:$DX$4,0)+1,FALSE)="","",VLOOKUP($B241,original!$A$4:$DN$305,MATCH(E$1,original!$A$4:$DX$4,0)+1,FALSE))</f>
        <v>121.746</v>
      </c>
      <c r="F241">
        <f>+IF(VLOOKUP($B241,original!$A$4:$DN$305,MATCH(F$1,original!$A$4:$DX$4,0)+1,FALSE)="","",VLOOKUP($B241,original!$A$4:$DN$305,MATCH(F$1,original!$A$4:$DX$4,0)+1,FALSE))</f>
        <v>107.946</v>
      </c>
      <c r="G241">
        <f>+IF(VLOOKUP($B241,original!$A$4:$DN$305,MATCH(G$1,original!$A$4:$DX$4,0)+1,FALSE)="","",VLOOKUP($B241,original!$A$4:$DN$305,MATCH(G$1,original!$A$4:$DX$4,0)+1,FALSE))</f>
        <v>109.99</v>
      </c>
      <c r="H241">
        <f>+IF(VLOOKUP($B241,original!$A$4:$DN$305,MATCH(H$1,original!$A$4:$DX$4,0)+1,FALSE)="","",VLOOKUP($B241,original!$A$4:$DN$305,MATCH(H$1,original!$A$4:$DX$4,0)+1,FALSE))</f>
        <v>18.98</v>
      </c>
      <c r="I241">
        <f>+IF(VLOOKUP($B241,original!$A$4:$DN$305,MATCH(I$1,original!$A$4:$DX$4,0)+1,FALSE)="","",VLOOKUP($B241,original!$A$4:$DN$305,MATCH(I$1,original!$A$4:$DX$4,0)+1,FALSE))</f>
        <v>17.668099999999999</v>
      </c>
      <c r="J241">
        <f>+IF(VLOOKUP($B241,original!$A$4:$DN$305,MATCH(J$1,original!$A$4:$DX$4,0)+1,FALSE)="","",VLOOKUP($B241,original!$A$4:$DN$305,MATCH(J$1,original!$A$4:$DX$4,0)+1,FALSE))</f>
        <v>1032910999999.9999</v>
      </c>
      <c r="K241">
        <f>+IF(VLOOKUP($B241,original!$A$4:$DN$305,MATCH(K$1,original!$A$4:$DX$4,0)+1,FALSE)="","",VLOOKUP($B241,original!$A$4:$DN$305,MATCH(K$1,original!$A$4:$DX$4,0)+1,FALSE))</f>
        <v>3849799999999.9995</v>
      </c>
      <c r="L241">
        <f>+IF(VLOOKUP($B241,original!$A$4:$DN$305,MATCH(L$1,original!$A$4:$DX$4,0)+1,FALSE)="","",VLOOKUP($B241,original!$A$4:$DN$305,MATCH(L$1,original!$A$4:$DX$4,0)+1,FALSE))</f>
        <v>2420823474000</v>
      </c>
      <c r="M241">
        <f>+IF(VLOOKUP($B241,original!$A$4:$DN$305,MATCH(M$1,original!$A$4:$DX$4,0)+1,FALSE)="","",VLOOKUP($B241,original!$A$4:$DN$305,MATCH(M$1,original!$A$4:$DX$4,0)+1,FALSE))</f>
        <v>8786665632712.9004</v>
      </c>
      <c r="N241">
        <f>+IF(VLOOKUP($B241,original!$A$4:$DN$305,MATCH(N$1,original!$A$4:$DX$4,0)+1,FALSE)="","",VLOOKUP($B241,original!$A$4:$DN$305,MATCH(N$1,original!$A$4:$DX$4,0)+1,FALSE))</f>
        <v>1049193000000</v>
      </c>
      <c r="O241">
        <f>+IF(VLOOKUP($B241,original!$A$4:$DN$305,MATCH(O$1,original!$A$4:$DX$4,0)+1,FALSE)="","",VLOOKUP($B241,original!$A$4:$DN$305,MATCH(O$1,original!$A$4:$DX$4,0)+1,FALSE))</f>
        <v>1.0989</v>
      </c>
      <c r="P241">
        <f>+IF(VLOOKUP($B241,original!$A$4:$DN$305,MATCH(P$1,original!$A$4:$DX$4,0)+1,FALSE)="","",VLOOKUP($B241,original!$A$4:$DN$305,MATCH(P$1,original!$A$4:$DX$4,0)+1,FALSE))</f>
        <v>7.8433999999999999</v>
      </c>
      <c r="Q241">
        <f>+IF(VLOOKUP($B241,original!$A$4:$DN$305,MATCH(Q$1,original!$A$4:$DX$4,0)+1,FALSE)="","",VLOOKUP($B241,original!$A$4:$DN$305,MATCH(Q$1,original!$A$4:$DX$4,0)+1,FALSE))</f>
        <v>1.2156</v>
      </c>
      <c r="R241">
        <f>+IF(VLOOKUP($B241,original!$A$4:$DN$305,MATCH(R$1,original!$A$4:$DX$4,0)+1,FALSE)="","",VLOOKUP($B241,original!$A$4:$DN$305,MATCH(R$1,original!$A$4:$DX$4,0)+1,FALSE))</f>
        <v>0.67359999999999998</v>
      </c>
      <c r="S241">
        <f>+IF(VLOOKUP($B241,original!$A$4:$DN$305,MATCH(S$1,original!$A$4:$DX$4,0)+1,FALSE)="","",VLOOKUP($B241,original!$A$4:$DN$305,MATCH(S$1,original!$A$4:$DX$4,0)+1,FALSE))</f>
        <v>1.331</v>
      </c>
      <c r="T241">
        <f>+IF(VLOOKUP($B241,original!$A$4:$DN$305,MATCH(T$1,original!$A$4:$DX$4,0)+1,FALSE)="","",VLOOKUP($B241,original!$A$4:$DN$305,MATCH(T$1,original!$A$4:$DX$4,0)+1,FALSE))</f>
        <v>2926.46</v>
      </c>
      <c r="U241">
        <f>+IF(VLOOKUP($B241,original!$A$4:$DN$305,MATCH(U$1,original!$A$4:$DX$4,0)+1,FALSE)="","",VLOOKUP($B241,original!$A$4:$DN$305,MATCH(U$1,original!$A$4:$DX$4,0)+1,FALSE))</f>
        <v>11939.28</v>
      </c>
      <c r="V241">
        <f>+IF(VLOOKUP($B241,original!$A$4:$DN$305,MATCH(V$1,original!$A$4:$DX$4,0)+1,FALSE)="","",VLOOKUP($B241,original!$A$4:$DN$305,MATCH(V$1,original!$A$4:$DX$4,0)+1,FALSE))</f>
        <v>1511.86</v>
      </c>
      <c r="W241">
        <f>+IF(VLOOKUP($B241,original!$A$4:$DN$305,MATCH(W$1,original!$A$4:$DX$4,0)+1,FALSE)="","",VLOOKUP($B241,original!$A$4:$DN$305,MATCH(W$1,original!$A$4:$DX$4,0)+1,FALSE))</f>
        <v>25724.73</v>
      </c>
      <c r="X241">
        <f>+IF(VLOOKUP($B241,original!$A$4:$DN$305,MATCH(X$1,original!$A$4:$DX$4,0)+1,FALSE)="","",VLOOKUP($B241,original!$A$4:$DN$305,MATCH(X$1,original!$A$4:$DX$4,0)+1,FALSE))</f>
        <v>16442.07</v>
      </c>
      <c r="Y241">
        <f>+IF(VLOOKUP($B241,original!$A$4:$DN$305,MATCH(Y$1,original!$A$4:$DX$4,0)+1,FALSE)="","",VLOOKUP($B241,original!$A$4:$DN$305,MATCH(Y$1,original!$A$4:$DX$4,0)+1,FALSE))</f>
        <v>0.1</v>
      </c>
      <c r="Z241">
        <f>+IF(VLOOKUP($B241,original!$A$4:$DN$305,MATCH(Z$1,original!$A$4:$DX$4,0)+1,FALSE)="","",VLOOKUP($B241,original!$A$4:$DN$305,MATCH(Z$1,original!$A$4:$DX$4,0)+1,FALSE))</f>
        <v>0.1</v>
      </c>
      <c r="AA241">
        <f>+IF(VLOOKUP($B241,original!$A$4:$DN$305,MATCH(AA$1,original!$A$4:$DX$4,0)+1,FALSE)="","",VLOOKUP($B241,original!$A$4:$DN$305,MATCH(AA$1,original!$A$4:$DX$4,0)+1,FALSE))</f>
        <v>0.2</v>
      </c>
      <c r="AB241">
        <f>+IF(VLOOKUP($B241,original!$A$4:$DN$305,MATCH(AB$1,original!$A$4:$DX$4,0)+1,FALSE)="","",VLOOKUP($B241,original!$A$4:$DN$305,MATCH(AB$1,original!$A$4:$DX$4,0)+1,FALSE))</f>
        <v>6.5518258857276898E-2</v>
      </c>
      <c r="AC241">
        <f>+IF(VLOOKUP($B241,original!$A$4:$DN$305,MATCH(AC$1,original!$A$4:$DX$4,0)+1,FALSE)="","",VLOOKUP($B241,original!$A$4:$DN$305,MATCH(AC$1,original!$A$4:$DX$4,0)+1,FALSE))</f>
        <v>137358000000</v>
      </c>
      <c r="AD241">
        <f>+IF(VLOOKUP($B241,original!$A$4:$DN$305,MATCH(AD$1,original!$A$4:$DX$4,0)+1,FALSE)="","",VLOOKUP($B241,original!$A$4:$DN$305,MATCH(AD$1,original!$A$4:$DX$4,0)+1,FALSE))</f>
        <v>195312900000</v>
      </c>
      <c r="AE241">
        <f>+IF(VLOOKUP($B241,original!$A$4:$DN$305,MATCH(AE$1,original!$A$4:$DX$4,0)+1,FALSE)="","",VLOOKUP($B241,original!$A$4:$DN$305,MATCH(AE$1,original!$A$4:$DX$4,0)+1,FALSE))</f>
        <v>-6.3</v>
      </c>
      <c r="AF241">
        <f>+IF(VLOOKUP($B241,original!$A$4:$DN$305,MATCH(AF$1,original!$A$4:$DX$4,0)+1,FALSE)="","",VLOOKUP($B241,original!$A$4:$DN$305,MATCH(AF$1,original!$A$4:$DX$4,0)+1,FALSE))</f>
        <v>50190300000</v>
      </c>
      <c r="AG241">
        <f>+IF(VLOOKUP($B241,original!$A$4:$DN$305,MATCH(AG$1,original!$A$4:$DX$4,0)+1,FALSE)="","",VLOOKUP($B241,original!$A$4:$DN$305,MATCH(AG$1,original!$A$4:$DX$4,0)+1,FALSE))</f>
        <v>41428000000</v>
      </c>
      <c r="AH241">
        <f>+IF(VLOOKUP($B241,original!$A$4:$DN$305,MATCH(AH$1,original!$A$4:$DX$4,0)+1,FALSE)="","",VLOOKUP($B241,original!$A$4:$DN$305,MATCH(AH$1,original!$A$4:$DX$4,0)+1,FALSE))</f>
        <v>836499999999.99988</v>
      </c>
      <c r="AI241">
        <f>+IF(VLOOKUP($B241,original!$A$4:$DN$305,MATCH(AI$1,original!$A$4:$DX$4,0)+1,FALSE)="","",VLOOKUP($B241,original!$A$4:$DN$305,MATCH(AI$1,original!$A$4:$DX$4,0)+1,FALSE))</f>
        <v>58435927413.9076</v>
      </c>
      <c r="AJ241">
        <f>+IF(VLOOKUP($B241,original!$A$4:$DN$305,MATCH(AJ$1,original!$A$4:$DX$4,0)+1,FALSE)="","",VLOOKUP($B241,original!$A$4:$DN$305,MATCH(AJ$1,original!$A$4:$DX$4,0)+1,FALSE))</f>
        <v>419157000000</v>
      </c>
      <c r="AK241">
        <f>+IF(VLOOKUP($B241,original!$A$4:$DN$305,MATCH(AK$1,original!$A$4:$DX$4,0)+1,FALSE)="","",VLOOKUP($B241,original!$A$4:$DN$305,MATCH(AK$1,original!$A$4:$DX$4,0)+1,FALSE))</f>
        <v>86148000000</v>
      </c>
      <c r="AL241">
        <f>+IF(VLOOKUP($B241,original!$A$4:$DN$305,MATCH(AL$1,original!$A$4:$DX$4,0)+1,FALSE)="","",VLOOKUP($B241,original!$A$4:$DN$305,MATCH(AL$1,original!$A$4:$DX$4,0)+1,FALSE))</f>
        <v>3.7</v>
      </c>
      <c r="AM241">
        <f>+IF(VLOOKUP($B241,original!$A$4:$DN$305,MATCH(AM$1,original!$A$4:$DX$4,0)+1,FALSE)="","",VLOOKUP($B241,original!$A$4:$DN$305,MATCH(AM$1,original!$A$4:$DX$4,0)+1,FALSE))</f>
        <v>5.2</v>
      </c>
      <c r="AN241">
        <f>+IF(VLOOKUP($B241,original!$A$4:$DN$305,MATCH(AN$1,original!$A$4:$DX$4,0)+1,FALSE)="","",VLOOKUP($B241,original!$A$4:$DN$305,MATCH(AN$1,original!$A$4:$DX$4,0)+1,FALSE))</f>
        <v>2.9</v>
      </c>
      <c r="AO241">
        <f>+IF(VLOOKUP($B241,original!$A$4:$DN$305,MATCH(AO$1,original!$A$4:$DX$4,0)+1,FALSE)="","",VLOOKUP($B241,original!$A$4:$DN$305,MATCH(AO$1,original!$A$4:$DX$4,0)+1,FALSE))</f>
        <v>7.5</v>
      </c>
      <c r="AP241">
        <f>+IF(VLOOKUP($B241,original!$A$4:$DN$305,MATCH(AP$1,original!$A$4:$DX$4,0)+1,FALSE)="","",VLOOKUP($B241,original!$A$4:$DN$305,MATCH(AP$1,original!$A$4:$DX$4,0)+1,FALSE))</f>
        <v>5.8</v>
      </c>
    </row>
    <row r="242" spans="1:42">
      <c r="A242">
        <f t="shared" si="7"/>
        <v>241</v>
      </c>
      <c r="B242">
        <f t="shared" si="8"/>
        <v>201909</v>
      </c>
      <c r="C242">
        <f>+IF(VLOOKUP($B242,original!$A$4:$DN$305,MATCH(C$1,original!$A$4:$DX$4,0)+1,FALSE)="","",VLOOKUP($B242,original!$A$4:$DN$305,MATCH(C$1,original!$A$4:$DX$4,0)+1,FALSE))</f>
        <v>99.6171875</v>
      </c>
      <c r="D242">
        <f>+IF(VLOOKUP($B242,original!$A$4:$DN$305,MATCH(D$1,original!$A$4:$DX$4,0)+1,FALSE)="","",VLOOKUP($B242,original!$A$4:$DN$305,MATCH(D$1,original!$A$4:$DX$4,0)+1,FALSE))</f>
        <v>105.88800000000001</v>
      </c>
      <c r="E242">
        <f>+IF(VLOOKUP($B242,original!$A$4:$DN$305,MATCH(E$1,original!$A$4:$DX$4,0)+1,FALSE)="","",VLOOKUP($B242,original!$A$4:$DN$305,MATCH(E$1,original!$A$4:$DX$4,0)+1,FALSE))</f>
        <v>117.196</v>
      </c>
      <c r="F242">
        <f>+IF(VLOOKUP($B242,original!$A$4:$DN$305,MATCH(F$1,original!$A$4:$DX$4,0)+1,FALSE)="","",VLOOKUP($B242,original!$A$4:$DN$305,MATCH(F$1,original!$A$4:$DX$4,0)+1,FALSE))</f>
        <v>106.879</v>
      </c>
      <c r="G242">
        <f>+IF(VLOOKUP($B242,original!$A$4:$DN$305,MATCH(G$1,original!$A$4:$DX$4,0)+1,FALSE)="","",VLOOKUP($B242,original!$A$4:$DN$305,MATCH(G$1,original!$A$4:$DX$4,0)+1,FALSE))</f>
        <v>108.04</v>
      </c>
      <c r="H242">
        <f>+IF(VLOOKUP($B242,original!$A$4:$DN$305,MATCH(H$1,original!$A$4:$DX$4,0)+1,FALSE)="","",VLOOKUP($B242,original!$A$4:$DN$305,MATCH(H$1,original!$A$4:$DX$4,0)+1,FALSE))</f>
        <v>16.239999999999998</v>
      </c>
      <c r="I242">
        <f>+IF(VLOOKUP($B242,original!$A$4:$DN$305,MATCH(I$1,original!$A$4:$DX$4,0)+1,FALSE)="","",VLOOKUP($B242,original!$A$4:$DN$305,MATCH(I$1,original!$A$4:$DX$4,0)+1,FALSE))</f>
        <v>15.828200000000001</v>
      </c>
      <c r="J242">
        <f>+IF(VLOOKUP($B242,original!$A$4:$DN$305,MATCH(J$1,original!$A$4:$DX$4,0)+1,FALSE)="","",VLOOKUP($B242,original!$A$4:$DN$305,MATCH(J$1,original!$A$4:$DX$4,0)+1,FALSE))</f>
        <v>1049160999999.9999</v>
      </c>
      <c r="K242">
        <f>+IF(VLOOKUP($B242,original!$A$4:$DN$305,MATCH(K$1,original!$A$4:$DX$4,0)+1,FALSE)="","",VLOOKUP($B242,original!$A$4:$DN$305,MATCH(K$1,original!$A$4:$DX$4,0)+1,FALSE))</f>
        <v>3877099999999.9995</v>
      </c>
      <c r="L242">
        <f>+IF(VLOOKUP($B242,original!$A$4:$DN$305,MATCH(L$1,original!$A$4:$DX$4,0)+1,FALSE)="","",VLOOKUP($B242,original!$A$4:$DN$305,MATCH(L$1,original!$A$4:$DX$4,0)+1,FALSE))</f>
        <v>2469077077000</v>
      </c>
      <c r="M242">
        <f>+IF(VLOOKUP($B242,original!$A$4:$DN$305,MATCH(M$1,original!$A$4:$DX$4,0)+1,FALSE)="","",VLOOKUP($B242,original!$A$4:$DN$305,MATCH(M$1,original!$A$4:$DX$4,0)+1,FALSE))</f>
        <v>8788817616492.7705</v>
      </c>
      <c r="N242">
        <f>+IF(VLOOKUP($B242,original!$A$4:$DN$305,MATCH(N$1,original!$A$4:$DX$4,0)+1,FALSE)="","",VLOOKUP($B242,original!$A$4:$DN$305,MATCH(N$1,original!$A$4:$DX$4,0)+1,FALSE))</f>
        <v>1057018000000</v>
      </c>
      <c r="O242">
        <f>+IF(VLOOKUP($B242,original!$A$4:$DN$305,MATCH(O$1,original!$A$4:$DX$4,0)+1,FALSE)="","",VLOOKUP($B242,original!$A$4:$DN$305,MATCH(O$1,original!$A$4:$DX$4,0)+1,FALSE))</f>
        <v>1.0898000000000001</v>
      </c>
      <c r="P242">
        <f>+IF(VLOOKUP($B242,original!$A$4:$DN$305,MATCH(P$1,original!$A$4:$DX$4,0)+1,FALSE)="","",VLOOKUP($B242,original!$A$4:$DN$305,MATCH(P$1,original!$A$4:$DX$4,0)+1,FALSE))</f>
        <v>7.8384</v>
      </c>
      <c r="Q242">
        <f>+IF(VLOOKUP($B242,original!$A$4:$DN$305,MATCH(Q$1,original!$A$4:$DX$4,0)+1,FALSE)="","",VLOOKUP($B242,original!$A$4:$DN$305,MATCH(Q$1,original!$A$4:$DX$4,0)+1,FALSE))</f>
        <v>1.2286999999999999</v>
      </c>
      <c r="R242">
        <f>+IF(VLOOKUP($B242,original!$A$4:$DN$305,MATCH(R$1,original!$A$4:$DX$4,0)+1,FALSE)="","",VLOOKUP($B242,original!$A$4:$DN$305,MATCH(R$1,original!$A$4:$DX$4,0)+1,FALSE))</f>
        <v>0.67490000000000006</v>
      </c>
      <c r="S242">
        <f>+IF(VLOOKUP($B242,original!$A$4:$DN$305,MATCH(S$1,original!$A$4:$DX$4,0)+1,FALSE)="","",VLOOKUP($B242,original!$A$4:$DN$305,MATCH(S$1,original!$A$4:$DX$4,0)+1,FALSE))</f>
        <v>1.3239000000000001</v>
      </c>
      <c r="T242">
        <f>+IF(VLOOKUP($B242,original!$A$4:$DN$305,MATCH(T$1,original!$A$4:$DX$4,0)+1,FALSE)="","",VLOOKUP($B242,original!$A$4:$DN$305,MATCH(T$1,original!$A$4:$DX$4,0)+1,FALSE))</f>
        <v>2976.74</v>
      </c>
      <c r="U242">
        <f>+IF(VLOOKUP($B242,original!$A$4:$DN$305,MATCH(U$1,original!$A$4:$DX$4,0)+1,FALSE)="","",VLOOKUP($B242,original!$A$4:$DN$305,MATCH(U$1,original!$A$4:$DX$4,0)+1,FALSE))</f>
        <v>12428.08</v>
      </c>
      <c r="V242">
        <f>+IF(VLOOKUP($B242,original!$A$4:$DN$305,MATCH(V$1,original!$A$4:$DX$4,0)+1,FALSE)="","",VLOOKUP($B242,original!$A$4:$DN$305,MATCH(V$1,original!$A$4:$DX$4,0)+1,FALSE))</f>
        <v>1587.8</v>
      </c>
      <c r="W242">
        <f>+IF(VLOOKUP($B242,original!$A$4:$DN$305,MATCH(W$1,original!$A$4:$DX$4,0)+1,FALSE)="","",VLOOKUP($B242,original!$A$4:$DN$305,MATCH(W$1,original!$A$4:$DX$4,0)+1,FALSE))</f>
        <v>26092.27</v>
      </c>
      <c r="X242">
        <f>+IF(VLOOKUP($B242,original!$A$4:$DN$305,MATCH(X$1,original!$A$4:$DX$4,0)+1,FALSE)="","",VLOOKUP($B242,original!$A$4:$DN$305,MATCH(X$1,original!$A$4:$DX$4,0)+1,FALSE))</f>
        <v>16658.63</v>
      </c>
      <c r="Y242">
        <f>+IF(VLOOKUP($B242,original!$A$4:$DN$305,MATCH(Y$1,original!$A$4:$DX$4,0)+1,FALSE)="","",VLOOKUP($B242,original!$A$4:$DN$305,MATCH(Y$1,original!$A$4:$DX$4,0)+1,FALSE))</f>
        <v>0.2</v>
      </c>
      <c r="Z242">
        <f>+IF(VLOOKUP($B242,original!$A$4:$DN$305,MATCH(Z$1,original!$A$4:$DX$4,0)+1,FALSE)="","",VLOOKUP($B242,original!$A$4:$DN$305,MATCH(Z$1,original!$A$4:$DX$4,0)+1,FALSE))</f>
        <v>0.2</v>
      </c>
      <c r="AA242">
        <f>+IF(VLOOKUP($B242,original!$A$4:$DN$305,MATCH(AA$1,original!$A$4:$DX$4,0)+1,FALSE)="","",VLOOKUP($B242,original!$A$4:$DN$305,MATCH(AA$1,original!$A$4:$DX$4,0)+1,FALSE))</f>
        <v>0</v>
      </c>
      <c r="AB242">
        <f>+IF(VLOOKUP($B242,original!$A$4:$DN$305,MATCH(AB$1,original!$A$4:$DX$4,0)+1,FALSE)="","",VLOOKUP($B242,original!$A$4:$DN$305,MATCH(AB$1,original!$A$4:$DX$4,0)+1,FALSE))</f>
        <v>-0.12844273855176899</v>
      </c>
      <c r="AC242">
        <f>+IF(VLOOKUP($B242,original!$A$4:$DN$305,MATCH(AC$1,original!$A$4:$DX$4,0)+1,FALSE)="","",VLOOKUP($B242,original!$A$4:$DN$305,MATCH(AC$1,original!$A$4:$DX$4,0)+1,FALSE))</f>
        <v>136108000000</v>
      </c>
      <c r="AD242">
        <f>+IF(VLOOKUP($B242,original!$A$4:$DN$305,MATCH(AD$1,original!$A$4:$DX$4,0)+1,FALSE)="","",VLOOKUP($B242,original!$A$4:$DN$305,MATCH(AD$1,original!$A$4:$DX$4,0)+1,FALSE))</f>
        <v>196589100000</v>
      </c>
      <c r="AE242">
        <f>+IF(VLOOKUP($B242,original!$A$4:$DN$305,MATCH(AE$1,original!$A$4:$DX$4,0)+1,FALSE)="","",VLOOKUP($B242,original!$A$4:$DN$305,MATCH(AE$1,original!$A$4:$DX$4,0)+1,FALSE))</f>
        <v>-7.3</v>
      </c>
      <c r="AF242">
        <f>+IF(VLOOKUP($B242,original!$A$4:$DN$305,MATCH(AF$1,original!$A$4:$DX$4,0)+1,FALSE)="","",VLOOKUP($B242,original!$A$4:$DN$305,MATCH(AF$1,original!$A$4:$DX$4,0)+1,FALSE))</f>
        <v>49381700000</v>
      </c>
      <c r="AG242">
        <f>+IF(VLOOKUP($B242,original!$A$4:$DN$305,MATCH(AG$1,original!$A$4:$DX$4,0)+1,FALSE)="","",VLOOKUP($B242,original!$A$4:$DN$305,MATCH(AG$1,original!$A$4:$DX$4,0)+1,FALSE))</f>
        <v>40946000000</v>
      </c>
      <c r="AH242">
        <f>+IF(VLOOKUP($B242,original!$A$4:$DN$305,MATCH(AH$1,original!$A$4:$DX$4,0)+1,FALSE)="","",VLOOKUP($B242,original!$A$4:$DN$305,MATCH(AH$1,original!$A$4:$DX$4,0)+1,FALSE))</f>
        <v>826999999999.99988</v>
      </c>
      <c r="AI242">
        <f>+IF(VLOOKUP($B242,original!$A$4:$DN$305,MATCH(AI$1,original!$A$4:$DX$4,0)+1,FALSE)="","",VLOOKUP($B242,original!$A$4:$DN$305,MATCH(AI$1,original!$A$4:$DX$4,0)+1,FALSE))</f>
        <v>55529312384.807304</v>
      </c>
      <c r="AJ242">
        <f>+IF(VLOOKUP($B242,original!$A$4:$DN$305,MATCH(AJ$1,original!$A$4:$DX$4,0)+1,FALSE)="","",VLOOKUP($B242,original!$A$4:$DN$305,MATCH(AJ$1,original!$A$4:$DX$4,0)+1,FALSE))</f>
        <v>421555000000</v>
      </c>
      <c r="AK242">
        <f>+IF(VLOOKUP($B242,original!$A$4:$DN$305,MATCH(AK$1,original!$A$4:$DX$4,0)+1,FALSE)="","",VLOOKUP($B242,original!$A$4:$DN$305,MATCH(AK$1,original!$A$4:$DX$4,0)+1,FALSE))</f>
        <v>85238000000</v>
      </c>
      <c r="AL242">
        <f>+IF(VLOOKUP($B242,original!$A$4:$DN$305,MATCH(AL$1,original!$A$4:$DX$4,0)+1,FALSE)="","",VLOOKUP($B242,original!$A$4:$DN$305,MATCH(AL$1,original!$A$4:$DX$4,0)+1,FALSE))</f>
        <v>3.5</v>
      </c>
      <c r="AM242">
        <f>+IF(VLOOKUP($B242,original!$A$4:$DN$305,MATCH(AM$1,original!$A$4:$DX$4,0)+1,FALSE)="","",VLOOKUP($B242,original!$A$4:$DN$305,MATCH(AM$1,original!$A$4:$DX$4,0)+1,FALSE))</f>
        <v>5.2</v>
      </c>
      <c r="AN242">
        <f>+IF(VLOOKUP($B242,original!$A$4:$DN$305,MATCH(AN$1,original!$A$4:$DX$4,0)+1,FALSE)="","",VLOOKUP($B242,original!$A$4:$DN$305,MATCH(AN$1,original!$A$4:$DX$4,0)+1,FALSE))</f>
        <v>2.9</v>
      </c>
      <c r="AO242">
        <f>+IF(VLOOKUP($B242,original!$A$4:$DN$305,MATCH(AO$1,original!$A$4:$DX$4,0)+1,FALSE)="","",VLOOKUP($B242,original!$A$4:$DN$305,MATCH(AO$1,original!$A$4:$DX$4,0)+1,FALSE))</f>
        <v>7.5</v>
      </c>
      <c r="AP242">
        <f>+IF(VLOOKUP($B242,original!$A$4:$DN$305,MATCH(AP$1,original!$A$4:$DX$4,0)+1,FALSE)="","",VLOOKUP($B242,original!$A$4:$DN$305,MATCH(AP$1,original!$A$4:$DX$4,0)+1,FALSE))</f>
        <v>5.6</v>
      </c>
    </row>
    <row r="243" spans="1:42">
      <c r="A243">
        <f t="shared" si="7"/>
        <v>242</v>
      </c>
      <c r="B243">
        <f t="shared" si="8"/>
        <v>201910</v>
      </c>
      <c r="C243">
        <f>+IF(VLOOKUP($B243,original!$A$4:$DN$305,MATCH(C$1,original!$A$4:$DX$4,0)+1,FALSE)="","",VLOOKUP($B243,original!$A$4:$DN$305,MATCH(C$1,original!$A$4:$DX$4,0)+1,FALSE))</f>
        <v>99.4453125</v>
      </c>
      <c r="D243">
        <f>+IF(VLOOKUP($B243,original!$A$4:$DN$305,MATCH(D$1,original!$A$4:$DX$4,0)+1,FALSE)="","",VLOOKUP($B243,original!$A$4:$DN$305,MATCH(D$1,original!$A$4:$DX$4,0)+1,FALSE))</f>
        <v>104.0625</v>
      </c>
      <c r="E243">
        <f>+IF(VLOOKUP($B243,original!$A$4:$DN$305,MATCH(E$1,original!$A$4:$DX$4,0)+1,FALSE)="","",VLOOKUP($B243,original!$A$4:$DN$305,MATCH(E$1,original!$A$4:$DX$4,0)+1,FALSE))</f>
        <v>115.241</v>
      </c>
      <c r="F243">
        <f>+IF(VLOOKUP($B243,original!$A$4:$DN$305,MATCH(F$1,original!$A$4:$DX$4,0)+1,FALSE)="","",VLOOKUP($B243,original!$A$4:$DN$305,MATCH(F$1,original!$A$4:$DX$4,0)+1,FALSE))</f>
        <v>104.18600000000001</v>
      </c>
      <c r="G243">
        <f>+IF(VLOOKUP($B243,original!$A$4:$DN$305,MATCH(G$1,original!$A$4:$DX$4,0)+1,FALSE)="","",VLOOKUP($B243,original!$A$4:$DN$305,MATCH(G$1,original!$A$4:$DX$4,0)+1,FALSE))</f>
        <v>107.5</v>
      </c>
      <c r="H243">
        <f>+IF(VLOOKUP($B243,original!$A$4:$DN$305,MATCH(H$1,original!$A$4:$DX$4,0)+1,FALSE)="","",VLOOKUP($B243,original!$A$4:$DN$305,MATCH(H$1,original!$A$4:$DX$4,0)+1,FALSE))</f>
        <v>13.22</v>
      </c>
      <c r="I243">
        <f>+IF(VLOOKUP($B243,original!$A$4:$DN$305,MATCH(I$1,original!$A$4:$DX$4,0)+1,FALSE)="","",VLOOKUP($B243,original!$A$4:$DN$305,MATCH(I$1,original!$A$4:$DX$4,0)+1,FALSE))</f>
        <v>13.7919</v>
      </c>
      <c r="J243">
        <f>+IF(VLOOKUP($B243,original!$A$4:$DN$305,MATCH(J$1,original!$A$4:$DX$4,0)+1,FALSE)="","",VLOOKUP($B243,original!$A$4:$DN$305,MATCH(J$1,original!$A$4:$DX$4,0)+1,FALSE))</f>
        <v>1063434999999.9999</v>
      </c>
      <c r="K243">
        <f>+IF(VLOOKUP($B243,original!$A$4:$DN$305,MATCH(K$1,original!$A$4:$DX$4,0)+1,FALSE)="","",VLOOKUP($B243,original!$A$4:$DN$305,MATCH(K$1,original!$A$4:$DX$4,0)+1,FALSE))</f>
        <v>3923999999999.9995</v>
      </c>
      <c r="L243">
        <f>+IF(VLOOKUP($B243,original!$A$4:$DN$305,MATCH(L$1,original!$A$4:$DX$4,0)+1,FALSE)="","",VLOOKUP($B243,original!$A$4:$DN$305,MATCH(L$1,original!$A$4:$DX$4,0)+1,FALSE))</f>
        <v>2481080526000</v>
      </c>
      <c r="M243">
        <f>+IF(VLOOKUP($B243,original!$A$4:$DN$305,MATCH(M$1,original!$A$4:$DX$4,0)+1,FALSE)="","",VLOOKUP($B243,original!$A$4:$DN$305,MATCH(M$1,original!$A$4:$DX$4,0)+1,FALSE))</f>
        <v>8846022945702.4512</v>
      </c>
      <c r="N243">
        <f>+IF(VLOOKUP($B243,original!$A$4:$DN$305,MATCH(N$1,original!$A$4:$DX$4,0)+1,FALSE)="","",VLOOKUP($B243,original!$A$4:$DN$305,MATCH(N$1,original!$A$4:$DX$4,0)+1,FALSE))</f>
        <v>1061707000000</v>
      </c>
      <c r="O243">
        <f>+IF(VLOOKUP($B243,original!$A$4:$DN$305,MATCH(O$1,original!$A$4:$DX$4,0)+1,FALSE)="","",VLOOKUP($B243,original!$A$4:$DN$305,MATCH(O$1,original!$A$4:$DX$4,0)+1,FALSE))</f>
        <v>1.115</v>
      </c>
      <c r="P243">
        <f>+IF(VLOOKUP($B243,original!$A$4:$DN$305,MATCH(P$1,original!$A$4:$DX$4,0)+1,FALSE)="","",VLOOKUP($B243,original!$A$4:$DN$305,MATCH(P$1,original!$A$4:$DX$4,0)+1,FALSE))</f>
        <v>7.8371000000000004</v>
      </c>
      <c r="Q243">
        <f>+IF(VLOOKUP($B243,original!$A$4:$DN$305,MATCH(Q$1,original!$A$4:$DX$4,0)+1,FALSE)="","",VLOOKUP($B243,original!$A$4:$DN$305,MATCH(Q$1,original!$A$4:$DX$4,0)+1,FALSE))</f>
        <v>1.294</v>
      </c>
      <c r="R243">
        <f>+IF(VLOOKUP($B243,original!$A$4:$DN$305,MATCH(R$1,original!$A$4:$DX$4,0)+1,FALSE)="","",VLOOKUP($B243,original!$A$4:$DN$305,MATCH(R$1,original!$A$4:$DX$4,0)+1,FALSE))</f>
        <v>0.68930000000000002</v>
      </c>
      <c r="S243">
        <f>+IF(VLOOKUP($B243,original!$A$4:$DN$305,MATCH(S$1,original!$A$4:$DX$4,0)+1,FALSE)="","",VLOOKUP($B243,original!$A$4:$DN$305,MATCH(S$1,original!$A$4:$DX$4,0)+1,FALSE))</f>
        <v>1.3159000000000001</v>
      </c>
      <c r="T243">
        <f>+IF(VLOOKUP($B243,original!$A$4:$DN$305,MATCH(T$1,original!$A$4:$DX$4,0)+1,FALSE)="","",VLOOKUP($B243,original!$A$4:$DN$305,MATCH(T$1,original!$A$4:$DX$4,0)+1,FALSE))</f>
        <v>3037.56</v>
      </c>
      <c r="U243">
        <f>+IF(VLOOKUP($B243,original!$A$4:$DN$305,MATCH(U$1,original!$A$4:$DX$4,0)+1,FALSE)="","",VLOOKUP($B243,original!$A$4:$DN$305,MATCH(U$1,original!$A$4:$DX$4,0)+1,FALSE))</f>
        <v>12866.79</v>
      </c>
      <c r="V243">
        <f>+IF(VLOOKUP($B243,original!$A$4:$DN$305,MATCH(V$1,original!$A$4:$DX$4,0)+1,FALSE)="","",VLOOKUP($B243,original!$A$4:$DN$305,MATCH(V$1,original!$A$4:$DX$4,0)+1,FALSE))</f>
        <v>1667.01</v>
      </c>
      <c r="W243">
        <f>+IF(VLOOKUP($B243,original!$A$4:$DN$305,MATCH(W$1,original!$A$4:$DX$4,0)+1,FALSE)="","",VLOOKUP($B243,original!$A$4:$DN$305,MATCH(W$1,original!$A$4:$DX$4,0)+1,FALSE))</f>
        <v>26906.720000000001</v>
      </c>
      <c r="X243">
        <f>+IF(VLOOKUP($B243,original!$A$4:$DN$305,MATCH(X$1,original!$A$4:$DX$4,0)+1,FALSE)="","",VLOOKUP($B243,original!$A$4:$DN$305,MATCH(X$1,original!$A$4:$DX$4,0)+1,FALSE))</f>
        <v>16483.16</v>
      </c>
      <c r="Y243">
        <f>+IF(VLOOKUP($B243,original!$A$4:$DN$305,MATCH(Y$1,original!$A$4:$DX$4,0)+1,FALSE)="","",VLOOKUP($B243,original!$A$4:$DN$305,MATCH(Y$1,original!$A$4:$DX$4,0)+1,FALSE))</f>
        <v>0.3</v>
      </c>
      <c r="Z243">
        <f>+IF(VLOOKUP($B243,original!$A$4:$DN$305,MATCH(Z$1,original!$A$4:$DX$4,0)+1,FALSE)="","",VLOOKUP($B243,original!$A$4:$DN$305,MATCH(Z$1,original!$A$4:$DX$4,0)+1,FALSE))</f>
        <v>0.1</v>
      </c>
      <c r="AA243">
        <f>+IF(VLOOKUP($B243,original!$A$4:$DN$305,MATCH(AA$1,original!$A$4:$DX$4,0)+1,FALSE)="","",VLOOKUP($B243,original!$A$4:$DN$305,MATCH(AA$1,original!$A$4:$DX$4,0)+1,FALSE))</f>
        <v>0.2</v>
      </c>
      <c r="AB243">
        <f>+IF(VLOOKUP($B243,original!$A$4:$DN$305,MATCH(AB$1,original!$A$4:$DX$4,0)+1,FALSE)="","",VLOOKUP($B243,original!$A$4:$DN$305,MATCH(AB$1,original!$A$4:$DX$4,0)+1,FALSE))</f>
        <v>0.16871961542844299</v>
      </c>
      <c r="AC243">
        <f>+IF(VLOOKUP($B243,original!$A$4:$DN$305,MATCH(AC$1,original!$A$4:$DX$4,0)+1,FALSE)="","",VLOOKUP($B243,original!$A$4:$DN$305,MATCH(AC$1,original!$A$4:$DX$4,0)+1,FALSE))</f>
        <v>136851000000</v>
      </c>
      <c r="AD243">
        <f>+IF(VLOOKUP($B243,original!$A$4:$DN$305,MATCH(AD$1,original!$A$4:$DX$4,0)+1,FALSE)="","",VLOOKUP($B243,original!$A$4:$DN$305,MATCH(AD$1,original!$A$4:$DX$4,0)+1,FALSE))</f>
        <v>200422100000</v>
      </c>
      <c r="AE243">
        <f>+IF(VLOOKUP($B243,original!$A$4:$DN$305,MATCH(AE$1,original!$A$4:$DX$4,0)+1,FALSE)="","",VLOOKUP($B243,original!$A$4:$DN$305,MATCH(AE$1,original!$A$4:$DX$4,0)+1,FALSE))</f>
        <v>-9.1999999999999993</v>
      </c>
      <c r="AF243">
        <f>+IF(VLOOKUP($B243,original!$A$4:$DN$305,MATCH(AF$1,original!$A$4:$DX$4,0)+1,FALSE)="","",VLOOKUP($B243,original!$A$4:$DN$305,MATCH(AF$1,original!$A$4:$DX$4,0)+1,FALSE))</f>
        <v>48880100000</v>
      </c>
      <c r="AG243">
        <f>+IF(VLOOKUP($B243,original!$A$4:$DN$305,MATCH(AG$1,original!$A$4:$DX$4,0)+1,FALSE)="","",VLOOKUP($B243,original!$A$4:$DN$305,MATCH(AG$1,original!$A$4:$DX$4,0)+1,FALSE))</f>
        <v>41485000000</v>
      </c>
      <c r="AH243">
        <f>+IF(VLOOKUP($B243,original!$A$4:$DN$305,MATCH(AH$1,original!$A$4:$DX$4,0)+1,FALSE)="","",VLOOKUP($B243,original!$A$4:$DN$305,MATCH(AH$1,original!$A$4:$DX$4,0)+1,FALSE))</f>
        <v>816509999999.99988</v>
      </c>
      <c r="AI243">
        <f>+IF(VLOOKUP($B243,original!$A$4:$DN$305,MATCH(AI$1,original!$A$4:$DX$4,0)+1,FALSE)="","",VLOOKUP($B243,original!$A$4:$DN$305,MATCH(AI$1,original!$A$4:$DX$4,0)+1,FALSE))</f>
        <v>56093599080.802002</v>
      </c>
      <c r="AJ243">
        <f>+IF(VLOOKUP($B243,original!$A$4:$DN$305,MATCH(AJ$1,original!$A$4:$DX$4,0)+1,FALSE)="","",VLOOKUP($B243,original!$A$4:$DN$305,MATCH(AJ$1,original!$A$4:$DX$4,0)+1,FALSE))</f>
        <v>425140000000</v>
      </c>
      <c r="AK243">
        <f>+IF(VLOOKUP($B243,original!$A$4:$DN$305,MATCH(AK$1,original!$A$4:$DX$4,0)+1,FALSE)="","",VLOOKUP($B243,original!$A$4:$DN$305,MATCH(AK$1,original!$A$4:$DX$4,0)+1,FALSE))</f>
        <v>85515000000</v>
      </c>
      <c r="AL243">
        <f>+IF(VLOOKUP($B243,original!$A$4:$DN$305,MATCH(AL$1,original!$A$4:$DX$4,0)+1,FALSE)="","",VLOOKUP($B243,original!$A$4:$DN$305,MATCH(AL$1,original!$A$4:$DX$4,0)+1,FALSE))</f>
        <v>3.6</v>
      </c>
      <c r="AM243">
        <f>+IF(VLOOKUP($B243,original!$A$4:$DN$305,MATCH(AM$1,original!$A$4:$DX$4,0)+1,FALSE)="","",VLOOKUP($B243,original!$A$4:$DN$305,MATCH(AM$1,original!$A$4:$DX$4,0)+1,FALSE))</f>
        <v>5.3</v>
      </c>
      <c r="AN243">
        <f>+IF(VLOOKUP($B243,original!$A$4:$DN$305,MATCH(AN$1,original!$A$4:$DX$4,0)+1,FALSE)="","",VLOOKUP($B243,original!$A$4:$DN$305,MATCH(AN$1,original!$A$4:$DX$4,0)+1,FALSE))</f>
        <v>3.1</v>
      </c>
      <c r="AO243">
        <f>+IF(VLOOKUP($B243,original!$A$4:$DN$305,MATCH(AO$1,original!$A$4:$DX$4,0)+1,FALSE)="","",VLOOKUP($B243,original!$A$4:$DN$305,MATCH(AO$1,original!$A$4:$DX$4,0)+1,FALSE))</f>
        <v>7.4</v>
      </c>
      <c r="AP243">
        <f>+IF(VLOOKUP($B243,original!$A$4:$DN$305,MATCH(AP$1,original!$A$4:$DX$4,0)+1,FALSE)="","",VLOOKUP($B243,original!$A$4:$DN$305,MATCH(AP$1,original!$A$4:$DX$4,0)+1,FALSE))</f>
        <v>5.6</v>
      </c>
    </row>
    <row r="244" spans="1:42">
      <c r="A244">
        <f t="shared" si="7"/>
        <v>243</v>
      </c>
      <c r="B244">
        <f t="shared" si="8"/>
        <v>201911</v>
      </c>
      <c r="C244">
        <f>+IF(VLOOKUP($B244,original!$A$4:$DN$305,MATCH(C$1,original!$A$4:$DX$4,0)+1,FALSE)="","",VLOOKUP($B244,original!$A$4:$DN$305,MATCH(C$1,original!$A$4:$DX$4,0)+1,FALSE))</f>
        <v>99.7890625</v>
      </c>
      <c r="D244">
        <f>+IF(VLOOKUP($B244,original!$A$4:$DN$305,MATCH(D$1,original!$A$4:$DX$4,0)+1,FALSE)="","",VLOOKUP($B244,original!$A$4:$DN$305,MATCH(D$1,original!$A$4:$DX$4,0)+1,FALSE))</f>
        <v>103.58150000000001</v>
      </c>
      <c r="E244">
        <f>+IF(VLOOKUP($B244,original!$A$4:$DN$305,MATCH(E$1,original!$A$4:$DX$4,0)+1,FALSE)="","",VLOOKUP($B244,original!$A$4:$DN$305,MATCH(E$1,original!$A$4:$DX$4,0)+1,FALSE))</f>
        <v>116.3605</v>
      </c>
      <c r="F244">
        <f>+IF(VLOOKUP($B244,original!$A$4:$DN$305,MATCH(F$1,original!$A$4:$DX$4,0)+1,FALSE)="","",VLOOKUP($B244,original!$A$4:$DN$305,MATCH(F$1,original!$A$4:$DX$4,0)+1,FALSE))</f>
        <v>104.274</v>
      </c>
      <c r="G244">
        <f>+IF(VLOOKUP($B244,original!$A$4:$DN$305,MATCH(G$1,original!$A$4:$DX$4,0)+1,FALSE)="","",VLOOKUP($B244,original!$A$4:$DN$305,MATCH(G$1,original!$A$4:$DX$4,0)+1,FALSE))</f>
        <v>106.98</v>
      </c>
      <c r="H244">
        <f>+IF(VLOOKUP($B244,original!$A$4:$DN$305,MATCH(H$1,original!$A$4:$DX$4,0)+1,FALSE)="","",VLOOKUP($B244,original!$A$4:$DN$305,MATCH(H$1,original!$A$4:$DX$4,0)+1,FALSE))</f>
        <v>12.62</v>
      </c>
      <c r="I244">
        <f>+IF(VLOOKUP($B244,original!$A$4:$DN$305,MATCH(I$1,original!$A$4:$DX$4,0)+1,FALSE)="","",VLOOKUP($B244,original!$A$4:$DN$305,MATCH(I$1,original!$A$4:$DX$4,0)+1,FALSE))</f>
        <v>13.173999999999999</v>
      </c>
      <c r="J244">
        <f>+IF(VLOOKUP($B244,original!$A$4:$DN$305,MATCH(J$1,original!$A$4:$DX$4,0)+1,FALSE)="","",VLOOKUP($B244,original!$A$4:$DN$305,MATCH(J$1,original!$A$4:$DX$4,0)+1,FALSE))</f>
        <v>1070491999999.9999</v>
      </c>
      <c r="K244">
        <f>+IF(VLOOKUP($B244,original!$A$4:$DN$305,MATCH(K$1,original!$A$4:$DX$4,0)+1,FALSE)="","",VLOOKUP($B244,original!$A$4:$DN$305,MATCH(K$1,original!$A$4:$DX$4,0)+1,FALSE))</f>
        <v>3925199999999.9995</v>
      </c>
      <c r="L244">
        <f>+IF(VLOOKUP($B244,original!$A$4:$DN$305,MATCH(L$1,original!$A$4:$DX$4,0)+1,FALSE)="","",VLOOKUP($B244,original!$A$4:$DN$305,MATCH(L$1,original!$A$4:$DX$4,0)+1,FALSE))</f>
        <v>2481848280000</v>
      </c>
      <c r="M244">
        <f>+IF(VLOOKUP($B244,original!$A$4:$DN$305,MATCH(M$1,original!$A$4:$DX$4,0)+1,FALSE)="","",VLOOKUP($B244,original!$A$4:$DN$305,MATCH(M$1,original!$A$4:$DX$4,0)+1,FALSE))</f>
        <v>8971691760441.0117</v>
      </c>
      <c r="N244">
        <f>+IF(VLOOKUP($B244,original!$A$4:$DN$305,MATCH(N$1,original!$A$4:$DX$4,0)+1,FALSE)="","",VLOOKUP($B244,original!$A$4:$DN$305,MATCH(N$1,original!$A$4:$DX$4,0)+1,FALSE))</f>
        <v>1067888000000</v>
      </c>
      <c r="O244">
        <f>+IF(VLOOKUP($B244,original!$A$4:$DN$305,MATCH(O$1,original!$A$4:$DX$4,0)+1,FALSE)="","",VLOOKUP($B244,original!$A$4:$DN$305,MATCH(O$1,original!$A$4:$DX$4,0)+1,FALSE))</f>
        <v>1.1014999999999999</v>
      </c>
      <c r="P244">
        <f>+IF(VLOOKUP($B244,original!$A$4:$DN$305,MATCH(P$1,original!$A$4:$DX$4,0)+1,FALSE)="","",VLOOKUP($B244,original!$A$4:$DN$305,MATCH(P$1,original!$A$4:$DX$4,0)+1,FALSE))</f>
        <v>7.8280000000000003</v>
      </c>
      <c r="Q244">
        <f>+IF(VLOOKUP($B244,original!$A$4:$DN$305,MATCH(Q$1,original!$A$4:$DX$4,0)+1,FALSE)="","",VLOOKUP($B244,original!$A$4:$DN$305,MATCH(Q$1,original!$A$4:$DX$4,0)+1,FALSE))</f>
        <v>1.2932999999999999</v>
      </c>
      <c r="R244">
        <f>+IF(VLOOKUP($B244,original!$A$4:$DN$305,MATCH(R$1,original!$A$4:$DX$4,0)+1,FALSE)="","",VLOOKUP($B244,original!$A$4:$DN$305,MATCH(R$1,original!$A$4:$DX$4,0)+1,FALSE))</f>
        <v>0.6764</v>
      </c>
      <c r="S244">
        <f>+IF(VLOOKUP($B244,original!$A$4:$DN$305,MATCH(S$1,original!$A$4:$DX$4,0)+1,FALSE)="","",VLOOKUP($B244,original!$A$4:$DN$305,MATCH(S$1,original!$A$4:$DX$4,0)+1,FALSE))</f>
        <v>1.3274999999999999</v>
      </c>
      <c r="T244">
        <f>+IF(VLOOKUP($B244,original!$A$4:$DN$305,MATCH(T$1,original!$A$4:$DX$4,0)+1,FALSE)="","",VLOOKUP($B244,original!$A$4:$DN$305,MATCH(T$1,original!$A$4:$DX$4,0)+1,FALSE))</f>
        <v>3140.98</v>
      </c>
      <c r="U244">
        <f>+IF(VLOOKUP($B244,original!$A$4:$DN$305,MATCH(U$1,original!$A$4:$DX$4,0)+1,FALSE)="","",VLOOKUP($B244,original!$A$4:$DN$305,MATCH(U$1,original!$A$4:$DX$4,0)+1,FALSE))</f>
        <v>13236.38</v>
      </c>
      <c r="V244">
        <f>+IF(VLOOKUP($B244,original!$A$4:$DN$305,MATCH(V$1,original!$A$4:$DX$4,0)+1,FALSE)="","",VLOOKUP($B244,original!$A$4:$DN$305,MATCH(V$1,original!$A$4:$DX$4,0)+1,FALSE))</f>
        <v>1699.36</v>
      </c>
      <c r="W244">
        <f>+IF(VLOOKUP($B244,original!$A$4:$DN$305,MATCH(W$1,original!$A$4:$DX$4,0)+1,FALSE)="","",VLOOKUP($B244,original!$A$4:$DN$305,MATCH(W$1,original!$A$4:$DX$4,0)+1,FALSE))</f>
        <v>26346.49</v>
      </c>
      <c r="X244">
        <f>+IF(VLOOKUP($B244,original!$A$4:$DN$305,MATCH(X$1,original!$A$4:$DX$4,0)+1,FALSE)="","",VLOOKUP($B244,original!$A$4:$DN$305,MATCH(X$1,original!$A$4:$DX$4,0)+1,FALSE))</f>
        <v>17040.2</v>
      </c>
      <c r="Y244">
        <f>+IF(VLOOKUP($B244,original!$A$4:$DN$305,MATCH(Y$1,original!$A$4:$DX$4,0)+1,FALSE)="","",VLOOKUP($B244,original!$A$4:$DN$305,MATCH(Y$1,original!$A$4:$DX$4,0)+1,FALSE))</f>
        <v>0.2</v>
      </c>
      <c r="Z244">
        <f>+IF(VLOOKUP($B244,original!$A$4:$DN$305,MATCH(Z$1,original!$A$4:$DX$4,0)+1,FALSE)="","",VLOOKUP($B244,original!$A$4:$DN$305,MATCH(Z$1,original!$A$4:$DX$4,0)+1,FALSE))</f>
        <v>-0.3</v>
      </c>
      <c r="AA244">
        <f>+IF(VLOOKUP($B244,original!$A$4:$DN$305,MATCH(AA$1,original!$A$4:$DX$4,0)+1,FALSE)="","",VLOOKUP($B244,original!$A$4:$DN$305,MATCH(AA$1,original!$A$4:$DX$4,0)+1,FALSE))</f>
        <v>0.1</v>
      </c>
      <c r="AB244">
        <f>+IF(VLOOKUP($B244,original!$A$4:$DN$305,MATCH(AB$1,original!$A$4:$DX$4,0)+1,FALSE)="","",VLOOKUP($B244,original!$A$4:$DN$305,MATCH(AB$1,original!$A$4:$DX$4,0)+1,FALSE))</f>
        <v>5.2665975881087498E-2</v>
      </c>
      <c r="AC244">
        <f>+IF(VLOOKUP($B244,original!$A$4:$DN$305,MATCH(AC$1,original!$A$4:$DX$4,0)+1,FALSE)="","",VLOOKUP($B244,original!$A$4:$DN$305,MATCH(AC$1,original!$A$4:$DX$4,0)+1,FALSE))</f>
        <v>136888000000</v>
      </c>
      <c r="AD244">
        <f>+IF(VLOOKUP($B244,original!$A$4:$DN$305,MATCH(AD$1,original!$A$4:$DX$4,0)+1,FALSE)="","",VLOOKUP($B244,original!$A$4:$DN$305,MATCH(AD$1,original!$A$4:$DX$4,0)+1,FALSE))</f>
        <v>194996900000</v>
      </c>
      <c r="AE244">
        <f>+IF(VLOOKUP($B244,original!$A$4:$DN$305,MATCH(AE$1,original!$A$4:$DX$4,0)+1,FALSE)="","",VLOOKUP($B244,original!$A$4:$DN$305,MATCH(AE$1,original!$A$4:$DX$4,0)+1,FALSE))</f>
        <v>-1.4</v>
      </c>
      <c r="AF244">
        <f>+IF(VLOOKUP($B244,original!$A$4:$DN$305,MATCH(AF$1,original!$A$4:$DX$4,0)+1,FALSE)="","",VLOOKUP($B244,original!$A$4:$DN$305,MATCH(AF$1,original!$A$4:$DX$4,0)+1,FALSE))</f>
        <v>49077900000</v>
      </c>
      <c r="AG244">
        <f>+IF(VLOOKUP($B244,original!$A$4:$DN$305,MATCH(AG$1,original!$A$4:$DX$4,0)+1,FALSE)="","",VLOOKUP($B244,original!$A$4:$DN$305,MATCH(AG$1,original!$A$4:$DX$4,0)+1,FALSE))</f>
        <v>40966000000</v>
      </c>
      <c r="AH244">
        <f>+IF(VLOOKUP($B244,original!$A$4:$DN$305,MATCH(AH$1,original!$A$4:$DX$4,0)+1,FALSE)="","",VLOOKUP($B244,original!$A$4:$DN$305,MATCH(AH$1,original!$A$4:$DX$4,0)+1,FALSE))</f>
        <v>808029999999.99988</v>
      </c>
      <c r="AI244">
        <f>+IF(VLOOKUP($B244,original!$A$4:$DN$305,MATCH(AI$1,original!$A$4:$DX$4,0)+1,FALSE)="","",VLOOKUP($B244,original!$A$4:$DN$305,MATCH(AI$1,original!$A$4:$DX$4,0)+1,FALSE))</f>
        <v>64126571854.334099</v>
      </c>
      <c r="AJ244">
        <f>+IF(VLOOKUP($B244,original!$A$4:$DN$305,MATCH(AJ$1,original!$A$4:$DX$4,0)+1,FALSE)="","",VLOOKUP($B244,original!$A$4:$DN$305,MATCH(AJ$1,original!$A$4:$DX$4,0)+1,FALSE))</f>
        <v>414961000000</v>
      </c>
      <c r="AK244">
        <f>+IF(VLOOKUP($B244,original!$A$4:$DN$305,MATCH(AK$1,original!$A$4:$DX$4,0)+1,FALSE)="","",VLOOKUP($B244,original!$A$4:$DN$305,MATCH(AK$1,original!$A$4:$DX$4,0)+1,FALSE))</f>
        <v>85013000000</v>
      </c>
      <c r="AL244">
        <f>+IF(VLOOKUP($B244,original!$A$4:$DN$305,MATCH(AL$1,original!$A$4:$DX$4,0)+1,FALSE)="","",VLOOKUP($B244,original!$A$4:$DN$305,MATCH(AL$1,original!$A$4:$DX$4,0)+1,FALSE))</f>
        <v>3.6</v>
      </c>
      <c r="AM244">
        <f>+IF(VLOOKUP($B244,original!$A$4:$DN$305,MATCH(AM$1,original!$A$4:$DX$4,0)+1,FALSE)="","",VLOOKUP($B244,original!$A$4:$DN$305,MATCH(AM$1,original!$A$4:$DX$4,0)+1,FALSE))</f>
        <v>5.2</v>
      </c>
      <c r="AN244">
        <f>+IF(VLOOKUP($B244,original!$A$4:$DN$305,MATCH(AN$1,original!$A$4:$DX$4,0)+1,FALSE)="","",VLOOKUP($B244,original!$A$4:$DN$305,MATCH(AN$1,original!$A$4:$DX$4,0)+1,FALSE))</f>
        <v>3.2</v>
      </c>
      <c r="AO244">
        <f>+IF(VLOOKUP($B244,original!$A$4:$DN$305,MATCH(AO$1,original!$A$4:$DX$4,0)+1,FALSE)="","",VLOOKUP($B244,original!$A$4:$DN$305,MATCH(AO$1,original!$A$4:$DX$4,0)+1,FALSE))</f>
        <v>7.4</v>
      </c>
      <c r="AP244">
        <f>+IF(VLOOKUP($B244,original!$A$4:$DN$305,MATCH(AP$1,original!$A$4:$DX$4,0)+1,FALSE)="","",VLOOKUP($B244,original!$A$4:$DN$305,MATCH(AP$1,original!$A$4:$DX$4,0)+1,FALSE))</f>
        <v>5.9</v>
      </c>
    </row>
    <row r="245" spans="1:42">
      <c r="A245">
        <f t="shared" si="7"/>
        <v>244</v>
      </c>
      <c r="B245">
        <f t="shared" si="8"/>
        <v>201912</v>
      </c>
      <c r="C245">
        <f>+IF(VLOOKUP($B245,original!$A$4:$DN$305,MATCH(C$1,original!$A$4:$DX$4,0)+1,FALSE)="","",VLOOKUP($B245,original!$A$4:$DN$305,MATCH(C$1,original!$A$4:$DX$4,0)+1,FALSE))</f>
        <v>98.4921875</v>
      </c>
      <c r="D245">
        <f>+IF(VLOOKUP($B245,original!$A$4:$DN$305,MATCH(D$1,original!$A$4:$DX$4,0)+1,FALSE)="","",VLOOKUP($B245,original!$A$4:$DN$305,MATCH(D$1,original!$A$4:$DX$4,0)+1,FALSE))</f>
        <v>101.828</v>
      </c>
      <c r="E245">
        <f>+IF(VLOOKUP($B245,original!$A$4:$DN$305,MATCH(E$1,original!$A$4:$DX$4,0)+1,FALSE)="","",VLOOKUP($B245,original!$A$4:$DN$305,MATCH(E$1,original!$A$4:$DX$4,0)+1,FALSE))</f>
        <v>112.747</v>
      </c>
      <c r="F245">
        <f>+IF(VLOOKUP($B245,original!$A$4:$DN$305,MATCH(F$1,original!$A$4:$DX$4,0)+1,FALSE)="","",VLOOKUP($B245,original!$A$4:$DN$305,MATCH(F$1,original!$A$4:$DX$4,0)+1,FALSE))</f>
        <v>101.761</v>
      </c>
      <c r="G245">
        <f>+IF(VLOOKUP($B245,original!$A$4:$DN$305,MATCH(G$1,original!$A$4:$DX$4,0)+1,FALSE)="","",VLOOKUP($B245,original!$A$4:$DN$305,MATCH(G$1,original!$A$4:$DX$4,0)+1,FALSE))</f>
        <v>104.75</v>
      </c>
      <c r="H245">
        <f>+IF(VLOOKUP($B245,original!$A$4:$DN$305,MATCH(H$1,original!$A$4:$DX$4,0)+1,FALSE)="","",VLOOKUP($B245,original!$A$4:$DN$305,MATCH(H$1,original!$A$4:$DX$4,0)+1,FALSE))</f>
        <v>13.78</v>
      </c>
      <c r="I245">
        <f>+IF(VLOOKUP($B245,original!$A$4:$DN$305,MATCH(I$1,original!$A$4:$DX$4,0)+1,FALSE)="","",VLOOKUP($B245,original!$A$4:$DN$305,MATCH(I$1,original!$A$4:$DX$4,0)+1,FALSE))</f>
        <v>13.954800000000001</v>
      </c>
      <c r="J245">
        <f>+IF(VLOOKUP($B245,original!$A$4:$DN$305,MATCH(J$1,original!$A$4:$DX$4,0)+1,FALSE)="","",VLOOKUP($B245,original!$A$4:$DN$305,MATCH(J$1,original!$A$4:$DX$4,0)+1,FALSE))</f>
        <v>1077032999999.9998</v>
      </c>
      <c r="K245">
        <f>+IF(VLOOKUP($B245,original!$A$4:$DN$305,MATCH(K$1,original!$A$4:$DX$4,0)+1,FALSE)="","",VLOOKUP($B245,original!$A$4:$DN$305,MATCH(K$1,original!$A$4:$DX$4,0)+1,FALSE))</f>
        <v>4042399999999.9995</v>
      </c>
      <c r="L245">
        <f>+IF(VLOOKUP($B245,original!$A$4:$DN$305,MATCH(L$1,original!$A$4:$DX$4,0)+1,FALSE)="","",VLOOKUP($B245,original!$A$4:$DN$305,MATCH(L$1,original!$A$4:$DX$4,0)+1,FALSE))</f>
        <v>2484738127000</v>
      </c>
      <c r="M245">
        <f>+IF(VLOOKUP($B245,original!$A$4:$DN$305,MATCH(M$1,original!$A$4:$DX$4,0)+1,FALSE)="","",VLOOKUP($B245,original!$A$4:$DN$305,MATCH(M$1,original!$A$4:$DX$4,0)+1,FALSE))</f>
        <v>8975334371109.8809</v>
      </c>
      <c r="N245">
        <f>+IF(VLOOKUP($B245,original!$A$4:$DN$305,MATCH(N$1,original!$A$4:$DX$4,0)+1,FALSE)="","",VLOOKUP($B245,original!$A$4:$DN$305,MATCH(N$1,original!$A$4:$DX$4,0)+1,FALSE))</f>
        <v>1078238000000</v>
      </c>
      <c r="O245">
        <f>+IF(VLOOKUP($B245,original!$A$4:$DN$305,MATCH(O$1,original!$A$4:$DX$4,0)+1,FALSE)="","",VLOOKUP($B245,original!$A$4:$DN$305,MATCH(O$1,original!$A$4:$DX$4,0)+1,FALSE))</f>
        <v>1.121</v>
      </c>
      <c r="P245">
        <f>+IF(VLOOKUP($B245,original!$A$4:$DN$305,MATCH(P$1,original!$A$4:$DX$4,0)+1,FALSE)="","",VLOOKUP($B245,original!$A$4:$DN$305,MATCH(P$1,original!$A$4:$DX$4,0)+1,FALSE))</f>
        <v>7.79</v>
      </c>
      <c r="Q245">
        <f>+IF(VLOOKUP($B245,original!$A$4:$DN$305,MATCH(Q$1,original!$A$4:$DX$4,0)+1,FALSE)="","",VLOOKUP($B245,original!$A$4:$DN$305,MATCH(Q$1,original!$A$4:$DX$4,0)+1,FALSE))</f>
        <v>1.3259000000000001</v>
      </c>
      <c r="R245">
        <f>+IF(VLOOKUP($B245,original!$A$4:$DN$305,MATCH(R$1,original!$A$4:$DX$4,0)+1,FALSE)="","",VLOOKUP($B245,original!$A$4:$DN$305,MATCH(R$1,original!$A$4:$DX$4,0)+1,FALSE))</f>
        <v>0.70209999999999995</v>
      </c>
      <c r="S245">
        <f>+IF(VLOOKUP($B245,original!$A$4:$DN$305,MATCH(S$1,original!$A$4:$DX$4,0)+1,FALSE)="","",VLOOKUP($B245,original!$A$4:$DN$305,MATCH(S$1,original!$A$4:$DX$4,0)+1,FALSE))</f>
        <v>1.2986</v>
      </c>
      <c r="T245">
        <f>+IF(VLOOKUP($B245,original!$A$4:$DN$305,MATCH(T$1,original!$A$4:$DX$4,0)+1,FALSE)="","",VLOOKUP($B245,original!$A$4:$DN$305,MATCH(T$1,original!$A$4:$DX$4,0)+1,FALSE))</f>
        <v>3230.78</v>
      </c>
      <c r="U245">
        <f>+IF(VLOOKUP($B245,original!$A$4:$DN$305,MATCH(U$1,original!$A$4:$DX$4,0)+1,FALSE)="","",VLOOKUP($B245,original!$A$4:$DN$305,MATCH(U$1,original!$A$4:$DX$4,0)+1,FALSE))</f>
        <v>13249.01</v>
      </c>
      <c r="V245">
        <f>+IF(VLOOKUP($B245,original!$A$4:$DN$305,MATCH(V$1,original!$A$4:$DX$4,0)+1,FALSE)="","",VLOOKUP($B245,original!$A$4:$DN$305,MATCH(V$1,original!$A$4:$DX$4,0)+1,FALSE))</f>
        <v>1721.36</v>
      </c>
      <c r="W245">
        <f>+IF(VLOOKUP($B245,original!$A$4:$DN$305,MATCH(W$1,original!$A$4:$DX$4,0)+1,FALSE)="","",VLOOKUP($B245,original!$A$4:$DN$305,MATCH(W$1,original!$A$4:$DX$4,0)+1,FALSE))</f>
        <v>28189.75</v>
      </c>
      <c r="X245">
        <f>+IF(VLOOKUP($B245,original!$A$4:$DN$305,MATCH(X$1,original!$A$4:$DX$4,0)+1,FALSE)="","",VLOOKUP($B245,original!$A$4:$DN$305,MATCH(X$1,original!$A$4:$DX$4,0)+1,FALSE))</f>
        <v>17063.43</v>
      </c>
      <c r="Y245">
        <f>+IF(VLOOKUP($B245,original!$A$4:$DN$305,MATCH(Y$1,original!$A$4:$DX$4,0)+1,FALSE)="","",VLOOKUP($B245,original!$A$4:$DN$305,MATCH(Y$1,original!$A$4:$DX$4,0)+1,FALSE))</f>
        <v>0.1</v>
      </c>
      <c r="Z245">
        <f>+IF(VLOOKUP($B245,original!$A$4:$DN$305,MATCH(Z$1,original!$A$4:$DX$4,0)+1,FALSE)="","",VLOOKUP($B245,original!$A$4:$DN$305,MATCH(Z$1,original!$A$4:$DX$4,0)+1,FALSE))</f>
        <v>0.3</v>
      </c>
      <c r="AA245">
        <f>+IF(VLOOKUP($B245,original!$A$4:$DN$305,MATCH(AA$1,original!$A$4:$DX$4,0)+1,FALSE)="","",VLOOKUP($B245,original!$A$4:$DN$305,MATCH(AA$1,original!$A$4:$DX$4,0)+1,FALSE))</f>
        <v>0.3</v>
      </c>
      <c r="AB245">
        <f>+IF(VLOOKUP($B245,original!$A$4:$DN$305,MATCH(AB$1,original!$A$4:$DX$4,0)+1,FALSE)="","",VLOOKUP($B245,original!$A$4:$DN$305,MATCH(AB$1,original!$A$4:$DX$4,0)+1,FALSE))</f>
        <v>0.281741674501507</v>
      </c>
      <c r="AC245">
        <f>+IF(VLOOKUP($B245,original!$A$4:$DN$305,MATCH(AC$1,original!$A$4:$DX$4,0)+1,FALSE)="","",VLOOKUP($B245,original!$A$4:$DN$305,MATCH(AC$1,original!$A$4:$DX$4,0)+1,FALSE))</f>
        <v>137651000000</v>
      </c>
      <c r="AD245">
        <f>+IF(VLOOKUP($B245,original!$A$4:$DN$305,MATCH(AD$1,original!$A$4:$DX$4,0)+1,FALSE)="","",VLOOKUP($B245,original!$A$4:$DN$305,MATCH(AD$1,original!$A$4:$DX$4,0)+1,FALSE))</f>
        <v>197596300000</v>
      </c>
      <c r="AE245">
        <f>+IF(VLOOKUP($B245,original!$A$4:$DN$305,MATCH(AE$1,original!$A$4:$DX$4,0)+1,FALSE)="","",VLOOKUP($B245,original!$A$4:$DN$305,MATCH(AE$1,original!$A$4:$DX$4,0)+1,FALSE))</f>
        <v>3.3</v>
      </c>
      <c r="AF245">
        <f>+IF(VLOOKUP($B245,original!$A$4:$DN$305,MATCH(AF$1,original!$A$4:$DX$4,0)+1,FALSE)="","",VLOOKUP($B245,original!$A$4:$DN$305,MATCH(AF$1,original!$A$4:$DX$4,0)+1,FALSE))</f>
        <v>49348100000</v>
      </c>
      <c r="AG245">
        <f>+IF(VLOOKUP($B245,original!$A$4:$DN$305,MATCH(AG$1,original!$A$4:$DX$4,0)+1,FALSE)="","",VLOOKUP($B245,original!$A$4:$DN$305,MATCH(AG$1,original!$A$4:$DX$4,0)+1,FALSE))</f>
        <v>41536000000</v>
      </c>
      <c r="AH245">
        <f>+IF(VLOOKUP($B245,original!$A$4:$DN$305,MATCH(AH$1,original!$A$4:$DX$4,0)+1,FALSE)="","",VLOOKUP($B245,original!$A$4:$DN$305,MATCH(AH$1,original!$A$4:$DX$4,0)+1,FALSE))</f>
        <v>813570000000</v>
      </c>
      <c r="AI245">
        <f>+IF(VLOOKUP($B245,original!$A$4:$DN$305,MATCH(AI$1,original!$A$4:$DX$4,0)+1,FALSE)="","",VLOOKUP($B245,original!$A$4:$DN$305,MATCH(AI$1,original!$A$4:$DX$4,0)+1,FALSE))</f>
        <v>72007088967.617004</v>
      </c>
      <c r="AJ245">
        <f>+IF(VLOOKUP($B245,original!$A$4:$DN$305,MATCH(AJ$1,original!$A$4:$DX$4,0)+1,FALSE)="","",VLOOKUP($B245,original!$A$4:$DN$305,MATCH(AJ$1,original!$A$4:$DX$4,0)+1,FALSE))</f>
        <v>423400000000</v>
      </c>
      <c r="AK245">
        <f>+IF(VLOOKUP($B245,original!$A$4:$DN$305,MATCH(AK$1,original!$A$4:$DX$4,0)+1,FALSE)="","",VLOOKUP($B245,original!$A$4:$DN$305,MATCH(AK$1,original!$A$4:$DX$4,0)+1,FALSE))</f>
        <v>85297000000</v>
      </c>
      <c r="AL245">
        <f>+IF(VLOOKUP($B245,original!$A$4:$DN$305,MATCH(AL$1,original!$A$4:$DX$4,0)+1,FALSE)="","",VLOOKUP($B245,original!$A$4:$DN$305,MATCH(AL$1,original!$A$4:$DX$4,0)+1,FALSE))</f>
        <v>3.6</v>
      </c>
      <c r="AM245">
        <f>+IF(VLOOKUP($B245,original!$A$4:$DN$305,MATCH(AM$1,original!$A$4:$DX$4,0)+1,FALSE)="","",VLOOKUP($B245,original!$A$4:$DN$305,MATCH(AM$1,original!$A$4:$DX$4,0)+1,FALSE))</f>
        <v>5</v>
      </c>
      <c r="AN245">
        <f>+IF(VLOOKUP($B245,original!$A$4:$DN$305,MATCH(AN$1,original!$A$4:$DX$4,0)+1,FALSE)="","",VLOOKUP($B245,original!$A$4:$DN$305,MATCH(AN$1,original!$A$4:$DX$4,0)+1,FALSE))</f>
        <v>3.3</v>
      </c>
      <c r="AO245">
        <f>+IF(VLOOKUP($B245,original!$A$4:$DN$305,MATCH(AO$1,original!$A$4:$DX$4,0)+1,FALSE)="","",VLOOKUP($B245,original!$A$4:$DN$305,MATCH(AO$1,original!$A$4:$DX$4,0)+1,FALSE))</f>
        <v>7.4</v>
      </c>
      <c r="AP245">
        <f>+IF(VLOOKUP($B245,original!$A$4:$DN$305,MATCH(AP$1,original!$A$4:$DX$4,0)+1,FALSE)="","",VLOOKUP($B245,original!$A$4:$DN$305,MATCH(AP$1,original!$A$4:$DX$4,0)+1,FALSE))</f>
        <v>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BC71-7F51-4321-8A68-4C3A1BC40A01}">
  <dimension ref="A1:D98"/>
  <sheetViews>
    <sheetView workbookViewId="0">
      <selection activeCell="B2" sqref="B2"/>
    </sheetView>
  </sheetViews>
  <sheetFormatPr defaultRowHeight="14.4"/>
  <cols>
    <col min="2" max="2" width="10.5546875" bestFit="1" customWidth="1"/>
  </cols>
  <sheetData>
    <row r="1" spans="1:4">
      <c r="A1" t="s">
        <v>34</v>
      </c>
      <c r="B1" t="s">
        <v>33</v>
      </c>
      <c r="C1" t="s">
        <v>58</v>
      </c>
      <c r="D1" t="s">
        <v>60</v>
      </c>
    </row>
    <row r="2" spans="1:4">
      <c r="A2">
        <v>1</v>
      </c>
      <c r="B2" s="2">
        <f>+YEAR(original!BD6)*100+MONTH(original!BD6)</f>
        <v>202012</v>
      </c>
      <c r="C2">
        <f>+original!BE6</f>
        <v>117.2</v>
      </c>
      <c r="D2">
        <f>+original!BO6</f>
        <v>-11.6613751322884</v>
      </c>
    </row>
    <row r="3" spans="1:4">
      <c r="A3">
        <f t="shared" ref="A3:A66" si="0">+A2+1</f>
        <v>2</v>
      </c>
      <c r="B3" s="2">
        <f>+YEAR(original!BD7)*100+MONTH(original!BD7)</f>
        <v>202009</v>
      </c>
      <c r="C3">
        <f>+original!BE7</f>
        <v>116.2</v>
      </c>
      <c r="D3">
        <f>+original!BO7</f>
        <v>-15.655184380344901</v>
      </c>
    </row>
    <row r="4" spans="1:4">
      <c r="A4">
        <f t="shared" si="0"/>
        <v>3</v>
      </c>
      <c r="B4" s="2">
        <f>+YEAR(original!BD8)*100+MONTH(original!BD8)</f>
        <v>202006</v>
      </c>
      <c r="C4">
        <f>+original!BE8</f>
        <v>114.4</v>
      </c>
      <c r="D4">
        <f>+original!BO8</f>
        <v>-11.28617685349</v>
      </c>
    </row>
    <row r="5" spans="1:4">
      <c r="A5">
        <f t="shared" si="0"/>
        <v>4</v>
      </c>
      <c r="B5" s="2">
        <f>+YEAR(original!BD9)*100+MONTH(original!BD9)</f>
        <v>202003</v>
      </c>
      <c r="C5">
        <f>+original!BE9</f>
        <v>116.6</v>
      </c>
      <c r="D5">
        <f>+original!BO9</f>
        <v>-2.3001783742461601</v>
      </c>
    </row>
    <row r="6" spans="1:4">
      <c r="A6">
        <f t="shared" si="0"/>
        <v>5</v>
      </c>
      <c r="B6" s="2">
        <f>+YEAR(original!BD10)*100+MONTH(original!BD10)</f>
        <v>201912</v>
      </c>
      <c r="C6">
        <f>+original!BE10</f>
        <v>116.2</v>
      </c>
      <c r="D6">
        <f>+original!BO10</f>
        <v>3.1937672522766598</v>
      </c>
    </row>
    <row r="7" spans="1:4">
      <c r="A7">
        <f t="shared" si="0"/>
        <v>6</v>
      </c>
      <c r="B7" s="2">
        <f>+YEAR(original!BD11)*100+MONTH(original!BD11)</f>
        <v>201909</v>
      </c>
      <c r="C7">
        <f>+original!BE11</f>
        <v>115.4</v>
      </c>
      <c r="D7">
        <f>+original!BO11</f>
        <v>3.4754877652570899</v>
      </c>
    </row>
    <row r="8" spans="1:4">
      <c r="A8">
        <f t="shared" si="0"/>
        <v>7</v>
      </c>
      <c r="B8" s="2">
        <f>+YEAR(original!BD12)*100+MONTH(original!BD12)</f>
        <v>201906</v>
      </c>
      <c r="C8">
        <f>+original!BE12</f>
        <v>114.8</v>
      </c>
      <c r="D8">
        <f>+original!BO12</f>
        <v>3.8038064052253602</v>
      </c>
    </row>
    <row r="9" spans="1:4">
      <c r="A9">
        <f t="shared" si="0"/>
        <v>8</v>
      </c>
      <c r="B9" s="2">
        <f>+YEAR(original!BD13)*100+MONTH(original!BD13)</f>
        <v>201903</v>
      </c>
      <c r="C9">
        <f>+original!BE13</f>
        <v>114.1</v>
      </c>
      <c r="D9">
        <f>+original!BO13</f>
        <v>2.7715944306228502</v>
      </c>
    </row>
    <row r="10" spans="1:4">
      <c r="A10">
        <f t="shared" si="0"/>
        <v>9</v>
      </c>
      <c r="B10" s="2">
        <f>+YEAR(original!BD14)*100+MONTH(original!BD14)</f>
        <v>201812</v>
      </c>
      <c r="C10">
        <f>+original!BE14</f>
        <v>114.1</v>
      </c>
      <c r="D10">
        <f>+original!BO14</f>
        <v>5.5053029821903303</v>
      </c>
    </row>
    <row r="11" spans="1:4">
      <c r="A11">
        <f t="shared" si="0"/>
        <v>10</v>
      </c>
      <c r="B11" s="2">
        <f>+YEAR(original!BD15)*100+MONTH(original!BD15)</f>
        <v>201809</v>
      </c>
      <c r="C11">
        <f>+original!BE15</f>
        <v>113.5</v>
      </c>
      <c r="D11">
        <f>+original!BO15</f>
        <v>3.8914203995345602</v>
      </c>
    </row>
    <row r="12" spans="1:4">
      <c r="A12">
        <f t="shared" si="0"/>
        <v>11</v>
      </c>
      <c r="B12" s="2">
        <f>+YEAR(original!BD16)*100+MONTH(original!BD16)</f>
        <v>201806</v>
      </c>
      <c r="C12">
        <f>+original!BE16</f>
        <v>113</v>
      </c>
      <c r="D12">
        <f>+original!BO16</f>
        <v>4.7437142157174099</v>
      </c>
    </row>
    <row r="13" spans="1:4">
      <c r="A13">
        <f t="shared" si="0"/>
        <v>12</v>
      </c>
      <c r="B13" s="2">
        <f>+YEAR(original!BD17)*100+MONTH(original!BD17)</f>
        <v>201803</v>
      </c>
      <c r="C13">
        <f>+original!BE17</f>
        <v>112.6</v>
      </c>
      <c r="D13">
        <f>+original!BO17</f>
        <v>6.3747794595598499</v>
      </c>
    </row>
    <row r="14" spans="1:4">
      <c r="A14">
        <f t="shared" si="0"/>
        <v>13</v>
      </c>
      <c r="B14" s="2">
        <f>+YEAR(original!BD18)*100+MONTH(original!BD18)</f>
        <v>201712</v>
      </c>
      <c r="C14">
        <f>+original!BE18</f>
        <v>112.1</v>
      </c>
      <c r="D14">
        <f>+original!BO18</f>
        <v>-6.16561941807433E-2</v>
      </c>
    </row>
    <row r="15" spans="1:4">
      <c r="A15">
        <f t="shared" si="0"/>
        <v>14</v>
      </c>
      <c r="B15" s="2">
        <f>+YEAR(original!BD19)*100+MONTH(original!BD19)</f>
        <v>201709</v>
      </c>
      <c r="C15">
        <f>+original!BE19</f>
        <v>111.4</v>
      </c>
      <c r="D15">
        <f>+original!BO19</f>
        <v>5.5216046489830397</v>
      </c>
    </row>
    <row r="16" spans="1:4">
      <c r="A16">
        <f t="shared" si="0"/>
        <v>15</v>
      </c>
      <c r="B16" s="2">
        <f>+YEAR(original!BD20)*100+MONTH(original!BD20)</f>
        <v>201706</v>
      </c>
      <c r="C16">
        <f>+original!BE20</f>
        <v>110.7</v>
      </c>
      <c r="D16">
        <f>+original!BO20</f>
        <v>4.9030059586133401</v>
      </c>
    </row>
    <row r="17" spans="1:4">
      <c r="A17">
        <f t="shared" si="0"/>
        <v>16</v>
      </c>
      <c r="B17" s="2">
        <f>+YEAR(original!BD21)*100+MONTH(original!BD21)</f>
        <v>201703</v>
      </c>
      <c r="C17">
        <f>+original!BE21</f>
        <v>110.5</v>
      </c>
      <c r="D17">
        <f>+original!BO21</f>
        <v>3.5112508050020699</v>
      </c>
    </row>
    <row r="18" spans="1:4">
      <c r="A18">
        <f t="shared" si="0"/>
        <v>17</v>
      </c>
      <c r="B18" s="2">
        <f>+YEAR(original!BD22)*100+MONTH(original!BD22)</f>
        <v>201612</v>
      </c>
      <c r="C18">
        <f>+original!BE22</f>
        <v>110</v>
      </c>
      <c r="D18">
        <f>+original!BO22</f>
        <v>8.1328313430201806</v>
      </c>
    </row>
    <row r="19" spans="1:4">
      <c r="A19">
        <f t="shared" si="0"/>
        <v>18</v>
      </c>
      <c r="B19" s="2">
        <f>+YEAR(original!BD23)*100+MONTH(original!BD23)</f>
        <v>201609</v>
      </c>
      <c r="C19">
        <f>+original!BE23</f>
        <v>109.4</v>
      </c>
      <c r="D19">
        <f>+original!BO23</f>
        <v>5.5312666917248601</v>
      </c>
    </row>
    <row r="20" spans="1:4">
      <c r="A20">
        <f t="shared" si="0"/>
        <v>19</v>
      </c>
      <c r="B20" s="2">
        <f>+YEAR(original!BD24)*100+MONTH(original!BD24)</f>
        <v>201606</v>
      </c>
      <c r="C20">
        <f>+original!BE24</f>
        <v>108.6</v>
      </c>
      <c r="D20">
        <f>+original!BO24</f>
        <v>9.3135775749945395</v>
      </c>
    </row>
    <row r="21" spans="1:4">
      <c r="A21">
        <f t="shared" si="0"/>
        <v>20</v>
      </c>
      <c r="B21" s="2">
        <f>+YEAR(original!BD25)*100+MONTH(original!BD25)</f>
        <v>201603</v>
      </c>
      <c r="C21">
        <f>+original!BE25</f>
        <v>108.2</v>
      </c>
      <c r="D21">
        <f>+original!BO25</f>
        <v>4.65235585241218</v>
      </c>
    </row>
    <row r="22" spans="1:4">
      <c r="A22">
        <f t="shared" si="0"/>
        <v>21</v>
      </c>
      <c r="B22" s="2">
        <f>+YEAR(original!BD26)*100+MONTH(original!BD26)</f>
        <v>201512</v>
      </c>
      <c r="C22">
        <f>+original!BE26</f>
        <v>108.4</v>
      </c>
      <c r="D22">
        <f>+original!BO26</f>
        <v>6.12656858052567</v>
      </c>
    </row>
    <row r="23" spans="1:4">
      <c r="A23">
        <f t="shared" si="0"/>
        <v>22</v>
      </c>
      <c r="B23" s="2">
        <f>+YEAR(original!BD27)*100+MONTH(original!BD27)</f>
        <v>201509</v>
      </c>
      <c r="C23">
        <f>+original!BE27</f>
        <v>108</v>
      </c>
      <c r="D23">
        <f>+original!BO27</f>
        <v>7.3546277025018103</v>
      </c>
    </row>
    <row r="24" spans="1:4">
      <c r="A24">
        <f t="shared" si="0"/>
        <v>23</v>
      </c>
      <c r="B24" s="2">
        <f>+YEAR(original!BD28)*100+MONTH(original!BD28)</f>
        <v>201506</v>
      </c>
      <c r="C24">
        <f>+original!BE28</f>
        <v>107.5</v>
      </c>
      <c r="D24">
        <f>+original!BO28</f>
        <v>4.28729545553192</v>
      </c>
    </row>
    <row r="25" spans="1:4">
      <c r="A25">
        <f t="shared" si="0"/>
        <v>24</v>
      </c>
      <c r="B25" s="2">
        <f>+YEAR(original!BD29)*100+MONTH(original!BD29)</f>
        <v>201503</v>
      </c>
      <c r="C25">
        <f>+original!BE29</f>
        <v>106.8</v>
      </c>
      <c r="D25">
        <f>+original!BO29</f>
        <v>8.36985196328515</v>
      </c>
    </row>
    <row r="26" spans="1:4">
      <c r="A26">
        <f t="shared" si="0"/>
        <v>25</v>
      </c>
      <c r="B26" s="2">
        <f>+YEAR(original!BD30)*100+MONTH(original!BD30)</f>
        <v>201412</v>
      </c>
      <c r="C26">
        <f>+original!BE30</f>
        <v>106.6</v>
      </c>
      <c r="D26">
        <f>+original!BO30</f>
        <v>7.67334774863596</v>
      </c>
    </row>
    <row r="27" spans="1:4">
      <c r="A27">
        <f t="shared" si="0"/>
        <v>26</v>
      </c>
      <c r="B27" s="2">
        <f>+YEAR(original!BD31)*100+MONTH(original!BD31)</f>
        <v>201409</v>
      </c>
      <c r="C27">
        <f>+original!BE31</f>
        <v>106.4</v>
      </c>
      <c r="D27">
        <f>+original!BO31</f>
        <v>7.0367465702822196</v>
      </c>
    </row>
    <row r="28" spans="1:4">
      <c r="A28">
        <f t="shared" si="0"/>
        <v>27</v>
      </c>
      <c r="B28" s="2">
        <f>+YEAR(original!BD32)*100+MONTH(original!BD32)</f>
        <v>201406</v>
      </c>
      <c r="C28">
        <f>+original!BE32</f>
        <v>105.9</v>
      </c>
      <c r="D28">
        <f>+original!BO32</f>
        <v>4.4154137255124102</v>
      </c>
    </row>
    <row r="29" spans="1:4">
      <c r="A29">
        <f t="shared" si="0"/>
        <v>28</v>
      </c>
      <c r="B29" s="2">
        <f>+YEAR(original!BD33)*100+MONTH(original!BD33)</f>
        <v>201403</v>
      </c>
      <c r="C29">
        <f>+original!BE33</f>
        <v>105.4</v>
      </c>
      <c r="D29">
        <f>+original!BO33</f>
        <v>8.7063173237584</v>
      </c>
    </row>
    <row r="30" spans="1:4">
      <c r="A30">
        <f t="shared" si="0"/>
        <v>29</v>
      </c>
      <c r="B30" s="2">
        <f>+YEAR(original!BD34)*100+MONTH(original!BD34)</f>
        <v>201312</v>
      </c>
      <c r="C30">
        <f>+original!BE34</f>
        <v>104.8</v>
      </c>
      <c r="D30">
        <f>+original!BO34</f>
        <v>5.6483399420015399</v>
      </c>
    </row>
    <row r="31" spans="1:4">
      <c r="A31">
        <f t="shared" si="0"/>
        <v>30</v>
      </c>
      <c r="B31" s="2">
        <f>+YEAR(original!BD35)*100+MONTH(original!BD35)</f>
        <v>201309</v>
      </c>
      <c r="C31">
        <f>+original!BE35</f>
        <v>104</v>
      </c>
      <c r="D31">
        <f>+original!BO35</f>
        <v>5.1071607770052303</v>
      </c>
    </row>
    <row r="32" spans="1:4">
      <c r="A32">
        <f t="shared" si="0"/>
        <v>31</v>
      </c>
      <c r="B32" s="2">
        <f>+YEAR(original!BD36)*100+MONTH(original!BD36)</f>
        <v>201306</v>
      </c>
      <c r="C32">
        <f>+original!BE36</f>
        <v>102.8</v>
      </c>
      <c r="D32">
        <f>+original!BO36</f>
        <v>6.4746899580176596</v>
      </c>
    </row>
    <row r="33" spans="1:4">
      <c r="A33">
        <f t="shared" si="0"/>
        <v>32</v>
      </c>
      <c r="B33" s="2">
        <f>+YEAR(original!BD37)*100+MONTH(original!BD37)</f>
        <v>201303</v>
      </c>
      <c r="C33">
        <f>+original!BE37</f>
        <v>102.4</v>
      </c>
      <c r="D33">
        <f>+original!BO37</f>
        <v>6.0897879134556199</v>
      </c>
    </row>
    <row r="34" spans="1:4">
      <c r="A34">
        <f t="shared" si="0"/>
        <v>33</v>
      </c>
      <c r="B34" s="2">
        <f>+YEAR(original!BD38)*100+MONTH(original!BD38)</f>
        <v>201212</v>
      </c>
      <c r="C34">
        <f>+original!BE38</f>
        <v>102</v>
      </c>
      <c r="D34">
        <f>+original!BO38</f>
        <v>3.5647302548512498</v>
      </c>
    </row>
    <row r="35" spans="1:4">
      <c r="A35">
        <f t="shared" si="0"/>
        <v>34</v>
      </c>
      <c r="B35" s="2">
        <f>+YEAR(original!BD39)*100+MONTH(original!BD39)</f>
        <v>201209</v>
      </c>
      <c r="C35">
        <f>+original!BE39</f>
        <v>101.8</v>
      </c>
      <c r="D35">
        <f>+original!BO39</f>
        <v>5.0777670378227704</v>
      </c>
    </row>
    <row r="36" spans="1:4">
      <c r="A36">
        <f t="shared" si="0"/>
        <v>35</v>
      </c>
      <c r="B36" s="2">
        <f>+YEAR(original!BD40)*100+MONTH(original!BD40)</f>
        <v>201206</v>
      </c>
      <c r="C36">
        <f>+original!BE40</f>
        <v>100.4</v>
      </c>
      <c r="D36">
        <f>+original!BO40</f>
        <v>7.4398589796764796</v>
      </c>
    </row>
    <row r="37" spans="1:4">
      <c r="A37">
        <f t="shared" si="0"/>
        <v>36</v>
      </c>
      <c r="B37" s="2">
        <f>+YEAR(original!BD41)*100+MONTH(original!BD41)</f>
        <v>201203</v>
      </c>
      <c r="C37">
        <f>+original!BE41</f>
        <v>99.9</v>
      </c>
      <c r="D37">
        <f>+original!BO41</f>
        <v>5.6993648178169902</v>
      </c>
    </row>
    <row r="38" spans="1:4">
      <c r="A38">
        <f t="shared" si="0"/>
        <v>37</v>
      </c>
      <c r="B38" s="2">
        <f>+YEAR(original!BD42)*100+MONTH(original!BD42)</f>
        <v>201112</v>
      </c>
      <c r="C38">
        <f>+original!BE42</f>
        <v>99.8</v>
      </c>
      <c r="D38">
        <f>+original!BO42</f>
        <v>2.84284309523209</v>
      </c>
    </row>
    <row r="39" spans="1:4">
      <c r="A39">
        <f t="shared" si="0"/>
        <v>38</v>
      </c>
      <c r="B39" s="2">
        <f>+YEAR(original!BD43)*100+MONTH(original!BD43)</f>
        <v>201109</v>
      </c>
      <c r="C39">
        <f>+original!BE43</f>
        <v>99.8</v>
      </c>
      <c r="D39">
        <f>+original!BO43</f>
        <v>2.5224900580430099</v>
      </c>
    </row>
    <row r="40" spans="1:4">
      <c r="A40">
        <f t="shared" si="0"/>
        <v>39</v>
      </c>
      <c r="B40" s="2">
        <f>+YEAR(original!BD44)*100+MONTH(original!BD44)</f>
        <v>201106</v>
      </c>
      <c r="C40">
        <f>+original!BE44</f>
        <v>99.2</v>
      </c>
      <c r="D40">
        <f>+original!BO44</f>
        <v>-2.4096537940979301</v>
      </c>
    </row>
    <row r="41" spans="1:4">
      <c r="A41">
        <f t="shared" si="0"/>
        <v>40</v>
      </c>
      <c r="B41" s="2">
        <f>+YEAR(original!BD45)*100+MONTH(original!BD45)</f>
        <v>201103</v>
      </c>
      <c r="C41">
        <f>+original!BE45</f>
        <v>98.3</v>
      </c>
      <c r="D41">
        <f>+original!BO45</f>
        <v>-3.5390630007049899</v>
      </c>
    </row>
    <row r="42" spans="1:4">
      <c r="A42">
        <f t="shared" si="0"/>
        <v>41</v>
      </c>
      <c r="B42" s="2">
        <f>+YEAR(original!BD46)*100+MONTH(original!BD46)</f>
        <v>201012</v>
      </c>
      <c r="C42">
        <f>+original!BE46</f>
        <v>96.9</v>
      </c>
      <c r="D42">
        <f>+original!BO46</f>
        <v>4.8872081030333501</v>
      </c>
    </row>
    <row r="43" spans="1:4">
      <c r="A43">
        <f t="shared" si="0"/>
        <v>42</v>
      </c>
      <c r="B43" s="2">
        <f>+YEAR(original!BD47)*100+MONTH(original!BD47)</f>
        <v>201009</v>
      </c>
      <c r="C43">
        <f>+original!BE47</f>
        <v>96.5</v>
      </c>
      <c r="D43">
        <f>+original!BO47</f>
        <v>4.8695558284858196</v>
      </c>
    </row>
    <row r="44" spans="1:4">
      <c r="A44">
        <f t="shared" si="0"/>
        <v>43</v>
      </c>
      <c r="B44" s="2">
        <f>+YEAR(original!BD48)*100+MONTH(original!BD48)</f>
        <v>201006</v>
      </c>
      <c r="C44">
        <f>+original!BE48</f>
        <v>95.8</v>
      </c>
      <c r="D44">
        <f>+original!BO48</f>
        <v>8.5366355935693807</v>
      </c>
    </row>
    <row r="45" spans="1:4">
      <c r="A45">
        <f t="shared" si="0"/>
        <v>44</v>
      </c>
      <c r="B45" s="2">
        <f>+YEAR(original!BD49)*100+MONTH(original!BD49)</f>
        <v>201003</v>
      </c>
      <c r="C45">
        <f>+original!BE49</f>
        <v>95.2</v>
      </c>
      <c r="D45">
        <f>+original!BO49</f>
        <v>4.6464836152432598</v>
      </c>
    </row>
    <row r="46" spans="1:4">
      <c r="A46">
        <f t="shared" si="0"/>
        <v>45</v>
      </c>
      <c r="B46" s="2">
        <f>+YEAR(original!BD50)*100+MONTH(original!BD50)</f>
        <v>200912</v>
      </c>
      <c r="C46">
        <f>+original!BE50</f>
        <v>94.3</v>
      </c>
      <c r="D46">
        <f>+original!BO50</f>
        <v>4.4875514659150602</v>
      </c>
    </row>
    <row r="47" spans="1:4">
      <c r="A47">
        <f t="shared" si="0"/>
        <v>46</v>
      </c>
      <c r="B47" s="2">
        <f>+YEAR(original!BD51)*100+MONTH(original!BD51)</f>
        <v>200909</v>
      </c>
      <c r="C47">
        <f>+original!BE51</f>
        <v>93.8</v>
      </c>
      <c r="D47">
        <f>+original!BO51</f>
        <v>1.14256852681009</v>
      </c>
    </row>
    <row r="48" spans="1:4">
      <c r="A48">
        <f t="shared" si="0"/>
        <v>47</v>
      </c>
      <c r="B48" s="2">
        <f>+YEAR(original!BD52)*100+MONTH(original!BD52)</f>
        <v>200906</v>
      </c>
      <c r="C48">
        <f>+original!BE52</f>
        <v>92.9</v>
      </c>
      <c r="D48">
        <f>+original!BO52</f>
        <v>-0.79268874027866698</v>
      </c>
    </row>
    <row r="49" spans="1:4">
      <c r="A49">
        <f t="shared" si="0"/>
        <v>48</v>
      </c>
      <c r="B49" s="2">
        <f>+YEAR(original!BD53)*100+MONTH(original!BD53)</f>
        <v>200903</v>
      </c>
      <c r="C49">
        <f>+original!BE53</f>
        <v>92.5</v>
      </c>
      <c r="D49">
        <f>+original!BO53</f>
        <v>3.16763997675127</v>
      </c>
    </row>
    <row r="50" spans="1:4">
      <c r="A50">
        <f t="shared" si="0"/>
        <v>49</v>
      </c>
      <c r="B50" s="2">
        <f>+YEAR(original!BD54)*100+MONTH(original!BD54)</f>
        <v>200812</v>
      </c>
      <c r="C50">
        <f>+original!BE54</f>
        <v>92.4</v>
      </c>
      <c r="D50">
        <f>+original!BO54</f>
        <v>3.0511853064711301</v>
      </c>
    </row>
    <row r="51" spans="1:4">
      <c r="A51">
        <f t="shared" si="0"/>
        <v>50</v>
      </c>
      <c r="B51" s="2">
        <f>+YEAR(original!BD55)*100+MONTH(original!BD55)</f>
        <v>200809</v>
      </c>
      <c r="C51">
        <f>+original!BE55</f>
        <v>92.7</v>
      </c>
      <c r="D51">
        <f>+original!BO55</f>
        <v>4.3161267354930599</v>
      </c>
    </row>
    <row r="52" spans="1:4">
      <c r="A52">
        <f t="shared" si="0"/>
        <v>51</v>
      </c>
      <c r="B52" s="2">
        <f>+YEAR(original!BD56)*100+MONTH(original!BD56)</f>
        <v>200806</v>
      </c>
      <c r="C52">
        <f>+original!BE56</f>
        <v>91.6</v>
      </c>
      <c r="D52">
        <f>+original!BO56</f>
        <v>5.6554086140651298</v>
      </c>
    </row>
    <row r="53" spans="1:4">
      <c r="A53">
        <f t="shared" si="0"/>
        <v>52</v>
      </c>
      <c r="B53" s="2">
        <f>+YEAR(original!BD57)*100+MONTH(original!BD57)</f>
        <v>200803</v>
      </c>
      <c r="C53">
        <f>+original!BE57</f>
        <v>90.3</v>
      </c>
      <c r="D53">
        <f>+original!BO57</f>
        <v>4.5865717221715698</v>
      </c>
    </row>
    <row r="54" spans="1:4">
      <c r="A54">
        <f t="shared" si="0"/>
        <v>53</v>
      </c>
      <c r="B54" s="2">
        <f>+YEAR(original!BD58)*100+MONTH(original!BD58)</f>
        <v>200712</v>
      </c>
      <c r="C54">
        <f>+original!BE58</f>
        <v>89.1</v>
      </c>
      <c r="D54">
        <f>+original!BO58</f>
        <v>2.3237179487179498</v>
      </c>
    </row>
    <row r="55" spans="1:4">
      <c r="A55">
        <f t="shared" si="0"/>
        <v>54</v>
      </c>
      <c r="B55" s="2">
        <f>+YEAR(original!BD59)*100+MONTH(original!BD59)</f>
        <v>200709</v>
      </c>
      <c r="C55">
        <f>+original!BE59</f>
        <v>88.3</v>
      </c>
      <c r="D55">
        <f>+original!BO59</f>
        <v>3.4393872440712898</v>
      </c>
    </row>
    <row r="56" spans="1:4">
      <c r="A56">
        <f t="shared" si="0"/>
        <v>55</v>
      </c>
      <c r="B56" s="2">
        <f>+YEAR(original!BD60)*100+MONTH(original!BD60)</f>
        <v>200706</v>
      </c>
      <c r="C56">
        <f>+original!BE60</f>
        <v>87.7</v>
      </c>
      <c r="D56">
        <f>+original!BO60</f>
        <v>3.4338532984043799</v>
      </c>
    </row>
    <row r="57" spans="1:4">
      <c r="A57">
        <f t="shared" si="0"/>
        <v>56</v>
      </c>
      <c r="B57" s="2">
        <f>+YEAR(original!BD61)*100+MONTH(original!BD61)</f>
        <v>200703</v>
      </c>
      <c r="C57">
        <f>+original!BE61</f>
        <v>86.6</v>
      </c>
      <c r="D57">
        <f>+original!BO61</f>
        <v>4.4663511695066402</v>
      </c>
    </row>
    <row r="58" spans="1:4">
      <c r="A58">
        <f t="shared" si="0"/>
        <v>57</v>
      </c>
      <c r="B58" s="2">
        <f>+YEAR(original!BD62)*100+MONTH(original!BD62)</f>
        <v>200612</v>
      </c>
      <c r="C58">
        <f>+original!BE62</f>
        <v>86.6</v>
      </c>
      <c r="D58">
        <f>+original!BO62</f>
        <v>3.5028725666118801</v>
      </c>
    </row>
    <row r="59" spans="1:4">
      <c r="A59">
        <f t="shared" si="0"/>
        <v>58</v>
      </c>
      <c r="B59" s="2">
        <f>+YEAR(original!BD63)*100+MONTH(original!BD63)</f>
        <v>200609</v>
      </c>
      <c r="C59">
        <f>+original!BE63</f>
        <v>86.7</v>
      </c>
      <c r="D59">
        <f>+original!BO63</f>
        <v>5.2019896796987597</v>
      </c>
    </row>
    <row r="60" spans="1:4">
      <c r="A60">
        <f t="shared" si="0"/>
        <v>59</v>
      </c>
      <c r="B60" s="2">
        <f>+YEAR(original!BD64)*100+MONTH(original!BD64)</f>
        <v>200606</v>
      </c>
      <c r="C60">
        <f>+original!BE64</f>
        <v>85.9</v>
      </c>
      <c r="D60">
        <f>+original!BO64</f>
        <v>3.2710280373831799</v>
      </c>
    </row>
    <row r="61" spans="1:4">
      <c r="A61">
        <f t="shared" si="0"/>
        <v>60</v>
      </c>
      <c r="B61" s="2">
        <f>+YEAR(original!BD65)*100+MONTH(original!BD65)</f>
        <v>200603</v>
      </c>
      <c r="C61">
        <f>+original!BE65</f>
        <v>84.5</v>
      </c>
      <c r="D61">
        <f>+original!BO65</f>
        <v>1.66315692392825</v>
      </c>
    </row>
    <row r="62" spans="1:4">
      <c r="A62">
        <f t="shared" si="0"/>
        <v>61</v>
      </c>
      <c r="B62" s="2">
        <f>+YEAR(original!BD66)*100+MONTH(original!BD66)</f>
        <v>200512</v>
      </c>
      <c r="C62">
        <f>+original!BE66</f>
        <v>83.8</v>
      </c>
      <c r="D62">
        <f>+original!BO66</f>
        <v>4.4987551605685301</v>
      </c>
    </row>
    <row r="63" spans="1:4">
      <c r="A63">
        <f t="shared" si="0"/>
        <v>62</v>
      </c>
      <c r="B63" s="2">
        <f>+YEAR(original!BD67)*100+MONTH(original!BD67)</f>
        <v>200509</v>
      </c>
      <c r="C63">
        <f>+original!BE67</f>
        <v>83.4</v>
      </c>
      <c r="D63">
        <f>+original!BO67</f>
        <v>2.4739976181024201</v>
      </c>
    </row>
    <row r="64" spans="1:4">
      <c r="A64">
        <f t="shared" si="0"/>
        <v>63</v>
      </c>
      <c r="B64" s="2">
        <f>+YEAR(original!BD68)*100+MONTH(original!BD68)</f>
        <v>200506</v>
      </c>
      <c r="C64">
        <f>+original!BE68</f>
        <v>82.6</v>
      </c>
      <c r="D64">
        <f>+original!BO68</f>
        <v>1.9798410483908899</v>
      </c>
    </row>
    <row r="65" spans="1:4">
      <c r="A65">
        <f t="shared" si="0"/>
        <v>64</v>
      </c>
      <c r="B65" s="2">
        <f>+YEAR(original!BD69)*100+MONTH(original!BD69)</f>
        <v>200503</v>
      </c>
      <c r="C65">
        <f>+original!BE69</f>
        <v>82.1</v>
      </c>
      <c r="D65">
        <f>+original!BO69</f>
        <v>4.5932475884244397</v>
      </c>
    </row>
    <row r="66" spans="1:4">
      <c r="A66">
        <f t="shared" si="0"/>
        <v>65</v>
      </c>
      <c r="B66" s="2">
        <f>+YEAR(original!BD70)*100+MONTH(original!BD70)</f>
        <v>200412</v>
      </c>
      <c r="C66">
        <f>+original!BE70</f>
        <v>81.5</v>
      </c>
      <c r="D66">
        <f>+original!BO70</f>
        <v>2.4886548989841901</v>
      </c>
    </row>
    <row r="67" spans="1:4">
      <c r="A67">
        <f t="shared" ref="A67:A98" si="1">+A66+1</f>
        <v>66</v>
      </c>
      <c r="B67" s="2">
        <f>+YEAR(original!BD71)*100+MONTH(original!BD71)</f>
        <v>200409</v>
      </c>
      <c r="C67">
        <f>+original!BE71</f>
        <v>80.900000000000006</v>
      </c>
      <c r="D67">
        <f>+original!BO71</f>
        <v>4.8552256947335097</v>
      </c>
    </row>
    <row r="68" spans="1:4">
      <c r="A68">
        <f t="shared" si="1"/>
        <v>67</v>
      </c>
      <c r="B68" s="2">
        <f>+YEAR(original!BD72)*100+MONTH(original!BD72)</f>
        <v>200406</v>
      </c>
      <c r="C68">
        <f>+original!BE72</f>
        <v>80.599999999999994</v>
      </c>
      <c r="D68">
        <f>+original!BO72</f>
        <v>7.4951554469626798</v>
      </c>
    </row>
    <row r="69" spans="1:4">
      <c r="A69">
        <f t="shared" si="1"/>
        <v>68</v>
      </c>
      <c r="B69" s="2">
        <f>+YEAR(original!BD73)*100+MONTH(original!BD73)</f>
        <v>200403</v>
      </c>
      <c r="C69">
        <f>+original!BE73</f>
        <v>80.2</v>
      </c>
      <c r="D69">
        <f>+original!BO73</f>
        <v>0.17393545062165799</v>
      </c>
    </row>
    <row r="70" spans="1:4">
      <c r="A70">
        <f t="shared" si="1"/>
        <v>69</v>
      </c>
      <c r="B70" s="2">
        <f>+YEAR(original!BD74)*100+MONTH(original!BD74)</f>
        <v>200312</v>
      </c>
      <c r="C70">
        <f>+original!BE74</f>
        <v>79.5</v>
      </c>
      <c r="D70">
        <f>+original!BO74</f>
        <v>-7.7458083880649994E-2</v>
      </c>
    </row>
    <row r="71" spans="1:4">
      <c r="A71">
        <f t="shared" si="1"/>
        <v>70</v>
      </c>
      <c r="B71" s="2">
        <f>+YEAR(original!BD75)*100+MONTH(original!BD75)</f>
        <v>200309</v>
      </c>
      <c r="C71">
        <f>+original!BE75</f>
        <v>79.099999999999994</v>
      </c>
      <c r="D71">
        <f>+original!BO75</f>
        <v>-2.1999674320143301</v>
      </c>
    </row>
    <row r="72" spans="1:4">
      <c r="A72">
        <f t="shared" si="1"/>
        <v>71</v>
      </c>
      <c r="B72" s="2">
        <f>+YEAR(original!BD76)*100+MONTH(original!BD76)</f>
        <v>200306</v>
      </c>
      <c r="C72">
        <f>+original!BE76</f>
        <v>78.599999999999994</v>
      </c>
      <c r="D72">
        <f>+original!BO76</f>
        <v>-3.75602082353514</v>
      </c>
    </row>
    <row r="73" spans="1:4">
      <c r="A73">
        <f t="shared" si="1"/>
        <v>72</v>
      </c>
      <c r="B73" s="2">
        <f>+YEAR(original!BD77)*100+MONTH(original!BD77)</f>
        <v>200303</v>
      </c>
      <c r="C73">
        <f>+original!BE77</f>
        <v>78.599999999999994</v>
      </c>
      <c r="D73">
        <f>+original!BO77</f>
        <v>1.5936385352923901</v>
      </c>
    </row>
    <row r="74" spans="1:4">
      <c r="A74">
        <f t="shared" si="1"/>
        <v>73</v>
      </c>
      <c r="B74" s="2">
        <f>+YEAR(original!BD78)*100+MONTH(original!BD78)</f>
        <v>200212</v>
      </c>
      <c r="C74">
        <f>+original!BE78</f>
        <v>77.599999999999994</v>
      </c>
      <c r="D74">
        <f>+original!BO78</f>
        <v>4.0813584373267897</v>
      </c>
    </row>
    <row r="75" spans="1:4">
      <c r="A75">
        <f t="shared" si="1"/>
        <v>74</v>
      </c>
      <c r="B75" s="2">
        <f>+YEAR(original!BD79)*100+MONTH(original!BD79)</f>
        <v>200209</v>
      </c>
      <c r="C75">
        <f>+original!BE79</f>
        <v>77.099999999999994</v>
      </c>
      <c r="D75">
        <f>+original!BO79</f>
        <v>0.20560015664773801</v>
      </c>
    </row>
    <row r="76" spans="1:4">
      <c r="A76">
        <f t="shared" si="1"/>
        <v>75</v>
      </c>
      <c r="B76" s="2">
        <f>+YEAR(original!BD80)*100+MONTH(original!BD80)</f>
        <v>200206</v>
      </c>
      <c r="C76">
        <f>+original!BE80</f>
        <v>76.599999999999994</v>
      </c>
      <c r="D76">
        <f>+original!BO80</f>
        <v>-0.74049033338162595</v>
      </c>
    </row>
    <row r="77" spans="1:4">
      <c r="A77">
        <f t="shared" si="1"/>
        <v>76</v>
      </c>
      <c r="B77" s="2">
        <f>+YEAR(original!BD81)*100+MONTH(original!BD81)</f>
        <v>200203</v>
      </c>
      <c r="C77">
        <f>+original!BE81</f>
        <v>76.099999999999994</v>
      </c>
      <c r="D77">
        <f>+original!BO81</f>
        <v>-0.303405976771499</v>
      </c>
    </row>
    <row r="78" spans="1:4">
      <c r="A78">
        <f t="shared" si="1"/>
        <v>77</v>
      </c>
      <c r="B78" s="2">
        <f>+YEAR(original!BD82)*100+MONTH(original!BD82)</f>
        <v>200112</v>
      </c>
      <c r="C78">
        <f>+original!BE82</f>
        <v>75.400000000000006</v>
      </c>
      <c r="D78">
        <f>+original!BO82</f>
        <v>-0.55784744375594997</v>
      </c>
    </row>
    <row r="79" spans="1:4">
      <c r="A79">
        <f t="shared" si="1"/>
        <v>78</v>
      </c>
      <c r="B79" s="2">
        <f>+YEAR(original!BD83)*100+MONTH(original!BD83)</f>
        <v>200109</v>
      </c>
      <c r="C79">
        <f>+original!BE83</f>
        <v>74.7</v>
      </c>
      <c r="D79">
        <f>+original!BO83</f>
        <v>-0.59044900077861395</v>
      </c>
    </row>
    <row r="80" spans="1:4">
      <c r="A80">
        <f t="shared" si="1"/>
        <v>79</v>
      </c>
      <c r="B80" s="2">
        <f>+YEAR(original!BD84)*100+MONTH(original!BD84)</f>
        <v>200106</v>
      </c>
      <c r="C80">
        <f>+original!BE84</f>
        <v>74.5</v>
      </c>
      <c r="D80">
        <f>+original!BO84</f>
        <v>6.3788615658606798</v>
      </c>
    </row>
    <row r="81" spans="1:4">
      <c r="A81">
        <f t="shared" si="1"/>
        <v>80</v>
      </c>
      <c r="B81" s="2">
        <f>+YEAR(original!BD85)*100+MONTH(original!BD85)</f>
        <v>200103</v>
      </c>
      <c r="C81">
        <f>+original!BE85</f>
        <v>73.900000000000006</v>
      </c>
      <c r="D81">
        <f>+original!BO85</f>
        <v>7.2479487762635397</v>
      </c>
    </row>
    <row r="82" spans="1:4">
      <c r="A82">
        <f t="shared" si="1"/>
        <v>81</v>
      </c>
      <c r="B82" s="2">
        <f>+YEAR(original!BD86)*100+MONTH(original!BD86)</f>
        <v>200012</v>
      </c>
      <c r="C82">
        <f>+original!BE86</f>
        <v>73.099999999999994</v>
      </c>
      <c r="D82">
        <f>+original!BO86</f>
        <v>6.4144035262334702</v>
      </c>
    </row>
    <row r="83" spans="1:4">
      <c r="A83">
        <f t="shared" si="1"/>
        <v>82</v>
      </c>
      <c r="B83" s="2">
        <f>+YEAR(original!BD87)*100+MONTH(original!BD87)</f>
        <v>200009</v>
      </c>
      <c r="C83">
        <f>+original!BE87</f>
        <v>72.900000000000006</v>
      </c>
      <c r="D83">
        <f>+original!BO87</f>
        <v>14.9291573452647</v>
      </c>
    </row>
    <row r="84" spans="1:4">
      <c r="A84">
        <f t="shared" si="1"/>
        <v>83</v>
      </c>
      <c r="B84" s="2">
        <f>+YEAR(original!BD88)*100+MONTH(original!BD88)</f>
        <v>200006</v>
      </c>
      <c r="C84">
        <f>+original!BE88</f>
        <v>70.2</v>
      </c>
      <c r="D84">
        <f>+original!BO88</f>
        <v>13.256143209014599</v>
      </c>
    </row>
    <row r="85" spans="1:4">
      <c r="A85">
        <f t="shared" si="1"/>
        <v>84</v>
      </c>
      <c r="B85" s="2">
        <f>+YEAR(original!BD89)*100+MONTH(original!BD89)</f>
        <v>200003</v>
      </c>
      <c r="C85">
        <f>+original!BE89</f>
        <v>69.7</v>
      </c>
      <c r="D85">
        <f>+original!BO89</f>
        <v>12.1023730143165</v>
      </c>
    </row>
    <row r="86" spans="1:4">
      <c r="A86">
        <f t="shared" si="1"/>
        <v>85</v>
      </c>
      <c r="B86" s="2">
        <f>+YEAR(original!BD90)*100+MONTH(original!BD90)</f>
        <v>199912</v>
      </c>
      <c r="C86">
        <f>+original!BE90</f>
        <v>69.099999999999994</v>
      </c>
      <c r="D86">
        <f>+original!BO90</f>
        <v>8.5611746772917598</v>
      </c>
    </row>
    <row r="87" spans="1:4">
      <c r="A87">
        <f t="shared" si="1"/>
        <v>86</v>
      </c>
      <c r="B87" s="2">
        <f>+YEAR(original!BD91)*100+MONTH(original!BD91)</f>
        <v>199909</v>
      </c>
      <c r="C87">
        <f>+original!BE91</f>
        <v>68.7</v>
      </c>
      <c r="D87">
        <f>+original!BO91</f>
        <v>5.6175793017898297</v>
      </c>
    </row>
    <row r="88" spans="1:4">
      <c r="A88">
        <f t="shared" si="1"/>
        <v>87</v>
      </c>
      <c r="B88" s="2">
        <f>+YEAR(original!BD92)*100+MONTH(original!BD92)</f>
        <v>199906</v>
      </c>
      <c r="C88">
        <f>+original!BE92</f>
        <v>68.099999999999994</v>
      </c>
      <c r="D88">
        <f>+original!BO92</f>
        <v>1.2012012012012001</v>
      </c>
    </row>
    <row r="89" spans="1:4">
      <c r="A89">
        <f t="shared" si="1"/>
        <v>88</v>
      </c>
      <c r="B89" s="2">
        <f>+YEAR(original!BD93)*100+MONTH(original!BD93)</f>
        <v>199903</v>
      </c>
      <c r="C89">
        <f>+original!BE93</f>
        <v>67.8</v>
      </c>
      <c r="D89">
        <f>+original!BO93</f>
        <v>3.4133084551889201</v>
      </c>
    </row>
    <row r="90" spans="1:4">
      <c r="A90">
        <f t="shared" si="1"/>
        <v>89</v>
      </c>
      <c r="B90" s="2">
        <f>+YEAR(original!BD94)*100+MONTH(original!BD94)</f>
        <v>199812</v>
      </c>
      <c r="C90">
        <f>+original!BE94</f>
        <v>67.8</v>
      </c>
      <c r="D90">
        <f>+original!BO94</f>
        <v>3.5939155289931799</v>
      </c>
    </row>
    <row r="91" spans="1:4">
      <c r="A91">
        <f t="shared" si="1"/>
        <v>90</v>
      </c>
      <c r="B91" s="2">
        <f>+YEAR(original!BD95)*100+MONTH(original!BD95)</f>
        <v>199809</v>
      </c>
      <c r="C91">
        <f>+original!BE95</f>
        <v>67.5</v>
      </c>
      <c r="D91">
        <f>+original!BO95</f>
        <v>-0.46643802057814798</v>
      </c>
    </row>
    <row r="92" spans="1:4">
      <c r="A92">
        <f t="shared" si="1"/>
        <v>91</v>
      </c>
      <c r="B92" s="2">
        <f>+YEAR(original!BD96)*100+MONTH(original!BD96)</f>
        <v>199806</v>
      </c>
      <c r="C92">
        <f>+original!BE96</f>
        <v>67.400000000000006</v>
      </c>
      <c r="D92">
        <f>+original!BO96</f>
        <v>-4.7415163129849498</v>
      </c>
    </row>
    <row r="93" spans="1:4">
      <c r="A93">
        <f t="shared" si="1"/>
        <v>92</v>
      </c>
      <c r="B93" s="2">
        <f>+YEAR(original!BD97)*100+MONTH(original!BD97)</f>
        <v>199803</v>
      </c>
      <c r="C93">
        <f>+original!BE97</f>
        <v>67</v>
      </c>
      <c r="D93">
        <f>+original!BO97</f>
        <v>2.9674643946038501</v>
      </c>
    </row>
    <row r="94" spans="1:4">
      <c r="A94">
        <f t="shared" si="1"/>
        <v>93</v>
      </c>
      <c r="B94" s="2">
        <f>+YEAR(original!BD98)*100+MONTH(original!BD98)</f>
        <v>199712</v>
      </c>
      <c r="C94">
        <f>+original!BE98</f>
        <v>66.8</v>
      </c>
      <c r="D94">
        <f>+original!BO98</f>
        <v>8.0166681060540608</v>
      </c>
    </row>
    <row r="95" spans="1:4">
      <c r="A95">
        <f t="shared" si="1"/>
        <v>94</v>
      </c>
      <c r="B95" s="2">
        <f>+YEAR(original!BD99)*100+MONTH(original!BD99)</f>
        <v>199709</v>
      </c>
      <c r="C95">
        <f>+original!BE99</f>
        <v>66.599999999999994</v>
      </c>
      <c r="D95">
        <f>+original!BO99</f>
        <v>13.874754508123599</v>
      </c>
    </row>
    <row r="96" spans="1:4">
      <c r="A96">
        <f t="shared" si="1"/>
        <v>95</v>
      </c>
      <c r="B96" s="2">
        <f>+YEAR(original!BD100)*100+MONTH(original!BD100)</f>
        <v>199706</v>
      </c>
      <c r="C96">
        <f>+original!BE100</f>
        <v>66.900000000000006</v>
      </c>
      <c r="D96">
        <f>+original!BO100</f>
        <v>17.9278564183975</v>
      </c>
    </row>
    <row r="97" spans="1:4">
      <c r="A97">
        <f t="shared" si="1"/>
        <v>96</v>
      </c>
      <c r="B97" s="2">
        <f>+YEAR(original!BD101)*100+MONTH(original!BD101)</f>
        <v>199703</v>
      </c>
      <c r="C97">
        <f>+original!BE101</f>
        <v>67.099999999999994</v>
      </c>
      <c r="D97">
        <f>+original!BO101</f>
        <v>8.03871579089863</v>
      </c>
    </row>
    <row r="98" spans="1:4">
      <c r="A98">
        <f t="shared" si="1"/>
        <v>97</v>
      </c>
      <c r="B98" s="2">
        <f>+YEAR(original!BD102)*100+MONTH(original!BD102)</f>
        <v>199612</v>
      </c>
      <c r="C98">
        <f>+original!BE102</f>
        <v>67</v>
      </c>
      <c r="D98">
        <f>+original!BO102</f>
        <v>10.2998261532233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D758-C63E-4AB0-83AE-C5BF1047E058}">
  <dimension ref="A1:G27"/>
  <sheetViews>
    <sheetView tabSelected="1" workbookViewId="0">
      <selection activeCell="F4" sqref="F4"/>
    </sheetView>
  </sheetViews>
  <sheetFormatPr defaultRowHeight="14.4"/>
  <cols>
    <col min="2" max="2" width="10.5546875" bestFit="1" customWidth="1"/>
  </cols>
  <sheetData>
    <row r="1" spans="1:7">
      <c r="A1" t="s">
        <v>34</v>
      </c>
      <c r="B1" t="s">
        <v>33</v>
      </c>
      <c r="C1" t="s">
        <v>66</v>
      </c>
      <c r="D1" t="s">
        <v>67</v>
      </c>
      <c r="E1" t="s">
        <v>69</v>
      </c>
      <c r="F1" t="s">
        <v>70</v>
      </c>
      <c r="G1" t="s">
        <v>71</v>
      </c>
    </row>
    <row r="2" spans="1:7">
      <c r="A2">
        <v>1</v>
      </c>
      <c r="B2" s="16">
        <f>+YEAR(original!CN6)*100+MONTH(original!CN6)</f>
        <v>202012</v>
      </c>
      <c r="C2">
        <f>+original!CO6</f>
        <v>63415.99</v>
      </c>
      <c r="D2">
        <f>+original!CQ6</f>
        <v>51680.43</v>
      </c>
      <c r="E2">
        <f>+original!CS6</f>
        <v>59519.71</v>
      </c>
      <c r="G2">
        <f>+original!CW6</f>
        <v>48720.44</v>
      </c>
    </row>
    <row r="3" spans="1:7">
      <c r="A3">
        <f t="shared" ref="A3:A27" si="0">+A2+1</f>
        <v>2</v>
      </c>
      <c r="B3" s="16">
        <f>+YEAR(original!CN7)*100+MONTH(original!CN7)</f>
        <v>201912</v>
      </c>
      <c r="C3">
        <f>+original!CO7</f>
        <v>65253.52</v>
      </c>
      <c r="D3">
        <f>+original!CQ7</f>
        <v>52712.42</v>
      </c>
      <c r="E3">
        <f>+original!CS7</f>
        <v>62266.87</v>
      </c>
      <c r="F3">
        <f>+original!CU6</f>
        <v>40964.85</v>
      </c>
      <c r="G3">
        <f>+original!CW7</f>
        <v>51481.19</v>
      </c>
    </row>
    <row r="4" spans="1:7">
      <c r="A4">
        <f t="shared" si="0"/>
        <v>3</v>
      </c>
      <c r="B4" s="16">
        <f>+YEAR(original!CN8)*100+MONTH(original!CN8)</f>
        <v>201812</v>
      </c>
      <c r="C4">
        <f>+original!CO8</f>
        <v>63055.98</v>
      </c>
      <c r="D4">
        <f>+original!CQ8</f>
        <v>51562.94</v>
      </c>
      <c r="E4">
        <f>+original!CS8</f>
        <v>62233.39</v>
      </c>
      <c r="F4">
        <f>+original!CU7</f>
        <v>39613.800000000003</v>
      </c>
      <c r="G4">
        <f>+original!CW8</f>
        <v>50367.03</v>
      </c>
    </row>
    <row r="5" spans="1:7">
      <c r="A5">
        <f t="shared" si="0"/>
        <v>4</v>
      </c>
      <c r="B5" s="16">
        <f>+YEAR(original!CN9)*100+MONTH(original!CN9)</f>
        <v>201712</v>
      </c>
      <c r="C5">
        <f>+original!CO9</f>
        <v>60105.85</v>
      </c>
      <c r="D5">
        <f>+original!CQ9</f>
        <v>49748.18</v>
      </c>
      <c r="E5">
        <f>+original!CS9</f>
        <v>59676.480000000003</v>
      </c>
      <c r="F5">
        <f>+original!CU8</f>
        <v>38322.339999999997</v>
      </c>
      <c r="G5">
        <f>+original!CW9</f>
        <v>48688.07</v>
      </c>
    </row>
    <row r="6" spans="1:7">
      <c r="A6">
        <f t="shared" si="0"/>
        <v>5</v>
      </c>
      <c r="B6" s="16">
        <f>+YEAR(original!CN10)*100+MONTH(original!CN10)</f>
        <v>201612</v>
      </c>
      <c r="C6">
        <f>+original!CO10</f>
        <v>58017.23</v>
      </c>
      <c r="D6">
        <f>+original!CQ10</f>
        <v>48137.98</v>
      </c>
      <c r="E6">
        <f>+original!CS10</f>
        <v>56907.27</v>
      </c>
      <c r="F6">
        <f>+original!CU9</f>
        <v>37070.82</v>
      </c>
      <c r="G6">
        <f>+original!CW10</f>
        <v>46554.080000000002</v>
      </c>
    </row>
    <row r="7" spans="1:7">
      <c r="A7">
        <f t="shared" si="0"/>
        <v>6</v>
      </c>
      <c r="B7" s="16">
        <f>+YEAR(original!CN11)*100+MONTH(original!CN11)</f>
        <v>201512</v>
      </c>
      <c r="C7">
        <f>+original!CO11</f>
        <v>56848.51</v>
      </c>
      <c r="D7">
        <f>+original!CQ11</f>
        <v>46406.69</v>
      </c>
      <c r="E7">
        <f>+original!CS11</f>
        <v>56266.94</v>
      </c>
      <c r="F7">
        <f>+original!CU10</f>
        <v>35903.9</v>
      </c>
      <c r="G7">
        <f>+original!CW11</f>
        <v>44702.52</v>
      </c>
    </row>
    <row r="8" spans="1:7">
      <c r="A8">
        <f t="shared" si="0"/>
        <v>7</v>
      </c>
      <c r="B8" s="16">
        <f>+YEAR(original!CN12)*100+MONTH(original!CN12)</f>
        <v>201412</v>
      </c>
      <c r="C8">
        <f>+original!CO12</f>
        <v>55024.66</v>
      </c>
      <c r="D8">
        <f>+original!CQ12</f>
        <v>47018.36</v>
      </c>
      <c r="E8">
        <f>+original!CS12</f>
        <v>54604.91</v>
      </c>
      <c r="F8">
        <f>+original!CU11</f>
        <v>34849.660000000003</v>
      </c>
      <c r="G8">
        <f>+original!CW12</f>
        <v>45811.99</v>
      </c>
    </row>
    <row r="9" spans="1:7">
      <c r="A9">
        <f t="shared" si="0"/>
        <v>8</v>
      </c>
      <c r="B9" s="16">
        <f>+YEAR(original!CN13)*100+MONTH(original!CN13)</f>
        <v>201312</v>
      </c>
      <c r="C9">
        <f>+original!CO13</f>
        <v>53071.82</v>
      </c>
      <c r="D9">
        <f>+original!CQ13</f>
        <v>46505.82</v>
      </c>
      <c r="E9">
        <f>+original!CS13</f>
        <v>53453.57</v>
      </c>
      <c r="F9">
        <f>+original!CU12</f>
        <v>34015.57</v>
      </c>
      <c r="G9">
        <f>+original!CW13</f>
        <v>44360.37</v>
      </c>
    </row>
    <row r="10" spans="1:7">
      <c r="A10">
        <f t="shared" si="0"/>
        <v>9</v>
      </c>
      <c r="B10" s="16">
        <f>+YEAR(original!CN14)*100+MONTH(original!CN14)</f>
        <v>201212</v>
      </c>
      <c r="C10">
        <f>+original!CO14</f>
        <v>51563.13</v>
      </c>
      <c r="D10">
        <f>+original!CQ14</f>
        <v>42905.75</v>
      </c>
      <c r="E10">
        <f>+original!CS14</f>
        <v>52082.35</v>
      </c>
      <c r="F10">
        <f>+original!CU13</f>
        <v>33755.5</v>
      </c>
      <c r="G10">
        <f>+original!CW14</f>
        <v>42351.12</v>
      </c>
    </row>
    <row r="11" spans="1:7">
      <c r="A11">
        <f t="shared" si="0"/>
        <v>10</v>
      </c>
      <c r="B11" s="16">
        <f>+YEAR(original!CN15)*100+MONTH(original!CN15)</f>
        <v>201112</v>
      </c>
      <c r="C11">
        <f>+original!CO15</f>
        <v>49829.06</v>
      </c>
      <c r="D11">
        <f>+original!CQ15</f>
        <v>43089.95</v>
      </c>
      <c r="E11">
        <f>+original!CS15</f>
        <v>51998.78</v>
      </c>
      <c r="F11">
        <f>+original!CU14</f>
        <v>33483.980000000003</v>
      </c>
      <c r="G11">
        <f>+original!CW15</f>
        <v>41716.379999999997</v>
      </c>
    </row>
    <row r="12" spans="1:7">
      <c r="A12">
        <f t="shared" si="0"/>
        <v>11</v>
      </c>
      <c r="B12" s="16">
        <f>+YEAR(original!CN16)*100+MONTH(original!CN16)</f>
        <v>201012</v>
      </c>
      <c r="C12">
        <f>+original!CO16</f>
        <v>48403.3</v>
      </c>
      <c r="D12">
        <f>+original!CQ16</f>
        <v>41687.300000000003</v>
      </c>
      <c r="E12">
        <f>+original!CS16</f>
        <v>48990.62</v>
      </c>
      <c r="F12">
        <f>+original!CU15</f>
        <v>32414.35</v>
      </c>
      <c r="G12">
        <f>+original!CW16</f>
        <v>40013.19</v>
      </c>
    </row>
    <row r="13" spans="1:7">
      <c r="A13">
        <f t="shared" si="0"/>
        <v>12</v>
      </c>
      <c r="B13" s="16">
        <f>+YEAR(original!CN17)*100+MONTH(original!CN17)</f>
        <v>200912</v>
      </c>
      <c r="C13">
        <f>+original!CO17</f>
        <v>47007.67</v>
      </c>
      <c r="D13">
        <f>+original!CQ17</f>
        <v>40821.79</v>
      </c>
      <c r="E13">
        <f>+original!CS17</f>
        <v>45717.83</v>
      </c>
      <c r="F13">
        <f>+original!CU16</f>
        <v>31507.72</v>
      </c>
      <c r="G13">
        <f>+original!CW17</f>
        <v>38797.83</v>
      </c>
    </row>
    <row r="14" spans="1:7">
      <c r="A14">
        <f t="shared" si="0"/>
        <v>13</v>
      </c>
      <c r="B14" s="16">
        <f>+YEAR(original!CN18)*100+MONTH(original!CN18)</f>
        <v>200812</v>
      </c>
      <c r="C14">
        <f>+original!CO18</f>
        <v>48283.41</v>
      </c>
      <c r="D14">
        <f>+original!CQ18</f>
        <v>40488.75</v>
      </c>
      <c r="E14">
        <f>+original!CS18</f>
        <v>46732.84</v>
      </c>
      <c r="F14">
        <f>+original!CU17</f>
        <v>32825.03</v>
      </c>
      <c r="G14">
        <f>+original!CW18</f>
        <v>40120.82</v>
      </c>
    </row>
    <row r="15" spans="1:7">
      <c r="A15">
        <f t="shared" si="0"/>
        <v>14</v>
      </c>
      <c r="B15" s="16">
        <f>+YEAR(original!CN19)*100+MONTH(original!CN19)</f>
        <v>200712</v>
      </c>
      <c r="C15">
        <f>+original!CO19</f>
        <v>47869.24</v>
      </c>
      <c r="D15">
        <f>+original!CQ19</f>
        <v>39529.279999999999</v>
      </c>
      <c r="E15">
        <f>+original!CS19</f>
        <v>45051.08</v>
      </c>
      <c r="F15">
        <f>+original!CU18</f>
        <v>32252.19</v>
      </c>
      <c r="G15">
        <f>+original!CW19</f>
        <v>39380.06</v>
      </c>
    </row>
    <row r="16" spans="1:7">
      <c r="A16">
        <f t="shared" si="0"/>
        <v>15</v>
      </c>
      <c r="B16" s="16">
        <f>+YEAR(original!CN20)*100+MONTH(original!CN20)</f>
        <v>200612</v>
      </c>
      <c r="C16">
        <f>+original!CO20</f>
        <v>46213.51</v>
      </c>
      <c r="D16">
        <f>+original!CQ20</f>
        <v>37557.58</v>
      </c>
      <c r="E16">
        <f>+original!CS20</f>
        <v>41411.94</v>
      </c>
      <c r="F16">
        <f>+original!CU19</f>
        <v>30684.34</v>
      </c>
      <c r="G16">
        <f>+original!CW20</f>
        <v>37940.239999999998</v>
      </c>
    </row>
    <row r="17" spans="1:7">
      <c r="A17">
        <f t="shared" si="0"/>
        <v>16</v>
      </c>
      <c r="B17" s="16">
        <f>+YEAR(original!CN21)*100+MONTH(original!CN21)</f>
        <v>200512</v>
      </c>
      <c r="C17">
        <f>+original!CO21</f>
        <v>44025.56</v>
      </c>
      <c r="D17">
        <f>+original!CQ21</f>
        <v>36046.089999999997</v>
      </c>
      <c r="E17">
        <f>+original!CS21</f>
        <v>37919.65</v>
      </c>
      <c r="F17">
        <f>+original!CU20</f>
        <v>28992.1</v>
      </c>
      <c r="G17">
        <f>+original!CW21</f>
        <v>36242.959999999999</v>
      </c>
    </row>
    <row r="18" spans="1:7">
      <c r="A18">
        <f t="shared" si="0"/>
        <v>17</v>
      </c>
      <c r="B18" s="16">
        <f>+YEAR(original!CN22)*100+MONTH(original!CN22)</f>
        <v>200412</v>
      </c>
      <c r="C18">
        <f>+original!CO22</f>
        <v>41629.86</v>
      </c>
      <c r="D18">
        <f>+original!CQ22</f>
        <v>34379.97</v>
      </c>
      <c r="E18">
        <f>+original!CS22</f>
        <v>34446.230000000003</v>
      </c>
      <c r="F18">
        <f>+original!CU21</f>
        <v>27810.69</v>
      </c>
      <c r="G18">
        <f>+original!CW22</f>
        <v>34380.26</v>
      </c>
    </row>
    <row r="19" spans="1:7">
      <c r="A19">
        <f t="shared" si="0"/>
        <v>18</v>
      </c>
      <c r="B19" s="16">
        <f>+YEAR(original!CN23)*100+MONTH(original!CN23)</f>
        <v>200312</v>
      </c>
      <c r="C19">
        <f>+original!CO23</f>
        <v>39411.550000000003</v>
      </c>
      <c r="D19">
        <f>+original!CQ23</f>
        <v>32507.95</v>
      </c>
      <c r="E19">
        <f>+original!CS23</f>
        <v>31011.34</v>
      </c>
      <c r="F19">
        <f>+original!CU22</f>
        <v>26688.240000000002</v>
      </c>
      <c r="G19">
        <f>+original!CW23</f>
        <v>32782.559999999998</v>
      </c>
    </row>
    <row r="20" spans="1:7">
      <c r="A20">
        <f t="shared" si="0"/>
        <v>19</v>
      </c>
      <c r="B20" s="16">
        <f>+YEAR(original!CN24)*100+MONTH(original!CN24)</f>
        <v>200212</v>
      </c>
      <c r="C20">
        <f>+original!CO24</f>
        <v>37971.279999999999</v>
      </c>
      <c r="D20">
        <f>+original!CQ24</f>
        <v>31403.16</v>
      </c>
      <c r="E20">
        <f>+original!CS24</f>
        <v>29711.71</v>
      </c>
      <c r="F20">
        <f>+original!CU23</f>
        <v>26142.79</v>
      </c>
      <c r="G20">
        <f>+original!CW24</f>
        <v>31912.9</v>
      </c>
    </row>
    <row r="21" spans="1:7">
      <c r="A21">
        <f t="shared" si="0"/>
        <v>20</v>
      </c>
      <c r="B21" s="16">
        <f>+YEAR(original!CN25)*100+MONTH(original!CN25)</f>
        <v>200112</v>
      </c>
      <c r="C21">
        <f>+original!CO25</f>
        <v>37101.1</v>
      </c>
      <c r="D21">
        <f>+original!CQ25</f>
        <v>30021.43</v>
      </c>
      <c r="E21">
        <f>+original!CS25</f>
        <v>28753.040000000001</v>
      </c>
      <c r="F21">
        <f>+original!CU24</f>
        <v>25660.47</v>
      </c>
      <c r="G21">
        <f>+original!CW25</f>
        <v>30827.61</v>
      </c>
    </row>
    <row r="22" spans="1:7">
      <c r="A22">
        <f t="shared" si="0"/>
        <v>21</v>
      </c>
      <c r="B22" s="16">
        <f>+YEAR(original!CN26)*100+MONTH(original!CN26)</f>
        <v>200012</v>
      </c>
      <c r="C22">
        <f>+original!CO26</f>
        <v>36317.74</v>
      </c>
      <c r="D22">
        <f>+original!CQ26</f>
        <v>28996.03</v>
      </c>
      <c r="E22">
        <f>+original!CS26</f>
        <v>28057.439999999999</v>
      </c>
      <c r="F22">
        <f>+original!CU25</f>
        <v>24709.22</v>
      </c>
      <c r="G22">
        <f>+original!CW26</f>
        <v>29948.82</v>
      </c>
    </row>
    <row r="23" spans="1:7">
      <c r="A23">
        <f t="shared" si="0"/>
        <v>22</v>
      </c>
      <c r="B23" s="16">
        <f>+YEAR(original!CN27)*100+MONTH(original!CN27)</f>
        <v>199912</v>
      </c>
      <c r="C23">
        <f>+original!CO27</f>
        <v>34494.54</v>
      </c>
      <c r="D23">
        <f>+original!CQ27</f>
        <v>27852.29</v>
      </c>
      <c r="E23">
        <f>+original!CS27</f>
        <v>25774.34</v>
      </c>
      <c r="F23">
        <f>+original!CU26</f>
        <v>23367.53</v>
      </c>
      <c r="G23">
        <f>+original!CW27</f>
        <v>28109.07</v>
      </c>
    </row>
    <row r="24" spans="1:7">
      <c r="A24">
        <f t="shared" si="0"/>
        <v>23</v>
      </c>
      <c r="B24" s="16">
        <f>+YEAR(original!CN28)*100+MONTH(original!CN28)</f>
        <v>199812</v>
      </c>
      <c r="C24">
        <f>+original!CO28</f>
        <v>32833.67</v>
      </c>
      <c r="D24">
        <f>+original!CQ28</f>
        <v>26584.5</v>
      </c>
      <c r="E24">
        <f>+original!CS28</f>
        <v>24990.21</v>
      </c>
      <c r="F24">
        <f>+original!CU27</f>
        <v>22458.7</v>
      </c>
      <c r="G24">
        <f>+original!CW28</f>
        <v>26561.31</v>
      </c>
    </row>
    <row r="25" spans="1:7">
      <c r="A25">
        <f t="shared" si="0"/>
        <v>24</v>
      </c>
      <c r="B25" s="16">
        <f>+YEAR(original!CN29)*100+MONTH(original!CN29)</f>
        <v>199712</v>
      </c>
      <c r="C25">
        <f>+original!CO29</f>
        <v>31440.09</v>
      </c>
      <c r="D25">
        <f>+original!CQ29</f>
        <v>25371.56</v>
      </c>
      <c r="E25">
        <f>+original!CS29</f>
        <v>26525.39</v>
      </c>
      <c r="F25">
        <f>+original!CU28</f>
        <v>21659.360000000001</v>
      </c>
      <c r="G25">
        <f>+original!CW29</f>
        <v>25497.63</v>
      </c>
    </row>
    <row r="26" spans="1:7">
      <c r="A26">
        <f t="shared" si="0"/>
        <v>25</v>
      </c>
      <c r="B26" s="16">
        <f>+YEAR(original!CN30)*100+MONTH(original!CN30)</f>
        <v>199612</v>
      </c>
      <c r="C26">
        <f>+original!CO30</f>
        <v>29946.97</v>
      </c>
      <c r="D26">
        <f>+original!CQ30</f>
        <v>24086.16</v>
      </c>
      <c r="E26">
        <f>+original!CS30</f>
        <v>25002.68</v>
      </c>
      <c r="F26">
        <f>+original!CU29</f>
        <v>20816</v>
      </c>
      <c r="G26">
        <f>+original!CW30</f>
        <v>24278.61</v>
      </c>
    </row>
    <row r="27" spans="1:7">
      <c r="A27">
        <f t="shared" si="0"/>
        <v>26</v>
      </c>
      <c r="B27" s="16">
        <f>+YEAR(original!CN31)*100+MONTH(original!CN31)</f>
        <v>199512</v>
      </c>
      <c r="C27">
        <f>+original!CO31</f>
        <v>28671.48</v>
      </c>
      <c r="D27">
        <f>+original!CQ31</f>
        <v>22971.9</v>
      </c>
      <c r="E27">
        <f>+original!CS31</f>
        <v>24118.47</v>
      </c>
      <c r="F27">
        <f>+original!CU30</f>
        <v>20189.990000000002</v>
      </c>
      <c r="G27">
        <f>+original!CW31</f>
        <v>23708.18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52B7-7F93-431A-9BDB-0F29AFEE9075}">
  <sheetPr codeName="Sheet1"/>
  <dimension ref="A1:DX310"/>
  <sheetViews>
    <sheetView showGridLines="0" topLeftCell="BC1" zoomScale="77" workbookViewId="0">
      <pane ySplit="5" topLeftCell="A6" activePane="bottomLeft" state="frozen"/>
      <selection pane="bottomLeft" activeCell="BF33" sqref="BF33"/>
    </sheetView>
  </sheetViews>
  <sheetFormatPr defaultRowHeight="14.4"/>
  <cols>
    <col min="1" max="1" width="11.44140625" bestFit="1" customWidth="1"/>
    <col min="2" max="2" width="19.21875" style="3" bestFit="1" customWidth="1"/>
    <col min="3" max="3" width="14.5546875" style="3" bestFit="1" customWidth="1"/>
    <col min="4" max="4" width="19.21875" style="3" bestFit="1" customWidth="1"/>
    <col min="5" max="5" width="14.5546875" style="3" bestFit="1" customWidth="1"/>
    <col min="6" max="6" width="19.21875" style="3" bestFit="1" customWidth="1"/>
    <col min="7" max="7" width="14.5546875" style="3" bestFit="1" customWidth="1"/>
    <col min="8" max="8" width="19.21875" style="3" bestFit="1" customWidth="1"/>
    <col min="9" max="9" width="14.5546875" style="3" bestFit="1" customWidth="1"/>
    <col min="10" max="10" width="19.21875" style="3" bestFit="1" customWidth="1"/>
    <col min="11" max="11" width="14.5546875" style="3" bestFit="1" customWidth="1"/>
    <col min="12" max="12" width="19.21875" bestFit="1" customWidth="1"/>
    <col min="13" max="13" width="11.21875" bestFit="1" customWidth="1"/>
    <col min="14" max="14" width="19.21875" bestFit="1" customWidth="1"/>
    <col min="15" max="15" width="17.77734375" customWidth="1"/>
    <col min="16" max="16" width="26.88671875" customWidth="1"/>
    <col min="17" max="17" width="23.77734375" customWidth="1"/>
    <col min="18" max="19" width="18.88671875" customWidth="1"/>
    <col min="20" max="20" width="15.77734375" customWidth="1"/>
    <col min="21" max="21" width="19.77734375" customWidth="1"/>
    <col min="22" max="22" width="19.21875" style="3" bestFit="1" customWidth="1"/>
    <col min="23" max="23" width="14" style="3" bestFit="1" customWidth="1"/>
    <col min="24" max="24" width="19.21875" style="3" bestFit="1" customWidth="1"/>
    <col min="25" max="25" width="13" style="3" bestFit="1" customWidth="1"/>
    <col min="26" max="26" width="19.21875" style="3" bestFit="1" customWidth="1"/>
    <col min="27" max="27" width="13" style="3" bestFit="1" customWidth="1"/>
    <col min="28" max="28" width="19.21875" style="3" bestFit="1" customWidth="1"/>
    <col min="29" max="29" width="13" style="3" bestFit="1" customWidth="1"/>
    <col min="30" max="30" width="19.21875" style="3" bestFit="1" customWidth="1"/>
    <col min="31" max="31" width="13" style="3" bestFit="1" customWidth="1"/>
    <col min="32" max="32" width="19.21875" bestFit="1" customWidth="1"/>
    <col min="33" max="33" width="9" bestFit="1" customWidth="1"/>
    <col min="34" max="34" width="19.21875" bestFit="1" customWidth="1"/>
    <col min="35" max="35" width="9" bestFit="1" customWidth="1"/>
    <col min="36" max="36" width="14.88671875" customWidth="1"/>
    <col min="37" max="37" width="9" customWidth="1"/>
    <col min="38" max="38" width="19.21875" bestFit="1" customWidth="1"/>
    <col min="39" max="39" width="9" bestFit="1" customWidth="1"/>
    <col min="40" max="40" width="19.21875" bestFit="1" customWidth="1"/>
    <col min="41" max="41" width="9" bestFit="1" customWidth="1"/>
    <col min="42" max="42" width="19.21875" style="3" bestFit="1" customWidth="1"/>
    <col min="43" max="43" width="11.21875" style="3" bestFit="1" customWidth="1"/>
    <col min="44" max="44" width="19.21875" style="3" bestFit="1" customWidth="1"/>
    <col min="45" max="45" width="11.21875" style="3" bestFit="1" customWidth="1"/>
    <col min="46" max="46" width="19.21875" style="3" bestFit="1" customWidth="1"/>
    <col min="47" max="47" width="11.21875" style="3" bestFit="1" customWidth="1"/>
    <col min="48" max="48" width="19.21875" style="3" bestFit="1" customWidth="1"/>
    <col min="49" max="49" width="11.21875" style="3" bestFit="1" customWidth="1"/>
    <col min="50" max="50" width="19.21875" style="3" bestFit="1" customWidth="1"/>
    <col min="51" max="51" width="11.21875" style="3" bestFit="1" customWidth="1"/>
    <col min="52" max="55" width="25.6640625" bestFit="1" customWidth="1"/>
    <col min="56" max="57" width="25.77734375" bestFit="1" customWidth="1"/>
    <col min="58" max="59" width="25.77734375" style="14" customWidth="1"/>
    <col min="60" max="61" width="25.77734375" bestFit="1" customWidth="1"/>
    <col min="62" max="62" width="10.5546875" bestFit="1" customWidth="1"/>
    <col min="63" max="63" width="17.77734375" bestFit="1" customWidth="1"/>
    <col min="64" max="64" width="12.21875" customWidth="1"/>
    <col min="65" max="65" width="12.109375" bestFit="1" customWidth="1"/>
    <col min="66" max="66" width="10.5546875" style="12" bestFit="1" customWidth="1"/>
    <col min="67" max="67" width="8.88671875" style="12"/>
    <col min="68" max="68" width="10.5546875" bestFit="1" customWidth="1"/>
    <col min="69" max="69" width="14.109375" bestFit="1" customWidth="1"/>
    <col min="70" max="70" width="10.5546875" bestFit="1" customWidth="1"/>
    <col min="71" max="71" width="12.109375" bestFit="1" customWidth="1"/>
    <col min="72" max="72" width="12.21875" customWidth="1"/>
    <col min="73" max="73" width="13.21875" customWidth="1"/>
    <col min="74" max="74" width="13.44140625" customWidth="1"/>
    <col min="75" max="75" width="14" customWidth="1"/>
    <col min="76" max="76" width="10.5546875" bestFit="1" customWidth="1"/>
    <col min="77" max="77" width="12.109375" bestFit="1" customWidth="1"/>
    <col min="82" max="82" width="19.33203125" bestFit="1" customWidth="1"/>
    <col min="84" max="84" width="19.33203125" bestFit="1" customWidth="1"/>
    <col min="86" max="86" width="19.33203125" bestFit="1" customWidth="1"/>
    <col min="88" max="88" width="19.33203125" bestFit="1" customWidth="1"/>
    <col min="90" max="90" width="19.33203125" bestFit="1" customWidth="1"/>
    <col min="92" max="92" width="10.5546875" bestFit="1" customWidth="1"/>
    <col min="102" max="102" width="8.88671875" style="7"/>
    <col min="103" max="103" width="10.5546875" style="12" bestFit="1" customWidth="1"/>
    <col min="104" max="104" width="8.88671875" style="12"/>
    <col min="105" max="106" width="25.77734375" bestFit="1" customWidth="1"/>
    <col min="107" max="107" width="19.44140625" bestFit="1" customWidth="1"/>
    <col min="108" max="108" width="9" bestFit="1" customWidth="1"/>
    <col min="109" max="110" width="13.5546875" style="8" bestFit="1" customWidth="1"/>
    <col min="111" max="111" width="19.33203125" style="8" bestFit="1" customWidth="1"/>
    <col min="112" max="112" width="13.77734375" style="8" bestFit="1" customWidth="1"/>
    <col min="113" max="113" width="19.33203125" style="8" bestFit="1" customWidth="1"/>
    <col min="114" max="114" width="13.77734375" style="8" bestFit="1" customWidth="1"/>
    <col min="115" max="115" width="14.33203125" style="8" customWidth="1"/>
    <col min="116" max="116" width="8.88671875" style="8"/>
    <col min="117" max="117" width="19.33203125" style="8" bestFit="1" customWidth="1"/>
    <col min="118" max="118" width="8.88671875" style="8"/>
    <col min="119" max="119" width="19.21875" style="11" bestFit="1" customWidth="1"/>
    <col min="120" max="120" width="13" style="11" bestFit="1" customWidth="1"/>
    <col min="121" max="121" width="19.21875" style="11" bestFit="1" customWidth="1"/>
    <col min="122" max="122" width="13.21875" style="11" bestFit="1" customWidth="1"/>
    <col min="123" max="123" width="19.21875" style="11" bestFit="1" customWidth="1"/>
    <col min="124" max="124" width="13.21875" style="11" bestFit="1" customWidth="1"/>
    <col min="125" max="125" width="19.21875" style="11" bestFit="1" customWidth="1"/>
    <col min="126" max="126" width="12.88671875" style="11" bestFit="1" customWidth="1"/>
    <col min="127" max="127" width="19.21875" style="11" bestFit="1" customWidth="1"/>
    <col min="128" max="128" width="13" style="11" bestFit="1" customWidth="1"/>
  </cols>
  <sheetData>
    <row r="1" spans="1:128">
      <c r="A1" t="s">
        <v>6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K1" s="3" t="s">
        <v>5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s="3" t="s">
        <v>12</v>
      </c>
      <c r="W1" s="3" t="s">
        <v>12</v>
      </c>
      <c r="X1" s="3" t="s">
        <v>12</v>
      </c>
      <c r="Y1" s="3" t="s">
        <v>12</v>
      </c>
      <c r="Z1" s="3" t="s">
        <v>12</v>
      </c>
      <c r="AA1" s="3" t="s">
        <v>12</v>
      </c>
      <c r="AB1" s="3" t="s">
        <v>12</v>
      </c>
      <c r="AC1" s="3" t="s">
        <v>12</v>
      </c>
      <c r="AD1" s="3" t="s">
        <v>12</v>
      </c>
      <c r="AE1" s="3" t="s">
        <v>12</v>
      </c>
      <c r="AF1" t="s">
        <v>22</v>
      </c>
      <c r="AG1" t="s">
        <v>22</v>
      </c>
      <c r="AH1" t="s">
        <v>22</v>
      </c>
      <c r="AI1" t="s">
        <v>22</v>
      </c>
      <c r="AL1" t="s">
        <v>22</v>
      </c>
      <c r="AM1" t="s">
        <v>22</v>
      </c>
      <c r="AN1" t="s">
        <v>22</v>
      </c>
      <c r="AO1" t="s">
        <v>22</v>
      </c>
      <c r="AP1" s="3" t="s">
        <v>25</v>
      </c>
      <c r="AQ1" s="3" t="s">
        <v>25</v>
      </c>
      <c r="AR1" s="3" t="s">
        <v>25</v>
      </c>
      <c r="AS1" s="3" t="s">
        <v>25</v>
      </c>
      <c r="AT1" s="3" t="s">
        <v>25</v>
      </c>
      <c r="AU1" s="3" t="s">
        <v>25</v>
      </c>
      <c r="AV1" s="3" t="s">
        <v>25</v>
      </c>
      <c r="AW1" s="3" t="s">
        <v>25</v>
      </c>
      <c r="AX1" s="3" t="s">
        <v>25</v>
      </c>
      <c r="AY1" s="3" t="s">
        <v>25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s="14" t="s">
        <v>30</v>
      </c>
      <c r="BG1" s="14" t="s">
        <v>30</v>
      </c>
      <c r="BH1" t="s">
        <v>30</v>
      </c>
      <c r="BI1" t="s">
        <v>30</v>
      </c>
      <c r="BJ1" t="s">
        <v>39</v>
      </c>
      <c r="BK1" t="s">
        <v>40</v>
      </c>
      <c r="BT1" t="s">
        <v>43</v>
      </c>
      <c r="CD1" t="s">
        <v>61</v>
      </c>
      <c r="CN1" t="s">
        <v>68</v>
      </c>
      <c r="CY1" s="12" t="s">
        <v>30</v>
      </c>
      <c r="CZ1" s="12" t="s">
        <v>30</v>
      </c>
      <c r="DA1" t="s">
        <v>30</v>
      </c>
      <c r="DB1" t="s">
        <v>30</v>
      </c>
      <c r="DC1" t="s">
        <v>39</v>
      </c>
      <c r="DE1" s="8" t="s">
        <v>68</v>
      </c>
      <c r="DO1" s="11" t="s">
        <v>68</v>
      </c>
    </row>
    <row r="2" spans="1:128">
      <c r="A2" t="s">
        <v>7</v>
      </c>
      <c r="B2" s="3" t="s">
        <v>0</v>
      </c>
      <c r="D2" s="3" t="s">
        <v>1</v>
      </c>
      <c r="F2" s="3" t="s">
        <v>56</v>
      </c>
      <c r="H2" s="3" t="s">
        <v>57</v>
      </c>
      <c r="J2" s="3" t="s">
        <v>2</v>
      </c>
      <c r="L2" t="s">
        <v>10</v>
      </c>
      <c r="N2" t="s">
        <v>52</v>
      </c>
      <c r="P2" t="s">
        <v>51</v>
      </c>
      <c r="R2" t="s">
        <v>50</v>
      </c>
      <c r="T2" t="s">
        <v>49</v>
      </c>
      <c r="V2" s="3" t="s">
        <v>72</v>
      </c>
      <c r="X2" s="3" t="s">
        <v>15</v>
      </c>
      <c r="Y2" s="3" t="str">
        <f>_xll.RtGet("IDN","USDONFSR=X","X_RIC_NAME")</f>
        <v>USDONFSR=X</v>
      </c>
      <c r="Z2" s="3" t="s">
        <v>73</v>
      </c>
      <c r="AB2" s="3" t="s">
        <v>16</v>
      </c>
      <c r="AD2" s="3" t="s">
        <v>17</v>
      </c>
      <c r="AF2" t="s">
        <v>18</v>
      </c>
      <c r="AH2" t="s">
        <v>54</v>
      </c>
      <c r="AJ2" t="s">
        <v>55</v>
      </c>
      <c r="AL2" t="s">
        <v>20</v>
      </c>
      <c r="AN2" t="s">
        <v>21</v>
      </c>
      <c r="AP2" s="3" t="s">
        <v>23</v>
      </c>
      <c r="AR2" s="3" t="s">
        <v>24</v>
      </c>
      <c r="AT2" s="3" t="s">
        <v>26</v>
      </c>
      <c r="AV2" s="3" t="s">
        <v>27</v>
      </c>
      <c r="AX2" s="3" t="s">
        <v>28</v>
      </c>
      <c r="AZ2" t="s">
        <v>29</v>
      </c>
      <c r="BB2" t="s">
        <v>31</v>
      </c>
      <c r="BD2" t="s">
        <v>74</v>
      </c>
      <c r="BF2" s="14" t="s">
        <v>58</v>
      </c>
      <c r="BH2" t="s">
        <v>32</v>
      </c>
      <c r="BJ2" t="s">
        <v>36</v>
      </c>
      <c r="BL2" t="s">
        <v>38</v>
      </c>
      <c r="BN2" s="12" t="s">
        <v>60</v>
      </c>
      <c r="BP2" t="s">
        <v>75</v>
      </c>
      <c r="BR2" t="s">
        <v>37</v>
      </c>
      <c r="BT2" t="s">
        <v>42</v>
      </c>
      <c r="BV2" t="s">
        <v>41</v>
      </c>
      <c r="BX2" t="s">
        <v>59</v>
      </c>
      <c r="BZ2" t="s">
        <v>76</v>
      </c>
      <c r="CB2" t="s">
        <v>44</v>
      </c>
      <c r="CD2" t="s">
        <v>62</v>
      </c>
      <c r="CF2" t="s">
        <v>63</v>
      </c>
      <c r="CH2" t="s">
        <v>77</v>
      </c>
      <c r="CJ2" t="s">
        <v>64</v>
      </c>
      <c r="CL2" t="s">
        <v>65</v>
      </c>
      <c r="CN2" t="s">
        <v>66</v>
      </c>
      <c r="CP2" t="s">
        <v>67</v>
      </c>
      <c r="CR2" t="s">
        <v>69</v>
      </c>
      <c r="CT2" t="s">
        <v>70</v>
      </c>
      <c r="CV2" t="s">
        <v>71</v>
      </c>
      <c r="CY2" s="12" t="s">
        <v>58</v>
      </c>
      <c r="DA2" t="s">
        <v>58</v>
      </c>
      <c r="DC2" t="s">
        <v>60</v>
      </c>
      <c r="DE2" s="8" t="s">
        <v>66</v>
      </c>
      <c r="DG2" s="8" t="s">
        <v>67</v>
      </c>
      <c r="DI2" s="8" t="s">
        <v>69</v>
      </c>
      <c r="DK2" s="8" t="s">
        <v>70</v>
      </c>
      <c r="DM2" s="8" t="s">
        <v>71</v>
      </c>
      <c r="DO2" s="11" t="s">
        <v>66</v>
      </c>
      <c r="DQ2" s="11" t="s">
        <v>67</v>
      </c>
      <c r="DS2" s="11" t="s">
        <v>69</v>
      </c>
      <c r="DU2" s="11" t="s">
        <v>70</v>
      </c>
      <c r="DW2" s="11" t="s">
        <v>71</v>
      </c>
    </row>
    <row r="3" spans="1:128">
      <c r="A3" t="s">
        <v>8</v>
      </c>
      <c r="B3" s="4" t="str">
        <f>_xll.RHistory(B$2,"MID_PRICE.Timestamp;MID_PRICE.Close","NBROWS:300 END:31-Dec-2020 INTERVAL:1MO",,"TSREPEAT:NO SORT:DESC CH:IN;Fd",B$4)</f>
        <v>Updated at 14:18:53</v>
      </c>
      <c r="D3" s="4" t="str">
        <f>_xll.RHistory(D$2,"MID_PRICE.Timestamp;MID_PRICE.Close","NBROWS:300 END:31-Dec-2020 INTERVAL:1MO",,"TSREPEAT:NO SORT:DESC CH:IN;Fd",D$4)</f>
        <v>Updated at 14:18:53</v>
      </c>
      <c r="F3" s="4" t="str">
        <f>_xll.RHistory(F$2,"MID_PRICE.Timestamp;MID_PRICE.Close","NBROWS:300 END:31-Dec-2020 INTERVAL:1MO",,"TSREPEAT:NO SORT:DESC CH:IN;Fd",F$4)</f>
        <v>Updated at 14:18:53</v>
      </c>
      <c r="H3" s="4" t="str">
        <f>_xll.RHistory(H$2,"MID_PRICE.Timestamp;MID_PRICE.Close","NBROWS:300 END:31-Dec-2020 INTERVAL:1MO",,"TSREPEAT:NO SORT:DESC CH:IN;Fd",H$4)</f>
        <v>Updated at 14:18:53</v>
      </c>
      <c r="J3" s="4" t="str">
        <f>_xll.RHistory(J$2,"MID_PRICE.Timestamp;MID_PRICE.Close","NBROWS:300 END:31-Dec-2020 INTERVAL:1MO",,"TSREPEAT:NO SORT:DESC CH:IN;Fd",J$4)</f>
        <v>Updated at 14:18:53</v>
      </c>
      <c r="L3" t="str">
        <f>_xll.RHistory($L$2,".Timestamp;.Close","NBROWS:300 END:31-Dec-2020 INTERVAL:1MO",,"SORT:DESC TSREPEAT:NO CH:IN;Fd",$L$4)</f>
        <v>Updated at 14:18:53</v>
      </c>
      <c r="N3" t="str">
        <f>_xll.RHistory($N$2,".Timestamp;.Close","NBROWS:300 END:31-Dec-2020 INTERVAL:1MO",,"SORT:DESC TSREPEAT:NO CH:IN;Fd",$N$4)</f>
        <v>Updated at 14:18:53</v>
      </c>
      <c r="P3" t="str">
        <f>_xll.RHistory($P$2,".Timestamp;.Close","NBROWS:300 END:31-Dec-2020 INTERVAL:1MO",,"SORT:DESC TSREPEAT:NO CH:IN;Fd",$P$4)</f>
        <v>Updated at 14:18:53</v>
      </c>
      <c r="R3" t="str">
        <f>_xll.RHistory($R$2,".Timestamp;.Close","NBROWS:300 END:31-Dec-2020 INTERVAL:1MO",,"SORT:DESC TSREPEAT:NO CH:IN;Fd",$R$4)</f>
        <v>Updated at 14:18:53</v>
      </c>
      <c r="T3" t="str">
        <f>_xll.RHistory($T$2,".Timestamp;.Close","NBROWS:300 END:31-Dec-2020 INTERVAL:1MO",,"SORT:DESC TSREPEAT:NO CH:IN;Fd",$T$4)</f>
        <v>Updated at 14:18:53</v>
      </c>
      <c r="V3" s="3" t="str">
        <f>_xll.RHistory(V$2,"ECONOMIC.Timestamp;ECONOMIC.Value","NBROWS:300 END:31-Dec-2020 INTERVAL:1MO",,"SORT:DESC TSREPEAT:NO CH:IN;Fd",V$4)</f>
        <v>Updated at 14:18:53</v>
      </c>
      <c r="X3" s="3" t="str">
        <f>_xll.RHistory(X$2,"ECONOMIC.Timestamp;ECONOMIC.Value","NBROWS:300 END:31-Dec-2020 INTERVAL:1MO",,"SORT:DESC TSREPEAT:NO CH:IN;Fd",X$4)</f>
        <v>Updated at 14:18:53</v>
      </c>
      <c r="Z3" s="3" t="str">
        <f>_xll.RHistory(Z$2,"ECONOMIC.Timestamp;ECONOMIC.Value","NBROWS:300 END:31-Dec-2020 INTERVAL:1MO",,"SORT:DESC TSREPEAT:NO CH:IN;Fd",Z$4)</f>
        <v>Updated at 14:18:53</v>
      </c>
      <c r="AB3" s="3" t="str">
        <f>_xll.RHistory(AB$2,"ECONOMIC.Timestamp;ECONOMIC.Value","NBROWS:300 END:31-Dec-2020 INTERVAL:1MO",,"SORT:DESC TSREPEAT:NO CH:IN;Fd",AB$4)</f>
        <v>Updated at 14:18:53</v>
      </c>
      <c r="AD3" s="3" t="str">
        <f>_xll.RHistory(AD$2,"ECONOMIC.Timestamp;ECONOMIC.Value","NBROWS:300 END:31-Dec-2020 INTERVAL:1MO",,"SORT:DESC TSREPEAT:NO CH:IN;Fd",AD$4)</f>
        <v>Updated at 14:18:53</v>
      </c>
      <c r="AF3" t="str">
        <f>_xll.RHistory(AF$2,".Timestamp;.Close","NBROWS:300 END:31-Dec-2020  INTERVAL:1MO",,"SORT:DESC TSREPEAT:NO CH:IN;Fd",AF$4)</f>
        <v>Updated at 14:18:53</v>
      </c>
      <c r="AH3" t="str">
        <f>_xll.RHistory(AH$2,".Timestamp;.Close","NBROWS:300 END:31-Dec-2020  INTERVAL:1MO",,"SORT:DESC TSREPEAT:NO CH:IN;Fd",AH$4)</f>
        <v>Updated at 14:18:53</v>
      </c>
      <c r="AJ3" t="str">
        <f>_xll.RHistory(AJ$2,".Timestamp;.Close","NBROWS:300 END:31-Dec-2020  INTERVAL:1MO",,"SORT:DESC TSREPEAT:NO CH:IN;Fd",AJ$4)</f>
        <v>Updated at 14:18:53</v>
      </c>
      <c r="AL3" t="str">
        <f>_xll.RHistory(AL$2,".Timestamp;.Close","NBROWS:300 END:31-Dec-2020  INTERVAL:1MO",,"SORT:DESC TSREPEAT:NO CH:IN;Fd",AL$4)</f>
        <v>Updated at 14:18:53</v>
      </c>
      <c r="AN3" t="str">
        <f>_xll.RHistory(AN$2,".Timestamp;.Close","NBROWS:300 END:31-Dec-2020  INTERVAL:1MO",,"SORT:DESC TSREPEAT:NO CH:IN;Fd",AN$4)</f>
        <v>Updated at 14:18:53</v>
      </c>
      <c r="AP3" s="3" t="str">
        <f>_xll.RHistory(AP$2,".Timestamp;.Close","NBROWS:300 END:31-Dec-2020  INTERVAL:1MO",,"SORT:DESC TSREPEAT:NO CH:IN;Fd",AP$4)</f>
        <v>Updated at 14:18:53</v>
      </c>
      <c r="AR3" s="3" t="str">
        <f>_xll.RHistory(AR$2,".Timestamp;.Close","NBROWS:300 END:31-Dec-2020  INTERVAL:1MO",,"SORT:DESC TSREPEAT:NO CH:IN;Fd",AR$4)</f>
        <v>Updated at 14:18:53</v>
      </c>
      <c r="AT3" s="3" t="str">
        <f>_xll.RHistory(AT$2,".Timestamp;.Close","NBROWS:300 END:31-Dec-2020  INTERVAL:1MO",,"SORT:DESC TSREPEAT:NO CH:IN;Fd",AT$4)</f>
        <v>Updated at 14:18:53</v>
      </c>
      <c r="AV3" s="3" t="str">
        <f>_xll.RHistory(AV$2,".Timestamp;.Close","NBROWS:300 END:31-Dec-2020  INTERVAL:1MO",,"SORT:DESC TSREPEAT:NO CH:IN;Fd",AV$4)</f>
        <v>Updated at 14:18:53</v>
      </c>
      <c r="AX3" s="3" t="str">
        <f>_xll.RHistory(AX$2,".Timestamp;.Close","NBROWS:300 END:31-Dec-2020  INTERVAL:1MO",,"SORT:DESC TSREPEAT:NO CH:IN;Fd",AX$4)</f>
        <v>Updated at 14:18:53</v>
      </c>
      <c r="AZ3" t="str">
        <f>_xll.RHistory(AZ$2,"ECONOMIC.Timestamp;ECONOMIC.Value","NBROWS:300 END:31-Dec-2020 INTERVAL:1MO",,"SORT:DESC TSREPEAT:NO CH:IN;Fd",AZ$4)</f>
        <v>Updated at 14:18:53</v>
      </c>
      <c r="BB3" t="str">
        <f>_xll.RHistory(BB$2,"ECONOMIC.Timestamp;ECONOMIC.Value","NBROWS:300 END:31-Dec-2020 INTERVAL:1MO",,"SORT:DESC TSREPEAT:NO CH:IN;Fd",BB$4)</f>
        <v>Updated at 14:18:53</v>
      </c>
      <c r="BD3" t="str">
        <f>_xll.RHistory(BD$2,"ECONOMIC.Timestamp;ECONOMIC.Value","NBROWS:300 END:31-Dec-2020 INTERVAL:1MO",,"SORT:DESC TSREPEAT:NO CH:IN;Fd",BD$4)</f>
        <v>Updated at 14:18:53</v>
      </c>
      <c r="BH3" t="str">
        <f>_xll.RHistory(BH$2,"ECONOMIC.Timestamp;ECONOMIC.Value","NBROWS:300 END:31-Dec-2020 INTERVAL:1MO",,"SORT:DESC TSREPEAT:NO CH:IN;Fd",BH$4)</f>
        <v>Updated at 14:18:53</v>
      </c>
      <c r="BJ3" t="str">
        <f>_xll.RHistory(BJ$2,"ECONOMIC.Timestamp;ECONOMIC.Value","NBROWS:300 END:31-Dec-2020 INTERVAL:1MO",,"TSREPEAT:NO CH:IN;Fd",BJ$4)</f>
        <v>Updated at 14:18:53</v>
      </c>
      <c r="BL3" t="str">
        <f>_xll.RHistory(BL$2,"ECONOMIC.Timestamp;ECONOMIC.Value","NBROWS:300 END:31-Dec-2020 INTERVAL:1MO",,"TSREPEAT:NO CH:IN;Fd",BL$4)</f>
        <v>Updated at 14:18:53</v>
      </c>
      <c r="BN3" s="12" t="s">
        <v>119</v>
      </c>
      <c r="BP3" t="str">
        <f>_xll.RHistory(BP$2,"ECONOMIC.Timestamp;ECONOMIC.Value","NBROWS:300 END:31-Dec-2020 INTERVAL:1MO",,"TSREPEAT:NO CH:IN;Fd",BP$4)</f>
        <v>Updated at 14:18:53</v>
      </c>
      <c r="BR3" t="str">
        <f>_xll.RHistory(BR$2,"ECONOMIC.Timestamp;ECONOMIC.Value","NBROWS:300 END:31-Dec-2020 INTERVAL:1MO",,"TSREPEAT:NO CH:IN;Fd",BR$4)</f>
        <v>Updated at 14:18:53</v>
      </c>
      <c r="BT3" t="str">
        <f>_xll.RHistory(BT$2,"ECONOMIC.Timestamp;ECONOMIC.Value","NBROWS:300 END:31-Dec-2020 INTERVAL:1MO",,"TSREPEAT:NO CH:IN;Fd",BT$4)</f>
        <v>Updated at 14:18:53</v>
      </c>
      <c r="BV3" t="str">
        <f>_xll.RHistory(BV$2,"ECONOMIC.Timestamp;ECONOMIC.Value","NBROWS:300 END:31-Dec-2020 INTERVAL:1MO",,"TSREPEAT:NO CH:IN;Fd",BV$4)</f>
        <v>Updated at 14:18:53</v>
      </c>
      <c r="BX3" t="str">
        <f>_xll.RHistory(BX$2,"ECONOMIC.Timestamp;ECONOMIC.Value","NBROWS:300 END:31-Dec-2020 INTERVAL:1MO",,"TSREPEAT:NO CH:IN;Fd",BX$4)</f>
        <v>Updated at 14:18:53</v>
      </c>
      <c r="BZ3" t="str">
        <f>_xll.RHistory(BZ$2,"ECONOMIC.Timestamp;ECONOMIC.Value","NBROWS:300 END:31-Dec-2020 INTERVAL:1MO",,"TSREPEAT:NO CH:IN;Fd",BZ$4)</f>
        <v>Updated at 14:18:53</v>
      </c>
      <c r="CB3" t="str">
        <f>_xll.RHistory(CB$2,"ECONOMIC.Timestamp;ECONOMIC.Value","NBROWS:300 END:31-Dec-2020 INTERVAL:1MO",,"TSREPEAT:NO CH:IN;Fd",CB$4)</f>
        <v>Updated at 14:18:53</v>
      </c>
      <c r="CD3" t="str">
        <f>_xll.RHistory(CD$2,"ECONOMIC.Timestamp;ECONOMIC.Value","NBROWS:300 END:31-Dec-2020 INTERVAL:1MO",,"TSREPEAT:NO CH:IN;Fd",CD$4)</f>
        <v>Updated at 14:18:53</v>
      </c>
      <c r="CF3" t="str">
        <f>_xll.RHistory(CF$2,"ECONOMIC.Timestamp;ECONOMIC.Value","NBROWS:300 END:31-Dec-2020 INTERVAL:1MO",,"TSREPEAT:NO CH:IN;Fd",CF$4)</f>
        <v>Updated at 14:18:53</v>
      </c>
      <c r="CH3" t="str">
        <f>_xll.RHistory(CH$2,"ECONOMIC.Timestamp;ECONOMIC.Value","NBROWS:300 END:31-Dec-2020 INTERVAL:1MO",,"TSREPEAT:NO CH:IN;Fd",CH$4)</f>
        <v>Updated at 14:18:53</v>
      </c>
      <c r="CJ3" t="str">
        <f>_xll.RHistory(CJ$2,"ECONOMIC.Timestamp;ECONOMIC.Value","NBROWS:300 END:31-Dec-2020 INTERVAL:1MO",,"TSREPEAT:NO CH:IN;Fd",CJ$4)</f>
        <v>Updated at 14:18:53</v>
      </c>
      <c r="CL3" t="str">
        <f>_xll.RHistory(CL$2,"ECONOMIC.Timestamp;ECONOMIC.Value","NBROWS:300 END:31-Dec-2020 INTERVAL:1MO",,"TSREPEAT:NO CH:IN;Fd",CL$4)</f>
        <v>Updated at 14:18:53</v>
      </c>
      <c r="CN3" t="s">
        <v>78</v>
      </c>
      <c r="CP3" t="s">
        <v>78</v>
      </c>
      <c r="CR3" t="s">
        <v>79</v>
      </c>
      <c r="CT3" t="s">
        <v>78</v>
      </c>
      <c r="CV3" t="s">
        <v>78</v>
      </c>
      <c r="DA3" t="str">
        <f>_xll.RHistory(DA$2,"ECONOMIC.Timestamp;ECONOMIC.Value","NBROWS:300 END:31-Dec-2020 INTERVAL:1Q",,"SORT:DESC TSREPEAT:NO CH:IN;Fd",DA$4)</f>
        <v>Updated at 14:18:53</v>
      </c>
      <c r="DC3" t="str">
        <f>_xll.RHistory(DC$2,"ECONOMIC.Timestamp;ECONOMIC.Value","NBROWS:300 END:31-Dec-2020 INTERVAL:1Q",,"TSREPEAT:NO CH:IN;Fd",DC$4)</f>
        <v>Updated at 14:18:53</v>
      </c>
      <c r="DE3" s="8" t="s">
        <v>78</v>
      </c>
      <c r="DG3" s="8" t="s">
        <v>78</v>
      </c>
      <c r="DI3" s="8" t="s">
        <v>79</v>
      </c>
      <c r="DK3" s="8" t="s">
        <v>78</v>
      </c>
      <c r="DM3" s="8" t="s">
        <v>78</v>
      </c>
      <c r="DO3" s="11" t="str">
        <f>_xll.RHistory(DO$2,"ECONOMIC.Timestamp;ECONOMIC.Value","NBROWS:300 END:31-Dec-2020 INTERVAL:1Y",,"TSREPEAT:NO CH:IN;Fd",DO$4)</f>
        <v>Updated at 14:18:53</v>
      </c>
      <c r="DQ3" s="11" t="str">
        <f>_xll.RHistory(DQ$2,"ECONOMIC.Timestamp;ECONOMIC.Value","NBROWS:300 END:31-Dec-2020 INTERVAL:1Y",,"TSREPEAT:NO CH:IN;Fd",DQ$4)</f>
        <v>Updated at 14:18:53</v>
      </c>
      <c r="DS3" s="11" t="str">
        <f>_xll.RHistory(DS$2,"ECONOMIC.Timestamp;ECONOMIC.Value","NBROWS:300 END:31-Dec-2020 INTERVAL:1y",,"TSREPEAT:NO CH:IN;Fd",DS$4)</f>
        <v>Updated at 14:18:53</v>
      </c>
      <c r="DU3" s="11" t="str">
        <f>_xll.RHistory(DU$2,"ECONOMIC.Timestamp;ECONOMIC.Value","NBROWS:300 END:31-Dec-2020 INTERVAL:1y",,"TSREPEAT:NO CH:IN;Fd",DU$4)</f>
        <v>Updated at 14:18:53</v>
      </c>
      <c r="DW3" s="11" t="str">
        <f>_xll.RHistory(DW$2,"ECONOMIC.Timestamp;ECONOMIC.Value","NBROWS:300 END:31-Dec-2020 INTERVAL:1y",,"TSREPEAT:NO CH:IN;Fd",DW$4)</f>
        <v>Updated at 14:18:53</v>
      </c>
    </row>
    <row r="4" spans="1:128">
      <c r="A4" t="s">
        <v>7</v>
      </c>
      <c r="B4" s="3" t="s">
        <v>0</v>
      </c>
      <c r="C4" s="3" t="s">
        <v>0</v>
      </c>
      <c r="D4" s="3" t="s">
        <v>1</v>
      </c>
      <c r="E4" s="3" t="s">
        <v>1</v>
      </c>
      <c r="F4" s="3" t="s">
        <v>56</v>
      </c>
      <c r="G4" s="3" t="s">
        <v>56</v>
      </c>
      <c r="H4" s="3" t="s">
        <v>57</v>
      </c>
      <c r="I4" s="3" t="s">
        <v>57</v>
      </c>
      <c r="J4" s="3" t="s">
        <v>2</v>
      </c>
      <c r="K4" s="3" t="s">
        <v>2</v>
      </c>
      <c r="L4" s="3" t="s">
        <v>10</v>
      </c>
      <c r="M4" t="s">
        <v>10</v>
      </c>
      <c r="N4" s="3" t="s">
        <v>53</v>
      </c>
      <c r="O4" t="s">
        <v>53</v>
      </c>
      <c r="P4" t="s">
        <v>51</v>
      </c>
      <c r="Q4" t="s">
        <v>51</v>
      </c>
      <c r="R4" s="3" t="s">
        <v>48</v>
      </c>
      <c r="S4" t="s">
        <v>48</v>
      </c>
      <c r="T4" t="s">
        <v>49</v>
      </c>
      <c r="U4" t="s">
        <v>49</v>
      </c>
      <c r="V4" s="3" t="s">
        <v>72</v>
      </c>
      <c r="W4" s="3" t="s">
        <v>72</v>
      </c>
      <c r="X4" s="3" t="s">
        <v>15</v>
      </c>
      <c r="Y4" s="3" t="s">
        <v>15</v>
      </c>
      <c r="Z4" s="3" t="s">
        <v>73</v>
      </c>
      <c r="AA4" s="3" t="s">
        <v>73</v>
      </c>
      <c r="AB4" s="3" t="s">
        <v>16</v>
      </c>
      <c r="AC4" s="3" t="s">
        <v>16</v>
      </c>
      <c r="AD4" s="3" t="s">
        <v>17</v>
      </c>
      <c r="AE4" s="3" t="s">
        <v>17</v>
      </c>
      <c r="AF4" t="s">
        <v>18</v>
      </c>
      <c r="AG4" t="s">
        <v>18</v>
      </c>
      <c r="AH4" t="s">
        <v>54</v>
      </c>
      <c r="AI4" t="s">
        <v>54</v>
      </c>
      <c r="AJ4" t="s">
        <v>55</v>
      </c>
      <c r="AK4" t="s">
        <v>55</v>
      </c>
      <c r="AL4" t="s">
        <v>20</v>
      </c>
      <c r="AM4" t="s">
        <v>20</v>
      </c>
      <c r="AN4" t="s">
        <v>21</v>
      </c>
      <c r="AO4" t="s">
        <v>21</v>
      </c>
      <c r="AP4" s="3" t="s">
        <v>23</v>
      </c>
      <c r="AQ4" s="3" t="s">
        <v>23</v>
      </c>
      <c r="AR4" s="3" t="s">
        <v>24</v>
      </c>
      <c r="AS4" s="3" t="s">
        <v>24</v>
      </c>
      <c r="AT4" s="3" t="s">
        <v>26</v>
      </c>
      <c r="AU4" s="3" t="s">
        <v>26</v>
      </c>
      <c r="AV4" s="3" t="s">
        <v>27</v>
      </c>
      <c r="AW4" s="3" t="s">
        <v>27</v>
      </c>
      <c r="AX4" s="3" t="s">
        <v>28</v>
      </c>
      <c r="AY4" s="3" t="s">
        <v>28</v>
      </c>
      <c r="AZ4" t="s">
        <v>29</v>
      </c>
      <c r="BA4" t="s">
        <v>29</v>
      </c>
      <c r="BB4" t="s">
        <v>31</v>
      </c>
      <c r="BC4" t="s">
        <v>31</v>
      </c>
      <c r="BD4" t="s">
        <v>74</v>
      </c>
      <c r="BE4" t="s">
        <v>74</v>
      </c>
      <c r="BF4" s="14" t="s">
        <v>58</v>
      </c>
      <c r="BG4" s="14" t="s">
        <v>58</v>
      </c>
      <c r="BH4" t="s">
        <v>32</v>
      </c>
      <c r="BI4" t="s">
        <v>32</v>
      </c>
      <c r="BJ4" t="s">
        <v>36</v>
      </c>
      <c r="BK4" t="s">
        <v>36</v>
      </c>
      <c r="BL4" t="s">
        <v>38</v>
      </c>
      <c r="BM4" t="s">
        <v>38</v>
      </c>
      <c r="BN4" s="12" t="s">
        <v>60</v>
      </c>
      <c r="BO4" s="12" t="s">
        <v>60</v>
      </c>
      <c r="BP4" s="1" t="s">
        <v>75</v>
      </c>
      <c r="BQ4" t="s">
        <v>75</v>
      </c>
      <c r="BR4" t="s">
        <v>37</v>
      </c>
      <c r="BS4" t="s">
        <v>37</v>
      </c>
      <c r="BT4" t="s">
        <v>42</v>
      </c>
      <c r="BU4" t="s">
        <v>42</v>
      </c>
      <c r="BV4" t="s">
        <v>41</v>
      </c>
      <c r="BW4" t="s">
        <v>41</v>
      </c>
      <c r="BX4" t="s">
        <v>59</v>
      </c>
      <c r="BY4" t="s">
        <v>59</v>
      </c>
      <c r="BZ4" t="s">
        <v>76</v>
      </c>
      <c r="CA4" t="s">
        <v>76</v>
      </c>
      <c r="CB4" t="s">
        <v>44</v>
      </c>
      <c r="CC4" t="s">
        <v>44</v>
      </c>
      <c r="CD4" t="s">
        <v>62</v>
      </c>
      <c r="CE4" t="s">
        <v>62</v>
      </c>
      <c r="CF4" t="s">
        <v>63</v>
      </c>
      <c r="CG4" t="s">
        <v>63</v>
      </c>
      <c r="CH4" t="s">
        <v>77</v>
      </c>
      <c r="CI4" t="s">
        <v>77</v>
      </c>
      <c r="CJ4" t="s">
        <v>64</v>
      </c>
      <c r="CK4" t="s">
        <v>64</v>
      </c>
      <c r="CL4" t="s">
        <v>65</v>
      </c>
      <c r="CM4" t="s">
        <v>65</v>
      </c>
      <c r="CN4" t="s">
        <v>66</v>
      </c>
      <c r="CO4" t="s">
        <v>66</v>
      </c>
      <c r="CP4" t="s">
        <v>67</v>
      </c>
      <c r="CQ4" t="s">
        <v>67</v>
      </c>
      <c r="CR4" t="s">
        <v>69</v>
      </c>
      <c r="CS4" t="s">
        <v>69</v>
      </c>
      <c r="CT4" t="s">
        <v>70</v>
      </c>
      <c r="CU4" t="s">
        <v>70</v>
      </c>
      <c r="CV4" t="s">
        <v>71</v>
      </c>
      <c r="CW4" t="s">
        <v>71</v>
      </c>
      <c r="CY4" s="12" t="s">
        <v>58</v>
      </c>
      <c r="CZ4" s="12" t="s">
        <v>58</v>
      </c>
      <c r="DA4" s="1" t="s">
        <v>58</v>
      </c>
      <c r="DB4" t="s">
        <v>58</v>
      </c>
      <c r="DC4" s="1" t="s">
        <v>60</v>
      </c>
      <c r="DD4" t="s">
        <v>60</v>
      </c>
      <c r="DE4" s="8" t="s">
        <v>66</v>
      </c>
      <c r="DF4" s="8" t="s">
        <v>66</v>
      </c>
      <c r="DG4" s="8" t="s">
        <v>67</v>
      </c>
      <c r="DH4" s="8" t="s">
        <v>67</v>
      </c>
      <c r="DI4" s="8" t="s">
        <v>69</v>
      </c>
      <c r="DJ4" s="8" t="s">
        <v>69</v>
      </c>
      <c r="DK4" s="8" t="s">
        <v>70</v>
      </c>
      <c r="DL4" s="8" t="s">
        <v>70</v>
      </c>
      <c r="DM4" s="8" t="s">
        <v>71</v>
      </c>
      <c r="DN4" s="8" t="s">
        <v>71</v>
      </c>
      <c r="DO4" s="10" t="s">
        <v>66</v>
      </c>
      <c r="DP4" s="11" t="s">
        <v>66</v>
      </c>
      <c r="DQ4" s="11" t="s">
        <v>67</v>
      </c>
      <c r="DR4" s="11" t="s">
        <v>67</v>
      </c>
      <c r="DS4" s="11" t="s">
        <v>69</v>
      </c>
      <c r="DT4" s="11" t="s">
        <v>69</v>
      </c>
      <c r="DU4" s="11" t="s">
        <v>70</v>
      </c>
      <c r="DV4" s="11" t="s">
        <v>70</v>
      </c>
      <c r="DW4" s="11" t="s">
        <v>71</v>
      </c>
      <c r="DX4" s="11" t="s">
        <v>71</v>
      </c>
    </row>
    <row r="5" spans="1:128">
      <c r="A5" t="s">
        <v>35</v>
      </c>
      <c r="B5" s="3" t="s">
        <v>3</v>
      </c>
      <c r="C5" s="3" t="s">
        <v>4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3</v>
      </c>
      <c r="I5" s="3" t="s">
        <v>4</v>
      </c>
      <c r="J5" s="3" t="s">
        <v>3</v>
      </c>
      <c r="K5" s="3" t="s">
        <v>4</v>
      </c>
      <c r="L5" s="1" t="s">
        <v>3</v>
      </c>
      <c r="M5" s="1" t="s">
        <v>11</v>
      </c>
      <c r="N5" s="1" t="s">
        <v>3</v>
      </c>
      <c r="O5" s="1" t="s">
        <v>11</v>
      </c>
      <c r="P5" s="1" t="s">
        <v>3</v>
      </c>
      <c r="Q5" s="1" t="s">
        <v>11</v>
      </c>
      <c r="R5" s="1" t="s">
        <v>3</v>
      </c>
      <c r="S5" s="1" t="s">
        <v>11</v>
      </c>
      <c r="T5" s="1" t="s">
        <v>3</v>
      </c>
      <c r="U5" s="1" t="s">
        <v>11</v>
      </c>
      <c r="V5" s="3" t="s">
        <v>13</v>
      </c>
      <c r="W5" s="3" t="s">
        <v>14</v>
      </c>
      <c r="X5" s="3" t="s">
        <v>13</v>
      </c>
      <c r="Y5" s="3" t="s">
        <v>14</v>
      </c>
      <c r="Z5" s="3" t="s">
        <v>13</v>
      </c>
      <c r="AA5" s="3" t="s">
        <v>14</v>
      </c>
      <c r="AB5" s="3" t="s">
        <v>13</v>
      </c>
      <c r="AC5" s="3" t="s">
        <v>14</v>
      </c>
      <c r="AD5" s="3" t="s">
        <v>13</v>
      </c>
      <c r="AE5" s="3" t="s">
        <v>14</v>
      </c>
      <c r="AF5" t="s">
        <v>3</v>
      </c>
      <c r="AG5" t="s">
        <v>19</v>
      </c>
      <c r="AH5" t="s">
        <v>3</v>
      </c>
      <c r="AI5" t="s">
        <v>19</v>
      </c>
      <c r="AJ5" t="s">
        <v>3</v>
      </c>
      <c r="AK5" t="s">
        <v>19</v>
      </c>
      <c r="AL5" t="s">
        <v>3</v>
      </c>
      <c r="AM5" t="s">
        <v>19</v>
      </c>
      <c r="AN5" t="s">
        <v>3</v>
      </c>
      <c r="AO5" t="s">
        <v>19</v>
      </c>
      <c r="AP5" s="3" t="s">
        <v>3</v>
      </c>
      <c r="AQ5" s="3" t="s">
        <v>11</v>
      </c>
      <c r="AR5" s="3" t="s">
        <v>3</v>
      </c>
      <c r="AS5" s="3" t="s">
        <v>11</v>
      </c>
      <c r="AT5" s="3" t="s">
        <v>3</v>
      </c>
      <c r="AU5" s="3" t="s">
        <v>11</v>
      </c>
      <c r="AV5" s="3" t="s">
        <v>3</v>
      </c>
      <c r="AW5" s="3" t="s">
        <v>11</v>
      </c>
      <c r="AX5" s="3" t="s">
        <v>3</v>
      </c>
      <c r="AY5" s="3" t="s">
        <v>11</v>
      </c>
      <c r="AZ5" t="s">
        <v>13</v>
      </c>
      <c r="BA5" t="s">
        <v>14</v>
      </c>
      <c r="BB5" t="s">
        <v>13</v>
      </c>
      <c r="BC5" t="s">
        <v>14</v>
      </c>
      <c r="BD5" t="s">
        <v>13</v>
      </c>
      <c r="BE5" t="s">
        <v>14</v>
      </c>
      <c r="BF5" s="14" t="s">
        <v>13</v>
      </c>
      <c r="BG5" s="14" t="s">
        <v>14</v>
      </c>
      <c r="BH5" t="s">
        <v>13</v>
      </c>
      <c r="BI5" t="s">
        <v>14</v>
      </c>
      <c r="BJ5" t="s">
        <v>13</v>
      </c>
      <c r="BK5" t="s">
        <v>14</v>
      </c>
      <c r="BL5" t="s">
        <v>13</v>
      </c>
      <c r="BM5" t="s">
        <v>14</v>
      </c>
      <c r="BN5" s="12" t="s">
        <v>13</v>
      </c>
      <c r="BO5" s="12" t="s">
        <v>14</v>
      </c>
      <c r="BP5" s="1" t="s">
        <v>13</v>
      </c>
      <c r="BQ5" t="s">
        <v>14</v>
      </c>
      <c r="BR5" t="s">
        <v>13</v>
      </c>
      <c r="BS5" t="s">
        <v>14</v>
      </c>
      <c r="BT5" t="s">
        <v>13</v>
      </c>
      <c r="BU5" t="s">
        <v>14</v>
      </c>
      <c r="BV5" t="s">
        <v>13</v>
      </c>
      <c r="BW5" t="s">
        <v>14</v>
      </c>
      <c r="BX5" t="s">
        <v>13</v>
      </c>
      <c r="BY5" t="s">
        <v>14</v>
      </c>
      <c r="BZ5" t="s">
        <v>13</v>
      </c>
      <c r="CA5" t="s">
        <v>14</v>
      </c>
      <c r="CB5" t="s">
        <v>13</v>
      </c>
      <c r="CC5" t="s">
        <v>14</v>
      </c>
      <c r="CD5" t="s">
        <v>13</v>
      </c>
      <c r="CE5" t="s">
        <v>14</v>
      </c>
      <c r="CF5" t="s">
        <v>13</v>
      </c>
      <c r="CG5" t="s">
        <v>14</v>
      </c>
      <c r="CH5" t="s">
        <v>13</v>
      </c>
      <c r="CI5" t="s">
        <v>14</v>
      </c>
      <c r="CJ5" t="s">
        <v>13</v>
      </c>
      <c r="CK5" t="s">
        <v>14</v>
      </c>
      <c r="CL5" t="s">
        <v>13</v>
      </c>
      <c r="CM5" t="s">
        <v>14</v>
      </c>
      <c r="CN5" t="s">
        <v>13</v>
      </c>
      <c r="CO5" t="s">
        <v>14</v>
      </c>
      <c r="CP5" t="s">
        <v>13</v>
      </c>
      <c r="CQ5" t="s">
        <v>14</v>
      </c>
      <c r="CR5" t="s">
        <v>13</v>
      </c>
      <c r="CS5" t="s">
        <v>14</v>
      </c>
      <c r="CT5" t="s">
        <v>13</v>
      </c>
      <c r="CU5" t="s">
        <v>14</v>
      </c>
      <c r="CV5" t="s">
        <v>13</v>
      </c>
      <c r="CW5" t="s">
        <v>14</v>
      </c>
      <c r="CY5" s="12" t="s">
        <v>13</v>
      </c>
      <c r="CZ5" s="12" t="s">
        <v>14</v>
      </c>
      <c r="DA5" s="1" t="s">
        <v>13</v>
      </c>
      <c r="DB5" t="s">
        <v>14</v>
      </c>
      <c r="DC5" s="1" t="s">
        <v>13</v>
      </c>
      <c r="DD5" t="s">
        <v>14</v>
      </c>
      <c r="DE5" s="8" t="s">
        <v>13</v>
      </c>
      <c r="DF5" s="8" t="s">
        <v>14</v>
      </c>
      <c r="DG5" s="8" t="s">
        <v>13</v>
      </c>
      <c r="DH5" s="8" t="s">
        <v>14</v>
      </c>
      <c r="DI5" s="8" t="s">
        <v>13</v>
      </c>
      <c r="DJ5" s="8" t="s">
        <v>14</v>
      </c>
      <c r="DK5" s="8" t="s">
        <v>13</v>
      </c>
      <c r="DL5" s="8" t="s">
        <v>14</v>
      </c>
      <c r="DM5" s="8" t="s">
        <v>13</v>
      </c>
      <c r="DN5" s="8" t="s">
        <v>14</v>
      </c>
      <c r="DO5" s="10" t="s">
        <v>13</v>
      </c>
      <c r="DP5" s="11" t="s">
        <v>14</v>
      </c>
      <c r="DQ5" s="11" t="s">
        <v>13</v>
      </c>
      <c r="DR5" s="11" t="s">
        <v>14</v>
      </c>
      <c r="DS5" s="11" t="s">
        <v>13</v>
      </c>
      <c r="DT5" s="11" t="s">
        <v>14</v>
      </c>
      <c r="DU5" s="11" t="s">
        <v>13</v>
      </c>
      <c r="DV5" s="11" t="s">
        <v>14</v>
      </c>
      <c r="DW5" s="11" t="s">
        <v>13</v>
      </c>
      <c r="DX5" s="11" t="s">
        <v>14</v>
      </c>
    </row>
    <row r="6" spans="1:128">
      <c r="A6" s="2">
        <f>+YEAR(B6)*100+MONTH(B6)</f>
        <v>202012</v>
      </c>
      <c r="B6" s="4">
        <v>44196</v>
      </c>
      <c r="C6" s="3">
        <v>99.6171875</v>
      </c>
      <c r="D6" s="4">
        <v>44196</v>
      </c>
      <c r="E6" s="3">
        <v>105.7</v>
      </c>
      <c r="F6" s="4">
        <v>44196</v>
      </c>
      <c r="G6" s="3">
        <v>100.208</v>
      </c>
      <c r="H6" s="4">
        <v>44196</v>
      </c>
      <c r="I6" s="3">
        <v>112.857</v>
      </c>
      <c r="J6" s="4">
        <v>44196</v>
      </c>
      <c r="K6" s="3">
        <v>105.25</v>
      </c>
      <c r="L6" s="1">
        <v>44196</v>
      </c>
      <c r="M6">
        <v>22.75</v>
      </c>
      <c r="N6" s="1">
        <v>44196</v>
      </c>
      <c r="O6">
        <v>13.9</v>
      </c>
      <c r="P6" s="1">
        <v>44196</v>
      </c>
      <c r="Q6">
        <v>23.369</v>
      </c>
      <c r="R6" s="1">
        <v>44196</v>
      </c>
      <c r="S6">
        <v>19.28</v>
      </c>
      <c r="T6" s="1">
        <v>44196</v>
      </c>
      <c r="U6">
        <v>2749.03</v>
      </c>
      <c r="V6" s="4">
        <v>44196</v>
      </c>
      <c r="W6" s="3">
        <v>1377626999999.9998</v>
      </c>
      <c r="X6" s="4">
        <v>44196</v>
      </c>
      <c r="Y6" s="3">
        <v>17967200000000</v>
      </c>
      <c r="Z6" s="4">
        <v>44196</v>
      </c>
      <c r="AA6" s="3">
        <v>3231921457000</v>
      </c>
      <c r="AB6" s="4">
        <v>44196</v>
      </c>
      <c r="AC6" s="3">
        <v>10278473112898.5</v>
      </c>
      <c r="AD6" s="4">
        <v>44196</v>
      </c>
      <c r="AE6" s="3">
        <v>1390380000000</v>
      </c>
      <c r="AF6" s="1">
        <v>44196</v>
      </c>
      <c r="AG6">
        <v>1.2213000000000001</v>
      </c>
      <c r="AH6" s="1">
        <v>44196</v>
      </c>
      <c r="AI6">
        <v>7.7523</v>
      </c>
      <c r="AJ6" s="1">
        <v>44196</v>
      </c>
      <c r="AK6">
        <v>0.76939999999999997</v>
      </c>
      <c r="AL6" s="1">
        <v>44196</v>
      </c>
      <c r="AM6">
        <v>1.3673</v>
      </c>
      <c r="AN6" s="1">
        <v>44196</v>
      </c>
      <c r="AO6">
        <v>1.2729999999999999</v>
      </c>
      <c r="AP6" s="4">
        <v>44196</v>
      </c>
      <c r="AQ6" s="3">
        <v>3756.07</v>
      </c>
      <c r="AR6" s="4">
        <v>44196</v>
      </c>
      <c r="AS6" s="3">
        <v>13718.78</v>
      </c>
      <c r="AT6" s="4">
        <v>44196</v>
      </c>
      <c r="AU6" s="3">
        <v>1804.68</v>
      </c>
      <c r="AV6" s="4">
        <v>44196</v>
      </c>
      <c r="AW6" s="3">
        <v>27231.13</v>
      </c>
      <c r="AX6" s="4">
        <v>44196</v>
      </c>
      <c r="AY6" s="3">
        <v>17433.36</v>
      </c>
      <c r="AZ6" s="1">
        <v>44196</v>
      </c>
      <c r="BA6">
        <v>0.2</v>
      </c>
      <c r="BB6" s="1">
        <v>44196</v>
      </c>
      <c r="BC6">
        <v>0.3</v>
      </c>
      <c r="BD6" s="1">
        <v>44196</v>
      </c>
      <c r="BE6">
        <v>-0.3</v>
      </c>
      <c r="BF6" s="15">
        <f t="shared" ref="BF6:BF69" si="0">+CY6</f>
        <v>44196</v>
      </c>
      <c r="BG6" s="14">
        <f t="shared" ref="BG6:BG69" si="1">+ROUND((CZ6/CZ18-1)*100,2)</f>
        <v>0.86</v>
      </c>
      <c r="BH6" s="1">
        <v>44196</v>
      </c>
      <c r="BI6">
        <v>6.3262934469913101E-2</v>
      </c>
      <c r="BJ6" s="1">
        <v>44196</v>
      </c>
      <c r="BK6">
        <v>133579000000</v>
      </c>
      <c r="BL6" s="1">
        <v>44196</v>
      </c>
      <c r="BM6">
        <v>191939200000</v>
      </c>
      <c r="BN6" s="13">
        <f t="shared" ref="BN6:BN69" si="2">+BJ6</f>
        <v>44196</v>
      </c>
      <c r="BO6" s="12">
        <f>+IFERROR(VLOOKUP(BN6,$DC$6:$DD$247,2,FALSE),BO7)</f>
        <v>-11.6613751322884</v>
      </c>
      <c r="BP6" s="1">
        <v>44196</v>
      </c>
      <c r="BQ6">
        <v>11.7</v>
      </c>
      <c r="BR6" s="1">
        <v>44196</v>
      </c>
      <c r="BS6">
        <v>47515300000</v>
      </c>
      <c r="BT6" s="1">
        <v>44196</v>
      </c>
      <c r="BU6">
        <v>44537000000</v>
      </c>
      <c r="BV6" s="1">
        <v>44196</v>
      </c>
      <c r="BW6">
        <v>879799999999.99988</v>
      </c>
      <c r="BX6" s="1">
        <v>44196</v>
      </c>
      <c r="BY6">
        <v>42321158531.2369</v>
      </c>
      <c r="BZ6" s="1">
        <v>44196</v>
      </c>
      <c r="CA6">
        <v>475266000000</v>
      </c>
      <c r="CB6" s="1">
        <v>44196</v>
      </c>
      <c r="CC6">
        <v>90428000000</v>
      </c>
      <c r="CD6" s="1">
        <v>44196</v>
      </c>
      <c r="CE6">
        <v>6.7</v>
      </c>
      <c r="CF6" s="1">
        <v>44196</v>
      </c>
      <c r="CG6">
        <v>6.6</v>
      </c>
      <c r="CH6" s="1">
        <v>44196</v>
      </c>
      <c r="CI6">
        <v>6.6</v>
      </c>
      <c r="CJ6" s="1">
        <v>44196</v>
      </c>
      <c r="CK6">
        <v>8.1999999999999993</v>
      </c>
      <c r="CL6" s="1">
        <v>44196</v>
      </c>
      <c r="CM6">
        <v>8.8000000000000007</v>
      </c>
      <c r="CN6" s="1">
        <f t="shared" ref="CN6:CN69" si="3">+DE6</f>
        <v>44196</v>
      </c>
      <c r="CO6">
        <f>+(DF6/DF18-1)/12</f>
        <v>-2.3466550156987695E-3</v>
      </c>
      <c r="CP6" s="1">
        <f t="shared" ref="CP6:CP69" si="4">+DG6</f>
        <v>44196</v>
      </c>
      <c r="CQ6">
        <f t="shared" ref="CQ6:CQ69" si="5">+(DH6/DH18-1)/12</f>
        <v>-1.6314782487062141E-3</v>
      </c>
      <c r="CR6" s="1">
        <f t="shared" ref="CR6:CR69" si="6">+DI6</f>
        <v>44196</v>
      </c>
      <c r="CS6">
        <f t="shared" ref="CS6:CS69" si="7">+(DJ6/DJ18-1)/12</f>
        <v>-3.6765939897091351E-3</v>
      </c>
      <c r="CT6" s="1">
        <f t="shared" ref="CT6:CT69" si="8">+DK6</f>
        <v>44196</v>
      </c>
      <c r="CU6">
        <f t="shared" ref="CU6:CU69" si="9">+(DL6/DL18-1)/12</f>
        <v>0</v>
      </c>
      <c r="CV6" s="1">
        <f t="shared" ref="CV6:CV69" si="10">+DM6</f>
        <v>44196</v>
      </c>
      <c r="CW6">
        <f t="shared" ref="CW6:CW69" si="11">+(DN6/DN18-1)/12</f>
        <v>-4.4688652301937875E-3</v>
      </c>
      <c r="CY6" s="13">
        <f t="shared" ref="CY6:CY69" si="12">+BB6</f>
        <v>44196</v>
      </c>
      <c r="CZ6" s="12">
        <f>+IFERROR(VLOOKUP(CY6,$DA$6:$DB$295,2,FALSE),CZ7)</f>
        <v>117.2</v>
      </c>
      <c r="DA6" s="1">
        <v>44196</v>
      </c>
      <c r="DB6">
        <v>117.2</v>
      </c>
      <c r="DC6" s="1">
        <v>44196</v>
      </c>
      <c r="DD6">
        <v>-11.6613751322884</v>
      </c>
      <c r="DE6" s="9">
        <f>+$B6</f>
        <v>44196</v>
      </c>
      <c r="DF6" s="8">
        <f t="shared" ref="DF6:DF69" si="13">+IF(ISNA(VLOOKUP(DE6,DO$6:DP$46,2,FALSE)),DF7,VLOOKUP(DE6,DO$6:DP$46,2,FALSE))</f>
        <v>63415.99</v>
      </c>
      <c r="DG6" s="9">
        <f>+$B6</f>
        <v>44196</v>
      </c>
      <c r="DH6" s="8">
        <f t="shared" ref="DH6:DH69" si="14">+IF(ISNA(VLOOKUP(DG6,DQ$6:DR$46,2,FALSE)),DH7,VLOOKUP(DG6,DQ$6:DR$46,2,FALSE))</f>
        <v>51680.43</v>
      </c>
      <c r="DI6" s="9">
        <f>+$B6</f>
        <v>44196</v>
      </c>
      <c r="DJ6" s="8">
        <f t="shared" ref="DJ6:DJ69" si="15">+IF(ISNA(VLOOKUP(DI6,DS$6:DT$46,2,FALSE)),DJ7,VLOOKUP(DI6,DS$6:DT$46,2,FALSE))</f>
        <v>59519.71</v>
      </c>
      <c r="DK6" s="9">
        <f>+$B6</f>
        <v>44196</v>
      </c>
      <c r="DL6" s="8">
        <f t="shared" ref="DL6:DL69" si="16">+IF(ISNA(VLOOKUP(DK6,DU$6:DV$46,2,FALSE)),DL7,VLOOKUP(DK6,DU$6:DV$46,2,FALSE))</f>
        <v>40964.85</v>
      </c>
      <c r="DM6" s="9">
        <f>+$B6</f>
        <v>44196</v>
      </c>
      <c r="DN6" s="8">
        <f t="shared" ref="DN6:DN69" si="17">+IF(ISNA(VLOOKUP(DM6,DW$6:DX$46,2,FALSE)),DN7,VLOOKUP(DM6,DW$6:DX$46,2,FALSE))</f>
        <v>48720.44</v>
      </c>
      <c r="DO6" s="10">
        <v>44196</v>
      </c>
      <c r="DP6" s="11">
        <v>63415.99</v>
      </c>
      <c r="DQ6" s="10">
        <v>44196</v>
      </c>
      <c r="DR6" s="11">
        <v>51680.43</v>
      </c>
      <c r="DS6" s="10">
        <v>44196</v>
      </c>
      <c r="DT6" s="11">
        <v>59519.71</v>
      </c>
      <c r="DU6" s="10">
        <v>43830</v>
      </c>
      <c r="DV6" s="11">
        <v>40964.85</v>
      </c>
      <c r="DW6" s="10">
        <v>44196</v>
      </c>
      <c r="DX6" s="11">
        <v>48720.44</v>
      </c>
    </row>
    <row r="7" spans="1:128">
      <c r="A7" s="2">
        <f t="shared" ref="A7:A70" si="18">+YEAR(B7)*100+MONTH(B7)</f>
        <v>202011</v>
      </c>
      <c r="B7" s="4">
        <v>44165</v>
      </c>
      <c r="C7" s="3">
        <v>100.3203125</v>
      </c>
      <c r="D7" s="4">
        <v>44165</v>
      </c>
      <c r="E7" s="3">
        <v>105.70399999999999</v>
      </c>
      <c r="F7" s="4">
        <v>44165</v>
      </c>
      <c r="G7" s="3">
        <v>100.96899999999999</v>
      </c>
      <c r="H7" s="4">
        <v>44165</v>
      </c>
      <c r="I7" s="3">
        <v>114.02200000000001</v>
      </c>
      <c r="J7" s="4">
        <v>44165</v>
      </c>
      <c r="K7" s="3">
        <v>105.26600000000001</v>
      </c>
      <c r="L7" s="1">
        <v>44165</v>
      </c>
      <c r="M7">
        <v>20.57</v>
      </c>
      <c r="N7" s="1">
        <v>44165</v>
      </c>
      <c r="O7">
        <v>16.547000000000001</v>
      </c>
      <c r="P7" s="1">
        <v>44165</v>
      </c>
      <c r="Q7">
        <v>22.914899999999999</v>
      </c>
      <c r="R7" s="1">
        <v>44165</v>
      </c>
      <c r="S7">
        <v>20.23</v>
      </c>
      <c r="T7" s="1">
        <v>44165</v>
      </c>
      <c r="U7">
        <v>2733.74</v>
      </c>
      <c r="V7" s="4">
        <v>44165</v>
      </c>
      <c r="W7" s="3">
        <v>1364355999999.9998</v>
      </c>
      <c r="X7" s="4">
        <v>44165</v>
      </c>
      <c r="Y7" s="3">
        <v>17663200000000</v>
      </c>
      <c r="Z7" s="4">
        <v>44165</v>
      </c>
      <c r="AA7" s="3">
        <v>3296633936000</v>
      </c>
      <c r="AB7" s="4">
        <v>44165</v>
      </c>
      <c r="AC7" s="3">
        <v>10167700351505.199</v>
      </c>
      <c r="AD7" s="4">
        <v>44165</v>
      </c>
      <c r="AE7" s="3">
        <v>1389077000000</v>
      </c>
      <c r="AF7" s="1">
        <v>44165</v>
      </c>
      <c r="AG7">
        <v>1.1928000000000001</v>
      </c>
      <c r="AH7" s="1">
        <v>44165</v>
      </c>
      <c r="AI7">
        <v>7.7515999999999998</v>
      </c>
      <c r="AJ7" s="1">
        <v>44165</v>
      </c>
      <c r="AK7">
        <v>0.73450000000000004</v>
      </c>
      <c r="AL7" s="1">
        <v>44165</v>
      </c>
      <c r="AM7">
        <v>1.3321000000000001</v>
      </c>
      <c r="AN7" s="1">
        <v>44165</v>
      </c>
      <c r="AO7">
        <v>1.3</v>
      </c>
      <c r="AP7" s="4">
        <v>44165</v>
      </c>
      <c r="AQ7" s="3">
        <v>3621.63</v>
      </c>
      <c r="AR7" s="4">
        <v>44165</v>
      </c>
      <c r="AS7" s="3">
        <v>13291.16</v>
      </c>
      <c r="AT7" s="4">
        <v>44165</v>
      </c>
      <c r="AU7" s="3">
        <v>1754.92</v>
      </c>
      <c r="AV7" s="4">
        <v>44165</v>
      </c>
      <c r="AW7" s="3">
        <v>26341.49</v>
      </c>
      <c r="AX7" s="4">
        <v>44165</v>
      </c>
      <c r="AY7" s="3">
        <v>17190.25</v>
      </c>
      <c r="AZ7" s="1">
        <v>44165</v>
      </c>
      <c r="BA7">
        <v>0.2</v>
      </c>
      <c r="BB7" s="1">
        <v>44165</v>
      </c>
      <c r="BC7">
        <v>-0.3</v>
      </c>
      <c r="BD7" s="1">
        <v>44165</v>
      </c>
      <c r="BE7">
        <v>0.1</v>
      </c>
      <c r="BF7" s="15">
        <f t="shared" si="0"/>
        <v>44165</v>
      </c>
      <c r="BG7" s="14">
        <f t="shared" si="1"/>
        <v>0.69</v>
      </c>
      <c r="BH7" s="1">
        <v>44165</v>
      </c>
      <c r="BI7">
        <v>0.40198862586289602</v>
      </c>
      <c r="BJ7" s="1">
        <v>44165</v>
      </c>
      <c r="BK7">
        <v>127638000000</v>
      </c>
      <c r="BL7" s="1">
        <v>44165</v>
      </c>
      <c r="BM7">
        <v>189572100000</v>
      </c>
      <c r="BN7" s="13">
        <f t="shared" si="2"/>
        <v>44165</v>
      </c>
      <c r="BO7" s="12">
        <f t="shared" ref="BO7:BO70" si="19">+IFERROR(VLOOKUP(BN7,$DC$6:$DD$247,2,FALSE),BO8)</f>
        <v>-15.655184380344901</v>
      </c>
      <c r="BP7" s="1">
        <v>44165</v>
      </c>
      <c r="BQ7">
        <v>5.6</v>
      </c>
      <c r="BR7" s="1">
        <v>44165</v>
      </c>
      <c r="BS7">
        <v>46893900000</v>
      </c>
      <c r="BT7" s="1">
        <v>44165</v>
      </c>
      <c r="BU7">
        <v>43728000000</v>
      </c>
      <c r="BV7" s="1">
        <v>44165</v>
      </c>
      <c r="BW7">
        <v>860359999999.99988</v>
      </c>
      <c r="BX7" s="1">
        <v>44165</v>
      </c>
      <c r="BY7">
        <v>45126698273.298401</v>
      </c>
      <c r="BZ7" s="1">
        <v>44165</v>
      </c>
      <c r="CA7">
        <v>469035000000</v>
      </c>
      <c r="CB7" s="1">
        <v>44165</v>
      </c>
      <c r="CC7">
        <v>91742000000</v>
      </c>
      <c r="CD7" s="1">
        <v>44165</v>
      </c>
      <c r="CE7">
        <v>6.7</v>
      </c>
      <c r="CF7" s="1">
        <v>44165</v>
      </c>
      <c r="CG7">
        <v>6.8</v>
      </c>
      <c r="CH7" s="1">
        <v>44165</v>
      </c>
      <c r="CI7">
        <v>6.3</v>
      </c>
      <c r="CJ7" s="1">
        <v>44165</v>
      </c>
      <c r="CK7">
        <v>8.3000000000000007</v>
      </c>
      <c r="CL7" s="1">
        <v>44165</v>
      </c>
      <c r="CM7">
        <v>8.6</v>
      </c>
      <c r="CN7" s="1">
        <f t="shared" si="3"/>
        <v>44165</v>
      </c>
      <c r="CO7">
        <f t="shared" ref="CO7:CO70" si="20">+(DF7/DF19-1)/12</f>
        <v>2.9042183363629146E-3</v>
      </c>
      <c r="CP7" s="1">
        <f t="shared" si="4"/>
        <v>44165</v>
      </c>
      <c r="CQ7">
        <f t="shared" si="5"/>
        <v>1.8577296019195073E-3</v>
      </c>
      <c r="CR7" s="1">
        <f t="shared" si="6"/>
        <v>44165</v>
      </c>
      <c r="CS7">
        <f t="shared" si="7"/>
        <v>4.4831239307393154E-5</v>
      </c>
      <c r="CT7" s="1">
        <f t="shared" si="8"/>
        <v>44165</v>
      </c>
      <c r="CU7">
        <f t="shared" si="9"/>
        <v>2.8421282482367083E-3</v>
      </c>
      <c r="CV7" s="1">
        <f t="shared" si="10"/>
        <v>44165</v>
      </c>
      <c r="CW7">
        <f t="shared" si="11"/>
        <v>1.843401659114452E-3</v>
      </c>
      <c r="CY7" s="13">
        <f t="shared" si="12"/>
        <v>44165</v>
      </c>
      <c r="CZ7" s="12">
        <f t="shared" ref="CZ7:CZ70" si="21">+IFERROR(VLOOKUP(CY7,$DA$6:$DB$295,2,FALSE),CZ8)</f>
        <v>116.2</v>
      </c>
      <c r="DA7" s="1">
        <v>44104</v>
      </c>
      <c r="DB7">
        <v>116.2</v>
      </c>
      <c r="DC7" s="1">
        <v>44104</v>
      </c>
      <c r="DD7">
        <v>-15.655184380344901</v>
      </c>
      <c r="DE7" s="9">
        <f t="shared" ref="DE7:DK70" si="22">+$B7</f>
        <v>44165</v>
      </c>
      <c r="DF7" s="8">
        <f t="shared" si="13"/>
        <v>65253.52</v>
      </c>
      <c r="DG7" s="9">
        <f t="shared" si="22"/>
        <v>44165</v>
      </c>
      <c r="DH7" s="8">
        <f t="shared" si="14"/>
        <v>52712.42</v>
      </c>
      <c r="DI7" s="9">
        <f t="shared" si="22"/>
        <v>44165</v>
      </c>
      <c r="DJ7" s="8">
        <f t="shared" si="15"/>
        <v>62266.87</v>
      </c>
      <c r="DK7" s="9">
        <f t="shared" si="22"/>
        <v>44165</v>
      </c>
      <c r="DL7" s="8">
        <f t="shared" si="16"/>
        <v>40964.85</v>
      </c>
      <c r="DM7" s="9">
        <f t="shared" ref="DM7:DM70" si="23">+$B7</f>
        <v>44165</v>
      </c>
      <c r="DN7" s="8">
        <f t="shared" si="17"/>
        <v>51481.19</v>
      </c>
      <c r="DO7" s="10">
        <v>43830</v>
      </c>
      <c r="DP7" s="11">
        <v>65253.52</v>
      </c>
      <c r="DQ7" s="10">
        <v>43830</v>
      </c>
      <c r="DR7" s="11">
        <v>52712.42</v>
      </c>
      <c r="DS7" s="10">
        <v>43830</v>
      </c>
      <c r="DT7" s="11">
        <v>62266.87</v>
      </c>
      <c r="DU7" s="10">
        <v>43465</v>
      </c>
      <c r="DV7" s="11">
        <v>39613.800000000003</v>
      </c>
      <c r="DW7" s="10">
        <v>43830</v>
      </c>
      <c r="DX7" s="11">
        <v>51481.19</v>
      </c>
    </row>
    <row r="8" spans="1:128">
      <c r="A8" s="2">
        <f t="shared" si="18"/>
        <v>202010</v>
      </c>
      <c r="B8" s="4">
        <v>44135</v>
      </c>
      <c r="C8" s="3">
        <v>97.6796875</v>
      </c>
      <c r="D8" s="4">
        <v>44135</v>
      </c>
      <c r="E8" s="3">
        <v>106.33799999999999</v>
      </c>
      <c r="F8" s="4">
        <v>44135</v>
      </c>
      <c r="G8" s="3">
        <v>101.687</v>
      </c>
      <c r="H8" s="4">
        <v>44135</v>
      </c>
      <c r="I8" s="3">
        <v>115.038</v>
      </c>
      <c r="J8" s="4">
        <v>44135</v>
      </c>
      <c r="K8" s="3">
        <v>105.4295</v>
      </c>
      <c r="L8" s="1">
        <v>44135</v>
      </c>
      <c r="M8">
        <v>38.020000000000003</v>
      </c>
      <c r="N8" s="1">
        <v>44135</v>
      </c>
      <c r="O8">
        <v>24.138000000000002</v>
      </c>
      <c r="P8" s="1">
        <v>44135</v>
      </c>
      <c r="Q8">
        <v>35.347200000000001</v>
      </c>
      <c r="R8" s="1">
        <v>44135</v>
      </c>
      <c r="S8">
        <v>27.9</v>
      </c>
      <c r="T8" s="1">
        <v>44135</v>
      </c>
      <c r="U8">
        <v>2530.69</v>
      </c>
      <c r="V8" s="4">
        <v>44135</v>
      </c>
      <c r="W8" s="3">
        <v>1347825999999.9998</v>
      </c>
      <c r="X8" s="4">
        <v>44135</v>
      </c>
      <c r="Y8" s="3">
        <v>17341400000000</v>
      </c>
      <c r="Z8" s="4">
        <v>44135</v>
      </c>
      <c r="AA8" s="3">
        <v>4245533434000.0005</v>
      </c>
      <c r="AB8" s="4">
        <v>44135</v>
      </c>
      <c r="AC8" s="3">
        <v>10026020254297.5</v>
      </c>
      <c r="AD8" s="4">
        <v>44135</v>
      </c>
      <c r="AE8" s="3">
        <v>1374132000000</v>
      </c>
      <c r="AF8" s="1">
        <v>44135</v>
      </c>
      <c r="AG8">
        <v>1.1647000000000001</v>
      </c>
      <c r="AH8" s="1">
        <v>44135</v>
      </c>
      <c r="AI8">
        <v>7.7515999999999998</v>
      </c>
      <c r="AJ8" s="1">
        <v>44135</v>
      </c>
      <c r="AK8">
        <v>0.7026</v>
      </c>
      <c r="AL8" s="1">
        <v>44135</v>
      </c>
      <c r="AM8">
        <v>1.2941</v>
      </c>
      <c r="AN8" s="1">
        <v>44135</v>
      </c>
      <c r="AO8">
        <v>1.3317000000000001</v>
      </c>
      <c r="AP8" s="4">
        <v>44135</v>
      </c>
      <c r="AQ8" s="3">
        <v>3269.96</v>
      </c>
      <c r="AR8" s="4">
        <v>44135</v>
      </c>
      <c r="AS8" s="3">
        <v>11556.48</v>
      </c>
      <c r="AT8" s="4">
        <v>44135</v>
      </c>
      <c r="AU8" s="3">
        <v>1579.33</v>
      </c>
      <c r="AV8" s="4">
        <v>44135</v>
      </c>
      <c r="AW8" s="3">
        <v>24107.42</v>
      </c>
      <c r="AX8" s="4">
        <v>44135</v>
      </c>
      <c r="AY8" s="3">
        <v>15580.64</v>
      </c>
      <c r="AZ8" s="1">
        <v>44135</v>
      </c>
      <c r="BA8">
        <v>0.1</v>
      </c>
      <c r="BB8" s="1">
        <v>44135</v>
      </c>
      <c r="BC8">
        <v>0.2</v>
      </c>
      <c r="BD8" s="1">
        <v>44135</v>
      </c>
      <c r="BE8">
        <v>2.2000000000000002</v>
      </c>
      <c r="BF8" s="15">
        <f t="shared" si="0"/>
        <v>44135</v>
      </c>
      <c r="BG8" s="14">
        <f t="shared" si="1"/>
        <v>0.69</v>
      </c>
      <c r="BH8" s="1">
        <v>44135</v>
      </c>
      <c r="BI8">
        <v>0.23437441998122299</v>
      </c>
      <c r="BJ8" s="1">
        <v>44135</v>
      </c>
      <c r="BK8">
        <v>126285000000</v>
      </c>
      <c r="BL8" s="1">
        <v>44135</v>
      </c>
      <c r="BM8">
        <v>186189800000</v>
      </c>
      <c r="BN8" s="13">
        <f t="shared" si="2"/>
        <v>44135</v>
      </c>
      <c r="BO8" s="12">
        <f t="shared" si="19"/>
        <v>-15.655184380344901</v>
      </c>
      <c r="BP8" s="1">
        <v>44135</v>
      </c>
      <c r="BQ8">
        <v>-1.1000000000000001</v>
      </c>
      <c r="BR8" s="1">
        <v>44135</v>
      </c>
      <c r="BS8">
        <v>46430900000</v>
      </c>
      <c r="BT8" s="1">
        <v>44135</v>
      </c>
      <c r="BU8">
        <v>43057000000</v>
      </c>
      <c r="BV8" s="1">
        <v>44135</v>
      </c>
      <c r="BW8">
        <v>915589999999.99988</v>
      </c>
      <c r="BX8" s="1">
        <v>44135</v>
      </c>
      <c r="BY8">
        <v>46415156454.898705</v>
      </c>
      <c r="BZ8" s="1">
        <v>44135</v>
      </c>
      <c r="CA8">
        <v>457013000000</v>
      </c>
      <c r="CB8" s="1">
        <v>44135</v>
      </c>
      <c r="CC8">
        <v>90872000000</v>
      </c>
      <c r="CD8" s="1">
        <v>44135</v>
      </c>
      <c r="CE8">
        <v>6.9</v>
      </c>
      <c r="CF8" s="1">
        <v>44135</v>
      </c>
      <c r="CG8">
        <v>6.9</v>
      </c>
      <c r="CH8" s="1">
        <v>44135</v>
      </c>
      <c r="CI8">
        <v>6.4</v>
      </c>
      <c r="CJ8" s="1">
        <v>44135</v>
      </c>
      <c r="CK8">
        <v>8.5</v>
      </c>
      <c r="CL8" s="1">
        <v>44135</v>
      </c>
      <c r="CM8">
        <v>9</v>
      </c>
      <c r="CN8" s="1">
        <f t="shared" si="3"/>
        <v>44135</v>
      </c>
      <c r="CO8">
        <f t="shared" si="20"/>
        <v>2.9042183363629146E-3</v>
      </c>
      <c r="CP8" s="1">
        <f t="shared" si="4"/>
        <v>44135</v>
      </c>
      <c r="CQ8">
        <f t="shared" si="5"/>
        <v>1.8577296019195073E-3</v>
      </c>
      <c r="CR8" s="1">
        <f t="shared" si="6"/>
        <v>44135</v>
      </c>
      <c r="CS8">
        <f t="shared" si="7"/>
        <v>4.4831239307393154E-5</v>
      </c>
      <c r="CT8" s="1">
        <f t="shared" si="8"/>
        <v>44135</v>
      </c>
      <c r="CU8">
        <f t="shared" si="9"/>
        <v>2.8421282482367083E-3</v>
      </c>
      <c r="CV8" s="1">
        <f t="shared" si="10"/>
        <v>44135</v>
      </c>
      <c r="CW8">
        <f t="shared" si="11"/>
        <v>1.843401659114452E-3</v>
      </c>
      <c r="CY8" s="13">
        <f t="shared" si="12"/>
        <v>44135</v>
      </c>
      <c r="CZ8" s="12">
        <f t="shared" si="21"/>
        <v>116.2</v>
      </c>
      <c r="DA8" s="1">
        <v>44012</v>
      </c>
      <c r="DB8">
        <v>114.4</v>
      </c>
      <c r="DC8" s="1">
        <v>44012</v>
      </c>
      <c r="DD8">
        <v>-11.28617685349</v>
      </c>
      <c r="DE8" s="9">
        <f t="shared" si="22"/>
        <v>44135</v>
      </c>
      <c r="DF8" s="8">
        <f t="shared" si="13"/>
        <v>65253.52</v>
      </c>
      <c r="DG8" s="9">
        <f t="shared" si="22"/>
        <v>44135</v>
      </c>
      <c r="DH8" s="8">
        <f t="shared" si="14"/>
        <v>52712.42</v>
      </c>
      <c r="DI8" s="9">
        <f t="shared" si="22"/>
        <v>44135</v>
      </c>
      <c r="DJ8" s="8">
        <f t="shared" si="15"/>
        <v>62266.87</v>
      </c>
      <c r="DK8" s="9">
        <f t="shared" si="22"/>
        <v>44135</v>
      </c>
      <c r="DL8" s="8">
        <f t="shared" si="16"/>
        <v>40964.85</v>
      </c>
      <c r="DM8" s="9">
        <f t="shared" si="23"/>
        <v>44135</v>
      </c>
      <c r="DN8" s="8">
        <f t="shared" si="17"/>
        <v>51481.19</v>
      </c>
      <c r="DO8" s="10">
        <v>43465</v>
      </c>
      <c r="DP8" s="11">
        <v>63055.98</v>
      </c>
      <c r="DQ8" s="10">
        <v>43465</v>
      </c>
      <c r="DR8" s="11">
        <v>51562.94</v>
      </c>
      <c r="DS8" s="10">
        <v>43465</v>
      </c>
      <c r="DT8" s="11">
        <v>62233.39</v>
      </c>
      <c r="DU8" s="10">
        <v>43100</v>
      </c>
      <c r="DV8" s="11">
        <v>38322.339999999997</v>
      </c>
      <c r="DW8" s="10">
        <v>43465</v>
      </c>
      <c r="DX8" s="11">
        <v>50367.03</v>
      </c>
    </row>
    <row r="9" spans="1:128">
      <c r="A9" s="2">
        <f t="shared" si="18"/>
        <v>202009</v>
      </c>
      <c r="B9" s="4">
        <v>44104</v>
      </c>
      <c r="C9" s="3">
        <v>99.4296875</v>
      </c>
      <c r="D9" s="4">
        <v>44104</v>
      </c>
      <c r="E9" s="3">
        <v>105.283</v>
      </c>
      <c r="F9" s="4">
        <v>44104</v>
      </c>
      <c r="G9" s="3">
        <v>101.416</v>
      </c>
      <c r="H9" s="4">
        <v>44104</v>
      </c>
      <c r="I9" s="3">
        <v>116.29</v>
      </c>
      <c r="J9" s="4">
        <v>44104</v>
      </c>
      <c r="K9" s="3">
        <v>106.4545</v>
      </c>
      <c r="L9" s="1">
        <v>44104</v>
      </c>
      <c r="M9">
        <v>26.37</v>
      </c>
      <c r="N9" s="1">
        <v>44104</v>
      </c>
      <c r="O9">
        <v>21.468</v>
      </c>
      <c r="P9" s="1">
        <v>44104</v>
      </c>
      <c r="Q9">
        <v>26.059799999999999</v>
      </c>
      <c r="R9" s="1">
        <v>44104</v>
      </c>
      <c r="S9">
        <v>22.26</v>
      </c>
      <c r="T9" s="1">
        <v>44104</v>
      </c>
      <c r="U9">
        <v>2622.66</v>
      </c>
      <c r="V9" s="4">
        <v>44104</v>
      </c>
      <c r="W9" s="3">
        <v>1331631000000</v>
      </c>
      <c r="X9" s="4">
        <v>44104</v>
      </c>
      <c r="Y9" s="3">
        <v>17156299999999.998</v>
      </c>
      <c r="Z9" s="4">
        <v>44104</v>
      </c>
      <c r="AA9" s="3">
        <v>3576701015000</v>
      </c>
      <c r="AB9" s="4">
        <v>44104</v>
      </c>
      <c r="AC9" s="3">
        <v>9923457465642.4199</v>
      </c>
      <c r="AD9" s="4">
        <v>44104</v>
      </c>
      <c r="AE9" s="3">
        <v>1353604000000</v>
      </c>
      <c r="AF9" s="1">
        <v>44104</v>
      </c>
      <c r="AG9">
        <v>1.1718</v>
      </c>
      <c r="AH9" s="1">
        <v>44104</v>
      </c>
      <c r="AI9">
        <v>7.7496</v>
      </c>
      <c r="AJ9" s="1">
        <v>44104</v>
      </c>
      <c r="AK9">
        <v>0.71609999999999996</v>
      </c>
      <c r="AL9" s="1">
        <v>44104</v>
      </c>
      <c r="AM9">
        <v>1.2916000000000001</v>
      </c>
      <c r="AN9" s="1">
        <v>44104</v>
      </c>
      <c r="AO9">
        <v>1.3319000000000001</v>
      </c>
      <c r="AP9" s="4">
        <v>44104</v>
      </c>
      <c r="AQ9" s="3">
        <v>3363</v>
      </c>
      <c r="AR9" s="4">
        <v>44104</v>
      </c>
      <c r="AS9" s="3">
        <v>12760.73</v>
      </c>
      <c r="AT9" s="4">
        <v>44104</v>
      </c>
      <c r="AU9" s="3">
        <v>1625.49</v>
      </c>
      <c r="AV9" s="4">
        <v>44104</v>
      </c>
      <c r="AW9" s="3">
        <v>23459.05</v>
      </c>
      <c r="AX9" s="4">
        <v>44104</v>
      </c>
      <c r="AY9" s="3">
        <v>16121.38</v>
      </c>
      <c r="AZ9" s="1">
        <v>44104</v>
      </c>
      <c r="BA9">
        <v>0.2</v>
      </c>
      <c r="BB9" s="1">
        <v>44104</v>
      </c>
      <c r="BC9">
        <v>0.1</v>
      </c>
      <c r="BD9" s="1">
        <v>44104</v>
      </c>
      <c r="BE9">
        <v>-1.8</v>
      </c>
      <c r="BF9" s="15">
        <f t="shared" si="0"/>
        <v>44104</v>
      </c>
      <c r="BG9" s="14">
        <f t="shared" si="1"/>
        <v>0.69</v>
      </c>
      <c r="BH9" s="1">
        <v>44104</v>
      </c>
      <c r="BI9">
        <v>0.35712897824331302</v>
      </c>
      <c r="BJ9" s="1">
        <v>44104</v>
      </c>
      <c r="BK9">
        <v>122476000000</v>
      </c>
      <c r="BL9" s="1">
        <v>44104</v>
      </c>
      <c r="BM9">
        <v>182506800000</v>
      </c>
      <c r="BN9" s="13">
        <f t="shared" si="2"/>
        <v>44104</v>
      </c>
      <c r="BO9" s="12">
        <f t="shared" si="19"/>
        <v>-15.655184380344901</v>
      </c>
      <c r="BP9" s="1">
        <v>44104</v>
      </c>
      <c r="BQ9">
        <v>9.1</v>
      </c>
      <c r="BR9" s="1">
        <v>44104</v>
      </c>
      <c r="BS9">
        <v>45826200000</v>
      </c>
      <c r="BT9" s="1">
        <v>44104</v>
      </c>
      <c r="BU9">
        <v>43052000000</v>
      </c>
      <c r="BV9" s="1">
        <v>44104</v>
      </c>
      <c r="BW9">
        <v>909559999999.99988</v>
      </c>
      <c r="BX9" s="1">
        <v>44104</v>
      </c>
      <c r="BY9">
        <v>46256000000</v>
      </c>
      <c r="BZ9" s="1">
        <v>44104</v>
      </c>
      <c r="CA9">
        <v>434635000000</v>
      </c>
      <c r="CB9" s="1">
        <v>44104</v>
      </c>
      <c r="CC9">
        <v>90157000000</v>
      </c>
      <c r="CD9" s="1">
        <v>44104</v>
      </c>
      <c r="CE9">
        <v>7.8</v>
      </c>
      <c r="CF9" s="1">
        <v>44104</v>
      </c>
      <c r="CG9">
        <v>6.9</v>
      </c>
      <c r="CH9" s="1">
        <v>44104</v>
      </c>
      <c r="CI9">
        <v>6.4</v>
      </c>
      <c r="CJ9" s="1">
        <v>44104</v>
      </c>
      <c r="CK9">
        <v>8.6999999999999993</v>
      </c>
      <c r="CL9" s="1">
        <v>44104</v>
      </c>
      <c r="CM9">
        <v>9.1999999999999993</v>
      </c>
      <c r="CN9" s="1">
        <f t="shared" si="3"/>
        <v>44104</v>
      </c>
      <c r="CO9">
        <f t="shared" si="20"/>
        <v>2.9042183363629146E-3</v>
      </c>
      <c r="CP9" s="1">
        <f t="shared" si="4"/>
        <v>44104</v>
      </c>
      <c r="CQ9">
        <f t="shared" si="5"/>
        <v>1.8577296019195073E-3</v>
      </c>
      <c r="CR9" s="1">
        <f t="shared" si="6"/>
        <v>44104</v>
      </c>
      <c r="CS9">
        <f t="shared" si="7"/>
        <v>4.4831239307393154E-5</v>
      </c>
      <c r="CT9" s="1">
        <f t="shared" si="8"/>
        <v>44104</v>
      </c>
      <c r="CU9">
        <f t="shared" si="9"/>
        <v>2.8421282482367083E-3</v>
      </c>
      <c r="CV9" s="1">
        <f t="shared" si="10"/>
        <v>44104</v>
      </c>
      <c r="CW9">
        <f t="shared" si="11"/>
        <v>1.843401659114452E-3</v>
      </c>
      <c r="CY9" s="13">
        <f t="shared" si="12"/>
        <v>44104</v>
      </c>
      <c r="CZ9" s="12">
        <f t="shared" si="21"/>
        <v>116.2</v>
      </c>
      <c r="DA9" s="1">
        <v>43921</v>
      </c>
      <c r="DB9">
        <v>116.6</v>
      </c>
      <c r="DC9" s="1">
        <v>43921</v>
      </c>
      <c r="DD9">
        <v>-2.3001783742461601</v>
      </c>
      <c r="DE9" s="9">
        <f t="shared" si="22"/>
        <v>44104</v>
      </c>
      <c r="DF9" s="8">
        <f t="shared" si="13"/>
        <v>65253.52</v>
      </c>
      <c r="DG9" s="9">
        <f t="shared" si="22"/>
        <v>44104</v>
      </c>
      <c r="DH9" s="8">
        <f t="shared" si="14"/>
        <v>52712.42</v>
      </c>
      <c r="DI9" s="9">
        <f t="shared" si="22"/>
        <v>44104</v>
      </c>
      <c r="DJ9" s="8">
        <f t="shared" si="15"/>
        <v>62266.87</v>
      </c>
      <c r="DK9" s="9">
        <f t="shared" si="22"/>
        <v>44104</v>
      </c>
      <c r="DL9" s="8">
        <f t="shared" si="16"/>
        <v>40964.85</v>
      </c>
      <c r="DM9" s="9">
        <f t="shared" si="23"/>
        <v>44104</v>
      </c>
      <c r="DN9" s="8">
        <f t="shared" si="17"/>
        <v>51481.19</v>
      </c>
      <c r="DO9" s="10">
        <v>43100</v>
      </c>
      <c r="DP9" s="11">
        <v>60105.85</v>
      </c>
      <c r="DQ9" s="10">
        <v>43100</v>
      </c>
      <c r="DR9" s="11">
        <v>49748.18</v>
      </c>
      <c r="DS9" s="10">
        <v>43100</v>
      </c>
      <c r="DT9" s="11">
        <v>59676.480000000003</v>
      </c>
      <c r="DU9" s="10">
        <v>42735</v>
      </c>
      <c r="DV9" s="11">
        <v>37070.82</v>
      </c>
      <c r="DW9" s="10">
        <v>43100</v>
      </c>
      <c r="DX9" s="11">
        <v>48688.07</v>
      </c>
    </row>
    <row r="10" spans="1:128">
      <c r="A10" s="2">
        <f t="shared" si="18"/>
        <v>202008</v>
      </c>
      <c r="B10" s="4">
        <v>44074</v>
      </c>
      <c r="C10" s="3">
        <v>99.2265625</v>
      </c>
      <c r="D10" s="4">
        <v>44074</v>
      </c>
      <c r="E10" s="3">
        <v>104.05</v>
      </c>
      <c r="F10" s="4">
        <v>44074</v>
      </c>
      <c r="G10" s="3">
        <v>113.995</v>
      </c>
      <c r="H10" s="4">
        <v>44074</v>
      </c>
      <c r="I10" s="3">
        <v>115.33799999999999</v>
      </c>
      <c r="J10" s="4">
        <v>44074</v>
      </c>
      <c r="K10" s="3">
        <v>105.93</v>
      </c>
      <c r="L10" s="1">
        <v>44074</v>
      </c>
      <c r="M10">
        <v>26.41</v>
      </c>
      <c r="N10" s="1">
        <v>44074</v>
      </c>
      <c r="O10">
        <v>19.006</v>
      </c>
      <c r="P10" s="1">
        <v>44074</v>
      </c>
      <c r="Q10">
        <v>26.721299999999999</v>
      </c>
      <c r="R10" s="1">
        <v>44074</v>
      </c>
      <c r="S10">
        <v>24.36</v>
      </c>
      <c r="T10" s="1">
        <v>44074</v>
      </c>
      <c r="U10">
        <v>2664.46</v>
      </c>
      <c r="V10" s="4">
        <v>44074</v>
      </c>
      <c r="W10" s="3">
        <v>1305270999999.9998</v>
      </c>
      <c r="X10" s="4">
        <v>44074</v>
      </c>
      <c r="Y10" s="3">
        <v>16887999999999.998</v>
      </c>
      <c r="Z10" s="4">
        <v>44074</v>
      </c>
      <c r="AA10" s="3">
        <v>3627206694000</v>
      </c>
      <c r="AB10" s="4">
        <v>44074</v>
      </c>
      <c r="AC10" s="3">
        <v>9855981392326.0996</v>
      </c>
      <c r="AD10" s="4">
        <v>44074</v>
      </c>
      <c r="AE10" s="3">
        <v>1333384000000</v>
      </c>
      <c r="AF10" s="1">
        <v>44074</v>
      </c>
      <c r="AG10">
        <v>1.1936</v>
      </c>
      <c r="AH10" s="1">
        <v>44074</v>
      </c>
      <c r="AI10">
        <v>7.7500999999999998</v>
      </c>
      <c r="AJ10" s="1">
        <v>44074</v>
      </c>
      <c r="AK10">
        <v>0.73750000000000004</v>
      </c>
      <c r="AL10" s="1">
        <v>44074</v>
      </c>
      <c r="AM10">
        <v>1.3369</v>
      </c>
      <c r="AN10" s="1">
        <v>44074</v>
      </c>
      <c r="AO10">
        <v>1.3045</v>
      </c>
      <c r="AP10" s="4">
        <v>44074</v>
      </c>
      <c r="AQ10" s="3">
        <v>3500.31</v>
      </c>
      <c r="AR10" s="4">
        <v>44074</v>
      </c>
      <c r="AS10" s="3">
        <v>12945.38</v>
      </c>
      <c r="AT10" s="4">
        <v>44074</v>
      </c>
      <c r="AU10" s="3">
        <v>1618.18</v>
      </c>
      <c r="AV10" s="4">
        <v>44074</v>
      </c>
      <c r="AW10" s="3">
        <v>25177.05</v>
      </c>
      <c r="AX10" s="4">
        <v>44074</v>
      </c>
      <c r="AY10" s="3">
        <v>16514.439999999999</v>
      </c>
      <c r="AZ10" s="1">
        <v>44074</v>
      </c>
      <c r="BA10">
        <v>0.4</v>
      </c>
      <c r="BB10" s="1">
        <v>44074</v>
      </c>
      <c r="BC10">
        <v>-0.4</v>
      </c>
      <c r="BD10" s="1">
        <v>44074</v>
      </c>
      <c r="BE10">
        <v>2.1</v>
      </c>
      <c r="BF10" s="15">
        <f t="shared" si="0"/>
        <v>44074</v>
      </c>
      <c r="BG10" s="14">
        <f t="shared" si="1"/>
        <v>-0.35</v>
      </c>
      <c r="BH10" s="1">
        <v>44074</v>
      </c>
      <c r="BI10">
        <v>0.10848362195113501</v>
      </c>
      <c r="BJ10" s="1">
        <v>44074</v>
      </c>
      <c r="BK10">
        <v>118787000000</v>
      </c>
      <c r="BL10" s="1">
        <v>44074</v>
      </c>
      <c r="BM10">
        <v>175857600000</v>
      </c>
      <c r="BN10" s="13">
        <f t="shared" si="2"/>
        <v>44074</v>
      </c>
      <c r="BO10" s="12">
        <f t="shared" si="19"/>
        <v>-11.28617685349</v>
      </c>
      <c r="BP10" s="1">
        <v>44074</v>
      </c>
      <c r="BQ10">
        <v>-2.2999999999999998</v>
      </c>
      <c r="BR10" s="1">
        <v>44074</v>
      </c>
      <c r="BS10">
        <v>45122800000</v>
      </c>
      <c r="BT10" s="1">
        <v>44074</v>
      </c>
      <c r="BU10">
        <v>43506000000</v>
      </c>
      <c r="BV10" s="1">
        <v>44074</v>
      </c>
      <c r="BW10">
        <v>914979999999.99988</v>
      </c>
      <c r="BX10" s="1">
        <v>44074</v>
      </c>
      <c r="BY10">
        <v>45585042580.335197</v>
      </c>
      <c r="BZ10" s="1">
        <v>44074</v>
      </c>
      <c r="CA10">
        <v>434790000000</v>
      </c>
      <c r="CB10" s="1">
        <v>44074</v>
      </c>
      <c r="CC10">
        <v>89895000000</v>
      </c>
      <c r="CD10" s="1">
        <v>44074</v>
      </c>
      <c r="CE10">
        <v>8.4</v>
      </c>
      <c r="CF10" s="1">
        <v>44074</v>
      </c>
      <c r="CG10">
        <v>6.8</v>
      </c>
      <c r="CH10" s="1">
        <v>44074</v>
      </c>
      <c r="CI10">
        <v>6.1</v>
      </c>
      <c r="CJ10" s="1">
        <v>44074</v>
      </c>
      <c r="CK10">
        <v>8.6999999999999993</v>
      </c>
      <c r="CL10" s="1">
        <v>44074</v>
      </c>
      <c r="CM10">
        <v>10.199999999999999</v>
      </c>
      <c r="CN10" s="1">
        <f t="shared" si="3"/>
        <v>44074</v>
      </c>
      <c r="CO10">
        <f t="shared" si="20"/>
        <v>2.9042183363629146E-3</v>
      </c>
      <c r="CP10" s="1">
        <f t="shared" si="4"/>
        <v>44074</v>
      </c>
      <c r="CQ10">
        <f t="shared" si="5"/>
        <v>1.8577296019195073E-3</v>
      </c>
      <c r="CR10" s="1">
        <f t="shared" si="6"/>
        <v>44074</v>
      </c>
      <c r="CS10">
        <f t="shared" si="7"/>
        <v>4.4831239307393154E-5</v>
      </c>
      <c r="CT10" s="1">
        <f t="shared" si="8"/>
        <v>44074</v>
      </c>
      <c r="CU10">
        <f t="shared" si="9"/>
        <v>2.8421282482367083E-3</v>
      </c>
      <c r="CV10" s="1">
        <f t="shared" si="10"/>
        <v>44074</v>
      </c>
      <c r="CW10">
        <f t="shared" si="11"/>
        <v>1.843401659114452E-3</v>
      </c>
      <c r="CY10" s="13">
        <f t="shared" si="12"/>
        <v>44074</v>
      </c>
      <c r="CZ10" s="12">
        <f t="shared" si="21"/>
        <v>114.4</v>
      </c>
      <c r="DA10" s="1">
        <v>43830</v>
      </c>
      <c r="DB10">
        <v>116.2</v>
      </c>
      <c r="DC10" s="1">
        <v>43830</v>
      </c>
      <c r="DD10">
        <v>3.1937672522766598</v>
      </c>
      <c r="DE10" s="9">
        <f t="shared" si="22"/>
        <v>44074</v>
      </c>
      <c r="DF10" s="8">
        <f t="shared" si="13"/>
        <v>65253.52</v>
      </c>
      <c r="DG10" s="9">
        <f t="shared" si="22"/>
        <v>44074</v>
      </c>
      <c r="DH10" s="8">
        <f t="shared" si="14"/>
        <v>52712.42</v>
      </c>
      <c r="DI10" s="9">
        <f t="shared" si="22"/>
        <v>44074</v>
      </c>
      <c r="DJ10" s="8">
        <f t="shared" si="15"/>
        <v>62266.87</v>
      </c>
      <c r="DK10" s="9">
        <f t="shared" si="22"/>
        <v>44074</v>
      </c>
      <c r="DL10" s="8">
        <f t="shared" si="16"/>
        <v>40964.85</v>
      </c>
      <c r="DM10" s="9">
        <f t="shared" si="23"/>
        <v>44074</v>
      </c>
      <c r="DN10" s="8">
        <f t="shared" si="17"/>
        <v>51481.19</v>
      </c>
      <c r="DO10" s="10">
        <v>42735</v>
      </c>
      <c r="DP10" s="11">
        <v>58017.23</v>
      </c>
      <c r="DQ10" s="10">
        <v>42735</v>
      </c>
      <c r="DR10" s="11">
        <v>48137.98</v>
      </c>
      <c r="DS10" s="10">
        <v>42735</v>
      </c>
      <c r="DT10" s="11">
        <v>56907.27</v>
      </c>
      <c r="DU10" s="10">
        <v>42369</v>
      </c>
      <c r="DV10" s="11">
        <v>35903.9</v>
      </c>
      <c r="DW10" s="10">
        <v>42735</v>
      </c>
      <c r="DX10" s="11">
        <v>46554.080000000002</v>
      </c>
    </row>
    <row r="11" spans="1:128">
      <c r="A11" s="2">
        <f t="shared" si="18"/>
        <v>202007</v>
      </c>
      <c r="B11" s="4">
        <v>44043</v>
      </c>
      <c r="C11" s="5">
        <v>100.8828125</v>
      </c>
      <c r="D11" s="4">
        <v>44043</v>
      </c>
      <c r="E11" s="3">
        <v>105.44</v>
      </c>
      <c r="F11" s="4">
        <v>44043</v>
      </c>
      <c r="G11" s="3">
        <v>115.619</v>
      </c>
      <c r="H11" s="4">
        <v>44043</v>
      </c>
      <c r="I11" s="3">
        <v>117.154</v>
      </c>
      <c r="J11" s="4">
        <v>44043</v>
      </c>
      <c r="K11" s="3">
        <v>107.52</v>
      </c>
      <c r="L11" s="1">
        <v>44043</v>
      </c>
      <c r="M11">
        <v>24.46</v>
      </c>
      <c r="N11" s="1">
        <v>44043</v>
      </c>
      <c r="O11">
        <v>21.216000000000001</v>
      </c>
      <c r="P11" s="1">
        <v>44043</v>
      </c>
      <c r="Q11">
        <v>26.662500000000001</v>
      </c>
      <c r="R11" s="1">
        <v>44043</v>
      </c>
      <c r="S11">
        <v>23.74</v>
      </c>
      <c r="T11" s="1">
        <v>44043</v>
      </c>
      <c r="U11">
        <v>2627.22</v>
      </c>
      <c r="V11" s="4">
        <v>44043</v>
      </c>
      <c r="W11" s="3">
        <v>1291886999999.9998</v>
      </c>
      <c r="X11" s="4">
        <v>44043</v>
      </c>
      <c r="Y11" s="3">
        <v>16765199999999.998</v>
      </c>
      <c r="Z11" s="4">
        <v>44043</v>
      </c>
      <c r="AA11" s="3">
        <v>3182935164000</v>
      </c>
      <c r="AB11" s="4">
        <v>44043</v>
      </c>
      <c r="AC11" s="3">
        <v>9812922447572.3301</v>
      </c>
      <c r="AD11" s="4">
        <v>44043</v>
      </c>
      <c r="AE11" s="3">
        <v>1306259000000</v>
      </c>
      <c r="AF11" s="1">
        <v>44043</v>
      </c>
      <c r="AG11">
        <v>1.1774</v>
      </c>
      <c r="AH11" s="1">
        <v>44043</v>
      </c>
      <c r="AI11">
        <v>7.7502000000000004</v>
      </c>
      <c r="AJ11" s="1">
        <v>44043</v>
      </c>
      <c r="AK11">
        <v>0.71419999999999995</v>
      </c>
      <c r="AL11" s="1">
        <v>44043</v>
      </c>
      <c r="AM11">
        <v>1.3088</v>
      </c>
      <c r="AN11" s="1">
        <v>44043</v>
      </c>
      <c r="AO11">
        <v>1.3412999999999999</v>
      </c>
      <c r="AP11" s="4">
        <v>44043</v>
      </c>
      <c r="AQ11" s="3">
        <v>3271.12</v>
      </c>
      <c r="AR11" s="4">
        <v>44043</v>
      </c>
      <c r="AS11" s="3">
        <v>12313.36</v>
      </c>
      <c r="AT11" s="4">
        <v>44043</v>
      </c>
      <c r="AU11" s="3">
        <v>1496.06</v>
      </c>
      <c r="AV11" s="4">
        <v>44043</v>
      </c>
      <c r="AW11" s="3">
        <v>24595.35</v>
      </c>
      <c r="AX11" s="4">
        <v>44043</v>
      </c>
      <c r="AY11" s="3">
        <v>16169.2</v>
      </c>
      <c r="AZ11" s="1">
        <v>44043</v>
      </c>
      <c r="BA11">
        <v>0.5</v>
      </c>
      <c r="BB11" s="1">
        <v>44043</v>
      </c>
      <c r="BC11">
        <v>-0.4</v>
      </c>
      <c r="BD11" s="1">
        <v>44043</v>
      </c>
      <c r="BE11">
        <v>-2.6</v>
      </c>
      <c r="BF11" s="15">
        <f t="shared" si="0"/>
        <v>44043</v>
      </c>
      <c r="BG11" s="14">
        <f t="shared" si="1"/>
        <v>-0.35</v>
      </c>
      <c r="BH11" s="1">
        <v>44043</v>
      </c>
      <c r="BI11">
        <v>-0.210472293028723</v>
      </c>
      <c r="BJ11" s="1">
        <v>44043</v>
      </c>
      <c r="BK11">
        <v>115349000000</v>
      </c>
      <c r="BL11" s="1">
        <v>44043</v>
      </c>
      <c r="BM11">
        <v>172918200000</v>
      </c>
      <c r="BN11" s="13">
        <f t="shared" si="2"/>
        <v>44043</v>
      </c>
      <c r="BO11" s="12">
        <f t="shared" si="19"/>
        <v>-11.28617685349</v>
      </c>
      <c r="BP11" s="1">
        <v>44043</v>
      </c>
      <c r="BQ11">
        <v>-3</v>
      </c>
      <c r="BR11" s="1">
        <v>44043</v>
      </c>
      <c r="BS11">
        <v>45933800000</v>
      </c>
      <c r="BT11" s="1">
        <v>44043</v>
      </c>
      <c r="BU11">
        <v>43247000000</v>
      </c>
      <c r="BV11" s="1">
        <v>44043</v>
      </c>
      <c r="BW11">
        <v>923089999999.99988</v>
      </c>
      <c r="BX11" s="1">
        <v>44043</v>
      </c>
      <c r="BY11">
        <v>46088967569.827698</v>
      </c>
      <c r="BZ11" s="1">
        <v>44043</v>
      </c>
      <c r="CA11">
        <v>434148000000</v>
      </c>
      <c r="CB11" s="1">
        <v>44043</v>
      </c>
      <c r="CC11">
        <v>90400000000</v>
      </c>
      <c r="CD11" s="1">
        <v>44043</v>
      </c>
      <c r="CE11">
        <v>10.199999999999999</v>
      </c>
      <c r="CF11" s="1">
        <v>44043</v>
      </c>
      <c r="CG11">
        <v>7.4</v>
      </c>
      <c r="CH11" s="1">
        <v>44043</v>
      </c>
      <c r="CI11">
        <v>6.1</v>
      </c>
      <c r="CJ11" s="1">
        <v>44043</v>
      </c>
      <c r="CK11">
        <v>8.5</v>
      </c>
      <c r="CL11" s="1">
        <v>44043</v>
      </c>
      <c r="CM11">
        <v>10.9</v>
      </c>
      <c r="CN11" s="1">
        <f t="shared" si="3"/>
        <v>44043</v>
      </c>
      <c r="CO11">
        <f t="shared" si="20"/>
        <v>2.9042183363629146E-3</v>
      </c>
      <c r="CP11" s="1">
        <f t="shared" si="4"/>
        <v>44043</v>
      </c>
      <c r="CQ11">
        <f t="shared" si="5"/>
        <v>1.8577296019195073E-3</v>
      </c>
      <c r="CR11" s="1">
        <f t="shared" si="6"/>
        <v>44043</v>
      </c>
      <c r="CS11">
        <f t="shared" si="7"/>
        <v>4.4831239307393154E-5</v>
      </c>
      <c r="CT11" s="1">
        <f t="shared" si="8"/>
        <v>44043</v>
      </c>
      <c r="CU11">
        <f t="shared" si="9"/>
        <v>2.8421282482367083E-3</v>
      </c>
      <c r="CV11" s="1">
        <f t="shared" si="10"/>
        <v>44043</v>
      </c>
      <c r="CW11">
        <f t="shared" si="11"/>
        <v>1.843401659114452E-3</v>
      </c>
      <c r="CY11" s="13">
        <f t="shared" si="12"/>
        <v>44043</v>
      </c>
      <c r="CZ11" s="12">
        <f t="shared" si="21"/>
        <v>114.4</v>
      </c>
      <c r="DA11" s="1">
        <v>43738</v>
      </c>
      <c r="DB11">
        <v>115.4</v>
      </c>
      <c r="DC11" s="1">
        <v>43738</v>
      </c>
      <c r="DD11">
        <v>3.4754877652570899</v>
      </c>
      <c r="DE11" s="9">
        <f t="shared" si="22"/>
        <v>44043</v>
      </c>
      <c r="DF11" s="8">
        <f t="shared" si="13"/>
        <v>65253.52</v>
      </c>
      <c r="DG11" s="9">
        <f t="shared" si="22"/>
        <v>44043</v>
      </c>
      <c r="DH11" s="8">
        <f t="shared" si="14"/>
        <v>52712.42</v>
      </c>
      <c r="DI11" s="9">
        <f t="shared" si="22"/>
        <v>44043</v>
      </c>
      <c r="DJ11" s="8">
        <f t="shared" si="15"/>
        <v>62266.87</v>
      </c>
      <c r="DK11" s="9">
        <f t="shared" si="22"/>
        <v>44043</v>
      </c>
      <c r="DL11" s="8">
        <f t="shared" si="16"/>
        <v>40964.85</v>
      </c>
      <c r="DM11" s="9">
        <f t="shared" si="23"/>
        <v>44043</v>
      </c>
      <c r="DN11" s="8">
        <f t="shared" si="17"/>
        <v>51481.19</v>
      </c>
      <c r="DO11" s="9">
        <v>42369</v>
      </c>
      <c r="DP11" s="11">
        <v>56848.51</v>
      </c>
      <c r="DQ11" s="10">
        <v>42369</v>
      </c>
      <c r="DR11" s="11">
        <v>46406.69</v>
      </c>
      <c r="DS11" s="10">
        <v>42369</v>
      </c>
      <c r="DT11" s="11">
        <v>56266.94</v>
      </c>
      <c r="DU11" s="10">
        <v>42004</v>
      </c>
      <c r="DV11" s="11">
        <v>34849.660000000003</v>
      </c>
      <c r="DW11" s="10">
        <v>42369</v>
      </c>
      <c r="DX11" s="11">
        <v>44702.52</v>
      </c>
    </row>
    <row r="12" spans="1:128">
      <c r="A12" s="2">
        <f t="shared" si="18"/>
        <v>202006</v>
      </c>
      <c r="B12" s="4">
        <v>44012</v>
      </c>
      <c r="C12" s="5">
        <v>99.6953125</v>
      </c>
      <c r="D12" s="4">
        <v>44012</v>
      </c>
      <c r="E12" s="3">
        <v>104.702</v>
      </c>
      <c r="F12" s="4">
        <v>44012</v>
      </c>
      <c r="G12" s="3">
        <v>115.224</v>
      </c>
      <c r="H12" s="4">
        <v>44012</v>
      </c>
      <c r="I12" s="3">
        <v>114.822</v>
      </c>
      <c r="J12" s="4">
        <v>44012</v>
      </c>
      <c r="K12" s="3">
        <v>106.99</v>
      </c>
      <c r="L12" s="1">
        <v>44012</v>
      </c>
      <c r="M12">
        <v>30.43</v>
      </c>
      <c r="N12" s="1">
        <v>44012</v>
      </c>
      <c r="O12">
        <v>19.866</v>
      </c>
      <c r="P12" s="1">
        <v>44012</v>
      </c>
      <c r="Q12">
        <v>31.7179</v>
      </c>
      <c r="R12" s="1">
        <v>44012</v>
      </c>
      <c r="S12">
        <v>26.44</v>
      </c>
      <c r="T12" s="1">
        <v>44012</v>
      </c>
      <c r="U12">
        <v>2518.09</v>
      </c>
      <c r="V12" s="4">
        <v>44012</v>
      </c>
      <c r="W12" s="3">
        <v>1260972999999.9998</v>
      </c>
      <c r="X12" s="4">
        <v>44012</v>
      </c>
      <c r="Y12" s="3">
        <v>16562199999999.998</v>
      </c>
      <c r="Z12" s="4">
        <v>44012</v>
      </c>
      <c r="AA12" s="3">
        <v>2838473308000</v>
      </c>
      <c r="AB12" s="4">
        <v>44012</v>
      </c>
      <c r="AC12" s="3">
        <v>9768863506717.0215</v>
      </c>
      <c r="AD12" s="4">
        <v>44012</v>
      </c>
      <c r="AE12" s="3">
        <v>1279169000000</v>
      </c>
      <c r="AF12" s="1">
        <v>44012</v>
      </c>
      <c r="AG12">
        <v>1.1231</v>
      </c>
      <c r="AH12" s="1">
        <v>44012</v>
      </c>
      <c r="AI12">
        <v>7.7504999999999997</v>
      </c>
      <c r="AJ12" s="1">
        <v>44012</v>
      </c>
      <c r="AK12">
        <v>0.69020000000000004</v>
      </c>
      <c r="AL12" s="1">
        <v>44012</v>
      </c>
      <c r="AM12">
        <v>1.2399</v>
      </c>
      <c r="AN12" s="1">
        <v>44012</v>
      </c>
      <c r="AO12">
        <v>1.3573</v>
      </c>
      <c r="AP12" s="4">
        <v>44012</v>
      </c>
      <c r="AQ12" s="3">
        <v>3100.29</v>
      </c>
      <c r="AR12" s="4">
        <v>44012</v>
      </c>
      <c r="AS12" s="3">
        <v>12310.93</v>
      </c>
      <c r="AT12" s="4">
        <v>44012</v>
      </c>
      <c r="AU12" s="3">
        <v>1558.77</v>
      </c>
      <c r="AV12" s="4">
        <v>44012</v>
      </c>
      <c r="AW12" s="3">
        <v>24427.19</v>
      </c>
      <c r="AX12" s="4">
        <v>44012</v>
      </c>
      <c r="AY12" s="3">
        <v>15515.22</v>
      </c>
      <c r="AZ12" s="1">
        <v>44012</v>
      </c>
      <c r="BA12">
        <v>0.5</v>
      </c>
      <c r="BB12" s="1">
        <v>44012</v>
      </c>
      <c r="BC12">
        <v>0.3</v>
      </c>
      <c r="BD12" s="1">
        <v>44012</v>
      </c>
      <c r="BE12">
        <v>0</v>
      </c>
      <c r="BF12" s="15">
        <f t="shared" si="0"/>
        <v>44012</v>
      </c>
      <c r="BG12" s="14">
        <f t="shared" si="1"/>
        <v>-0.35</v>
      </c>
      <c r="BH12" s="1">
        <v>44012</v>
      </c>
      <c r="BI12">
        <v>0.69751477585341903</v>
      </c>
      <c r="BJ12" s="1">
        <v>44012</v>
      </c>
      <c r="BK12">
        <v>102843000000</v>
      </c>
      <c r="BL12" s="1">
        <v>44012</v>
      </c>
      <c r="BM12">
        <v>163599300000</v>
      </c>
      <c r="BN12" s="13">
        <f t="shared" si="2"/>
        <v>44012</v>
      </c>
      <c r="BO12" s="12">
        <f t="shared" si="19"/>
        <v>-11.28617685349</v>
      </c>
      <c r="BP12" s="1">
        <v>44012</v>
      </c>
      <c r="BQ12">
        <v>-1.3</v>
      </c>
      <c r="BR12" s="1">
        <v>44012</v>
      </c>
      <c r="BS12">
        <v>41398600000</v>
      </c>
      <c r="BT12" s="1">
        <v>44012</v>
      </c>
      <c r="BU12">
        <v>41662000000</v>
      </c>
      <c r="BV12" s="1">
        <v>44012</v>
      </c>
      <c r="BW12">
        <v>904959999999.99988</v>
      </c>
      <c r="BX12" s="1">
        <v>44012</v>
      </c>
      <c r="BY12">
        <v>47454701012.372704</v>
      </c>
      <c r="BZ12" s="1">
        <v>44012</v>
      </c>
      <c r="CA12">
        <v>428491000000</v>
      </c>
      <c r="CB12" s="1">
        <v>44012</v>
      </c>
      <c r="CC12">
        <v>87277000000</v>
      </c>
      <c r="CD12" s="1">
        <v>44012</v>
      </c>
      <c r="CE12">
        <v>11.1</v>
      </c>
      <c r="CF12" s="1">
        <v>44012</v>
      </c>
      <c r="CG12">
        <v>7.4</v>
      </c>
      <c r="CH12" s="1">
        <v>44012</v>
      </c>
      <c r="CI12">
        <v>6.2</v>
      </c>
      <c r="CJ12" s="1">
        <v>44012</v>
      </c>
      <c r="CK12">
        <v>8</v>
      </c>
      <c r="CL12" s="1">
        <v>44012</v>
      </c>
      <c r="CM12">
        <v>12.5</v>
      </c>
      <c r="CN12" s="1">
        <f t="shared" si="3"/>
        <v>44012</v>
      </c>
      <c r="CO12">
        <f t="shared" si="20"/>
        <v>2.9042183363629146E-3</v>
      </c>
      <c r="CP12" s="1">
        <f t="shared" si="4"/>
        <v>44012</v>
      </c>
      <c r="CQ12">
        <f t="shared" si="5"/>
        <v>1.8577296019195073E-3</v>
      </c>
      <c r="CR12" s="1">
        <f t="shared" si="6"/>
        <v>44012</v>
      </c>
      <c r="CS12">
        <f t="shared" si="7"/>
        <v>4.4831239307393154E-5</v>
      </c>
      <c r="CT12" s="1">
        <f t="shared" si="8"/>
        <v>44012</v>
      </c>
      <c r="CU12">
        <f t="shared" si="9"/>
        <v>2.8421282482367083E-3</v>
      </c>
      <c r="CV12" s="1">
        <f t="shared" si="10"/>
        <v>44012</v>
      </c>
      <c r="CW12">
        <f t="shared" si="11"/>
        <v>1.843401659114452E-3</v>
      </c>
      <c r="CY12" s="13">
        <f t="shared" si="12"/>
        <v>44012</v>
      </c>
      <c r="CZ12" s="12">
        <f t="shared" si="21"/>
        <v>114.4</v>
      </c>
      <c r="DA12" s="1">
        <v>43646</v>
      </c>
      <c r="DB12">
        <v>114.8</v>
      </c>
      <c r="DC12" s="1">
        <v>43646</v>
      </c>
      <c r="DD12">
        <v>3.8038064052253602</v>
      </c>
      <c r="DE12" s="9">
        <f t="shared" si="22"/>
        <v>44012</v>
      </c>
      <c r="DF12" s="8">
        <f t="shared" si="13"/>
        <v>65253.52</v>
      </c>
      <c r="DG12" s="9">
        <f t="shared" si="22"/>
        <v>44012</v>
      </c>
      <c r="DH12" s="8">
        <f t="shared" si="14"/>
        <v>52712.42</v>
      </c>
      <c r="DI12" s="9">
        <f t="shared" si="22"/>
        <v>44012</v>
      </c>
      <c r="DJ12" s="8">
        <f t="shared" si="15"/>
        <v>62266.87</v>
      </c>
      <c r="DK12" s="9">
        <f t="shared" si="22"/>
        <v>44012</v>
      </c>
      <c r="DL12" s="8">
        <f t="shared" si="16"/>
        <v>40964.85</v>
      </c>
      <c r="DM12" s="9">
        <f t="shared" si="23"/>
        <v>44012</v>
      </c>
      <c r="DN12" s="8">
        <f t="shared" si="17"/>
        <v>51481.19</v>
      </c>
      <c r="DO12" s="10">
        <v>42004</v>
      </c>
      <c r="DP12" s="11">
        <v>55024.66</v>
      </c>
      <c r="DQ12" s="10">
        <v>42004</v>
      </c>
      <c r="DR12" s="11">
        <v>47018.36</v>
      </c>
      <c r="DS12" s="10">
        <v>42004</v>
      </c>
      <c r="DT12" s="11">
        <v>54604.91</v>
      </c>
      <c r="DU12" s="10">
        <v>41639</v>
      </c>
      <c r="DV12" s="11">
        <v>34015.57</v>
      </c>
      <c r="DW12" s="10">
        <v>42004</v>
      </c>
      <c r="DX12" s="11">
        <v>45811.99</v>
      </c>
    </row>
    <row r="13" spans="1:128">
      <c r="A13" s="2">
        <f t="shared" si="18"/>
        <v>202005</v>
      </c>
      <c r="B13" s="4">
        <v>43982</v>
      </c>
      <c r="C13" s="5">
        <v>99.7421875</v>
      </c>
      <c r="D13" s="4">
        <v>43982</v>
      </c>
      <c r="E13" s="3">
        <v>104.45099999999999</v>
      </c>
      <c r="F13" s="4">
        <v>43982</v>
      </c>
      <c r="G13" s="3">
        <v>115.30200000000001</v>
      </c>
      <c r="H13" s="4">
        <v>43982</v>
      </c>
      <c r="I13" s="3">
        <v>111.035</v>
      </c>
      <c r="J13" s="4">
        <v>43982</v>
      </c>
      <c r="K13" s="3">
        <v>106.9945</v>
      </c>
      <c r="L13" s="1">
        <v>43982</v>
      </c>
      <c r="M13">
        <v>27.51</v>
      </c>
      <c r="N13" s="1">
        <v>43982</v>
      </c>
      <c r="O13">
        <v>21.198</v>
      </c>
      <c r="P13" s="1">
        <v>43982</v>
      </c>
      <c r="Q13">
        <v>31.126300000000001</v>
      </c>
      <c r="R13" s="1">
        <v>43982</v>
      </c>
      <c r="S13">
        <v>33.99</v>
      </c>
      <c r="T13" s="1">
        <v>43982</v>
      </c>
      <c r="U13">
        <v>2523.88</v>
      </c>
      <c r="V13" s="4">
        <v>43982</v>
      </c>
      <c r="W13" s="3">
        <v>1228830999999.9998</v>
      </c>
      <c r="X13" s="4">
        <v>43982</v>
      </c>
      <c r="Y13" s="3">
        <v>16184399999999.998</v>
      </c>
      <c r="Z13" s="4">
        <v>43982</v>
      </c>
      <c r="AA13" s="3">
        <v>2686815828000</v>
      </c>
      <c r="AB13" s="4">
        <v>43982</v>
      </c>
      <c r="AC13" s="3">
        <v>9681995449533.7109</v>
      </c>
      <c r="AD13" s="4">
        <v>43982</v>
      </c>
      <c r="AE13" s="3">
        <v>1239733000000</v>
      </c>
      <c r="AF13" s="1">
        <v>43982</v>
      </c>
      <c r="AG13">
        <v>1.1097999999999999</v>
      </c>
      <c r="AH13" s="1">
        <v>43982</v>
      </c>
      <c r="AI13">
        <v>7.7508999999999997</v>
      </c>
      <c r="AJ13" s="1">
        <v>43982</v>
      </c>
      <c r="AK13">
        <v>0.66659999999999997</v>
      </c>
      <c r="AL13" s="1">
        <v>43982</v>
      </c>
      <c r="AM13">
        <v>1.2343999999999999</v>
      </c>
      <c r="AN13" s="1">
        <v>43982</v>
      </c>
      <c r="AO13">
        <v>1.3769</v>
      </c>
      <c r="AP13" s="4">
        <v>43982</v>
      </c>
      <c r="AQ13" s="3">
        <v>3044.31</v>
      </c>
      <c r="AR13" s="4">
        <v>43982</v>
      </c>
      <c r="AS13" s="3">
        <v>11586.85</v>
      </c>
      <c r="AT13" s="4">
        <v>43982</v>
      </c>
      <c r="AU13" s="3">
        <v>1563.67</v>
      </c>
      <c r="AV13" s="4">
        <v>43982</v>
      </c>
      <c r="AW13" s="3">
        <v>22961.47</v>
      </c>
      <c r="AX13" s="4">
        <v>43982</v>
      </c>
      <c r="AY13" s="3">
        <v>15192.83</v>
      </c>
      <c r="AZ13" s="1">
        <v>43982</v>
      </c>
      <c r="BA13">
        <v>-0.1</v>
      </c>
      <c r="BB13" s="1">
        <v>43982</v>
      </c>
      <c r="BC13">
        <v>-0.1</v>
      </c>
      <c r="BD13" s="1">
        <v>43982</v>
      </c>
      <c r="BE13">
        <v>-0.5</v>
      </c>
      <c r="BF13" s="15">
        <f t="shared" si="0"/>
        <v>43982</v>
      </c>
      <c r="BG13" s="14">
        <f t="shared" si="1"/>
        <v>2.19</v>
      </c>
      <c r="BH13" s="1">
        <v>43982</v>
      </c>
      <c r="BI13">
        <v>0.158860454159721</v>
      </c>
      <c r="BJ13" s="1">
        <v>43982</v>
      </c>
      <c r="BK13">
        <v>89765000000</v>
      </c>
      <c r="BL13" s="1">
        <v>43982</v>
      </c>
      <c r="BM13">
        <v>147658100000</v>
      </c>
      <c r="BN13" s="13">
        <f t="shared" si="2"/>
        <v>43982</v>
      </c>
      <c r="BO13" s="12">
        <f t="shared" si="19"/>
        <v>-2.3001783742461601</v>
      </c>
      <c r="BP13" s="1">
        <v>43982</v>
      </c>
      <c r="BQ13">
        <v>-7.4</v>
      </c>
      <c r="BR13" s="1">
        <v>43982</v>
      </c>
      <c r="BS13">
        <v>33991400000</v>
      </c>
      <c r="BT13" s="1">
        <v>43982</v>
      </c>
      <c r="BU13">
        <v>41387000000</v>
      </c>
      <c r="BV13" s="1">
        <v>43982</v>
      </c>
      <c r="BW13">
        <v>895879999999.99988</v>
      </c>
      <c r="BX13" s="1">
        <v>43982</v>
      </c>
      <c r="BY13">
        <v>46118915464.443802</v>
      </c>
      <c r="BZ13" s="1">
        <v>43982</v>
      </c>
      <c r="CA13">
        <v>425005000000</v>
      </c>
      <c r="CB13" s="1">
        <v>43982</v>
      </c>
      <c r="CC13">
        <v>87372000000</v>
      </c>
      <c r="CD13" s="1">
        <v>43982</v>
      </c>
      <c r="CE13">
        <v>13.3</v>
      </c>
      <c r="CF13" s="1">
        <v>43982</v>
      </c>
      <c r="CG13">
        <v>7</v>
      </c>
      <c r="CH13" s="1">
        <v>43982</v>
      </c>
      <c r="CI13">
        <v>5.9</v>
      </c>
      <c r="CJ13" s="1">
        <v>43982</v>
      </c>
      <c r="CK13">
        <v>7.5</v>
      </c>
      <c r="CL13" s="1">
        <v>43982</v>
      </c>
      <c r="CM13">
        <v>13.7</v>
      </c>
      <c r="CN13" s="1">
        <f t="shared" si="3"/>
        <v>43982</v>
      </c>
      <c r="CO13">
        <f t="shared" si="20"/>
        <v>2.9042183363629146E-3</v>
      </c>
      <c r="CP13" s="1">
        <f t="shared" si="4"/>
        <v>43982</v>
      </c>
      <c r="CQ13">
        <f t="shared" si="5"/>
        <v>1.8577296019195073E-3</v>
      </c>
      <c r="CR13" s="1">
        <f t="shared" si="6"/>
        <v>43982</v>
      </c>
      <c r="CS13">
        <f t="shared" si="7"/>
        <v>4.4831239307393154E-5</v>
      </c>
      <c r="CT13" s="1">
        <f t="shared" si="8"/>
        <v>43982</v>
      </c>
      <c r="CU13">
        <f t="shared" si="9"/>
        <v>2.8421282482367083E-3</v>
      </c>
      <c r="CV13" s="1">
        <f t="shared" si="10"/>
        <v>43982</v>
      </c>
      <c r="CW13">
        <f t="shared" si="11"/>
        <v>1.843401659114452E-3</v>
      </c>
      <c r="CY13" s="13">
        <f t="shared" si="12"/>
        <v>43982</v>
      </c>
      <c r="CZ13" s="12">
        <f t="shared" si="21"/>
        <v>116.6</v>
      </c>
      <c r="DA13" s="1">
        <v>43555</v>
      </c>
      <c r="DB13">
        <v>114.1</v>
      </c>
      <c r="DC13" s="1">
        <v>43555</v>
      </c>
      <c r="DD13">
        <v>2.7715944306228502</v>
      </c>
      <c r="DE13" s="9">
        <f t="shared" si="22"/>
        <v>43982</v>
      </c>
      <c r="DF13" s="8">
        <f t="shared" si="13"/>
        <v>65253.52</v>
      </c>
      <c r="DG13" s="9">
        <f t="shared" si="22"/>
        <v>43982</v>
      </c>
      <c r="DH13" s="8">
        <f t="shared" si="14"/>
        <v>52712.42</v>
      </c>
      <c r="DI13" s="9">
        <f t="shared" si="22"/>
        <v>43982</v>
      </c>
      <c r="DJ13" s="8">
        <f t="shared" si="15"/>
        <v>62266.87</v>
      </c>
      <c r="DK13" s="9">
        <f t="shared" si="22"/>
        <v>43982</v>
      </c>
      <c r="DL13" s="8">
        <f t="shared" si="16"/>
        <v>40964.85</v>
      </c>
      <c r="DM13" s="9">
        <f t="shared" si="23"/>
        <v>43982</v>
      </c>
      <c r="DN13" s="8">
        <f t="shared" si="17"/>
        <v>51481.19</v>
      </c>
      <c r="DO13" s="10">
        <v>41639</v>
      </c>
      <c r="DP13" s="11">
        <v>53071.82</v>
      </c>
      <c r="DQ13" s="10">
        <v>41639</v>
      </c>
      <c r="DR13" s="11">
        <v>46505.82</v>
      </c>
      <c r="DS13" s="10">
        <v>41639</v>
      </c>
      <c r="DT13" s="11">
        <v>53453.57</v>
      </c>
      <c r="DU13" s="10">
        <v>41274</v>
      </c>
      <c r="DV13" s="11">
        <v>33755.5</v>
      </c>
      <c r="DW13" s="10">
        <v>41639</v>
      </c>
      <c r="DX13" s="11">
        <v>44360.37</v>
      </c>
    </row>
    <row r="14" spans="1:128">
      <c r="A14" s="2">
        <f t="shared" si="18"/>
        <v>202004</v>
      </c>
      <c r="B14" s="4">
        <v>43951</v>
      </c>
      <c r="C14" s="5">
        <v>108.1015625</v>
      </c>
      <c r="D14" s="4">
        <v>43951</v>
      </c>
      <c r="E14" s="3">
        <v>105.953</v>
      </c>
      <c r="F14" s="4">
        <v>43951</v>
      </c>
      <c r="G14" s="3">
        <v>115.077</v>
      </c>
      <c r="H14" s="4">
        <v>43951</v>
      </c>
      <c r="I14" s="3">
        <v>112.04</v>
      </c>
      <c r="J14" s="4">
        <v>43951</v>
      </c>
      <c r="K14" s="3">
        <v>106.89</v>
      </c>
      <c r="L14" s="1">
        <v>43951</v>
      </c>
      <c r="M14">
        <v>34.15</v>
      </c>
      <c r="N14" s="1">
        <v>43951</v>
      </c>
      <c r="O14">
        <v>26.001000000000001</v>
      </c>
      <c r="P14" s="1">
        <v>43951</v>
      </c>
      <c r="Q14">
        <v>33.910499999999999</v>
      </c>
      <c r="R14" s="1">
        <v>43951</v>
      </c>
      <c r="S14">
        <v>26.72</v>
      </c>
      <c r="T14" s="1">
        <v>43951</v>
      </c>
      <c r="U14">
        <v>2496.52</v>
      </c>
      <c r="V14" s="4">
        <v>43951</v>
      </c>
      <c r="W14" s="3">
        <v>1220868999999.9998</v>
      </c>
      <c r="X14" s="4">
        <v>43951</v>
      </c>
      <c r="Y14" s="3">
        <v>4849399999999.999</v>
      </c>
      <c r="Z14" s="4">
        <v>43951</v>
      </c>
      <c r="AA14" s="3">
        <v>2650524651000</v>
      </c>
      <c r="AB14" s="4">
        <v>43951</v>
      </c>
      <c r="AC14" s="3">
        <v>9490647084106.3594</v>
      </c>
      <c r="AD14" s="4">
        <v>43951</v>
      </c>
      <c r="AE14" s="3">
        <v>1192532000000</v>
      </c>
      <c r="AF14" s="1">
        <v>43951</v>
      </c>
      <c r="AG14">
        <v>1.0954999999999999</v>
      </c>
      <c r="AH14" s="1">
        <v>43951</v>
      </c>
      <c r="AI14">
        <v>7.7516999999999996</v>
      </c>
      <c r="AJ14" s="1">
        <v>43951</v>
      </c>
      <c r="AK14">
        <v>0.65100000000000002</v>
      </c>
      <c r="AL14" s="1">
        <v>43951</v>
      </c>
      <c r="AM14">
        <v>1.2592000000000001</v>
      </c>
      <c r="AN14" s="1">
        <v>43951</v>
      </c>
      <c r="AO14">
        <v>1.3940999999999999</v>
      </c>
      <c r="AP14" s="4">
        <v>43951</v>
      </c>
      <c r="AQ14" s="3">
        <v>2912.43</v>
      </c>
      <c r="AR14" s="4">
        <v>43951</v>
      </c>
      <c r="AS14" s="3">
        <v>10861.64</v>
      </c>
      <c r="AT14" s="4">
        <v>43951</v>
      </c>
      <c r="AU14" s="3">
        <v>1464.03</v>
      </c>
      <c r="AV14" s="4">
        <v>43951</v>
      </c>
      <c r="AW14" s="3">
        <v>24643.59</v>
      </c>
      <c r="AX14" s="4">
        <v>43951</v>
      </c>
      <c r="AY14" s="3">
        <v>14780.74</v>
      </c>
      <c r="AZ14" s="1">
        <v>43951</v>
      </c>
      <c r="BA14">
        <v>-0.7</v>
      </c>
      <c r="BB14" s="1">
        <v>43951</v>
      </c>
      <c r="BC14">
        <v>0.3</v>
      </c>
      <c r="BD14" s="1">
        <v>43951</v>
      </c>
      <c r="BE14">
        <v>0.3</v>
      </c>
      <c r="BF14" s="15">
        <f t="shared" si="0"/>
        <v>43951</v>
      </c>
      <c r="BG14" s="14">
        <f t="shared" si="1"/>
        <v>2.19</v>
      </c>
      <c r="BH14" s="1">
        <v>43951</v>
      </c>
      <c r="BI14">
        <v>-0.55668356857048096</v>
      </c>
      <c r="BJ14" s="1">
        <v>43951</v>
      </c>
      <c r="BK14">
        <v>95495000000</v>
      </c>
      <c r="BL14" s="1">
        <v>43951</v>
      </c>
      <c r="BM14">
        <v>135406700000.00002</v>
      </c>
      <c r="BN14" s="13">
        <f t="shared" si="2"/>
        <v>43951</v>
      </c>
      <c r="BO14" s="12">
        <f t="shared" si="19"/>
        <v>-2.3001783742461601</v>
      </c>
      <c r="BP14" s="1">
        <v>43951</v>
      </c>
      <c r="BQ14">
        <v>-3.7</v>
      </c>
      <c r="BR14" s="1">
        <v>43951</v>
      </c>
      <c r="BS14">
        <v>31623300000</v>
      </c>
      <c r="BT14" s="1">
        <v>43951</v>
      </c>
      <c r="BU14">
        <v>41154000000</v>
      </c>
      <c r="BV14" s="1">
        <v>43951</v>
      </c>
      <c r="BW14">
        <v>909929999999.99988</v>
      </c>
      <c r="BX14" s="1">
        <v>43951</v>
      </c>
      <c r="BY14">
        <v>48510627381.603996</v>
      </c>
      <c r="BZ14" s="1">
        <v>43951</v>
      </c>
      <c r="CA14">
        <v>422409000000</v>
      </c>
      <c r="CB14" s="1">
        <v>43951</v>
      </c>
      <c r="CC14">
        <v>87322000000</v>
      </c>
      <c r="CD14" s="1">
        <v>43951</v>
      </c>
      <c r="CE14">
        <v>14.8</v>
      </c>
      <c r="CF14" s="1">
        <v>43951</v>
      </c>
      <c r="CG14">
        <v>6.4</v>
      </c>
      <c r="CH14" s="1">
        <v>43951</v>
      </c>
      <c r="CI14">
        <v>5.2</v>
      </c>
      <c r="CJ14" s="1">
        <v>43951</v>
      </c>
      <c r="CK14">
        <v>7.3</v>
      </c>
      <c r="CL14" s="1">
        <v>43951</v>
      </c>
      <c r="CM14">
        <v>13.1</v>
      </c>
      <c r="CN14" s="1">
        <f t="shared" si="3"/>
        <v>43951</v>
      </c>
      <c r="CO14">
        <f t="shared" si="20"/>
        <v>2.9042183363629146E-3</v>
      </c>
      <c r="CP14" s="1">
        <f t="shared" si="4"/>
        <v>43951</v>
      </c>
      <c r="CQ14">
        <f t="shared" si="5"/>
        <v>1.8577296019195073E-3</v>
      </c>
      <c r="CR14" s="1">
        <f t="shared" si="6"/>
        <v>43951</v>
      </c>
      <c r="CS14">
        <f t="shared" si="7"/>
        <v>4.4831239307393154E-5</v>
      </c>
      <c r="CT14" s="1">
        <f t="shared" si="8"/>
        <v>43951</v>
      </c>
      <c r="CU14">
        <f t="shared" si="9"/>
        <v>2.8421282482367083E-3</v>
      </c>
      <c r="CV14" s="1">
        <f t="shared" si="10"/>
        <v>43951</v>
      </c>
      <c r="CW14">
        <f t="shared" si="11"/>
        <v>1.843401659114452E-3</v>
      </c>
      <c r="CY14" s="13">
        <f t="shared" si="12"/>
        <v>43951</v>
      </c>
      <c r="CZ14" s="12">
        <f t="shared" si="21"/>
        <v>116.6</v>
      </c>
      <c r="DA14" s="1">
        <v>43465</v>
      </c>
      <c r="DB14">
        <v>114.1</v>
      </c>
      <c r="DC14" s="1">
        <v>43465</v>
      </c>
      <c r="DD14">
        <v>5.5053029821903303</v>
      </c>
      <c r="DE14" s="9">
        <f t="shared" si="22"/>
        <v>43951</v>
      </c>
      <c r="DF14" s="8">
        <f t="shared" si="13"/>
        <v>65253.52</v>
      </c>
      <c r="DG14" s="9">
        <f t="shared" si="22"/>
        <v>43951</v>
      </c>
      <c r="DH14" s="8">
        <f t="shared" si="14"/>
        <v>52712.42</v>
      </c>
      <c r="DI14" s="9">
        <f t="shared" si="22"/>
        <v>43951</v>
      </c>
      <c r="DJ14" s="8">
        <f t="shared" si="15"/>
        <v>62266.87</v>
      </c>
      <c r="DK14" s="9">
        <f t="shared" si="22"/>
        <v>43951</v>
      </c>
      <c r="DL14" s="8">
        <f t="shared" si="16"/>
        <v>40964.85</v>
      </c>
      <c r="DM14" s="9">
        <f t="shared" si="23"/>
        <v>43951</v>
      </c>
      <c r="DN14" s="8">
        <f t="shared" si="17"/>
        <v>51481.19</v>
      </c>
      <c r="DO14" s="10">
        <v>41274</v>
      </c>
      <c r="DP14" s="11">
        <v>51563.13</v>
      </c>
      <c r="DQ14" s="10">
        <v>41274</v>
      </c>
      <c r="DR14" s="11">
        <v>42905.75</v>
      </c>
      <c r="DS14" s="10">
        <v>41274</v>
      </c>
      <c r="DT14" s="11">
        <v>52082.35</v>
      </c>
      <c r="DU14" s="10">
        <v>40908</v>
      </c>
      <c r="DV14" s="11">
        <v>33483.980000000003</v>
      </c>
      <c r="DW14" s="10">
        <v>41274</v>
      </c>
      <c r="DX14" s="11">
        <v>42351.12</v>
      </c>
    </row>
    <row r="15" spans="1:128">
      <c r="A15" s="2">
        <f t="shared" si="18"/>
        <v>202003</v>
      </c>
      <c r="B15" s="4">
        <v>43921</v>
      </c>
      <c r="C15" s="5">
        <v>107.953125</v>
      </c>
      <c r="D15" s="4">
        <v>43921</v>
      </c>
      <c r="E15" s="3">
        <v>104.795</v>
      </c>
      <c r="F15" s="4">
        <v>43921</v>
      </c>
      <c r="G15" s="3">
        <v>116.42749999999999</v>
      </c>
      <c r="H15" s="4">
        <v>43921</v>
      </c>
      <c r="I15" s="3">
        <v>110.843</v>
      </c>
      <c r="J15" s="4">
        <v>43921</v>
      </c>
      <c r="K15" s="3">
        <v>113.804</v>
      </c>
      <c r="L15" s="1">
        <v>43921</v>
      </c>
      <c r="M15">
        <v>53.54</v>
      </c>
      <c r="N15" s="1">
        <v>43921</v>
      </c>
      <c r="O15">
        <v>35.628999999999998</v>
      </c>
      <c r="P15" s="1">
        <v>43921</v>
      </c>
      <c r="Q15">
        <v>48.592599999999997</v>
      </c>
      <c r="R15" s="1">
        <v>43921</v>
      </c>
      <c r="S15">
        <v>40.89</v>
      </c>
      <c r="T15" s="1">
        <v>43921</v>
      </c>
      <c r="U15">
        <v>2341.4</v>
      </c>
      <c r="V15" s="4">
        <v>43921</v>
      </c>
      <c r="W15" s="3">
        <v>1177726000000</v>
      </c>
      <c r="X15" s="4">
        <v>43921</v>
      </c>
      <c r="Y15" s="3">
        <v>4287999999999.9995</v>
      </c>
      <c r="Z15" s="4">
        <v>43921</v>
      </c>
      <c r="AA15" s="3">
        <v>2614611594000</v>
      </c>
      <c r="AB15" s="4">
        <v>43921</v>
      </c>
      <c r="AC15" s="3">
        <v>9312556202033.3008</v>
      </c>
      <c r="AD15" s="4">
        <v>43921</v>
      </c>
      <c r="AE15" s="3">
        <v>1141088000000</v>
      </c>
      <c r="AF15" s="1">
        <v>43921</v>
      </c>
      <c r="AG15">
        <v>1.1029</v>
      </c>
      <c r="AH15" s="1">
        <v>43921</v>
      </c>
      <c r="AI15">
        <v>7.7507999999999999</v>
      </c>
      <c r="AJ15" s="1">
        <v>43921</v>
      </c>
      <c r="AK15">
        <v>0.61350000000000005</v>
      </c>
      <c r="AL15" s="1">
        <v>43921</v>
      </c>
      <c r="AM15">
        <v>1.2418</v>
      </c>
      <c r="AN15" s="1">
        <v>43921</v>
      </c>
      <c r="AO15">
        <v>1.4058999999999999</v>
      </c>
      <c r="AP15" s="4">
        <v>43921</v>
      </c>
      <c r="AQ15" s="3">
        <v>2584.59</v>
      </c>
      <c r="AR15" s="4">
        <v>43921</v>
      </c>
      <c r="AS15" s="3">
        <v>9935.84</v>
      </c>
      <c r="AT15" s="4">
        <v>43921</v>
      </c>
      <c r="AU15" s="3">
        <v>1403.04</v>
      </c>
      <c r="AV15" s="4">
        <v>43921</v>
      </c>
      <c r="AW15" s="3">
        <v>23603.48</v>
      </c>
      <c r="AX15" s="4">
        <v>43921</v>
      </c>
      <c r="AY15" s="3">
        <v>13378.75</v>
      </c>
      <c r="AZ15" s="1">
        <v>43921</v>
      </c>
      <c r="BA15">
        <v>-0.3</v>
      </c>
      <c r="BB15" s="1">
        <v>43921</v>
      </c>
      <c r="BC15">
        <v>0.5</v>
      </c>
      <c r="BD15" s="1">
        <v>43921</v>
      </c>
      <c r="BE15">
        <v>-0.2</v>
      </c>
      <c r="BF15" s="15">
        <f t="shared" si="0"/>
        <v>43921</v>
      </c>
      <c r="BG15" s="14">
        <f t="shared" si="1"/>
        <v>2.19</v>
      </c>
      <c r="BH15" s="1">
        <v>43921</v>
      </c>
      <c r="BI15">
        <v>-0.57897761938846504</v>
      </c>
      <c r="BJ15" s="1">
        <v>43921</v>
      </c>
      <c r="BK15">
        <v>127641000000</v>
      </c>
      <c r="BL15" s="1">
        <v>43921</v>
      </c>
      <c r="BM15">
        <v>183002000000</v>
      </c>
      <c r="BN15" s="13">
        <f t="shared" si="2"/>
        <v>43921</v>
      </c>
      <c r="BO15" s="12">
        <f t="shared" si="19"/>
        <v>-2.3001783742461601</v>
      </c>
      <c r="BP15" s="1">
        <v>43921</v>
      </c>
      <c r="BQ15">
        <v>-5.8</v>
      </c>
      <c r="BR15" s="1">
        <v>43921</v>
      </c>
      <c r="BS15">
        <v>44241000000</v>
      </c>
      <c r="BT15" s="1">
        <v>43921</v>
      </c>
      <c r="BU15">
        <v>41242000000</v>
      </c>
      <c r="BV15" s="1">
        <v>43921</v>
      </c>
      <c r="BW15">
        <v>866309999999.99988</v>
      </c>
      <c r="BX15" s="1">
        <v>43921</v>
      </c>
      <c r="BY15">
        <v>75694000000</v>
      </c>
      <c r="BZ15" s="1">
        <v>43921</v>
      </c>
      <c r="CA15">
        <v>424687000000</v>
      </c>
      <c r="CB15" s="1">
        <v>43921</v>
      </c>
      <c r="CC15">
        <v>86100000000</v>
      </c>
      <c r="CD15" s="1">
        <v>43921</v>
      </c>
      <c r="CE15">
        <v>4.4000000000000004</v>
      </c>
      <c r="CF15" s="1">
        <v>43921</v>
      </c>
      <c r="CG15">
        <v>5.3</v>
      </c>
      <c r="CH15" s="1">
        <v>43921</v>
      </c>
      <c r="CI15">
        <v>4.2</v>
      </c>
      <c r="CJ15" s="1">
        <v>43921</v>
      </c>
      <c r="CK15">
        <v>7.1</v>
      </c>
      <c r="CL15" s="1">
        <v>43921</v>
      </c>
      <c r="CM15">
        <v>7.9</v>
      </c>
      <c r="CN15" s="1">
        <f t="shared" si="3"/>
        <v>43921</v>
      </c>
      <c r="CO15">
        <f t="shared" si="20"/>
        <v>2.9042183363629146E-3</v>
      </c>
      <c r="CP15" s="1">
        <f t="shared" si="4"/>
        <v>43921</v>
      </c>
      <c r="CQ15">
        <f t="shared" si="5"/>
        <v>1.8577296019195073E-3</v>
      </c>
      <c r="CR15" s="1">
        <f t="shared" si="6"/>
        <v>43921</v>
      </c>
      <c r="CS15">
        <f t="shared" si="7"/>
        <v>4.4831239307393154E-5</v>
      </c>
      <c r="CT15" s="1">
        <f t="shared" si="8"/>
        <v>43921</v>
      </c>
      <c r="CU15">
        <f t="shared" si="9"/>
        <v>2.8421282482367083E-3</v>
      </c>
      <c r="CV15" s="1">
        <f t="shared" si="10"/>
        <v>43921</v>
      </c>
      <c r="CW15">
        <f t="shared" si="11"/>
        <v>1.843401659114452E-3</v>
      </c>
      <c r="CY15" s="13">
        <f t="shared" si="12"/>
        <v>43921</v>
      </c>
      <c r="CZ15" s="12">
        <f t="shared" si="21"/>
        <v>116.6</v>
      </c>
      <c r="DA15" s="1">
        <v>43373</v>
      </c>
      <c r="DB15">
        <v>113.5</v>
      </c>
      <c r="DC15" s="1">
        <v>43373</v>
      </c>
      <c r="DD15">
        <v>3.8914203995345602</v>
      </c>
      <c r="DE15" s="9">
        <f t="shared" si="22"/>
        <v>43921</v>
      </c>
      <c r="DF15" s="8">
        <f t="shared" si="13"/>
        <v>65253.52</v>
      </c>
      <c r="DG15" s="9">
        <f t="shared" si="22"/>
        <v>43921</v>
      </c>
      <c r="DH15" s="8">
        <f t="shared" si="14"/>
        <v>52712.42</v>
      </c>
      <c r="DI15" s="9">
        <f t="shared" si="22"/>
        <v>43921</v>
      </c>
      <c r="DJ15" s="8">
        <f t="shared" si="15"/>
        <v>62266.87</v>
      </c>
      <c r="DK15" s="9">
        <f t="shared" si="22"/>
        <v>43921</v>
      </c>
      <c r="DL15" s="8">
        <f t="shared" si="16"/>
        <v>40964.85</v>
      </c>
      <c r="DM15" s="9">
        <f t="shared" si="23"/>
        <v>43921</v>
      </c>
      <c r="DN15" s="8">
        <f t="shared" si="17"/>
        <v>51481.19</v>
      </c>
      <c r="DO15" s="10">
        <v>40908</v>
      </c>
      <c r="DP15" s="11">
        <v>49829.06</v>
      </c>
      <c r="DQ15" s="10">
        <v>40908</v>
      </c>
      <c r="DR15" s="11">
        <v>43089.95</v>
      </c>
      <c r="DS15" s="10">
        <v>40908</v>
      </c>
      <c r="DT15" s="11">
        <v>51998.78</v>
      </c>
      <c r="DU15" s="10">
        <v>40543</v>
      </c>
      <c r="DV15" s="11">
        <v>32414.35</v>
      </c>
      <c r="DW15" s="10">
        <v>40908</v>
      </c>
      <c r="DX15" s="11">
        <v>41716.379999999997</v>
      </c>
    </row>
    <row r="16" spans="1:128">
      <c r="A16" s="2">
        <f t="shared" si="18"/>
        <v>202002</v>
      </c>
      <c r="B16" s="4">
        <v>43890</v>
      </c>
      <c r="C16" s="5">
        <v>103.1640625</v>
      </c>
      <c r="D16" s="4">
        <v>43890</v>
      </c>
      <c r="E16" s="3">
        <v>106.292</v>
      </c>
      <c r="F16" s="4">
        <v>43890</v>
      </c>
      <c r="G16" s="3">
        <v>116.20950000000001</v>
      </c>
      <c r="H16" s="4">
        <v>43890</v>
      </c>
      <c r="I16" s="3">
        <v>108.233</v>
      </c>
      <c r="J16" s="4">
        <v>43890</v>
      </c>
      <c r="K16" s="3">
        <v>109.84</v>
      </c>
      <c r="L16" s="1">
        <v>43890</v>
      </c>
      <c r="M16">
        <v>40.11</v>
      </c>
      <c r="N16" s="1">
        <v>43890</v>
      </c>
      <c r="O16">
        <v>25.314</v>
      </c>
      <c r="P16" s="1">
        <v>43890</v>
      </c>
      <c r="Q16">
        <v>42.236899999999999</v>
      </c>
      <c r="R16" s="1">
        <v>43890</v>
      </c>
      <c r="S16">
        <v>32.67</v>
      </c>
      <c r="T16" s="1">
        <v>43890</v>
      </c>
      <c r="U16">
        <v>2792.21</v>
      </c>
      <c r="V16" s="4">
        <v>43890</v>
      </c>
      <c r="W16" s="3">
        <v>1083420999999.9999</v>
      </c>
      <c r="X16" s="4">
        <v>43890</v>
      </c>
      <c r="Y16" s="3">
        <v>3940299999999.9995</v>
      </c>
      <c r="Z16" s="4">
        <v>43890</v>
      </c>
      <c r="AA16" s="3">
        <v>2564687131000</v>
      </c>
      <c r="AB16" s="4">
        <v>43890</v>
      </c>
      <c r="AC16" s="3">
        <v>9012689670055.8906</v>
      </c>
      <c r="AD16" s="4">
        <v>43890</v>
      </c>
      <c r="AE16" s="3">
        <v>1103216000000</v>
      </c>
      <c r="AF16" s="1">
        <v>43890</v>
      </c>
      <c r="AG16">
        <v>1.1025</v>
      </c>
      <c r="AH16" s="1">
        <v>43890</v>
      </c>
      <c r="AI16">
        <v>7.7949000000000002</v>
      </c>
      <c r="AJ16" s="1">
        <v>43890</v>
      </c>
      <c r="AK16">
        <v>0.65090000000000003</v>
      </c>
      <c r="AL16" s="1">
        <v>43890</v>
      </c>
      <c r="AM16">
        <v>1.282</v>
      </c>
      <c r="AN16" s="1">
        <v>43890</v>
      </c>
      <c r="AO16">
        <v>1.3395999999999999</v>
      </c>
      <c r="AP16" s="4">
        <v>43890</v>
      </c>
      <c r="AQ16" s="3">
        <v>2954.22</v>
      </c>
      <c r="AR16" s="4">
        <v>43890</v>
      </c>
      <c r="AS16" s="3">
        <v>11890.35</v>
      </c>
      <c r="AT16" s="4">
        <v>43890</v>
      </c>
      <c r="AU16" s="3">
        <v>1510.87</v>
      </c>
      <c r="AV16" s="4">
        <v>43890</v>
      </c>
      <c r="AW16" s="3">
        <v>26129.93</v>
      </c>
      <c r="AX16" s="4">
        <v>43890</v>
      </c>
      <c r="AY16" s="3">
        <v>16263.05</v>
      </c>
      <c r="AZ16" s="1">
        <v>43890</v>
      </c>
      <c r="BA16">
        <v>0.1</v>
      </c>
      <c r="BB16" s="1">
        <v>43890</v>
      </c>
      <c r="BC16">
        <v>0.2</v>
      </c>
      <c r="BD16" s="1">
        <v>43890</v>
      </c>
      <c r="BE16">
        <v>1.7</v>
      </c>
      <c r="BF16" s="15">
        <f t="shared" si="0"/>
        <v>43890</v>
      </c>
      <c r="BG16" s="14">
        <f t="shared" si="1"/>
        <v>1.84</v>
      </c>
      <c r="BH16" s="1">
        <v>43890</v>
      </c>
      <c r="BI16">
        <v>4.7593167340234804E-3</v>
      </c>
      <c r="BJ16" s="1">
        <v>43890</v>
      </c>
      <c r="BK16">
        <v>138250000000</v>
      </c>
      <c r="BL16" s="1">
        <v>43890</v>
      </c>
      <c r="BM16">
        <v>198881100000</v>
      </c>
      <c r="BN16" s="13">
        <f t="shared" si="2"/>
        <v>43890</v>
      </c>
      <c r="BO16" s="12">
        <f t="shared" si="19"/>
        <v>3.1937672522766598</v>
      </c>
      <c r="BP16" s="1">
        <v>43890</v>
      </c>
      <c r="BQ16">
        <v>4.3</v>
      </c>
      <c r="BR16" s="1">
        <v>43890</v>
      </c>
      <c r="BS16">
        <v>47816700000</v>
      </c>
      <c r="BT16" s="1">
        <v>43890</v>
      </c>
      <c r="BU16">
        <v>41121000000</v>
      </c>
      <c r="BV16" s="1">
        <v>43890</v>
      </c>
      <c r="BW16">
        <v>864929999999.99988</v>
      </c>
      <c r="BX16" s="1">
        <v>43890</v>
      </c>
      <c r="BY16">
        <v>69170000000</v>
      </c>
      <c r="BZ16" s="1">
        <v>43890</v>
      </c>
      <c r="CA16">
        <v>430188000000</v>
      </c>
      <c r="CB16" s="1">
        <v>43890</v>
      </c>
      <c r="CC16">
        <v>87568000000</v>
      </c>
      <c r="CD16" s="1">
        <v>43890</v>
      </c>
      <c r="CE16">
        <v>3.5</v>
      </c>
      <c r="CF16" s="1">
        <v>43890</v>
      </c>
      <c r="CG16">
        <v>5.0999999999999996</v>
      </c>
      <c r="CH16" s="1">
        <v>43890</v>
      </c>
      <c r="CI16">
        <v>3.7</v>
      </c>
      <c r="CJ16" s="1">
        <v>43890</v>
      </c>
      <c r="CK16">
        <v>7.3</v>
      </c>
      <c r="CL16" s="1">
        <v>43890</v>
      </c>
      <c r="CM16">
        <v>5.7</v>
      </c>
      <c r="CN16" s="1">
        <f t="shared" si="3"/>
        <v>43890</v>
      </c>
      <c r="CO16">
        <f t="shared" si="20"/>
        <v>2.9042183363629146E-3</v>
      </c>
      <c r="CP16" s="1">
        <f t="shared" si="4"/>
        <v>43890</v>
      </c>
      <c r="CQ16">
        <f t="shared" si="5"/>
        <v>1.8577296019195073E-3</v>
      </c>
      <c r="CR16" s="1">
        <f t="shared" si="6"/>
        <v>43890</v>
      </c>
      <c r="CS16">
        <f t="shared" si="7"/>
        <v>4.4831239307393154E-5</v>
      </c>
      <c r="CT16" s="1">
        <f t="shared" si="8"/>
        <v>43890</v>
      </c>
      <c r="CU16">
        <f t="shared" si="9"/>
        <v>2.8421282482367083E-3</v>
      </c>
      <c r="CV16" s="1">
        <f t="shared" si="10"/>
        <v>43890</v>
      </c>
      <c r="CW16">
        <f t="shared" si="11"/>
        <v>1.843401659114452E-3</v>
      </c>
      <c r="CY16" s="13">
        <f t="shared" si="12"/>
        <v>43890</v>
      </c>
      <c r="CZ16" s="12">
        <f t="shared" si="21"/>
        <v>116.2</v>
      </c>
      <c r="DA16" s="1">
        <v>43281</v>
      </c>
      <c r="DB16">
        <v>113</v>
      </c>
      <c r="DC16" s="1">
        <v>43281</v>
      </c>
      <c r="DD16">
        <v>4.7437142157174099</v>
      </c>
      <c r="DE16" s="9">
        <f t="shared" si="22"/>
        <v>43890</v>
      </c>
      <c r="DF16" s="8">
        <f t="shared" si="13"/>
        <v>65253.52</v>
      </c>
      <c r="DG16" s="9">
        <f t="shared" si="22"/>
        <v>43890</v>
      </c>
      <c r="DH16" s="8">
        <f t="shared" si="14"/>
        <v>52712.42</v>
      </c>
      <c r="DI16" s="9">
        <f t="shared" si="22"/>
        <v>43890</v>
      </c>
      <c r="DJ16" s="8">
        <f t="shared" si="15"/>
        <v>62266.87</v>
      </c>
      <c r="DK16" s="9">
        <f t="shared" si="22"/>
        <v>43890</v>
      </c>
      <c r="DL16" s="8">
        <f t="shared" si="16"/>
        <v>40964.85</v>
      </c>
      <c r="DM16" s="9">
        <f t="shared" si="23"/>
        <v>43890</v>
      </c>
      <c r="DN16" s="8">
        <f t="shared" si="17"/>
        <v>51481.19</v>
      </c>
      <c r="DO16" s="10">
        <v>40543</v>
      </c>
      <c r="DP16" s="11">
        <v>48403.3</v>
      </c>
      <c r="DQ16" s="10">
        <v>40543</v>
      </c>
      <c r="DR16" s="11">
        <v>41687.300000000003</v>
      </c>
      <c r="DS16" s="10">
        <v>40543</v>
      </c>
      <c r="DT16" s="11">
        <v>48990.62</v>
      </c>
      <c r="DU16" s="10">
        <v>40178</v>
      </c>
      <c r="DV16" s="11">
        <v>31507.72</v>
      </c>
      <c r="DW16" s="10">
        <v>40543</v>
      </c>
      <c r="DX16" s="11">
        <v>40013.19</v>
      </c>
    </row>
    <row r="17" spans="1:128">
      <c r="A17" s="2">
        <f t="shared" si="18"/>
        <v>202001</v>
      </c>
      <c r="B17" s="4">
        <v>43861</v>
      </c>
      <c r="C17" s="5">
        <v>102.2265625</v>
      </c>
      <c r="D17" s="4">
        <v>43861</v>
      </c>
      <c r="E17" s="3">
        <v>104.477</v>
      </c>
      <c r="F17" s="4">
        <v>43861</v>
      </c>
      <c r="G17" s="3">
        <v>116.759</v>
      </c>
      <c r="H17" s="4">
        <v>43861</v>
      </c>
      <c r="I17" s="3">
        <v>105.289</v>
      </c>
      <c r="J17" s="4">
        <v>43861</v>
      </c>
      <c r="K17" s="3">
        <v>108.566</v>
      </c>
      <c r="L17" s="1">
        <v>43861</v>
      </c>
      <c r="M17">
        <v>18.84</v>
      </c>
      <c r="N17" s="1">
        <v>43861</v>
      </c>
      <c r="O17">
        <v>13.766999999999999</v>
      </c>
      <c r="P17" s="1">
        <v>43861</v>
      </c>
      <c r="Q17">
        <v>17.154199999999999</v>
      </c>
      <c r="R17" s="1">
        <v>43861</v>
      </c>
      <c r="S17">
        <v>23.41</v>
      </c>
      <c r="T17" s="1">
        <v>43861</v>
      </c>
      <c r="U17">
        <v>2961.55</v>
      </c>
      <c r="V17" s="4">
        <v>43861</v>
      </c>
      <c r="W17" s="3">
        <v>1085371000000</v>
      </c>
      <c r="X17" s="4">
        <v>43861</v>
      </c>
      <c r="Y17" s="3">
        <v>3982299999999.9995</v>
      </c>
      <c r="Z17" s="4">
        <v>43861</v>
      </c>
      <c r="AA17" s="3">
        <v>2540175669000</v>
      </c>
      <c r="AB17" s="4">
        <v>43861</v>
      </c>
      <c r="AC17" s="3">
        <v>8927390040401.1113</v>
      </c>
      <c r="AD17" s="4">
        <v>43861</v>
      </c>
      <c r="AE17" s="3">
        <v>1081938000000</v>
      </c>
      <c r="AF17" s="1">
        <v>43861</v>
      </c>
      <c r="AG17">
        <v>1.1093</v>
      </c>
      <c r="AH17" s="1">
        <v>43861</v>
      </c>
      <c r="AI17">
        <v>7.7648000000000001</v>
      </c>
      <c r="AJ17" s="1">
        <v>43861</v>
      </c>
      <c r="AK17">
        <v>0.66910000000000003</v>
      </c>
      <c r="AL17" s="1">
        <v>43861</v>
      </c>
      <c r="AM17">
        <v>1.3199000000000001</v>
      </c>
      <c r="AN17" s="1">
        <v>43861</v>
      </c>
      <c r="AO17">
        <v>1.3234999999999999</v>
      </c>
      <c r="AP17" s="4">
        <v>43861</v>
      </c>
      <c r="AQ17" s="3">
        <v>3225.52</v>
      </c>
      <c r="AR17" s="4">
        <v>43861</v>
      </c>
      <c r="AS17" s="3">
        <v>12981.97</v>
      </c>
      <c r="AT17" s="4">
        <v>43861</v>
      </c>
      <c r="AU17" s="3">
        <v>1684.44</v>
      </c>
      <c r="AV17" s="4">
        <v>43861</v>
      </c>
      <c r="AW17" s="3">
        <v>26312.63</v>
      </c>
      <c r="AX17" s="4">
        <v>43861</v>
      </c>
      <c r="AY17" s="3">
        <v>17318.490000000002</v>
      </c>
      <c r="AZ17" s="1">
        <v>43861</v>
      </c>
      <c r="BA17">
        <v>0.2</v>
      </c>
      <c r="BB17" s="1">
        <v>43861</v>
      </c>
      <c r="BC17">
        <v>-1</v>
      </c>
      <c r="BD17" s="1">
        <v>43861</v>
      </c>
      <c r="BE17">
        <v>-1.6</v>
      </c>
      <c r="BF17" s="15">
        <f t="shared" si="0"/>
        <v>43861</v>
      </c>
      <c r="BG17" s="14">
        <f t="shared" si="1"/>
        <v>1.84</v>
      </c>
      <c r="BH17" s="1">
        <v>43861</v>
      </c>
      <c r="BI17">
        <v>6.7988677409768605E-2</v>
      </c>
      <c r="BJ17" s="1">
        <v>43861</v>
      </c>
      <c r="BK17">
        <v>137019000000</v>
      </c>
      <c r="BL17" s="1">
        <v>43861</v>
      </c>
      <c r="BM17">
        <v>197075700000</v>
      </c>
      <c r="BN17" s="13">
        <f t="shared" si="2"/>
        <v>43861</v>
      </c>
      <c r="BO17" s="12">
        <f t="shared" si="19"/>
        <v>3.1937672522766598</v>
      </c>
      <c r="BP17" s="1">
        <v>43861</v>
      </c>
      <c r="BQ17">
        <v>-22.7</v>
      </c>
      <c r="BR17" s="1">
        <v>43861</v>
      </c>
      <c r="BS17">
        <v>47044500000</v>
      </c>
      <c r="BT17" s="1">
        <v>43861</v>
      </c>
      <c r="BU17">
        <v>41242000000</v>
      </c>
      <c r="BV17" s="1">
        <v>43861</v>
      </c>
      <c r="BW17">
        <v>846929999999.99988</v>
      </c>
      <c r="BX17" s="1">
        <v>43861</v>
      </c>
      <c r="BY17">
        <v>59883000000</v>
      </c>
      <c r="BZ17" s="1">
        <v>43861</v>
      </c>
      <c r="CA17">
        <v>433224000000</v>
      </c>
      <c r="CB17" s="1">
        <v>43861</v>
      </c>
      <c r="CC17">
        <v>86472000000</v>
      </c>
      <c r="CD17" s="1">
        <v>43861</v>
      </c>
      <c r="CE17">
        <v>3.5</v>
      </c>
      <c r="CF17" s="1">
        <v>43861</v>
      </c>
      <c r="CG17">
        <v>5.3</v>
      </c>
      <c r="CH17" s="1">
        <v>43861</v>
      </c>
      <c r="CI17">
        <v>3.4</v>
      </c>
      <c r="CJ17" s="1">
        <v>43861</v>
      </c>
      <c r="CK17">
        <v>7.5</v>
      </c>
      <c r="CL17" s="1">
        <v>43861</v>
      </c>
      <c r="CM17">
        <v>5.6</v>
      </c>
      <c r="CN17" s="1">
        <f t="shared" si="3"/>
        <v>43861</v>
      </c>
      <c r="CO17">
        <f t="shared" si="20"/>
        <v>2.9042183363629146E-3</v>
      </c>
      <c r="CP17" s="1">
        <f t="shared" si="4"/>
        <v>43861</v>
      </c>
      <c r="CQ17">
        <f t="shared" si="5"/>
        <v>1.8577296019195073E-3</v>
      </c>
      <c r="CR17" s="1">
        <f t="shared" si="6"/>
        <v>43861</v>
      </c>
      <c r="CS17">
        <f t="shared" si="7"/>
        <v>4.4831239307393154E-5</v>
      </c>
      <c r="CT17" s="1">
        <f t="shared" si="8"/>
        <v>43861</v>
      </c>
      <c r="CU17">
        <f t="shared" si="9"/>
        <v>2.8421282482367083E-3</v>
      </c>
      <c r="CV17" s="1">
        <f t="shared" si="10"/>
        <v>43861</v>
      </c>
      <c r="CW17">
        <f t="shared" si="11"/>
        <v>1.843401659114452E-3</v>
      </c>
      <c r="CY17" s="13">
        <f t="shared" si="12"/>
        <v>43861</v>
      </c>
      <c r="CZ17" s="12">
        <f t="shared" si="21"/>
        <v>116.2</v>
      </c>
      <c r="DA17" s="1">
        <v>43190</v>
      </c>
      <c r="DB17">
        <v>112.6</v>
      </c>
      <c r="DC17" s="1">
        <v>43190</v>
      </c>
      <c r="DD17">
        <v>6.3747794595598499</v>
      </c>
      <c r="DE17" s="9">
        <f t="shared" si="22"/>
        <v>43861</v>
      </c>
      <c r="DF17" s="8">
        <f t="shared" si="13"/>
        <v>65253.52</v>
      </c>
      <c r="DG17" s="9">
        <f t="shared" si="22"/>
        <v>43861</v>
      </c>
      <c r="DH17" s="8">
        <f t="shared" si="14"/>
        <v>52712.42</v>
      </c>
      <c r="DI17" s="9">
        <f t="shared" si="22"/>
        <v>43861</v>
      </c>
      <c r="DJ17" s="8">
        <f t="shared" si="15"/>
        <v>62266.87</v>
      </c>
      <c r="DK17" s="9">
        <f t="shared" si="22"/>
        <v>43861</v>
      </c>
      <c r="DL17" s="8">
        <f t="shared" si="16"/>
        <v>40964.85</v>
      </c>
      <c r="DM17" s="9">
        <f t="shared" si="23"/>
        <v>43861</v>
      </c>
      <c r="DN17" s="8">
        <f t="shared" si="17"/>
        <v>51481.19</v>
      </c>
      <c r="DO17" s="10">
        <v>40178</v>
      </c>
      <c r="DP17" s="11">
        <v>47007.67</v>
      </c>
      <c r="DQ17" s="10">
        <v>40178</v>
      </c>
      <c r="DR17" s="11">
        <v>40821.79</v>
      </c>
      <c r="DS17" s="10">
        <v>40178</v>
      </c>
      <c r="DT17" s="11">
        <v>45717.83</v>
      </c>
      <c r="DU17" s="10">
        <v>39813</v>
      </c>
      <c r="DV17" s="11">
        <v>32825.03</v>
      </c>
      <c r="DW17" s="10">
        <v>40178</v>
      </c>
      <c r="DX17" s="11">
        <v>38797.83</v>
      </c>
    </row>
    <row r="18" spans="1:128">
      <c r="A18" s="2">
        <f t="shared" si="18"/>
        <v>201912</v>
      </c>
      <c r="B18" s="4">
        <v>43830</v>
      </c>
      <c r="C18" s="5">
        <v>98.4921875</v>
      </c>
      <c r="D18" s="4">
        <v>43830</v>
      </c>
      <c r="E18" s="3">
        <v>101.828</v>
      </c>
      <c r="F18" s="4">
        <v>43830</v>
      </c>
      <c r="G18" s="3">
        <v>112.747</v>
      </c>
      <c r="H18" s="4">
        <v>43830</v>
      </c>
      <c r="I18" s="3">
        <v>101.761</v>
      </c>
      <c r="J18" s="4">
        <v>43830</v>
      </c>
      <c r="K18" s="3">
        <v>104.75</v>
      </c>
      <c r="L18" s="1">
        <v>43830</v>
      </c>
      <c r="M18">
        <v>13.78</v>
      </c>
      <c r="N18" s="1">
        <v>43830</v>
      </c>
      <c r="O18">
        <v>12.478999999999999</v>
      </c>
      <c r="P18" s="1">
        <v>43830</v>
      </c>
      <c r="Q18">
        <v>13.954800000000001</v>
      </c>
      <c r="R18" s="1">
        <v>43830</v>
      </c>
      <c r="S18">
        <v>15.61</v>
      </c>
      <c r="T18" s="1">
        <v>43830</v>
      </c>
      <c r="U18">
        <v>2886.12</v>
      </c>
      <c r="V18" s="4">
        <v>43830</v>
      </c>
      <c r="W18" s="3">
        <v>1077032999999.9998</v>
      </c>
      <c r="X18" s="4">
        <v>43830</v>
      </c>
      <c r="Y18" s="3">
        <v>4042399999999.9995</v>
      </c>
      <c r="Z18" s="4">
        <v>43830</v>
      </c>
      <c r="AA18" s="3">
        <v>2484738127000</v>
      </c>
      <c r="AB18" s="4">
        <v>43830</v>
      </c>
      <c r="AC18" s="3">
        <v>8975334371109.8809</v>
      </c>
      <c r="AD18" s="4">
        <v>43830</v>
      </c>
      <c r="AE18" s="3">
        <v>1078238000000</v>
      </c>
      <c r="AF18" s="1">
        <v>43830</v>
      </c>
      <c r="AG18">
        <v>1.121</v>
      </c>
      <c r="AH18" s="1">
        <v>43830</v>
      </c>
      <c r="AI18">
        <v>7.79</v>
      </c>
      <c r="AJ18" s="1">
        <v>43830</v>
      </c>
      <c r="AK18">
        <v>0.70209999999999995</v>
      </c>
      <c r="AL18" s="1">
        <v>43830</v>
      </c>
      <c r="AM18">
        <v>1.3259000000000001</v>
      </c>
      <c r="AN18" s="1">
        <v>43830</v>
      </c>
      <c r="AO18">
        <v>1.2986</v>
      </c>
      <c r="AP18" s="4">
        <v>43830</v>
      </c>
      <c r="AQ18" s="3">
        <v>3230.78</v>
      </c>
      <c r="AR18" s="4">
        <v>43830</v>
      </c>
      <c r="AS18" s="3">
        <v>13249.01</v>
      </c>
      <c r="AT18" s="4">
        <v>43830</v>
      </c>
      <c r="AU18" s="3">
        <v>1721.36</v>
      </c>
      <c r="AV18" s="4">
        <v>43830</v>
      </c>
      <c r="AW18" s="3">
        <v>28189.75</v>
      </c>
      <c r="AX18" s="4">
        <v>43830</v>
      </c>
      <c r="AY18" s="3">
        <v>17063.43</v>
      </c>
      <c r="AZ18" s="1">
        <v>43830</v>
      </c>
      <c r="BA18">
        <v>0.1</v>
      </c>
      <c r="BB18" s="1">
        <v>43830</v>
      </c>
      <c r="BC18">
        <v>0.3</v>
      </c>
      <c r="BD18" s="1">
        <v>43830</v>
      </c>
      <c r="BE18">
        <v>0.3</v>
      </c>
      <c r="BF18" s="15">
        <f t="shared" si="0"/>
        <v>43830</v>
      </c>
      <c r="BG18" s="14">
        <f t="shared" si="1"/>
        <v>1.84</v>
      </c>
      <c r="BH18" s="1">
        <v>43830</v>
      </c>
      <c r="BI18">
        <v>0.281741674501507</v>
      </c>
      <c r="BJ18" s="1">
        <v>43830</v>
      </c>
      <c r="BK18">
        <v>137651000000</v>
      </c>
      <c r="BL18" s="1">
        <v>43830</v>
      </c>
      <c r="BM18">
        <v>197596300000</v>
      </c>
      <c r="BN18" s="13">
        <f t="shared" si="2"/>
        <v>43830</v>
      </c>
      <c r="BO18" s="12">
        <f t="shared" si="19"/>
        <v>3.1937672522766598</v>
      </c>
      <c r="BP18" s="1">
        <v>43830</v>
      </c>
      <c r="BQ18">
        <v>3.3</v>
      </c>
      <c r="BR18" s="1">
        <v>43830</v>
      </c>
      <c r="BS18">
        <v>49348100000</v>
      </c>
      <c r="BT18" s="1">
        <v>43830</v>
      </c>
      <c r="BU18">
        <v>41536000000</v>
      </c>
      <c r="BV18" s="1">
        <v>43830</v>
      </c>
      <c r="BW18">
        <v>813570000000</v>
      </c>
      <c r="BX18" s="1">
        <v>43830</v>
      </c>
      <c r="BY18">
        <v>72007088967.617004</v>
      </c>
      <c r="BZ18" s="1">
        <v>43830</v>
      </c>
      <c r="CA18">
        <v>423400000000</v>
      </c>
      <c r="CB18" s="1">
        <v>43830</v>
      </c>
      <c r="CC18">
        <v>85297000000</v>
      </c>
      <c r="CD18" s="1">
        <v>43830</v>
      </c>
      <c r="CE18">
        <v>3.6</v>
      </c>
      <c r="CF18" s="1">
        <v>43830</v>
      </c>
      <c r="CG18">
        <v>5</v>
      </c>
      <c r="CH18" s="1">
        <v>43830</v>
      </c>
      <c r="CI18">
        <v>3.3</v>
      </c>
      <c r="CJ18" s="1">
        <v>43830</v>
      </c>
      <c r="CK18">
        <v>7.4</v>
      </c>
      <c r="CL18" s="1">
        <v>43830</v>
      </c>
      <c r="CM18">
        <v>5.7</v>
      </c>
      <c r="CN18" s="1">
        <f t="shared" si="3"/>
        <v>43830</v>
      </c>
      <c r="CO18">
        <f t="shared" si="20"/>
        <v>2.9042183363629146E-3</v>
      </c>
      <c r="CP18" s="1">
        <f t="shared" si="4"/>
        <v>43830</v>
      </c>
      <c r="CQ18">
        <f t="shared" si="5"/>
        <v>1.8577296019195073E-3</v>
      </c>
      <c r="CR18" s="1">
        <f t="shared" si="6"/>
        <v>43830</v>
      </c>
      <c r="CS18">
        <f t="shared" si="7"/>
        <v>4.4831239307393154E-5</v>
      </c>
      <c r="CT18" s="1">
        <f t="shared" si="8"/>
        <v>43830</v>
      </c>
      <c r="CU18">
        <f t="shared" si="9"/>
        <v>2.8421282482367083E-3</v>
      </c>
      <c r="CV18" s="1">
        <f t="shared" si="10"/>
        <v>43830</v>
      </c>
      <c r="CW18">
        <f t="shared" si="11"/>
        <v>1.843401659114452E-3</v>
      </c>
      <c r="CY18" s="13">
        <f t="shared" si="12"/>
        <v>43830</v>
      </c>
      <c r="CZ18" s="12">
        <f t="shared" si="21"/>
        <v>116.2</v>
      </c>
      <c r="DA18" s="1">
        <v>43100</v>
      </c>
      <c r="DB18">
        <v>112.1</v>
      </c>
      <c r="DC18" s="1">
        <v>43100</v>
      </c>
      <c r="DD18">
        <v>-6.16561941807433E-2</v>
      </c>
      <c r="DE18" s="9">
        <f t="shared" si="22"/>
        <v>43830</v>
      </c>
      <c r="DF18" s="8">
        <f t="shared" si="13"/>
        <v>65253.52</v>
      </c>
      <c r="DG18" s="9">
        <f t="shared" si="22"/>
        <v>43830</v>
      </c>
      <c r="DH18" s="8">
        <f t="shared" si="14"/>
        <v>52712.42</v>
      </c>
      <c r="DI18" s="9">
        <f t="shared" si="22"/>
        <v>43830</v>
      </c>
      <c r="DJ18" s="8">
        <f t="shared" si="15"/>
        <v>62266.87</v>
      </c>
      <c r="DK18" s="9">
        <f t="shared" si="22"/>
        <v>43830</v>
      </c>
      <c r="DL18" s="8">
        <f t="shared" si="16"/>
        <v>40964.85</v>
      </c>
      <c r="DM18" s="9">
        <f t="shared" si="23"/>
        <v>43830</v>
      </c>
      <c r="DN18" s="8">
        <f t="shared" si="17"/>
        <v>51481.19</v>
      </c>
      <c r="DO18" s="10">
        <v>39813</v>
      </c>
      <c r="DP18" s="11">
        <v>48283.41</v>
      </c>
      <c r="DQ18" s="10">
        <v>39813</v>
      </c>
      <c r="DR18" s="11">
        <v>40488.75</v>
      </c>
      <c r="DS18" s="10">
        <v>39813</v>
      </c>
      <c r="DT18" s="11">
        <v>46732.84</v>
      </c>
      <c r="DU18" s="10">
        <v>39447</v>
      </c>
      <c r="DV18" s="11">
        <v>32252.19</v>
      </c>
      <c r="DW18" s="10">
        <v>39813</v>
      </c>
      <c r="DX18" s="11">
        <v>40120.82</v>
      </c>
    </row>
    <row r="19" spans="1:128">
      <c r="A19" s="2">
        <f t="shared" si="18"/>
        <v>201911</v>
      </c>
      <c r="B19" s="4">
        <v>43799</v>
      </c>
      <c r="C19" s="5">
        <v>99.7890625</v>
      </c>
      <c r="D19" s="4">
        <v>43799</v>
      </c>
      <c r="E19" s="3">
        <v>103.58150000000001</v>
      </c>
      <c r="F19" s="4">
        <v>43799</v>
      </c>
      <c r="G19" s="3">
        <v>116.3605</v>
      </c>
      <c r="H19" s="4">
        <v>43799</v>
      </c>
      <c r="I19" s="3">
        <v>104.274</v>
      </c>
      <c r="J19" s="4">
        <v>43799</v>
      </c>
      <c r="K19" s="3">
        <v>106.98</v>
      </c>
      <c r="L19" s="1">
        <v>43799</v>
      </c>
      <c r="M19">
        <v>12.62</v>
      </c>
      <c r="N19" s="1">
        <v>43799</v>
      </c>
      <c r="O19">
        <v>11.262</v>
      </c>
      <c r="P19" s="1">
        <v>43799</v>
      </c>
      <c r="Q19">
        <v>13.173999999999999</v>
      </c>
      <c r="R19" s="1">
        <v>43799</v>
      </c>
      <c r="S19">
        <v>17.77</v>
      </c>
      <c r="T19" s="1">
        <v>43799</v>
      </c>
      <c r="U19">
        <v>2911.16</v>
      </c>
      <c r="V19" s="4">
        <v>43799</v>
      </c>
      <c r="W19" s="3">
        <v>1070491999999.9999</v>
      </c>
      <c r="X19" s="4">
        <v>43799</v>
      </c>
      <c r="Y19" s="3">
        <v>3925199999999.9995</v>
      </c>
      <c r="Z19" s="4">
        <v>43799</v>
      </c>
      <c r="AA19" s="3">
        <v>2481848280000</v>
      </c>
      <c r="AB19" s="4">
        <v>43799</v>
      </c>
      <c r="AC19" s="3">
        <v>8971691760441.0117</v>
      </c>
      <c r="AD19" s="4">
        <v>43799</v>
      </c>
      <c r="AE19" s="3">
        <v>1067888000000</v>
      </c>
      <c r="AF19" s="1">
        <v>43799</v>
      </c>
      <c r="AG19">
        <v>1.1014999999999999</v>
      </c>
      <c r="AH19" s="1">
        <v>43799</v>
      </c>
      <c r="AI19">
        <v>7.8280000000000003</v>
      </c>
      <c r="AJ19" s="1">
        <v>43799</v>
      </c>
      <c r="AK19">
        <v>0.6764</v>
      </c>
      <c r="AL19" s="1">
        <v>43799</v>
      </c>
      <c r="AM19">
        <v>1.2932999999999999</v>
      </c>
      <c r="AN19" s="1">
        <v>43799</v>
      </c>
      <c r="AO19">
        <v>1.3274999999999999</v>
      </c>
      <c r="AP19" s="4">
        <v>43799</v>
      </c>
      <c r="AQ19" s="3">
        <v>3140.98</v>
      </c>
      <c r="AR19" s="4">
        <v>43799</v>
      </c>
      <c r="AS19" s="3">
        <v>13236.38</v>
      </c>
      <c r="AT19" s="4">
        <v>43799</v>
      </c>
      <c r="AU19" s="3">
        <v>1699.36</v>
      </c>
      <c r="AV19" s="4">
        <v>43799</v>
      </c>
      <c r="AW19" s="3">
        <v>26346.49</v>
      </c>
      <c r="AX19" s="4">
        <v>43799</v>
      </c>
      <c r="AY19" s="3">
        <v>17040.2</v>
      </c>
      <c r="AZ19" s="1">
        <v>43799</v>
      </c>
      <c r="BA19">
        <v>0.2</v>
      </c>
      <c r="BB19" s="1">
        <v>43799</v>
      </c>
      <c r="BC19">
        <v>-0.3</v>
      </c>
      <c r="BD19" s="1">
        <v>43799</v>
      </c>
      <c r="BE19">
        <v>0.1</v>
      </c>
      <c r="BF19" s="15">
        <f t="shared" si="0"/>
        <v>43799</v>
      </c>
      <c r="BG19" s="14">
        <f t="shared" si="1"/>
        <v>1.67</v>
      </c>
      <c r="BH19" s="1">
        <v>43799</v>
      </c>
      <c r="BI19">
        <v>5.2665975881087498E-2</v>
      </c>
      <c r="BJ19" s="1">
        <v>43799</v>
      </c>
      <c r="BK19">
        <v>136888000000</v>
      </c>
      <c r="BL19" s="1">
        <v>43799</v>
      </c>
      <c r="BM19">
        <v>194996900000</v>
      </c>
      <c r="BN19" s="13">
        <f t="shared" si="2"/>
        <v>43799</v>
      </c>
      <c r="BO19" s="12">
        <f t="shared" si="19"/>
        <v>3.4754877652570899</v>
      </c>
      <c r="BP19" s="1">
        <v>43799</v>
      </c>
      <c r="BQ19">
        <v>-1.4</v>
      </c>
      <c r="BR19" s="1">
        <v>43799</v>
      </c>
      <c r="BS19">
        <v>49077900000</v>
      </c>
      <c r="BT19" s="1">
        <v>43799</v>
      </c>
      <c r="BU19">
        <v>40966000000</v>
      </c>
      <c r="BV19" s="1">
        <v>43799</v>
      </c>
      <c r="BW19">
        <v>808029999999.99988</v>
      </c>
      <c r="BX19" s="1">
        <v>43799</v>
      </c>
      <c r="BY19">
        <v>64126571854.334099</v>
      </c>
      <c r="BZ19" s="1">
        <v>43799</v>
      </c>
      <c r="CA19">
        <v>414961000000</v>
      </c>
      <c r="CB19" s="1">
        <v>43799</v>
      </c>
      <c r="CC19">
        <v>85013000000</v>
      </c>
      <c r="CD19" s="1">
        <v>43799</v>
      </c>
      <c r="CE19">
        <v>3.6</v>
      </c>
      <c r="CF19" s="1">
        <v>43799</v>
      </c>
      <c r="CG19">
        <v>5.2</v>
      </c>
      <c r="CH19" s="1">
        <v>43799</v>
      </c>
      <c r="CI19">
        <v>3.2</v>
      </c>
      <c r="CJ19" s="1">
        <v>43799</v>
      </c>
      <c r="CK19">
        <v>7.4</v>
      </c>
      <c r="CL19" s="1">
        <v>43799</v>
      </c>
      <c r="CM19">
        <v>5.9</v>
      </c>
      <c r="CN19" s="1">
        <f t="shared" si="3"/>
        <v>43799</v>
      </c>
      <c r="CO19">
        <f t="shared" si="20"/>
        <v>4.0901870062010071E-3</v>
      </c>
      <c r="CP19" s="1">
        <f t="shared" si="4"/>
        <v>43799</v>
      </c>
      <c r="CQ19">
        <f t="shared" si="5"/>
        <v>3.0399102037501624E-3</v>
      </c>
      <c r="CR19" s="1">
        <f t="shared" si="6"/>
        <v>43799</v>
      </c>
      <c r="CS19">
        <f t="shared" si="7"/>
        <v>3.5705161117635109E-3</v>
      </c>
      <c r="CT19" s="1">
        <f t="shared" si="8"/>
        <v>43799</v>
      </c>
      <c r="CU19">
        <f t="shared" si="9"/>
        <v>2.8083271185075733E-3</v>
      </c>
      <c r="CV19" s="1">
        <f t="shared" si="10"/>
        <v>43799</v>
      </c>
      <c r="CW19">
        <f t="shared" si="11"/>
        <v>2.8736676835482053E-3</v>
      </c>
      <c r="CY19" s="13">
        <f t="shared" si="12"/>
        <v>43799</v>
      </c>
      <c r="CZ19" s="12">
        <f t="shared" si="21"/>
        <v>115.4</v>
      </c>
      <c r="DA19" s="1">
        <v>43008</v>
      </c>
      <c r="DB19">
        <v>111.4</v>
      </c>
      <c r="DC19" s="1">
        <v>43008</v>
      </c>
      <c r="DD19">
        <v>5.5216046489830397</v>
      </c>
      <c r="DE19" s="9">
        <f t="shared" si="22"/>
        <v>43799</v>
      </c>
      <c r="DF19" s="8">
        <f t="shared" si="13"/>
        <v>63055.98</v>
      </c>
      <c r="DG19" s="9">
        <f t="shared" si="22"/>
        <v>43799</v>
      </c>
      <c r="DH19" s="8">
        <f t="shared" si="14"/>
        <v>51562.94</v>
      </c>
      <c r="DI19" s="9">
        <f t="shared" si="22"/>
        <v>43799</v>
      </c>
      <c r="DJ19" s="8">
        <f t="shared" si="15"/>
        <v>62233.39</v>
      </c>
      <c r="DK19" s="9">
        <f t="shared" si="22"/>
        <v>43799</v>
      </c>
      <c r="DL19" s="8">
        <f t="shared" si="16"/>
        <v>39613.800000000003</v>
      </c>
      <c r="DM19" s="9">
        <f t="shared" si="23"/>
        <v>43799</v>
      </c>
      <c r="DN19" s="8">
        <f t="shared" si="17"/>
        <v>50367.03</v>
      </c>
      <c r="DO19" s="10">
        <v>39447</v>
      </c>
      <c r="DP19" s="11">
        <v>47869.24</v>
      </c>
      <c r="DQ19" s="10">
        <v>39447</v>
      </c>
      <c r="DR19" s="11">
        <v>39529.279999999999</v>
      </c>
      <c r="DS19" s="10">
        <v>39447</v>
      </c>
      <c r="DT19" s="11">
        <v>45051.08</v>
      </c>
      <c r="DU19" s="10">
        <v>39082</v>
      </c>
      <c r="DV19" s="11">
        <v>30684.34</v>
      </c>
      <c r="DW19" s="10">
        <v>39447</v>
      </c>
      <c r="DX19" s="11">
        <v>39380.06</v>
      </c>
    </row>
    <row r="20" spans="1:128">
      <c r="A20" s="2">
        <f t="shared" si="18"/>
        <v>201910</v>
      </c>
      <c r="B20" s="4">
        <v>43769</v>
      </c>
      <c r="C20" s="5">
        <v>99.4453125</v>
      </c>
      <c r="D20" s="4">
        <v>43769</v>
      </c>
      <c r="E20" s="3">
        <v>104.0625</v>
      </c>
      <c r="F20" s="4">
        <v>43769</v>
      </c>
      <c r="G20" s="3">
        <v>115.241</v>
      </c>
      <c r="H20" s="4">
        <v>43769</v>
      </c>
      <c r="I20" s="3">
        <v>104.18600000000001</v>
      </c>
      <c r="J20" s="4">
        <v>43769</v>
      </c>
      <c r="K20" s="3">
        <v>107.5</v>
      </c>
      <c r="L20" s="1">
        <v>43769</v>
      </c>
      <c r="M20">
        <v>13.22</v>
      </c>
      <c r="N20" s="1">
        <v>43769</v>
      </c>
      <c r="O20">
        <v>12.108000000000001</v>
      </c>
      <c r="P20" s="1">
        <v>43769</v>
      </c>
      <c r="Q20">
        <v>13.7919</v>
      </c>
      <c r="R20" s="1">
        <v>43769</v>
      </c>
      <c r="S20">
        <v>15.18</v>
      </c>
      <c r="T20" s="1">
        <v>43769</v>
      </c>
      <c r="U20">
        <v>2832.01</v>
      </c>
      <c r="V20" s="4">
        <v>43769</v>
      </c>
      <c r="W20" s="3">
        <v>1063434999999.9999</v>
      </c>
      <c r="X20" s="4">
        <v>43769</v>
      </c>
      <c r="Y20" s="3">
        <v>3923999999999.9995</v>
      </c>
      <c r="Z20" s="4">
        <v>43769</v>
      </c>
      <c r="AA20" s="3">
        <v>2481080526000</v>
      </c>
      <c r="AB20" s="4">
        <v>43769</v>
      </c>
      <c r="AC20" s="3">
        <v>8846022945702.4512</v>
      </c>
      <c r="AD20" s="4">
        <v>43769</v>
      </c>
      <c r="AE20" s="3">
        <v>1061707000000</v>
      </c>
      <c r="AF20" s="1">
        <v>43769</v>
      </c>
      <c r="AG20">
        <v>1.115</v>
      </c>
      <c r="AH20" s="1">
        <v>43769</v>
      </c>
      <c r="AI20">
        <v>7.8371000000000004</v>
      </c>
      <c r="AJ20" s="1">
        <v>43769</v>
      </c>
      <c r="AK20">
        <v>0.68930000000000002</v>
      </c>
      <c r="AL20" s="1">
        <v>43769</v>
      </c>
      <c r="AM20">
        <v>1.294</v>
      </c>
      <c r="AN20" s="1">
        <v>43769</v>
      </c>
      <c r="AO20">
        <v>1.3159000000000001</v>
      </c>
      <c r="AP20" s="4">
        <v>43769</v>
      </c>
      <c r="AQ20" s="3">
        <v>3037.56</v>
      </c>
      <c r="AR20" s="4">
        <v>43769</v>
      </c>
      <c r="AS20" s="3">
        <v>12866.79</v>
      </c>
      <c r="AT20" s="4">
        <v>43769</v>
      </c>
      <c r="AU20" s="3">
        <v>1667.01</v>
      </c>
      <c r="AV20" s="4">
        <v>43769</v>
      </c>
      <c r="AW20" s="3">
        <v>26906.720000000001</v>
      </c>
      <c r="AX20" s="4">
        <v>43769</v>
      </c>
      <c r="AY20" s="3">
        <v>16483.16</v>
      </c>
      <c r="AZ20" s="1">
        <v>43769</v>
      </c>
      <c r="BA20">
        <v>0.3</v>
      </c>
      <c r="BB20" s="1">
        <v>43769</v>
      </c>
      <c r="BC20">
        <v>0.1</v>
      </c>
      <c r="BD20" s="1">
        <v>43769</v>
      </c>
      <c r="BE20">
        <v>0.2</v>
      </c>
      <c r="BF20" s="15">
        <f t="shared" si="0"/>
        <v>43769</v>
      </c>
      <c r="BG20" s="14">
        <f t="shared" si="1"/>
        <v>1.67</v>
      </c>
      <c r="BH20" s="1">
        <v>43769</v>
      </c>
      <c r="BI20">
        <v>0.16871961542844299</v>
      </c>
      <c r="BJ20" s="1">
        <v>43769</v>
      </c>
      <c r="BK20">
        <v>136851000000</v>
      </c>
      <c r="BL20" s="1">
        <v>43769</v>
      </c>
      <c r="BM20">
        <v>200422100000</v>
      </c>
      <c r="BN20" s="13">
        <f t="shared" si="2"/>
        <v>43769</v>
      </c>
      <c r="BO20" s="12">
        <f t="shared" si="19"/>
        <v>3.4754877652570899</v>
      </c>
      <c r="BP20" s="1">
        <v>43769</v>
      </c>
      <c r="BQ20">
        <v>-9.1999999999999993</v>
      </c>
      <c r="BR20" s="1">
        <v>43769</v>
      </c>
      <c r="BS20">
        <v>48880100000</v>
      </c>
      <c r="BT20" s="1">
        <v>43769</v>
      </c>
      <c r="BU20">
        <v>41485000000</v>
      </c>
      <c r="BV20" s="1">
        <v>43769</v>
      </c>
      <c r="BW20">
        <v>816509999999.99988</v>
      </c>
      <c r="BX20" s="1">
        <v>43769</v>
      </c>
      <c r="BY20">
        <v>56093599080.802002</v>
      </c>
      <c r="BZ20" s="1">
        <v>43769</v>
      </c>
      <c r="CA20">
        <v>425140000000</v>
      </c>
      <c r="CB20" s="1">
        <v>43769</v>
      </c>
      <c r="CC20">
        <v>85515000000</v>
      </c>
      <c r="CD20" s="1">
        <v>43769</v>
      </c>
      <c r="CE20">
        <v>3.6</v>
      </c>
      <c r="CF20" s="1">
        <v>43769</v>
      </c>
      <c r="CG20">
        <v>5.3</v>
      </c>
      <c r="CH20" s="1">
        <v>43769</v>
      </c>
      <c r="CI20">
        <v>3.1</v>
      </c>
      <c r="CJ20" s="1">
        <v>43769</v>
      </c>
      <c r="CK20">
        <v>7.4</v>
      </c>
      <c r="CL20" s="1">
        <v>43769</v>
      </c>
      <c r="CM20">
        <v>5.6</v>
      </c>
      <c r="CN20" s="1">
        <f t="shared" si="3"/>
        <v>43769</v>
      </c>
      <c r="CO20">
        <f t="shared" si="20"/>
        <v>4.0901870062010071E-3</v>
      </c>
      <c r="CP20" s="1">
        <f t="shared" si="4"/>
        <v>43769</v>
      </c>
      <c r="CQ20">
        <f t="shared" si="5"/>
        <v>3.0399102037501624E-3</v>
      </c>
      <c r="CR20" s="1">
        <f t="shared" si="6"/>
        <v>43769</v>
      </c>
      <c r="CS20">
        <f t="shared" si="7"/>
        <v>3.5705161117635109E-3</v>
      </c>
      <c r="CT20" s="1">
        <f t="shared" si="8"/>
        <v>43769</v>
      </c>
      <c r="CU20">
        <f t="shared" si="9"/>
        <v>2.8083271185075733E-3</v>
      </c>
      <c r="CV20" s="1">
        <f t="shared" si="10"/>
        <v>43769</v>
      </c>
      <c r="CW20">
        <f t="shared" si="11"/>
        <v>2.8736676835482053E-3</v>
      </c>
      <c r="CY20" s="13">
        <f t="shared" si="12"/>
        <v>43769</v>
      </c>
      <c r="CZ20" s="12">
        <f t="shared" si="21"/>
        <v>115.4</v>
      </c>
      <c r="DA20" s="1">
        <v>42916</v>
      </c>
      <c r="DB20">
        <v>110.7</v>
      </c>
      <c r="DC20" s="1">
        <v>42916</v>
      </c>
      <c r="DD20">
        <v>4.9030059586133401</v>
      </c>
      <c r="DE20" s="9">
        <f t="shared" si="22"/>
        <v>43769</v>
      </c>
      <c r="DF20" s="8">
        <f t="shared" si="13"/>
        <v>63055.98</v>
      </c>
      <c r="DG20" s="9">
        <f t="shared" si="22"/>
        <v>43769</v>
      </c>
      <c r="DH20" s="8">
        <f t="shared" si="14"/>
        <v>51562.94</v>
      </c>
      <c r="DI20" s="9">
        <f t="shared" si="22"/>
        <v>43769</v>
      </c>
      <c r="DJ20" s="8">
        <f t="shared" si="15"/>
        <v>62233.39</v>
      </c>
      <c r="DK20" s="9">
        <f t="shared" si="22"/>
        <v>43769</v>
      </c>
      <c r="DL20" s="8">
        <f t="shared" si="16"/>
        <v>39613.800000000003</v>
      </c>
      <c r="DM20" s="9">
        <f t="shared" si="23"/>
        <v>43769</v>
      </c>
      <c r="DN20" s="8">
        <f t="shared" si="17"/>
        <v>50367.03</v>
      </c>
      <c r="DO20" s="10">
        <v>39082</v>
      </c>
      <c r="DP20" s="11">
        <v>46213.51</v>
      </c>
      <c r="DQ20" s="10">
        <v>39082</v>
      </c>
      <c r="DR20" s="11">
        <v>37557.58</v>
      </c>
      <c r="DS20" s="10">
        <v>39082</v>
      </c>
      <c r="DT20" s="11">
        <v>41411.94</v>
      </c>
      <c r="DU20" s="10">
        <v>38717</v>
      </c>
      <c r="DV20" s="11">
        <v>28992.1</v>
      </c>
      <c r="DW20" s="10">
        <v>39082</v>
      </c>
      <c r="DX20" s="11">
        <v>37940.239999999998</v>
      </c>
    </row>
    <row r="21" spans="1:128">
      <c r="A21" s="2">
        <f t="shared" si="18"/>
        <v>201909</v>
      </c>
      <c r="B21" s="4">
        <v>43738</v>
      </c>
      <c r="C21" s="5">
        <v>99.6171875</v>
      </c>
      <c r="D21" s="4">
        <v>43738</v>
      </c>
      <c r="E21" s="3">
        <v>105.88800000000001</v>
      </c>
      <c r="F21" s="4">
        <v>43738</v>
      </c>
      <c r="G21" s="3">
        <v>117.196</v>
      </c>
      <c r="H21" s="4">
        <v>43738</v>
      </c>
      <c r="I21" s="3">
        <v>106.879</v>
      </c>
      <c r="J21" s="4">
        <v>43738</v>
      </c>
      <c r="K21" s="3">
        <v>108.04</v>
      </c>
      <c r="L21" s="1">
        <v>43738</v>
      </c>
      <c r="M21">
        <v>16.239999999999998</v>
      </c>
      <c r="N21" s="1">
        <v>43738</v>
      </c>
      <c r="O21">
        <v>13.163</v>
      </c>
      <c r="P21" s="1">
        <v>43738</v>
      </c>
      <c r="Q21">
        <v>15.828200000000001</v>
      </c>
      <c r="R21" s="1">
        <v>43738</v>
      </c>
      <c r="S21">
        <v>20.25</v>
      </c>
      <c r="T21" s="1">
        <v>43738</v>
      </c>
      <c r="U21">
        <v>2865.4</v>
      </c>
      <c r="V21" s="4">
        <v>43738</v>
      </c>
      <c r="W21" s="3">
        <v>1049160999999.9999</v>
      </c>
      <c r="X21" s="4">
        <v>43738</v>
      </c>
      <c r="Y21" s="3">
        <v>3877099999999.9995</v>
      </c>
      <c r="Z21" s="4">
        <v>43738</v>
      </c>
      <c r="AA21" s="3">
        <v>2469077077000</v>
      </c>
      <c r="AB21" s="4">
        <v>43738</v>
      </c>
      <c r="AC21" s="3">
        <v>8788817616492.7705</v>
      </c>
      <c r="AD21" s="4">
        <v>43738</v>
      </c>
      <c r="AE21" s="3">
        <v>1057018000000</v>
      </c>
      <c r="AF21" s="1">
        <v>43738</v>
      </c>
      <c r="AG21">
        <v>1.0898000000000001</v>
      </c>
      <c r="AH21" s="1">
        <v>43738</v>
      </c>
      <c r="AI21">
        <v>7.8384</v>
      </c>
      <c r="AJ21" s="1">
        <v>43738</v>
      </c>
      <c r="AK21">
        <v>0.67490000000000006</v>
      </c>
      <c r="AL21" s="1">
        <v>43738</v>
      </c>
      <c r="AM21">
        <v>1.2286999999999999</v>
      </c>
      <c r="AN21" s="1">
        <v>43738</v>
      </c>
      <c r="AO21">
        <v>1.3239000000000001</v>
      </c>
      <c r="AP21" s="4">
        <v>43738</v>
      </c>
      <c r="AQ21" s="3">
        <v>2976.74</v>
      </c>
      <c r="AR21" s="4">
        <v>43738</v>
      </c>
      <c r="AS21" s="3">
        <v>12428.08</v>
      </c>
      <c r="AT21" s="4">
        <v>43738</v>
      </c>
      <c r="AU21" s="3">
        <v>1587.8</v>
      </c>
      <c r="AV21" s="4">
        <v>43738</v>
      </c>
      <c r="AW21" s="3">
        <v>26092.27</v>
      </c>
      <c r="AX21" s="4">
        <v>43738</v>
      </c>
      <c r="AY21" s="3">
        <v>16658.63</v>
      </c>
      <c r="AZ21" s="1">
        <v>43738</v>
      </c>
      <c r="BA21">
        <v>0.2</v>
      </c>
      <c r="BB21" s="1">
        <v>43738</v>
      </c>
      <c r="BC21">
        <v>0.2</v>
      </c>
      <c r="BD21" s="1">
        <v>43738</v>
      </c>
      <c r="BE21">
        <v>0</v>
      </c>
      <c r="BF21" s="15">
        <f t="shared" si="0"/>
        <v>43738</v>
      </c>
      <c r="BG21" s="14">
        <f t="shared" si="1"/>
        <v>1.67</v>
      </c>
      <c r="BH21" s="1">
        <v>43738</v>
      </c>
      <c r="BI21">
        <v>-0.12844273855176899</v>
      </c>
      <c r="BJ21" s="1">
        <v>43738</v>
      </c>
      <c r="BK21">
        <v>136108000000</v>
      </c>
      <c r="BL21" s="1">
        <v>43738</v>
      </c>
      <c r="BM21">
        <v>196589100000</v>
      </c>
      <c r="BN21" s="13">
        <f t="shared" si="2"/>
        <v>43738</v>
      </c>
      <c r="BO21" s="12">
        <f t="shared" si="19"/>
        <v>3.4754877652570899</v>
      </c>
      <c r="BP21" s="1">
        <v>43738</v>
      </c>
      <c r="BQ21">
        <v>-7.3</v>
      </c>
      <c r="BR21" s="1">
        <v>43738</v>
      </c>
      <c r="BS21">
        <v>49381700000</v>
      </c>
      <c r="BT21" s="1">
        <v>43738</v>
      </c>
      <c r="BU21">
        <v>40946000000</v>
      </c>
      <c r="BV21" s="1">
        <v>43738</v>
      </c>
      <c r="BW21">
        <v>826999999999.99988</v>
      </c>
      <c r="BX21" s="1">
        <v>43738</v>
      </c>
      <c r="BY21">
        <v>55529312384.807304</v>
      </c>
      <c r="BZ21" s="1">
        <v>43738</v>
      </c>
      <c r="CA21">
        <v>421555000000</v>
      </c>
      <c r="CB21" s="1">
        <v>43738</v>
      </c>
      <c r="CC21">
        <v>85238000000</v>
      </c>
      <c r="CD21" s="1">
        <v>43738</v>
      </c>
      <c r="CE21">
        <v>3.5</v>
      </c>
      <c r="CF21" s="1">
        <v>43738</v>
      </c>
      <c r="CG21">
        <v>5.2</v>
      </c>
      <c r="CH21" s="1">
        <v>43738</v>
      </c>
      <c r="CI21">
        <v>2.9</v>
      </c>
      <c r="CJ21" s="1">
        <v>43738</v>
      </c>
      <c r="CK21">
        <v>7.5</v>
      </c>
      <c r="CL21" s="1">
        <v>43738</v>
      </c>
      <c r="CM21">
        <v>5.6</v>
      </c>
      <c r="CN21" s="1">
        <f t="shared" si="3"/>
        <v>43738</v>
      </c>
      <c r="CO21">
        <f t="shared" si="20"/>
        <v>4.0901870062010071E-3</v>
      </c>
      <c r="CP21" s="1">
        <f t="shared" si="4"/>
        <v>43738</v>
      </c>
      <c r="CQ21">
        <f t="shared" si="5"/>
        <v>3.0399102037501624E-3</v>
      </c>
      <c r="CR21" s="1">
        <f t="shared" si="6"/>
        <v>43738</v>
      </c>
      <c r="CS21">
        <f t="shared" si="7"/>
        <v>3.5705161117635109E-3</v>
      </c>
      <c r="CT21" s="1">
        <f t="shared" si="8"/>
        <v>43738</v>
      </c>
      <c r="CU21">
        <f t="shared" si="9"/>
        <v>2.8083271185075733E-3</v>
      </c>
      <c r="CV21" s="1">
        <f t="shared" si="10"/>
        <v>43738</v>
      </c>
      <c r="CW21">
        <f t="shared" si="11"/>
        <v>2.8736676835482053E-3</v>
      </c>
      <c r="CY21" s="13">
        <f t="shared" si="12"/>
        <v>43738</v>
      </c>
      <c r="CZ21" s="12">
        <f t="shared" si="21"/>
        <v>115.4</v>
      </c>
      <c r="DA21" s="1">
        <v>42825</v>
      </c>
      <c r="DB21">
        <v>110.5</v>
      </c>
      <c r="DC21" s="1">
        <v>42825</v>
      </c>
      <c r="DD21">
        <v>3.5112508050020699</v>
      </c>
      <c r="DE21" s="9">
        <f t="shared" si="22"/>
        <v>43738</v>
      </c>
      <c r="DF21" s="8">
        <f t="shared" si="13"/>
        <v>63055.98</v>
      </c>
      <c r="DG21" s="9">
        <f t="shared" si="22"/>
        <v>43738</v>
      </c>
      <c r="DH21" s="8">
        <f t="shared" si="14"/>
        <v>51562.94</v>
      </c>
      <c r="DI21" s="9">
        <f t="shared" si="22"/>
        <v>43738</v>
      </c>
      <c r="DJ21" s="8">
        <f t="shared" si="15"/>
        <v>62233.39</v>
      </c>
      <c r="DK21" s="9">
        <f t="shared" si="22"/>
        <v>43738</v>
      </c>
      <c r="DL21" s="8">
        <f t="shared" si="16"/>
        <v>39613.800000000003</v>
      </c>
      <c r="DM21" s="9">
        <f t="shared" si="23"/>
        <v>43738</v>
      </c>
      <c r="DN21" s="8">
        <f t="shared" si="17"/>
        <v>50367.03</v>
      </c>
      <c r="DO21" s="10">
        <v>38717</v>
      </c>
      <c r="DP21" s="11">
        <v>44025.56</v>
      </c>
      <c r="DQ21" s="10">
        <v>38717</v>
      </c>
      <c r="DR21" s="11">
        <v>36046.089999999997</v>
      </c>
      <c r="DS21" s="10">
        <v>38717</v>
      </c>
      <c r="DT21" s="11">
        <v>37919.65</v>
      </c>
      <c r="DU21" s="10">
        <v>38352</v>
      </c>
      <c r="DV21" s="11">
        <v>27810.69</v>
      </c>
      <c r="DW21" s="10">
        <v>38717</v>
      </c>
      <c r="DX21" s="11">
        <v>36242.959999999999</v>
      </c>
    </row>
    <row r="22" spans="1:128">
      <c r="A22" s="2">
        <f t="shared" si="18"/>
        <v>201908</v>
      </c>
      <c r="B22" s="4">
        <v>43708</v>
      </c>
      <c r="C22" s="5">
        <v>101.1640625</v>
      </c>
      <c r="D22" s="4">
        <v>43708</v>
      </c>
      <c r="E22" s="3">
        <v>107.27849999999999</v>
      </c>
      <c r="F22" s="4">
        <v>43708</v>
      </c>
      <c r="G22" s="3">
        <v>121.746</v>
      </c>
      <c r="H22" s="4">
        <v>43708</v>
      </c>
      <c r="I22" s="3">
        <v>107.946</v>
      </c>
      <c r="J22" s="4">
        <v>43708</v>
      </c>
      <c r="K22" s="3">
        <v>109.99</v>
      </c>
      <c r="L22" s="1">
        <v>43708</v>
      </c>
      <c r="M22">
        <v>18.98</v>
      </c>
      <c r="N22" s="1">
        <v>43708</v>
      </c>
      <c r="O22">
        <v>14.352</v>
      </c>
      <c r="P22" s="1">
        <v>43708</v>
      </c>
      <c r="Q22">
        <v>17.668099999999999</v>
      </c>
      <c r="R22" s="1">
        <v>43708</v>
      </c>
      <c r="S22">
        <v>24.15</v>
      </c>
      <c r="T22" s="1">
        <v>43708</v>
      </c>
      <c r="U22">
        <v>2822.36</v>
      </c>
      <c r="V22" s="4">
        <v>43708</v>
      </c>
      <c r="W22" s="3">
        <v>1032910999999.9999</v>
      </c>
      <c r="X22" s="4">
        <v>43708</v>
      </c>
      <c r="Y22" s="3">
        <v>3849799999999.9995</v>
      </c>
      <c r="Z22" s="4">
        <v>43708</v>
      </c>
      <c r="AA22" s="3">
        <v>2420823474000</v>
      </c>
      <c r="AB22" s="4">
        <v>43708</v>
      </c>
      <c r="AC22" s="3">
        <v>8786665632712.9004</v>
      </c>
      <c r="AD22" s="4">
        <v>43708</v>
      </c>
      <c r="AE22" s="3">
        <v>1049193000000</v>
      </c>
      <c r="AF22" s="1">
        <v>43708</v>
      </c>
      <c r="AG22">
        <v>1.0989</v>
      </c>
      <c r="AH22" s="1">
        <v>43708</v>
      </c>
      <c r="AI22">
        <v>7.8433999999999999</v>
      </c>
      <c r="AJ22" s="1">
        <v>43708</v>
      </c>
      <c r="AK22">
        <v>0.67359999999999998</v>
      </c>
      <c r="AL22" s="1">
        <v>43708</v>
      </c>
      <c r="AM22">
        <v>1.2156</v>
      </c>
      <c r="AN22" s="1">
        <v>43708</v>
      </c>
      <c r="AO22">
        <v>1.331</v>
      </c>
      <c r="AP22" s="4">
        <v>43708</v>
      </c>
      <c r="AQ22" s="3">
        <v>2926.46</v>
      </c>
      <c r="AR22" s="4">
        <v>43708</v>
      </c>
      <c r="AS22" s="3">
        <v>11939.28</v>
      </c>
      <c r="AT22" s="4">
        <v>43708</v>
      </c>
      <c r="AU22" s="3">
        <v>1511.86</v>
      </c>
      <c r="AV22" s="4">
        <v>43708</v>
      </c>
      <c r="AW22" s="3">
        <v>25724.73</v>
      </c>
      <c r="AX22" s="4">
        <v>43708</v>
      </c>
      <c r="AY22" s="3">
        <v>16442.07</v>
      </c>
      <c r="AZ22" s="1">
        <v>43708</v>
      </c>
      <c r="BA22">
        <v>0.1</v>
      </c>
      <c r="BB22" s="1">
        <v>43708</v>
      </c>
      <c r="BC22">
        <v>0.1</v>
      </c>
      <c r="BD22" s="1">
        <v>43708</v>
      </c>
      <c r="BE22">
        <v>0.2</v>
      </c>
      <c r="BF22" s="15">
        <f t="shared" si="0"/>
        <v>43708</v>
      </c>
      <c r="BG22" s="14">
        <f t="shared" si="1"/>
        <v>1.59</v>
      </c>
      <c r="BH22" s="1">
        <v>43708</v>
      </c>
      <c r="BI22">
        <v>6.5518258857276898E-2</v>
      </c>
      <c r="BJ22" s="1">
        <v>43708</v>
      </c>
      <c r="BK22">
        <v>137358000000</v>
      </c>
      <c r="BL22" s="1">
        <v>43708</v>
      </c>
      <c r="BM22">
        <v>195312900000</v>
      </c>
      <c r="BN22" s="13">
        <f t="shared" si="2"/>
        <v>43708</v>
      </c>
      <c r="BO22" s="12">
        <f t="shared" si="19"/>
        <v>3.8038064052253602</v>
      </c>
      <c r="BP22" s="1">
        <v>43708</v>
      </c>
      <c r="BQ22">
        <v>-6.3</v>
      </c>
      <c r="BR22" s="1">
        <v>43708</v>
      </c>
      <c r="BS22">
        <v>50190300000</v>
      </c>
      <c r="BT22" s="1">
        <v>43708</v>
      </c>
      <c r="BU22">
        <v>41428000000</v>
      </c>
      <c r="BV22" s="1">
        <v>43708</v>
      </c>
      <c r="BW22">
        <v>836499999999.99988</v>
      </c>
      <c r="BX22" s="1">
        <v>43708</v>
      </c>
      <c r="BY22">
        <v>58435927413.9076</v>
      </c>
      <c r="BZ22" s="1">
        <v>43708</v>
      </c>
      <c r="CA22">
        <v>419157000000</v>
      </c>
      <c r="CB22" s="1">
        <v>43708</v>
      </c>
      <c r="CC22">
        <v>86148000000</v>
      </c>
      <c r="CD22" s="1">
        <v>43708</v>
      </c>
      <c r="CE22">
        <v>3.7</v>
      </c>
      <c r="CF22" s="1">
        <v>43708</v>
      </c>
      <c r="CG22">
        <v>5.2</v>
      </c>
      <c r="CH22" s="1">
        <v>43708</v>
      </c>
      <c r="CI22">
        <v>2.9</v>
      </c>
      <c r="CJ22" s="1">
        <v>43708</v>
      </c>
      <c r="CK22">
        <v>7.5</v>
      </c>
      <c r="CL22" s="1">
        <v>43708</v>
      </c>
      <c r="CM22">
        <v>5.8</v>
      </c>
      <c r="CN22" s="1">
        <f t="shared" si="3"/>
        <v>43708</v>
      </c>
      <c r="CO22">
        <f t="shared" si="20"/>
        <v>4.0901870062010071E-3</v>
      </c>
      <c r="CP22" s="1">
        <f t="shared" si="4"/>
        <v>43708</v>
      </c>
      <c r="CQ22">
        <f t="shared" si="5"/>
        <v>3.0399102037501624E-3</v>
      </c>
      <c r="CR22" s="1">
        <f t="shared" si="6"/>
        <v>43708</v>
      </c>
      <c r="CS22">
        <f t="shared" si="7"/>
        <v>3.5705161117635109E-3</v>
      </c>
      <c r="CT22" s="1">
        <f t="shared" si="8"/>
        <v>43708</v>
      </c>
      <c r="CU22">
        <f t="shared" si="9"/>
        <v>2.8083271185075733E-3</v>
      </c>
      <c r="CV22" s="1">
        <f t="shared" si="10"/>
        <v>43708</v>
      </c>
      <c r="CW22">
        <f t="shared" si="11"/>
        <v>2.8736676835482053E-3</v>
      </c>
      <c r="CY22" s="13">
        <f t="shared" si="12"/>
        <v>43708</v>
      </c>
      <c r="CZ22" s="12">
        <f t="shared" si="21"/>
        <v>114.8</v>
      </c>
      <c r="DA22" s="1">
        <v>42735</v>
      </c>
      <c r="DB22">
        <v>110</v>
      </c>
      <c r="DC22" s="1">
        <v>42735</v>
      </c>
      <c r="DD22">
        <v>8.1328313430201806</v>
      </c>
      <c r="DE22" s="9">
        <f t="shared" si="22"/>
        <v>43708</v>
      </c>
      <c r="DF22" s="8">
        <f t="shared" si="13"/>
        <v>63055.98</v>
      </c>
      <c r="DG22" s="9">
        <f t="shared" si="22"/>
        <v>43708</v>
      </c>
      <c r="DH22" s="8">
        <f t="shared" si="14"/>
        <v>51562.94</v>
      </c>
      <c r="DI22" s="9">
        <f t="shared" si="22"/>
        <v>43708</v>
      </c>
      <c r="DJ22" s="8">
        <f t="shared" si="15"/>
        <v>62233.39</v>
      </c>
      <c r="DK22" s="9">
        <f t="shared" si="22"/>
        <v>43708</v>
      </c>
      <c r="DL22" s="8">
        <f t="shared" si="16"/>
        <v>39613.800000000003</v>
      </c>
      <c r="DM22" s="9">
        <f t="shared" si="23"/>
        <v>43708</v>
      </c>
      <c r="DN22" s="8">
        <f t="shared" si="17"/>
        <v>50367.03</v>
      </c>
      <c r="DO22" s="10">
        <v>38352</v>
      </c>
      <c r="DP22" s="11">
        <v>41629.86</v>
      </c>
      <c r="DQ22" s="10">
        <v>38352</v>
      </c>
      <c r="DR22" s="11">
        <v>34379.97</v>
      </c>
      <c r="DS22" s="10">
        <v>38352</v>
      </c>
      <c r="DT22" s="11">
        <v>34446.230000000003</v>
      </c>
      <c r="DU22" s="10">
        <v>37986</v>
      </c>
      <c r="DV22" s="11">
        <v>26688.240000000002</v>
      </c>
      <c r="DW22" s="10">
        <v>38352</v>
      </c>
      <c r="DX22" s="11">
        <v>34380.26</v>
      </c>
    </row>
    <row r="23" spans="1:128">
      <c r="A23" s="2">
        <f t="shared" si="18"/>
        <v>201907</v>
      </c>
      <c r="B23" s="4">
        <v>43677</v>
      </c>
      <c r="C23" s="5">
        <v>103.2578125</v>
      </c>
      <c r="D23" s="4">
        <v>43677</v>
      </c>
      <c r="E23" s="3">
        <v>104.55500000000001</v>
      </c>
      <c r="F23" s="4">
        <v>43677</v>
      </c>
      <c r="G23" s="3">
        <v>118.74550000000001</v>
      </c>
      <c r="H23" s="4">
        <v>43677</v>
      </c>
      <c r="I23" s="3">
        <v>103.431</v>
      </c>
      <c r="J23" s="4">
        <v>43677</v>
      </c>
      <c r="K23" s="3">
        <v>107.06</v>
      </c>
      <c r="L23" s="1">
        <v>43677</v>
      </c>
      <c r="M23">
        <v>16.12</v>
      </c>
      <c r="N23" s="1">
        <v>43677</v>
      </c>
      <c r="O23">
        <v>12.324999999999999</v>
      </c>
      <c r="P23" s="1">
        <v>43677</v>
      </c>
      <c r="Q23">
        <v>14.3909</v>
      </c>
      <c r="R23" s="1">
        <v>43677</v>
      </c>
      <c r="S23">
        <v>17.309999999999999</v>
      </c>
      <c r="T23" s="1">
        <v>43677</v>
      </c>
      <c r="U23">
        <v>2765.65</v>
      </c>
      <c r="V23" s="4">
        <v>43677</v>
      </c>
      <c r="W23" s="3">
        <v>1025949999999.9999</v>
      </c>
      <c r="X23" s="4">
        <v>43677</v>
      </c>
      <c r="Y23" s="3">
        <v>3862699999999.9995</v>
      </c>
      <c r="Z23" s="4">
        <v>43677</v>
      </c>
      <c r="AA23" s="3">
        <v>2480232636000</v>
      </c>
      <c r="AB23" s="4">
        <v>43677</v>
      </c>
      <c r="AC23" s="3">
        <v>8697839999954.9795</v>
      </c>
      <c r="AD23" s="4">
        <v>43677</v>
      </c>
      <c r="AE23" s="3">
        <v>1041663000000</v>
      </c>
      <c r="AF23" s="1">
        <v>43677</v>
      </c>
      <c r="AG23">
        <v>1.1073999999999999</v>
      </c>
      <c r="AH23" s="1">
        <v>43677</v>
      </c>
      <c r="AI23">
        <v>7.8277999999999999</v>
      </c>
      <c r="AJ23" s="1">
        <v>43677</v>
      </c>
      <c r="AK23">
        <v>0.68440000000000001</v>
      </c>
      <c r="AL23" s="1">
        <v>43677</v>
      </c>
      <c r="AM23">
        <v>1.2157</v>
      </c>
      <c r="AN23" s="1">
        <v>43677</v>
      </c>
      <c r="AO23">
        <v>1.3189</v>
      </c>
      <c r="AP23" s="4">
        <v>43677</v>
      </c>
      <c r="AQ23" s="3">
        <v>2980.38</v>
      </c>
      <c r="AR23" s="4">
        <v>43677</v>
      </c>
      <c r="AS23" s="3">
        <v>12189.04</v>
      </c>
      <c r="AT23" s="4">
        <v>43677</v>
      </c>
      <c r="AU23" s="3">
        <v>1565.14</v>
      </c>
      <c r="AV23" s="4">
        <v>43677</v>
      </c>
      <c r="AW23" s="3">
        <v>27777.75</v>
      </c>
      <c r="AX23" s="4">
        <v>43677</v>
      </c>
      <c r="AY23" s="3">
        <v>16406.560000000001</v>
      </c>
      <c r="AZ23" s="1">
        <v>43677</v>
      </c>
      <c r="BA23">
        <v>0.2</v>
      </c>
      <c r="BB23" s="1">
        <v>43677</v>
      </c>
      <c r="BC23">
        <v>-0.5</v>
      </c>
      <c r="BD23" s="1">
        <v>43677</v>
      </c>
      <c r="BE23">
        <v>0.4</v>
      </c>
      <c r="BF23" s="15">
        <f t="shared" si="0"/>
        <v>43677</v>
      </c>
      <c r="BG23" s="14">
        <f t="shared" si="1"/>
        <v>1.59</v>
      </c>
      <c r="BH23" s="1">
        <v>43677</v>
      </c>
      <c r="BI23">
        <v>0.39148821258329902</v>
      </c>
      <c r="BJ23" s="1">
        <v>43677</v>
      </c>
      <c r="BK23">
        <v>137465000000</v>
      </c>
      <c r="BL23" s="1">
        <v>43677</v>
      </c>
      <c r="BM23">
        <v>194305200000</v>
      </c>
      <c r="BN23" s="13">
        <f t="shared" si="2"/>
        <v>43677</v>
      </c>
      <c r="BO23" s="12">
        <f t="shared" si="19"/>
        <v>3.8038064052253602</v>
      </c>
      <c r="BP23" s="1">
        <v>43677</v>
      </c>
      <c r="BQ23">
        <v>-5.7</v>
      </c>
      <c r="BR23" s="1">
        <v>43677</v>
      </c>
      <c r="BS23">
        <v>49842300000</v>
      </c>
      <c r="BT23" s="1">
        <v>43677</v>
      </c>
      <c r="BU23">
        <v>41370000000</v>
      </c>
      <c r="BV23" s="1">
        <v>43677</v>
      </c>
      <c r="BW23">
        <v>797869999999.99988</v>
      </c>
      <c r="BX23" s="1">
        <v>43677</v>
      </c>
      <c r="BY23">
        <v>52230769949.319199</v>
      </c>
      <c r="BZ23" s="1">
        <v>43677</v>
      </c>
      <c r="CA23">
        <v>438737000000</v>
      </c>
      <c r="CB23" s="1">
        <v>43677</v>
      </c>
      <c r="CC23">
        <v>85260000000</v>
      </c>
      <c r="CD23" s="1">
        <v>43677</v>
      </c>
      <c r="CE23">
        <v>3.6</v>
      </c>
      <c r="CF23" s="1">
        <v>43677</v>
      </c>
      <c r="CG23">
        <v>5.2</v>
      </c>
      <c r="CH23" s="1">
        <v>43677</v>
      </c>
      <c r="CI23">
        <v>2.9</v>
      </c>
      <c r="CJ23" s="1">
        <v>43677</v>
      </c>
      <c r="CK23">
        <v>7.5</v>
      </c>
      <c r="CL23" s="1">
        <v>43677</v>
      </c>
      <c r="CM23">
        <v>5.8</v>
      </c>
      <c r="CN23" s="1">
        <f t="shared" si="3"/>
        <v>43677</v>
      </c>
      <c r="CO23">
        <f t="shared" si="20"/>
        <v>4.0901870062010071E-3</v>
      </c>
      <c r="CP23" s="1">
        <f t="shared" si="4"/>
        <v>43677</v>
      </c>
      <c r="CQ23">
        <f t="shared" si="5"/>
        <v>3.0399102037501624E-3</v>
      </c>
      <c r="CR23" s="1">
        <f t="shared" si="6"/>
        <v>43677</v>
      </c>
      <c r="CS23">
        <f t="shared" si="7"/>
        <v>3.5705161117635109E-3</v>
      </c>
      <c r="CT23" s="1">
        <f t="shared" si="8"/>
        <v>43677</v>
      </c>
      <c r="CU23">
        <f t="shared" si="9"/>
        <v>2.8083271185075733E-3</v>
      </c>
      <c r="CV23" s="1">
        <f t="shared" si="10"/>
        <v>43677</v>
      </c>
      <c r="CW23">
        <f t="shared" si="11"/>
        <v>2.8736676835482053E-3</v>
      </c>
      <c r="CY23" s="13">
        <f t="shared" si="12"/>
        <v>43677</v>
      </c>
      <c r="CZ23" s="12">
        <f t="shared" si="21"/>
        <v>114.8</v>
      </c>
      <c r="DA23" s="1">
        <v>42643</v>
      </c>
      <c r="DB23">
        <v>109.4</v>
      </c>
      <c r="DC23" s="1">
        <v>42643</v>
      </c>
      <c r="DD23">
        <v>5.5312666917248601</v>
      </c>
      <c r="DE23" s="9">
        <f t="shared" si="22"/>
        <v>43677</v>
      </c>
      <c r="DF23" s="8">
        <f t="shared" si="13"/>
        <v>63055.98</v>
      </c>
      <c r="DG23" s="9">
        <f t="shared" si="22"/>
        <v>43677</v>
      </c>
      <c r="DH23" s="8">
        <f t="shared" si="14"/>
        <v>51562.94</v>
      </c>
      <c r="DI23" s="9">
        <f t="shared" si="22"/>
        <v>43677</v>
      </c>
      <c r="DJ23" s="8">
        <f t="shared" si="15"/>
        <v>62233.39</v>
      </c>
      <c r="DK23" s="9">
        <f t="shared" si="22"/>
        <v>43677</v>
      </c>
      <c r="DL23" s="8">
        <f t="shared" si="16"/>
        <v>39613.800000000003</v>
      </c>
      <c r="DM23" s="9">
        <f t="shared" si="23"/>
        <v>43677</v>
      </c>
      <c r="DN23" s="8">
        <f t="shared" si="17"/>
        <v>50367.03</v>
      </c>
      <c r="DO23" s="10">
        <v>37986</v>
      </c>
      <c r="DP23" s="11">
        <v>39411.550000000003</v>
      </c>
      <c r="DQ23" s="10">
        <v>37986</v>
      </c>
      <c r="DR23" s="11">
        <v>32507.95</v>
      </c>
      <c r="DS23" s="10">
        <v>37986</v>
      </c>
      <c r="DT23" s="11">
        <v>31011.34</v>
      </c>
      <c r="DU23" s="10">
        <v>37621</v>
      </c>
      <c r="DV23" s="11">
        <v>26142.79</v>
      </c>
      <c r="DW23" s="10">
        <v>37986</v>
      </c>
      <c r="DX23" s="11">
        <v>32782.559999999998</v>
      </c>
    </row>
    <row r="24" spans="1:128">
      <c r="A24" s="2">
        <f t="shared" si="18"/>
        <v>201906</v>
      </c>
      <c r="B24" s="4">
        <v>43646</v>
      </c>
      <c r="C24" s="5">
        <v>103.2890625</v>
      </c>
      <c r="D24" s="4">
        <v>43646</v>
      </c>
      <c r="E24" s="3">
        <v>105.673</v>
      </c>
      <c r="F24" s="4">
        <v>43646</v>
      </c>
      <c r="G24" s="3">
        <v>117.72199999999999</v>
      </c>
      <c r="H24" s="4">
        <v>43646</v>
      </c>
      <c r="I24" s="3">
        <v>103.04600000000001</v>
      </c>
      <c r="J24" s="4">
        <v>43646</v>
      </c>
      <c r="K24" s="3">
        <v>107.23</v>
      </c>
      <c r="L24" s="1">
        <v>43646</v>
      </c>
      <c r="M24">
        <v>15.08</v>
      </c>
      <c r="N24" s="1">
        <v>43646</v>
      </c>
      <c r="O24">
        <v>13.042999999999999</v>
      </c>
      <c r="P24" s="1">
        <v>43646</v>
      </c>
      <c r="Q24">
        <v>13.7342</v>
      </c>
      <c r="R24" s="1">
        <v>43646</v>
      </c>
      <c r="S24">
        <v>17.48</v>
      </c>
      <c r="T24" s="1">
        <v>43646</v>
      </c>
      <c r="U24">
        <v>2751.3</v>
      </c>
      <c r="V24" s="4">
        <v>43646</v>
      </c>
      <c r="W24" s="3">
        <v>909006999999.99988</v>
      </c>
      <c r="X24" s="4">
        <v>43646</v>
      </c>
      <c r="Y24" s="3">
        <v>3830499999999.9995</v>
      </c>
      <c r="Z24" s="4">
        <v>43646</v>
      </c>
      <c r="AA24" s="3">
        <v>2428900551000</v>
      </c>
      <c r="AB24" s="4">
        <v>43646</v>
      </c>
      <c r="AC24" s="3">
        <v>8669121256095.8193</v>
      </c>
      <c r="AD24" s="4">
        <v>43646</v>
      </c>
      <c r="AE24" s="3">
        <v>1031596000000</v>
      </c>
      <c r="AF24" s="1">
        <v>43646</v>
      </c>
      <c r="AG24">
        <v>1.1368</v>
      </c>
      <c r="AH24" s="1">
        <v>43646</v>
      </c>
      <c r="AI24">
        <v>7.8125999999999998</v>
      </c>
      <c r="AJ24" s="1">
        <v>43646</v>
      </c>
      <c r="AK24">
        <v>0.70199999999999996</v>
      </c>
      <c r="AL24" s="1">
        <v>43646</v>
      </c>
      <c r="AM24">
        <v>1.2693000000000001</v>
      </c>
      <c r="AN24" s="1">
        <v>43646</v>
      </c>
      <c r="AO24">
        <v>1.3089999999999999</v>
      </c>
      <c r="AP24" s="4">
        <v>43646</v>
      </c>
      <c r="AQ24" s="3">
        <v>2941.76</v>
      </c>
      <c r="AR24" s="4">
        <v>43646</v>
      </c>
      <c r="AS24" s="3">
        <v>12398.8</v>
      </c>
      <c r="AT24" s="4">
        <v>43646</v>
      </c>
      <c r="AU24" s="3">
        <v>1551.14</v>
      </c>
      <c r="AV24" s="4">
        <v>43646</v>
      </c>
      <c r="AW24" s="3">
        <v>28542.62</v>
      </c>
      <c r="AX24" s="4">
        <v>43646</v>
      </c>
      <c r="AY24" s="3">
        <v>16382.2</v>
      </c>
      <c r="AZ24" s="1">
        <v>43646</v>
      </c>
      <c r="BA24">
        <v>0</v>
      </c>
      <c r="BB24" s="1">
        <v>43646</v>
      </c>
      <c r="BC24">
        <v>0.2</v>
      </c>
      <c r="BD24" s="1">
        <v>43646</v>
      </c>
      <c r="BE24">
        <v>0.7</v>
      </c>
      <c r="BF24" s="15">
        <f t="shared" si="0"/>
        <v>43646</v>
      </c>
      <c r="BG24" s="14">
        <f t="shared" si="1"/>
        <v>1.59</v>
      </c>
      <c r="BH24" s="1">
        <v>43646</v>
      </c>
      <c r="BI24">
        <v>-0.24203862060760101</v>
      </c>
      <c r="BJ24" s="1">
        <v>43646</v>
      </c>
      <c r="BK24">
        <v>135542000000</v>
      </c>
      <c r="BL24" s="1">
        <v>43646</v>
      </c>
      <c r="BM24">
        <v>194349800000</v>
      </c>
      <c r="BN24" s="13">
        <f t="shared" si="2"/>
        <v>43646</v>
      </c>
      <c r="BO24" s="12">
        <f t="shared" si="19"/>
        <v>3.8038064052253602</v>
      </c>
      <c r="BP24" s="1">
        <v>43646</v>
      </c>
      <c r="BQ24">
        <v>-9</v>
      </c>
      <c r="BR24" s="1">
        <v>43646</v>
      </c>
      <c r="BS24">
        <v>49623400000</v>
      </c>
      <c r="BT24" s="1">
        <v>43646</v>
      </c>
      <c r="BU24">
        <v>42024000000</v>
      </c>
      <c r="BV24" s="1">
        <v>43646</v>
      </c>
      <c r="BW24">
        <v>770779999999.99988</v>
      </c>
      <c r="BX24" s="1">
        <v>43646</v>
      </c>
      <c r="BY24">
        <v>64910235693.308296</v>
      </c>
      <c r="BZ24" s="1">
        <v>43646</v>
      </c>
      <c r="CA24">
        <v>434446000000</v>
      </c>
      <c r="CB24" s="1">
        <v>43646</v>
      </c>
      <c r="CC24">
        <v>86300000000</v>
      </c>
      <c r="CD24" s="1">
        <v>43646</v>
      </c>
      <c r="CE24">
        <v>3.6</v>
      </c>
      <c r="CF24" s="1">
        <v>43646</v>
      </c>
      <c r="CG24">
        <v>5.2</v>
      </c>
      <c r="CH24" s="1">
        <v>43646</v>
      </c>
      <c r="CI24">
        <v>2.8</v>
      </c>
      <c r="CJ24" s="1">
        <v>43646</v>
      </c>
      <c r="CK24">
        <v>7.5</v>
      </c>
      <c r="CL24" s="1">
        <v>43646</v>
      </c>
      <c r="CM24">
        <v>5.6</v>
      </c>
      <c r="CN24" s="1">
        <f t="shared" si="3"/>
        <v>43646</v>
      </c>
      <c r="CO24">
        <f t="shared" si="20"/>
        <v>4.0901870062010071E-3</v>
      </c>
      <c r="CP24" s="1">
        <f t="shared" si="4"/>
        <v>43646</v>
      </c>
      <c r="CQ24">
        <f t="shared" si="5"/>
        <v>3.0399102037501624E-3</v>
      </c>
      <c r="CR24" s="1">
        <f t="shared" si="6"/>
        <v>43646</v>
      </c>
      <c r="CS24">
        <f t="shared" si="7"/>
        <v>3.5705161117635109E-3</v>
      </c>
      <c r="CT24" s="1">
        <f t="shared" si="8"/>
        <v>43646</v>
      </c>
      <c r="CU24">
        <f t="shared" si="9"/>
        <v>2.8083271185075733E-3</v>
      </c>
      <c r="CV24" s="1">
        <f t="shared" si="10"/>
        <v>43646</v>
      </c>
      <c r="CW24">
        <f t="shared" si="11"/>
        <v>2.8736676835482053E-3</v>
      </c>
      <c r="CY24" s="13">
        <f t="shared" si="12"/>
        <v>43646</v>
      </c>
      <c r="CZ24" s="12">
        <f t="shared" si="21"/>
        <v>114.8</v>
      </c>
      <c r="DA24" s="1">
        <v>42551</v>
      </c>
      <c r="DB24">
        <v>108.6</v>
      </c>
      <c r="DC24" s="1">
        <v>42551</v>
      </c>
      <c r="DD24">
        <v>9.3135775749945395</v>
      </c>
      <c r="DE24" s="9">
        <f t="shared" si="22"/>
        <v>43646</v>
      </c>
      <c r="DF24" s="8">
        <f t="shared" si="13"/>
        <v>63055.98</v>
      </c>
      <c r="DG24" s="9">
        <f t="shared" si="22"/>
        <v>43646</v>
      </c>
      <c r="DH24" s="8">
        <f t="shared" si="14"/>
        <v>51562.94</v>
      </c>
      <c r="DI24" s="9">
        <f t="shared" si="22"/>
        <v>43646</v>
      </c>
      <c r="DJ24" s="8">
        <f t="shared" si="15"/>
        <v>62233.39</v>
      </c>
      <c r="DK24" s="9">
        <f t="shared" si="22"/>
        <v>43646</v>
      </c>
      <c r="DL24" s="8">
        <f t="shared" si="16"/>
        <v>39613.800000000003</v>
      </c>
      <c r="DM24" s="9">
        <f t="shared" si="23"/>
        <v>43646</v>
      </c>
      <c r="DN24" s="8">
        <f t="shared" si="17"/>
        <v>50367.03</v>
      </c>
      <c r="DO24" s="10">
        <v>37621</v>
      </c>
      <c r="DP24" s="11">
        <v>37971.279999999999</v>
      </c>
      <c r="DQ24" s="10">
        <v>37621</v>
      </c>
      <c r="DR24" s="11">
        <v>31403.16</v>
      </c>
      <c r="DS24" s="10">
        <v>37621</v>
      </c>
      <c r="DT24" s="11">
        <v>29711.71</v>
      </c>
      <c r="DU24" s="10">
        <v>37256</v>
      </c>
      <c r="DV24" s="11">
        <v>25660.47</v>
      </c>
      <c r="DW24" s="10">
        <v>37621</v>
      </c>
      <c r="DX24" s="11">
        <v>31912.9</v>
      </c>
    </row>
    <row r="25" spans="1:128">
      <c r="A25" s="2">
        <f t="shared" si="18"/>
        <v>201905</v>
      </c>
      <c r="B25" s="4">
        <v>43616</v>
      </c>
      <c r="C25" s="5">
        <v>102.1640625</v>
      </c>
      <c r="D25" s="4">
        <v>43616</v>
      </c>
      <c r="E25" s="3">
        <v>104.4515</v>
      </c>
      <c r="F25" s="4">
        <v>43616</v>
      </c>
      <c r="G25" s="3">
        <v>116.277</v>
      </c>
      <c r="H25" s="4">
        <v>43616</v>
      </c>
      <c r="I25" s="3">
        <v>103.90600000000001</v>
      </c>
      <c r="J25" s="4">
        <v>43616</v>
      </c>
      <c r="K25" s="3">
        <v>107.07</v>
      </c>
      <c r="L25" s="1">
        <v>43616</v>
      </c>
      <c r="M25">
        <v>18.71</v>
      </c>
      <c r="N25" s="1">
        <v>43616</v>
      </c>
      <c r="O25">
        <v>14.914</v>
      </c>
      <c r="P25" s="1">
        <v>43616</v>
      </c>
      <c r="Q25">
        <v>17.421800000000001</v>
      </c>
      <c r="R25" s="1">
        <v>43616</v>
      </c>
      <c r="S25">
        <v>20.85</v>
      </c>
      <c r="T25" s="1">
        <v>43616</v>
      </c>
      <c r="U25">
        <v>2719.04</v>
      </c>
      <c r="V25" s="4">
        <v>43616</v>
      </c>
      <c r="W25" s="3">
        <v>889702999999.99988</v>
      </c>
      <c r="X25" s="4">
        <v>43616</v>
      </c>
      <c r="Y25" s="3">
        <v>3790499999999.9995</v>
      </c>
      <c r="Z25" s="4">
        <v>43616</v>
      </c>
      <c r="AA25" s="3">
        <v>2457569746000</v>
      </c>
      <c r="AB25" s="4">
        <v>43616</v>
      </c>
      <c r="AC25" s="3">
        <v>8575039284782.5605</v>
      </c>
      <c r="AD25" s="4">
        <v>43616</v>
      </c>
      <c r="AE25" s="3">
        <v>1028009000000</v>
      </c>
      <c r="AF25" s="1">
        <v>43616</v>
      </c>
      <c r="AG25">
        <v>1.1167</v>
      </c>
      <c r="AH25" s="1">
        <v>43616</v>
      </c>
      <c r="AI25">
        <v>7.8380999999999998</v>
      </c>
      <c r="AJ25" s="1">
        <v>43616</v>
      </c>
      <c r="AK25">
        <v>0.69379999999999997</v>
      </c>
      <c r="AL25" s="1">
        <v>43616</v>
      </c>
      <c r="AM25">
        <v>1.2630999999999999</v>
      </c>
      <c r="AN25" s="1">
        <v>43616</v>
      </c>
      <c r="AO25">
        <v>1.3512</v>
      </c>
      <c r="AP25" s="4">
        <v>43616</v>
      </c>
      <c r="AQ25" s="3">
        <v>2752.06</v>
      </c>
      <c r="AR25" s="4">
        <v>43616</v>
      </c>
      <c r="AS25" s="3">
        <v>11726.84</v>
      </c>
      <c r="AT25" s="4">
        <v>43616</v>
      </c>
      <c r="AU25" s="3">
        <v>1512.28</v>
      </c>
      <c r="AV25" s="4">
        <v>43616</v>
      </c>
      <c r="AW25" s="3">
        <v>26901.09</v>
      </c>
      <c r="AX25" s="4">
        <v>43616</v>
      </c>
      <c r="AY25" s="3">
        <v>16037.49</v>
      </c>
      <c r="AZ25" s="1">
        <v>43616</v>
      </c>
      <c r="BA25">
        <v>0</v>
      </c>
      <c r="BB25" s="1">
        <v>43616</v>
      </c>
      <c r="BC25">
        <v>0.1</v>
      </c>
      <c r="BD25" s="1">
        <v>43616</v>
      </c>
      <c r="BE25">
        <v>-0.1</v>
      </c>
      <c r="BF25" s="15">
        <f t="shared" si="0"/>
        <v>43616</v>
      </c>
      <c r="BG25" s="14">
        <f t="shared" si="1"/>
        <v>1.33</v>
      </c>
      <c r="BH25" s="1">
        <v>43616</v>
      </c>
      <c r="BI25">
        <v>0.356122411303191</v>
      </c>
      <c r="BJ25" s="1">
        <v>43616</v>
      </c>
      <c r="BK25">
        <v>139091000000</v>
      </c>
      <c r="BL25" s="1">
        <v>43616</v>
      </c>
      <c r="BM25">
        <v>195569000000</v>
      </c>
      <c r="BN25" s="13">
        <f t="shared" si="2"/>
        <v>43616</v>
      </c>
      <c r="BO25" s="12">
        <f t="shared" si="19"/>
        <v>2.7715944306228502</v>
      </c>
      <c r="BP25" s="1">
        <v>43616</v>
      </c>
      <c r="BQ25">
        <v>-2.4</v>
      </c>
      <c r="BR25" s="1">
        <v>43616</v>
      </c>
      <c r="BS25">
        <v>52538900000</v>
      </c>
      <c r="BT25" s="1">
        <v>43616</v>
      </c>
      <c r="BU25">
        <v>41409000000</v>
      </c>
      <c r="BV25" s="1">
        <v>43616</v>
      </c>
      <c r="BW25">
        <v>751149999999.99988</v>
      </c>
      <c r="BX25" s="1">
        <v>43616</v>
      </c>
      <c r="BY25">
        <v>66800568395.106705</v>
      </c>
      <c r="BZ25" s="1">
        <v>43616</v>
      </c>
      <c r="CA25">
        <v>426626000000</v>
      </c>
      <c r="CB25" s="1">
        <v>43616</v>
      </c>
      <c r="CC25">
        <v>85704000000</v>
      </c>
      <c r="CD25" s="1">
        <v>43616</v>
      </c>
      <c r="CE25">
        <v>3.7</v>
      </c>
      <c r="CF25" s="1">
        <v>43616</v>
      </c>
      <c r="CG25">
        <v>5.2</v>
      </c>
      <c r="CH25" s="1">
        <v>43616</v>
      </c>
      <c r="CI25">
        <v>2.8</v>
      </c>
      <c r="CJ25" s="1">
        <v>43616</v>
      </c>
      <c r="CK25">
        <v>7.6</v>
      </c>
      <c r="CL25" s="1">
        <v>43616</v>
      </c>
      <c r="CM25">
        <v>5.4</v>
      </c>
      <c r="CN25" s="1">
        <f t="shared" si="3"/>
        <v>43616</v>
      </c>
      <c r="CO25">
        <f t="shared" si="20"/>
        <v>4.0901870062010071E-3</v>
      </c>
      <c r="CP25" s="1">
        <f t="shared" si="4"/>
        <v>43616</v>
      </c>
      <c r="CQ25">
        <f t="shared" si="5"/>
        <v>3.0399102037501624E-3</v>
      </c>
      <c r="CR25" s="1">
        <f t="shared" si="6"/>
        <v>43616</v>
      </c>
      <c r="CS25">
        <f t="shared" si="7"/>
        <v>3.5705161117635109E-3</v>
      </c>
      <c r="CT25" s="1">
        <f t="shared" si="8"/>
        <v>43616</v>
      </c>
      <c r="CU25">
        <f t="shared" si="9"/>
        <v>2.8083271185075733E-3</v>
      </c>
      <c r="CV25" s="1">
        <f t="shared" si="10"/>
        <v>43616</v>
      </c>
      <c r="CW25">
        <f t="shared" si="11"/>
        <v>2.8736676835482053E-3</v>
      </c>
      <c r="CY25" s="13">
        <f t="shared" si="12"/>
        <v>43616</v>
      </c>
      <c r="CZ25" s="12">
        <f t="shared" si="21"/>
        <v>114.1</v>
      </c>
      <c r="DA25" s="1">
        <v>42460</v>
      </c>
      <c r="DB25">
        <v>108.2</v>
      </c>
      <c r="DC25" s="1">
        <v>42460</v>
      </c>
      <c r="DD25">
        <v>4.65235585241218</v>
      </c>
      <c r="DE25" s="9">
        <f t="shared" si="22"/>
        <v>43616</v>
      </c>
      <c r="DF25" s="8">
        <f t="shared" si="13"/>
        <v>63055.98</v>
      </c>
      <c r="DG25" s="9">
        <f t="shared" si="22"/>
        <v>43616</v>
      </c>
      <c r="DH25" s="8">
        <f t="shared" si="14"/>
        <v>51562.94</v>
      </c>
      <c r="DI25" s="9">
        <f t="shared" si="22"/>
        <v>43616</v>
      </c>
      <c r="DJ25" s="8">
        <f t="shared" si="15"/>
        <v>62233.39</v>
      </c>
      <c r="DK25" s="9">
        <f t="shared" si="22"/>
        <v>43616</v>
      </c>
      <c r="DL25" s="8">
        <f t="shared" si="16"/>
        <v>39613.800000000003</v>
      </c>
      <c r="DM25" s="9">
        <f t="shared" si="23"/>
        <v>43616</v>
      </c>
      <c r="DN25" s="8">
        <f t="shared" si="17"/>
        <v>50367.03</v>
      </c>
      <c r="DO25" s="10">
        <v>37256</v>
      </c>
      <c r="DP25" s="11">
        <v>37101.1</v>
      </c>
      <c r="DQ25" s="10">
        <v>37256</v>
      </c>
      <c r="DR25" s="11">
        <v>30021.43</v>
      </c>
      <c r="DS25" s="10">
        <v>37256</v>
      </c>
      <c r="DT25" s="11">
        <v>28753.040000000001</v>
      </c>
      <c r="DU25" s="10">
        <v>36891</v>
      </c>
      <c r="DV25" s="11">
        <v>24709.22</v>
      </c>
      <c r="DW25" s="10">
        <v>37256</v>
      </c>
      <c r="DX25" s="11">
        <v>30827.61</v>
      </c>
    </row>
    <row r="26" spans="1:128">
      <c r="A26" s="2">
        <f t="shared" si="18"/>
        <v>201904</v>
      </c>
      <c r="B26" s="4">
        <v>43585</v>
      </c>
      <c r="C26" s="5">
        <v>101.0546875</v>
      </c>
      <c r="D26" s="4">
        <v>43585</v>
      </c>
      <c r="E26" s="3">
        <v>102.3265</v>
      </c>
      <c r="F26" s="4">
        <v>43585</v>
      </c>
      <c r="G26" s="3">
        <v>113.17400000000001</v>
      </c>
      <c r="H26" s="4">
        <v>43585</v>
      </c>
      <c r="I26" s="3">
        <v>107.6725</v>
      </c>
      <c r="J26" s="4">
        <v>43585</v>
      </c>
      <c r="K26" s="3">
        <v>104.98</v>
      </c>
      <c r="L26" s="1">
        <v>43585</v>
      </c>
      <c r="M26">
        <v>13.12</v>
      </c>
      <c r="N26" s="1">
        <v>43585</v>
      </c>
      <c r="O26">
        <v>12.313000000000001</v>
      </c>
      <c r="P26" s="1">
        <v>43585</v>
      </c>
      <c r="Q26">
        <v>13.2624</v>
      </c>
      <c r="R26" s="1">
        <v>43585</v>
      </c>
      <c r="S26">
        <v>14.47</v>
      </c>
      <c r="T26" s="1">
        <v>43585</v>
      </c>
      <c r="U26">
        <v>2746.85</v>
      </c>
      <c r="V26" s="4">
        <v>43585</v>
      </c>
      <c r="W26" s="3">
        <v>887864999999.99988</v>
      </c>
      <c r="X26" s="4">
        <v>43585</v>
      </c>
      <c r="Y26" s="3">
        <v>3822999999999.9995</v>
      </c>
      <c r="Z26" s="4">
        <v>43585</v>
      </c>
      <c r="AA26" s="3">
        <v>2481175279000</v>
      </c>
      <c r="AB26" s="4">
        <v>43585</v>
      </c>
      <c r="AC26" s="3">
        <v>8487676110998.459</v>
      </c>
      <c r="AD26" s="4">
        <v>43585</v>
      </c>
      <c r="AE26" s="3">
        <v>1016958000000</v>
      </c>
      <c r="AF26" s="1">
        <v>43585</v>
      </c>
      <c r="AG26">
        <v>1.1214999999999999</v>
      </c>
      <c r="AH26" s="1">
        <v>43585</v>
      </c>
      <c r="AI26">
        <v>7.8444000000000003</v>
      </c>
      <c r="AJ26" s="1">
        <v>43585</v>
      </c>
      <c r="AK26">
        <v>0.70479999999999998</v>
      </c>
      <c r="AL26" s="1">
        <v>43585</v>
      </c>
      <c r="AM26">
        <v>1.3030999999999999</v>
      </c>
      <c r="AN26" s="1">
        <v>43585</v>
      </c>
      <c r="AO26">
        <v>1.3386</v>
      </c>
      <c r="AP26" s="4">
        <v>43585</v>
      </c>
      <c r="AQ26" s="3">
        <v>2945.83</v>
      </c>
      <c r="AR26" s="4">
        <v>43585</v>
      </c>
      <c r="AS26" s="3">
        <v>12344.08</v>
      </c>
      <c r="AT26" s="4">
        <v>43585</v>
      </c>
      <c r="AU26" s="3">
        <v>1617.93</v>
      </c>
      <c r="AV26" s="4">
        <v>43585</v>
      </c>
      <c r="AW26" s="3">
        <v>29699.11</v>
      </c>
      <c r="AX26" s="4">
        <v>43585</v>
      </c>
      <c r="AY26" s="3">
        <v>16580.73</v>
      </c>
      <c r="AZ26" s="1">
        <v>43585</v>
      </c>
      <c r="BA26">
        <v>0.5</v>
      </c>
      <c r="BB26" s="1">
        <v>43585</v>
      </c>
      <c r="BC26">
        <v>0.7</v>
      </c>
      <c r="BD26" s="1">
        <v>43585</v>
      </c>
      <c r="BE26">
        <v>0.7</v>
      </c>
      <c r="BF26" s="15">
        <f t="shared" si="0"/>
        <v>43585</v>
      </c>
      <c r="BG26" s="14">
        <f t="shared" si="1"/>
        <v>1.33</v>
      </c>
      <c r="BH26" s="1">
        <v>43585</v>
      </c>
      <c r="BI26">
        <v>0.45460772517599801</v>
      </c>
      <c r="BJ26" s="1">
        <v>43585</v>
      </c>
      <c r="BK26">
        <v>136436000000</v>
      </c>
      <c r="BL26" s="1">
        <v>43585</v>
      </c>
      <c r="BM26">
        <v>194352700000</v>
      </c>
      <c r="BN26" s="13">
        <f t="shared" si="2"/>
        <v>43585</v>
      </c>
      <c r="BO26" s="12">
        <f t="shared" si="19"/>
        <v>2.7715944306228502</v>
      </c>
      <c r="BP26" s="1">
        <v>43585</v>
      </c>
      <c r="BQ26">
        <v>-2.6</v>
      </c>
      <c r="BR26" s="1">
        <v>43585</v>
      </c>
      <c r="BS26">
        <v>51099100000</v>
      </c>
      <c r="BT26" s="1">
        <v>43585</v>
      </c>
      <c r="BU26">
        <v>41105000000</v>
      </c>
      <c r="BV26" s="1">
        <v>43585</v>
      </c>
      <c r="BW26">
        <v>740450000000</v>
      </c>
      <c r="BX26" s="1">
        <v>43585</v>
      </c>
      <c r="BY26">
        <v>63578035192.958</v>
      </c>
      <c r="BZ26" s="1">
        <v>43585</v>
      </c>
      <c r="CA26">
        <v>428733000000</v>
      </c>
      <c r="CB26" s="1">
        <v>43585</v>
      </c>
      <c r="CC26">
        <v>84832000000</v>
      </c>
      <c r="CD26" s="1">
        <v>43585</v>
      </c>
      <c r="CE26">
        <v>3.7</v>
      </c>
      <c r="CF26" s="1">
        <v>43585</v>
      </c>
      <c r="CG26">
        <v>5.2</v>
      </c>
      <c r="CH26" s="1">
        <v>43585</v>
      </c>
      <c r="CI26">
        <v>2.8</v>
      </c>
      <c r="CJ26" s="1">
        <v>43585</v>
      </c>
      <c r="CK26">
        <v>7.7</v>
      </c>
      <c r="CL26" s="1">
        <v>43585</v>
      </c>
      <c r="CM26">
        <v>5.8</v>
      </c>
      <c r="CN26" s="1">
        <f t="shared" si="3"/>
        <v>43585</v>
      </c>
      <c r="CO26">
        <f t="shared" si="20"/>
        <v>4.0901870062010071E-3</v>
      </c>
      <c r="CP26" s="1">
        <f t="shared" si="4"/>
        <v>43585</v>
      </c>
      <c r="CQ26">
        <f t="shared" si="5"/>
        <v>3.0399102037501624E-3</v>
      </c>
      <c r="CR26" s="1">
        <f t="shared" si="6"/>
        <v>43585</v>
      </c>
      <c r="CS26">
        <f t="shared" si="7"/>
        <v>3.5705161117635109E-3</v>
      </c>
      <c r="CT26" s="1">
        <f t="shared" si="8"/>
        <v>43585</v>
      </c>
      <c r="CU26">
        <f t="shared" si="9"/>
        <v>2.8083271185075733E-3</v>
      </c>
      <c r="CV26" s="1">
        <f t="shared" si="10"/>
        <v>43585</v>
      </c>
      <c r="CW26">
        <f t="shared" si="11"/>
        <v>2.8736676835482053E-3</v>
      </c>
      <c r="CY26" s="13">
        <f t="shared" si="12"/>
        <v>43585</v>
      </c>
      <c r="CZ26" s="12">
        <f t="shared" si="21"/>
        <v>114.1</v>
      </c>
      <c r="DA26" s="1">
        <v>42369</v>
      </c>
      <c r="DB26">
        <v>108.4</v>
      </c>
      <c r="DC26" s="1">
        <v>42369</v>
      </c>
      <c r="DD26">
        <v>6.12656858052567</v>
      </c>
      <c r="DE26" s="9">
        <f t="shared" si="22"/>
        <v>43585</v>
      </c>
      <c r="DF26" s="8">
        <f t="shared" si="13"/>
        <v>63055.98</v>
      </c>
      <c r="DG26" s="9">
        <f t="shared" si="22"/>
        <v>43585</v>
      </c>
      <c r="DH26" s="8">
        <f t="shared" si="14"/>
        <v>51562.94</v>
      </c>
      <c r="DI26" s="9">
        <f t="shared" si="22"/>
        <v>43585</v>
      </c>
      <c r="DJ26" s="8">
        <f t="shared" si="15"/>
        <v>62233.39</v>
      </c>
      <c r="DK26" s="9">
        <f t="shared" si="22"/>
        <v>43585</v>
      </c>
      <c r="DL26" s="8">
        <f t="shared" si="16"/>
        <v>39613.800000000003</v>
      </c>
      <c r="DM26" s="9">
        <f t="shared" si="23"/>
        <v>43585</v>
      </c>
      <c r="DN26" s="8">
        <f t="shared" si="17"/>
        <v>50367.03</v>
      </c>
      <c r="DO26" s="10">
        <v>36891</v>
      </c>
      <c r="DP26" s="11">
        <v>36317.74</v>
      </c>
      <c r="DQ26" s="10">
        <v>36891</v>
      </c>
      <c r="DR26" s="11">
        <v>28996.03</v>
      </c>
      <c r="DS26" s="10">
        <v>36891</v>
      </c>
      <c r="DT26" s="11">
        <v>28057.439999999999</v>
      </c>
      <c r="DU26" s="10">
        <v>36525</v>
      </c>
      <c r="DV26" s="11">
        <v>23367.53</v>
      </c>
      <c r="DW26" s="10">
        <v>36891</v>
      </c>
      <c r="DX26" s="11">
        <v>29948.82</v>
      </c>
    </row>
    <row r="27" spans="1:128">
      <c r="A27" s="2">
        <f t="shared" si="18"/>
        <v>201903</v>
      </c>
      <c r="B27" s="4">
        <v>43555</v>
      </c>
      <c r="C27" s="5">
        <v>101.9140625</v>
      </c>
      <c r="D27" s="4">
        <v>43555</v>
      </c>
      <c r="E27" s="3">
        <v>103.21</v>
      </c>
      <c r="F27" s="4">
        <v>43555</v>
      </c>
      <c r="G27" s="3">
        <v>113.54949999999999</v>
      </c>
      <c r="H27" s="4">
        <v>43555</v>
      </c>
      <c r="I27" s="3">
        <v>109.446</v>
      </c>
      <c r="J27" s="4">
        <v>43555</v>
      </c>
      <c r="K27" s="3">
        <v>103.27</v>
      </c>
      <c r="L27" s="1">
        <v>43555</v>
      </c>
      <c r="M27">
        <v>13.71</v>
      </c>
      <c r="N27" s="1">
        <v>43555</v>
      </c>
      <c r="O27">
        <v>11.865</v>
      </c>
      <c r="P27" s="1">
        <v>43555</v>
      </c>
      <c r="Q27">
        <v>15.274800000000001</v>
      </c>
      <c r="R27" s="1">
        <v>43555</v>
      </c>
      <c r="S27">
        <v>14.73</v>
      </c>
      <c r="T27" s="1">
        <v>43555</v>
      </c>
      <c r="U27">
        <v>2686.25</v>
      </c>
      <c r="V27" s="4">
        <v>43555</v>
      </c>
      <c r="W27" s="3">
        <v>878212999999.99988</v>
      </c>
      <c r="X27" s="4">
        <v>43555</v>
      </c>
      <c r="Y27" s="3">
        <v>3757299999999.9995</v>
      </c>
      <c r="Z27" s="4">
        <v>43555</v>
      </c>
      <c r="AA27" s="3">
        <v>2418572288000</v>
      </c>
      <c r="AB27" s="4">
        <v>43555</v>
      </c>
      <c r="AC27" s="3">
        <v>8441719150432.6592</v>
      </c>
      <c r="AD27" s="4">
        <v>43555</v>
      </c>
      <c r="AE27" s="3">
        <v>1009904000000</v>
      </c>
      <c r="AF27" s="1">
        <v>43555</v>
      </c>
      <c r="AG27">
        <v>1.1216999999999999</v>
      </c>
      <c r="AH27" s="1">
        <v>43555</v>
      </c>
      <c r="AI27">
        <v>7.8494999999999999</v>
      </c>
      <c r="AJ27" s="1">
        <v>43555</v>
      </c>
      <c r="AK27">
        <v>0.70940000000000003</v>
      </c>
      <c r="AL27" s="1">
        <v>43555</v>
      </c>
      <c r="AM27">
        <v>1.3030999999999999</v>
      </c>
      <c r="AN27" s="1">
        <v>43555</v>
      </c>
      <c r="AO27">
        <v>1.3344</v>
      </c>
      <c r="AP27" s="4">
        <v>43555</v>
      </c>
      <c r="AQ27" s="3">
        <v>2834.4</v>
      </c>
      <c r="AR27" s="4">
        <v>43555</v>
      </c>
      <c r="AS27" s="3">
        <v>11526.04</v>
      </c>
      <c r="AT27" s="4">
        <v>43555</v>
      </c>
      <c r="AU27" s="3">
        <v>1591.64</v>
      </c>
      <c r="AV27" s="4">
        <v>43555</v>
      </c>
      <c r="AW27" s="3">
        <v>29051.360000000001</v>
      </c>
      <c r="AX27" s="4">
        <v>43555</v>
      </c>
      <c r="AY27" s="3">
        <v>16102.09</v>
      </c>
      <c r="AZ27" s="1">
        <v>43555</v>
      </c>
      <c r="BA27">
        <v>0.5</v>
      </c>
      <c r="BB27" s="1">
        <v>43555</v>
      </c>
      <c r="BC27">
        <v>1</v>
      </c>
      <c r="BD27" s="1">
        <v>43555</v>
      </c>
      <c r="BE27">
        <v>-0.3</v>
      </c>
      <c r="BF27" s="15">
        <f t="shared" si="0"/>
        <v>43555</v>
      </c>
      <c r="BG27" s="14">
        <f t="shared" si="1"/>
        <v>1.33</v>
      </c>
      <c r="BH27" s="1">
        <v>43555</v>
      </c>
      <c r="BI27">
        <v>0.66357371097693196</v>
      </c>
      <c r="BJ27" s="1">
        <v>43555</v>
      </c>
      <c r="BK27">
        <v>140980000000</v>
      </c>
      <c r="BL27" s="1">
        <v>43555</v>
      </c>
      <c r="BM27">
        <v>198527500000</v>
      </c>
      <c r="BN27" s="13">
        <f t="shared" si="2"/>
        <v>43555</v>
      </c>
      <c r="BO27" s="12">
        <f t="shared" si="19"/>
        <v>2.7715944306228502</v>
      </c>
      <c r="BP27" s="1">
        <v>43555</v>
      </c>
      <c r="BQ27">
        <v>-1.2</v>
      </c>
      <c r="BR27" s="1">
        <v>43555</v>
      </c>
      <c r="BS27">
        <v>51013100000</v>
      </c>
      <c r="BT27" s="1">
        <v>43555</v>
      </c>
      <c r="BU27">
        <v>41277000000</v>
      </c>
      <c r="BV27" s="1">
        <v>43555</v>
      </c>
      <c r="BW27">
        <v>741139999999.99988</v>
      </c>
      <c r="BX27" s="1">
        <v>43555</v>
      </c>
      <c r="BY27">
        <v>65097000000</v>
      </c>
      <c r="BZ27" s="1">
        <v>43555</v>
      </c>
      <c r="CA27">
        <v>429681000000</v>
      </c>
      <c r="CB27" s="1">
        <v>43555</v>
      </c>
      <c r="CC27">
        <v>83401000000</v>
      </c>
      <c r="CD27" s="1">
        <v>43555</v>
      </c>
      <c r="CE27">
        <v>3.8</v>
      </c>
      <c r="CF27" s="1">
        <v>43555</v>
      </c>
      <c r="CG27">
        <v>5.0999999999999996</v>
      </c>
      <c r="CH27" s="1">
        <v>43555</v>
      </c>
      <c r="CI27">
        <v>2.8</v>
      </c>
      <c r="CJ27" s="1">
        <v>43555</v>
      </c>
      <c r="CK27">
        <v>7.7</v>
      </c>
      <c r="CL27" s="1">
        <v>43555</v>
      </c>
      <c r="CM27">
        <v>5.8</v>
      </c>
      <c r="CN27" s="1">
        <f t="shared" si="3"/>
        <v>43555</v>
      </c>
      <c r="CO27">
        <f t="shared" si="20"/>
        <v>4.0901870062010071E-3</v>
      </c>
      <c r="CP27" s="1">
        <f t="shared" si="4"/>
        <v>43555</v>
      </c>
      <c r="CQ27">
        <f t="shared" si="5"/>
        <v>3.0399102037501624E-3</v>
      </c>
      <c r="CR27" s="1">
        <f t="shared" si="6"/>
        <v>43555</v>
      </c>
      <c r="CS27">
        <f t="shared" si="7"/>
        <v>3.5705161117635109E-3</v>
      </c>
      <c r="CT27" s="1">
        <f t="shared" si="8"/>
        <v>43555</v>
      </c>
      <c r="CU27">
        <f t="shared" si="9"/>
        <v>2.8083271185075733E-3</v>
      </c>
      <c r="CV27" s="1">
        <f t="shared" si="10"/>
        <v>43555</v>
      </c>
      <c r="CW27">
        <f t="shared" si="11"/>
        <v>2.8736676835482053E-3</v>
      </c>
      <c r="CY27" s="13">
        <f t="shared" si="12"/>
        <v>43555</v>
      </c>
      <c r="CZ27" s="12">
        <f t="shared" si="21"/>
        <v>114.1</v>
      </c>
      <c r="DA27" s="1">
        <v>42277</v>
      </c>
      <c r="DB27">
        <v>108</v>
      </c>
      <c r="DC27" s="1">
        <v>42277</v>
      </c>
      <c r="DD27">
        <v>7.3546277025018103</v>
      </c>
      <c r="DE27" s="9">
        <f t="shared" si="22"/>
        <v>43555</v>
      </c>
      <c r="DF27" s="8">
        <f t="shared" si="13"/>
        <v>63055.98</v>
      </c>
      <c r="DG27" s="9">
        <f t="shared" si="22"/>
        <v>43555</v>
      </c>
      <c r="DH27" s="8">
        <f t="shared" si="14"/>
        <v>51562.94</v>
      </c>
      <c r="DI27" s="9">
        <f t="shared" si="22"/>
        <v>43555</v>
      </c>
      <c r="DJ27" s="8">
        <f t="shared" si="15"/>
        <v>62233.39</v>
      </c>
      <c r="DK27" s="9">
        <f t="shared" si="22"/>
        <v>43555</v>
      </c>
      <c r="DL27" s="8">
        <f t="shared" si="16"/>
        <v>39613.800000000003</v>
      </c>
      <c r="DM27" s="9">
        <f t="shared" si="23"/>
        <v>43555</v>
      </c>
      <c r="DN27" s="8">
        <f t="shared" si="17"/>
        <v>50367.03</v>
      </c>
      <c r="DO27" s="10">
        <v>36525</v>
      </c>
      <c r="DP27" s="11">
        <v>34494.54</v>
      </c>
      <c r="DQ27" s="10">
        <v>36525</v>
      </c>
      <c r="DR27" s="11">
        <v>27852.29</v>
      </c>
      <c r="DS27" s="10">
        <v>36525</v>
      </c>
      <c r="DT27" s="11">
        <v>25774.34</v>
      </c>
      <c r="DU27" s="10">
        <v>36160</v>
      </c>
      <c r="DV27" s="11">
        <v>22458.7</v>
      </c>
      <c r="DW27" s="10">
        <v>36525</v>
      </c>
      <c r="DX27" s="11">
        <v>28109.07</v>
      </c>
    </row>
    <row r="28" spans="1:128">
      <c r="A28" s="2">
        <f t="shared" si="18"/>
        <v>201902</v>
      </c>
      <c r="B28" s="4">
        <v>43524</v>
      </c>
      <c r="C28" s="5">
        <v>99.2109375</v>
      </c>
      <c r="D28" s="4">
        <v>43524</v>
      </c>
      <c r="E28" s="3">
        <v>100.676</v>
      </c>
      <c r="F28" s="4">
        <v>43524</v>
      </c>
      <c r="G28" s="3">
        <v>110.426</v>
      </c>
      <c r="H28" s="4">
        <v>43524</v>
      </c>
      <c r="I28" s="3">
        <v>106.46550000000001</v>
      </c>
      <c r="J28" s="4">
        <v>43524</v>
      </c>
      <c r="K28" s="3">
        <v>100.5</v>
      </c>
      <c r="L28" s="1">
        <v>43524</v>
      </c>
      <c r="M28">
        <v>14.78</v>
      </c>
      <c r="N28" s="1">
        <v>43524</v>
      </c>
      <c r="O28">
        <v>11.914</v>
      </c>
      <c r="P28" s="1">
        <v>43524</v>
      </c>
      <c r="Q28">
        <v>13.5876</v>
      </c>
      <c r="R28" s="1">
        <v>43524</v>
      </c>
      <c r="S28">
        <v>18.93</v>
      </c>
      <c r="T28" s="1">
        <v>43524</v>
      </c>
      <c r="U28">
        <v>2641.23</v>
      </c>
      <c r="V28" s="4">
        <v>43524</v>
      </c>
      <c r="W28" s="3">
        <v>869519999999.99988</v>
      </c>
      <c r="X28" s="4">
        <v>43524</v>
      </c>
      <c r="Y28" s="3">
        <v>3705099999999.9995</v>
      </c>
      <c r="Z28" s="4">
        <v>43524</v>
      </c>
      <c r="AA28" s="3">
        <v>2450478060000</v>
      </c>
      <c r="AB28" s="4">
        <v>43524</v>
      </c>
      <c r="AC28" s="3">
        <v>8303910042054.29</v>
      </c>
      <c r="AD28" s="4">
        <v>43524</v>
      </c>
      <c r="AE28" s="3">
        <v>1005028000000</v>
      </c>
      <c r="AF28" s="1">
        <v>43524</v>
      </c>
      <c r="AG28">
        <v>1.137</v>
      </c>
      <c r="AH28" s="1">
        <v>43524</v>
      </c>
      <c r="AI28">
        <v>7.8498000000000001</v>
      </c>
      <c r="AJ28" s="1">
        <v>43524</v>
      </c>
      <c r="AK28">
        <v>0.70940000000000003</v>
      </c>
      <c r="AL28" s="1">
        <v>43524</v>
      </c>
      <c r="AM28">
        <v>1.3261000000000001</v>
      </c>
      <c r="AN28" s="1">
        <v>43524</v>
      </c>
      <c r="AO28">
        <v>1.3166</v>
      </c>
      <c r="AP28" s="4">
        <v>43524</v>
      </c>
      <c r="AQ28" s="3">
        <v>2784.49</v>
      </c>
      <c r="AR28" s="4">
        <v>43524</v>
      </c>
      <c r="AS28" s="3">
        <v>11515.64</v>
      </c>
      <c r="AT28" s="4">
        <v>43524</v>
      </c>
      <c r="AU28" s="3">
        <v>1607.66</v>
      </c>
      <c r="AV28" s="4">
        <v>43524</v>
      </c>
      <c r="AW28" s="3">
        <v>28633.18</v>
      </c>
      <c r="AX28" s="4">
        <v>43524</v>
      </c>
      <c r="AY28" s="3">
        <v>15999.01</v>
      </c>
      <c r="AZ28" s="1">
        <v>43524</v>
      </c>
      <c r="BA28">
        <v>0.2</v>
      </c>
      <c r="BB28" s="1">
        <v>43524</v>
      </c>
      <c r="BC28">
        <v>0.3</v>
      </c>
      <c r="BD28" s="1">
        <v>43524</v>
      </c>
      <c r="BE28">
        <v>0.9</v>
      </c>
      <c r="BF28" s="15">
        <f t="shared" si="0"/>
        <v>43524</v>
      </c>
      <c r="BG28" s="14">
        <f t="shared" si="1"/>
        <v>1.78</v>
      </c>
      <c r="BH28" s="1">
        <v>43524</v>
      </c>
      <c r="BI28">
        <v>0.33535625052315199</v>
      </c>
      <c r="BJ28" s="1">
        <v>43524</v>
      </c>
      <c r="BK28">
        <v>139190000000</v>
      </c>
      <c r="BL28" s="1">
        <v>43524</v>
      </c>
      <c r="BM28">
        <v>193897100000</v>
      </c>
      <c r="BN28" s="13">
        <f t="shared" si="2"/>
        <v>43524</v>
      </c>
      <c r="BO28" s="12">
        <f t="shared" si="19"/>
        <v>5.5053029821903303</v>
      </c>
      <c r="BP28" s="1">
        <v>43524</v>
      </c>
      <c r="BQ28">
        <v>-6.9</v>
      </c>
      <c r="BR28" s="1">
        <v>43524</v>
      </c>
      <c r="BS28">
        <v>48614900000</v>
      </c>
      <c r="BT28" s="1">
        <v>43524</v>
      </c>
      <c r="BU28">
        <v>41504000000</v>
      </c>
      <c r="BV28" s="1">
        <v>43524</v>
      </c>
      <c r="BW28">
        <v>732859999999.99988</v>
      </c>
      <c r="BX28" s="1">
        <v>43524</v>
      </c>
      <c r="BY28">
        <v>56469000000</v>
      </c>
      <c r="BZ28" s="1">
        <v>43524</v>
      </c>
      <c r="CA28">
        <v>428477000000</v>
      </c>
      <c r="CB28" s="1">
        <v>43524</v>
      </c>
      <c r="CC28">
        <v>84420000000</v>
      </c>
      <c r="CD28" s="1">
        <v>43524</v>
      </c>
      <c r="CE28">
        <v>3.8</v>
      </c>
      <c r="CF28" s="1">
        <v>43524</v>
      </c>
      <c r="CG28">
        <v>5</v>
      </c>
      <c r="CH28" s="1">
        <v>43524</v>
      </c>
      <c r="CI28">
        <v>2.8</v>
      </c>
      <c r="CJ28" s="1">
        <v>43524</v>
      </c>
      <c r="CK28">
        <v>7.8</v>
      </c>
      <c r="CL28" s="1">
        <v>43524</v>
      </c>
      <c r="CM28">
        <v>5.9</v>
      </c>
      <c r="CN28" s="1">
        <f t="shared" si="3"/>
        <v>43524</v>
      </c>
      <c r="CO28">
        <f t="shared" si="20"/>
        <v>4.0901870062010071E-3</v>
      </c>
      <c r="CP28" s="1">
        <f t="shared" si="4"/>
        <v>43524</v>
      </c>
      <c r="CQ28">
        <f t="shared" si="5"/>
        <v>3.0399102037501624E-3</v>
      </c>
      <c r="CR28" s="1">
        <f t="shared" si="6"/>
        <v>43524</v>
      </c>
      <c r="CS28">
        <f t="shared" si="7"/>
        <v>3.5705161117635109E-3</v>
      </c>
      <c r="CT28" s="1">
        <f t="shared" si="8"/>
        <v>43524</v>
      </c>
      <c r="CU28">
        <f t="shared" si="9"/>
        <v>2.8083271185075733E-3</v>
      </c>
      <c r="CV28" s="1">
        <f t="shared" si="10"/>
        <v>43524</v>
      </c>
      <c r="CW28">
        <f t="shared" si="11"/>
        <v>2.8736676835482053E-3</v>
      </c>
      <c r="CY28" s="13">
        <f t="shared" si="12"/>
        <v>43524</v>
      </c>
      <c r="CZ28" s="12">
        <f t="shared" si="21"/>
        <v>114.1</v>
      </c>
      <c r="DA28" s="1">
        <v>42185</v>
      </c>
      <c r="DB28">
        <v>107.5</v>
      </c>
      <c r="DC28" s="1">
        <v>42185</v>
      </c>
      <c r="DD28">
        <v>4.28729545553192</v>
      </c>
      <c r="DE28" s="9">
        <f t="shared" si="22"/>
        <v>43524</v>
      </c>
      <c r="DF28" s="8">
        <f t="shared" si="13"/>
        <v>63055.98</v>
      </c>
      <c r="DG28" s="9">
        <f t="shared" si="22"/>
        <v>43524</v>
      </c>
      <c r="DH28" s="8">
        <f t="shared" si="14"/>
        <v>51562.94</v>
      </c>
      <c r="DI28" s="9">
        <f t="shared" si="22"/>
        <v>43524</v>
      </c>
      <c r="DJ28" s="8">
        <f t="shared" si="15"/>
        <v>62233.39</v>
      </c>
      <c r="DK28" s="9">
        <f t="shared" si="22"/>
        <v>43524</v>
      </c>
      <c r="DL28" s="8">
        <f t="shared" si="16"/>
        <v>39613.800000000003</v>
      </c>
      <c r="DM28" s="9">
        <f t="shared" si="23"/>
        <v>43524</v>
      </c>
      <c r="DN28" s="8">
        <f t="shared" si="17"/>
        <v>50367.03</v>
      </c>
      <c r="DO28" s="10">
        <v>36160</v>
      </c>
      <c r="DP28" s="11">
        <v>32833.67</v>
      </c>
      <c r="DQ28" s="10">
        <v>36160</v>
      </c>
      <c r="DR28" s="11">
        <v>26584.5</v>
      </c>
      <c r="DS28" s="10">
        <v>36160</v>
      </c>
      <c r="DT28" s="11">
        <v>24990.21</v>
      </c>
      <c r="DU28" s="10">
        <v>35795</v>
      </c>
      <c r="DV28" s="11">
        <v>21659.360000000001</v>
      </c>
      <c r="DW28" s="10">
        <v>36160</v>
      </c>
      <c r="DX28" s="11">
        <v>26561.31</v>
      </c>
    </row>
    <row r="29" spans="1:128">
      <c r="A29" s="2">
        <f t="shared" si="18"/>
        <v>201901</v>
      </c>
      <c r="B29" s="4">
        <v>43496</v>
      </c>
      <c r="C29" s="5">
        <v>104.2265625</v>
      </c>
      <c r="D29" s="4">
        <v>43496</v>
      </c>
      <c r="E29" s="3">
        <v>101.02500000000001</v>
      </c>
      <c r="F29" s="4">
        <v>43496</v>
      </c>
      <c r="G29" s="3">
        <v>104.55</v>
      </c>
      <c r="H29" s="4">
        <v>43496</v>
      </c>
      <c r="I29" s="3">
        <v>106.211</v>
      </c>
      <c r="J29" s="4">
        <v>43496</v>
      </c>
      <c r="K29" s="3">
        <v>101.05</v>
      </c>
      <c r="L29" s="1">
        <v>43496</v>
      </c>
      <c r="M29">
        <v>16.57</v>
      </c>
      <c r="N29" s="1">
        <v>43496</v>
      </c>
      <c r="O29">
        <v>14.052</v>
      </c>
      <c r="P29" s="1">
        <v>43496</v>
      </c>
      <c r="Q29">
        <v>15.1126</v>
      </c>
      <c r="R29" s="1">
        <v>43496</v>
      </c>
      <c r="S29">
        <v>18.010000000000002</v>
      </c>
      <c r="T29" s="1">
        <v>43496</v>
      </c>
      <c r="U29">
        <v>2564.58</v>
      </c>
      <c r="V29" s="4">
        <v>43496</v>
      </c>
      <c r="W29" s="3">
        <v>877854999999.99988</v>
      </c>
      <c r="X29" s="4">
        <v>43496</v>
      </c>
      <c r="Y29" s="3">
        <v>3748499999999.9995</v>
      </c>
      <c r="Z29" s="4">
        <v>43496</v>
      </c>
      <c r="AA29" s="3">
        <v>2461763655000</v>
      </c>
      <c r="AB29" s="4">
        <v>43496</v>
      </c>
      <c r="AC29" s="3">
        <v>8262898868133.6699</v>
      </c>
      <c r="AD29" s="4">
        <v>43496</v>
      </c>
      <c r="AE29" s="3">
        <v>1003881000000</v>
      </c>
      <c r="AF29" s="1">
        <v>43496</v>
      </c>
      <c r="AG29">
        <v>1.1444000000000001</v>
      </c>
      <c r="AH29" s="1">
        <v>43496</v>
      </c>
      <c r="AI29">
        <v>7.8465999999999996</v>
      </c>
      <c r="AJ29" s="1">
        <v>43496</v>
      </c>
      <c r="AK29">
        <v>0.72719999999999996</v>
      </c>
      <c r="AL29" s="1">
        <v>43496</v>
      </c>
      <c r="AM29">
        <v>1.31</v>
      </c>
      <c r="AN29" s="1">
        <v>43496</v>
      </c>
      <c r="AO29">
        <v>1.3122</v>
      </c>
      <c r="AP29" s="4">
        <v>43496</v>
      </c>
      <c r="AQ29" s="3">
        <v>2704.1</v>
      </c>
      <c r="AR29" s="4">
        <v>43496</v>
      </c>
      <c r="AS29" s="3">
        <v>11173.1</v>
      </c>
      <c r="AT29" s="4">
        <v>43496</v>
      </c>
      <c r="AU29" s="3">
        <v>1567.49</v>
      </c>
      <c r="AV29" s="4">
        <v>43496</v>
      </c>
      <c r="AW29" s="3">
        <v>27942.47</v>
      </c>
      <c r="AX29" s="4">
        <v>43496</v>
      </c>
      <c r="AY29" s="3">
        <v>15540.6</v>
      </c>
      <c r="AZ29" s="1">
        <v>43496</v>
      </c>
      <c r="BA29">
        <v>0</v>
      </c>
      <c r="BB29" s="1">
        <v>43496</v>
      </c>
      <c r="BC29">
        <v>-1</v>
      </c>
      <c r="BD29" s="1">
        <v>43496</v>
      </c>
      <c r="BE29">
        <v>-0.1</v>
      </c>
      <c r="BF29" s="15">
        <f t="shared" si="0"/>
        <v>43496</v>
      </c>
      <c r="BG29" s="14">
        <f t="shared" si="1"/>
        <v>1.78</v>
      </c>
      <c r="BH29" s="1">
        <v>43496</v>
      </c>
      <c r="BI29">
        <v>-0.20573622020842899</v>
      </c>
      <c r="BJ29" s="1">
        <v>43496</v>
      </c>
      <c r="BK29">
        <v>138878000000</v>
      </c>
      <c r="BL29" s="1">
        <v>43496</v>
      </c>
      <c r="BM29">
        <v>195131100000</v>
      </c>
      <c r="BN29" s="13">
        <f t="shared" si="2"/>
        <v>43496</v>
      </c>
      <c r="BO29" s="12">
        <f t="shared" si="19"/>
        <v>5.5053029821903303</v>
      </c>
      <c r="BP29" s="1">
        <v>43496</v>
      </c>
      <c r="BQ29">
        <v>-0.4</v>
      </c>
      <c r="BR29" s="1">
        <v>43496</v>
      </c>
      <c r="BS29">
        <v>48556900000</v>
      </c>
      <c r="BT29" s="1">
        <v>43496</v>
      </c>
      <c r="BU29">
        <v>42063000000</v>
      </c>
      <c r="BV29" s="1">
        <v>43496</v>
      </c>
      <c r="BW29">
        <v>728399999999.99988</v>
      </c>
      <c r="BX29" s="1">
        <v>43496</v>
      </c>
      <c r="BY29">
        <v>49491000000</v>
      </c>
      <c r="BZ29" s="1">
        <v>43496</v>
      </c>
      <c r="CA29">
        <v>425413000000</v>
      </c>
      <c r="CB29" s="1">
        <v>43496</v>
      </c>
      <c r="CC29">
        <v>87872000000</v>
      </c>
      <c r="CD29" s="1">
        <v>43496</v>
      </c>
      <c r="CE29">
        <v>4</v>
      </c>
      <c r="CF29" s="1">
        <v>43496</v>
      </c>
      <c r="CG29">
        <v>5.0999999999999996</v>
      </c>
      <c r="CH29" s="1">
        <v>43496</v>
      </c>
      <c r="CI29">
        <v>2.8</v>
      </c>
      <c r="CJ29" s="1">
        <v>43496</v>
      </c>
      <c r="CK29">
        <v>7.8</v>
      </c>
      <c r="CL29" s="1">
        <v>43496</v>
      </c>
      <c r="CM29">
        <v>5.9</v>
      </c>
      <c r="CN29" s="1">
        <f t="shared" si="3"/>
        <v>43496</v>
      </c>
      <c r="CO29">
        <f t="shared" si="20"/>
        <v>4.0901870062010071E-3</v>
      </c>
      <c r="CP29" s="1">
        <f t="shared" si="4"/>
        <v>43496</v>
      </c>
      <c r="CQ29">
        <f t="shared" si="5"/>
        <v>3.0399102037501624E-3</v>
      </c>
      <c r="CR29" s="1">
        <f t="shared" si="6"/>
        <v>43496</v>
      </c>
      <c r="CS29">
        <f t="shared" si="7"/>
        <v>3.5705161117635109E-3</v>
      </c>
      <c r="CT29" s="1">
        <f t="shared" si="8"/>
        <v>43496</v>
      </c>
      <c r="CU29">
        <f t="shared" si="9"/>
        <v>2.8083271185075733E-3</v>
      </c>
      <c r="CV29" s="1">
        <f t="shared" si="10"/>
        <v>43496</v>
      </c>
      <c r="CW29">
        <f t="shared" si="11"/>
        <v>2.8736676835482053E-3</v>
      </c>
      <c r="CY29" s="13">
        <f t="shared" si="12"/>
        <v>43496</v>
      </c>
      <c r="CZ29" s="12">
        <f t="shared" si="21"/>
        <v>114.1</v>
      </c>
      <c r="DA29" s="1">
        <v>42094</v>
      </c>
      <c r="DB29">
        <v>106.8</v>
      </c>
      <c r="DC29" s="1">
        <v>42094</v>
      </c>
      <c r="DD29">
        <v>8.36985196328515</v>
      </c>
      <c r="DE29" s="9">
        <f t="shared" si="22"/>
        <v>43496</v>
      </c>
      <c r="DF29" s="8">
        <f t="shared" si="13"/>
        <v>63055.98</v>
      </c>
      <c r="DG29" s="9">
        <f t="shared" si="22"/>
        <v>43496</v>
      </c>
      <c r="DH29" s="8">
        <f t="shared" si="14"/>
        <v>51562.94</v>
      </c>
      <c r="DI29" s="9">
        <f t="shared" si="22"/>
        <v>43496</v>
      </c>
      <c r="DJ29" s="8">
        <f t="shared" si="15"/>
        <v>62233.39</v>
      </c>
      <c r="DK29" s="9">
        <f t="shared" si="22"/>
        <v>43496</v>
      </c>
      <c r="DL29" s="8">
        <f t="shared" si="16"/>
        <v>39613.800000000003</v>
      </c>
      <c r="DM29" s="9">
        <f t="shared" si="23"/>
        <v>43496</v>
      </c>
      <c r="DN29" s="8">
        <f t="shared" si="17"/>
        <v>50367.03</v>
      </c>
      <c r="DO29" s="10">
        <v>35795</v>
      </c>
      <c r="DP29" s="11">
        <v>31440.09</v>
      </c>
      <c r="DQ29" s="10">
        <v>35795</v>
      </c>
      <c r="DR29" s="11">
        <v>25371.56</v>
      </c>
      <c r="DS29" s="10">
        <v>35795</v>
      </c>
      <c r="DT29" s="11">
        <v>26525.39</v>
      </c>
      <c r="DU29" s="10">
        <v>35430</v>
      </c>
      <c r="DV29" s="11">
        <v>20816</v>
      </c>
      <c r="DW29" s="10">
        <v>35795</v>
      </c>
      <c r="DX29" s="11">
        <v>25497.63</v>
      </c>
    </row>
    <row r="30" spans="1:128">
      <c r="A30" s="2">
        <f t="shared" si="18"/>
        <v>201812</v>
      </c>
      <c r="B30" s="4">
        <v>43465</v>
      </c>
      <c r="C30" s="5">
        <v>103.796875</v>
      </c>
      <c r="D30" s="4">
        <v>43465</v>
      </c>
      <c r="E30" s="3">
        <v>100.07899999999999</v>
      </c>
      <c r="F30" s="4">
        <v>43465</v>
      </c>
      <c r="G30" s="3">
        <v>103.7895</v>
      </c>
      <c r="H30" s="4">
        <v>43465</v>
      </c>
      <c r="I30" s="3">
        <v>104.74299999999999</v>
      </c>
      <c r="J30" s="4">
        <v>43465</v>
      </c>
      <c r="K30" s="3">
        <v>100.32</v>
      </c>
      <c r="L30" s="1">
        <v>43465</v>
      </c>
      <c r="M30">
        <v>25.42</v>
      </c>
      <c r="N30" s="1">
        <v>43465</v>
      </c>
      <c r="O30">
        <v>17.928999999999998</v>
      </c>
      <c r="P30" s="1">
        <v>43465</v>
      </c>
      <c r="Q30">
        <v>23.8643</v>
      </c>
      <c r="R30" s="1">
        <v>43465</v>
      </c>
      <c r="S30">
        <v>25.03</v>
      </c>
      <c r="T30" s="1">
        <v>43465</v>
      </c>
      <c r="U30">
        <v>2406.5</v>
      </c>
      <c r="V30" s="4">
        <v>43465</v>
      </c>
      <c r="W30" s="3">
        <v>881690999999.99988</v>
      </c>
      <c r="X30" s="4">
        <v>43465</v>
      </c>
      <c r="Y30" s="3">
        <v>3800999999999.9995</v>
      </c>
      <c r="Z30" s="4">
        <v>43465</v>
      </c>
      <c r="AA30" s="3">
        <v>2421597968000</v>
      </c>
      <c r="AB30" s="4">
        <v>43465</v>
      </c>
      <c r="AC30" s="3">
        <v>8301659186489.7803</v>
      </c>
      <c r="AD30" s="4">
        <v>43465</v>
      </c>
      <c r="AE30" s="3">
        <v>1004057000000</v>
      </c>
      <c r="AF30" s="1">
        <v>43465</v>
      </c>
      <c r="AG30">
        <v>1.1469</v>
      </c>
      <c r="AH30" s="1">
        <v>43465</v>
      </c>
      <c r="AI30">
        <v>7.8315000000000001</v>
      </c>
      <c r="AJ30" s="1">
        <v>43465</v>
      </c>
      <c r="AK30">
        <v>0.70489999999999997</v>
      </c>
      <c r="AL30" s="1">
        <v>43465</v>
      </c>
      <c r="AM30">
        <v>1.2757000000000001</v>
      </c>
      <c r="AN30" s="1">
        <v>43465</v>
      </c>
      <c r="AO30">
        <v>1.3636999999999999</v>
      </c>
      <c r="AP30" s="4">
        <v>43465</v>
      </c>
      <c r="AQ30" s="3">
        <v>2506.85</v>
      </c>
      <c r="AR30" s="4">
        <v>43465</v>
      </c>
      <c r="AS30" s="3">
        <v>10558.96</v>
      </c>
      <c r="AT30" s="4">
        <v>43465</v>
      </c>
      <c r="AU30" s="3">
        <v>1494.09</v>
      </c>
      <c r="AV30" s="4">
        <v>43465</v>
      </c>
      <c r="AW30" s="3">
        <v>25845.7</v>
      </c>
      <c r="AX30" s="4">
        <v>43465</v>
      </c>
      <c r="AY30" s="3">
        <v>14322.86</v>
      </c>
      <c r="AZ30" s="1">
        <v>43465</v>
      </c>
      <c r="BA30">
        <v>-0.1</v>
      </c>
      <c r="BB30" s="1">
        <v>43465</v>
      </c>
      <c r="BC30">
        <v>0</v>
      </c>
      <c r="BD30" s="1">
        <v>43465</v>
      </c>
      <c r="BE30">
        <v>0.37</v>
      </c>
      <c r="BF30" s="15">
        <f t="shared" si="0"/>
        <v>43465</v>
      </c>
      <c r="BG30" s="14">
        <f t="shared" si="1"/>
        <v>1.78</v>
      </c>
      <c r="BH30" s="1">
        <v>43465</v>
      </c>
      <c r="BI30">
        <v>0.19936506047571401</v>
      </c>
      <c r="BJ30" s="1">
        <v>43465</v>
      </c>
      <c r="BK30">
        <v>136885000000</v>
      </c>
      <c r="BL30" s="1">
        <v>43465</v>
      </c>
      <c r="BM30">
        <v>193491100000</v>
      </c>
      <c r="BN30" s="13">
        <f t="shared" si="2"/>
        <v>43465</v>
      </c>
      <c r="BO30" s="12">
        <f t="shared" si="19"/>
        <v>5.5053029821903303</v>
      </c>
      <c r="BP30" s="1">
        <v>43465</v>
      </c>
      <c r="BQ30">
        <v>-5.8</v>
      </c>
      <c r="BR30" s="1">
        <v>43465</v>
      </c>
      <c r="BS30">
        <v>45641900000</v>
      </c>
      <c r="BT30" s="1">
        <v>43465</v>
      </c>
      <c r="BU30">
        <v>41938000000</v>
      </c>
      <c r="BV30" s="1">
        <v>43465</v>
      </c>
      <c r="BW30">
        <v>719049999999.99988</v>
      </c>
      <c r="BX30" s="1">
        <v>43465</v>
      </c>
      <c r="BY30">
        <v>64291000000</v>
      </c>
      <c r="BZ30" s="1">
        <v>43465</v>
      </c>
      <c r="CA30">
        <v>415058000000</v>
      </c>
      <c r="CB30" s="1">
        <v>43465</v>
      </c>
      <c r="CC30">
        <v>83926000000</v>
      </c>
      <c r="CD30" s="1">
        <v>43465</v>
      </c>
      <c r="CE30">
        <v>3.9</v>
      </c>
      <c r="CF30" s="1">
        <v>43465</v>
      </c>
      <c r="CG30">
        <v>5</v>
      </c>
      <c r="CH30" s="1">
        <v>43465</v>
      </c>
      <c r="CI30">
        <v>2.8</v>
      </c>
      <c r="CJ30" s="1">
        <v>43465</v>
      </c>
      <c r="CK30">
        <v>7.8</v>
      </c>
      <c r="CL30" s="1">
        <v>43465</v>
      </c>
      <c r="CM30">
        <v>5.8</v>
      </c>
      <c r="CN30" s="1">
        <f t="shared" si="3"/>
        <v>43465</v>
      </c>
      <c r="CO30">
        <f t="shared" si="20"/>
        <v>4.0901870062010071E-3</v>
      </c>
      <c r="CP30" s="1">
        <f t="shared" si="4"/>
        <v>43465</v>
      </c>
      <c r="CQ30">
        <f t="shared" si="5"/>
        <v>3.0399102037501624E-3</v>
      </c>
      <c r="CR30" s="1">
        <f t="shared" si="6"/>
        <v>43465</v>
      </c>
      <c r="CS30">
        <f t="shared" si="7"/>
        <v>3.5705161117635109E-3</v>
      </c>
      <c r="CT30" s="1">
        <f t="shared" si="8"/>
        <v>43465</v>
      </c>
      <c r="CU30">
        <f t="shared" si="9"/>
        <v>2.8083271185075733E-3</v>
      </c>
      <c r="CV30" s="1">
        <f t="shared" si="10"/>
        <v>43465</v>
      </c>
      <c r="CW30">
        <f t="shared" si="11"/>
        <v>2.8736676835482053E-3</v>
      </c>
      <c r="CY30" s="13">
        <f t="shared" si="12"/>
        <v>43465</v>
      </c>
      <c r="CZ30" s="12">
        <f t="shared" si="21"/>
        <v>114.1</v>
      </c>
      <c r="DA30" s="1">
        <v>42004</v>
      </c>
      <c r="DB30">
        <v>106.6</v>
      </c>
      <c r="DC30" s="1">
        <v>42004</v>
      </c>
      <c r="DD30">
        <v>7.67334774863596</v>
      </c>
      <c r="DE30" s="9">
        <f t="shared" si="22"/>
        <v>43465</v>
      </c>
      <c r="DF30" s="8">
        <f t="shared" si="13"/>
        <v>63055.98</v>
      </c>
      <c r="DG30" s="9">
        <f t="shared" si="22"/>
        <v>43465</v>
      </c>
      <c r="DH30" s="8">
        <f t="shared" si="14"/>
        <v>51562.94</v>
      </c>
      <c r="DI30" s="9">
        <f t="shared" si="22"/>
        <v>43465</v>
      </c>
      <c r="DJ30" s="8">
        <f t="shared" si="15"/>
        <v>62233.39</v>
      </c>
      <c r="DK30" s="9">
        <f t="shared" si="22"/>
        <v>43465</v>
      </c>
      <c r="DL30" s="8">
        <f t="shared" si="16"/>
        <v>39613.800000000003</v>
      </c>
      <c r="DM30" s="9">
        <f t="shared" si="23"/>
        <v>43465</v>
      </c>
      <c r="DN30" s="8">
        <f t="shared" si="17"/>
        <v>50367.03</v>
      </c>
      <c r="DO30" s="10">
        <v>35430</v>
      </c>
      <c r="DP30" s="11">
        <v>29946.97</v>
      </c>
      <c r="DQ30" s="10">
        <v>35430</v>
      </c>
      <c r="DR30" s="11">
        <v>24086.16</v>
      </c>
      <c r="DS30" s="10">
        <v>35430</v>
      </c>
      <c r="DT30" s="11">
        <v>25002.68</v>
      </c>
      <c r="DU30" s="10">
        <v>35064</v>
      </c>
      <c r="DV30" s="11">
        <v>20189.990000000002</v>
      </c>
      <c r="DW30" s="10">
        <v>35430</v>
      </c>
      <c r="DX30" s="11">
        <v>24278.61</v>
      </c>
    </row>
    <row r="31" spans="1:128">
      <c r="A31" s="2">
        <f t="shared" si="18"/>
        <v>201811</v>
      </c>
      <c r="B31" s="4">
        <v>43434</v>
      </c>
      <c r="C31" s="5">
        <v>101.1328125</v>
      </c>
      <c r="D31" s="4">
        <v>43434</v>
      </c>
      <c r="E31" s="3">
        <v>99.405000000000001</v>
      </c>
      <c r="F31" s="4">
        <v>43434</v>
      </c>
      <c r="G31" s="3">
        <v>101.4225</v>
      </c>
      <c r="H31" s="4">
        <v>43434</v>
      </c>
      <c r="I31" s="3">
        <v>101.98699999999999</v>
      </c>
      <c r="J31" s="4">
        <v>43434</v>
      </c>
      <c r="K31" s="3">
        <v>97.74</v>
      </c>
      <c r="L31" s="1">
        <v>43434</v>
      </c>
      <c r="M31">
        <v>18.07</v>
      </c>
      <c r="N31" s="1">
        <v>43434</v>
      </c>
      <c r="O31">
        <v>17.263999999999999</v>
      </c>
      <c r="P31" s="1">
        <v>43434</v>
      </c>
      <c r="Q31">
        <v>18.493500000000001</v>
      </c>
      <c r="R31" s="1">
        <v>43434</v>
      </c>
      <c r="S31">
        <v>24.14</v>
      </c>
      <c r="T31" s="1">
        <v>43434</v>
      </c>
      <c r="U31">
        <v>2543.1999999999998</v>
      </c>
      <c r="V31" s="4">
        <v>43434</v>
      </c>
      <c r="W31" s="3">
        <v>875820000000</v>
      </c>
      <c r="X31" s="4">
        <v>43434</v>
      </c>
      <c r="Y31" s="3">
        <v>3680299999999.9995</v>
      </c>
      <c r="Z31" s="4">
        <v>43434</v>
      </c>
      <c r="AA31" s="3">
        <v>2450459158000</v>
      </c>
      <c r="AB31" s="4">
        <v>43434</v>
      </c>
      <c r="AC31" s="3">
        <v>8256564581778.0703</v>
      </c>
      <c r="AD31" s="4">
        <v>43434</v>
      </c>
      <c r="AE31" s="3">
        <v>996413000000</v>
      </c>
      <c r="AF31" s="1">
        <v>43434</v>
      </c>
      <c r="AG31">
        <v>1.1315</v>
      </c>
      <c r="AH31" s="1">
        <v>43434</v>
      </c>
      <c r="AI31">
        <v>7.8234000000000004</v>
      </c>
      <c r="AJ31" s="1">
        <v>43434</v>
      </c>
      <c r="AK31">
        <v>0.73150000000000004</v>
      </c>
      <c r="AL31" s="1">
        <v>43434</v>
      </c>
      <c r="AM31">
        <v>1.2750999999999999</v>
      </c>
      <c r="AN31" s="1">
        <v>43434</v>
      </c>
      <c r="AO31">
        <v>1.3292999999999999</v>
      </c>
      <c r="AP31" s="4">
        <v>43434</v>
      </c>
      <c r="AQ31" s="3">
        <v>2760.17</v>
      </c>
      <c r="AR31" s="4">
        <v>43434</v>
      </c>
      <c r="AS31" s="3">
        <v>11257.24</v>
      </c>
      <c r="AT31" s="4">
        <v>43434</v>
      </c>
      <c r="AU31" s="3">
        <v>1667.45</v>
      </c>
      <c r="AV31" s="4">
        <v>43434</v>
      </c>
      <c r="AW31" s="3">
        <v>26506.75</v>
      </c>
      <c r="AX31" s="4">
        <v>43434</v>
      </c>
      <c r="AY31" s="3">
        <v>15197.82</v>
      </c>
      <c r="AZ31" s="1">
        <v>43434</v>
      </c>
      <c r="BA31">
        <v>0</v>
      </c>
      <c r="BB31" s="1">
        <v>43434</v>
      </c>
      <c r="BC31">
        <v>-0.6</v>
      </c>
      <c r="BD31" s="1">
        <v>43434</v>
      </c>
      <c r="BE31">
        <v>0.19</v>
      </c>
      <c r="BF31" s="15">
        <f t="shared" si="0"/>
        <v>43434</v>
      </c>
      <c r="BG31" s="14">
        <f t="shared" si="1"/>
        <v>1.89</v>
      </c>
      <c r="BH31" s="1">
        <v>43434</v>
      </c>
      <c r="BI31">
        <v>-0.17581823792882501</v>
      </c>
      <c r="BJ31" s="1">
        <v>43434</v>
      </c>
      <c r="BK31">
        <v>139385000000</v>
      </c>
      <c r="BL31" s="1">
        <v>43434</v>
      </c>
      <c r="BM31">
        <v>193231400000</v>
      </c>
      <c r="BN31" s="13">
        <f t="shared" si="2"/>
        <v>43434</v>
      </c>
      <c r="BO31" s="12">
        <f t="shared" si="19"/>
        <v>3.8914203995345602</v>
      </c>
      <c r="BP31" s="1">
        <v>43434</v>
      </c>
      <c r="BQ31">
        <v>-0.8</v>
      </c>
      <c r="BR31" s="1">
        <v>43434</v>
      </c>
      <c r="BS31">
        <v>47395400000</v>
      </c>
      <c r="BT31" s="1">
        <v>43434</v>
      </c>
      <c r="BU31">
        <v>41078000000</v>
      </c>
      <c r="BV31" s="1">
        <v>43434</v>
      </c>
      <c r="BW31">
        <v>700359999999.99988</v>
      </c>
      <c r="BX31" s="1">
        <v>43434</v>
      </c>
      <c r="BY31">
        <v>54949000000</v>
      </c>
      <c r="BZ31" s="1">
        <v>43434</v>
      </c>
      <c r="CA31">
        <v>418975000000</v>
      </c>
      <c r="CB31" s="1">
        <v>43434</v>
      </c>
      <c r="CC31">
        <v>82008000000</v>
      </c>
      <c r="CD31" s="1">
        <v>43434</v>
      </c>
      <c r="CE31">
        <v>3.8</v>
      </c>
      <c r="CF31" s="1">
        <v>43434</v>
      </c>
      <c r="CG31">
        <v>5.0999999999999996</v>
      </c>
      <c r="CH31" s="1">
        <v>43434</v>
      </c>
      <c r="CI31">
        <v>2.8</v>
      </c>
      <c r="CJ31" s="1">
        <v>43434</v>
      </c>
      <c r="CK31">
        <v>7.9</v>
      </c>
      <c r="CL31" s="1">
        <v>43434</v>
      </c>
      <c r="CM31">
        <v>5.7</v>
      </c>
      <c r="CN31" s="1">
        <f t="shared" si="3"/>
        <v>43434</v>
      </c>
      <c r="CO31">
        <f t="shared" si="20"/>
        <v>2.9999995978206204E-3</v>
      </c>
      <c r="CP31" s="1">
        <f t="shared" si="4"/>
        <v>43434</v>
      </c>
      <c r="CQ31">
        <f t="shared" si="5"/>
        <v>2.7874732868585959E-3</v>
      </c>
      <c r="CR31" s="1">
        <f t="shared" si="6"/>
        <v>43434</v>
      </c>
      <c r="CS31">
        <f t="shared" si="7"/>
        <v>4.0551497198864084E-3</v>
      </c>
      <c r="CT31" s="1">
        <f t="shared" si="8"/>
        <v>43434</v>
      </c>
      <c r="CU31">
        <f t="shared" si="9"/>
        <v>2.8133538274398386E-3</v>
      </c>
      <c r="CV31" s="1">
        <f t="shared" si="10"/>
        <v>43434</v>
      </c>
      <c r="CW31">
        <f t="shared" si="11"/>
        <v>3.8199122397005736E-3</v>
      </c>
      <c r="CY31" s="13">
        <f t="shared" si="12"/>
        <v>43434</v>
      </c>
      <c r="CZ31" s="12">
        <f t="shared" si="21"/>
        <v>113.5</v>
      </c>
      <c r="DA31" s="1">
        <v>41912</v>
      </c>
      <c r="DB31">
        <v>106.4</v>
      </c>
      <c r="DC31" s="1">
        <v>41912</v>
      </c>
      <c r="DD31">
        <v>7.0367465702822196</v>
      </c>
      <c r="DE31" s="9">
        <f t="shared" si="22"/>
        <v>43434</v>
      </c>
      <c r="DF31" s="8">
        <f t="shared" si="13"/>
        <v>60105.85</v>
      </c>
      <c r="DG31" s="9">
        <f t="shared" si="22"/>
        <v>43434</v>
      </c>
      <c r="DH31" s="8">
        <f t="shared" si="14"/>
        <v>49748.18</v>
      </c>
      <c r="DI31" s="9">
        <f t="shared" si="22"/>
        <v>43434</v>
      </c>
      <c r="DJ31" s="8">
        <f t="shared" si="15"/>
        <v>59676.480000000003</v>
      </c>
      <c r="DK31" s="9">
        <f t="shared" si="22"/>
        <v>43434</v>
      </c>
      <c r="DL31" s="8">
        <f t="shared" si="16"/>
        <v>38322.339999999997</v>
      </c>
      <c r="DM31" s="9">
        <f t="shared" si="23"/>
        <v>43434</v>
      </c>
      <c r="DN31" s="8">
        <f t="shared" si="17"/>
        <v>48688.07</v>
      </c>
      <c r="DO31" s="10">
        <v>35064</v>
      </c>
      <c r="DP31" s="11">
        <v>28671.48</v>
      </c>
      <c r="DQ31" s="10">
        <v>35064</v>
      </c>
      <c r="DR31" s="11">
        <v>22971.9</v>
      </c>
      <c r="DS31" s="10">
        <v>35064</v>
      </c>
      <c r="DT31" s="11">
        <v>24118.47</v>
      </c>
      <c r="DU31" s="10">
        <v>34699</v>
      </c>
      <c r="DV31" s="11">
        <v>19270.43</v>
      </c>
      <c r="DW31" s="10">
        <v>35064</v>
      </c>
      <c r="DX31" s="11">
        <v>23708.18</v>
      </c>
    </row>
    <row r="32" spans="1:128">
      <c r="A32" s="2">
        <f t="shared" si="18"/>
        <v>201810</v>
      </c>
      <c r="B32" s="4">
        <v>43404</v>
      </c>
      <c r="C32" s="5">
        <v>97.7109375</v>
      </c>
      <c r="D32" s="4">
        <v>43404</v>
      </c>
      <c r="E32" s="3">
        <v>98.715000000000003</v>
      </c>
      <c r="F32" s="4">
        <v>43404</v>
      </c>
      <c r="G32" s="3">
        <v>101.20350000000001</v>
      </c>
      <c r="H32" s="4">
        <v>43404</v>
      </c>
      <c r="I32" s="3">
        <v>100.77549999999999</v>
      </c>
      <c r="J32" s="4">
        <v>43404</v>
      </c>
      <c r="K32" s="3">
        <v>95.84</v>
      </c>
      <c r="L32" s="1">
        <v>43404</v>
      </c>
      <c r="M32">
        <v>21.23</v>
      </c>
      <c r="N32" s="1">
        <v>43404</v>
      </c>
      <c r="O32">
        <v>17.05</v>
      </c>
      <c r="P32" s="1">
        <v>43404</v>
      </c>
      <c r="Q32">
        <v>20.303799999999999</v>
      </c>
      <c r="R32" s="1">
        <v>43404</v>
      </c>
      <c r="S32">
        <v>25.87</v>
      </c>
      <c r="T32" s="1">
        <v>43404</v>
      </c>
      <c r="U32">
        <v>2466.2800000000002</v>
      </c>
      <c r="V32" s="4">
        <v>43404</v>
      </c>
      <c r="W32" s="3">
        <v>875861999999.99988</v>
      </c>
      <c r="X32" s="4">
        <v>43404</v>
      </c>
      <c r="Y32" s="3">
        <v>3722499999999.9995</v>
      </c>
      <c r="Z32" s="4">
        <v>43404</v>
      </c>
      <c r="AA32" s="3">
        <v>2465135551000</v>
      </c>
      <c r="AB32" s="4">
        <v>43404</v>
      </c>
      <c r="AC32" s="3">
        <v>8160070094602.1299</v>
      </c>
      <c r="AD32" s="4">
        <v>43404</v>
      </c>
      <c r="AE32" s="3">
        <v>989589000000</v>
      </c>
      <c r="AF32" s="1">
        <v>43404</v>
      </c>
      <c r="AG32">
        <v>1.131</v>
      </c>
      <c r="AH32" s="1">
        <v>43404</v>
      </c>
      <c r="AI32">
        <v>7.8410000000000002</v>
      </c>
      <c r="AJ32" s="1">
        <v>43404</v>
      </c>
      <c r="AK32">
        <v>0.70730000000000004</v>
      </c>
      <c r="AL32" s="1">
        <v>43404</v>
      </c>
      <c r="AM32">
        <v>1.2765</v>
      </c>
      <c r="AN32" s="1">
        <v>43404</v>
      </c>
      <c r="AO32">
        <v>1.3151999999999999</v>
      </c>
      <c r="AP32" s="4">
        <v>43404</v>
      </c>
      <c r="AQ32" s="3">
        <v>2711.74</v>
      </c>
      <c r="AR32" s="4">
        <v>43404</v>
      </c>
      <c r="AS32" s="3">
        <v>11447.51</v>
      </c>
      <c r="AT32" s="4">
        <v>43404</v>
      </c>
      <c r="AU32" s="3">
        <v>1646.12</v>
      </c>
      <c r="AV32" s="4">
        <v>43404</v>
      </c>
      <c r="AW32" s="3">
        <v>24979.69</v>
      </c>
      <c r="AX32" s="4">
        <v>43404</v>
      </c>
      <c r="AY32" s="3">
        <v>15027.28</v>
      </c>
      <c r="AZ32" s="1">
        <v>43404</v>
      </c>
      <c r="BA32">
        <v>0.3</v>
      </c>
      <c r="BB32" s="1">
        <v>43404</v>
      </c>
      <c r="BC32">
        <v>0.2</v>
      </c>
      <c r="BD32" s="1">
        <v>43404</v>
      </c>
      <c r="BE32">
        <v>0.28000000000000003</v>
      </c>
      <c r="BF32" s="15">
        <f t="shared" si="0"/>
        <v>43404</v>
      </c>
      <c r="BG32" s="14">
        <f t="shared" si="1"/>
        <v>1.89</v>
      </c>
      <c r="BH32" s="1">
        <v>43404</v>
      </c>
      <c r="BI32">
        <v>0.17911165423850001</v>
      </c>
      <c r="BJ32" s="1">
        <v>43404</v>
      </c>
      <c r="BK32">
        <v>142290000000</v>
      </c>
      <c r="BL32" s="1">
        <v>43404</v>
      </c>
      <c r="BM32">
        <v>192644700000</v>
      </c>
      <c r="BN32" s="13">
        <f t="shared" si="2"/>
        <v>43404</v>
      </c>
      <c r="BO32" s="12">
        <f t="shared" si="19"/>
        <v>3.8914203995345602</v>
      </c>
      <c r="BP32" s="1">
        <v>43404</v>
      </c>
      <c r="BQ32">
        <v>14.6</v>
      </c>
      <c r="BR32" s="1">
        <v>43404</v>
      </c>
      <c r="BS32">
        <v>50346600000</v>
      </c>
      <c r="BT32" s="1">
        <v>43404</v>
      </c>
      <c r="BU32">
        <v>41201000000</v>
      </c>
      <c r="BV32" s="1">
        <v>43404</v>
      </c>
      <c r="BW32">
        <v>696850000000</v>
      </c>
      <c r="BX32" s="1">
        <v>43404</v>
      </c>
      <c r="BY32">
        <v>52600000000</v>
      </c>
      <c r="BZ32" s="1">
        <v>43404</v>
      </c>
      <c r="CA32">
        <v>417989000000</v>
      </c>
      <c r="CB32" s="1">
        <v>43404</v>
      </c>
      <c r="CC32">
        <v>82088000000</v>
      </c>
      <c r="CD32" s="1">
        <v>43404</v>
      </c>
      <c r="CE32">
        <v>3.8</v>
      </c>
      <c r="CF32" s="1">
        <v>43404</v>
      </c>
      <c r="CG32">
        <v>5</v>
      </c>
      <c r="CH32" s="1">
        <v>43404</v>
      </c>
      <c r="CI32">
        <v>2.8</v>
      </c>
      <c r="CJ32" s="1">
        <v>43404</v>
      </c>
      <c r="CK32">
        <v>8</v>
      </c>
      <c r="CL32" s="1">
        <v>43404</v>
      </c>
      <c r="CM32">
        <v>5.9</v>
      </c>
      <c r="CN32" s="1">
        <f t="shared" si="3"/>
        <v>43404</v>
      </c>
      <c r="CO32">
        <f t="shared" si="20"/>
        <v>2.9999995978206204E-3</v>
      </c>
      <c r="CP32" s="1">
        <f t="shared" si="4"/>
        <v>43404</v>
      </c>
      <c r="CQ32">
        <f t="shared" si="5"/>
        <v>2.7874732868585959E-3</v>
      </c>
      <c r="CR32" s="1">
        <f t="shared" si="6"/>
        <v>43404</v>
      </c>
      <c r="CS32">
        <f t="shared" si="7"/>
        <v>4.0551497198864084E-3</v>
      </c>
      <c r="CT32" s="1">
        <f t="shared" si="8"/>
        <v>43404</v>
      </c>
      <c r="CU32">
        <f t="shared" si="9"/>
        <v>2.8133538274398386E-3</v>
      </c>
      <c r="CV32" s="1">
        <f t="shared" si="10"/>
        <v>43404</v>
      </c>
      <c r="CW32">
        <f t="shared" si="11"/>
        <v>3.8199122397005736E-3</v>
      </c>
      <c r="CY32" s="13">
        <f t="shared" si="12"/>
        <v>43404</v>
      </c>
      <c r="CZ32" s="12">
        <f t="shared" si="21"/>
        <v>113.5</v>
      </c>
      <c r="DA32" s="1">
        <v>41820</v>
      </c>
      <c r="DB32">
        <v>105.9</v>
      </c>
      <c r="DC32" s="1">
        <v>41820</v>
      </c>
      <c r="DD32">
        <v>4.4154137255124102</v>
      </c>
      <c r="DE32" s="9">
        <f t="shared" si="22"/>
        <v>43404</v>
      </c>
      <c r="DF32" s="8">
        <f t="shared" si="13"/>
        <v>60105.85</v>
      </c>
      <c r="DG32" s="9">
        <f t="shared" si="22"/>
        <v>43404</v>
      </c>
      <c r="DH32" s="8">
        <f t="shared" si="14"/>
        <v>49748.18</v>
      </c>
      <c r="DI32" s="9">
        <f t="shared" si="22"/>
        <v>43404</v>
      </c>
      <c r="DJ32" s="8">
        <f t="shared" si="15"/>
        <v>59676.480000000003</v>
      </c>
      <c r="DK32" s="9">
        <f t="shared" si="22"/>
        <v>43404</v>
      </c>
      <c r="DL32" s="8">
        <f t="shared" si="16"/>
        <v>38322.339999999997</v>
      </c>
      <c r="DM32" s="9">
        <f t="shared" si="23"/>
        <v>43404</v>
      </c>
      <c r="DN32" s="8">
        <f t="shared" si="17"/>
        <v>48688.07</v>
      </c>
      <c r="DO32" s="10">
        <v>34699</v>
      </c>
      <c r="DP32" s="11">
        <v>27674.02</v>
      </c>
      <c r="DQ32" s="10">
        <v>34699</v>
      </c>
      <c r="DR32" s="11">
        <v>22155.759999999998</v>
      </c>
      <c r="DS32" s="10">
        <v>34699</v>
      </c>
      <c r="DT32" s="11">
        <v>23643.65</v>
      </c>
      <c r="DU32" s="10">
        <v>34334</v>
      </c>
      <c r="DV32" s="11">
        <v>18456.61</v>
      </c>
      <c r="DW32" s="10">
        <v>34699</v>
      </c>
      <c r="DX32" s="11">
        <v>22848.66</v>
      </c>
    </row>
    <row r="33" spans="1:128">
      <c r="A33" s="2">
        <f t="shared" si="18"/>
        <v>201809</v>
      </c>
      <c r="B33" s="4">
        <v>43373</v>
      </c>
      <c r="C33" s="5">
        <v>98.3984375</v>
      </c>
      <c r="D33" s="4">
        <v>43373</v>
      </c>
      <c r="E33" s="3">
        <v>97.88</v>
      </c>
      <c r="F33" s="4">
        <v>43373</v>
      </c>
      <c r="G33" s="3">
        <v>96.488500000000002</v>
      </c>
      <c r="H33" s="4">
        <v>43373</v>
      </c>
      <c r="I33" s="3">
        <v>101.008</v>
      </c>
      <c r="J33" s="4">
        <v>43373</v>
      </c>
      <c r="K33" s="3">
        <v>96.364999999999995</v>
      </c>
      <c r="L33" s="1">
        <v>43373</v>
      </c>
      <c r="M33">
        <v>12.12</v>
      </c>
      <c r="N33" s="1">
        <v>43373</v>
      </c>
      <c r="O33">
        <v>10.851000000000001</v>
      </c>
      <c r="P33" s="1">
        <v>43373</v>
      </c>
      <c r="Q33">
        <v>14.7637</v>
      </c>
      <c r="R33" s="1">
        <v>43373</v>
      </c>
      <c r="S33">
        <v>18.100000000000001</v>
      </c>
      <c r="T33" s="1">
        <v>43373</v>
      </c>
      <c r="U33">
        <v>2567.15</v>
      </c>
      <c r="V33" s="4">
        <v>43373</v>
      </c>
      <c r="W33" s="3">
        <v>877851999999.99988</v>
      </c>
      <c r="X33" s="4">
        <v>43373</v>
      </c>
      <c r="Y33" s="3">
        <v>3675999999999.9995</v>
      </c>
      <c r="Z33" s="4">
        <v>43373</v>
      </c>
      <c r="AA33" s="3">
        <v>2445424106000</v>
      </c>
      <c r="AB33" s="4">
        <v>43373</v>
      </c>
      <c r="AC33" s="3">
        <v>8152460131233.6904</v>
      </c>
      <c r="AD33" s="4">
        <v>43373</v>
      </c>
      <c r="AE33" s="3">
        <v>988596000000</v>
      </c>
      <c r="AF33" s="1">
        <v>43373</v>
      </c>
      <c r="AG33">
        <v>1.1608000000000001</v>
      </c>
      <c r="AH33" s="1">
        <v>43373</v>
      </c>
      <c r="AI33">
        <v>7.8278999999999996</v>
      </c>
      <c r="AJ33" s="1">
        <v>43373</v>
      </c>
      <c r="AK33">
        <v>0.7228</v>
      </c>
      <c r="AL33" s="1">
        <v>43373</v>
      </c>
      <c r="AM33">
        <v>1.3028</v>
      </c>
      <c r="AN33" s="1">
        <v>43373</v>
      </c>
      <c r="AO33">
        <v>1.2904</v>
      </c>
      <c r="AP33" s="4">
        <v>43373</v>
      </c>
      <c r="AQ33" s="3">
        <v>2913.98</v>
      </c>
      <c r="AR33" s="4">
        <v>43373</v>
      </c>
      <c r="AS33" s="3">
        <v>12246.73</v>
      </c>
      <c r="AT33" s="4">
        <v>43373</v>
      </c>
      <c r="AU33" s="3">
        <v>1817.25</v>
      </c>
      <c r="AV33" s="4">
        <v>43373</v>
      </c>
      <c r="AW33" s="3">
        <v>27788.52</v>
      </c>
      <c r="AX33" s="4">
        <v>43373</v>
      </c>
      <c r="AY33" s="3">
        <v>16073.14</v>
      </c>
      <c r="AZ33" s="1">
        <v>43373</v>
      </c>
      <c r="BA33">
        <v>0.2</v>
      </c>
      <c r="BB33" s="1">
        <v>43373</v>
      </c>
      <c r="BC33">
        <v>0.4</v>
      </c>
      <c r="BD33" s="1">
        <v>43373</v>
      </c>
      <c r="BE33">
        <v>0.19</v>
      </c>
      <c r="BF33" s="15">
        <f t="shared" si="0"/>
        <v>43373</v>
      </c>
      <c r="BG33" s="14">
        <f t="shared" si="1"/>
        <v>1.89</v>
      </c>
      <c r="BH33" s="1">
        <v>43373</v>
      </c>
      <c r="BI33">
        <v>-0.11015591530256599</v>
      </c>
      <c r="BJ33" s="1">
        <v>43373</v>
      </c>
      <c r="BK33">
        <v>141164000000</v>
      </c>
      <c r="BL33" s="1">
        <v>43373</v>
      </c>
      <c r="BM33">
        <v>191873300000</v>
      </c>
      <c r="BN33" s="13">
        <f t="shared" si="2"/>
        <v>43373</v>
      </c>
      <c r="BO33" s="12">
        <f t="shared" si="19"/>
        <v>3.8914203995345602</v>
      </c>
      <c r="BP33" s="1">
        <v>43373</v>
      </c>
      <c r="BQ33">
        <v>4.5</v>
      </c>
      <c r="BR33" s="1">
        <v>43373</v>
      </c>
      <c r="BS33">
        <v>50653800000</v>
      </c>
      <c r="BT33" s="1">
        <v>43373</v>
      </c>
      <c r="BU33">
        <v>41745000000</v>
      </c>
      <c r="BV33" s="1">
        <v>43373</v>
      </c>
      <c r="BW33">
        <v>673919999999.99988</v>
      </c>
      <c r="BX33" s="1">
        <v>43373</v>
      </c>
      <c r="BY33">
        <v>62559000000</v>
      </c>
      <c r="BZ33" s="1">
        <v>43373</v>
      </c>
      <c r="CA33">
        <v>419168000000</v>
      </c>
      <c r="CB33" s="1">
        <v>43373</v>
      </c>
      <c r="CC33">
        <v>80683000000</v>
      </c>
      <c r="CD33" s="1">
        <v>43373</v>
      </c>
      <c r="CE33">
        <v>3.7</v>
      </c>
      <c r="CF33" s="1">
        <v>43373</v>
      </c>
      <c r="CG33">
        <v>5</v>
      </c>
      <c r="CH33" s="1">
        <v>43373</v>
      </c>
      <c r="CI33">
        <v>2.8</v>
      </c>
      <c r="CJ33" s="1">
        <v>43373</v>
      </c>
      <c r="CK33">
        <v>8</v>
      </c>
      <c r="CL33" s="1">
        <v>43373</v>
      </c>
      <c r="CM33">
        <v>5.9</v>
      </c>
      <c r="CN33" s="1">
        <f t="shared" si="3"/>
        <v>43373</v>
      </c>
      <c r="CO33">
        <f t="shared" si="20"/>
        <v>2.9999995978206204E-3</v>
      </c>
      <c r="CP33" s="1">
        <f t="shared" si="4"/>
        <v>43373</v>
      </c>
      <c r="CQ33">
        <f t="shared" si="5"/>
        <v>2.7874732868585959E-3</v>
      </c>
      <c r="CR33" s="1">
        <f t="shared" si="6"/>
        <v>43373</v>
      </c>
      <c r="CS33">
        <f t="shared" si="7"/>
        <v>4.0551497198864084E-3</v>
      </c>
      <c r="CT33" s="1">
        <f t="shared" si="8"/>
        <v>43373</v>
      </c>
      <c r="CU33">
        <f t="shared" si="9"/>
        <v>2.8133538274398386E-3</v>
      </c>
      <c r="CV33" s="1">
        <f t="shared" si="10"/>
        <v>43373</v>
      </c>
      <c r="CW33">
        <f t="shared" si="11"/>
        <v>3.8199122397005736E-3</v>
      </c>
      <c r="CY33" s="13">
        <f t="shared" si="12"/>
        <v>43373</v>
      </c>
      <c r="CZ33" s="12">
        <f t="shared" si="21"/>
        <v>113.5</v>
      </c>
      <c r="DA33" s="1">
        <v>41729</v>
      </c>
      <c r="DB33">
        <v>105.4</v>
      </c>
      <c r="DC33" s="1">
        <v>41729</v>
      </c>
      <c r="DD33">
        <v>8.7063173237584</v>
      </c>
      <c r="DE33" s="9">
        <f t="shared" si="22"/>
        <v>43373</v>
      </c>
      <c r="DF33" s="8">
        <f t="shared" si="13"/>
        <v>60105.85</v>
      </c>
      <c r="DG33" s="9">
        <f t="shared" si="22"/>
        <v>43373</v>
      </c>
      <c r="DH33" s="8">
        <f t="shared" si="14"/>
        <v>49748.18</v>
      </c>
      <c r="DI33" s="9">
        <f t="shared" si="22"/>
        <v>43373</v>
      </c>
      <c r="DJ33" s="8">
        <f t="shared" si="15"/>
        <v>59676.480000000003</v>
      </c>
      <c r="DK33" s="9">
        <f t="shared" si="22"/>
        <v>43373</v>
      </c>
      <c r="DL33" s="8">
        <f t="shared" si="16"/>
        <v>38322.339999999997</v>
      </c>
      <c r="DM33" s="9">
        <f t="shared" si="23"/>
        <v>43373</v>
      </c>
      <c r="DN33" s="8">
        <f t="shared" si="17"/>
        <v>48688.07</v>
      </c>
      <c r="DO33" s="10">
        <v>34334</v>
      </c>
      <c r="DP33" s="11">
        <v>26364.19</v>
      </c>
      <c r="DQ33" s="10">
        <v>34334</v>
      </c>
      <c r="DR33" s="11">
        <v>20882.8</v>
      </c>
      <c r="DS33" s="10">
        <v>34334</v>
      </c>
      <c r="DT33" s="11">
        <v>22273.1</v>
      </c>
      <c r="DW33" s="10">
        <v>34334</v>
      </c>
      <c r="DX33" s="11">
        <v>21639.360000000001</v>
      </c>
    </row>
    <row r="34" spans="1:128">
      <c r="A34" s="2">
        <f t="shared" si="18"/>
        <v>201808</v>
      </c>
      <c r="B34" s="4">
        <v>43343</v>
      </c>
      <c r="C34" s="5">
        <v>100.1328125</v>
      </c>
      <c r="D34" s="4">
        <v>43343</v>
      </c>
      <c r="E34" s="3">
        <v>99.245000000000005</v>
      </c>
      <c r="F34" s="4">
        <v>43343</v>
      </c>
      <c r="G34" s="3">
        <v>97.6935</v>
      </c>
      <c r="H34" s="4">
        <v>43343</v>
      </c>
      <c r="I34" s="3">
        <v>103.2</v>
      </c>
      <c r="J34" s="4">
        <v>43343</v>
      </c>
      <c r="K34" s="3">
        <v>98.034999999999997</v>
      </c>
      <c r="L34" s="1">
        <v>43343</v>
      </c>
      <c r="M34">
        <v>12.86</v>
      </c>
      <c r="N34" s="1">
        <v>43343</v>
      </c>
      <c r="O34">
        <v>11.756</v>
      </c>
      <c r="P34" s="1">
        <v>43343</v>
      </c>
      <c r="Q34">
        <v>15.6343</v>
      </c>
      <c r="R34" s="1">
        <v>43343</v>
      </c>
      <c r="S34">
        <v>19.53</v>
      </c>
      <c r="T34" s="1">
        <v>43343</v>
      </c>
      <c r="U34">
        <v>2614.2399999999998</v>
      </c>
      <c r="V34" s="4">
        <v>43343</v>
      </c>
      <c r="W34" s="3">
        <v>875476999999.99988</v>
      </c>
      <c r="X34" s="4">
        <v>43343</v>
      </c>
      <c r="Y34" s="3">
        <v>3691099999999.9995</v>
      </c>
      <c r="Z34" s="4">
        <v>43343</v>
      </c>
      <c r="AA34" s="3">
        <v>2444927445000</v>
      </c>
      <c r="AB34" s="4">
        <v>43343</v>
      </c>
      <c r="AC34" s="3">
        <v>8082058574410.8105</v>
      </c>
      <c r="AD34" s="4">
        <v>43343</v>
      </c>
      <c r="AE34" s="3">
        <v>985522000000</v>
      </c>
      <c r="AF34" s="1">
        <v>43343</v>
      </c>
      <c r="AG34">
        <v>1.1598999999999999</v>
      </c>
      <c r="AH34" s="1">
        <v>43343</v>
      </c>
      <c r="AI34">
        <v>7.8489000000000004</v>
      </c>
      <c r="AJ34" s="1">
        <v>43343</v>
      </c>
      <c r="AK34">
        <v>0.71899999999999997</v>
      </c>
      <c r="AL34" s="1">
        <v>43343</v>
      </c>
      <c r="AM34">
        <v>1.2961</v>
      </c>
      <c r="AN34" s="1">
        <v>43343</v>
      </c>
      <c r="AO34">
        <v>1.3037000000000001</v>
      </c>
      <c r="AP34" s="4">
        <v>43343</v>
      </c>
      <c r="AQ34" s="3">
        <v>2901.52</v>
      </c>
      <c r="AR34" s="4">
        <v>43343</v>
      </c>
      <c r="AS34" s="3">
        <v>12364.06</v>
      </c>
      <c r="AT34" s="4">
        <v>43343</v>
      </c>
      <c r="AU34" s="3">
        <v>1735.35</v>
      </c>
      <c r="AV34" s="4">
        <v>43343</v>
      </c>
      <c r="AW34" s="3">
        <v>27888.55</v>
      </c>
      <c r="AX34" s="4">
        <v>43343</v>
      </c>
      <c r="AY34" s="3">
        <v>16262.88</v>
      </c>
      <c r="AZ34" s="1">
        <v>43343</v>
      </c>
      <c r="BA34">
        <v>0.2</v>
      </c>
      <c r="BB34" s="1">
        <v>43343</v>
      </c>
      <c r="BC34">
        <v>0.2</v>
      </c>
      <c r="BD34" s="1">
        <v>43343</v>
      </c>
      <c r="BE34">
        <v>0</v>
      </c>
      <c r="BF34" s="15">
        <f t="shared" si="0"/>
        <v>43343</v>
      </c>
      <c r="BG34" s="14">
        <f t="shared" si="1"/>
        <v>2.08</v>
      </c>
      <c r="BH34" s="1">
        <v>43343</v>
      </c>
      <c r="BI34">
        <v>0.16029988789316499</v>
      </c>
      <c r="BJ34" s="1">
        <v>43343</v>
      </c>
      <c r="BK34">
        <v>139021000000</v>
      </c>
      <c r="BL34" s="1">
        <v>43343</v>
      </c>
      <c r="BM34">
        <v>193769300000</v>
      </c>
      <c r="BN34" s="13">
        <f t="shared" si="2"/>
        <v>43343</v>
      </c>
      <c r="BO34" s="12">
        <f t="shared" si="19"/>
        <v>4.7437142157174099</v>
      </c>
      <c r="BP34" s="1">
        <v>43343</v>
      </c>
      <c r="BQ34">
        <v>13.1</v>
      </c>
      <c r="BR34" s="1">
        <v>43343</v>
      </c>
      <c r="BS34">
        <v>50730600000</v>
      </c>
      <c r="BT34" s="1">
        <v>43343</v>
      </c>
      <c r="BU34">
        <v>42065000000</v>
      </c>
      <c r="BV34" s="1">
        <v>43343</v>
      </c>
      <c r="BW34">
        <v>674950000000</v>
      </c>
      <c r="BX34" s="1">
        <v>43343</v>
      </c>
      <c r="BY34">
        <v>59863000000</v>
      </c>
      <c r="BZ34" s="1">
        <v>43343</v>
      </c>
      <c r="CA34">
        <v>418663000000</v>
      </c>
      <c r="CB34" s="1">
        <v>43343</v>
      </c>
      <c r="CC34">
        <v>81238000000</v>
      </c>
      <c r="CD34" s="1">
        <v>43343</v>
      </c>
      <c r="CE34">
        <v>3.8</v>
      </c>
      <c r="CF34" s="1">
        <v>43343</v>
      </c>
      <c r="CG34">
        <v>5.2</v>
      </c>
      <c r="CH34" s="1">
        <v>43343</v>
      </c>
      <c r="CI34">
        <v>2.8</v>
      </c>
      <c r="CJ34" s="1">
        <v>43343</v>
      </c>
      <c r="CK34">
        <v>8</v>
      </c>
      <c r="CL34" s="1">
        <v>43343</v>
      </c>
      <c r="CM34">
        <v>6</v>
      </c>
      <c r="CN34" s="1">
        <f t="shared" si="3"/>
        <v>43343</v>
      </c>
      <c r="CO34">
        <f t="shared" si="20"/>
        <v>2.9999995978206204E-3</v>
      </c>
      <c r="CP34" s="1">
        <f t="shared" si="4"/>
        <v>43343</v>
      </c>
      <c r="CQ34">
        <f t="shared" si="5"/>
        <v>2.7874732868585959E-3</v>
      </c>
      <c r="CR34" s="1">
        <f t="shared" si="6"/>
        <v>43343</v>
      </c>
      <c r="CS34">
        <f t="shared" si="7"/>
        <v>4.0551497198864084E-3</v>
      </c>
      <c r="CT34" s="1">
        <f t="shared" si="8"/>
        <v>43343</v>
      </c>
      <c r="CU34">
        <f t="shared" si="9"/>
        <v>2.8133538274398386E-3</v>
      </c>
      <c r="CV34" s="1">
        <f t="shared" si="10"/>
        <v>43343</v>
      </c>
      <c r="CW34">
        <f t="shared" si="11"/>
        <v>3.8199122397005736E-3</v>
      </c>
      <c r="CY34" s="13">
        <f t="shared" si="12"/>
        <v>43343</v>
      </c>
      <c r="CZ34" s="12">
        <f t="shared" si="21"/>
        <v>113</v>
      </c>
      <c r="DA34" s="1">
        <v>41639</v>
      </c>
      <c r="DB34">
        <v>104.8</v>
      </c>
      <c r="DC34" s="1">
        <v>41639</v>
      </c>
      <c r="DD34">
        <v>5.6483399420015399</v>
      </c>
      <c r="DE34" s="9">
        <f t="shared" si="22"/>
        <v>43343</v>
      </c>
      <c r="DF34" s="8">
        <f t="shared" si="13"/>
        <v>60105.85</v>
      </c>
      <c r="DG34" s="9">
        <f t="shared" si="22"/>
        <v>43343</v>
      </c>
      <c r="DH34" s="8">
        <f t="shared" si="14"/>
        <v>49748.18</v>
      </c>
      <c r="DI34" s="9">
        <f t="shared" si="22"/>
        <v>43343</v>
      </c>
      <c r="DJ34" s="8">
        <f t="shared" si="15"/>
        <v>59676.480000000003</v>
      </c>
      <c r="DK34" s="9">
        <f t="shared" si="22"/>
        <v>43343</v>
      </c>
      <c r="DL34" s="8">
        <f t="shared" si="16"/>
        <v>38322.339999999997</v>
      </c>
      <c r="DM34" s="9">
        <f t="shared" si="23"/>
        <v>43343</v>
      </c>
      <c r="DN34" s="8">
        <f t="shared" si="17"/>
        <v>48688.07</v>
      </c>
      <c r="DO34" s="10">
        <v>33969</v>
      </c>
      <c r="DP34" s="11">
        <v>25392.93</v>
      </c>
      <c r="DQ34" s="10">
        <v>33969</v>
      </c>
      <c r="DR34" s="11">
        <v>19814.84</v>
      </c>
      <c r="DS34" s="10">
        <v>33969</v>
      </c>
      <c r="DT34" s="11">
        <v>20871.310000000001</v>
      </c>
      <c r="DW34" s="10">
        <v>33969</v>
      </c>
      <c r="DX34" s="11">
        <v>20828.59</v>
      </c>
    </row>
    <row r="35" spans="1:128">
      <c r="A35" s="2">
        <f t="shared" si="18"/>
        <v>201807</v>
      </c>
      <c r="B35" s="4">
        <v>43312</v>
      </c>
      <c r="C35" s="5">
        <v>99.2734375</v>
      </c>
      <c r="D35" s="4">
        <v>43312</v>
      </c>
      <c r="E35" s="3">
        <v>98.13</v>
      </c>
      <c r="F35" s="4">
        <v>43312</v>
      </c>
      <c r="G35" s="3">
        <v>96.427000000000007</v>
      </c>
      <c r="H35" s="4">
        <v>43312</v>
      </c>
      <c r="I35" s="3">
        <v>103.25</v>
      </c>
      <c r="J35" s="4">
        <v>43312</v>
      </c>
      <c r="K35" s="3">
        <v>97.295000000000002</v>
      </c>
      <c r="L35" s="1">
        <v>43312</v>
      </c>
      <c r="M35">
        <v>12.83</v>
      </c>
      <c r="N35" s="1">
        <v>43312</v>
      </c>
      <c r="O35">
        <v>11.865</v>
      </c>
      <c r="P35" s="1">
        <v>43312</v>
      </c>
      <c r="Q35">
        <v>12.5596</v>
      </c>
      <c r="R35" s="1">
        <v>43312</v>
      </c>
      <c r="S35">
        <v>18.29</v>
      </c>
      <c r="T35" s="1">
        <v>43312</v>
      </c>
      <c r="U35">
        <v>2648.6</v>
      </c>
      <c r="V35" s="4">
        <v>43312</v>
      </c>
      <c r="W35" s="3">
        <v>870501999999.99988</v>
      </c>
      <c r="X35" s="4">
        <v>43312</v>
      </c>
      <c r="Y35" s="3">
        <v>3680899999999.9995</v>
      </c>
      <c r="Z35" s="4">
        <v>43312</v>
      </c>
      <c r="AA35" s="3">
        <v>2496242270000</v>
      </c>
      <c r="AB35" s="4">
        <v>43312</v>
      </c>
      <c r="AC35" s="3">
        <v>8080582414878.6299</v>
      </c>
      <c r="AD35" s="4">
        <v>43312</v>
      </c>
      <c r="AE35" s="3">
        <v>983133000000</v>
      </c>
      <c r="AF35" s="1">
        <v>43312</v>
      </c>
      <c r="AG35">
        <v>1.1691</v>
      </c>
      <c r="AH35" s="1">
        <v>43312</v>
      </c>
      <c r="AI35">
        <v>7.8489000000000004</v>
      </c>
      <c r="AJ35" s="1">
        <v>43312</v>
      </c>
      <c r="AK35">
        <v>0.74260000000000004</v>
      </c>
      <c r="AL35" s="1">
        <v>43312</v>
      </c>
      <c r="AM35">
        <v>1.3124</v>
      </c>
      <c r="AN35" s="1">
        <v>43312</v>
      </c>
      <c r="AO35">
        <v>1.3005</v>
      </c>
      <c r="AP35" s="4">
        <v>43312</v>
      </c>
      <c r="AQ35" s="3">
        <v>2816.29</v>
      </c>
      <c r="AR35" s="4">
        <v>43312</v>
      </c>
      <c r="AS35" s="3">
        <v>12805.5</v>
      </c>
      <c r="AT35" s="4">
        <v>43312</v>
      </c>
      <c r="AU35" s="3">
        <v>1753.29</v>
      </c>
      <c r="AV35" s="4">
        <v>43312</v>
      </c>
      <c r="AW35" s="3">
        <v>28583.01</v>
      </c>
      <c r="AX35" s="4">
        <v>43312</v>
      </c>
      <c r="AY35" s="3">
        <v>16434.009999999998</v>
      </c>
      <c r="AZ35" s="1">
        <v>43312</v>
      </c>
      <c r="BA35">
        <v>0.1</v>
      </c>
      <c r="BB35" s="1">
        <v>43312</v>
      </c>
      <c r="BC35">
        <v>-0.2</v>
      </c>
      <c r="BD35" s="1">
        <v>43312</v>
      </c>
      <c r="BE35">
        <v>0.37</v>
      </c>
      <c r="BF35" s="15">
        <f t="shared" si="0"/>
        <v>43312</v>
      </c>
      <c r="BG35" s="14">
        <f t="shared" si="1"/>
        <v>2.08</v>
      </c>
      <c r="BH35" s="1">
        <v>43312</v>
      </c>
      <c r="BI35">
        <v>0.48754432186387697</v>
      </c>
      <c r="BJ35" s="1">
        <v>43312</v>
      </c>
      <c r="BK35">
        <v>139155000000</v>
      </c>
      <c r="BL35" s="1">
        <v>43312</v>
      </c>
      <c r="BM35">
        <v>188944700000</v>
      </c>
      <c r="BN35" s="13">
        <f t="shared" si="2"/>
        <v>43312</v>
      </c>
      <c r="BO35" s="12">
        <f t="shared" si="19"/>
        <v>4.7437142157174099</v>
      </c>
      <c r="BP35" s="1">
        <v>43312</v>
      </c>
      <c r="BQ35">
        <v>10</v>
      </c>
      <c r="BR35" s="1">
        <v>43312</v>
      </c>
      <c r="BS35">
        <v>51431600000</v>
      </c>
      <c r="BT35" s="1">
        <v>43312</v>
      </c>
      <c r="BU35">
        <v>42174000000</v>
      </c>
      <c r="BV35" s="1">
        <v>43312</v>
      </c>
      <c r="BW35">
        <v>671889999999.99988</v>
      </c>
      <c r="BX35" s="1">
        <v>43312</v>
      </c>
      <c r="BY35">
        <v>58147000000</v>
      </c>
      <c r="BZ35" s="1">
        <v>43312</v>
      </c>
      <c r="CA35">
        <v>432163000000</v>
      </c>
      <c r="CB35" s="1">
        <v>43312</v>
      </c>
      <c r="CC35">
        <v>81817000000</v>
      </c>
      <c r="CD35" s="1">
        <v>43312</v>
      </c>
      <c r="CE35">
        <v>3.8</v>
      </c>
      <c r="CF35" s="1">
        <v>43312</v>
      </c>
      <c r="CG35">
        <v>5.3</v>
      </c>
      <c r="CH35" s="1">
        <v>43312</v>
      </c>
      <c r="CI35">
        <v>2.8</v>
      </c>
      <c r="CJ35" s="1">
        <v>43312</v>
      </c>
      <c r="CK35">
        <v>8.1</v>
      </c>
      <c r="CL35" s="1">
        <v>43312</v>
      </c>
      <c r="CM35">
        <v>5.8</v>
      </c>
      <c r="CN35" s="1">
        <f t="shared" si="3"/>
        <v>43312</v>
      </c>
      <c r="CO35">
        <f t="shared" si="20"/>
        <v>2.9999995978206204E-3</v>
      </c>
      <c r="CP35" s="1">
        <f t="shared" si="4"/>
        <v>43312</v>
      </c>
      <c r="CQ35">
        <f t="shared" si="5"/>
        <v>2.7874732868585959E-3</v>
      </c>
      <c r="CR35" s="1">
        <f t="shared" si="6"/>
        <v>43312</v>
      </c>
      <c r="CS35">
        <f t="shared" si="7"/>
        <v>4.0551497198864084E-3</v>
      </c>
      <c r="CT35" s="1">
        <f t="shared" si="8"/>
        <v>43312</v>
      </c>
      <c r="CU35">
        <f t="shared" si="9"/>
        <v>2.8133538274398386E-3</v>
      </c>
      <c r="CV35" s="1">
        <f t="shared" si="10"/>
        <v>43312</v>
      </c>
      <c r="CW35">
        <f t="shared" si="11"/>
        <v>3.8199122397005736E-3</v>
      </c>
      <c r="CY35" s="13">
        <f t="shared" si="12"/>
        <v>43312</v>
      </c>
      <c r="CZ35" s="12">
        <f t="shared" si="21"/>
        <v>113</v>
      </c>
      <c r="DA35" s="1">
        <v>41547</v>
      </c>
      <c r="DB35">
        <v>104</v>
      </c>
      <c r="DC35" s="1">
        <v>41547</v>
      </c>
      <c r="DD35">
        <v>5.1071607770052303</v>
      </c>
      <c r="DE35" s="9">
        <f t="shared" si="22"/>
        <v>43312</v>
      </c>
      <c r="DF35" s="8">
        <f t="shared" si="13"/>
        <v>60105.85</v>
      </c>
      <c r="DG35" s="9">
        <f t="shared" si="22"/>
        <v>43312</v>
      </c>
      <c r="DH35" s="8">
        <f t="shared" si="14"/>
        <v>49748.18</v>
      </c>
      <c r="DI35" s="9">
        <f t="shared" si="22"/>
        <v>43312</v>
      </c>
      <c r="DJ35" s="8">
        <f t="shared" si="15"/>
        <v>59676.480000000003</v>
      </c>
      <c r="DK35" s="9">
        <f t="shared" si="22"/>
        <v>43312</v>
      </c>
      <c r="DL35" s="8">
        <f t="shared" si="16"/>
        <v>38322.339999999997</v>
      </c>
      <c r="DM35" s="9">
        <f t="shared" si="23"/>
        <v>43312</v>
      </c>
      <c r="DN35" s="8">
        <f t="shared" si="17"/>
        <v>48688.07</v>
      </c>
      <c r="DO35" s="10">
        <v>33603</v>
      </c>
      <c r="DP35" s="11">
        <v>24302.78</v>
      </c>
      <c r="DQ35" s="10">
        <v>33603</v>
      </c>
      <c r="DR35" s="11">
        <v>19083.18</v>
      </c>
      <c r="DS35" s="10">
        <v>33603</v>
      </c>
      <c r="DT35" s="11">
        <v>19447.41</v>
      </c>
      <c r="DW35" s="10">
        <v>33603</v>
      </c>
      <c r="DX35" s="11">
        <v>20425.82</v>
      </c>
    </row>
    <row r="36" spans="1:128">
      <c r="A36" s="2">
        <f t="shared" si="18"/>
        <v>201806</v>
      </c>
      <c r="B36" s="4">
        <v>43281</v>
      </c>
      <c r="C36" s="5">
        <v>100.1328125</v>
      </c>
      <c r="D36" s="4">
        <v>43281</v>
      </c>
      <c r="E36" s="3">
        <v>101.9</v>
      </c>
      <c r="F36" s="4">
        <v>43281</v>
      </c>
      <c r="G36" s="3">
        <v>96.650999999999996</v>
      </c>
      <c r="H36" s="4">
        <v>43281</v>
      </c>
      <c r="I36" s="3">
        <v>103.05</v>
      </c>
      <c r="J36" s="4">
        <v>43281</v>
      </c>
      <c r="K36" s="3">
        <v>98.534999999999997</v>
      </c>
      <c r="L36" s="1">
        <v>43281</v>
      </c>
      <c r="M36">
        <v>16.09</v>
      </c>
      <c r="N36" s="1">
        <v>43281</v>
      </c>
      <c r="O36">
        <v>12.487</v>
      </c>
      <c r="P36" s="1">
        <v>43281</v>
      </c>
      <c r="Q36">
        <v>16.633299999999998</v>
      </c>
      <c r="R36" s="1">
        <v>43281</v>
      </c>
      <c r="S36">
        <v>20.45</v>
      </c>
      <c r="T36" s="1">
        <v>43281</v>
      </c>
      <c r="U36">
        <v>2621</v>
      </c>
      <c r="V36" s="4">
        <v>43281</v>
      </c>
      <c r="W36" s="3">
        <v>870507999999.99988</v>
      </c>
      <c r="X36" s="4">
        <v>43281</v>
      </c>
      <c r="Y36" s="3">
        <v>3656899999999.9995</v>
      </c>
      <c r="Z36" s="4">
        <v>43281</v>
      </c>
      <c r="AA36" s="3">
        <v>2519925368000</v>
      </c>
      <c r="AB36" s="4">
        <v>43281</v>
      </c>
      <c r="AC36" s="3">
        <v>8086607338928</v>
      </c>
      <c r="AD36" s="4">
        <v>43281</v>
      </c>
      <c r="AE36" s="3">
        <v>983168000000</v>
      </c>
      <c r="AF36" s="1">
        <v>43281</v>
      </c>
      <c r="AG36">
        <v>1.1682999999999999</v>
      </c>
      <c r="AH36" s="1">
        <v>43281</v>
      </c>
      <c r="AI36">
        <v>7.8461999999999996</v>
      </c>
      <c r="AJ36" s="1">
        <v>43281</v>
      </c>
      <c r="AK36">
        <v>0.74019999999999997</v>
      </c>
      <c r="AL36" s="1">
        <v>43281</v>
      </c>
      <c r="AM36">
        <v>1.3207</v>
      </c>
      <c r="AN36" s="1">
        <v>43281</v>
      </c>
      <c r="AO36">
        <v>1.3129999999999999</v>
      </c>
      <c r="AP36" s="4">
        <v>43281</v>
      </c>
      <c r="AQ36" s="3">
        <v>2718.37</v>
      </c>
      <c r="AR36" s="4">
        <v>43281</v>
      </c>
      <c r="AS36" s="3">
        <v>12306</v>
      </c>
      <c r="AT36" s="4">
        <v>43281</v>
      </c>
      <c r="AU36" s="3">
        <v>1730.89</v>
      </c>
      <c r="AV36" s="4">
        <v>43281</v>
      </c>
      <c r="AW36" s="3">
        <v>28955.11</v>
      </c>
      <c r="AX36" s="4">
        <v>43281</v>
      </c>
      <c r="AY36" s="3">
        <v>16277.73</v>
      </c>
      <c r="AZ36" s="1">
        <v>43281</v>
      </c>
      <c r="BA36">
        <v>0.1</v>
      </c>
      <c r="BB36" s="1">
        <v>43281</v>
      </c>
      <c r="BC36">
        <v>0.1</v>
      </c>
      <c r="BD36" s="1">
        <v>43281</v>
      </c>
      <c r="BE36">
        <v>0.28000000000000003</v>
      </c>
      <c r="BF36" s="15">
        <f t="shared" si="0"/>
        <v>43281</v>
      </c>
      <c r="BG36" s="14">
        <f t="shared" si="1"/>
        <v>2.08</v>
      </c>
      <c r="BH36" s="1">
        <v>43281</v>
      </c>
      <c r="BI36">
        <v>0.107401775754871</v>
      </c>
      <c r="BJ36" s="1">
        <v>43281</v>
      </c>
      <c r="BK36">
        <v>141368000000</v>
      </c>
      <c r="BL36" s="1">
        <v>43281</v>
      </c>
      <c r="BM36">
        <v>191780400000</v>
      </c>
      <c r="BN36" s="13">
        <f t="shared" si="2"/>
        <v>43281</v>
      </c>
      <c r="BO36" s="12">
        <f t="shared" si="19"/>
        <v>4.7437142157174099</v>
      </c>
      <c r="BP36" s="1">
        <v>43281</v>
      </c>
      <c r="BQ36">
        <v>3.3</v>
      </c>
      <c r="BR36" s="1">
        <v>43281</v>
      </c>
      <c r="BS36">
        <v>51342400000</v>
      </c>
      <c r="BT36" s="1">
        <v>43281</v>
      </c>
      <c r="BU36">
        <v>42293000000</v>
      </c>
      <c r="BV36" s="1">
        <v>43281</v>
      </c>
      <c r="BW36">
        <v>690019999999.99988</v>
      </c>
      <c r="BX36" s="1">
        <v>43281</v>
      </c>
      <c r="BY36">
        <v>65139000000</v>
      </c>
      <c r="BZ36" s="1">
        <v>43281</v>
      </c>
      <c r="CA36">
        <v>425884000000</v>
      </c>
      <c r="CB36" s="1">
        <v>43281</v>
      </c>
      <c r="CC36">
        <v>81765000000</v>
      </c>
      <c r="CD36" s="1">
        <v>43281</v>
      </c>
      <c r="CE36">
        <v>4</v>
      </c>
      <c r="CF36" s="1">
        <v>43281</v>
      </c>
      <c r="CG36">
        <v>5.3</v>
      </c>
      <c r="CH36" s="1">
        <v>43281</v>
      </c>
      <c r="CI36">
        <v>2.8</v>
      </c>
      <c r="CJ36" s="1">
        <v>43281</v>
      </c>
      <c r="CK36">
        <v>8.1999999999999993</v>
      </c>
      <c r="CL36" s="1">
        <v>43281</v>
      </c>
      <c r="CM36">
        <v>6.1</v>
      </c>
      <c r="CN36" s="1">
        <f t="shared" si="3"/>
        <v>43281</v>
      </c>
      <c r="CO36">
        <f t="shared" si="20"/>
        <v>2.9999995978206204E-3</v>
      </c>
      <c r="CP36" s="1">
        <f t="shared" si="4"/>
        <v>43281</v>
      </c>
      <c r="CQ36">
        <f t="shared" si="5"/>
        <v>2.7874732868585959E-3</v>
      </c>
      <c r="CR36" s="1">
        <f t="shared" si="6"/>
        <v>43281</v>
      </c>
      <c r="CS36">
        <f t="shared" si="7"/>
        <v>4.0551497198864084E-3</v>
      </c>
      <c r="CT36" s="1">
        <f t="shared" si="8"/>
        <v>43281</v>
      </c>
      <c r="CU36">
        <f t="shared" si="9"/>
        <v>2.8133538274398386E-3</v>
      </c>
      <c r="CV36" s="1">
        <f t="shared" si="10"/>
        <v>43281</v>
      </c>
      <c r="CW36">
        <f t="shared" si="11"/>
        <v>3.8199122397005736E-3</v>
      </c>
      <c r="CY36" s="13">
        <f t="shared" si="12"/>
        <v>43281</v>
      </c>
      <c r="CZ36" s="12">
        <f t="shared" si="21"/>
        <v>113</v>
      </c>
      <c r="DA36" s="1">
        <v>41455</v>
      </c>
      <c r="DB36">
        <v>102.8</v>
      </c>
      <c r="DC36" s="1">
        <v>41455</v>
      </c>
      <c r="DD36">
        <v>6.4746899580176596</v>
      </c>
      <c r="DE36" s="9">
        <f t="shared" si="22"/>
        <v>43281</v>
      </c>
      <c r="DF36" s="8">
        <f t="shared" si="13"/>
        <v>60105.85</v>
      </c>
      <c r="DG36" s="9">
        <f t="shared" si="22"/>
        <v>43281</v>
      </c>
      <c r="DH36" s="8">
        <f t="shared" si="14"/>
        <v>49748.18</v>
      </c>
      <c r="DI36" s="9">
        <f t="shared" si="22"/>
        <v>43281</v>
      </c>
      <c r="DJ36" s="8">
        <f t="shared" si="15"/>
        <v>59676.480000000003</v>
      </c>
      <c r="DK36" s="9">
        <f t="shared" si="22"/>
        <v>43281</v>
      </c>
      <c r="DL36" s="8">
        <f t="shared" si="16"/>
        <v>38322.339999999997</v>
      </c>
      <c r="DM36" s="9">
        <f t="shared" si="23"/>
        <v>43281</v>
      </c>
      <c r="DN36" s="8">
        <f t="shared" si="17"/>
        <v>48688.07</v>
      </c>
      <c r="DO36" s="10">
        <v>33238</v>
      </c>
      <c r="DP36" s="11">
        <v>23847.98</v>
      </c>
      <c r="DQ36" s="10">
        <v>33238</v>
      </c>
      <c r="DR36" s="11">
        <v>18872.7</v>
      </c>
      <c r="DS36" s="10">
        <v>33238</v>
      </c>
      <c r="DT36" s="11">
        <v>17992.29</v>
      </c>
      <c r="DW36" s="10">
        <v>33238</v>
      </c>
      <c r="DX36" s="11">
        <v>20437.59</v>
      </c>
    </row>
    <row r="37" spans="1:128">
      <c r="A37" s="2">
        <f t="shared" si="18"/>
        <v>201805</v>
      </c>
      <c r="B37" s="4">
        <v>43251</v>
      </c>
      <c r="C37" s="5">
        <v>100.1328125</v>
      </c>
      <c r="D37" s="4">
        <v>43251</v>
      </c>
      <c r="E37" s="3">
        <v>101.545</v>
      </c>
      <c r="F37" s="4">
        <v>43251</v>
      </c>
      <c r="G37" s="3">
        <v>96.5</v>
      </c>
      <c r="H37" s="4">
        <v>43251</v>
      </c>
      <c r="I37" s="3">
        <v>94.6</v>
      </c>
      <c r="J37" s="4">
        <v>43251</v>
      </c>
      <c r="K37" s="3">
        <v>97.825000000000003</v>
      </c>
      <c r="L37" s="1">
        <v>43251</v>
      </c>
      <c r="M37">
        <v>15.43</v>
      </c>
      <c r="N37" s="1">
        <v>43251</v>
      </c>
      <c r="O37">
        <v>12.257</v>
      </c>
      <c r="P37" s="1">
        <v>43251</v>
      </c>
      <c r="Q37">
        <v>17.654699999999998</v>
      </c>
      <c r="R37" s="1">
        <v>43251</v>
      </c>
      <c r="S37">
        <v>18.2</v>
      </c>
      <c r="T37" s="1">
        <v>43251</v>
      </c>
      <c r="U37">
        <v>2589.4</v>
      </c>
      <c r="V37" s="4">
        <v>43251</v>
      </c>
      <c r="W37" s="3">
        <v>865585999999.99988</v>
      </c>
      <c r="X37" s="4">
        <v>43251</v>
      </c>
      <c r="Y37" s="3">
        <v>3655899999999.9995</v>
      </c>
      <c r="Z37" s="4">
        <v>43251</v>
      </c>
      <c r="AA37" s="3">
        <v>2545371427000</v>
      </c>
      <c r="AB37" s="4">
        <v>43251</v>
      </c>
      <c r="AC37" s="3">
        <v>7994791902277.46</v>
      </c>
      <c r="AD37" s="4">
        <v>43251</v>
      </c>
      <c r="AE37" s="3">
        <v>977219000000</v>
      </c>
      <c r="AF37" s="1">
        <v>43251</v>
      </c>
      <c r="AG37">
        <v>1.169</v>
      </c>
      <c r="AH37" s="1">
        <v>43251</v>
      </c>
      <c r="AI37">
        <v>7.8430999999999997</v>
      </c>
      <c r="AJ37" s="1">
        <v>43251</v>
      </c>
      <c r="AK37">
        <v>0.75670000000000004</v>
      </c>
      <c r="AL37" s="1">
        <v>43251</v>
      </c>
      <c r="AM37">
        <v>1.3298000000000001</v>
      </c>
      <c r="AN37" s="1">
        <v>43251</v>
      </c>
      <c r="AO37">
        <v>1.2956000000000001</v>
      </c>
      <c r="AP37" s="4">
        <v>43251</v>
      </c>
      <c r="AQ37" s="3">
        <v>2705.27</v>
      </c>
      <c r="AR37" s="4">
        <v>43251</v>
      </c>
      <c r="AS37" s="3">
        <v>12604.89</v>
      </c>
      <c r="AT37" s="4">
        <v>43251</v>
      </c>
      <c r="AU37" s="3">
        <v>1747.45</v>
      </c>
      <c r="AV37" s="4">
        <v>43251</v>
      </c>
      <c r="AW37" s="3">
        <v>30468.560000000001</v>
      </c>
      <c r="AX37" s="4">
        <v>43251</v>
      </c>
      <c r="AY37" s="3">
        <v>16061.5</v>
      </c>
      <c r="AZ37" s="1">
        <v>43251</v>
      </c>
      <c r="BA37">
        <v>0.2</v>
      </c>
      <c r="BB37" s="1">
        <v>43251</v>
      </c>
      <c r="BC37">
        <v>0.6</v>
      </c>
      <c r="BD37" s="1">
        <v>43251</v>
      </c>
      <c r="BE37">
        <v>0</v>
      </c>
      <c r="BF37" s="15">
        <f t="shared" si="0"/>
        <v>43251</v>
      </c>
      <c r="BG37" s="14">
        <f t="shared" si="1"/>
        <v>1.9</v>
      </c>
      <c r="BH37" s="1">
        <v>43251</v>
      </c>
      <c r="BI37">
        <v>-4.85087670117774E-2</v>
      </c>
      <c r="BJ37" s="1">
        <v>43251</v>
      </c>
      <c r="BK37">
        <v>143726000000</v>
      </c>
      <c r="BL37" s="1">
        <v>43251</v>
      </c>
      <c r="BM37">
        <v>189873700000</v>
      </c>
      <c r="BN37" s="13">
        <f t="shared" si="2"/>
        <v>43251</v>
      </c>
      <c r="BO37" s="12">
        <f t="shared" si="19"/>
        <v>6.3747794595598499</v>
      </c>
      <c r="BP37" s="1">
        <v>43251</v>
      </c>
      <c r="BQ37">
        <v>15.9</v>
      </c>
      <c r="BR37" s="1">
        <v>43251</v>
      </c>
      <c r="BS37">
        <v>49240600000</v>
      </c>
      <c r="BT37" s="1">
        <v>43251</v>
      </c>
      <c r="BU37">
        <v>42591000000</v>
      </c>
      <c r="BV37" s="1">
        <v>43251</v>
      </c>
      <c r="BW37">
        <v>697639999999.99988</v>
      </c>
      <c r="BX37" s="1">
        <v>43251</v>
      </c>
      <c r="BY37">
        <v>72336000000</v>
      </c>
      <c r="BZ37" s="1">
        <v>43251</v>
      </c>
      <c r="CA37">
        <v>424437000000</v>
      </c>
      <c r="CB37" s="1">
        <v>43251</v>
      </c>
      <c r="CC37">
        <v>80777000000</v>
      </c>
      <c r="CD37" s="1">
        <v>43251</v>
      </c>
      <c r="CE37">
        <v>3.8</v>
      </c>
      <c r="CF37" s="1">
        <v>43251</v>
      </c>
      <c r="CG37">
        <v>5.4</v>
      </c>
      <c r="CH37" s="1">
        <v>43251</v>
      </c>
      <c r="CI37">
        <v>2.8</v>
      </c>
      <c r="CJ37" s="1">
        <v>43251</v>
      </c>
      <c r="CK37">
        <v>8.3000000000000007</v>
      </c>
      <c r="CL37" s="1">
        <v>43251</v>
      </c>
      <c r="CM37">
        <v>6</v>
      </c>
      <c r="CN37" s="1">
        <f t="shared" si="3"/>
        <v>43251</v>
      </c>
      <c r="CO37">
        <f t="shared" si="20"/>
        <v>2.9999995978206204E-3</v>
      </c>
      <c r="CP37" s="1">
        <f t="shared" si="4"/>
        <v>43251</v>
      </c>
      <c r="CQ37">
        <f t="shared" si="5"/>
        <v>2.7874732868585959E-3</v>
      </c>
      <c r="CR37" s="1">
        <f t="shared" si="6"/>
        <v>43251</v>
      </c>
      <c r="CS37">
        <f t="shared" si="7"/>
        <v>4.0551497198864084E-3</v>
      </c>
      <c r="CT37" s="1">
        <f t="shared" si="8"/>
        <v>43251</v>
      </c>
      <c r="CU37">
        <f t="shared" si="9"/>
        <v>2.8133538274398386E-3</v>
      </c>
      <c r="CV37" s="1">
        <f t="shared" si="10"/>
        <v>43251</v>
      </c>
      <c r="CW37">
        <f t="shared" si="11"/>
        <v>3.8199122397005736E-3</v>
      </c>
      <c r="CY37" s="13">
        <f t="shared" si="12"/>
        <v>43251</v>
      </c>
      <c r="CZ37" s="12">
        <f t="shared" si="21"/>
        <v>112.6</v>
      </c>
      <c r="DA37" s="1">
        <v>41364</v>
      </c>
      <c r="DB37">
        <v>102.4</v>
      </c>
      <c r="DC37" s="1">
        <v>41364</v>
      </c>
      <c r="DD37">
        <v>6.0897879134556199</v>
      </c>
      <c r="DE37" s="9">
        <f t="shared" si="22"/>
        <v>43251</v>
      </c>
      <c r="DF37" s="8">
        <f t="shared" si="13"/>
        <v>60105.85</v>
      </c>
      <c r="DG37" s="9">
        <f t="shared" si="22"/>
        <v>43251</v>
      </c>
      <c r="DH37" s="8">
        <f t="shared" si="14"/>
        <v>49748.18</v>
      </c>
      <c r="DI37" s="9">
        <f t="shared" si="22"/>
        <v>43251</v>
      </c>
      <c r="DJ37" s="8">
        <f t="shared" si="15"/>
        <v>59676.480000000003</v>
      </c>
      <c r="DK37" s="9">
        <f t="shared" si="22"/>
        <v>43251</v>
      </c>
      <c r="DL37" s="8">
        <f t="shared" si="16"/>
        <v>38322.339999999997</v>
      </c>
      <c r="DM37" s="9">
        <f t="shared" si="23"/>
        <v>43251</v>
      </c>
      <c r="DN37" s="8">
        <f t="shared" si="17"/>
        <v>48688.07</v>
      </c>
      <c r="DO37" s="10">
        <v>32873</v>
      </c>
      <c r="DP37" s="11">
        <v>22814.080000000002</v>
      </c>
      <c r="DQ37" s="10">
        <v>32873</v>
      </c>
      <c r="DR37" s="11">
        <v>18169.150000000001</v>
      </c>
      <c r="DS37" s="10">
        <v>32873</v>
      </c>
      <c r="DT37" s="11">
        <v>16777.77</v>
      </c>
      <c r="DW37" s="10">
        <v>32873</v>
      </c>
      <c r="DX37" s="11">
        <v>19969.62</v>
      </c>
    </row>
    <row r="38" spans="1:128">
      <c r="A38" s="2">
        <f t="shared" si="18"/>
        <v>201804</v>
      </c>
      <c r="B38" s="4">
        <v>43220</v>
      </c>
      <c r="C38" s="5">
        <v>98.2734375</v>
      </c>
      <c r="D38" s="4">
        <v>43220</v>
      </c>
      <c r="E38" s="3">
        <v>99.44</v>
      </c>
      <c r="F38" s="4">
        <v>43220</v>
      </c>
      <c r="G38" s="3">
        <v>95.382999999999996</v>
      </c>
      <c r="H38" s="4">
        <v>43220</v>
      </c>
      <c r="I38" s="3">
        <v>94.5</v>
      </c>
      <c r="J38" s="4">
        <v>43220</v>
      </c>
      <c r="K38" s="3">
        <v>97.27</v>
      </c>
      <c r="L38" s="1">
        <v>43220</v>
      </c>
      <c r="M38">
        <v>15.93</v>
      </c>
      <c r="N38" s="1">
        <v>43220</v>
      </c>
      <c r="O38">
        <v>12.409000000000001</v>
      </c>
      <c r="P38" s="1">
        <v>43220</v>
      </c>
      <c r="Q38">
        <v>13.715400000000001</v>
      </c>
      <c r="R38" s="1">
        <v>43220</v>
      </c>
      <c r="S38">
        <v>17.47</v>
      </c>
      <c r="T38" s="1">
        <v>43220</v>
      </c>
      <c r="U38">
        <v>2545.11</v>
      </c>
      <c r="V38" s="4">
        <v>43220</v>
      </c>
      <c r="W38" s="3">
        <v>860596999999.99988</v>
      </c>
      <c r="X38" s="4">
        <v>43220</v>
      </c>
      <c r="Y38" s="3">
        <v>3698399999999.9995</v>
      </c>
      <c r="Z38" s="4">
        <v>43220</v>
      </c>
      <c r="AA38" s="3">
        <v>2915280401000</v>
      </c>
      <c r="AB38" s="4">
        <v>43220</v>
      </c>
      <c r="AC38" s="3">
        <v>7892057589719.96</v>
      </c>
      <c r="AD38" s="4">
        <v>43220</v>
      </c>
      <c r="AE38" s="3">
        <v>977749000000</v>
      </c>
      <c r="AF38" s="1">
        <v>43220</v>
      </c>
      <c r="AG38">
        <v>1.2077</v>
      </c>
      <c r="AH38" s="1">
        <v>43220</v>
      </c>
      <c r="AI38">
        <v>7.8480999999999996</v>
      </c>
      <c r="AJ38" s="1">
        <v>43220</v>
      </c>
      <c r="AK38">
        <v>0.75309999999999999</v>
      </c>
      <c r="AL38" s="1">
        <v>43220</v>
      </c>
      <c r="AM38">
        <v>1.3769</v>
      </c>
      <c r="AN38" s="1">
        <v>43220</v>
      </c>
      <c r="AO38">
        <v>1.2838000000000001</v>
      </c>
      <c r="AP38" s="4">
        <v>43220</v>
      </c>
      <c r="AQ38" s="3">
        <v>2648.05</v>
      </c>
      <c r="AR38" s="4">
        <v>43220</v>
      </c>
      <c r="AS38" s="3">
        <v>12612.11</v>
      </c>
      <c r="AT38" s="4">
        <v>43220</v>
      </c>
      <c r="AU38" s="3">
        <v>1777.23</v>
      </c>
      <c r="AV38" s="4">
        <v>43220</v>
      </c>
      <c r="AW38" s="3">
        <v>30808.45</v>
      </c>
      <c r="AX38" s="4">
        <v>43220</v>
      </c>
      <c r="AY38" s="3">
        <v>15607.88</v>
      </c>
      <c r="AZ38" s="1">
        <v>43220</v>
      </c>
      <c r="BA38">
        <v>0.3</v>
      </c>
      <c r="BB38" s="1">
        <v>43220</v>
      </c>
      <c r="BC38">
        <v>0.4</v>
      </c>
      <c r="BD38" s="1">
        <v>43220</v>
      </c>
      <c r="BE38">
        <v>-0.09</v>
      </c>
      <c r="BF38" s="15">
        <f t="shared" si="0"/>
        <v>43220</v>
      </c>
      <c r="BG38" s="14">
        <f t="shared" si="1"/>
        <v>1.9</v>
      </c>
      <c r="BH38" s="1">
        <v>43220</v>
      </c>
      <c r="BI38">
        <v>0.27102376550652202</v>
      </c>
      <c r="BJ38" s="1">
        <v>43220</v>
      </c>
      <c r="BK38">
        <v>140965000000</v>
      </c>
      <c r="BL38" s="1">
        <v>43220</v>
      </c>
      <c r="BM38">
        <v>187498100000</v>
      </c>
      <c r="BN38" s="13">
        <f t="shared" si="2"/>
        <v>43220</v>
      </c>
      <c r="BO38" s="12">
        <f t="shared" si="19"/>
        <v>6.3747794595598499</v>
      </c>
      <c r="BP38" s="1">
        <v>43220</v>
      </c>
      <c r="BQ38">
        <v>8.1</v>
      </c>
      <c r="BR38" s="1">
        <v>43220</v>
      </c>
      <c r="BS38">
        <v>49334800000</v>
      </c>
      <c r="BT38" s="1">
        <v>43220</v>
      </c>
      <c r="BU38">
        <v>43389000000</v>
      </c>
      <c r="BV38" s="1">
        <v>43220</v>
      </c>
      <c r="BW38">
        <v>676999999999.99988</v>
      </c>
      <c r="BX38" s="1">
        <v>43220</v>
      </c>
      <c r="BY38">
        <v>62274000000</v>
      </c>
      <c r="BZ38" s="1">
        <v>43220</v>
      </c>
      <c r="CA38">
        <v>428762000000</v>
      </c>
      <c r="CB38" s="1">
        <v>43220</v>
      </c>
      <c r="CC38">
        <v>82221000000</v>
      </c>
      <c r="CD38" s="1">
        <v>43220</v>
      </c>
      <c r="CE38">
        <v>4</v>
      </c>
      <c r="CF38" s="1">
        <v>43220</v>
      </c>
      <c r="CG38">
        <v>5.6</v>
      </c>
      <c r="CH38" s="1">
        <v>43220</v>
      </c>
      <c r="CI38">
        <v>2.8</v>
      </c>
      <c r="CJ38" s="1">
        <v>43220</v>
      </c>
      <c r="CK38">
        <v>8.4</v>
      </c>
      <c r="CL38" s="1">
        <v>43220</v>
      </c>
      <c r="CM38">
        <v>5.9</v>
      </c>
      <c r="CN38" s="1">
        <f t="shared" si="3"/>
        <v>43220</v>
      </c>
      <c r="CO38">
        <f t="shared" si="20"/>
        <v>2.9999995978206204E-3</v>
      </c>
      <c r="CP38" s="1">
        <f t="shared" si="4"/>
        <v>43220</v>
      </c>
      <c r="CQ38">
        <f t="shared" si="5"/>
        <v>2.7874732868585959E-3</v>
      </c>
      <c r="CR38" s="1">
        <f t="shared" si="6"/>
        <v>43220</v>
      </c>
      <c r="CS38">
        <f t="shared" si="7"/>
        <v>4.0551497198864084E-3</v>
      </c>
      <c r="CT38" s="1">
        <f t="shared" si="8"/>
        <v>43220</v>
      </c>
      <c r="CU38">
        <f t="shared" si="9"/>
        <v>2.8133538274398386E-3</v>
      </c>
      <c r="CV38" s="1">
        <f t="shared" si="10"/>
        <v>43220</v>
      </c>
      <c r="CW38">
        <f t="shared" si="11"/>
        <v>3.8199122397005736E-3</v>
      </c>
      <c r="CY38" s="13">
        <f t="shared" si="12"/>
        <v>43220</v>
      </c>
      <c r="CZ38" s="12">
        <f t="shared" si="21"/>
        <v>112.6</v>
      </c>
      <c r="DA38" s="1">
        <v>41274</v>
      </c>
      <c r="DB38">
        <v>102</v>
      </c>
      <c r="DC38" s="1">
        <v>41274</v>
      </c>
      <c r="DD38">
        <v>3.5647302548512498</v>
      </c>
      <c r="DE38" s="9">
        <f t="shared" si="22"/>
        <v>43220</v>
      </c>
      <c r="DF38" s="8">
        <f t="shared" si="13"/>
        <v>60105.85</v>
      </c>
      <c r="DG38" s="9">
        <f t="shared" si="22"/>
        <v>43220</v>
      </c>
      <c r="DH38" s="8">
        <f t="shared" si="14"/>
        <v>49748.18</v>
      </c>
      <c r="DI38" s="9">
        <f t="shared" si="22"/>
        <v>43220</v>
      </c>
      <c r="DJ38" s="8">
        <f t="shared" si="15"/>
        <v>59676.480000000003</v>
      </c>
      <c r="DK38" s="9">
        <f t="shared" si="22"/>
        <v>43220</v>
      </c>
      <c r="DL38" s="8">
        <f t="shared" si="16"/>
        <v>38322.339999999997</v>
      </c>
      <c r="DM38" s="9">
        <f t="shared" si="23"/>
        <v>43220</v>
      </c>
      <c r="DN38" s="8">
        <f t="shared" si="17"/>
        <v>48688.07</v>
      </c>
      <c r="DO38" s="10">
        <v>32508</v>
      </c>
      <c r="DP38" s="11">
        <v>21376</v>
      </c>
      <c r="DQ38" s="10">
        <v>32508</v>
      </c>
      <c r="DR38" s="11">
        <v>16960.93</v>
      </c>
      <c r="DS38" s="10">
        <v>32508</v>
      </c>
      <c r="DT38" s="11">
        <v>15938.14</v>
      </c>
      <c r="DW38" s="10">
        <v>32508</v>
      </c>
      <c r="DX38" s="11">
        <v>19106.39</v>
      </c>
    </row>
    <row r="39" spans="1:128">
      <c r="A39" s="2">
        <f t="shared" si="18"/>
        <v>201803</v>
      </c>
      <c r="B39" s="4">
        <v>43190</v>
      </c>
      <c r="C39" s="5">
        <v>100.0859375</v>
      </c>
      <c r="D39" s="4">
        <v>43190</v>
      </c>
      <c r="E39" s="3">
        <v>100.08499999999999</v>
      </c>
      <c r="F39" s="4">
        <v>43190</v>
      </c>
      <c r="G39" s="3">
        <v>97.138499999999993</v>
      </c>
      <c r="H39" s="4">
        <v>43190</v>
      </c>
      <c r="I39" s="3">
        <v>96.33</v>
      </c>
      <c r="J39" s="4">
        <v>43190</v>
      </c>
      <c r="K39" s="3">
        <v>90.965000000000003</v>
      </c>
      <c r="L39" s="1">
        <v>43190</v>
      </c>
      <c r="M39">
        <v>19.97</v>
      </c>
      <c r="N39" s="1">
        <v>43190</v>
      </c>
      <c r="O39">
        <v>16.608000000000001</v>
      </c>
      <c r="P39" s="1">
        <v>43190</v>
      </c>
      <c r="Q39">
        <v>17.436399999999999</v>
      </c>
      <c r="R39" s="1">
        <v>43190</v>
      </c>
      <c r="S39">
        <v>26.14</v>
      </c>
      <c r="T39" s="1">
        <v>43190</v>
      </c>
      <c r="U39">
        <v>2512.17</v>
      </c>
      <c r="V39" s="4">
        <v>43190</v>
      </c>
      <c r="W39" s="3">
        <v>860769999999.99988</v>
      </c>
      <c r="X39" s="4">
        <v>43190</v>
      </c>
      <c r="Y39" s="3">
        <v>3688599999999.9995</v>
      </c>
      <c r="Z39" s="4">
        <v>43190</v>
      </c>
      <c r="AA39" s="3">
        <v>2473437520000</v>
      </c>
      <c r="AB39" s="4">
        <v>43190</v>
      </c>
      <c r="AC39" s="3">
        <v>7840109712327.4404</v>
      </c>
      <c r="AD39" s="4">
        <v>43190</v>
      </c>
      <c r="AE39" s="3">
        <v>974185000000</v>
      </c>
      <c r="AF39" s="1">
        <v>43190</v>
      </c>
      <c r="AG39">
        <v>1.2321</v>
      </c>
      <c r="AH39" s="1">
        <v>43190</v>
      </c>
      <c r="AI39">
        <v>7.8484999999999996</v>
      </c>
      <c r="AJ39" s="1">
        <v>43190</v>
      </c>
      <c r="AK39">
        <v>0.76780000000000004</v>
      </c>
      <c r="AL39" s="1">
        <v>43190</v>
      </c>
      <c r="AM39">
        <v>1.4015</v>
      </c>
      <c r="AN39" s="1">
        <v>43190</v>
      </c>
      <c r="AO39">
        <v>1.2890999999999999</v>
      </c>
      <c r="AP39" s="4">
        <v>43190</v>
      </c>
      <c r="AQ39" s="3">
        <v>2640.87</v>
      </c>
      <c r="AR39" s="4">
        <v>43190</v>
      </c>
      <c r="AS39" s="3">
        <v>12096.73</v>
      </c>
      <c r="AT39" s="4">
        <v>43190</v>
      </c>
      <c r="AU39" s="3">
        <v>1716.3</v>
      </c>
      <c r="AV39" s="4">
        <v>43190</v>
      </c>
      <c r="AW39" s="3">
        <v>30093.38</v>
      </c>
      <c r="AX39" s="4">
        <v>43190</v>
      </c>
      <c r="AY39" s="3">
        <v>15367.29</v>
      </c>
      <c r="AZ39" s="1">
        <v>43190</v>
      </c>
      <c r="BA39">
        <v>0.1</v>
      </c>
      <c r="BB39" s="1">
        <v>43190</v>
      </c>
      <c r="BC39">
        <v>1.1000000000000001</v>
      </c>
      <c r="BD39" s="1">
        <v>43190</v>
      </c>
      <c r="BE39">
        <v>-0.28000000000000003</v>
      </c>
      <c r="BF39" s="15">
        <f t="shared" si="0"/>
        <v>43190</v>
      </c>
      <c r="BG39" s="14">
        <f t="shared" si="1"/>
        <v>1.9</v>
      </c>
      <c r="BH39" s="1">
        <v>43190</v>
      </c>
      <c r="BI39">
        <v>0.19219846984932301</v>
      </c>
      <c r="BJ39" s="1">
        <v>43190</v>
      </c>
      <c r="BK39">
        <v>140700000000</v>
      </c>
      <c r="BL39" s="1">
        <v>43190</v>
      </c>
      <c r="BM39">
        <v>187782900000</v>
      </c>
      <c r="BN39" s="13">
        <f t="shared" si="2"/>
        <v>43190</v>
      </c>
      <c r="BO39" s="12">
        <f t="shared" si="19"/>
        <v>6.3747794595598499</v>
      </c>
      <c r="BP39" s="1">
        <v>43190</v>
      </c>
      <c r="BQ39">
        <v>8</v>
      </c>
      <c r="BR39" s="1">
        <v>43190</v>
      </c>
      <c r="BS39">
        <v>48379600000</v>
      </c>
      <c r="BT39" s="1">
        <v>43190</v>
      </c>
      <c r="BU39">
        <v>44425000000</v>
      </c>
      <c r="BV39" s="1">
        <v>43190</v>
      </c>
      <c r="BW39">
        <v>673190000000</v>
      </c>
      <c r="BX39" s="1">
        <v>43190</v>
      </c>
      <c r="BY39">
        <v>66084000000</v>
      </c>
      <c r="BZ39" s="1">
        <v>43190</v>
      </c>
      <c r="CA39">
        <v>434235000000</v>
      </c>
      <c r="CB39" s="1">
        <v>43190</v>
      </c>
      <c r="CC39">
        <v>83295000000</v>
      </c>
      <c r="CD39" s="1">
        <v>43190</v>
      </c>
      <c r="CE39">
        <v>4</v>
      </c>
      <c r="CF39" s="1">
        <v>43190</v>
      </c>
      <c r="CG39">
        <v>5.6</v>
      </c>
      <c r="CH39" s="1">
        <v>43190</v>
      </c>
      <c r="CI39">
        <v>2.9</v>
      </c>
      <c r="CJ39" s="1">
        <v>43190</v>
      </c>
      <c r="CK39">
        <v>8.5</v>
      </c>
      <c r="CL39" s="1">
        <v>43190</v>
      </c>
      <c r="CM39">
        <v>5.9</v>
      </c>
      <c r="CN39" s="1">
        <f t="shared" si="3"/>
        <v>43190</v>
      </c>
      <c r="CO39">
        <f t="shared" si="20"/>
        <v>2.9999995978206204E-3</v>
      </c>
      <c r="CP39" s="1">
        <f t="shared" si="4"/>
        <v>43190</v>
      </c>
      <c r="CQ39">
        <f t="shared" si="5"/>
        <v>2.7874732868585959E-3</v>
      </c>
      <c r="CR39" s="1">
        <f t="shared" si="6"/>
        <v>43190</v>
      </c>
      <c r="CS39">
        <f t="shared" si="7"/>
        <v>4.0551497198864084E-3</v>
      </c>
      <c r="CT39" s="1">
        <f t="shared" si="8"/>
        <v>43190</v>
      </c>
      <c r="CU39">
        <f t="shared" si="9"/>
        <v>2.8133538274398386E-3</v>
      </c>
      <c r="CV39" s="1">
        <f t="shared" si="10"/>
        <v>43190</v>
      </c>
      <c r="CW39">
        <f t="shared" si="11"/>
        <v>3.8199122397005736E-3</v>
      </c>
      <c r="CY39" s="13">
        <f t="shared" si="12"/>
        <v>43190</v>
      </c>
      <c r="CZ39" s="12">
        <f t="shared" si="21"/>
        <v>112.6</v>
      </c>
      <c r="DA39" s="1">
        <v>41182</v>
      </c>
      <c r="DB39">
        <v>101.8</v>
      </c>
      <c r="DC39" s="1">
        <v>41182</v>
      </c>
      <c r="DD39">
        <v>5.0777670378227704</v>
      </c>
      <c r="DE39" s="9">
        <f t="shared" si="22"/>
        <v>43190</v>
      </c>
      <c r="DF39" s="8">
        <f t="shared" si="13"/>
        <v>60105.85</v>
      </c>
      <c r="DG39" s="9">
        <f t="shared" si="22"/>
        <v>43190</v>
      </c>
      <c r="DH39" s="8">
        <f t="shared" si="14"/>
        <v>49748.18</v>
      </c>
      <c r="DI39" s="9">
        <f t="shared" si="22"/>
        <v>43190</v>
      </c>
      <c r="DJ39" s="8">
        <f t="shared" si="15"/>
        <v>59676.480000000003</v>
      </c>
      <c r="DK39" s="9">
        <f t="shared" si="22"/>
        <v>43190</v>
      </c>
      <c r="DL39" s="8">
        <f t="shared" si="16"/>
        <v>38322.339999999997</v>
      </c>
      <c r="DM39" s="9">
        <f t="shared" si="23"/>
        <v>43190</v>
      </c>
      <c r="DN39" s="8">
        <f t="shared" si="17"/>
        <v>48688.07</v>
      </c>
      <c r="DO39" s="10">
        <v>32142</v>
      </c>
      <c r="DP39" s="11">
        <v>20000.97</v>
      </c>
      <c r="DQ39" s="10">
        <v>32142</v>
      </c>
      <c r="DR39" s="11">
        <v>15995.1</v>
      </c>
      <c r="DS39" s="10">
        <v>32142</v>
      </c>
      <c r="DT39" s="11">
        <v>14375.98</v>
      </c>
      <c r="DW39" s="10">
        <v>32142</v>
      </c>
      <c r="DX39" s="11">
        <v>17912.79</v>
      </c>
    </row>
    <row r="40" spans="1:128">
      <c r="A40" s="2">
        <f t="shared" si="18"/>
        <v>201802</v>
      </c>
      <c r="B40" s="4">
        <v>43159</v>
      </c>
      <c r="C40" s="5">
        <v>99.0234375</v>
      </c>
      <c r="D40" s="4">
        <v>43159</v>
      </c>
      <c r="E40" s="3">
        <v>98.524000000000001</v>
      </c>
      <c r="F40" s="4">
        <v>43159</v>
      </c>
      <c r="G40" s="3">
        <v>99.786500000000004</v>
      </c>
      <c r="H40" s="4">
        <v>43159</v>
      </c>
      <c r="I40" s="3">
        <v>95.85</v>
      </c>
      <c r="J40" s="4">
        <v>43159</v>
      </c>
      <c r="K40" s="3">
        <v>89.78</v>
      </c>
      <c r="L40" s="1">
        <v>43159</v>
      </c>
      <c r="M40">
        <v>19.850000000000001</v>
      </c>
      <c r="N40" s="1">
        <v>43159</v>
      </c>
      <c r="O40">
        <v>13.57</v>
      </c>
      <c r="P40" s="1">
        <v>43159</v>
      </c>
      <c r="Q40">
        <v>18.0002</v>
      </c>
      <c r="R40" s="1">
        <v>43159</v>
      </c>
      <c r="S40">
        <v>23.11</v>
      </c>
      <c r="T40" s="1">
        <v>43159</v>
      </c>
      <c r="U40">
        <v>2529.67</v>
      </c>
      <c r="V40" s="4">
        <v>43159</v>
      </c>
      <c r="W40" s="3">
        <v>853477999999.99988</v>
      </c>
      <c r="X40" s="4">
        <v>43159</v>
      </c>
      <c r="Y40" s="3">
        <v>3566399999999.9995</v>
      </c>
      <c r="Z40" s="4">
        <v>43159</v>
      </c>
      <c r="AA40" s="3">
        <v>2494860197000</v>
      </c>
      <c r="AB40" s="4">
        <v>43159</v>
      </c>
      <c r="AC40" s="3">
        <v>7777064836202.3398</v>
      </c>
      <c r="AD40" s="4">
        <v>43159</v>
      </c>
      <c r="AE40" s="3">
        <v>968696000000</v>
      </c>
      <c r="AF40" s="1">
        <v>43159</v>
      </c>
      <c r="AG40">
        <v>1.2193000000000001</v>
      </c>
      <c r="AH40" s="1">
        <v>43159</v>
      </c>
      <c r="AI40">
        <v>7.8262</v>
      </c>
      <c r="AJ40" s="1">
        <v>43159</v>
      </c>
      <c r="AK40">
        <v>0.77610000000000001</v>
      </c>
      <c r="AL40" s="1">
        <v>43159</v>
      </c>
      <c r="AM40">
        <v>1.3759999999999999</v>
      </c>
      <c r="AN40" s="1">
        <v>43159</v>
      </c>
      <c r="AO40">
        <v>1.2829999999999999</v>
      </c>
      <c r="AP40" s="4">
        <v>43159</v>
      </c>
      <c r="AQ40" s="3">
        <v>2713.83</v>
      </c>
      <c r="AR40" s="4">
        <v>43159</v>
      </c>
      <c r="AS40" s="3">
        <v>12435.85</v>
      </c>
      <c r="AT40" s="4">
        <v>43159</v>
      </c>
      <c r="AU40" s="3">
        <v>1768.24</v>
      </c>
      <c r="AV40" s="4">
        <v>43159</v>
      </c>
      <c r="AW40" s="3">
        <v>30844.720000000001</v>
      </c>
      <c r="AX40" s="4">
        <v>43159</v>
      </c>
      <c r="AY40" s="3">
        <v>15442.68</v>
      </c>
      <c r="AZ40" s="1">
        <v>43159</v>
      </c>
      <c r="BA40">
        <v>0.2</v>
      </c>
      <c r="BB40" s="1">
        <v>43159</v>
      </c>
      <c r="BC40">
        <v>0.2</v>
      </c>
      <c r="BD40" s="1">
        <v>43159</v>
      </c>
      <c r="BE40">
        <v>1.33</v>
      </c>
      <c r="BF40" s="15">
        <f t="shared" si="0"/>
        <v>43159</v>
      </c>
      <c r="BG40" s="14">
        <f t="shared" si="1"/>
        <v>1.91</v>
      </c>
      <c r="BH40" s="1">
        <v>43159</v>
      </c>
      <c r="BI40">
        <v>0.30896013275802497</v>
      </c>
      <c r="BJ40" s="1">
        <v>43159</v>
      </c>
      <c r="BK40">
        <v>137412000000</v>
      </c>
      <c r="BL40" s="1">
        <v>43159</v>
      </c>
      <c r="BM40">
        <v>184279900000</v>
      </c>
      <c r="BN40" s="13">
        <f t="shared" si="2"/>
        <v>43159</v>
      </c>
      <c r="BO40" s="12">
        <f t="shared" si="19"/>
        <v>-6.16561941807433E-2</v>
      </c>
      <c r="BP40" s="1">
        <v>43159</v>
      </c>
      <c r="BQ40">
        <v>1.7</v>
      </c>
      <c r="BR40" s="1">
        <v>43159</v>
      </c>
      <c r="BS40">
        <v>46889800000</v>
      </c>
      <c r="BT40" s="1">
        <v>43159</v>
      </c>
      <c r="BU40">
        <v>44123000000</v>
      </c>
      <c r="BV40" s="1">
        <v>43159</v>
      </c>
      <c r="BW40">
        <v>667749999999.99988</v>
      </c>
      <c r="BX40" s="1">
        <v>43159</v>
      </c>
      <c r="BY40">
        <v>60526000000</v>
      </c>
      <c r="BZ40" s="1">
        <v>43159</v>
      </c>
      <c r="CA40">
        <v>438237000000</v>
      </c>
      <c r="CB40" s="1">
        <v>43159</v>
      </c>
      <c r="CC40">
        <v>86486000000</v>
      </c>
      <c r="CD40" s="1">
        <v>43159</v>
      </c>
      <c r="CE40">
        <v>4.0999999999999996</v>
      </c>
      <c r="CF40" s="1">
        <v>43159</v>
      </c>
      <c r="CG40">
        <v>5.6</v>
      </c>
      <c r="CH40" s="1">
        <v>43159</v>
      </c>
      <c r="CI40">
        <v>2.9</v>
      </c>
      <c r="CJ40" s="1">
        <v>43159</v>
      </c>
      <c r="CK40">
        <v>8.5</v>
      </c>
      <c r="CL40" s="1">
        <v>43159</v>
      </c>
      <c r="CM40">
        <v>5.9</v>
      </c>
      <c r="CN40" s="1">
        <f t="shared" si="3"/>
        <v>43159</v>
      </c>
      <c r="CO40">
        <f t="shared" si="20"/>
        <v>2.9999995978206204E-3</v>
      </c>
      <c r="CP40" s="1">
        <f t="shared" si="4"/>
        <v>43159</v>
      </c>
      <c r="CQ40">
        <f t="shared" si="5"/>
        <v>2.7874732868585959E-3</v>
      </c>
      <c r="CR40" s="1">
        <f t="shared" si="6"/>
        <v>43159</v>
      </c>
      <c r="CS40">
        <f t="shared" si="7"/>
        <v>4.0551497198864084E-3</v>
      </c>
      <c r="CT40" s="1">
        <f t="shared" si="8"/>
        <v>43159</v>
      </c>
      <c r="CU40">
        <f t="shared" si="9"/>
        <v>2.8133538274398386E-3</v>
      </c>
      <c r="CV40" s="1">
        <f t="shared" si="10"/>
        <v>43159</v>
      </c>
      <c r="CW40">
        <f t="shared" si="11"/>
        <v>3.8199122397005736E-3</v>
      </c>
      <c r="CY40" s="13">
        <f t="shared" si="12"/>
        <v>43159</v>
      </c>
      <c r="CZ40" s="12">
        <f t="shared" si="21"/>
        <v>112.1</v>
      </c>
      <c r="DA40" s="1">
        <v>41090</v>
      </c>
      <c r="DB40">
        <v>100.4</v>
      </c>
      <c r="DC40" s="1">
        <v>41090</v>
      </c>
      <c r="DD40">
        <v>7.4398589796764796</v>
      </c>
      <c r="DE40" s="9">
        <f t="shared" si="22"/>
        <v>43159</v>
      </c>
      <c r="DF40" s="8">
        <f t="shared" si="13"/>
        <v>60105.85</v>
      </c>
      <c r="DG40" s="9">
        <f t="shared" si="22"/>
        <v>43159</v>
      </c>
      <c r="DH40" s="8">
        <f t="shared" si="14"/>
        <v>49748.18</v>
      </c>
      <c r="DI40" s="9">
        <f t="shared" si="22"/>
        <v>43159</v>
      </c>
      <c r="DJ40" s="8">
        <f t="shared" si="15"/>
        <v>59676.480000000003</v>
      </c>
      <c r="DK40" s="9">
        <f t="shared" si="22"/>
        <v>43159</v>
      </c>
      <c r="DL40" s="8">
        <f t="shared" si="16"/>
        <v>38322.339999999997</v>
      </c>
      <c r="DM40" s="9">
        <f t="shared" si="23"/>
        <v>43159</v>
      </c>
      <c r="DN40" s="8">
        <f t="shared" si="17"/>
        <v>48688.07</v>
      </c>
      <c r="DO40" s="10">
        <v>31777</v>
      </c>
      <c r="DP40" s="11">
        <v>19034.77</v>
      </c>
      <c r="DQ40" s="10">
        <v>31777</v>
      </c>
      <c r="DR40" s="11">
        <v>15116.9</v>
      </c>
      <c r="DS40" s="10">
        <v>31777</v>
      </c>
      <c r="DT40" s="11">
        <v>12441.99</v>
      </c>
      <c r="DW40" s="10">
        <v>31777</v>
      </c>
      <c r="DX40" s="11">
        <v>17009.22</v>
      </c>
    </row>
    <row r="41" spans="1:128">
      <c r="A41" s="2">
        <f t="shared" si="18"/>
        <v>201801</v>
      </c>
      <c r="B41" s="4">
        <v>43131</v>
      </c>
      <c r="C41" s="5">
        <v>96.0546875</v>
      </c>
      <c r="D41" s="4">
        <v>43131</v>
      </c>
      <c r="E41" s="3">
        <v>98.13</v>
      </c>
      <c r="F41" s="4">
        <v>43131</v>
      </c>
      <c r="G41" s="3">
        <v>99.668999999999997</v>
      </c>
      <c r="H41" s="4">
        <v>43131</v>
      </c>
      <c r="I41" s="3">
        <v>95.7</v>
      </c>
      <c r="J41" s="4">
        <v>43131</v>
      </c>
      <c r="K41" s="3">
        <v>89.26</v>
      </c>
      <c r="L41" s="1">
        <v>43131</v>
      </c>
      <c r="M41">
        <v>13.54</v>
      </c>
      <c r="N41" s="1">
        <v>43131</v>
      </c>
      <c r="O41">
        <v>12.363</v>
      </c>
      <c r="P41" s="1">
        <v>43131</v>
      </c>
      <c r="Q41">
        <v>15.164400000000001</v>
      </c>
      <c r="R41" s="1">
        <v>43131</v>
      </c>
      <c r="S41">
        <v>18.260000000000002</v>
      </c>
      <c r="T41" s="1">
        <v>43131</v>
      </c>
      <c r="U41">
        <v>2620.42</v>
      </c>
      <c r="V41" s="4">
        <v>43131</v>
      </c>
      <c r="W41" s="3">
        <v>860673999999.99988</v>
      </c>
      <c r="X41" s="4">
        <v>43131</v>
      </c>
      <c r="Y41" s="3">
        <v>3652199999999.9995</v>
      </c>
      <c r="Z41" s="4">
        <v>43131</v>
      </c>
      <c r="AA41" s="3">
        <v>2558814729000</v>
      </c>
      <c r="AB41" s="4">
        <v>43131</v>
      </c>
      <c r="AC41" s="3">
        <v>7767190273401.4102</v>
      </c>
      <c r="AD41" s="4">
        <v>43131</v>
      </c>
      <c r="AE41" s="3">
        <v>962866000000</v>
      </c>
      <c r="AF41" s="1">
        <v>43131</v>
      </c>
      <c r="AG41">
        <v>1.242</v>
      </c>
      <c r="AH41" s="1">
        <v>43131</v>
      </c>
      <c r="AI41">
        <v>7.8226000000000004</v>
      </c>
      <c r="AJ41" s="1">
        <v>43131</v>
      </c>
      <c r="AK41">
        <v>0.8054</v>
      </c>
      <c r="AL41" s="1">
        <v>43131</v>
      </c>
      <c r="AM41">
        <v>1.419</v>
      </c>
      <c r="AN41" s="1">
        <v>43131</v>
      </c>
      <c r="AO41">
        <v>1.2313000000000001</v>
      </c>
      <c r="AP41" s="4">
        <v>43131</v>
      </c>
      <c r="AQ41" s="3">
        <v>2823.81</v>
      </c>
      <c r="AR41" s="4">
        <v>43131</v>
      </c>
      <c r="AS41" s="3">
        <v>13189.48</v>
      </c>
      <c r="AT41" s="4">
        <v>43131</v>
      </c>
      <c r="AU41" s="3">
        <v>1836.71</v>
      </c>
      <c r="AV41" s="4">
        <v>43131</v>
      </c>
      <c r="AW41" s="3">
        <v>32887.269999999997</v>
      </c>
      <c r="AX41" s="4">
        <v>43131</v>
      </c>
      <c r="AY41" s="3">
        <v>15951.67</v>
      </c>
      <c r="AZ41" s="1">
        <v>43131</v>
      </c>
      <c r="BA41">
        <v>0.4</v>
      </c>
      <c r="BB41" s="1">
        <v>43131</v>
      </c>
      <c r="BC41">
        <v>-0.9</v>
      </c>
      <c r="BD41" s="1">
        <v>43131</v>
      </c>
      <c r="BE41">
        <v>-0.09</v>
      </c>
      <c r="BF41" s="15">
        <f t="shared" si="0"/>
        <v>43131</v>
      </c>
      <c r="BG41" s="14">
        <f t="shared" si="1"/>
        <v>1.91</v>
      </c>
      <c r="BH41" s="1">
        <v>43131</v>
      </c>
      <c r="BI41">
        <v>0.34774906377038201</v>
      </c>
      <c r="BJ41" s="1">
        <v>43131</v>
      </c>
      <c r="BK41">
        <v>134878000000</v>
      </c>
      <c r="BL41" s="1">
        <v>43131</v>
      </c>
      <c r="BM41">
        <v>191032200000</v>
      </c>
      <c r="BN41" s="13">
        <f t="shared" si="2"/>
        <v>43131</v>
      </c>
      <c r="BO41" s="12">
        <f t="shared" si="19"/>
        <v>-6.16561941807433E-2</v>
      </c>
      <c r="BP41" s="1">
        <v>43131</v>
      </c>
      <c r="BQ41">
        <v>18.100000000000001</v>
      </c>
      <c r="BR41" s="1">
        <v>43131</v>
      </c>
      <c r="BS41">
        <v>46125000000</v>
      </c>
      <c r="BT41" s="1">
        <v>43131</v>
      </c>
      <c r="BU41">
        <v>44168000000</v>
      </c>
      <c r="BV41" s="1">
        <v>43131</v>
      </c>
      <c r="BW41">
        <v>663100000000</v>
      </c>
      <c r="BX41" s="1">
        <v>43131</v>
      </c>
      <c r="BY41">
        <v>55351000000</v>
      </c>
      <c r="BZ41" s="1">
        <v>43131</v>
      </c>
      <c r="CA41">
        <v>437480000000</v>
      </c>
      <c r="CB41" s="1">
        <v>43131</v>
      </c>
      <c r="CC41">
        <v>86748000000</v>
      </c>
      <c r="CD41" s="1">
        <v>43131</v>
      </c>
      <c r="CE41">
        <v>4</v>
      </c>
      <c r="CF41" s="1">
        <v>43131</v>
      </c>
      <c r="CG41">
        <v>5.5</v>
      </c>
      <c r="CH41" s="1">
        <v>43131</v>
      </c>
      <c r="CI41">
        <v>2.9</v>
      </c>
      <c r="CJ41" s="1">
        <v>43131</v>
      </c>
      <c r="CK41">
        <v>8.6</v>
      </c>
      <c r="CL41" s="1">
        <v>43131</v>
      </c>
      <c r="CM41">
        <v>6</v>
      </c>
      <c r="CN41" s="1">
        <f t="shared" si="3"/>
        <v>43131</v>
      </c>
      <c r="CO41">
        <f t="shared" si="20"/>
        <v>2.9999995978206204E-3</v>
      </c>
      <c r="CP41" s="1">
        <f t="shared" si="4"/>
        <v>43131</v>
      </c>
      <c r="CQ41">
        <f t="shared" si="5"/>
        <v>2.7874732868585959E-3</v>
      </c>
      <c r="CR41" s="1">
        <f t="shared" si="6"/>
        <v>43131</v>
      </c>
      <c r="CS41">
        <f t="shared" si="7"/>
        <v>4.0551497198864084E-3</v>
      </c>
      <c r="CT41" s="1">
        <f t="shared" si="8"/>
        <v>43131</v>
      </c>
      <c r="CU41">
        <f t="shared" si="9"/>
        <v>2.8133538274398386E-3</v>
      </c>
      <c r="CV41" s="1">
        <f t="shared" si="10"/>
        <v>43131</v>
      </c>
      <c r="CW41">
        <f t="shared" si="11"/>
        <v>3.8199122397005736E-3</v>
      </c>
      <c r="CY41" s="13">
        <f t="shared" si="12"/>
        <v>43131</v>
      </c>
      <c r="CZ41" s="12">
        <f t="shared" si="21"/>
        <v>112.1</v>
      </c>
      <c r="DA41" s="1">
        <v>40999</v>
      </c>
      <c r="DB41">
        <v>99.9</v>
      </c>
      <c r="DC41" s="1">
        <v>40999</v>
      </c>
      <c r="DD41">
        <v>5.6993648178169902</v>
      </c>
      <c r="DE41" s="9">
        <f t="shared" si="22"/>
        <v>43131</v>
      </c>
      <c r="DF41" s="8">
        <f t="shared" si="13"/>
        <v>60105.85</v>
      </c>
      <c r="DG41" s="9">
        <f t="shared" si="22"/>
        <v>43131</v>
      </c>
      <c r="DH41" s="8">
        <f t="shared" si="14"/>
        <v>49748.18</v>
      </c>
      <c r="DI41" s="9">
        <f t="shared" si="22"/>
        <v>43131</v>
      </c>
      <c r="DJ41" s="8">
        <f t="shared" si="15"/>
        <v>59676.480000000003</v>
      </c>
      <c r="DK41" s="9">
        <f t="shared" si="22"/>
        <v>43131</v>
      </c>
      <c r="DL41" s="8">
        <f t="shared" si="16"/>
        <v>38322.339999999997</v>
      </c>
      <c r="DM41" s="9">
        <f t="shared" si="23"/>
        <v>43131</v>
      </c>
      <c r="DN41" s="8">
        <f t="shared" si="17"/>
        <v>48688.07</v>
      </c>
      <c r="DO41" s="10">
        <v>31412</v>
      </c>
      <c r="DP41" s="11">
        <v>18199.32</v>
      </c>
      <c r="DQ41" s="10">
        <v>31412</v>
      </c>
      <c r="DR41" s="11">
        <v>14681.16</v>
      </c>
      <c r="DS41" s="10">
        <v>31412</v>
      </c>
      <c r="DT41" s="11">
        <v>11107.84</v>
      </c>
      <c r="DW41" s="10">
        <v>31412</v>
      </c>
      <c r="DX41" s="11">
        <v>16484.22</v>
      </c>
    </row>
    <row r="42" spans="1:128">
      <c r="A42" s="2">
        <f t="shared" si="18"/>
        <v>201712</v>
      </c>
      <c r="B42" s="4">
        <v>43100</v>
      </c>
      <c r="C42" s="5">
        <v>98.6484375</v>
      </c>
      <c r="D42" s="4">
        <v>43100</v>
      </c>
      <c r="E42" s="3">
        <v>100.715</v>
      </c>
      <c r="F42" s="4">
        <v>43100</v>
      </c>
      <c r="G42" s="3">
        <v>100.85850000000001</v>
      </c>
      <c r="H42" s="4">
        <v>43100</v>
      </c>
      <c r="I42" s="3">
        <v>97.63</v>
      </c>
      <c r="J42" s="4">
        <v>43100</v>
      </c>
      <c r="K42" s="3">
        <v>91.15</v>
      </c>
      <c r="L42" s="1">
        <v>43100</v>
      </c>
      <c r="M42">
        <v>11.04</v>
      </c>
      <c r="N42" s="1">
        <v>43100</v>
      </c>
      <c r="O42">
        <v>10.138999999999999</v>
      </c>
      <c r="P42" s="1">
        <v>43100</v>
      </c>
      <c r="Q42">
        <v>13.5114</v>
      </c>
      <c r="R42" s="1">
        <v>43100</v>
      </c>
      <c r="S42">
        <v>14.6</v>
      </c>
      <c r="T42" s="1">
        <v>43100</v>
      </c>
      <c r="U42">
        <v>2677.2</v>
      </c>
      <c r="V42" s="4">
        <v>43100</v>
      </c>
      <c r="W42" s="3">
        <v>861648999999.99988</v>
      </c>
      <c r="X42" s="4">
        <v>43100</v>
      </c>
      <c r="Y42" s="3">
        <v>3652699999999.9995</v>
      </c>
      <c r="Z42" s="4">
        <v>43100</v>
      </c>
      <c r="AA42" s="3">
        <v>2431461131000</v>
      </c>
      <c r="AB42" s="4">
        <v>43100</v>
      </c>
      <c r="AC42" s="3">
        <v>7786268429167.25</v>
      </c>
      <c r="AD42" s="4">
        <v>43100</v>
      </c>
      <c r="AE42" s="3">
        <v>961536000000</v>
      </c>
      <c r="AF42" s="1">
        <v>43100</v>
      </c>
      <c r="AG42">
        <v>1.1996</v>
      </c>
      <c r="AH42" s="1">
        <v>43100</v>
      </c>
      <c r="AI42">
        <v>7.8125999999999998</v>
      </c>
      <c r="AJ42" s="1">
        <v>43100</v>
      </c>
      <c r="AK42">
        <v>0.78010000000000002</v>
      </c>
      <c r="AL42" s="1">
        <v>43100</v>
      </c>
      <c r="AM42">
        <v>1.3512</v>
      </c>
      <c r="AN42" s="1">
        <v>43100</v>
      </c>
      <c r="AO42">
        <v>1.2577</v>
      </c>
      <c r="AP42" s="4">
        <v>43100</v>
      </c>
      <c r="AQ42" s="3">
        <v>2673.61</v>
      </c>
      <c r="AR42" s="4">
        <v>43100</v>
      </c>
      <c r="AS42" s="3">
        <v>12917.64</v>
      </c>
      <c r="AT42" s="4">
        <v>43100</v>
      </c>
      <c r="AU42" s="3">
        <v>1817.56</v>
      </c>
      <c r="AV42" s="4">
        <v>43100</v>
      </c>
      <c r="AW42" s="3">
        <v>29919.15</v>
      </c>
      <c r="AX42" s="4">
        <v>43100</v>
      </c>
      <c r="AY42" s="3">
        <v>16209.13</v>
      </c>
      <c r="AZ42" s="1">
        <v>43100</v>
      </c>
      <c r="BA42">
        <v>0.1</v>
      </c>
      <c r="BB42" s="1">
        <v>43100</v>
      </c>
      <c r="BC42">
        <v>0.3</v>
      </c>
      <c r="BD42" s="1">
        <v>43100</v>
      </c>
      <c r="BE42">
        <v>0.38</v>
      </c>
      <c r="BF42" s="15">
        <f t="shared" si="0"/>
        <v>43100</v>
      </c>
      <c r="BG42" s="14">
        <f t="shared" si="1"/>
        <v>1.91</v>
      </c>
      <c r="BH42" s="1">
        <v>43100</v>
      </c>
      <c r="BI42">
        <v>-4.2747319553768502E-2</v>
      </c>
      <c r="BJ42" s="1">
        <v>43100</v>
      </c>
      <c r="BK42">
        <v>138268000000</v>
      </c>
      <c r="BL42" s="1">
        <v>43100</v>
      </c>
      <c r="BM42">
        <v>190330400000</v>
      </c>
      <c r="BN42" s="13">
        <f t="shared" si="2"/>
        <v>43100</v>
      </c>
      <c r="BO42" s="12">
        <f t="shared" si="19"/>
        <v>-6.16561941807433E-2</v>
      </c>
      <c r="BP42" s="1">
        <v>43100</v>
      </c>
      <c r="BQ42">
        <v>6</v>
      </c>
      <c r="BR42" s="1">
        <v>43100</v>
      </c>
      <c r="BS42">
        <v>47079400000</v>
      </c>
      <c r="BT42" s="1">
        <v>43100</v>
      </c>
      <c r="BU42">
        <v>42775000000</v>
      </c>
      <c r="BV42" s="1">
        <v>43100</v>
      </c>
      <c r="BW42">
        <v>669679999999.99988</v>
      </c>
      <c r="BX42" s="1">
        <v>43100</v>
      </c>
      <c r="BY42">
        <v>75308000000</v>
      </c>
      <c r="BZ42" s="1">
        <v>43100</v>
      </c>
      <c r="CA42">
        <v>415862000000</v>
      </c>
      <c r="CB42" s="1">
        <v>43100</v>
      </c>
      <c r="CC42">
        <v>86625000000</v>
      </c>
      <c r="CD42" s="1">
        <v>43100</v>
      </c>
      <c r="CE42">
        <v>4.0999999999999996</v>
      </c>
      <c r="CF42" s="1">
        <v>43100</v>
      </c>
      <c r="CG42">
        <v>5.6</v>
      </c>
      <c r="CH42" s="1">
        <v>43100</v>
      </c>
      <c r="CI42">
        <v>3</v>
      </c>
      <c r="CJ42" s="1">
        <v>43100</v>
      </c>
      <c r="CK42">
        <v>8.6999999999999993</v>
      </c>
      <c r="CL42" s="1">
        <v>43100</v>
      </c>
      <c r="CM42">
        <v>5.9</v>
      </c>
      <c r="CN42" s="1">
        <f t="shared" si="3"/>
        <v>43100</v>
      </c>
      <c r="CO42">
        <f t="shared" si="20"/>
        <v>2.9999995978206204E-3</v>
      </c>
      <c r="CP42" s="1">
        <f t="shared" si="4"/>
        <v>43100</v>
      </c>
      <c r="CQ42">
        <f t="shared" si="5"/>
        <v>2.7874732868585959E-3</v>
      </c>
      <c r="CR42" s="1">
        <f t="shared" si="6"/>
        <v>43100</v>
      </c>
      <c r="CS42">
        <f t="shared" si="7"/>
        <v>4.0551497198864084E-3</v>
      </c>
      <c r="CT42" s="1">
        <f t="shared" si="8"/>
        <v>43100</v>
      </c>
      <c r="CU42">
        <f t="shared" si="9"/>
        <v>2.8133538274398386E-3</v>
      </c>
      <c r="CV42" s="1">
        <f t="shared" si="10"/>
        <v>43100</v>
      </c>
      <c r="CW42">
        <f t="shared" si="11"/>
        <v>3.8199122397005736E-3</v>
      </c>
      <c r="CY42" s="13">
        <f t="shared" si="12"/>
        <v>43100</v>
      </c>
      <c r="CZ42" s="12">
        <f t="shared" si="21"/>
        <v>112.1</v>
      </c>
      <c r="DA42" s="1">
        <v>40908</v>
      </c>
      <c r="DB42">
        <v>99.8</v>
      </c>
      <c r="DC42" s="1">
        <v>40908</v>
      </c>
      <c r="DD42">
        <v>2.84284309523209</v>
      </c>
      <c r="DE42" s="9">
        <f t="shared" si="22"/>
        <v>43100</v>
      </c>
      <c r="DF42" s="8">
        <f t="shared" si="13"/>
        <v>60105.85</v>
      </c>
      <c r="DG42" s="9">
        <f t="shared" si="22"/>
        <v>43100</v>
      </c>
      <c r="DH42" s="8">
        <f t="shared" si="14"/>
        <v>49748.18</v>
      </c>
      <c r="DI42" s="9">
        <f t="shared" si="22"/>
        <v>43100</v>
      </c>
      <c r="DJ42" s="8">
        <f t="shared" si="15"/>
        <v>59676.480000000003</v>
      </c>
      <c r="DK42" s="9">
        <f t="shared" si="22"/>
        <v>43100</v>
      </c>
      <c r="DL42" s="8">
        <f t="shared" si="16"/>
        <v>38322.339999999997</v>
      </c>
      <c r="DM42" s="9">
        <f t="shared" si="23"/>
        <v>43100</v>
      </c>
      <c r="DN42" s="8">
        <f t="shared" si="17"/>
        <v>48688.07</v>
      </c>
      <c r="DO42" s="10">
        <v>31047</v>
      </c>
      <c r="DP42" s="11">
        <v>17086.439999999999</v>
      </c>
      <c r="DQ42" s="10">
        <v>31047</v>
      </c>
      <c r="DR42" s="11">
        <v>13686.93</v>
      </c>
      <c r="DS42" s="10">
        <v>31047</v>
      </c>
      <c r="DT42" s="11">
        <v>10827.66</v>
      </c>
      <c r="DW42" s="10">
        <v>31047</v>
      </c>
      <c r="DX42" s="11">
        <v>15397.14</v>
      </c>
    </row>
    <row r="43" spans="1:128">
      <c r="A43" s="2">
        <f t="shared" si="18"/>
        <v>201711</v>
      </c>
      <c r="B43" s="4">
        <v>43069</v>
      </c>
      <c r="C43" s="5">
        <v>98.5546875</v>
      </c>
      <c r="D43" s="4">
        <v>43069</v>
      </c>
      <c r="E43" s="3">
        <v>101.285</v>
      </c>
      <c r="F43" s="4">
        <v>43069</v>
      </c>
      <c r="G43" s="3">
        <v>102.1965</v>
      </c>
      <c r="H43" s="4">
        <v>43069</v>
      </c>
      <c r="I43" s="3">
        <v>91.07</v>
      </c>
      <c r="J43" s="4">
        <v>43069</v>
      </c>
      <c r="K43" s="3">
        <v>92.37</v>
      </c>
      <c r="L43" s="1">
        <v>43069</v>
      </c>
      <c r="M43">
        <v>11.28</v>
      </c>
      <c r="N43" s="1">
        <v>43069</v>
      </c>
      <c r="O43">
        <v>12.47</v>
      </c>
      <c r="P43" s="1">
        <v>43069</v>
      </c>
      <c r="Q43">
        <v>13.470800000000001</v>
      </c>
      <c r="R43" s="1">
        <v>43069</v>
      </c>
      <c r="S43">
        <v>17.690000000000001</v>
      </c>
      <c r="T43" s="1">
        <v>43069</v>
      </c>
      <c r="U43">
        <v>2684.74</v>
      </c>
      <c r="V43" s="4">
        <v>43069</v>
      </c>
      <c r="W43" s="3">
        <v>855106999999.99988</v>
      </c>
      <c r="X43" s="4">
        <v>43069</v>
      </c>
      <c r="Y43" s="3">
        <v>3603299999999.9995</v>
      </c>
      <c r="Z43" s="4">
        <v>43069</v>
      </c>
      <c r="AA43" s="3">
        <v>2458476012000</v>
      </c>
      <c r="AB43" s="4">
        <v>43069</v>
      </c>
      <c r="AC43" s="3">
        <v>7723960464906.9697</v>
      </c>
      <c r="AD43" s="4">
        <v>43069</v>
      </c>
      <c r="AE43" s="3">
        <v>952952000000</v>
      </c>
      <c r="AF43" s="1">
        <v>43069</v>
      </c>
      <c r="AG43">
        <v>1.1901999999999999</v>
      </c>
      <c r="AH43" s="1">
        <v>43069</v>
      </c>
      <c r="AI43">
        <v>7.8097000000000003</v>
      </c>
      <c r="AJ43" s="1">
        <v>43069</v>
      </c>
      <c r="AK43">
        <v>0.75660000000000005</v>
      </c>
      <c r="AL43" s="1">
        <v>43069</v>
      </c>
      <c r="AM43">
        <v>1.3525</v>
      </c>
      <c r="AN43" s="1">
        <v>43069</v>
      </c>
      <c r="AO43">
        <v>1.2894000000000001</v>
      </c>
      <c r="AP43" s="4">
        <v>43069</v>
      </c>
      <c r="AQ43" s="3">
        <v>2647.58</v>
      </c>
      <c r="AR43" s="4">
        <v>43069</v>
      </c>
      <c r="AS43" s="3">
        <v>13023.98</v>
      </c>
      <c r="AT43" s="4">
        <v>43069</v>
      </c>
      <c r="AU43" s="3">
        <v>1792.08</v>
      </c>
      <c r="AV43" s="4">
        <v>43069</v>
      </c>
      <c r="AW43" s="3">
        <v>29177.35</v>
      </c>
      <c r="AX43" s="4">
        <v>43069</v>
      </c>
      <c r="AY43" s="3">
        <v>16067.48</v>
      </c>
      <c r="AZ43" s="1">
        <v>43069</v>
      </c>
      <c r="BA43">
        <v>0.3</v>
      </c>
      <c r="BB43" s="1">
        <v>43069</v>
      </c>
      <c r="BC43">
        <v>-0.2</v>
      </c>
      <c r="BD43" s="1">
        <v>43069</v>
      </c>
      <c r="BE43">
        <v>0.28999999999999998</v>
      </c>
      <c r="BF43" s="15">
        <f t="shared" si="0"/>
        <v>43069</v>
      </c>
      <c r="BG43" s="14">
        <f t="shared" si="1"/>
        <v>1.83</v>
      </c>
      <c r="BH43" s="1">
        <v>43069</v>
      </c>
      <c r="BI43">
        <v>0.57722650300045997</v>
      </c>
      <c r="BJ43" s="1">
        <v>43069</v>
      </c>
      <c r="BK43">
        <v>135282000000</v>
      </c>
      <c r="BL43" s="1">
        <v>43069</v>
      </c>
      <c r="BM43">
        <v>189487000000</v>
      </c>
      <c r="BN43" s="13">
        <f t="shared" si="2"/>
        <v>43069</v>
      </c>
      <c r="BO43" s="12">
        <f t="shared" si="19"/>
        <v>5.5216046489830397</v>
      </c>
      <c r="BP43" s="1">
        <v>43069</v>
      </c>
      <c r="BQ43">
        <v>7.8</v>
      </c>
      <c r="BR43" s="1">
        <v>43069</v>
      </c>
      <c r="BS43">
        <v>46728900000</v>
      </c>
      <c r="BT43" s="1">
        <v>43069</v>
      </c>
      <c r="BU43">
        <v>42567000000</v>
      </c>
      <c r="BV43" s="1">
        <v>43069</v>
      </c>
      <c r="BW43">
        <v>673320000000</v>
      </c>
      <c r="BX43" s="1">
        <v>43069</v>
      </c>
      <c r="BY43">
        <v>70374000000</v>
      </c>
      <c r="BZ43" s="1">
        <v>43069</v>
      </c>
      <c r="CA43">
        <v>413550000000</v>
      </c>
      <c r="CB43" s="1">
        <v>43069</v>
      </c>
      <c r="CC43">
        <v>86805000000</v>
      </c>
      <c r="CD43" s="1">
        <v>43069</v>
      </c>
      <c r="CE43">
        <v>4.2</v>
      </c>
      <c r="CF43" s="1">
        <v>43069</v>
      </c>
      <c r="CG43">
        <v>5.4</v>
      </c>
      <c r="CH43" s="1">
        <v>43069</v>
      </c>
      <c r="CI43">
        <v>3</v>
      </c>
      <c r="CJ43" s="1">
        <v>43069</v>
      </c>
      <c r="CK43">
        <v>8.6999999999999993</v>
      </c>
      <c r="CL43" s="1">
        <v>43069</v>
      </c>
      <c r="CM43">
        <v>6</v>
      </c>
      <c r="CN43" s="1">
        <f t="shared" si="3"/>
        <v>43069</v>
      </c>
      <c r="CO43">
        <f t="shared" si="20"/>
        <v>1.7132081972479802E-3</v>
      </c>
      <c r="CP43" s="1">
        <f t="shared" si="4"/>
        <v>43069</v>
      </c>
      <c r="CQ43">
        <f t="shared" si="5"/>
        <v>3.1089087945437854E-3</v>
      </c>
      <c r="CR43" s="1">
        <f t="shared" si="6"/>
        <v>43069</v>
      </c>
      <c r="CS43">
        <f t="shared" si="7"/>
        <v>9.4835143573353731E-4</v>
      </c>
      <c r="CT43" s="1">
        <f t="shared" si="8"/>
        <v>43069</v>
      </c>
      <c r="CU43">
        <f t="shared" si="9"/>
        <v>2.7084337170428054E-3</v>
      </c>
      <c r="CV43" s="1">
        <f t="shared" si="10"/>
        <v>43069</v>
      </c>
      <c r="CW43">
        <f t="shared" si="11"/>
        <v>3.4516324061074632E-3</v>
      </c>
      <c r="CY43" s="13">
        <f t="shared" si="12"/>
        <v>43069</v>
      </c>
      <c r="CZ43" s="12">
        <f t="shared" si="21"/>
        <v>111.4</v>
      </c>
      <c r="DA43" s="1">
        <v>40816</v>
      </c>
      <c r="DB43">
        <v>99.8</v>
      </c>
      <c r="DC43" s="1">
        <v>40816</v>
      </c>
      <c r="DD43">
        <v>2.5224900580430099</v>
      </c>
      <c r="DE43" s="9">
        <f t="shared" si="22"/>
        <v>43069</v>
      </c>
      <c r="DF43" s="8">
        <f t="shared" si="13"/>
        <v>58017.23</v>
      </c>
      <c r="DG43" s="9">
        <f t="shared" si="22"/>
        <v>43069</v>
      </c>
      <c r="DH43" s="8">
        <f t="shared" si="14"/>
        <v>48137.98</v>
      </c>
      <c r="DI43" s="9">
        <f t="shared" si="22"/>
        <v>43069</v>
      </c>
      <c r="DJ43" s="8">
        <f t="shared" si="15"/>
        <v>56907.27</v>
      </c>
      <c r="DK43" s="9">
        <f t="shared" si="22"/>
        <v>43069</v>
      </c>
      <c r="DL43" s="8">
        <f t="shared" si="16"/>
        <v>37070.82</v>
      </c>
      <c r="DM43" s="9">
        <f t="shared" si="23"/>
        <v>43069</v>
      </c>
      <c r="DN43" s="8">
        <f t="shared" si="17"/>
        <v>46554.080000000002</v>
      </c>
      <c r="DO43" s="10">
        <v>30681</v>
      </c>
      <c r="DP43" s="11">
        <v>15513.68</v>
      </c>
      <c r="DQ43" s="10">
        <v>30681</v>
      </c>
      <c r="DR43" s="11">
        <v>12577.42</v>
      </c>
      <c r="DS43" s="10">
        <v>30681</v>
      </c>
      <c r="DT43" s="11">
        <v>9643.9599999999991</v>
      </c>
      <c r="DW43" s="10">
        <v>30681</v>
      </c>
      <c r="DX43" s="11">
        <v>14165.18</v>
      </c>
    </row>
    <row r="44" spans="1:128">
      <c r="A44" s="2">
        <f t="shared" si="18"/>
        <v>201710</v>
      </c>
      <c r="B44" s="4">
        <v>43039</v>
      </c>
      <c r="C44" s="5">
        <v>98.8984375</v>
      </c>
      <c r="D44" s="4">
        <v>43039</v>
      </c>
      <c r="E44" s="3">
        <v>101.325</v>
      </c>
      <c r="F44" s="4">
        <v>43039</v>
      </c>
      <c r="G44" s="3">
        <v>100.70050000000001</v>
      </c>
      <c r="H44" s="4">
        <v>43039</v>
      </c>
      <c r="I44" s="3">
        <v>91.4</v>
      </c>
      <c r="J44" s="4">
        <v>43039</v>
      </c>
      <c r="K44" s="3">
        <v>91.745000000000005</v>
      </c>
      <c r="L44" s="1">
        <v>43039</v>
      </c>
      <c r="M44">
        <v>10.18</v>
      </c>
      <c r="N44" s="1">
        <v>43039</v>
      </c>
      <c r="O44">
        <v>11.284000000000001</v>
      </c>
      <c r="P44" s="1">
        <v>43039</v>
      </c>
      <c r="Q44">
        <v>11.9864</v>
      </c>
      <c r="R44" s="1">
        <v>43039</v>
      </c>
      <c r="S44">
        <v>15.04</v>
      </c>
      <c r="T44" s="1">
        <v>43039</v>
      </c>
      <c r="U44">
        <v>2678.49</v>
      </c>
      <c r="V44" s="4">
        <v>43039</v>
      </c>
      <c r="W44" s="3">
        <v>844065999999.99988</v>
      </c>
      <c r="X44" s="4">
        <v>43039</v>
      </c>
      <c r="Y44" s="3">
        <v>3601599999999.9995</v>
      </c>
      <c r="Z44" s="4">
        <v>43039</v>
      </c>
      <c r="AA44" s="3">
        <v>2997256889000</v>
      </c>
      <c r="AB44" s="4">
        <v>43039</v>
      </c>
      <c r="AC44" s="3">
        <v>7646117557338.1992</v>
      </c>
      <c r="AD44" s="4">
        <v>43039</v>
      </c>
      <c r="AE44" s="3">
        <v>951221000000</v>
      </c>
      <c r="AF44" s="1">
        <v>43039</v>
      </c>
      <c r="AG44">
        <v>1.1644000000000001</v>
      </c>
      <c r="AH44" s="1">
        <v>43039</v>
      </c>
      <c r="AI44">
        <v>7.8009000000000004</v>
      </c>
      <c r="AJ44" s="1">
        <v>43039</v>
      </c>
      <c r="AK44">
        <v>0.76549999999999996</v>
      </c>
      <c r="AL44" s="1">
        <v>43039</v>
      </c>
      <c r="AM44">
        <v>1.3282</v>
      </c>
      <c r="AN44" s="1">
        <v>43039</v>
      </c>
      <c r="AO44">
        <v>1.2884</v>
      </c>
      <c r="AP44" s="4">
        <v>43039</v>
      </c>
      <c r="AQ44" s="3">
        <v>2575.2600000000002</v>
      </c>
      <c r="AR44" s="4">
        <v>43039</v>
      </c>
      <c r="AS44" s="3">
        <v>13229.57</v>
      </c>
      <c r="AT44" s="4">
        <v>43039</v>
      </c>
      <c r="AU44" s="3">
        <v>1765.96</v>
      </c>
      <c r="AV44" s="4">
        <v>43039</v>
      </c>
      <c r="AW44" s="3">
        <v>28245.54</v>
      </c>
      <c r="AX44" s="4">
        <v>43039</v>
      </c>
      <c r="AY44" s="3">
        <v>16025.59</v>
      </c>
      <c r="AZ44" s="1">
        <v>43039</v>
      </c>
      <c r="BA44">
        <v>0</v>
      </c>
      <c r="BB44" s="1">
        <v>43039</v>
      </c>
      <c r="BC44">
        <v>0</v>
      </c>
      <c r="BD44" s="1">
        <v>43039</v>
      </c>
      <c r="BE44">
        <v>0.28999999999999998</v>
      </c>
      <c r="BF44" s="15">
        <f t="shared" si="0"/>
        <v>43039</v>
      </c>
      <c r="BG44" s="14">
        <f t="shared" si="1"/>
        <v>1.83</v>
      </c>
      <c r="BH44" s="1">
        <v>43039</v>
      </c>
      <c r="BI44">
        <v>6.5933300153822602E-3</v>
      </c>
      <c r="BJ44" s="1">
        <v>43039</v>
      </c>
      <c r="BK44">
        <v>131732000000</v>
      </c>
      <c r="BL44" s="1">
        <v>43039</v>
      </c>
      <c r="BM44">
        <v>180367500000</v>
      </c>
      <c r="BN44" s="13">
        <f t="shared" si="2"/>
        <v>43039</v>
      </c>
      <c r="BO44" s="12">
        <f t="shared" si="19"/>
        <v>5.5216046489830397</v>
      </c>
      <c r="BP44" s="1">
        <v>43039</v>
      </c>
      <c r="BQ44">
        <v>6.7</v>
      </c>
      <c r="BR44" s="1">
        <v>43039</v>
      </c>
      <c r="BS44">
        <v>44638000000</v>
      </c>
      <c r="BT44" s="1">
        <v>43039</v>
      </c>
      <c r="BU44">
        <v>41831000000</v>
      </c>
      <c r="BV44" s="1">
        <v>43039</v>
      </c>
      <c r="BW44">
        <v>676489999999.99988</v>
      </c>
      <c r="BX44" s="1">
        <v>43039</v>
      </c>
      <c r="BY44">
        <v>63774000000</v>
      </c>
      <c r="BZ44" s="1">
        <v>43039</v>
      </c>
      <c r="CA44">
        <v>411481000000</v>
      </c>
      <c r="CB44" s="1">
        <v>43039</v>
      </c>
      <c r="CC44">
        <v>83387000000</v>
      </c>
      <c r="CD44" s="1">
        <v>43039</v>
      </c>
      <c r="CE44">
        <v>4.0999999999999996</v>
      </c>
      <c r="CF44" s="1">
        <v>43039</v>
      </c>
      <c r="CG44">
        <v>5.4</v>
      </c>
      <c r="CH44" s="1">
        <v>43039</v>
      </c>
      <c r="CI44">
        <v>3.1</v>
      </c>
      <c r="CJ44" s="1">
        <v>43039</v>
      </c>
      <c r="CK44">
        <v>8.8000000000000007</v>
      </c>
      <c r="CL44" s="1">
        <v>43039</v>
      </c>
      <c r="CM44">
        <v>6.3</v>
      </c>
      <c r="CN44" s="1">
        <f t="shared" si="3"/>
        <v>43039</v>
      </c>
      <c r="CO44">
        <f t="shared" si="20"/>
        <v>1.7132081972479802E-3</v>
      </c>
      <c r="CP44" s="1">
        <f t="shared" si="4"/>
        <v>43039</v>
      </c>
      <c r="CQ44">
        <f t="shared" si="5"/>
        <v>3.1089087945437854E-3</v>
      </c>
      <c r="CR44" s="1">
        <f t="shared" si="6"/>
        <v>43039</v>
      </c>
      <c r="CS44">
        <f t="shared" si="7"/>
        <v>9.4835143573353731E-4</v>
      </c>
      <c r="CT44" s="1">
        <f t="shared" si="8"/>
        <v>43039</v>
      </c>
      <c r="CU44">
        <f t="shared" si="9"/>
        <v>2.7084337170428054E-3</v>
      </c>
      <c r="CV44" s="1">
        <f t="shared" si="10"/>
        <v>43039</v>
      </c>
      <c r="CW44">
        <f t="shared" si="11"/>
        <v>3.4516324061074632E-3</v>
      </c>
      <c r="CY44" s="13">
        <f t="shared" si="12"/>
        <v>43039</v>
      </c>
      <c r="CZ44" s="12">
        <f t="shared" si="21"/>
        <v>111.4</v>
      </c>
      <c r="DA44" s="1">
        <v>40724</v>
      </c>
      <c r="DB44">
        <v>99.2</v>
      </c>
      <c r="DC44" s="1">
        <v>40724</v>
      </c>
      <c r="DD44">
        <v>-2.4096537940979301</v>
      </c>
      <c r="DE44" s="9">
        <f t="shared" si="22"/>
        <v>43039</v>
      </c>
      <c r="DF44" s="8">
        <f t="shared" si="13"/>
        <v>58017.23</v>
      </c>
      <c r="DG44" s="9">
        <f t="shared" si="22"/>
        <v>43039</v>
      </c>
      <c r="DH44" s="8">
        <f t="shared" si="14"/>
        <v>48137.98</v>
      </c>
      <c r="DI44" s="9">
        <f t="shared" si="22"/>
        <v>43039</v>
      </c>
      <c r="DJ44" s="8">
        <f t="shared" si="15"/>
        <v>56907.27</v>
      </c>
      <c r="DK44" s="9">
        <f t="shared" si="22"/>
        <v>43039</v>
      </c>
      <c r="DL44" s="8">
        <f t="shared" si="16"/>
        <v>37070.82</v>
      </c>
      <c r="DM44" s="9">
        <f t="shared" si="23"/>
        <v>43039</v>
      </c>
      <c r="DN44" s="8">
        <f t="shared" si="17"/>
        <v>46554.080000000002</v>
      </c>
      <c r="DO44" s="10">
        <v>30316</v>
      </c>
      <c r="DP44" s="11">
        <v>14404.99</v>
      </c>
      <c r="DQ44" s="10">
        <v>30316</v>
      </c>
      <c r="DR44" s="11">
        <v>12315.78</v>
      </c>
      <c r="DS44" s="10">
        <v>30316</v>
      </c>
      <c r="DT44" s="11">
        <v>8903.76</v>
      </c>
      <c r="DW44" s="10">
        <v>30316</v>
      </c>
      <c r="DX44" s="11">
        <v>13419.73</v>
      </c>
    </row>
    <row r="45" spans="1:128">
      <c r="A45" s="2">
        <f t="shared" si="18"/>
        <v>201709</v>
      </c>
      <c r="B45" s="4">
        <v>43008</v>
      </c>
      <c r="C45" s="5">
        <v>99.2265625</v>
      </c>
      <c r="D45" s="4">
        <v>43008</v>
      </c>
      <c r="E45" s="3">
        <v>100.38</v>
      </c>
      <c r="F45" s="4">
        <v>43008</v>
      </c>
      <c r="G45" s="3">
        <v>99.293999999999997</v>
      </c>
      <c r="H45" s="4">
        <v>43008</v>
      </c>
      <c r="I45" s="3">
        <v>92.28</v>
      </c>
      <c r="J45" s="4">
        <v>43008</v>
      </c>
      <c r="K45" s="3">
        <v>90.465000000000003</v>
      </c>
      <c r="L45" s="1">
        <v>43008</v>
      </c>
      <c r="M45">
        <v>9.51</v>
      </c>
      <c r="N45" s="1">
        <v>43008</v>
      </c>
      <c r="O45">
        <v>11.074</v>
      </c>
      <c r="P45" s="1">
        <v>43008</v>
      </c>
      <c r="Q45">
        <v>12.120799999999999</v>
      </c>
      <c r="R45" s="1">
        <v>43008</v>
      </c>
      <c r="S45">
        <v>14.01</v>
      </c>
      <c r="T45" s="1">
        <v>43008</v>
      </c>
      <c r="U45">
        <v>2611.5100000000002</v>
      </c>
      <c r="V45" s="4">
        <v>43008</v>
      </c>
      <c r="W45" s="3">
        <v>840524999999.99988</v>
      </c>
      <c r="X45" s="4">
        <v>43008</v>
      </c>
      <c r="Y45" s="3">
        <v>3542199999999.9995</v>
      </c>
      <c r="Z45" s="4">
        <v>43008</v>
      </c>
      <c r="AA45" s="3">
        <v>2393467051000</v>
      </c>
      <c r="AB45" s="4">
        <v>43008</v>
      </c>
      <c r="AC45" s="3">
        <v>7620420754408.2002</v>
      </c>
      <c r="AD45" s="4">
        <v>43008</v>
      </c>
      <c r="AE45" s="3">
        <v>945972000000</v>
      </c>
      <c r="AF45" s="1">
        <v>43008</v>
      </c>
      <c r="AG45">
        <v>1.1812</v>
      </c>
      <c r="AH45" s="1">
        <v>43008</v>
      </c>
      <c r="AI45">
        <v>7.8110999999999997</v>
      </c>
      <c r="AJ45" s="1">
        <v>43008</v>
      </c>
      <c r="AK45">
        <v>0.7833</v>
      </c>
      <c r="AL45" s="1">
        <v>43008</v>
      </c>
      <c r="AM45">
        <v>1.3395999999999999</v>
      </c>
      <c r="AN45" s="1">
        <v>43008</v>
      </c>
      <c r="AO45">
        <v>1.2466999999999999</v>
      </c>
      <c r="AP45" s="4">
        <v>43008</v>
      </c>
      <c r="AQ45" s="3">
        <v>2519.36</v>
      </c>
      <c r="AR45" s="4">
        <v>43008</v>
      </c>
      <c r="AS45" s="3">
        <v>12828.86</v>
      </c>
      <c r="AT45" s="4">
        <v>43008</v>
      </c>
      <c r="AU45" s="3">
        <v>1674.75</v>
      </c>
      <c r="AV45" s="4">
        <v>43008</v>
      </c>
      <c r="AW45" s="3">
        <v>27554.3</v>
      </c>
      <c r="AX45" s="4">
        <v>43008</v>
      </c>
      <c r="AY45" s="3">
        <v>15634.94</v>
      </c>
      <c r="AZ45" s="1">
        <v>43008</v>
      </c>
      <c r="BA45">
        <v>0.5</v>
      </c>
      <c r="BB45" s="1">
        <v>43008</v>
      </c>
      <c r="BC45">
        <v>0.4</v>
      </c>
      <c r="BD45" s="1">
        <v>43008</v>
      </c>
      <c r="BE45">
        <v>-0.19</v>
      </c>
      <c r="BF45" s="15">
        <f t="shared" si="0"/>
        <v>43008</v>
      </c>
      <c r="BG45" s="14">
        <f t="shared" si="1"/>
        <v>1.83</v>
      </c>
      <c r="BH45" s="1">
        <v>43008</v>
      </c>
      <c r="BI45">
        <v>0.50510861307488397</v>
      </c>
      <c r="BJ45" s="1">
        <v>43008</v>
      </c>
      <c r="BK45">
        <v>130519000000</v>
      </c>
      <c r="BL45" s="1">
        <v>43008</v>
      </c>
      <c r="BM45">
        <v>184569200000</v>
      </c>
      <c r="BN45" s="13">
        <f t="shared" si="2"/>
        <v>43008</v>
      </c>
      <c r="BO45" s="12">
        <f t="shared" si="19"/>
        <v>5.5216046489830397</v>
      </c>
      <c r="BP45" s="1">
        <v>43008</v>
      </c>
      <c r="BQ45">
        <v>9.4</v>
      </c>
      <c r="BR45" s="1">
        <v>43008</v>
      </c>
      <c r="BS45">
        <v>43763800000</v>
      </c>
      <c r="BT45" s="1">
        <v>43008</v>
      </c>
      <c r="BU45">
        <v>42339000000</v>
      </c>
      <c r="BV45" s="1">
        <v>43008</v>
      </c>
      <c r="BW45">
        <v>674840000000</v>
      </c>
      <c r="BX45" s="1">
        <v>43008</v>
      </c>
      <c r="BY45">
        <v>61852000000</v>
      </c>
      <c r="BZ45" s="1">
        <v>43008</v>
      </c>
      <c r="CA45">
        <v>407015000000</v>
      </c>
      <c r="CB45" s="1">
        <v>43008</v>
      </c>
      <c r="CC45">
        <v>84339000000</v>
      </c>
      <c r="CD45" s="1">
        <v>43008</v>
      </c>
      <c r="CE45">
        <v>4.2</v>
      </c>
      <c r="CF45" s="1">
        <v>43008</v>
      </c>
      <c r="CG45">
        <v>5.4</v>
      </c>
      <c r="CH45" s="1">
        <v>43008</v>
      </c>
      <c r="CI45">
        <v>3.1</v>
      </c>
      <c r="CJ45" s="1">
        <v>43008</v>
      </c>
      <c r="CK45">
        <v>8.9</v>
      </c>
      <c r="CL45" s="1">
        <v>43008</v>
      </c>
      <c r="CM45">
        <v>6.2</v>
      </c>
      <c r="CN45" s="1">
        <f t="shared" si="3"/>
        <v>43008</v>
      </c>
      <c r="CO45">
        <f t="shared" si="20"/>
        <v>1.7132081972479802E-3</v>
      </c>
      <c r="CP45" s="1">
        <f t="shared" si="4"/>
        <v>43008</v>
      </c>
      <c r="CQ45">
        <f t="shared" si="5"/>
        <v>3.1089087945437854E-3</v>
      </c>
      <c r="CR45" s="1">
        <f t="shared" si="6"/>
        <v>43008</v>
      </c>
      <c r="CS45">
        <f t="shared" si="7"/>
        <v>9.4835143573353731E-4</v>
      </c>
      <c r="CT45" s="1">
        <f t="shared" si="8"/>
        <v>43008</v>
      </c>
      <c r="CU45">
        <f t="shared" si="9"/>
        <v>2.7084337170428054E-3</v>
      </c>
      <c r="CV45" s="1">
        <f t="shared" si="10"/>
        <v>43008</v>
      </c>
      <c r="CW45">
        <f t="shared" si="11"/>
        <v>3.4516324061074632E-3</v>
      </c>
      <c r="CY45" s="13">
        <f t="shared" si="12"/>
        <v>43008</v>
      </c>
      <c r="CZ45" s="12">
        <f t="shared" si="21"/>
        <v>111.4</v>
      </c>
      <c r="DA45" s="1">
        <v>40633</v>
      </c>
      <c r="DB45">
        <v>98.3</v>
      </c>
      <c r="DC45" s="1">
        <v>40633</v>
      </c>
      <c r="DD45">
        <v>-3.5390630007049899</v>
      </c>
      <c r="DE45" s="9">
        <f t="shared" si="22"/>
        <v>43008</v>
      </c>
      <c r="DF45" s="8">
        <f t="shared" si="13"/>
        <v>58017.23</v>
      </c>
      <c r="DG45" s="9">
        <f t="shared" si="22"/>
        <v>43008</v>
      </c>
      <c r="DH45" s="8">
        <f t="shared" si="14"/>
        <v>48137.98</v>
      </c>
      <c r="DI45" s="9">
        <f t="shared" si="22"/>
        <v>43008</v>
      </c>
      <c r="DJ45" s="8">
        <f t="shared" si="15"/>
        <v>56907.27</v>
      </c>
      <c r="DK45" s="9">
        <f t="shared" si="22"/>
        <v>43008</v>
      </c>
      <c r="DL45" s="8">
        <f t="shared" si="16"/>
        <v>37070.82</v>
      </c>
      <c r="DM45" s="9">
        <f t="shared" si="23"/>
        <v>43008</v>
      </c>
      <c r="DN45" s="8">
        <f t="shared" si="17"/>
        <v>46554.080000000002</v>
      </c>
      <c r="DO45" s="10">
        <v>29951</v>
      </c>
      <c r="DP45" s="11">
        <v>13948.7</v>
      </c>
      <c r="DQ45" s="10">
        <v>29951</v>
      </c>
      <c r="DR45" s="11">
        <v>11784.31</v>
      </c>
      <c r="DS45" s="10">
        <v>29951</v>
      </c>
      <c r="DT45" s="11">
        <v>8276.25</v>
      </c>
      <c r="DW45" s="10">
        <v>29951</v>
      </c>
      <c r="DX45" s="11">
        <v>13212.08</v>
      </c>
    </row>
    <row r="46" spans="1:128">
      <c r="A46" s="2">
        <f t="shared" si="18"/>
        <v>201708</v>
      </c>
      <c r="B46" s="4">
        <v>42978</v>
      </c>
      <c r="C46" s="5">
        <v>101.1640625</v>
      </c>
      <c r="D46" s="4">
        <v>42978</v>
      </c>
      <c r="E46" s="3">
        <v>101.38500000000001</v>
      </c>
      <c r="F46" s="4">
        <v>42978</v>
      </c>
      <c r="G46" s="3">
        <v>100.3305</v>
      </c>
      <c r="H46" s="4">
        <v>42978</v>
      </c>
      <c r="I46" s="3">
        <v>94.3</v>
      </c>
      <c r="J46" s="4">
        <v>42978</v>
      </c>
      <c r="K46" s="3">
        <v>92.495000000000005</v>
      </c>
      <c r="L46" s="1">
        <v>42978</v>
      </c>
      <c r="M46">
        <v>10.59</v>
      </c>
      <c r="N46" s="1">
        <v>42978</v>
      </c>
      <c r="O46">
        <v>12.442</v>
      </c>
      <c r="P46" s="1">
        <v>42978</v>
      </c>
      <c r="Q46">
        <v>15.6317</v>
      </c>
      <c r="R46" s="1">
        <v>42978</v>
      </c>
      <c r="S46">
        <v>17.329999999999998</v>
      </c>
      <c r="T46" s="1">
        <v>42978</v>
      </c>
      <c r="U46">
        <v>2556.71</v>
      </c>
      <c r="V46" s="4">
        <v>42978</v>
      </c>
      <c r="W46" s="3">
        <v>833131999999.99988</v>
      </c>
      <c r="X46" s="4">
        <v>42978</v>
      </c>
      <c r="Y46" s="3">
        <v>3588599999999.9995</v>
      </c>
      <c r="Z46" s="4">
        <v>42978</v>
      </c>
      <c r="AA46" s="3">
        <v>2333407047000</v>
      </c>
      <c r="AB46" s="4">
        <v>42978</v>
      </c>
      <c r="AC46" s="3">
        <v>7571611403768.9795</v>
      </c>
      <c r="AD46" s="4">
        <v>42978</v>
      </c>
      <c r="AE46" s="3">
        <v>945268000000</v>
      </c>
      <c r="AF46" s="1">
        <v>42978</v>
      </c>
      <c r="AG46">
        <v>1.1908000000000001</v>
      </c>
      <c r="AH46" s="1">
        <v>42978</v>
      </c>
      <c r="AI46">
        <v>7.8258000000000001</v>
      </c>
      <c r="AJ46" s="1">
        <v>42978</v>
      </c>
      <c r="AK46">
        <v>0.79459999999999997</v>
      </c>
      <c r="AL46" s="1">
        <v>42978</v>
      </c>
      <c r="AM46">
        <v>1.2928999999999999</v>
      </c>
      <c r="AN46" s="1">
        <v>42978</v>
      </c>
      <c r="AO46">
        <v>1.248</v>
      </c>
      <c r="AP46" s="4">
        <v>42978</v>
      </c>
      <c r="AQ46" s="3">
        <v>2471.65</v>
      </c>
      <c r="AR46" s="4">
        <v>42978</v>
      </c>
      <c r="AS46" s="3">
        <v>12055.84</v>
      </c>
      <c r="AT46" s="4">
        <v>42978</v>
      </c>
      <c r="AU46" s="3">
        <v>1617.41</v>
      </c>
      <c r="AV46" s="4">
        <v>42978</v>
      </c>
      <c r="AW46" s="3">
        <v>27970.3</v>
      </c>
      <c r="AX46" s="4">
        <v>42978</v>
      </c>
      <c r="AY46" s="3">
        <v>15211.87</v>
      </c>
      <c r="AZ46" s="1">
        <v>42978</v>
      </c>
      <c r="BA46">
        <v>0.4</v>
      </c>
      <c r="BB46" s="1">
        <v>42978</v>
      </c>
      <c r="BC46">
        <v>0.3</v>
      </c>
      <c r="BD46" s="1">
        <v>42978</v>
      </c>
      <c r="BE46">
        <v>0.1</v>
      </c>
      <c r="BF46" s="15">
        <f t="shared" si="0"/>
        <v>42978</v>
      </c>
      <c r="BG46" s="14">
        <f t="shared" si="1"/>
        <v>1.93</v>
      </c>
      <c r="BH46" s="1">
        <v>42978</v>
      </c>
      <c r="BI46">
        <v>0.29252376365030103</v>
      </c>
      <c r="BJ46" s="1">
        <v>42978</v>
      </c>
      <c r="BK46">
        <v>128753000000</v>
      </c>
      <c r="BL46" s="1">
        <v>42978</v>
      </c>
      <c r="BM46">
        <v>182890200000</v>
      </c>
      <c r="BN46" s="13">
        <f t="shared" si="2"/>
        <v>42978</v>
      </c>
      <c r="BO46" s="12">
        <f t="shared" si="19"/>
        <v>4.9030059586133401</v>
      </c>
      <c r="BP46" s="1">
        <v>42978</v>
      </c>
      <c r="BQ46">
        <v>7.4</v>
      </c>
      <c r="BR46" s="1">
        <v>42978</v>
      </c>
      <c r="BS46">
        <v>43560100000</v>
      </c>
      <c r="BT46" s="1">
        <v>42978</v>
      </c>
      <c r="BU46">
        <v>42908000000</v>
      </c>
      <c r="BV46" s="1">
        <v>42978</v>
      </c>
      <c r="BW46">
        <v>673739999999.99988</v>
      </c>
      <c r="BX46" s="1">
        <v>42978</v>
      </c>
      <c r="BY46">
        <v>62083000000</v>
      </c>
      <c r="BZ46" s="1">
        <v>42978</v>
      </c>
      <c r="CA46">
        <v>404950000000</v>
      </c>
      <c r="CB46" s="1">
        <v>42978</v>
      </c>
      <c r="CC46">
        <v>85103000000</v>
      </c>
      <c r="CD46" s="1">
        <v>42978</v>
      </c>
      <c r="CE46">
        <v>4.4000000000000004</v>
      </c>
      <c r="CF46" s="1">
        <v>42978</v>
      </c>
      <c r="CG46">
        <v>5.5</v>
      </c>
      <c r="CH46" s="1">
        <v>42978</v>
      </c>
      <c r="CI46">
        <v>3.1</v>
      </c>
      <c r="CJ46" s="1">
        <v>42978</v>
      </c>
      <c r="CK46">
        <v>9</v>
      </c>
      <c r="CL46" s="1">
        <v>42978</v>
      </c>
      <c r="CM46">
        <v>6.2</v>
      </c>
      <c r="CN46" s="1">
        <f t="shared" si="3"/>
        <v>42978</v>
      </c>
      <c r="CO46">
        <f t="shared" si="20"/>
        <v>1.7132081972479802E-3</v>
      </c>
      <c r="CP46" s="1">
        <f t="shared" si="4"/>
        <v>42978</v>
      </c>
      <c r="CQ46">
        <f t="shared" si="5"/>
        <v>3.1089087945437854E-3</v>
      </c>
      <c r="CR46" s="1">
        <f t="shared" si="6"/>
        <v>42978</v>
      </c>
      <c r="CS46">
        <f t="shared" si="7"/>
        <v>9.4835143573353731E-4</v>
      </c>
      <c r="CT46" s="1">
        <f t="shared" si="8"/>
        <v>42978</v>
      </c>
      <c r="CU46">
        <f t="shared" si="9"/>
        <v>2.7084337170428054E-3</v>
      </c>
      <c r="CV46" s="1">
        <f t="shared" si="10"/>
        <v>42978</v>
      </c>
      <c r="CW46">
        <f t="shared" si="11"/>
        <v>3.4516324061074632E-3</v>
      </c>
      <c r="CY46" s="13">
        <f t="shared" si="12"/>
        <v>42978</v>
      </c>
      <c r="CZ46" s="12">
        <f t="shared" si="21"/>
        <v>110.7</v>
      </c>
      <c r="DA46" s="1">
        <v>40543</v>
      </c>
      <c r="DB46">
        <v>96.9</v>
      </c>
      <c r="DC46" s="1">
        <v>40543</v>
      </c>
      <c r="DD46">
        <v>4.8872081030333501</v>
      </c>
      <c r="DE46" s="9">
        <f t="shared" si="22"/>
        <v>42978</v>
      </c>
      <c r="DF46" s="8">
        <f t="shared" si="13"/>
        <v>58017.23</v>
      </c>
      <c r="DG46" s="9">
        <f t="shared" si="22"/>
        <v>42978</v>
      </c>
      <c r="DH46" s="8">
        <f t="shared" si="14"/>
        <v>48137.98</v>
      </c>
      <c r="DI46" s="9">
        <f t="shared" si="22"/>
        <v>42978</v>
      </c>
      <c r="DJ46" s="8">
        <f t="shared" si="15"/>
        <v>56907.27</v>
      </c>
      <c r="DK46" s="9">
        <f t="shared" si="22"/>
        <v>42978</v>
      </c>
      <c r="DL46" s="8">
        <f t="shared" si="16"/>
        <v>37070.82</v>
      </c>
      <c r="DM46" s="9">
        <f t="shared" si="23"/>
        <v>42978</v>
      </c>
      <c r="DN46" s="8">
        <f t="shared" si="17"/>
        <v>46554.080000000002</v>
      </c>
      <c r="DO46" s="10">
        <v>29586</v>
      </c>
      <c r="DP46" s="11">
        <v>12552.94</v>
      </c>
      <c r="DQ46" s="10">
        <v>29586</v>
      </c>
      <c r="DR46" s="11">
        <v>10504.9</v>
      </c>
      <c r="DS46" s="10">
        <v>29586</v>
      </c>
      <c r="DT46" s="11">
        <v>7088.59</v>
      </c>
      <c r="DW46" s="10">
        <v>29586</v>
      </c>
      <c r="DX46" s="11">
        <v>11811.18</v>
      </c>
    </row>
    <row r="47" spans="1:128">
      <c r="A47" s="2">
        <f t="shared" si="18"/>
        <v>201707</v>
      </c>
      <c r="B47" s="4">
        <v>42947</v>
      </c>
      <c r="C47" s="5">
        <v>100.6953125</v>
      </c>
      <c r="D47" s="4">
        <v>42947</v>
      </c>
      <c r="E47" s="3">
        <v>99.694999999999993</v>
      </c>
      <c r="F47" s="4">
        <v>42947</v>
      </c>
      <c r="G47" s="3">
        <v>100.6015</v>
      </c>
      <c r="H47" s="4">
        <v>42947</v>
      </c>
      <c r="I47" s="3">
        <v>94.03</v>
      </c>
      <c r="J47" s="4">
        <v>42947</v>
      </c>
      <c r="K47" s="3">
        <v>90.674999999999997</v>
      </c>
      <c r="L47" s="1">
        <v>42947</v>
      </c>
      <c r="M47">
        <v>10.26</v>
      </c>
      <c r="N47" s="1">
        <v>42947</v>
      </c>
      <c r="O47">
        <v>12.929</v>
      </c>
      <c r="P47" s="1">
        <v>42947</v>
      </c>
      <c r="Q47">
        <v>13.9033</v>
      </c>
      <c r="R47" s="1">
        <v>42947</v>
      </c>
      <c r="S47">
        <v>13.43</v>
      </c>
      <c r="T47" s="1">
        <v>42947</v>
      </c>
      <c r="U47">
        <v>2553.5100000000002</v>
      </c>
      <c r="V47" s="4">
        <v>42947</v>
      </c>
      <c r="W47" s="3">
        <v>832732999999.99988</v>
      </c>
      <c r="X47" s="4">
        <v>42947</v>
      </c>
      <c r="Y47" s="3">
        <v>3548199999999.9995</v>
      </c>
      <c r="Z47" s="4">
        <v>42947</v>
      </c>
      <c r="AA47" s="3">
        <v>2406032276000</v>
      </c>
      <c r="AB47" s="4">
        <v>42947</v>
      </c>
      <c r="AC47" s="3">
        <v>7544126813704.9795</v>
      </c>
      <c r="AD47" s="4">
        <v>42947</v>
      </c>
      <c r="AE47" s="3">
        <v>946954000000</v>
      </c>
      <c r="AF47" s="1">
        <v>42947</v>
      </c>
      <c r="AG47">
        <v>1.1839999999999999</v>
      </c>
      <c r="AH47" s="1">
        <v>42947</v>
      </c>
      <c r="AI47">
        <v>7.81</v>
      </c>
      <c r="AJ47" s="1">
        <v>42947</v>
      </c>
      <c r="AK47">
        <v>0.80020000000000002</v>
      </c>
      <c r="AL47" s="1">
        <v>42947</v>
      </c>
      <c r="AM47">
        <v>1.3211999999999999</v>
      </c>
      <c r="AN47" s="1">
        <v>42947</v>
      </c>
      <c r="AO47">
        <v>1.2477</v>
      </c>
      <c r="AP47" s="4">
        <v>42947</v>
      </c>
      <c r="AQ47" s="3">
        <v>2470.3000000000002</v>
      </c>
      <c r="AR47" s="4">
        <v>42947</v>
      </c>
      <c r="AS47" s="3">
        <v>12118.25</v>
      </c>
      <c r="AT47" s="4">
        <v>42947</v>
      </c>
      <c r="AU47" s="3">
        <v>1618.61</v>
      </c>
      <c r="AV47" s="4">
        <v>42947</v>
      </c>
      <c r="AW47" s="3">
        <v>27323.99</v>
      </c>
      <c r="AX47" s="4">
        <v>42947</v>
      </c>
      <c r="AY47" s="3">
        <v>15143.87</v>
      </c>
      <c r="AZ47" s="1">
        <v>42947</v>
      </c>
      <c r="BA47">
        <v>0</v>
      </c>
      <c r="BB47" s="1">
        <v>42947</v>
      </c>
      <c r="BC47">
        <v>-0.5</v>
      </c>
      <c r="BD47" s="1">
        <v>42947</v>
      </c>
      <c r="BE47">
        <v>0.38</v>
      </c>
      <c r="BF47" s="15">
        <f t="shared" si="0"/>
        <v>42947</v>
      </c>
      <c r="BG47" s="14">
        <f t="shared" si="1"/>
        <v>1.93</v>
      </c>
      <c r="BH47" s="1">
        <v>42947</v>
      </c>
      <c r="BI47">
        <v>-3.6833151042548903E-2</v>
      </c>
      <c r="BJ47" s="1">
        <v>42947</v>
      </c>
      <c r="BK47">
        <v>127371000000</v>
      </c>
      <c r="BL47" s="1">
        <v>42947</v>
      </c>
      <c r="BM47">
        <v>178989500000</v>
      </c>
      <c r="BN47" s="13">
        <f t="shared" si="2"/>
        <v>42947</v>
      </c>
      <c r="BO47" s="12">
        <f t="shared" si="19"/>
        <v>4.9030059586133401</v>
      </c>
      <c r="BP47" s="1">
        <v>42947</v>
      </c>
      <c r="BQ47">
        <v>7.3</v>
      </c>
      <c r="BR47" s="1">
        <v>42947</v>
      </c>
      <c r="BS47">
        <v>43807000000</v>
      </c>
      <c r="BT47" s="1">
        <v>42947</v>
      </c>
      <c r="BU47">
        <v>42714000000</v>
      </c>
      <c r="BV47" s="1">
        <v>42947</v>
      </c>
      <c r="BW47">
        <v>668759999999.99988</v>
      </c>
      <c r="BX47" s="1">
        <v>42947</v>
      </c>
      <c r="BY47">
        <v>56987000000</v>
      </c>
      <c r="BZ47" s="1">
        <v>42947</v>
      </c>
      <c r="CA47">
        <v>406479000000</v>
      </c>
      <c r="CB47" s="1">
        <v>42947</v>
      </c>
      <c r="CC47">
        <v>84948000000</v>
      </c>
      <c r="CD47" s="1">
        <v>42947</v>
      </c>
      <c r="CE47">
        <v>4.3</v>
      </c>
      <c r="CF47" s="1">
        <v>42947</v>
      </c>
      <c r="CG47">
        <v>5.6</v>
      </c>
      <c r="CH47" s="1">
        <v>42947</v>
      </c>
      <c r="CI47">
        <v>3.2</v>
      </c>
      <c r="CJ47" s="1">
        <v>42947</v>
      </c>
      <c r="CK47">
        <v>9.1</v>
      </c>
      <c r="CL47" s="1">
        <v>42947</v>
      </c>
      <c r="CM47">
        <v>6.3</v>
      </c>
      <c r="CN47" s="1">
        <f t="shared" si="3"/>
        <v>42947</v>
      </c>
      <c r="CO47">
        <f t="shared" si="20"/>
        <v>1.7132081972479802E-3</v>
      </c>
      <c r="CP47" s="1">
        <f t="shared" si="4"/>
        <v>42947</v>
      </c>
      <c r="CQ47">
        <f t="shared" si="5"/>
        <v>3.1089087945437854E-3</v>
      </c>
      <c r="CR47" s="1">
        <f t="shared" si="6"/>
        <v>42947</v>
      </c>
      <c r="CS47">
        <f t="shared" si="7"/>
        <v>9.4835143573353731E-4</v>
      </c>
      <c r="CT47" s="1">
        <f t="shared" si="8"/>
        <v>42947</v>
      </c>
      <c r="CU47">
        <f t="shared" si="9"/>
        <v>2.7084337170428054E-3</v>
      </c>
      <c r="CV47" s="1">
        <f t="shared" si="10"/>
        <v>42947</v>
      </c>
      <c r="CW47">
        <f t="shared" si="11"/>
        <v>3.4516324061074632E-3</v>
      </c>
      <c r="CY47" s="13">
        <f t="shared" si="12"/>
        <v>42947</v>
      </c>
      <c r="CZ47" s="12">
        <f t="shared" si="21"/>
        <v>110.7</v>
      </c>
      <c r="DA47" s="1">
        <v>40451</v>
      </c>
      <c r="DB47">
        <v>96.5</v>
      </c>
      <c r="DC47" s="1">
        <v>40451</v>
      </c>
      <c r="DD47">
        <v>4.8695558284858196</v>
      </c>
      <c r="DE47" s="9">
        <f t="shared" si="22"/>
        <v>42947</v>
      </c>
      <c r="DF47" s="8">
        <f t="shared" si="13"/>
        <v>58017.23</v>
      </c>
      <c r="DG47" s="9">
        <f t="shared" si="22"/>
        <v>42947</v>
      </c>
      <c r="DH47" s="8">
        <f t="shared" si="14"/>
        <v>48137.98</v>
      </c>
      <c r="DI47" s="9">
        <f t="shared" si="22"/>
        <v>42947</v>
      </c>
      <c r="DJ47" s="8">
        <f t="shared" si="15"/>
        <v>56907.27</v>
      </c>
      <c r="DK47" s="9">
        <f t="shared" si="22"/>
        <v>42947</v>
      </c>
      <c r="DL47" s="8">
        <f t="shared" si="16"/>
        <v>37070.82</v>
      </c>
      <c r="DM47" s="9">
        <f t="shared" si="23"/>
        <v>42947</v>
      </c>
      <c r="DN47" s="8">
        <f t="shared" si="17"/>
        <v>46554.080000000002</v>
      </c>
    </row>
    <row r="48" spans="1:128">
      <c r="A48" s="2">
        <f t="shared" si="18"/>
        <v>201706</v>
      </c>
      <c r="B48" s="4">
        <v>42916</v>
      </c>
      <c r="C48" s="5">
        <v>100.6328125</v>
      </c>
      <c r="D48" s="4">
        <v>42916</v>
      </c>
      <c r="E48" s="3">
        <v>97.99</v>
      </c>
      <c r="F48" s="4">
        <v>42916</v>
      </c>
      <c r="G48" s="3">
        <v>118.578</v>
      </c>
      <c r="H48" s="4">
        <v>42916</v>
      </c>
      <c r="I48" s="3">
        <v>93.9</v>
      </c>
      <c r="J48" s="4">
        <v>42916</v>
      </c>
      <c r="K48" s="3">
        <v>93.13</v>
      </c>
      <c r="L48" s="1">
        <v>42916</v>
      </c>
      <c r="M48">
        <v>11.18</v>
      </c>
      <c r="N48" s="1">
        <v>42916</v>
      </c>
      <c r="O48">
        <v>13.388999999999999</v>
      </c>
      <c r="P48" s="1">
        <v>42916</v>
      </c>
      <c r="Q48">
        <v>17.253299999999999</v>
      </c>
      <c r="R48" s="1">
        <v>42916</v>
      </c>
      <c r="S48">
        <v>14.01</v>
      </c>
      <c r="T48" s="1">
        <v>42916</v>
      </c>
      <c r="U48">
        <v>2575.75</v>
      </c>
      <c r="V48" s="4">
        <v>42916</v>
      </c>
      <c r="W48" s="3">
        <v>825892000000</v>
      </c>
      <c r="X48" s="4">
        <v>42916</v>
      </c>
      <c r="Y48" s="3">
        <v>3527699999999.9995</v>
      </c>
      <c r="Z48" s="4">
        <v>42916</v>
      </c>
      <c r="AA48" s="3">
        <v>2299020320000</v>
      </c>
      <c r="AB48" s="4">
        <v>42916</v>
      </c>
      <c r="AC48" s="3">
        <v>7515756928994.25</v>
      </c>
      <c r="AD48" s="4">
        <v>42916</v>
      </c>
      <c r="AE48" s="3">
        <v>944515000000</v>
      </c>
      <c r="AF48" s="1">
        <v>42916</v>
      </c>
      <c r="AG48">
        <v>1.1423000000000001</v>
      </c>
      <c r="AH48" s="1">
        <v>42916</v>
      </c>
      <c r="AI48">
        <v>7.8068</v>
      </c>
      <c r="AJ48" s="1">
        <v>42916</v>
      </c>
      <c r="AK48">
        <v>0.76859999999999995</v>
      </c>
      <c r="AL48" s="1">
        <v>42916</v>
      </c>
      <c r="AM48">
        <v>1.3025</v>
      </c>
      <c r="AN48" s="1">
        <v>42916</v>
      </c>
      <c r="AO48">
        <v>1.2962</v>
      </c>
      <c r="AP48" s="4">
        <v>42916</v>
      </c>
      <c r="AQ48" s="3">
        <v>2423.41</v>
      </c>
      <c r="AR48" s="4">
        <v>42916</v>
      </c>
      <c r="AS48" s="3">
        <v>12325.12</v>
      </c>
      <c r="AT48" s="4">
        <v>42916</v>
      </c>
      <c r="AU48" s="3">
        <v>1611.9</v>
      </c>
      <c r="AV48" s="4">
        <v>42916</v>
      </c>
      <c r="AW48" s="3">
        <v>25764.58</v>
      </c>
      <c r="AX48" s="4">
        <v>42916</v>
      </c>
      <c r="AY48" s="3">
        <v>15182.19</v>
      </c>
      <c r="AZ48" s="1">
        <v>42916</v>
      </c>
      <c r="BA48">
        <v>0.1</v>
      </c>
      <c r="BB48" s="1">
        <v>42916</v>
      </c>
      <c r="BC48">
        <v>0.1</v>
      </c>
      <c r="BD48" s="1">
        <v>42916</v>
      </c>
      <c r="BE48">
        <v>0</v>
      </c>
      <c r="BF48" s="15">
        <f t="shared" si="0"/>
        <v>42916</v>
      </c>
      <c r="BG48" s="14">
        <f t="shared" si="1"/>
        <v>1.93</v>
      </c>
      <c r="BH48" s="1">
        <v>42916</v>
      </c>
      <c r="BI48">
        <v>4.2385680322997296E-3</v>
      </c>
      <c r="BJ48" s="1">
        <v>42916</v>
      </c>
      <c r="BK48">
        <v>127878000000</v>
      </c>
      <c r="BL48" s="1">
        <v>42916</v>
      </c>
      <c r="BM48">
        <v>180206100000</v>
      </c>
      <c r="BN48" s="13">
        <f t="shared" si="2"/>
        <v>42916</v>
      </c>
      <c r="BO48" s="12">
        <f t="shared" si="19"/>
        <v>4.9030059586133401</v>
      </c>
      <c r="BP48" s="1">
        <v>42916</v>
      </c>
      <c r="BQ48">
        <v>11.1</v>
      </c>
      <c r="BR48" s="1">
        <v>42916</v>
      </c>
      <c r="BS48">
        <v>45712000000</v>
      </c>
      <c r="BT48" s="1">
        <v>42916</v>
      </c>
      <c r="BU48">
        <v>41508000000</v>
      </c>
      <c r="BV48" s="1">
        <v>42916</v>
      </c>
      <c r="BW48">
        <v>682700000000</v>
      </c>
      <c r="BX48" s="1">
        <v>42916</v>
      </c>
      <c r="BY48">
        <v>70057000000</v>
      </c>
      <c r="BZ48" s="1">
        <v>42916</v>
      </c>
      <c r="CA48">
        <v>400675000000</v>
      </c>
      <c r="CB48" s="1">
        <v>42916</v>
      </c>
      <c r="CC48">
        <v>84626000000</v>
      </c>
      <c r="CD48" s="1">
        <v>42916</v>
      </c>
      <c r="CE48">
        <v>4.3</v>
      </c>
      <c r="CF48" s="1">
        <v>42916</v>
      </c>
      <c r="CG48">
        <v>5.6</v>
      </c>
      <c r="CH48" s="1">
        <v>42916</v>
      </c>
      <c r="CI48">
        <v>3.1</v>
      </c>
      <c r="CJ48" s="1">
        <v>42916</v>
      </c>
      <c r="CK48">
        <v>9.1</v>
      </c>
      <c r="CL48" s="1">
        <v>42916</v>
      </c>
      <c r="CM48">
        <v>6.5</v>
      </c>
      <c r="CN48" s="1">
        <f t="shared" si="3"/>
        <v>42916</v>
      </c>
      <c r="CO48">
        <f t="shared" si="20"/>
        <v>1.7132081972479802E-3</v>
      </c>
      <c r="CP48" s="1">
        <f t="shared" si="4"/>
        <v>42916</v>
      </c>
      <c r="CQ48">
        <f t="shared" si="5"/>
        <v>3.1089087945437854E-3</v>
      </c>
      <c r="CR48" s="1">
        <f t="shared" si="6"/>
        <v>42916</v>
      </c>
      <c r="CS48">
        <f t="shared" si="7"/>
        <v>9.4835143573353731E-4</v>
      </c>
      <c r="CT48" s="1">
        <f t="shared" si="8"/>
        <v>42916</v>
      </c>
      <c r="CU48">
        <f t="shared" si="9"/>
        <v>2.7084337170428054E-3</v>
      </c>
      <c r="CV48" s="1">
        <f t="shared" si="10"/>
        <v>42916</v>
      </c>
      <c r="CW48">
        <f t="shared" si="11"/>
        <v>3.4516324061074632E-3</v>
      </c>
      <c r="CY48" s="13">
        <f t="shared" si="12"/>
        <v>42916</v>
      </c>
      <c r="CZ48" s="12">
        <f t="shared" si="21"/>
        <v>110.7</v>
      </c>
      <c r="DA48" s="1">
        <v>40359</v>
      </c>
      <c r="DB48">
        <v>95.8</v>
      </c>
      <c r="DC48" s="1">
        <v>40359</v>
      </c>
      <c r="DD48">
        <v>8.5366355935693807</v>
      </c>
      <c r="DE48" s="9">
        <f t="shared" si="22"/>
        <v>42916</v>
      </c>
      <c r="DF48" s="8">
        <f t="shared" si="13"/>
        <v>58017.23</v>
      </c>
      <c r="DG48" s="9">
        <f t="shared" si="22"/>
        <v>42916</v>
      </c>
      <c r="DH48" s="8">
        <f t="shared" si="14"/>
        <v>48137.98</v>
      </c>
      <c r="DI48" s="9">
        <f t="shared" si="22"/>
        <v>42916</v>
      </c>
      <c r="DJ48" s="8">
        <f t="shared" si="15"/>
        <v>56907.27</v>
      </c>
      <c r="DK48" s="9">
        <f t="shared" si="22"/>
        <v>42916</v>
      </c>
      <c r="DL48" s="8">
        <f t="shared" si="16"/>
        <v>37070.82</v>
      </c>
      <c r="DM48" s="9">
        <f t="shared" si="23"/>
        <v>42916</v>
      </c>
      <c r="DN48" s="8">
        <f t="shared" si="17"/>
        <v>46554.080000000002</v>
      </c>
    </row>
    <row r="49" spans="1:118">
      <c r="A49" s="2">
        <f t="shared" si="18"/>
        <v>201705</v>
      </c>
      <c r="B49" s="4">
        <v>42886</v>
      </c>
      <c r="C49" s="5">
        <v>101.5078125</v>
      </c>
      <c r="D49" s="4">
        <v>42886</v>
      </c>
      <c r="E49" s="3">
        <v>99.454999999999998</v>
      </c>
      <c r="F49" s="4">
        <v>42886</v>
      </c>
      <c r="G49" s="3">
        <v>120.74</v>
      </c>
      <c r="H49" s="4">
        <v>42886</v>
      </c>
      <c r="I49" s="3">
        <v>102.47</v>
      </c>
      <c r="J49" s="4">
        <v>42886</v>
      </c>
      <c r="K49" s="3">
        <v>96.165000000000006</v>
      </c>
      <c r="L49" s="1">
        <v>42886</v>
      </c>
      <c r="M49">
        <v>10.41</v>
      </c>
      <c r="N49" s="1">
        <v>42886</v>
      </c>
      <c r="O49">
        <v>11.855</v>
      </c>
      <c r="P49" s="1">
        <v>42886</v>
      </c>
      <c r="Q49">
        <v>14.553800000000001</v>
      </c>
      <c r="R49" s="1">
        <v>42886</v>
      </c>
      <c r="S49">
        <v>11.92</v>
      </c>
      <c r="T49" s="1">
        <v>42886</v>
      </c>
      <c r="U49">
        <v>2599.83</v>
      </c>
      <c r="V49" s="4">
        <v>42886</v>
      </c>
      <c r="W49" s="3">
        <v>812851999999.99988</v>
      </c>
      <c r="X49" s="4">
        <v>42886</v>
      </c>
      <c r="Y49" s="3">
        <v>3517099999999.9995</v>
      </c>
      <c r="Z49" s="4">
        <v>42886</v>
      </c>
      <c r="AA49" s="3">
        <v>2299679886000</v>
      </c>
      <c r="AB49" s="4">
        <v>42886</v>
      </c>
      <c r="AC49" s="3">
        <v>7436956682471.9297</v>
      </c>
      <c r="AD49" s="4">
        <v>42886</v>
      </c>
      <c r="AE49" s="3">
        <v>940231000000</v>
      </c>
      <c r="AF49" s="1">
        <v>42886</v>
      </c>
      <c r="AG49">
        <v>1.1241000000000001</v>
      </c>
      <c r="AH49" s="1">
        <v>42886</v>
      </c>
      <c r="AI49">
        <v>7.7915000000000001</v>
      </c>
      <c r="AJ49" s="1">
        <v>42886</v>
      </c>
      <c r="AK49">
        <v>0.7429</v>
      </c>
      <c r="AL49" s="1">
        <v>42886</v>
      </c>
      <c r="AM49">
        <v>1.2887999999999999</v>
      </c>
      <c r="AN49" s="1">
        <v>42886</v>
      </c>
      <c r="AO49">
        <v>1.3499000000000001</v>
      </c>
      <c r="AP49" s="4">
        <v>42886</v>
      </c>
      <c r="AQ49" s="3">
        <v>2411.8000000000002</v>
      </c>
      <c r="AR49" s="4">
        <v>42886</v>
      </c>
      <c r="AS49" s="3">
        <v>12615.06</v>
      </c>
      <c r="AT49" s="4">
        <v>42886</v>
      </c>
      <c r="AU49" s="3">
        <v>1568.37</v>
      </c>
      <c r="AV49" s="4">
        <v>42886</v>
      </c>
      <c r="AW49" s="3">
        <v>25660.65</v>
      </c>
      <c r="AX49" s="4">
        <v>42886</v>
      </c>
      <c r="AY49" s="3">
        <v>15349.91</v>
      </c>
      <c r="AZ49" s="1">
        <v>42886</v>
      </c>
      <c r="BA49">
        <v>-0.1</v>
      </c>
      <c r="BB49" s="1">
        <v>42886</v>
      </c>
      <c r="BC49">
        <v>-0.1</v>
      </c>
      <c r="BD49" s="1">
        <v>42886</v>
      </c>
      <c r="BE49">
        <v>-0.19</v>
      </c>
      <c r="BF49" s="15">
        <f t="shared" si="0"/>
        <v>42886</v>
      </c>
      <c r="BG49" s="14">
        <f t="shared" si="1"/>
        <v>2.13</v>
      </c>
      <c r="BH49" s="1">
        <v>42886</v>
      </c>
      <c r="BI49">
        <v>-9.2294193156913201E-2</v>
      </c>
      <c r="BJ49" s="1">
        <v>42886</v>
      </c>
      <c r="BK49">
        <v>126185000000</v>
      </c>
      <c r="BL49" s="1">
        <v>42886</v>
      </c>
      <c r="BM49">
        <v>184372400000</v>
      </c>
      <c r="BN49" s="13">
        <f t="shared" si="2"/>
        <v>42886</v>
      </c>
      <c r="BO49" s="12">
        <f t="shared" si="19"/>
        <v>3.5112508050020699</v>
      </c>
      <c r="BP49" s="1">
        <v>42886</v>
      </c>
      <c r="BQ49">
        <v>4</v>
      </c>
      <c r="BR49" s="1">
        <v>42886</v>
      </c>
      <c r="BS49">
        <v>47988400000</v>
      </c>
      <c r="BT49" s="1">
        <v>42886</v>
      </c>
      <c r="BU49">
        <v>41383000000</v>
      </c>
      <c r="BV49" s="1">
        <v>42886</v>
      </c>
      <c r="BW49">
        <v>699479999999.99988</v>
      </c>
      <c r="BX49" s="1">
        <v>42886</v>
      </c>
      <c r="BY49">
        <v>69810000000</v>
      </c>
      <c r="BZ49" s="1">
        <v>42886</v>
      </c>
      <c r="CA49">
        <v>393244000000</v>
      </c>
      <c r="CB49" s="1">
        <v>42886</v>
      </c>
      <c r="CC49">
        <v>85589000000</v>
      </c>
      <c r="CD49" s="1">
        <v>42886</v>
      </c>
      <c r="CE49">
        <v>4.4000000000000004</v>
      </c>
      <c r="CF49" s="1">
        <v>42886</v>
      </c>
      <c r="CG49">
        <v>5.5</v>
      </c>
      <c r="CH49" s="1">
        <v>42886</v>
      </c>
      <c r="CI49">
        <v>3.2</v>
      </c>
      <c r="CJ49" s="1">
        <v>42886</v>
      </c>
      <c r="CK49">
        <v>9.1999999999999993</v>
      </c>
      <c r="CL49" s="1">
        <v>42886</v>
      </c>
      <c r="CM49">
        <v>6.6</v>
      </c>
      <c r="CN49" s="1">
        <f t="shared" si="3"/>
        <v>42886</v>
      </c>
      <c r="CO49">
        <f t="shared" si="20"/>
        <v>1.7132081972479802E-3</v>
      </c>
      <c r="CP49" s="1">
        <f t="shared" si="4"/>
        <v>42886</v>
      </c>
      <c r="CQ49">
        <f t="shared" si="5"/>
        <v>3.1089087945437854E-3</v>
      </c>
      <c r="CR49" s="1">
        <f t="shared" si="6"/>
        <v>42886</v>
      </c>
      <c r="CS49">
        <f t="shared" si="7"/>
        <v>9.4835143573353731E-4</v>
      </c>
      <c r="CT49" s="1">
        <f t="shared" si="8"/>
        <v>42886</v>
      </c>
      <c r="CU49">
        <f t="shared" si="9"/>
        <v>2.7084337170428054E-3</v>
      </c>
      <c r="CV49" s="1">
        <f t="shared" si="10"/>
        <v>42886</v>
      </c>
      <c r="CW49">
        <f t="shared" si="11"/>
        <v>3.4516324061074632E-3</v>
      </c>
      <c r="CY49" s="13">
        <f t="shared" si="12"/>
        <v>42886</v>
      </c>
      <c r="CZ49" s="12">
        <f t="shared" si="21"/>
        <v>110.5</v>
      </c>
      <c r="DA49" s="1">
        <v>40268</v>
      </c>
      <c r="DB49">
        <v>95.2</v>
      </c>
      <c r="DC49" s="1">
        <v>40268</v>
      </c>
      <c r="DD49">
        <v>4.6464836152432598</v>
      </c>
      <c r="DE49" s="9">
        <f t="shared" si="22"/>
        <v>42886</v>
      </c>
      <c r="DF49" s="8">
        <f t="shared" si="13"/>
        <v>58017.23</v>
      </c>
      <c r="DG49" s="9">
        <f t="shared" si="22"/>
        <v>42886</v>
      </c>
      <c r="DH49" s="8">
        <f t="shared" si="14"/>
        <v>48137.98</v>
      </c>
      <c r="DI49" s="9">
        <f t="shared" si="22"/>
        <v>42886</v>
      </c>
      <c r="DJ49" s="8">
        <f t="shared" si="15"/>
        <v>56907.27</v>
      </c>
      <c r="DK49" s="9">
        <f t="shared" si="22"/>
        <v>42886</v>
      </c>
      <c r="DL49" s="8">
        <f t="shared" si="16"/>
        <v>37070.82</v>
      </c>
      <c r="DM49" s="9">
        <f t="shared" si="23"/>
        <v>42886</v>
      </c>
      <c r="DN49" s="8">
        <f t="shared" si="17"/>
        <v>46554.080000000002</v>
      </c>
    </row>
    <row r="50" spans="1:118">
      <c r="A50" s="2">
        <f t="shared" si="18"/>
        <v>201704</v>
      </c>
      <c r="B50" s="4">
        <v>42855</v>
      </c>
      <c r="C50" s="5">
        <v>99.6640625</v>
      </c>
      <c r="D50" s="4">
        <v>42855</v>
      </c>
      <c r="E50" s="3">
        <v>99.33</v>
      </c>
      <c r="F50" s="4">
        <v>42855</v>
      </c>
      <c r="G50" s="3">
        <v>119.03100000000001</v>
      </c>
      <c r="H50" s="4">
        <v>42855</v>
      </c>
      <c r="I50" s="3">
        <v>101.15</v>
      </c>
      <c r="J50" s="4">
        <v>42855</v>
      </c>
      <c r="K50" s="3">
        <v>94.915000000000006</v>
      </c>
      <c r="L50" s="1">
        <v>42855</v>
      </c>
      <c r="M50">
        <v>10.82</v>
      </c>
      <c r="N50" s="1">
        <v>42855</v>
      </c>
      <c r="O50">
        <v>11.359</v>
      </c>
      <c r="P50" s="1">
        <v>42855</v>
      </c>
      <c r="Q50">
        <v>17.049499999999998</v>
      </c>
      <c r="R50" s="1">
        <v>42855</v>
      </c>
      <c r="S50">
        <v>11.68</v>
      </c>
      <c r="T50" s="1">
        <v>42855</v>
      </c>
      <c r="U50">
        <v>2636.63</v>
      </c>
      <c r="V50" s="4">
        <v>42855</v>
      </c>
      <c r="W50" s="3">
        <v>806327999999.99988</v>
      </c>
      <c r="X50" s="4">
        <v>42855</v>
      </c>
      <c r="Y50" s="3">
        <v>3489099999999.9995</v>
      </c>
      <c r="Z50" s="4">
        <v>42855</v>
      </c>
      <c r="AA50" s="3">
        <v>2238903730000</v>
      </c>
      <c r="AB50" s="4">
        <v>42855</v>
      </c>
      <c r="AC50" s="3">
        <v>7406432298029.1699</v>
      </c>
      <c r="AD50" s="4">
        <v>42855</v>
      </c>
      <c r="AE50" s="3">
        <v>928014000000</v>
      </c>
      <c r="AF50" s="1">
        <v>42855</v>
      </c>
      <c r="AG50">
        <v>1.0894999999999999</v>
      </c>
      <c r="AH50" s="1">
        <v>42855</v>
      </c>
      <c r="AI50">
        <v>7.7778</v>
      </c>
      <c r="AJ50" s="1">
        <v>42855</v>
      </c>
      <c r="AK50">
        <v>0.74839999999999995</v>
      </c>
      <c r="AL50" s="1">
        <v>42855</v>
      </c>
      <c r="AM50">
        <v>1.2946</v>
      </c>
      <c r="AN50" s="1">
        <v>42855</v>
      </c>
      <c r="AO50">
        <v>1.365</v>
      </c>
      <c r="AP50" s="4">
        <v>42855</v>
      </c>
      <c r="AQ50" s="3">
        <v>2384.1999999999998</v>
      </c>
      <c r="AR50" s="4">
        <v>42855</v>
      </c>
      <c r="AS50" s="3">
        <v>12438.01</v>
      </c>
      <c r="AT50" s="4">
        <v>42855</v>
      </c>
      <c r="AU50" s="3">
        <v>1531.8</v>
      </c>
      <c r="AV50" s="4">
        <v>42855</v>
      </c>
      <c r="AW50" s="3">
        <v>24615.13</v>
      </c>
      <c r="AX50" s="4">
        <v>42855</v>
      </c>
      <c r="AY50" s="3">
        <v>15586.13</v>
      </c>
      <c r="AZ50" s="1">
        <v>42855</v>
      </c>
      <c r="BA50">
        <v>0.2</v>
      </c>
      <c r="BB50" s="1">
        <v>42855</v>
      </c>
      <c r="BC50">
        <v>0.6</v>
      </c>
      <c r="BD50" s="1">
        <v>42855</v>
      </c>
      <c r="BE50">
        <v>0.57999999999999996</v>
      </c>
      <c r="BF50" s="15">
        <f t="shared" si="0"/>
        <v>42855</v>
      </c>
      <c r="BG50" s="14">
        <f t="shared" si="1"/>
        <v>2.13</v>
      </c>
      <c r="BH50" s="1">
        <v>42855</v>
      </c>
      <c r="BI50">
        <v>0.24650748131672401</v>
      </c>
      <c r="BJ50" s="1">
        <v>42855</v>
      </c>
      <c r="BK50">
        <v>126675000000</v>
      </c>
      <c r="BL50" s="1">
        <v>42855</v>
      </c>
      <c r="BM50">
        <v>181408400000</v>
      </c>
      <c r="BN50" s="13">
        <f t="shared" si="2"/>
        <v>42855</v>
      </c>
      <c r="BO50" s="12">
        <f t="shared" si="19"/>
        <v>3.5112508050020699</v>
      </c>
      <c r="BP50" s="1">
        <v>42855</v>
      </c>
      <c r="BQ50">
        <v>7.1</v>
      </c>
      <c r="BR50" s="1">
        <v>42855</v>
      </c>
      <c r="BS50">
        <v>47390300000</v>
      </c>
      <c r="BT50" s="1">
        <v>42855</v>
      </c>
      <c r="BU50">
        <v>40532000000</v>
      </c>
      <c r="BV50" s="1">
        <v>42855</v>
      </c>
      <c r="BW50">
        <v>716129999999.99988</v>
      </c>
      <c r="BX50" s="1">
        <v>42855</v>
      </c>
      <c r="BY50">
        <v>65314000000</v>
      </c>
      <c r="BZ50" s="1">
        <v>42855</v>
      </c>
      <c r="CA50">
        <v>388592000000</v>
      </c>
      <c r="CB50" s="1">
        <v>42855</v>
      </c>
      <c r="CC50">
        <v>84710000000</v>
      </c>
      <c r="CD50" s="1">
        <v>42855</v>
      </c>
      <c r="CE50">
        <v>4.5</v>
      </c>
      <c r="CF50" s="1">
        <v>42855</v>
      </c>
      <c r="CG50">
        <v>5.6</v>
      </c>
      <c r="CH50" s="1">
        <v>42855</v>
      </c>
      <c r="CI50">
        <v>3.2</v>
      </c>
      <c r="CJ50" s="1">
        <v>42855</v>
      </c>
      <c r="CK50">
        <v>9.1999999999999993</v>
      </c>
      <c r="CL50" s="1">
        <v>42855</v>
      </c>
      <c r="CM50">
        <v>6.5</v>
      </c>
      <c r="CN50" s="1">
        <f t="shared" si="3"/>
        <v>42855</v>
      </c>
      <c r="CO50">
        <f t="shared" si="20"/>
        <v>1.7132081972479802E-3</v>
      </c>
      <c r="CP50" s="1">
        <f t="shared" si="4"/>
        <v>42855</v>
      </c>
      <c r="CQ50">
        <f t="shared" si="5"/>
        <v>3.1089087945437854E-3</v>
      </c>
      <c r="CR50" s="1">
        <f t="shared" si="6"/>
        <v>42855</v>
      </c>
      <c r="CS50">
        <f t="shared" si="7"/>
        <v>9.4835143573353731E-4</v>
      </c>
      <c r="CT50" s="1">
        <f t="shared" si="8"/>
        <v>42855</v>
      </c>
      <c r="CU50">
        <f t="shared" si="9"/>
        <v>2.7084337170428054E-3</v>
      </c>
      <c r="CV50" s="1">
        <f t="shared" si="10"/>
        <v>42855</v>
      </c>
      <c r="CW50">
        <f t="shared" si="11"/>
        <v>3.4516324061074632E-3</v>
      </c>
      <c r="CY50" s="13">
        <f t="shared" si="12"/>
        <v>42855</v>
      </c>
      <c r="CZ50" s="12">
        <f t="shared" si="21"/>
        <v>110.5</v>
      </c>
      <c r="DA50" s="1">
        <v>40178</v>
      </c>
      <c r="DB50">
        <v>94.3</v>
      </c>
      <c r="DC50" s="1">
        <v>40178</v>
      </c>
      <c r="DD50">
        <v>4.4875514659150602</v>
      </c>
      <c r="DE50" s="9">
        <f t="shared" si="22"/>
        <v>42855</v>
      </c>
      <c r="DF50" s="8">
        <f t="shared" si="13"/>
        <v>58017.23</v>
      </c>
      <c r="DG50" s="9">
        <f t="shared" si="22"/>
        <v>42855</v>
      </c>
      <c r="DH50" s="8">
        <f t="shared" si="14"/>
        <v>48137.98</v>
      </c>
      <c r="DI50" s="9">
        <f t="shared" si="22"/>
        <v>42855</v>
      </c>
      <c r="DJ50" s="8">
        <f t="shared" si="15"/>
        <v>56907.27</v>
      </c>
      <c r="DK50" s="9">
        <f t="shared" si="22"/>
        <v>42855</v>
      </c>
      <c r="DL50" s="8">
        <f t="shared" si="16"/>
        <v>37070.82</v>
      </c>
      <c r="DM50" s="9">
        <f t="shared" si="23"/>
        <v>42855</v>
      </c>
      <c r="DN50" s="8">
        <f t="shared" si="17"/>
        <v>46554.080000000002</v>
      </c>
    </row>
    <row r="51" spans="1:118">
      <c r="A51" s="2">
        <f t="shared" si="18"/>
        <v>201703</v>
      </c>
      <c r="B51" s="4">
        <v>42825</v>
      </c>
      <c r="C51" s="5">
        <v>98.7890625</v>
      </c>
      <c r="D51" s="4">
        <v>42825</v>
      </c>
      <c r="E51" s="3">
        <v>99.245000000000005</v>
      </c>
      <c r="F51" s="4">
        <v>42825</v>
      </c>
      <c r="G51" s="3">
        <v>117.87949999999999</v>
      </c>
      <c r="H51" s="4">
        <v>42825</v>
      </c>
      <c r="I51" s="3">
        <v>99.6</v>
      </c>
      <c r="J51" s="4">
        <v>42825</v>
      </c>
      <c r="K51" s="3">
        <v>98.984999999999999</v>
      </c>
      <c r="L51" s="1">
        <v>42825</v>
      </c>
      <c r="M51">
        <v>12.37</v>
      </c>
      <c r="N51" s="1">
        <v>42825</v>
      </c>
      <c r="O51">
        <v>11.202</v>
      </c>
      <c r="P51" s="1">
        <v>42825</v>
      </c>
      <c r="Q51">
        <v>16.522099999999998</v>
      </c>
      <c r="R51" s="1">
        <v>42825</v>
      </c>
      <c r="S51">
        <v>12.56</v>
      </c>
      <c r="T51" s="1">
        <v>42825</v>
      </c>
      <c r="U51">
        <v>2596.8200000000002</v>
      </c>
      <c r="V51" s="4">
        <v>42825</v>
      </c>
      <c r="W51" s="3">
        <v>798306000000</v>
      </c>
      <c r="X51" s="4">
        <v>42825</v>
      </c>
      <c r="Y51" s="3">
        <v>3477300000000</v>
      </c>
      <c r="Z51" s="4">
        <v>42825</v>
      </c>
      <c r="AA51" s="3">
        <v>2228809809000</v>
      </c>
      <c r="AB51" s="4">
        <v>42825</v>
      </c>
      <c r="AC51" s="3">
        <v>7309105585063.8496</v>
      </c>
      <c r="AD51" s="4">
        <v>42825</v>
      </c>
      <c r="AE51" s="3">
        <v>915745000000</v>
      </c>
      <c r="AF51" s="1">
        <v>42825</v>
      </c>
      <c r="AG51">
        <v>1.0649</v>
      </c>
      <c r="AH51" s="1">
        <v>42825</v>
      </c>
      <c r="AI51">
        <v>7.7708000000000004</v>
      </c>
      <c r="AJ51" s="1">
        <v>42825</v>
      </c>
      <c r="AK51">
        <v>0.76280000000000003</v>
      </c>
      <c r="AL51" s="1">
        <v>42825</v>
      </c>
      <c r="AM51">
        <v>1.2544999999999999</v>
      </c>
      <c r="AN51" s="1">
        <v>42825</v>
      </c>
      <c r="AO51">
        <v>1.3310999999999999</v>
      </c>
      <c r="AP51" s="4">
        <v>42825</v>
      </c>
      <c r="AQ51" s="3">
        <v>2362.7199999999998</v>
      </c>
      <c r="AR51" s="4">
        <v>42825</v>
      </c>
      <c r="AS51" s="3">
        <v>12312.87</v>
      </c>
      <c r="AT51" s="4">
        <v>42825</v>
      </c>
      <c r="AU51" s="3">
        <v>1512.6</v>
      </c>
      <c r="AV51" s="4">
        <v>42825</v>
      </c>
      <c r="AW51" s="3">
        <v>24111.59</v>
      </c>
      <c r="AX51" s="4">
        <v>42825</v>
      </c>
      <c r="AY51" s="3">
        <v>15547.75</v>
      </c>
      <c r="AZ51" s="1">
        <v>42825</v>
      </c>
      <c r="BA51">
        <v>0</v>
      </c>
      <c r="BB51" s="1">
        <v>42825</v>
      </c>
      <c r="BC51">
        <v>0.8</v>
      </c>
      <c r="BD51" s="1">
        <v>42825</v>
      </c>
      <c r="BE51">
        <v>0.19</v>
      </c>
      <c r="BF51" s="15">
        <f t="shared" si="0"/>
        <v>42825</v>
      </c>
      <c r="BG51" s="14">
        <f t="shared" si="1"/>
        <v>2.13</v>
      </c>
      <c r="BH51" s="1">
        <v>42825</v>
      </c>
      <c r="BI51">
        <v>-0.201587408275539</v>
      </c>
      <c r="BJ51" s="1">
        <v>42825</v>
      </c>
      <c r="BK51">
        <v>127612000000</v>
      </c>
      <c r="BL51" s="1">
        <v>42825</v>
      </c>
      <c r="BM51">
        <v>183913400000</v>
      </c>
      <c r="BN51" s="13">
        <f t="shared" si="2"/>
        <v>42825</v>
      </c>
      <c r="BO51" s="12">
        <f t="shared" si="19"/>
        <v>3.5112508050020699</v>
      </c>
      <c r="BP51" s="1">
        <v>42825</v>
      </c>
      <c r="BQ51">
        <v>16.899999999999999</v>
      </c>
      <c r="BR51" s="1">
        <v>42825</v>
      </c>
      <c r="BS51">
        <v>46769300000</v>
      </c>
      <c r="BT51" s="1">
        <v>42825</v>
      </c>
      <c r="BU51">
        <v>40108000000</v>
      </c>
      <c r="BV51" s="1">
        <v>42825</v>
      </c>
      <c r="BW51">
        <v>726549999999.99988</v>
      </c>
      <c r="BX51" s="1">
        <v>42825</v>
      </c>
      <c r="BY51">
        <v>66427000000</v>
      </c>
      <c r="BZ51" s="1">
        <v>42825</v>
      </c>
      <c r="CA51">
        <v>385149000000</v>
      </c>
      <c r="CB51" s="1">
        <v>42825</v>
      </c>
      <c r="CC51">
        <v>82554000000</v>
      </c>
      <c r="CD51" s="1">
        <v>42825</v>
      </c>
      <c r="CE51">
        <v>4.4000000000000004</v>
      </c>
      <c r="CF51" s="1">
        <v>42825</v>
      </c>
      <c r="CG51">
        <v>5.9</v>
      </c>
      <c r="CH51" s="1">
        <v>42825</v>
      </c>
      <c r="CI51">
        <v>3.3</v>
      </c>
      <c r="CJ51" s="1">
        <v>42825</v>
      </c>
      <c r="CK51">
        <v>9.4</v>
      </c>
      <c r="CL51" s="1">
        <v>42825</v>
      </c>
      <c r="CM51">
        <v>6.7</v>
      </c>
      <c r="CN51" s="1">
        <f t="shared" si="3"/>
        <v>42825</v>
      </c>
      <c r="CO51">
        <f t="shared" si="20"/>
        <v>1.7132081972479802E-3</v>
      </c>
      <c r="CP51" s="1">
        <f t="shared" si="4"/>
        <v>42825</v>
      </c>
      <c r="CQ51">
        <f t="shared" si="5"/>
        <v>3.1089087945437854E-3</v>
      </c>
      <c r="CR51" s="1">
        <f t="shared" si="6"/>
        <v>42825</v>
      </c>
      <c r="CS51">
        <f t="shared" si="7"/>
        <v>9.4835143573353731E-4</v>
      </c>
      <c r="CT51" s="1">
        <f t="shared" si="8"/>
        <v>42825</v>
      </c>
      <c r="CU51">
        <f t="shared" si="9"/>
        <v>2.7084337170428054E-3</v>
      </c>
      <c r="CV51" s="1">
        <f t="shared" si="10"/>
        <v>42825</v>
      </c>
      <c r="CW51">
        <f t="shared" si="11"/>
        <v>3.4516324061074632E-3</v>
      </c>
      <c r="CY51" s="13">
        <f t="shared" si="12"/>
        <v>42825</v>
      </c>
      <c r="CZ51" s="12">
        <f t="shared" si="21"/>
        <v>110.5</v>
      </c>
      <c r="DA51" s="1">
        <v>40086</v>
      </c>
      <c r="DB51">
        <v>93.8</v>
      </c>
      <c r="DC51" s="1">
        <v>40086</v>
      </c>
      <c r="DD51">
        <v>1.14256852681009</v>
      </c>
      <c r="DE51" s="9">
        <f t="shared" si="22"/>
        <v>42825</v>
      </c>
      <c r="DF51" s="8">
        <f t="shared" si="13"/>
        <v>58017.23</v>
      </c>
      <c r="DG51" s="9">
        <f t="shared" si="22"/>
        <v>42825</v>
      </c>
      <c r="DH51" s="8">
        <f t="shared" si="14"/>
        <v>48137.98</v>
      </c>
      <c r="DI51" s="9">
        <f t="shared" si="22"/>
        <v>42825</v>
      </c>
      <c r="DJ51" s="8">
        <f t="shared" si="15"/>
        <v>56907.27</v>
      </c>
      <c r="DK51" s="9">
        <f t="shared" si="22"/>
        <v>42825</v>
      </c>
      <c r="DL51" s="8">
        <f t="shared" si="16"/>
        <v>37070.82</v>
      </c>
      <c r="DM51" s="9">
        <f t="shared" si="23"/>
        <v>42825</v>
      </c>
      <c r="DN51" s="8">
        <f t="shared" si="17"/>
        <v>46554.080000000002</v>
      </c>
    </row>
    <row r="52" spans="1:118">
      <c r="A52" s="2">
        <f t="shared" si="18"/>
        <v>201702</v>
      </c>
      <c r="B52" s="4">
        <v>42794</v>
      </c>
      <c r="C52" s="5">
        <v>98.7109375</v>
      </c>
      <c r="D52" s="4">
        <v>42794</v>
      </c>
      <c r="E52" s="3">
        <v>100.437</v>
      </c>
      <c r="F52" s="4">
        <v>42794</v>
      </c>
      <c r="G52" s="3">
        <v>117.79900000000001</v>
      </c>
      <c r="H52" s="4">
        <v>42794</v>
      </c>
      <c r="I52" s="3">
        <v>98</v>
      </c>
      <c r="J52" s="4">
        <v>42794</v>
      </c>
      <c r="K52" s="3">
        <v>98.885000000000005</v>
      </c>
      <c r="L52" s="1">
        <v>42794</v>
      </c>
      <c r="M52">
        <v>12.92</v>
      </c>
      <c r="N52" s="1">
        <v>42794</v>
      </c>
      <c r="O52">
        <v>12.398</v>
      </c>
      <c r="P52" s="1">
        <v>42794</v>
      </c>
      <c r="Q52">
        <v>16.2849</v>
      </c>
      <c r="R52" s="1">
        <v>42794</v>
      </c>
      <c r="S52">
        <v>14.01</v>
      </c>
      <c r="T52" s="1">
        <v>42794</v>
      </c>
      <c r="U52">
        <v>2571.29</v>
      </c>
      <c r="V52" s="4">
        <v>42794</v>
      </c>
      <c r="W52" s="3">
        <v>791695000000</v>
      </c>
      <c r="X52" s="4">
        <v>42794</v>
      </c>
      <c r="Y52" s="3">
        <v>3357999999999.9995</v>
      </c>
      <c r="Z52" s="4">
        <v>42794</v>
      </c>
      <c r="AA52" s="3">
        <v>2223228090000</v>
      </c>
      <c r="AB52" s="4">
        <v>42794</v>
      </c>
      <c r="AC52" s="3">
        <v>7218433022786.1699</v>
      </c>
      <c r="AD52" s="4">
        <v>42794</v>
      </c>
      <c r="AE52" s="3">
        <v>906560000000</v>
      </c>
      <c r="AF52" s="1">
        <v>42794</v>
      </c>
      <c r="AG52">
        <v>1.0575000000000001</v>
      </c>
      <c r="AH52" s="1">
        <v>42794</v>
      </c>
      <c r="AI52">
        <v>7.7621000000000002</v>
      </c>
      <c r="AJ52" s="1">
        <v>42794</v>
      </c>
      <c r="AK52">
        <v>0.76570000000000005</v>
      </c>
      <c r="AL52" s="1">
        <v>42794</v>
      </c>
      <c r="AM52">
        <v>1.238</v>
      </c>
      <c r="AN52" s="1">
        <v>42794</v>
      </c>
      <c r="AO52">
        <v>1.3299000000000001</v>
      </c>
      <c r="AP52" s="4">
        <v>42794</v>
      </c>
      <c r="AQ52" s="3">
        <v>2363.64</v>
      </c>
      <c r="AR52" s="4">
        <v>42794</v>
      </c>
      <c r="AS52" s="3">
        <v>11834.41</v>
      </c>
      <c r="AT52" s="4">
        <v>42794</v>
      </c>
      <c r="AU52" s="3">
        <v>1535.32</v>
      </c>
      <c r="AV52" s="4">
        <v>42794</v>
      </c>
      <c r="AW52" s="3">
        <v>23740.73</v>
      </c>
      <c r="AX52" s="4">
        <v>42794</v>
      </c>
      <c r="AY52" s="3">
        <v>15399.24</v>
      </c>
      <c r="AZ52" s="1">
        <v>42794</v>
      </c>
      <c r="BA52">
        <v>0.1</v>
      </c>
      <c r="BB52" s="1">
        <v>42794</v>
      </c>
      <c r="BC52">
        <v>0.4</v>
      </c>
      <c r="BD52" s="1">
        <v>42794</v>
      </c>
      <c r="BE52">
        <v>-0.1</v>
      </c>
      <c r="BF52" s="15">
        <f t="shared" si="0"/>
        <v>42794</v>
      </c>
      <c r="BG52" s="14">
        <f t="shared" si="1"/>
        <v>1.48</v>
      </c>
      <c r="BH52" s="1">
        <v>42794</v>
      </c>
      <c r="BI52">
        <v>-0.21190240240887601</v>
      </c>
      <c r="BJ52" s="1">
        <v>42794</v>
      </c>
      <c r="BK52">
        <v>128439000000</v>
      </c>
      <c r="BL52" s="1">
        <v>42794</v>
      </c>
      <c r="BM52">
        <v>179734700000</v>
      </c>
      <c r="BN52" s="13">
        <f t="shared" si="2"/>
        <v>42794</v>
      </c>
      <c r="BO52" s="12">
        <f t="shared" si="19"/>
        <v>8.1328313430201806</v>
      </c>
      <c r="BP52" s="1">
        <v>42794</v>
      </c>
      <c r="BQ52">
        <v>18.2</v>
      </c>
      <c r="BR52" s="1">
        <v>42794</v>
      </c>
      <c r="BS52">
        <v>46110400000</v>
      </c>
      <c r="BT52" s="1">
        <v>42794</v>
      </c>
      <c r="BU52">
        <v>39838000000</v>
      </c>
      <c r="BV52" s="1">
        <v>42794</v>
      </c>
      <c r="BW52">
        <v>735710000000</v>
      </c>
      <c r="BX52" s="1">
        <v>42794</v>
      </c>
      <c r="BY52">
        <v>49919000000</v>
      </c>
      <c r="BZ52" s="1">
        <v>42794</v>
      </c>
      <c r="CA52">
        <v>383502000000</v>
      </c>
      <c r="CB52" s="1">
        <v>42794</v>
      </c>
      <c r="CC52">
        <v>82091000000</v>
      </c>
      <c r="CD52" s="1">
        <v>42794</v>
      </c>
      <c r="CE52">
        <v>4.5999999999999996</v>
      </c>
      <c r="CF52" s="1">
        <v>42794</v>
      </c>
      <c r="CG52">
        <v>5.9</v>
      </c>
      <c r="CH52" s="1">
        <v>42794</v>
      </c>
      <c r="CI52">
        <v>3.3</v>
      </c>
      <c r="CJ52" s="1">
        <v>42794</v>
      </c>
      <c r="CK52">
        <v>9.4</v>
      </c>
      <c r="CL52" s="1">
        <v>42794</v>
      </c>
      <c r="CM52">
        <v>6.6</v>
      </c>
      <c r="CN52" s="1">
        <f t="shared" si="3"/>
        <v>42794</v>
      </c>
      <c r="CO52">
        <f t="shared" si="20"/>
        <v>1.7132081972479802E-3</v>
      </c>
      <c r="CP52" s="1">
        <f t="shared" si="4"/>
        <v>42794</v>
      </c>
      <c r="CQ52">
        <f t="shared" si="5"/>
        <v>3.1089087945437854E-3</v>
      </c>
      <c r="CR52" s="1">
        <f t="shared" si="6"/>
        <v>42794</v>
      </c>
      <c r="CS52">
        <f t="shared" si="7"/>
        <v>9.4835143573353731E-4</v>
      </c>
      <c r="CT52" s="1">
        <f t="shared" si="8"/>
        <v>42794</v>
      </c>
      <c r="CU52">
        <f t="shared" si="9"/>
        <v>2.7084337170428054E-3</v>
      </c>
      <c r="CV52" s="1">
        <f t="shared" si="10"/>
        <v>42794</v>
      </c>
      <c r="CW52">
        <f t="shared" si="11"/>
        <v>3.4516324061074632E-3</v>
      </c>
      <c r="CY52" s="13">
        <f t="shared" si="12"/>
        <v>42794</v>
      </c>
      <c r="CZ52" s="12">
        <f t="shared" si="21"/>
        <v>110</v>
      </c>
      <c r="DA52" s="1">
        <v>39994</v>
      </c>
      <c r="DB52">
        <v>92.9</v>
      </c>
      <c r="DC52" s="1">
        <v>39994</v>
      </c>
      <c r="DD52">
        <v>-0.79268874027866698</v>
      </c>
      <c r="DE52" s="9">
        <f t="shared" si="22"/>
        <v>42794</v>
      </c>
      <c r="DF52" s="8">
        <f t="shared" si="13"/>
        <v>58017.23</v>
      </c>
      <c r="DG52" s="9">
        <f t="shared" si="22"/>
        <v>42794</v>
      </c>
      <c r="DH52" s="8">
        <f t="shared" si="14"/>
        <v>48137.98</v>
      </c>
      <c r="DI52" s="9">
        <f t="shared" si="22"/>
        <v>42794</v>
      </c>
      <c r="DJ52" s="8">
        <f t="shared" si="15"/>
        <v>56907.27</v>
      </c>
      <c r="DK52" s="9">
        <f t="shared" si="22"/>
        <v>42794</v>
      </c>
      <c r="DL52" s="8">
        <f t="shared" si="16"/>
        <v>37070.82</v>
      </c>
      <c r="DM52" s="9">
        <f t="shared" si="23"/>
        <v>42794</v>
      </c>
      <c r="DN52" s="8">
        <f t="shared" si="17"/>
        <v>46554.080000000002</v>
      </c>
    </row>
    <row r="53" spans="1:118">
      <c r="A53" s="2">
        <f t="shared" si="18"/>
        <v>201701</v>
      </c>
      <c r="B53" s="4">
        <v>42766</v>
      </c>
      <c r="C53" s="5">
        <v>95.9765625</v>
      </c>
      <c r="D53" s="4">
        <v>42766</v>
      </c>
      <c r="E53" s="3">
        <v>98.195999999999998</v>
      </c>
      <c r="F53" s="4">
        <v>42766</v>
      </c>
      <c r="G53" s="3">
        <v>117.999</v>
      </c>
      <c r="H53" s="4">
        <v>42766</v>
      </c>
      <c r="I53" s="3">
        <v>96.75</v>
      </c>
      <c r="J53" s="4">
        <v>42766</v>
      </c>
      <c r="K53" s="3">
        <v>97.825000000000003</v>
      </c>
      <c r="L53" s="1">
        <v>42766</v>
      </c>
      <c r="M53">
        <v>11.99</v>
      </c>
      <c r="N53" s="1">
        <v>42766</v>
      </c>
      <c r="O53">
        <v>13.792</v>
      </c>
      <c r="P53" s="1">
        <v>42766</v>
      </c>
      <c r="Q53">
        <v>17.368200000000002</v>
      </c>
      <c r="R53" s="1">
        <v>42766</v>
      </c>
      <c r="S53">
        <v>12.76</v>
      </c>
      <c r="T53" s="1">
        <v>42766</v>
      </c>
      <c r="U53">
        <v>2564.36</v>
      </c>
      <c r="V53" s="4">
        <v>42766</v>
      </c>
      <c r="W53" s="3">
        <v>795994999999.99988</v>
      </c>
      <c r="X53" s="4">
        <v>42766</v>
      </c>
      <c r="Y53" s="3">
        <v>3388599999999.9995</v>
      </c>
      <c r="Z53" s="4">
        <v>42766</v>
      </c>
      <c r="AA53" s="3">
        <v>2194429964000.0002</v>
      </c>
      <c r="AB53" s="4">
        <v>42766</v>
      </c>
      <c r="AC53" s="3">
        <v>7183653915137.71</v>
      </c>
      <c r="AD53" s="4">
        <v>42766</v>
      </c>
      <c r="AE53" s="3">
        <v>908387000000</v>
      </c>
      <c r="AF53" s="1">
        <v>42766</v>
      </c>
      <c r="AG53">
        <v>1.0794999999999999</v>
      </c>
      <c r="AH53" s="1">
        <v>42766</v>
      </c>
      <c r="AI53">
        <v>7.7587999999999999</v>
      </c>
      <c r="AJ53" s="1">
        <v>42766</v>
      </c>
      <c r="AK53">
        <v>0.75829999999999997</v>
      </c>
      <c r="AL53" s="1">
        <v>42766</v>
      </c>
      <c r="AM53">
        <v>1.2577</v>
      </c>
      <c r="AN53" s="1">
        <v>42766</v>
      </c>
      <c r="AO53">
        <v>1.3028</v>
      </c>
      <c r="AP53" s="4">
        <v>42766</v>
      </c>
      <c r="AQ53" s="3">
        <v>2278.87</v>
      </c>
      <c r="AR53" s="4">
        <v>42766</v>
      </c>
      <c r="AS53" s="3">
        <v>11535.31</v>
      </c>
      <c r="AT53" s="4">
        <v>42766</v>
      </c>
      <c r="AU53" s="3">
        <v>1521.67</v>
      </c>
      <c r="AV53" s="4">
        <v>42766</v>
      </c>
      <c r="AW53" s="3">
        <v>23360.78</v>
      </c>
      <c r="AX53" s="4">
        <v>42766</v>
      </c>
      <c r="AY53" s="3">
        <v>15385.96</v>
      </c>
      <c r="AZ53" s="1">
        <v>42766</v>
      </c>
      <c r="BA53">
        <v>0.4</v>
      </c>
      <c r="BB53" s="1">
        <v>42766</v>
      </c>
      <c r="BC53">
        <v>-0.9</v>
      </c>
      <c r="BD53" s="1">
        <v>42766</v>
      </c>
      <c r="BE53">
        <v>0</v>
      </c>
      <c r="BF53" s="15">
        <f t="shared" si="0"/>
        <v>42766</v>
      </c>
      <c r="BG53" s="14">
        <f t="shared" si="1"/>
        <v>1.48</v>
      </c>
      <c r="BH53" s="1">
        <v>42766</v>
      </c>
      <c r="BI53">
        <v>0.63301601239011296</v>
      </c>
      <c r="BJ53" s="1">
        <v>42766</v>
      </c>
      <c r="BK53">
        <v>128288000000</v>
      </c>
      <c r="BL53" s="1">
        <v>42766</v>
      </c>
      <c r="BM53">
        <v>178309300000</v>
      </c>
      <c r="BN53" s="13">
        <f t="shared" si="2"/>
        <v>42766</v>
      </c>
      <c r="BO53" s="12">
        <f t="shared" si="19"/>
        <v>8.1328313430201806</v>
      </c>
      <c r="BP53" s="1">
        <v>42766</v>
      </c>
      <c r="BQ53">
        <v>-1.2</v>
      </c>
      <c r="BR53" s="1">
        <v>42766</v>
      </c>
      <c r="BS53">
        <v>46977100000</v>
      </c>
      <c r="BT53" s="1">
        <v>42766</v>
      </c>
      <c r="BU53">
        <v>40126000000</v>
      </c>
      <c r="BV53" s="1">
        <v>42766</v>
      </c>
      <c r="BW53">
        <v>706960000000</v>
      </c>
      <c r="BX53" s="1">
        <v>42766</v>
      </c>
      <c r="BY53">
        <v>49500000000</v>
      </c>
      <c r="BZ53" s="1">
        <v>42766</v>
      </c>
      <c r="CA53">
        <v>382866000000</v>
      </c>
      <c r="CB53" s="1">
        <v>42766</v>
      </c>
      <c r="CC53">
        <v>84783000000</v>
      </c>
      <c r="CD53" s="1">
        <v>42766</v>
      </c>
      <c r="CE53">
        <v>4.7</v>
      </c>
      <c r="CF53" s="1">
        <v>42766</v>
      </c>
      <c r="CG53">
        <v>5.7</v>
      </c>
      <c r="CH53" s="1">
        <v>42766</v>
      </c>
      <c r="CI53">
        <v>3.3</v>
      </c>
      <c r="CJ53" s="1">
        <v>42766</v>
      </c>
      <c r="CK53">
        <v>9.6</v>
      </c>
      <c r="CL53" s="1">
        <v>42766</v>
      </c>
      <c r="CM53">
        <v>6.8</v>
      </c>
      <c r="CN53" s="1">
        <f t="shared" si="3"/>
        <v>42766</v>
      </c>
      <c r="CO53">
        <f t="shared" si="20"/>
        <v>1.7132081972479802E-3</v>
      </c>
      <c r="CP53" s="1">
        <f t="shared" si="4"/>
        <v>42766</v>
      </c>
      <c r="CQ53">
        <f t="shared" si="5"/>
        <v>3.1089087945437854E-3</v>
      </c>
      <c r="CR53" s="1">
        <f t="shared" si="6"/>
        <v>42766</v>
      </c>
      <c r="CS53">
        <f t="shared" si="7"/>
        <v>9.4835143573353731E-4</v>
      </c>
      <c r="CT53" s="1">
        <f t="shared" si="8"/>
        <v>42766</v>
      </c>
      <c r="CU53">
        <f t="shared" si="9"/>
        <v>2.7084337170428054E-3</v>
      </c>
      <c r="CV53" s="1">
        <f t="shared" si="10"/>
        <v>42766</v>
      </c>
      <c r="CW53">
        <f t="shared" si="11"/>
        <v>3.4516324061074632E-3</v>
      </c>
      <c r="CY53" s="13">
        <f t="shared" si="12"/>
        <v>42766</v>
      </c>
      <c r="CZ53" s="12">
        <f t="shared" si="21"/>
        <v>110</v>
      </c>
      <c r="DA53" s="1">
        <v>39903</v>
      </c>
      <c r="DB53">
        <v>92.5</v>
      </c>
      <c r="DC53" s="1">
        <v>39903</v>
      </c>
      <c r="DD53">
        <v>3.16763997675127</v>
      </c>
      <c r="DE53" s="9">
        <f t="shared" si="22"/>
        <v>42766</v>
      </c>
      <c r="DF53" s="8">
        <f t="shared" si="13"/>
        <v>58017.23</v>
      </c>
      <c r="DG53" s="9">
        <f t="shared" si="22"/>
        <v>42766</v>
      </c>
      <c r="DH53" s="8">
        <f t="shared" si="14"/>
        <v>48137.98</v>
      </c>
      <c r="DI53" s="9">
        <f t="shared" si="22"/>
        <v>42766</v>
      </c>
      <c r="DJ53" s="8">
        <f t="shared" si="15"/>
        <v>56907.27</v>
      </c>
      <c r="DK53" s="9">
        <f t="shared" si="22"/>
        <v>42766</v>
      </c>
      <c r="DL53" s="8">
        <f t="shared" si="16"/>
        <v>37070.82</v>
      </c>
      <c r="DM53" s="9">
        <f t="shared" si="23"/>
        <v>42766</v>
      </c>
      <c r="DN53" s="8">
        <f t="shared" si="17"/>
        <v>46554.080000000002</v>
      </c>
    </row>
    <row r="54" spans="1:118">
      <c r="A54" s="2">
        <f t="shared" si="18"/>
        <v>201612</v>
      </c>
      <c r="B54" s="4">
        <v>42735</v>
      </c>
      <c r="C54" s="5">
        <v>96.1171875</v>
      </c>
      <c r="D54" s="4">
        <v>42735</v>
      </c>
      <c r="E54" s="3">
        <v>98.063000000000002</v>
      </c>
      <c r="F54" s="4">
        <v>42735</v>
      </c>
      <c r="G54" s="3">
        <v>117.7325</v>
      </c>
      <c r="H54" s="4">
        <v>42735</v>
      </c>
      <c r="I54" s="3">
        <v>97</v>
      </c>
      <c r="J54" s="4">
        <v>42735</v>
      </c>
      <c r="K54" s="3">
        <v>98.185000000000002</v>
      </c>
      <c r="L54" s="1">
        <v>42735</v>
      </c>
      <c r="M54">
        <v>14.04</v>
      </c>
      <c r="N54" s="1">
        <v>42735</v>
      </c>
      <c r="O54">
        <v>12.762</v>
      </c>
      <c r="P54" s="1">
        <v>42735</v>
      </c>
      <c r="Q54">
        <v>18.123000000000001</v>
      </c>
      <c r="R54" s="1">
        <v>42735</v>
      </c>
      <c r="S54">
        <v>16.89</v>
      </c>
      <c r="T54" s="1">
        <v>42735</v>
      </c>
      <c r="U54">
        <v>2564.9299999999998</v>
      </c>
      <c r="V54" s="4">
        <v>42735</v>
      </c>
      <c r="W54" s="3">
        <v>791344999999.99988</v>
      </c>
      <c r="X54" s="4">
        <v>42735</v>
      </c>
      <c r="Y54" s="3">
        <v>3383999999999.9995</v>
      </c>
      <c r="Z54" s="4">
        <v>42735</v>
      </c>
      <c r="AA54" s="3">
        <v>2213969989000</v>
      </c>
      <c r="AB54" s="4">
        <v>42735</v>
      </c>
      <c r="AC54" s="3">
        <v>7194126265959.25</v>
      </c>
      <c r="AD54" s="4">
        <v>42735</v>
      </c>
      <c r="AE54" s="3">
        <v>895146000000</v>
      </c>
      <c r="AF54" s="1">
        <v>42735</v>
      </c>
      <c r="AG54">
        <v>1.0512999999999999</v>
      </c>
      <c r="AH54" s="1">
        <v>42735</v>
      </c>
      <c r="AI54">
        <v>7.7541000000000002</v>
      </c>
      <c r="AJ54" s="1">
        <v>42735</v>
      </c>
      <c r="AK54">
        <v>0.72150000000000003</v>
      </c>
      <c r="AL54" s="1">
        <v>42735</v>
      </c>
      <c r="AM54">
        <v>1.2336</v>
      </c>
      <c r="AN54" s="1">
        <v>42735</v>
      </c>
      <c r="AO54">
        <v>1.343</v>
      </c>
      <c r="AP54" s="4">
        <v>42735</v>
      </c>
      <c r="AQ54" s="3">
        <v>2238.83</v>
      </c>
      <c r="AR54" s="4">
        <v>42735</v>
      </c>
      <c r="AS54" s="3">
        <v>11481.06</v>
      </c>
      <c r="AT54" s="4">
        <v>42735</v>
      </c>
      <c r="AU54" s="3">
        <v>1518.61</v>
      </c>
      <c r="AV54" s="4">
        <v>42735</v>
      </c>
      <c r="AW54" s="3">
        <v>22000.560000000001</v>
      </c>
      <c r="AX54" s="4">
        <v>42735</v>
      </c>
      <c r="AY54" s="3">
        <v>15287.59</v>
      </c>
      <c r="AZ54" s="1">
        <v>42735</v>
      </c>
      <c r="BA54">
        <v>0.3</v>
      </c>
      <c r="BB54" s="1">
        <v>42735</v>
      </c>
      <c r="BC54">
        <v>0.5</v>
      </c>
      <c r="BD54" s="1">
        <v>42735</v>
      </c>
      <c r="BE54">
        <v>0.19</v>
      </c>
      <c r="BF54" s="15">
        <f t="shared" si="0"/>
        <v>42735</v>
      </c>
      <c r="BG54" s="14">
        <f t="shared" si="1"/>
        <v>1.48</v>
      </c>
      <c r="BH54" s="1">
        <v>42735</v>
      </c>
      <c r="BI54">
        <v>0.34151520807052999</v>
      </c>
      <c r="BJ54" s="1">
        <v>42735</v>
      </c>
      <c r="BK54">
        <v>127064000000</v>
      </c>
      <c r="BL54" s="1">
        <v>42735</v>
      </c>
      <c r="BM54">
        <v>176319100000</v>
      </c>
      <c r="BN54" s="13">
        <f t="shared" si="2"/>
        <v>42735</v>
      </c>
      <c r="BO54" s="12">
        <f t="shared" si="19"/>
        <v>8.1328313430201806</v>
      </c>
      <c r="BP54" s="1">
        <v>42735</v>
      </c>
      <c r="BQ54">
        <v>10.1</v>
      </c>
      <c r="BR54" s="1">
        <v>42735</v>
      </c>
      <c r="BS54">
        <v>46116700000</v>
      </c>
      <c r="BT54" s="1">
        <v>42735</v>
      </c>
      <c r="BU54">
        <v>39023000000</v>
      </c>
      <c r="BV54" s="1">
        <v>42735</v>
      </c>
      <c r="BW54">
        <v>707629999999.99988</v>
      </c>
      <c r="BX54" s="1">
        <v>42735</v>
      </c>
      <c r="BY54">
        <v>64146000000</v>
      </c>
      <c r="BZ54" s="1">
        <v>42735</v>
      </c>
      <c r="CA54">
        <v>373992000000</v>
      </c>
      <c r="CB54" s="1">
        <v>42735</v>
      </c>
      <c r="CC54">
        <v>82718000000</v>
      </c>
      <c r="CD54" s="1">
        <v>42735</v>
      </c>
      <c r="CE54">
        <v>4.7</v>
      </c>
      <c r="CF54" s="1">
        <v>42735</v>
      </c>
      <c r="CG54">
        <v>5.8</v>
      </c>
      <c r="CH54" s="1">
        <v>42735</v>
      </c>
      <c r="CI54">
        <v>3.3</v>
      </c>
      <c r="CJ54" s="1">
        <v>42735</v>
      </c>
      <c r="CK54">
        <v>9.6999999999999993</v>
      </c>
      <c r="CL54" s="1">
        <v>42735</v>
      </c>
      <c r="CM54">
        <v>7</v>
      </c>
      <c r="CN54" s="1">
        <f t="shared" si="3"/>
        <v>42735</v>
      </c>
      <c r="CO54">
        <f t="shared" si="20"/>
        <v>1.7132081972479802E-3</v>
      </c>
      <c r="CP54" s="1">
        <f t="shared" si="4"/>
        <v>42735</v>
      </c>
      <c r="CQ54">
        <f t="shared" si="5"/>
        <v>3.1089087945437854E-3</v>
      </c>
      <c r="CR54" s="1">
        <f t="shared" si="6"/>
        <v>42735</v>
      </c>
      <c r="CS54">
        <f t="shared" si="7"/>
        <v>9.4835143573353731E-4</v>
      </c>
      <c r="CT54" s="1">
        <f t="shared" si="8"/>
        <v>42735</v>
      </c>
      <c r="CU54">
        <f t="shared" si="9"/>
        <v>2.7084337170428054E-3</v>
      </c>
      <c r="CV54" s="1">
        <f t="shared" si="10"/>
        <v>42735</v>
      </c>
      <c r="CW54">
        <f t="shared" si="11"/>
        <v>3.4516324061074632E-3</v>
      </c>
      <c r="CY54" s="13">
        <f t="shared" si="12"/>
        <v>42735</v>
      </c>
      <c r="CZ54" s="12">
        <f t="shared" si="21"/>
        <v>110</v>
      </c>
      <c r="DA54" s="1">
        <v>39813</v>
      </c>
      <c r="DB54">
        <v>92.4</v>
      </c>
      <c r="DC54" s="1">
        <v>39813</v>
      </c>
      <c r="DD54">
        <v>3.0511853064711301</v>
      </c>
      <c r="DE54" s="9">
        <f t="shared" si="22"/>
        <v>42735</v>
      </c>
      <c r="DF54" s="8">
        <f t="shared" si="13"/>
        <v>58017.23</v>
      </c>
      <c r="DG54" s="9">
        <f t="shared" si="22"/>
        <v>42735</v>
      </c>
      <c r="DH54" s="8">
        <f t="shared" si="14"/>
        <v>48137.98</v>
      </c>
      <c r="DI54" s="9">
        <f t="shared" si="22"/>
        <v>42735</v>
      </c>
      <c r="DJ54" s="8">
        <f t="shared" si="15"/>
        <v>56907.27</v>
      </c>
      <c r="DK54" s="9">
        <f t="shared" si="22"/>
        <v>42735</v>
      </c>
      <c r="DL54" s="8">
        <f t="shared" si="16"/>
        <v>37070.82</v>
      </c>
      <c r="DM54" s="9">
        <f t="shared" si="23"/>
        <v>42735</v>
      </c>
      <c r="DN54" s="8">
        <f t="shared" si="17"/>
        <v>46554.080000000002</v>
      </c>
    </row>
    <row r="55" spans="1:118">
      <c r="A55" s="2">
        <f t="shared" si="18"/>
        <v>201611</v>
      </c>
      <c r="B55" s="4">
        <v>42704</v>
      </c>
      <c r="C55" s="5">
        <v>96.578125</v>
      </c>
      <c r="D55" s="4">
        <v>42704</v>
      </c>
      <c r="E55" s="3">
        <v>97.391000000000005</v>
      </c>
      <c r="F55" s="4">
        <v>42704</v>
      </c>
      <c r="G55" s="3">
        <v>118.181</v>
      </c>
      <c r="H55" s="4">
        <v>42704</v>
      </c>
      <c r="I55" s="3">
        <v>106.65</v>
      </c>
      <c r="J55" s="4">
        <v>42704</v>
      </c>
      <c r="K55" s="3">
        <v>99.284999999999997</v>
      </c>
      <c r="L55" s="1">
        <v>42704</v>
      </c>
      <c r="M55">
        <v>13.33</v>
      </c>
      <c r="N55" s="1">
        <v>42704</v>
      </c>
      <c r="O55">
        <v>12.536</v>
      </c>
      <c r="P55" s="1">
        <v>42704</v>
      </c>
      <c r="Q55">
        <v>21.437200000000001</v>
      </c>
      <c r="R55" s="1">
        <v>42704</v>
      </c>
      <c r="S55">
        <v>16.87</v>
      </c>
      <c r="T55" s="1">
        <v>42704</v>
      </c>
      <c r="U55">
        <v>2521.1999999999998</v>
      </c>
      <c r="V55" s="4">
        <v>42704</v>
      </c>
      <c r="W55" s="3">
        <v>781427999999.99988</v>
      </c>
      <c r="X55" s="4">
        <v>42704</v>
      </c>
      <c r="Y55" s="3">
        <v>3328499999999.9995</v>
      </c>
      <c r="Z55" s="4">
        <v>42704</v>
      </c>
      <c r="AA55" s="3">
        <v>2261225354000</v>
      </c>
      <c r="AB55" s="4">
        <v>42704</v>
      </c>
      <c r="AC55" s="3">
        <v>7145988484610.5498</v>
      </c>
      <c r="AD55" s="4">
        <v>42704</v>
      </c>
      <c r="AE55" s="3">
        <v>889909000000</v>
      </c>
      <c r="AF55" s="1">
        <v>42704</v>
      </c>
      <c r="AG55">
        <v>1.0585</v>
      </c>
      <c r="AH55" s="1">
        <v>42704</v>
      </c>
      <c r="AI55">
        <v>7.7563000000000004</v>
      </c>
      <c r="AJ55" s="1">
        <v>42704</v>
      </c>
      <c r="AK55">
        <v>0.73819999999999997</v>
      </c>
      <c r="AL55" s="1">
        <v>42704</v>
      </c>
      <c r="AM55">
        <v>1.2504</v>
      </c>
      <c r="AN55" s="1">
        <v>42704</v>
      </c>
      <c r="AO55">
        <v>1.3432999999999999</v>
      </c>
      <c r="AP55" s="4">
        <v>42704</v>
      </c>
      <c r="AQ55" s="3">
        <v>2198.81</v>
      </c>
      <c r="AR55" s="4">
        <v>42704</v>
      </c>
      <c r="AS55" s="3">
        <v>10640.3</v>
      </c>
      <c r="AT55" s="4">
        <v>42704</v>
      </c>
      <c r="AU55" s="3">
        <v>1469.43</v>
      </c>
      <c r="AV55" s="4">
        <v>42704</v>
      </c>
      <c r="AW55" s="3">
        <v>22789.77</v>
      </c>
      <c r="AX55" s="4">
        <v>42704</v>
      </c>
      <c r="AY55" s="3">
        <v>15082.85</v>
      </c>
      <c r="AZ55" s="1">
        <v>42704</v>
      </c>
      <c r="BA55">
        <v>0.1</v>
      </c>
      <c r="BB55" s="1">
        <v>42704</v>
      </c>
      <c r="BC55">
        <v>-0.4</v>
      </c>
      <c r="BD55" s="1">
        <v>42704</v>
      </c>
      <c r="BE55">
        <v>0.28999999999999998</v>
      </c>
      <c r="BF55" s="15">
        <f t="shared" si="0"/>
        <v>42704</v>
      </c>
      <c r="BG55" s="14">
        <f t="shared" si="1"/>
        <v>1.3</v>
      </c>
      <c r="BH55" s="1">
        <v>42704</v>
      </c>
      <c r="BI55">
        <v>-4.8379148404480203E-2</v>
      </c>
      <c r="BJ55" s="1">
        <v>42704</v>
      </c>
      <c r="BK55">
        <v>122358000000</v>
      </c>
      <c r="BL55" s="1">
        <v>42704</v>
      </c>
      <c r="BM55">
        <v>175029200000</v>
      </c>
      <c r="BN55" s="13">
        <f t="shared" si="2"/>
        <v>42704</v>
      </c>
      <c r="BO55" s="12">
        <f t="shared" si="19"/>
        <v>5.5312666917248601</v>
      </c>
      <c r="BP55" s="1">
        <v>42704</v>
      </c>
      <c r="BQ55">
        <v>8.1</v>
      </c>
      <c r="BR55" s="1">
        <v>42704</v>
      </c>
      <c r="BS55">
        <v>46456400000</v>
      </c>
      <c r="BT55" s="1">
        <v>42704</v>
      </c>
      <c r="BU55">
        <v>39422000000</v>
      </c>
      <c r="BV55" s="1">
        <v>42704</v>
      </c>
      <c r="BW55">
        <v>706570000000</v>
      </c>
      <c r="BX55" s="1">
        <v>42704</v>
      </c>
      <c r="BY55">
        <v>51278000000</v>
      </c>
      <c r="BZ55" s="1">
        <v>42704</v>
      </c>
      <c r="CA55">
        <v>375241000000</v>
      </c>
      <c r="CB55" s="1">
        <v>42704</v>
      </c>
      <c r="CC55">
        <v>83130000000</v>
      </c>
      <c r="CD55" s="1">
        <v>42704</v>
      </c>
      <c r="CE55">
        <v>4.7</v>
      </c>
      <c r="CF55" s="1">
        <v>42704</v>
      </c>
      <c r="CG55">
        <v>5.8</v>
      </c>
      <c r="CH55" s="1">
        <v>42704</v>
      </c>
      <c r="CI55">
        <v>3.4</v>
      </c>
      <c r="CJ55" s="1">
        <v>42704</v>
      </c>
      <c r="CK55">
        <v>9.8000000000000007</v>
      </c>
      <c r="CL55" s="1">
        <v>42704</v>
      </c>
      <c r="CM55">
        <v>6.9</v>
      </c>
      <c r="CN55" s="1">
        <f t="shared" si="3"/>
        <v>42704</v>
      </c>
      <c r="CO55">
        <f t="shared" si="20"/>
        <v>2.7621706340393479E-3</v>
      </c>
      <c r="CP55" s="1">
        <f t="shared" si="4"/>
        <v>42704</v>
      </c>
      <c r="CQ55">
        <f t="shared" si="5"/>
        <v>-1.0840977864817007E-3</v>
      </c>
      <c r="CR55" s="1">
        <f t="shared" si="6"/>
        <v>42704</v>
      </c>
      <c r="CS55">
        <f t="shared" si="7"/>
        <v>2.5364477297005008E-3</v>
      </c>
      <c r="CT55" s="1">
        <f t="shared" si="8"/>
        <v>42704</v>
      </c>
      <c r="CU55">
        <f t="shared" si="9"/>
        <v>2.5209236857212658E-3</v>
      </c>
      <c r="CV55" s="1">
        <f t="shared" si="10"/>
        <v>42704</v>
      </c>
      <c r="CW55">
        <f t="shared" si="11"/>
        <v>-2.0181579829501675E-3</v>
      </c>
      <c r="CY55" s="13">
        <f t="shared" si="12"/>
        <v>42704</v>
      </c>
      <c r="CZ55" s="12">
        <f t="shared" si="21"/>
        <v>109.4</v>
      </c>
      <c r="DA55" s="1">
        <v>39721</v>
      </c>
      <c r="DB55">
        <v>92.7</v>
      </c>
      <c r="DC55" s="1">
        <v>39721</v>
      </c>
      <c r="DD55">
        <v>4.3161267354930599</v>
      </c>
      <c r="DE55" s="9">
        <f t="shared" si="22"/>
        <v>42704</v>
      </c>
      <c r="DF55" s="8">
        <f t="shared" si="13"/>
        <v>56848.51</v>
      </c>
      <c r="DG55" s="9">
        <f t="shared" si="22"/>
        <v>42704</v>
      </c>
      <c r="DH55" s="8">
        <f t="shared" si="14"/>
        <v>46406.69</v>
      </c>
      <c r="DI55" s="9">
        <f t="shared" si="22"/>
        <v>42704</v>
      </c>
      <c r="DJ55" s="8">
        <f t="shared" si="15"/>
        <v>56266.94</v>
      </c>
      <c r="DK55" s="9">
        <f t="shared" si="22"/>
        <v>42704</v>
      </c>
      <c r="DL55" s="8">
        <f t="shared" si="16"/>
        <v>35903.9</v>
      </c>
      <c r="DM55" s="9">
        <f t="shared" si="23"/>
        <v>42704</v>
      </c>
      <c r="DN55" s="8">
        <f t="shared" si="17"/>
        <v>44702.52</v>
      </c>
    </row>
    <row r="56" spans="1:118">
      <c r="A56" s="2">
        <f t="shared" si="18"/>
        <v>201610</v>
      </c>
      <c r="B56" s="4">
        <v>42674</v>
      </c>
      <c r="C56" s="5">
        <v>97.1015625</v>
      </c>
      <c r="D56" s="4">
        <v>42674</v>
      </c>
      <c r="E56" s="3">
        <v>98.44</v>
      </c>
      <c r="F56" s="4">
        <v>42674</v>
      </c>
      <c r="G56" s="3">
        <v>122.17449999999999</v>
      </c>
      <c r="H56" s="4">
        <v>42674</v>
      </c>
      <c r="I56" s="3">
        <v>109.65</v>
      </c>
      <c r="J56" s="4">
        <v>42674</v>
      </c>
      <c r="K56" s="3">
        <v>102.765</v>
      </c>
      <c r="L56" s="1">
        <v>42674</v>
      </c>
      <c r="M56">
        <v>17.059999999999999</v>
      </c>
      <c r="N56" s="1">
        <v>42674</v>
      </c>
      <c r="O56">
        <v>15.789</v>
      </c>
      <c r="P56" s="1">
        <v>42674</v>
      </c>
      <c r="Q56">
        <v>21.444900000000001</v>
      </c>
      <c r="R56" s="1">
        <v>42674</v>
      </c>
      <c r="S56">
        <v>18.84</v>
      </c>
      <c r="T56" s="1">
        <v>42674</v>
      </c>
      <c r="U56">
        <v>2518.39</v>
      </c>
      <c r="V56" s="4">
        <v>42674</v>
      </c>
      <c r="W56" s="3">
        <v>766960000000</v>
      </c>
      <c r="X56" s="4">
        <v>42674</v>
      </c>
      <c r="Y56" s="3">
        <v>3327699999999.9995</v>
      </c>
      <c r="Z56" s="4">
        <v>42674</v>
      </c>
      <c r="AA56" s="3">
        <v>2220491611000</v>
      </c>
      <c r="AB56" s="4">
        <v>42674</v>
      </c>
      <c r="AC56" s="3">
        <v>7043698346488.7305</v>
      </c>
      <c r="AD56" s="4">
        <v>42674</v>
      </c>
      <c r="AE56" s="3">
        <v>883642000000</v>
      </c>
      <c r="AF56" s="1">
        <v>42674</v>
      </c>
      <c r="AG56">
        <v>1.0979000000000001</v>
      </c>
      <c r="AH56" s="1">
        <v>42674</v>
      </c>
      <c r="AI56">
        <v>7.7549000000000001</v>
      </c>
      <c r="AJ56" s="1">
        <v>42674</v>
      </c>
      <c r="AK56">
        <v>0.76090000000000002</v>
      </c>
      <c r="AL56" s="1">
        <v>42674</v>
      </c>
      <c r="AM56">
        <v>1.2242</v>
      </c>
      <c r="AN56" s="1">
        <v>42674</v>
      </c>
      <c r="AO56">
        <v>1.3408</v>
      </c>
      <c r="AP56" s="4">
        <v>42674</v>
      </c>
      <c r="AQ56" s="3">
        <v>2126.15</v>
      </c>
      <c r="AR56" s="4">
        <v>42674</v>
      </c>
      <c r="AS56" s="3">
        <v>10665.01</v>
      </c>
      <c r="AT56" s="4">
        <v>42674</v>
      </c>
      <c r="AU56" s="3">
        <v>1393.02</v>
      </c>
      <c r="AV56" s="4">
        <v>42674</v>
      </c>
      <c r="AW56" s="3">
        <v>22934.54</v>
      </c>
      <c r="AX56" s="4">
        <v>42674</v>
      </c>
      <c r="AY56" s="3">
        <v>14787.27</v>
      </c>
      <c r="AZ56" s="1">
        <v>42674</v>
      </c>
      <c r="BA56">
        <v>0.2</v>
      </c>
      <c r="BB56" s="1">
        <v>42674</v>
      </c>
      <c r="BC56">
        <v>0.2</v>
      </c>
      <c r="BD56" s="1">
        <v>42674</v>
      </c>
      <c r="BE56">
        <v>0.19</v>
      </c>
      <c r="BF56" s="15">
        <f t="shared" si="0"/>
        <v>42674</v>
      </c>
      <c r="BG56" s="14">
        <f t="shared" si="1"/>
        <v>1.3</v>
      </c>
      <c r="BH56" s="1">
        <v>42674</v>
      </c>
      <c r="BI56">
        <v>0.21690497666373099</v>
      </c>
      <c r="BJ56" s="1">
        <v>42674</v>
      </c>
      <c r="BK56">
        <v>123865000000</v>
      </c>
      <c r="BL56" s="1">
        <v>42674</v>
      </c>
      <c r="BM56">
        <v>171136800000</v>
      </c>
      <c r="BN56" s="13">
        <f t="shared" si="2"/>
        <v>42674</v>
      </c>
      <c r="BO56" s="12">
        <f t="shared" si="19"/>
        <v>5.5312666917248601</v>
      </c>
      <c r="BP56" s="1">
        <v>42674</v>
      </c>
      <c r="BQ56">
        <v>-1.8</v>
      </c>
      <c r="BR56" s="1">
        <v>42674</v>
      </c>
      <c r="BS56">
        <v>44407900000</v>
      </c>
      <c r="BT56" s="1">
        <v>42674</v>
      </c>
      <c r="BU56">
        <v>41706000000</v>
      </c>
      <c r="BV56" s="1">
        <v>42674</v>
      </c>
      <c r="BW56">
        <v>717289999999.99988</v>
      </c>
      <c r="BX56" s="1">
        <v>42674</v>
      </c>
      <c r="BY56">
        <v>46962000000</v>
      </c>
      <c r="BZ56" s="1">
        <v>42674</v>
      </c>
      <c r="CA56">
        <v>376501000000</v>
      </c>
      <c r="CB56" s="1">
        <v>42674</v>
      </c>
      <c r="CC56">
        <v>83383000000</v>
      </c>
      <c r="CD56" s="1">
        <v>42674</v>
      </c>
      <c r="CE56">
        <v>4.9000000000000004</v>
      </c>
      <c r="CF56" s="1">
        <v>42674</v>
      </c>
      <c r="CG56">
        <v>5.6</v>
      </c>
      <c r="CH56" s="1">
        <v>42674</v>
      </c>
      <c r="CI56">
        <v>3.4</v>
      </c>
      <c r="CJ56" s="1">
        <v>42674</v>
      </c>
      <c r="CK56">
        <v>9.8000000000000007</v>
      </c>
      <c r="CL56" s="1">
        <v>42674</v>
      </c>
      <c r="CM56">
        <v>7</v>
      </c>
      <c r="CN56" s="1">
        <f t="shared" si="3"/>
        <v>42674</v>
      </c>
      <c r="CO56">
        <f t="shared" si="20"/>
        <v>2.7621706340393479E-3</v>
      </c>
      <c r="CP56" s="1">
        <f t="shared" si="4"/>
        <v>42674</v>
      </c>
      <c r="CQ56">
        <f t="shared" si="5"/>
        <v>-1.0840977864817007E-3</v>
      </c>
      <c r="CR56" s="1">
        <f t="shared" si="6"/>
        <v>42674</v>
      </c>
      <c r="CS56">
        <f t="shared" si="7"/>
        <v>2.5364477297005008E-3</v>
      </c>
      <c r="CT56" s="1">
        <f t="shared" si="8"/>
        <v>42674</v>
      </c>
      <c r="CU56">
        <f t="shared" si="9"/>
        <v>2.5209236857212658E-3</v>
      </c>
      <c r="CV56" s="1">
        <f t="shared" si="10"/>
        <v>42674</v>
      </c>
      <c r="CW56">
        <f t="shared" si="11"/>
        <v>-2.0181579829501675E-3</v>
      </c>
      <c r="CY56" s="13">
        <f t="shared" si="12"/>
        <v>42674</v>
      </c>
      <c r="CZ56" s="12">
        <f t="shared" si="21"/>
        <v>109.4</v>
      </c>
      <c r="DA56" s="1">
        <v>39629</v>
      </c>
      <c r="DB56">
        <v>91.6</v>
      </c>
      <c r="DC56" s="1">
        <v>39629</v>
      </c>
      <c r="DD56">
        <v>5.6554086140651298</v>
      </c>
      <c r="DE56" s="9">
        <f t="shared" si="22"/>
        <v>42674</v>
      </c>
      <c r="DF56" s="8">
        <f t="shared" si="13"/>
        <v>56848.51</v>
      </c>
      <c r="DG56" s="9">
        <f t="shared" si="22"/>
        <v>42674</v>
      </c>
      <c r="DH56" s="8">
        <f t="shared" si="14"/>
        <v>46406.69</v>
      </c>
      <c r="DI56" s="9">
        <f t="shared" si="22"/>
        <v>42674</v>
      </c>
      <c r="DJ56" s="8">
        <f t="shared" si="15"/>
        <v>56266.94</v>
      </c>
      <c r="DK56" s="9">
        <f t="shared" si="22"/>
        <v>42674</v>
      </c>
      <c r="DL56" s="8">
        <f t="shared" si="16"/>
        <v>35903.9</v>
      </c>
      <c r="DM56" s="9">
        <f t="shared" si="23"/>
        <v>42674</v>
      </c>
      <c r="DN56" s="8">
        <f t="shared" si="17"/>
        <v>44702.52</v>
      </c>
    </row>
    <row r="57" spans="1:118">
      <c r="A57" s="2">
        <f t="shared" si="18"/>
        <v>201609</v>
      </c>
      <c r="B57" s="4">
        <v>42643</v>
      </c>
      <c r="C57" s="5">
        <v>99.1171875</v>
      </c>
      <c r="D57" s="4">
        <v>42643</v>
      </c>
      <c r="E57" s="3">
        <v>101.212</v>
      </c>
      <c r="F57" s="4">
        <v>42643</v>
      </c>
      <c r="G57" s="3">
        <v>126.476</v>
      </c>
      <c r="H57" s="4">
        <v>42643</v>
      </c>
      <c r="I57" s="3">
        <v>110.97</v>
      </c>
      <c r="J57" s="4">
        <v>42643</v>
      </c>
      <c r="K57" s="3">
        <v>104.645</v>
      </c>
      <c r="L57" s="1">
        <v>42643</v>
      </c>
      <c r="M57">
        <v>13.29</v>
      </c>
      <c r="N57" s="1">
        <v>42643</v>
      </c>
      <c r="O57">
        <v>13.481</v>
      </c>
      <c r="P57" s="1">
        <v>42643</v>
      </c>
      <c r="Q57">
        <v>19.769300000000001</v>
      </c>
      <c r="R57" s="1">
        <v>42643</v>
      </c>
      <c r="S57">
        <v>19.97</v>
      </c>
      <c r="T57" s="1">
        <v>42643</v>
      </c>
      <c r="U57">
        <v>2520.9299999999998</v>
      </c>
      <c r="V57" s="4">
        <v>42643</v>
      </c>
      <c r="W57" s="3">
        <v>766698999999.99988</v>
      </c>
      <c r="X57" s="4">
        <v>42643</v>
      </c>
      <c r="Y57" s="3">
        <v>3296399999999.9995</v>
      </c>
      <c r="Z57" s="4">
        <v>42643</v>
      </c>
      <c r="AA57" s="3">
        <v>2234443675000</v>
      </c>
      <c r="AB57" s="4">
        <v>42643</v>
      </c>
      <c r="AC57" s="3">
        <v>6984640057362.9805</v>
      </c>
      <c r="AD57" s="4">
        <v>42643</v>
      </c>
      <c r="AE57" s="3">
        <v>875802000000</v>
      </c>
      <c r="AF57" s="1">
        <v>42643</v>
      </c>
      <c r="AG57">
        <v>1.1237999999999999</v>
      </c>
      <c r="AH57" s="1">
        <v>42643</v>
      </c>
      <c r="AI57">
        <v>7.7556000000000003</v>
      </c>
      <c r="AJ57" s="1">
        <v>42643</v>
      </c>
      <c r="AK57">
        <v>0.76539999999999997</v>
      </c>
      <c r="AL57" s="1">
        <v>42643</v>
      </c>
      <c r="AM57">
        <v>1.2975000000000001</v>
      </c>
      <c r="AN57" s="1">
        <v>42643</v>
      </c>
      <c r="AO57">
        <v>1.3127</v>
      </c>
      <c r="AP57" s="4">
        <v>42643</v>
      </c>
      <c r="AQ57" s="3">
        <v>2168.27</v>
      </c>
      <c r="AR57" s="4">
        <v>42643</v>
      </c>
      <c r="AS57" s="3">
        <v>10511.02</v>
      </c>
      <c r="AT57" s="4">
        <v>42643</v>
      </c>
      <c r="AU57" s="3">
        <v>1322.78</v>
      </c>
      <c r="AV57" s="4">
        <v>42643</v>
      </c>
      <c r="AW57" s="3">
        <v>23297.15</v>
      </c>
      <c r="AX57" s="4">
        <v>42643</v>
      </c>
      <c r="AY57" s="3">
        <v>14725.86</v>
      </c>
      <c r="AZ57" s="1">
        <v>42643</v>
      </c>
      <c r="BA57">
        <v>0.3</v>
      </c>
      <c r="BB57" s="1">
        <v>42643</v>
      </c>
      <c r="BC57">
        <v>0.4</v>
      </c>
      <c r="BD57" s="1">
        <v>42643</v>
      </c>
      <c r="BE57">
        <v>0.28999999999999998</v>
      </c>
      <c r="BF57" s="15">
        <f t="shared" si="0"/>
        <v>42643</v>
      </c>
      <c r="BG57" s="14">
        <f t="shared" si="1"/>
        <v>1.3</v>
      </c>
      <c r="BH57" s="1">
        <v>42643</v>
      </c>
      <c r="BI57">
        <v>0.24187003372809701</v>
      </c>
      <c r="BJ57" s="1">
        <v>42643</v>
      </c>
      <c r="BK57">
        <v>124419000000</v>
      </c>
      <c r="BL57" s="1">
        <v>42643</v>
      </c>
      <c r="BM57">
        <v>170455600000</v>
      </c>
      <c r="BN57" s="13">
        <f t="shared" si="2"/>
        <v>42643</v>
      </c>
      <c r="BO57" s="12">
        <f t="shared" si="19"/>
        <v>5.5312666917248601</v>
      </c>
      <c r="BP57" s="1">
        <v>42643</v>
      </c>
      <c r="BQ57">
        <v>3.6</v>
      </c>
      <c r="BR57" s="1">
        <v>42643</v>
      </c>
      <c r="BS57">
        <v>44001000000</v>
      </c>
      <c r="BT57" s="1">
        <v>42643</v>
      </c>
      <c r="BU57">
        <v>42988000000</v>
      </c>
      <c r="BV57" s="1">
        <v>42643</v>
      </c>
      <c r="BW57">
        <v>727019999999.99988</v>
      </c>
      <c r="BX57" s="1">
        <v>42643</v>
      </c>
      <c r="BY57">
        <v>51964000000</v>
      </c>
      <c r="BZ57" s="1">
        <v>42643</v>
      </c>
      <c r="CA57">
        <v>353868000000</v>
      </c>
      <c r="CB57" s="1">
        <v>42643</v>
      </c>
      <c r="CC57">
        <v>84195000000</v>
      </c>
      <c r="CD57" s="1">
        <v>42643</v>
      </c>
      <c r="CE57">
        <v>5</v>
      </c>
      <c r="CF57" s="1">
        <v>42643</v>
      </c>
      <c r="CG57">
        <v>5.6</v>
      </c>
      <c r="CH57" s="1">
        <v>42643</v>
      </c>
      <c r="CI57">
        <v>3.4</v>
      </c>
      <c r="CJ57" s="1">
        <v>42643</v>
      </c>
      <c r="CK57">
        <v>9.9</v>
      </c>
      <c r="CL57" s="1">
        <v>42643</v>
      </c>
      <c r="CM57">
        <v>7</v>
      </c>
      <c r="CN57" s="1">
        <f t="shared" si="3"/>
        <v>42643</v>
      </c>
      <c r="CO57">
        <f t="shared" si="20"/>
        <v>2.7621706340393479E-3</v>
      </c>
      <c r="CP57" s="1">
        <f t="shared" si="4"/>
        <v>42643</v>
      </c>
      <c r="CQ57">
        <f t="shared" si="5"/>
        <v>-1.0840977864817007E-3</v>
      </c>
      <c r="CR57" s="1">
        <f t="shared" si="6"/>
        <v>42643</v>
      </c>
      <c r="CS57">
        <f t="shared" si="7"/>
        <v>2.5364477297005008E-3</v>
      </c>
      <c r="CT57" s="1">
        <f t="shared" si="8"/>
        <v>42643</v>
      </c>
      <c r="CU57">
        <f t="shared" si="9"/>
        <v>2.5209236857212658E-3</v>
      </c>
      <c r="CV57" s="1">
        <f t="shared" si="10"/>
        <v>42643</v>
      </c>
      <c r="CW57">
        <f t="shared" si="11"/>
        <v>-2.0181579829501675E-3</v>
      </c>
      <c r="CY57" s="13">
        <f t="shared" si="12"/>
        <v>42643</v>
      </c>
      <c r="CZ57" s="12">
        <f t="shared" si="21"/>
        <v>109.4</v>
      </c>
      <c r="DA57" s="1">
        <v>39538</v>
      </c>
      <c r="DB57">
        <v>90.3</v>
      </c>
      <c r="DC57" s="1">
        <v>39538</v>
      </c>
      <c r="DD57">
        <v>4.5865717221715698</v>
      </c>
      <c r="DE57" s="9">
        <f t="shared" si="22"/>
        <v>42643</v>
      </c>
      <c r="DF57" s="8">
        <f t="shared" si="13"/>
        <v>56848.51</v>
      </c>
      <c r="DG57" s="9">
        <f t="shared" si="22"/>
        <v>42643</v>
      </c>
      <c r="DH57" s="8">
        <f t="shared" si="14"/>
        <v>46406.69</v>
      </c>
      <c r="DI57" s="9">
        <f t="shared" si="22"/>
        <v>42643</v>
      </c>
      <c r="DJ57" s="8">
        <f t="shared" si="15"/>
        <v>56266.94</v>
      </c>
      <c r="DK57" s="9">
        <f t="shared" si="22"/>
        <v>42643</v>
      </c>
      <c r="DL57" s="8">
        <f t="shared" si="16"/>
        <v>35903.9</v>
      </c>
      <c r="DM57" s="9">
        <f t="shared" si="23"/>
        <v>42643</v>
      </c>
      <c r="DN57" s="8">
        <f t="shared" si="17"/>
        <v>44702.52</v>
      </c>
    </row>
    <row r="58" spans="1:118">
      <c r="A58" s="2">
        <f t="shared" si="18"/>
        <v>201608</v>
      </c>
      <c r="B58" s="4">
        <v>42613</v>
      </c>
      <c r="C58" s="5">
        <v>99.2890625</v>
      </c>
      <c r="D58" s="4">
        <v>42613</v>
      </c>
      <c r="E58" s="3">
        <v>100.661</v>
      </c>
      <c r="F58" s="4">
        <v>42613</v>
      </c>
      <c r="G58" s="3">
        <v>127.5155</v>
      </c>
      <c r="H58" s="4">
        <v>42613</v>
      </c>
      <c r="I58" s="3">
        <v>111</v>
      </c>
      <c r="J58" s="4">
        <v>42613</v>
      </c>
      <c r="K58" s="3">
        <v>104.425</v>
      </c>
      <c r="L58" s="1">
        <v>42613</v>
      </c>
      <c r="M58">
        <v>13.42</v>
      </c>
      <c r="N58" s="1">
        <v>42613</v>
      </c>
      <c r="O58">
        <v>13.679</v>
      </c>
      <c r="P58" s="1">
        <v>42613</v>
      </c>
      <c r="Q58">
        <v>19.416599999999999</v>
      </c>
      <c r="R58" s="1">
        <v>42613</v>
      </c>
      <c r="S58">
        <v>16.100000000000001</v>
      </c>
      <c r="T58" s="1">
        <v>42613</v>
      </c>
      <c r="U58">
        <v>2509.36</v>
      </c>
      <c r="V58" s="4">
        <v>42613</v>
      </c>
      <c r="W58" s="3">
        <v>755059999999.99988</v>
      </c>
      <c r="X58" s="4">
        <v>42613</v>
      </c>
      <c r="Y58" s="3">
        <v>3318999999999.9995</v>
      </c>
      <c r="Z58" s="4">
        <v>42613</v>
      </c>
      <c r="AA58" s="3">
        <v>2150640958000</v>
      </c>
      <c r="AB58" s="4">
        <v>42613</v>
      </c>
      <c r="AC58" s="3">
        <v>6961950758033.0498</v>
      </c>
      <c r="AD58" s="4">
        <v>42613</v>
      </c>
      <c r="AE58" s="3">
        <v>867111000000</v>
      </c>
      <c r="AF58" s="1">
        <v>42613</v>
      </c>
      <c r="AG58">
        <v>1.1155999999999999</v>
      </c>
      <c r="AH58" s="1">
        <v>42613</v>
      </c>
      <c r="AI58">
        <v>7.7565</v>
      </c>
      <c r="AJ58" s="1">
        <v>42613</v>
      </c>
      <c r="AK58">
        <v>0.75139999999999996</v>
      </c>
      <c r="AL58" s="1">
        <v>42613</v>
      </c>
      <c r="AM58">
        <v>1.3137000000000001</v>
      </c>
      <c r="AN58" s="1">
        <v>42613</v>
      </c>
      <c r="AO58">
        <v>1.3104</v>
      </c>
      <c r="AP58" s="4">
        <v>42613</v>
      </c>
      <c r="AQ58" s="3">
        <v>2170.9499999999998</v>
      </c>
      <c r="AR58" s="4">
        <v>42613</v>
      </c>
      <c r="AS58" s="3">
        <v>10592.69</v>
      </c>
      <c r="AT58" s="4">
        <v>42613</v>
      </c>
      <c r="AU58" s="3">
        <v>1329.54</v>
      </c>
      <c r="AV58" s="4">
        <v>42613</v>
      </c>
      <c r="AW58" s="3">
        <v>22976.880000000001</v>
      </c>
      <c r="AX58" s="4">
        <v>42613</v>
      </c>
      <c r="AY58" s="3">
        <v>14597.95</v>
      </c>
      <c r="AZ58" s="1">
        <v>42613</v>
      </c>
      <c r="BA58">
        <v>0.2</v>
      </c>
      <c r="BB58" s="1">
        <v>42613</v>
      </c>
      <c r="BC58">
        <v>0.1</v>
      </c>
      <c r="BD58" s="1">
        <v>42613</v>
      </c>
      <c r="BE58">
        <v>0.1</v>
      </c>
      <c r="BF58" s="15">
        <f t="shared" si="0"/>
        <v>42613</v>
      </c>
      <c r="BG58" s="14">
        <f t="shared" si="1"/>
        <v>1.02</v>
      </c>
      <c r="BH58" s="1">
        <v>42613</v>
      </c>
      <c r="BI58">
        <v>1.0190533630492601E-2</v>
      </c>
      <c r="BJ58" s="1">
        <v>42613</v>
      </c>
      <c r="BK58">
        <v>123531000000</v>
      </c>
      <c r="BL58" s="1">
        <v>42613</v>
      </c>
      <c r="BM58">
        <v>170939400000</v>
      </c>
      <c r="BN58" s="13">
        <f t="shared" si="2"/>
        <v>42613</v>
      </c>
      <c r="BO58" s="12">
        <f t="shared" si="19"/>
        <v>9.3135775749945395</v>
      </c>
      <c r="BP58" s="1">
        <v>42613</v>
      </c>
      <c r="BQ58">
        <v>0.8</v>
      </c>
      <c r="BR58" s="1">
        <v>42613</v>
      </c>
      <c r="BS58">
        <v>44151300000</v>
      </c>
      <c r="BT58" s="1">
        <v>42613</v>
      </c>
      <c r="BU58">
        <v>42403000000</v>
      </c>
      <c r="BV58" s="1">
        <v>42613</v>
      </c>
      <c r="BW58">
        <v>718340000000</v>
      </c>
      <c r="BX58" s="1">
        <v>42613</v>
      </c>
      <c r="BY58">
        <v>45994000000</v>
      </c>
      <c r="BZ58" s="1">
        <v>42613</v>
      </c>
      <c r="CA58">
        <v>353968000000</v>
      </c>
      <c r="CB58" s="1">
        <v>42613</v>
      </c>
      <c r="CC58">
        <v>83756000000</v>
      </c>
      <c r="CD58" s="1">
        <v>42613</v>
      </c>
      <c r="CE58">
        <v>4.9000000000000004</v>
      </c>
      <c r="CF58" s="1">
        <v>42613</v>
      </c>
      <c r="CG58">
        <v>5.6</v>
      </c>
      <c r="CH58" s="1">
        <v>42613</v>
      </c>
      <c r="CI58">
        <v>3.4</v>
      </c>
      <c r="CJ58" s="1">
        <v>42613</v>
      </c>
      <c r="CK58">
        <v>9.9</v>
      </c>
      <c r="CL58" s="1">
        <v>42613</v>
      </c>
      <c r="CM58">
        <v>7</v>
      </c>
      <c r="CN58" s="1">
        <f t="shared" si="3"/>
        <v>42613</v>
      </c>
      <c r="CO58">
        <f t="shared" si="20"/>
        <v>2.7621706340393479E-3</v>
      </c>
      <c r="CP58" s="1">
        <f t="shared" si="4"/>
        <v>42613</v>
      </c>
      <c r="CQ58">
        <f t="shared" si="5"/>
        <v>-1.0840977864817007E-3</v>
      </c>
      <c r="CR58" s="1">
        <f t="shared" si="6"/>
        <v>42613</v>
      </c>
      <c r="CS58">
        <f t="shared" si="7"/>
        <v>2.5364477297005008E-3</v>
      </c>
      <c r="CT58" s="1">
        <f t="shared" si="8"/>
        <v>42613</v>
      </c>
      <c r="CU58">
        <f t="shared" si="9"/>
        <v>2.5209236857212658E-3</v>
      </c>
      <c r="CV58" s="1">
        <f t="shared" si="10"/>
        <v>42613</v>
      </c>
      <c r="CW58">
        <f t="shared" si="11"/>
        <v>-2.0181579829501675E-3</v>
      </c>
      <c r="CY58" s="13">
        <f t="shared" si="12"/>
        <v>42613</v>
      </c>
      <c r="CZ58" s="12">
        <f t="shared" si="21"/>
        <v>108.6</v>
      </c>
      <c r="DA58" s="1">
        <v>39447</v>
      </c>
      <c r="DB58">
        <v>89.1</v>
      </c>
      <c r="DC58" s="1">
        <v>39447</v>
      </c>
      <c r="DD58">
        <v>2.3237179487179498</v>
      </c>
      <c r="DE58" s="9">
        <f t="shared" si="22"/>
        <v>42613</v>
      </c>
      <c r="DF58" s="8">
        <f t="shared" si="13"/>
        <v>56848.51</v>
      </c>
      <c r="DG58" s="9">
        <f t="shared" si="22"/>
        <v>42613</v>
      </c>
      <c r="DH58" s="8">
        <f t="shared" si="14"/>
        <v>46406.69</v>
      </c>
      <c r="DI58" s="9">
        <f t="shared" si="22"/>
        <v>42613</v>
      </c>
      <c r="DJ58" s="8">
        <f t="shared" si="15"/>
        <v>56266.94</v>
      </c>
      <c r="DK58" s="9">
        <f t="shared" si="22"/>
        <v>42613</v>
      </c>
      <c r="DL58" s="8">
        <f t="shared" si="16"/>
        <v>35903.9</v>
      </c>
      <c r="DM58" s="9">
        <f t="shared" si="23"/>
        <v>42613</v>
      </c>
      <c r="DN58" s="8">
        <f t="shared" si="17"/>
        <v>44702.52</v>
      </c>
    </row>
    <row r="59" spans="1:118">
      <c r="A59" s="2">
        <f t="shared" si="18"/>
        <v>201607</v>
      </c>
      <c r="B59" s="4">
        <v>42582</v>
      </c>
      <c r="C59" s="5">
        <v>101.6015625</v>
      </c>
      <c r="D59" s="4">
        <v>42582</v>
      </c>
      <c r="E59" s="3">
        <v>101.232</v>
      </c>
      <c r="F59" s="4">
        <v>42582</v>
      </c>
      <c r="G59" s="3">
        <v>121.15600000000001</v>
      </c>
      <c r="H59" s="4">
        <v>42582</v>
      </c>
      <c r="I59" s="3">
        <v>111.4</v>
      </c>
      <c r="J59" s="4">
        <v>42582</v>
      </c>
      <c r="K59" s="3">
        <v>104.425</v>
      </c>
      <c r="L59" s="1">
        <v>42582</v>
      </c>
      <c r="M59">
        <v>11.87</v>
      </c>
      <c r="N59" s="1">
        <v>42582</v>
      </c>
      <c r="O59">
        <v>14.198</v>
      </c>
      <c r="P59" s="1">
        <v>42582</v>
      </c>
      <c r="Q59">
        <v>20.245100000000001</v>
      </c>
      <c r="R59" s="1">
        <v>42582</v>
      </c>
      <c r="S59">
        <v>18.27</v>
      </c>
      <c r="T59" s="1">
        <v>42582</v>
      </c>
      <c r="U59">
        <v>2520.44</v>
      </c>
      <c r="V59" s="4">
        <v>42582</v>
      </c>
      <c r="W59" s="3">
        <v>757922999999.99988</v>
      </c>
      <c r="X59" s="4">
        <v>42582</v>
      </c>
      <c r="Y59" s="3">
        <v>3244699999999.9995</v>
      </c>
      <c r="Z59" s="4">
        <v>42582</v>
      </c>
      <c r="AA59" s="3">
        <v>2144565679000</v>
      </c>
      <c r="AB59" s="4">
        <v>42582</v>
      </c>
      <c r="AC59" s="3">
        <v>6967678452124.5898</v>
      </c>
      <c r="AD59" s="4">
        <v>42582</v>
      </c>
      <c r="AE59" s="3">
        <v>859918000000</v>
      </c>
      <c r="AF59" s="1">
        <v>42582</v>
      </c>
      <c r="AG59">
        <v>1.117</v>
      </c>
      <c r="AH59" s="1">
        <v>42582</v>
      </c>
      <c r="AI59">
        <v>7.7571000000000003</v>
      </c>
      <c r="AJ59" s="1">
        <v>42582</v>
      </c>
      <c r="AK59">
        <v>0.75949999999999995</v>
      </c>
      <c r="AL59" s="1">
        <v>42582</v>
      </c>
      <c r="AM59">
        <v>1.3226</v>
      </c>
      <c r="AN59" s="1">
        <v>42582</v>
      </c>
      <c r="AO59">
        <v>1.3028</v>
      </c>
      <c r="AP59" s="4">
        <v>42582</v>
      </c>
      <c r="AQ59" s="3">
        <v>2173.6</v>
      </c>
      <c r="AR59" s="4">
        <v>42582</v>
      </c>
      <c r="AS59" s="3">
        <v>10337.5</v>
      </c>
      <c r="AT59" s="4">
        <v>42582</v>
      </c>
      <c r="AU59" s="3">
        <v>1322.74</v>
      </c>
      <c r="AV59" s="4">
        <v>42582</v>
      </c>
      <c r="AW59" s="3">
        <v>21891.37</v>
      </c>
      <c r="AX59" s="4">
        <v>42582</v>
      </c>
      <c r="AY59" s="3">
        <v>14582.74</v>
      </c>
      <c r="AZ59" s="1">
        <v>42582</v>
      </c>
      <c r="BA59">
        <v>-0.1</v>
      </c>
      <c r="BB59" s="1">
        <v>42582</v>
      </c>
      <c r="BC59">
        <v>-0.5</v>
      </c>
      <c r="BD59" s="1">
        <v>42582</v>
      </c>
      <c r="BE59">
        <v>0.39</v>
      </c>
      <c r="BF59" s="15">
        <f t="shared" si="0"/>
        <v>42582</v>
      </c>
      <c r="BG59" s="14">
        <f t="shared" si="1"/>
        <v>1.02</v>
      </c>
      <c r="BH59" s="1">
        <v>42582</v>
      </c>
      <c r="BI59">
        <v>-7.5485218943084603E-2</v>
      </c>
      <c r="BJ59" s="1">
        <v>42582</v>
      </c>
      <c r="BK59">
        <v>120874000000</v>
      </c>
      <c r="BL59" s="1">
        <v>42582</v>
      </c>
      <c r="BM59">
        <v>168136800000</v>
      </c>
      <c r="BN59" s="13">
        <f t="shared" si="2"/>
        <v>42582</v>
      </c>
      <c r="BO59" s="12">
        <f t="shared" si="19"/>
        <v>9.3135775749945395</v>
      </c>
      <c r="BP59" s="1">
        <v>42582</v>
      </c>
      <c r="BQ59">
        <v>-5.0999999999999996</v>
      </c>
      <c r="BR59" s="1">
        <v>42582</v>
      </c>
      <c r="BS59">
        <v>43174400000</v>
      </c>
      <c r="BT59" s="1">
        <v>42582</v>
      </c>
      <c r="BU59">
        <v>42642000000</v>
      </c>
      <c r="BV59" s="1">
        <v>42582</v>
      </c>
      <c r="BW59">
        <v>724609999999.99988</v>
      </c>
      <c r="BX59" s="1">
        <v>42582</v>
      </c>
      <c r="BY59">
        <v>48036000000</v>
      </c>
      <c r="BZ59" s="1">
        <v>42582</v>
      </c>
      <c r="CA59">
        <v>353460000000</v>
      </c>
      <c r="CB59" s="1">
        <v>42582</v>
      </c>
      <c r="CC59">
        <v>82904000000</v>
      </c>
      <c r="CD59" s="1">
        <v>42582</v>
      </c>
      <c r="CE59">
        <v>4.8</v>
      </c>
      <c r="CF59" s="1">
        <v>42582</v>
      </c>
      <c r="CG59">
        <v>5.7</v>
      </c>
      <c r="CH59" s="1">
        <v>42582</v>
      </c>
      <c r="CI59">
        <v>3.4</v>
      </c>
      <c r="CJ59" s="1">
        <v>42582</v>
      </c>
      <c r="CK59">
        <v>10</v>
      </c>
      <c r="CL59" s="1">
        <v>42582</v>
      </c>
      <c r="CM59">
        <v>7</v>
      </c>
      <c r="CN59" s="1">
        <f t="shared" si="3"/>
        <v>42582</v>
      </c>
      <c r="CO59">
        <f t="shared" si="20"/>
        <v>2.7621706340393479E-3</v>
      </c>
      <c r="CP59" s="1">
        <f t="shared" si="4"/>
        <v>42582</v>
      </c>
      <c r="CQ59">
        <f t="shared" si="5"/>
        <v>-1.0840977864817007E-3</v>
      </c>
      <c r="CR59" s="1">
        <f t="shared" si="6"/>
        <v>42582</v>
      </c>
      <c r="CS59">
        <f t="shared" si="7"/>
        <v>2.5364477297005008E-3</v>
      </c>
      <c r="CT59" s="1">
        <f t="shared" si="8"/>
        <v>42582</v>
      </c>
      <c r="CU59">
        <f t="shared" si="9"/>
        <v>2.5209236857212658E-3</v>
      </c>
      <c r="CV59" s="1">
        <f t="shared" si="10"/>
        <v>42582</v>
      </c>
      <c r="CW59">
        <f t="shared" si="11"/>
        <v>-2.0181579829501675E-3</v>
      </c>
      <c r="CY59" s="13">
        <f t="shared" si="12"/>
        <v>42582</v>
      </c>
      <c r="CZ59" s="12">
        <f t="shared" si="21"/>
        <v>108.6</v>
      </c>
      <c r="DA59" s="1">
        <v>39355</v>
      </c>
      <c r="DB59">
        <v>88.3</v>
      </c>
      <c r="DC59" s="1">
        <v>39355</v>
      </c>
      <c r="DD59">
        <v>3.4393872440712898</v>
      </c>
      <c r="DE59" s="9">
        <f t="shared" si="22"/>
        <v>42582</v>
      </c>
      <c r="DF59" s="8">
        <f t="shared" si="13"/>
        <v>56848.51</v>
      </c>
      <c r="DG59" s="9">
        <f t="shared" si="22"/>
        <v>42582</v>
      </c>
      <c r="DH59" s="8">
        <f t="shared" si="14"/>
        <v>46406.69</v>
      </c>
      <c r="DI59" s="9">
        <f t="shared" si="22"/>
        <v>42582</v>
      </c>
      <c r="DJ59" s="8">
        <f t="shared" si="15"/>
        <v>56266.94</v>
      </c>
      <c r="DK59" s="9">
        <f t="shared" si="22"/>
        <v>42582</v>
      </c>
      <c r="DL59" s="8">
        <f t="shared" si="16"/>
        <v>35903.9</v>
      </c>
      <c r="DM59" s="9">
        <f t="shared" si="23"/>
        <v>42582</v>
      </c>
      <c r="DN59" s="8">
        <f t="shared" si="17"/>
        <v>44702.52</v>
      </c>
    </row>
    <row r="60" spans="1:118">
      <c r="A60" s="2">
        <f t="shared" si="18"/>
        <v>201606</v>
      </c>
      <c r="B60" s="4">
        <v>42551</v>
      </c>
      <c r="C60" s="5">
        <v>101.3828125</v>
      </c>
      <c r="D60" s="4">
        <v>42551</v>
      </c>
      <c r="E60" s="3">
        <v>106.096</v>
      </c>
      <c r="F60" s="4">
        <v>42551</v>
      </c>
      <c r="G60" s="3">
        <v>119.97150000000001</v>
      </c>
      <c r="H60" s="4">
        <v>42551</v>
      </c>
      <c r="I60" s="3">
        <v>110.35</v>
      </c>
      <c r="J60" s="4">
        <v>42551</v>
      </c>
      <c r="K60" s="3">
        <v>104.155</v>
      </c>
      <c r="L60" s="1">
        <v>42551</v>
      </c>
      <c r="M60">
        <v>15.63</v>
      </c>
      <c r="N60" s="1">
        <v>42551</v>
      </c>
      <c r="O60">
        <v>19.376000000000001</v>
      </c>
      <c r="P60" s="1">
        <v>42551</v>
      </c>
      <c r="Q60">
        <v>26.076499999999999</v>
      </c>
      <c r="R60" s="1">
        <v>42551</v>
      </c>
      <c r="S60">
        <v>21.72</v>
      </c>
      <c r="T60" s="1">
        <v>42551</v>
      </c>
      <c r="U60">
        <v>2449.15</v>
      </c>
      <c r="V60" s="4">
        <v>42551</v>
      </c>
      <c r="W60" s="3">
        <v>751234999999.99988</v>
      </c>
      <c r="X60" s="4">
        <v>42551</v>
      </c>
      <c r="Y60" s="3">
        <v>3246999999999.9995</v>
      </c>
      <c r="Z60" s="4">
        <v>42551</v>
      </c>
      <c r="AA60" s="3">
        <v>2089931896000</v>
      </c>
      <c r="AB60" s="4">
        <v>42551</v>
      </c>
      <c r="AC60" s="3">
        <v>6901554668818.7402</v>
      </c>
      <c r="AD60" s="4">
        <v>42551</v>
      </c>
      <c r="AE60" s="3">
        <v>844136000000</v>
      </c>
      <c r="AF60" s="1">
        <v>42551</v>
      </c>
      <c r="AG60">
        <v>1.1104000000000001</v>
      </c>
      <c r="AH60" s="1">
        <v>42551</v>
      </c>
      <c r="AI60">
        <v>7.7590000000000003</v>
      </c>
      <c r="AJ60" s="1">
        <v>42551</v>
      </c>
      <c r="AK60">
        <v>0.745</v>
      </c>
      <c r="AL60" s="1">
        <v>42551</v>
      </c>
      <c r="AM60">
        <v>1.3306</v>
      </c>
      <c r="AN60" s="1">
        <v>42551</v>
      </c>
      <c r="AO60">
        <v>1.2923</v>
      </c>
      <c r="AP60" s="4">
        <v>42551</v>
      </c>
      <c r="AQ60" s="3">
        <v>2098.86</v>
      </c>
      <c r="AR60" s="4">
        <v>42551</v>
      </c>
      <c r="AS60" s="3">
        <v>9680.09</v>
      </c>
      <c r="AT60" s="4">
        <v>42551</v>
      </c>
      <c r="AU60" s="3">
        <v>1245.82</v>
      </c>
      <c r="AV60" s="4">
        <v>42551</v>
      </c>
      <c r="AW60" s="3">
        <v>20794.37</v>
      </c>
      <c r="AX60" s="4">
        <v>42551</v>
      </c>
      <c r="AY60" s="3">
        <v>14064.54</v>
      </c>
      <c r="AZ60" s="1">
        <v>42551</v>
      </c>
      <c r="BA60">
        <v>0.3</v>
      </c>
      <c r="BB60" s="1">
        <v>42551</v>
      </c>
      <c r="BC60">
        <v>0.2</v>
      </c>
      <c r="BD60" s="1">
        <v>42551</v>
      </c>
      <c r="BE60">
        <v>0</v>
      </c>
      <c r="BF60" s="15">
        <f t="shared" si="0"/>
        <v>42551</v>
      </c>
      <c r="BG60" s="14">
        <f t="shared" si="1"/>
        <v>1.02</v>
      </c>
      <c r="BH60" s="1">
        <v>42551</v>
      </c>
      <c r="BI60">
        <v>0.245692617850817</v>
      </c>
      <c r="BJ60" s="1">
        <v>42551</v>
      </c>
      <c r="BK60">
        <v>120346000000</v>
      </c>
      <c r="BL60" s="1">
        <v>42551</v>
      </c>
      <c r="BM60">
        <v>167802300000</v>
      </c>
      <c r="BN60" s="13">
        <f t="shared" si="2"/>
        <v>42551</v>
      </c>
      <c r="BO60" s="12">
        <f t="shared" si="19"/>
        <v>9.3135775749945395</v>
      </c>
      <c r="BP60" s="1">
        <v>42551</v>
      </c>
      <c r="BQ60">
        <v>-1</v>
      </c>
      <c r="BR60" s="1">
        <v>42551</v>
      </c>
      <c r="BS60">
        <v>41120500000</v>
      </c>
      <c r="BT60" s="1">
        <v>42551</v>
      </c>
      <c r="BU60">
        <v>42267000000</v>
      </c>
      <c r="BV60" s="1">
        <v>42551</v>
      </c>
      <c r="BW60">
        <v>721809999999.99988</v>
      </c>
      <c r="BX60" s="1">
        <v>42551</v>
      </c>
      <c r="BY60">
        <v>52485000000</v>
      </c>
      <c r="BZ60" s="1">
        <v>42551</v>
      </c>
      <c r="CA60">
        <v>351144000000</v>
      </c>
      <c r="CB60" s="1">
        <v>42551</v>
      </c>
      <c r="CC60">
        <v>83521000000</v>
      </c>
      <c r="CD60" s="1">
        <v>42551</v>
      </c>
      <c r="CE60">
        <v>4.9000000000000004</v>
      </c>
      <c r="CF60" s="1">
        <v>42551</v>
      </c>
      <c r="CG60">
        <v>5.7</v>
      </c>
      <c r="CH60" s="1">
        <v>42551</v>
      </c>
      <c r="CI60">
        <v>3.4</v>
      </c>
      <c r="CJ60" s="1">
        <v>42551</v>
      </c>
      <c r="CK60">
        <v>10.1</v>
      </c>
      <c r="CL60" s="1">
        <v>42551</v>
      </c>
      <c r="CM60">
        <v>6.9</v>
      </c>
      <c r="CN60" s="1">
        <f t="shared" si="3"/>
        <v>42551</v>
      </c>
      <c r="CO60">
        <f t="shared" si="20"/>
        <v>2.7621706340393479E-3</v>
      </c>
      <c r="CP60" s="1">
        <f t="shared" si="4"/>
        <v>42551</v>
      </c>
      <c r="CQ60">
        <f t="shared" si="5"/>
        <v>-1.0840977864817007E-3</v>
      </c>
      <c r="CR60" s="1">
        <f t="shared" si="6"/>
        <v>42551</v>
      </c>
      <c r="CS60">
        <f t="shared" si="7"/>
        <v>2.5364477297005008E-3</v>
      </c>
      <c r="CT60" s="1">
        <f t="shared" si="8"/>
        <v>42551</v>
      </c>
      <c r="CU60">
        <f t="shared" si="9"/>
        <v>2.5209236857212658E-3</v>
      </c>
      <c r="CV60" s="1">
        <f t="shared" si="10"/>
        <v>42551</v>
      </c>
      <c r="CW60">
        <f t="shared" si="11"/>
        <v>-2.0181579829501675E-3</v>
      </c>
      <c r="CY60" s="13">
        <f t="shared" si="12"/>
        <v>42551</v>
      </c>
      <c r="CZ60" s="12">
        <f t="shared" si="21"/>
        <v>108.6</v>
      </c>
      <c r="DA60" s="1">
        <v>39263</v>
      </c>
      <c r="DB60">
        <v>87.7</v>
      </c>
      <c r="DC60" s="1">
        <v>39263</v>
      </c>
      <c r="DD60">
        <v>3.4338532984043799</v>
      </c>
      <c r="DE60" s="9">
        <f t="shared" si="22"/>
        <v>42551</v>
      </c>
      <c r="DF60" s="8">
        <f t="shared" si="13"/>
        <v>56848.51</v>
      </c>
      <c r="DG60" s="9">
        <f t="shared" si="22"/>
        <v>42551</v>
      </c>
      <c r="DH60" s="8">
        <f t="shared" si="14"/>
        <v>46406.69</v>
      </c>
      <c r="DI60" s="9">
        <f t="shared" si="22"/>
        <v>42551</v>
      </c>
      <c r="DJ60" s="8">
        <f t="shared" si="15"/>
        <v>56266.94</v>
      </c>
      <c r="DK60" s="9">
        <f t="shared" si="22"/>
        <v>42551</v>
      </c>
      <c r="DL60" s="8">
        <f t="shared" si="16"/>
        <v>35903.9</v>
      </c>
      <c r="DM60" s="9">
        <f t="shared" si="23"/>
        <v>42551</v>
      </c>
      <c r="DN60" s="8">
        <f t="shared" si="17"/>
        <v>44702.52</v>
      </c>
    </row>
    <row r="61" spans="1:118">
      <c r="A61" s="2">
        <f t="shared" si="18"/>
        <v>201605</v>
      </c>
      <c r="B61" s="4">
        <v>42521</v>
      </c>
      <c r="C61" s="5">
        <v>97.9609375</v>
      </c>
      <c r="D61" s="4">
        <v>42521</v>
      </c>
      <c r="E61" s="3">
        <v>103.41500000000001</v>
      </c>
      <c r="F61" s="4">
        <v>42521</v>
      </c>
      <c r="G61" s="3">
        <v>117.21</v>
      </c>
      <c r="H61" s="4">
        <v>42521</v>
      </c>
      <c r="I61" s="3">
        <v>118.7</v>
      </c>
      <c r="J61" s="4">
        <v>42521</v>
      </c>
      <c r="K61" s="3">
        <v>101.705</v>
      </c>
      <c r="L61" s="1">
        <v>42521</v>
      </c>
      <c r="M61">
        <v>14.19</v>
      </c>
      <c r="N61" s="1">
        <v>42521</v>
      </c>
      <c r="O61">
        <v>16.518000000000001</v>
      </c>
      <c r="P61" s="1">
        <v>42521</v>
      </c>
      <c r="Q61">
        <v>22.114899999999999</v>
      </c>
      <c r="R61" s="1">
        <v>42521</v>
      </c>
      <c r="S61">
        <v>21.77</v>
      </c>
      <c r="T61" s="1">
        <v>42521</v>
      </c>
      <c r="U61">
        <v>2434.58</v>
      </c>
      <c r="V61" s="4">
        <v>42521</v>
      </c>
      <c r="W61" s="3">
        <v>737404999999.99988</v>
      </c>
      <c r="X61" s="4">
        <v>42521</v>
      </c>
      <c r="Y61" s="3">
        <v>3234800000000</v>
      </c>
      <c r="Z61" s="4">
        <v>42521</v>
      </c>
      <c r="AA61" s="3">
        <v>2052437665000</v>
      </c>
      <c r="AB61" s="4">
        <v>42521</v>
      </c>
      <c r="AC61" s="3">
        <v>6867587827146.4502</v>
      </c>
      <c r="AD61" s="4">
        <v>42521</v>
      </c>
      <c r="AE61" s="3">
        <v>839032000000</v>
      </c>
      <c r="AF61" s="1">
        <v>42521</v>
      </c>
      <c r="AG61">
        <v>1.1129</v>
      </c>
      <c r="AH61" s="1">
        <v>42521</v>
      </c>
      <c r="AI61">
        <v>7.7708000000000004</v>
      </c>
      <c r="AJ61" s="1">
        <v>42521</v>
      </c>
      <c r="AK61">
        <v>0.72289999999999999</v>
      </c>
      <c r="AL61" s="1">
        <v>42521</v>
      </c>
      <c r="AM61">
        <v>1.4477</v>
      </c>
      <c r="AN61" s="1">
        <v>42521</v>
      </c>
      <c r="AO61">
        <v>1.3091999999999999</v>
      </c>
      <c r="AP61" s="4">
        <v>42521</v>
      </c>
      <c r="AQ61" s="3">
        <v>2096.96</v>
      </c>
      <c r="AR61" s="4">
        <v>42521</v>
      </c>
      <c r="AS61" s="3">
        <v>10262.74</v>
      </c>
      <c r="AT61" s="4">
        <v>42521</v>
      </c>
      <c r="AU61" s="3">
        <v>1379.8</v>
      </c>
      <c r="AV61" s="4">
        <v>42521</v>
      </c>
      <c r="AW61" s="3">
        <v>20815.09</v>
      </c>
      <c r="AX61" s="4">
        <v>42521</v>
      </c>
      <c r="AY61" s="3">
        <v>14065.78</v>
      </c>
      <c r="AZ61" s="1">
        <v>42521</v>
      </c>
      <c r="BA61">
        <v>0.2</v>
      </c>
      <c r="BB61" s="1">
        <v>42521</v>
      </c>
      <c r="BC61">
        <v>0.4</v>
      </c>
      <c r="BD61" s="1">
        <v>42521</v>
      </c>
      <c r="BE61">
        <v>-0.1</v>
      </c>
      <c r="BF61" s="15">
        <f t="shared" si="0"/>
        <v>42521</v>
      </c>
      <c r="BG61" s="14">
        <f t="shared" si="1"/>
        <v>1.31</v>
      </c>
      <c r="BH61" s="1">
        <v>42521</v>
      </c>
      <c r="BI61">
        <v>0.21478842179720201</v>
      </c>
      <c r="BJ61" s="1">
        <v>42521</v>
      </c>
      <c r="BK61">
        <v>119457000000</v>
      </c>
      <c r="BL61" s="1">
        <v>42521</v>
      </c>
      <c r="BM61">
        <v>168602700000</v>
      </c>
      <c r="BN61" s="13">
        <f t="shared" si="2"/>
        <v>42521</v>
      </c>
      <c r="BO61" s="12">
        <f t="shared" si="19"/>
        <v>4.65235585241218</v>
      </c>
      <c r="BP61" s="1">
        <v>42521</v>
      </c>
      <c r="BQ61">
        <v>-0.1</v>
      </c>
      <c r="BR61" s="1">
        <v>42521</v>
      </c>
      <c r="BS61">
        <v>40944800000</v>
      </c>
      <c r="BT61" s="1">
        <v>42521</v>
      </c>
      <c r="BU61">
        <v>41183000000</v>
      </c>
      <c r="BV61" s="1">
        <v>42521</v>
      </c>
      <c r="BW61">
        <v>682739999999.99988</v>
      </c>
      <c r="BX61" s="1">
        <v>42521</v>
      </c>
      <c r="BY61">
        <v>60782000000</v>
      </c>
      <c r="BZ61" s="1">
        <v>42521</v>
      </c>
      <c r="CA61">
        <v>352414000000</v>
      </c>
      <c r="CB61" s="1">
        <v>42521</v>
      </c>
      <c r="CC61">
        <v>84298000000</v>
      </c>
      <c r="CD61" s="1">
        <v>42521</v>
      </c>
      <c r="CE61">
        <v>4.8</v>
      </c>
      <c r="CF61" s="1">
        <v>42521</v>
      </c>
      <c r="CG61">
        <v>5.7</v>
      </c>
      <c r="CH61" s="1">
        <v>42521</v>
      </c>
      <c r="CI61">
        <v>3.4</v>
      </c>
      <c r="CJ61" s="1">
        <v>42521</v>
      </c>
      <c r="CK61">
        <v>10.199999999999999</v>
      </c>
      <c r="CL61" s="1">
        <v>42521</v>
      </c>
      <c r="CM61">
        <v>7</v>
      </c>
      <c r="CN61" s="1">
        <f t="shared" si="3"/>
        <v>42521</v>
      </c>
      <c r="CO61">
        <f t="shared" si="20"/>
        <v>2.7621706340393479E-3</v>
      </c>
      <c r="CP61" s="1">
        <f t="shared" si="4"/>
        <v>42521</v>
      </c>
      <c r="CQ61">
        <f t="shared" si="5"/>
        <v>-1.0840977864817007E-3</v>
      </c>
      <c r="CR61" s="1">
        <f t="shared" si="6"/>
        <v>42521</v>
      </c>
      <c r="CS61">
        <f t="shared" si="7"/>
        <v>2.5364477297005008E-3</v>
      </c>
      <c r="CT61" s="1">
        <f t="shared" si="8"/>
        <v>42521</v>
      </c>
      <c r="CU61">
        <f t="shared" si="9"/>
        <v>2.5209236857212658E-3</v>
      </c>
      <c r="CV61" s="1">
        <f t="shared" si="10"/>
        <v>42521</v>
      </c>
      <c r="CW61">
        <f t="shared" si="11"/>
        <v>-2.0181579829501675E-3</v>
      </c>
      <c r="CY61" s="13">
        <f t="shared" si="12"/>
        <v>42521</v>
      </c>
      <c r="CZ61" s="12">
        <f t="shared" si="21"/>
        <v>108.2</v>
      </c>
      <c r="DA61" s="1">
        <v>39172</v>
      </c>
      <c r="DB61">
        <v>86.6</v>
      </c>
      <c r="DC61" s="1">
        <v>39172</v>
      </c>
      <c r="DD61">
        <v>4.4663511695066402</v>
      </c>
      <c r="DE61" s="9">
        <f t="shared" si="22"/>
        <v>42521</v>
      </c>
      <c r="DF61" s="8">
        <f t="shared" si="13"/>
        <v>56848.51</v>
      </c>
      <c r="DG61" s="9">
        <f t="shared" si="22"/>
        <v>42521</v>
      </c>
      <c r="DH61" s="8">
        <f t="shared" si="14"/>
        <v>46406.69</v>
      </c>
      <c r="DI61" s="9">
        <f t="shared" si="22"/>
        <v>42521</v>
      </c>
      <c r="DJ61" s="8">
        <f t="shared" si="15"/>
        <v>56266.94</v>
      </c>
      <c r="DK61" s="9">
        <f t="shared" si="22"/>
        <v>42521</v>
      </c>
      <c r="DL61" s="8">
        <f t="shared" si="16"/>
        <v>35903.9</v>
      </c>
      <c r="DM61" s="9">
        <f t="shared" si="23"/>
        <v>42521</v>
      </c>
      <c r="DN61" s="8">
        <f t="shared" si="17"/>
        <v>44702.52</v>
      </c>
    </row>
    <row r="62" spans="1:118">
      <c r="A62" s="2">
        <f t="shared" si="18"/>
        <v>201604</v>
      </c>
      <c r="B62" s="4">
        <v>42490</v>
      </c>
      <c r="C62" s="5">
        <v>98.1328125</v>
      </c>
      <c r="D62" s="4">
        <v>42490</v>
      </c>
      <c r="E62" s="3">
        <v>102.12</v>
      </c>
      <c r="F62" s="4">
        <v>42490</v>
      </c>
      <c r="G62" s="3">
        <v>115.264</v>
      </c>
      <c r="H62" s="4">
        <v>42490</v>
      </c>
      <c r="I62" s="3">
        <v>118.92</v>
      </c>
      <c r="J62" s="4">
        <v>42490</v>
      </c>
      <c r="K62" s="3">
        <v>99.894999999999996</v>
      </c>
      <c r="L62" s="1">
        <v>42490</v>
      </c>
      <c r="M62">
        <v>15.7</v>
      </c>
      <c r="N62" s="1">
        <v>42490</v>
      </c>
      <c r="O62">
        <v>17.745000000000001</v>
      </c>
      <c r="P62" s="1">
        <v>42490</v>
      </c>
      <c r="Q62">
        <v>24.033000000000001</v>
      </c>
      <c r="R62" s="1">
        <v>42490</v>
      </c>
      <c r="S62">
        <v>20.78</v>
      </c>
      <c r="T62" s="1">
        <v>42490</v>
      </c>
      <c r="U62">
        <v>2401.35</v>
      </c>
      <c r="V62" s="4">
        <v>42490</v>
      </c>
      <c r="W62" s="3">
        <v>738023999999.99988</v>
      </c>
      <c r="X62" s="4">
        <v>42490</v>
      </c>
      <c r="Y62" s="3">
        <v>3234499999999.9995</v>
      </c>
      <c r="Z62" s="4">
        <v>42490</v>
      </c>
      <c r="AA62" s="3">
        <v>2052446008000</v>
      </c>
      <c r="AB62" s="4">
        <v>42490</v>
      </c>
      <c r="AC62" s="3">
        <v>6815410818010.29</v>
      </c>
      <c r="AD62" s="4">
        <v>42490</v>
      </c>
      <c r="AE62" s="3">
        <v>834127000000</v>
      </c>
      <c r="AF62" s="1">
        <v>42490</v>
      </c>
      <c r="AG62">
        <v>1.1454</v>
      </c>
      <c r="AH62" s="1">
        <v>42490</v>
      </c>
      <c r="AI62">
        <v>7.7568000000000001</v>
      </c>
      <c r="AJ62" s="1">
        <v>42490</v>
      </c>
      <c r="AK62">
        <v>0.76019999999999999</v>
      </c>
      <c r="AL62" s="1">
        <v>42490</v>
      </c>
      <c r="AM62">
        <v>1.4611000000000001</v>
      </c>
      <c r="AN62" s="1">
        <v>42490</v>
      </c>
      <c r="AO62">
        <v>1.2551000000000001</v>
      </c>
      <c r="AP62" s="4">
        <v>42490</v>
      </c>
      <c r="AQ62" s="3">
        <v>2065.3000000000002</v>
      </c>
      <c r="AR62" s="4">
        <v>42490</v>
      </c>
      <c r="AS62" s="3">
        <v>10038.969999999999</v>
      </c>
      <c r="AT62" s="4">
        <v>42490</v>
      </c>
      <c r="AU62" s="3">
        <v>1340.55</v>
      </c>
      <c r="AV62" s="4">
        <v>42490</v>
      </c>
      <c r="AW62" s="3">
        <v>21067.05</v>
      </c>
      <c r="AX62" s="4">
        <v>42490</v>
      </c>
      <c r="AY62" s="3">
        <v>13951.45</v>
      </c>
      <c r="AZ62" s="1">
        <v>42490</v>
      </c>
      <c r="BA62">
        <v>0.4</v>
      </c>
      <c r="BB62" s="1">
        <v>42490</v>
      </c>
      <c r="BC62">
        <v>0.2</v>
      </c>
      <c r="BD62" s="1">
        <v>42490</v>
      </c>
      <c r="BE62">
        <v>-0.97</v>
      </c>
      <c r="BF62" s="15">
        <f t="shared" si="0"/>
        <v>42490</v>
      </c>
      <c r="BG62" s="14">
        <f t="shared" si="1"/>
        <v>1.31</v>
      </c>
      <c r="BH62" s="1">
        <v>42490</v>
      </c>
      <c r="BI62">
        <v>0.204277969461748</v>
      </c>
      <c r="BJ62" s="1">
        <v>42490</v>
      </c>
      <c r="BK62">
        <v>119820000000</v>
      </c>
      <c r="BL62" s="1">
        <v>42490</v>
      </c>
      <c r="BM62">
        <v>170256900000</v>
      </c>
      <c r="BN62" s="13">
        <f t="shared" si="2"/>
        <v>42490</v>
      </c>
      <c r="BO62" s="12">
        <f t="shared" si="19"/>
        <v>4.65235585241218</v>
      </c>
      <c r="BP62" s="1">
        <v>42490</v>
      </c>
      <c r="BQ62">
        <v>-2.2999999999999998</v>
      </c>
      <c r="BR62" s="1">
        <v>42490</v>
      </c>
      <c r="BS62">
        <v>41552400000</v>
      </c>
      <c r="BT62" s="1">
        <v>42490</v>
      </c>
      <c r="BU62">
        <v>42459000000</v>
      </c>
      <c r="BV62" s="1">
        <v>42490</v>
      </c>
      <c r="BW62">
        <v>686580000000</v>
      </c>
      <c r="BX62" s="1">
        <v>42490</v>
      </c>
      <c r="BY62">
        <v>48301000000</v>
      </c>
      <c r="BZ62" s="1">
        <v>42490</v>
      </c>
      <c r="CA62">
        <v>349526000000</v>
      </c>
      <c r="CB62" s="1">
        <v>42490</v>
      </c>
      <c r="CC62">
        <v>83922000000</v>
      </c>
      <c r="CD62" s="1">
        <v>42490</v>
      </c>
      <c r="CE62">
        <v>5.0999999999999996</v>
      </c>
      <c r="CF62" s="1">
        <v>42490</v>
      </c>
      <c r="CG62">
        <v>5.7</v>
      </c>
      <c r="CH62" s="1">
        <v>42490</v>
      </c>
      <c r="CI62">
        <v>3.4</v>
      </c>
      <c r="CJ62" s="1">
        <v>42490</v>
      </c>
      <c r="CK62">
        <v>10.199999999999999</v>
      </c>
      <c r="CL62" s="1">
        <v>42490</v>
      </c>
      <c r="CM62">
        <v>7.2</v>
      </c>
      <c r="CN62" s="1">
        <f t="shared" si="3"/>
        <v>42490</v>
      </c>
      <c r="CO62">
        <f t="shared" si="20"/>
        <v>2.7621706340393479E-3</v>
      </c>
      <c r="CP62" s="1">
        <f t="shared" si="4"/>
        <v>42490</v>
      </c>
      <c r="CQ62">
        <f t="shared" si="5"/>
        <v>-1.0840977864817007E-3</v>
      </c>
      <c r="CR62" s="1">
        <f t="shared" si="6"/>
        <v>42490</v>
      </c>
      <c r="CS62">
        <f t="shared" si="7"/>
        <v>2.5364477297005008E-3</v>
      </c>
      <c r="CT62" s="1">
        <f t="shared" si="8"/>
        <v>42490</v>
      </c>
      <c r="CU62">
        <f t="shared" si="9"/>
        <v>2.5209236857212658E-3</v>
      </c>
      <c r="CV62" s="1">
        <f t="shared" si="10"/>
        <v>42490</v>
      </c>
      <c r="CW62">
        <f t="shared" si="11"/>
        <v>-2.0181579829501675E-3</v>
      </c>
      <c r="CY62" s="13">
        <f t="shared" si="12"/>
        <v>42490</v>
      </c>
      <c r="CZ62" s="12">
        <f t="shared" si="21"/>
        <v>108.2</v>
      </c>
      <c r="DA62" s="1">
        <v>39082</v>
      </c>
      <c r="DB62">
        <v>86.6</v>
      </c>
      <c r="DC62" s="1">
        <v>39082</v>
      </c>
      <c r="DD62">
        <v>3.5028725666118801</v>
      </c>
      <c r="DE62" s="9">
        <f t="shared" si="22"/>
        <v>42490</v>
      </c>
      <c r="DF62" s="8">
        <f t="shared" si="13"/>
        <v>56848.51</v>
      </c>
      <c r="DG62" s="9">
        <f t="shared" si="22"/>
        <v>42490</v>
      </c>
      <c r="DH62" s="8">
        <f t="shared" si="14"/>
        <v>46406.69</v>
      </c>
      <c r="DI62" s="9">
        <f t="shared" si="22"/>
        <v>42490</v>
      </c>
      <c r="DJ62" s="8">
        <f t="shared" si="15"/>
        <v>56266.94</v>
      </c>
      <c r="DK62" s="9">
        <f t="shared" si="22"/>
        <v>42490</v>
      </c>
      <c r="DL62" s="8">
        <f t="shared" si="16"/>
        <v>35903.9</v>
      </c>
      <c r="DM62" s="9">
        <f t="shared" si="23"/>
        <v>42490</v>
      </c>
      <c r="DN62" s="8">
        <f t="shared" si="17"/>
        <v>44702.52</v>
      </c>
    </row>
    <row r="63" spans="1:118">
      <c r="A63" s="2">
        <f t="shared" si="18"/>
        <v>201603</v>
      </c>
      <c r="B63" s="4">
        <v>42460</v>
      </c>
      <c r="C63" s="5">
        <v>98.6953125</v>
      </c>
      <c r="D63" s="4">
        <v>42460</v>
      </c>
      <c r="E63" s="3">
        <v>103.38500000000001</v>
      </c>
      <c r="F63" s="4">
        <v>42460</v>
      </c>
      <c r="G63" s="3">
        <v>115.67749999999999</v>
      </c>
      <c r="H63" s="4">
        <v>42460</v>
      </c>
      <c r="I63" s="3">
        <v>119.5</v>
      </c>
      <c r="J63" s="4">
        <v>42460</v>
      </c>
      <c r="K63" s="3">
        <v>108.86499999999999</v>
      </c>
      <c r="L63" s="1">
        <v>42460</v>
      </c>
      <c r="M63">
        <v>13.95</v>
      </c>
      <c r="N63" s="1">
        <v>42460</v>
      </c>
      <c r="O63">
        <v>16.327000000000002</v>
      </c>
      <c r="P63" s="1">
        <v>42460</v>
      </c>
      <c r="Q63">
        <v>23.448699999999999</v>
      </c>
      <c r="R63" s="1">
        <v>42460</v>
      </c>
      <c r="S63">
        <v>20.45</v>
      </c>
      <c r="T63" s="1">
        <v>42460</v>
      </c>
      <c r="U63">
        <v>2399.48</v>
      </c>
      <c r="V63" s="4">
        <v>42460</v>
      </c>
      <c r="W63" s="3">
        <v>735129999999.99988</v>
      </c>
      <c r="X63" s="4">
        <v>42460</v>
      </c>
      <c r="Y63" s="3">
        <v>3179800000000</v>
      </c>
      <c r="Z63" s="4">
        <v>42460</v>
      </c>
      <c r="AA63" s="3">
        <v>2076633889000</v>
      </c>
      <c r="AB63" s="4">
        <v>42460</v>
      </c>
      <c r="AC63" s="3">
        <v>6721635911560.5303</v>
      </c>
      <c r="AD63" s="4">
        <v>42460</v>
      </c>
      <c r="AE63" s="3">
        <v>831456000000</v>
      </c>
      <c r="AF63" s="1">
        <v>42460</v>
      </c>
      <c r="AG63">
        <v>1.1377999999999999</v>
      </c>
      <c r="AH63" s="1">
        <v>42460</v>
      </c>
      <c r="AI63">
        <v>7.7565</v>
      </c>
      <c r="AJ63" s="1">
        <v>42460</v>
      </c>
      <c r="AK63">
        <v>0.76539999999999997</v>
      </c>
      <c r="AL63" s="1">
        <v>42460</v>
      </c>
      <c r="AM63">
        <v>1.4358</v>
      </c>
      <c r="AN63" s="1">
        <v>42460</v>
      </c>
      <c r="AO63">
        <v>1.3004</v>
      </c>
      <c r="AP63" s="4">
        <v>42460</v>
      </c>
      <c r="AQ63" s="3">
        <v>2059.7399999999998</v>
      </c>
      <c r="AR63" s="4">
        <v>42460</v>
      </c>
      <c r="AS63" s="3">
        <v>9965.51</v>
      </c>
      <c r="AT63" s="4">
        <v>42460</v>
      </c>
      <c r="AU63" s="3">
        <v>1347.2</v>
      </c>
      <c r="AV63" s="4">
        <v>42460</v>
      </c>
      <c r="AW63" s="3">
        <v>20776.7</v>
      </c>
      <c r="AX63" s="4">
        <v>42460</v>
      </c>
      <c r="AY63" s="3">
        <v>13494.36</v>
      </c>
      <c r="AZ63" s="1">
        <v>42460</v>
      </c>
      <c r="BA63">
        <v>0.3</v>
      </c>
      <c r="BB63" s="1">
        <v>42460</v>
      </c>
      <c r="BC63">
        <v>1.2</v>
      </c>
      <c r="BD63" s="1">
        <v>42460</v>
      </c>
      <c r="BE63">
        <v>-0.39</v>
      </c>
      <c r="BF63" s="15">
        <f t="shared" si="0"/>
        <v>42460</v>
      </c>
      <c r="BG63" s="14">
        <f t="shared" si="1"/>
        <v>1.31</v>
      </c>
      <c r="BH63" s="1">
        <v>42460</v>
      </c>
      <c r="BI63">
        <v>0.29558263753857</v>
      </c>
      <c r="BJ63" s="1">
        <v>42460</v>
      </c>
      <c r="BK63">
        <v>118262000000</v>
      </c>
      <c r="BL63" s="1">
        <v>42460</v>
      </c>
      <c r="BM63">
        <v>168490700000</v>
      </c>
      <c r="BN63" s="13">
        <f t="shared" si="2"/>
        <v>42460</v>
      </c>
      <c r="BO63" s="12">
        <f t="shared" si="19"/>
        <v>4.65235585241218</v>
      </c>
      <c r="BP63" s="1">
        <v>42460</v>
      </c>
      <c r="BQ63">
        <v>-7</v>
      </c>
      <c r="BR63" s="1">
        <v>42460</v>
      </c>
      <c r="BS63">
        <v>41507400000</v>
      </c>
      <c r="BT63" s="1">
        <v>42460</v>
      </c>
      <c r="BU63">
        <v>41490000000</v>
      </c>
      <c r="BV63" s="1">
        <v>42460</v>
      </c>
      <c r="BW63">
        <v>675269999999.99988</v>
      </c>
      <c r="BX63" s="1">
        <v>42460</v>
      </c>
      <c r="BY63">
        <v>49236000000</v>
      </c>
      <c r="BZ63" s="1">
        <v>42460</v>
      </c>
      <c r="CA63">
        <v>349124000000</v>
      </c>
      <c r="CB63" s="1">
        <v>42460</v>
      </c>
      <c r="CC63">
        <v>82192000000</v>
      </c>
      <c r="CD63" s="1">
        <v>42460</v>
      </c>
      <c r="CE63">
        <v>5</v>
      </c>
      <c r="CF63" s="1">
        <v>42460</v>
      </c>
      <c r="CG63">
        <v>5.7</v>
      </c>
      <c r="CH63" s="1">
        <v>42460</v>
      </c>
      <c r="CI63">
        <v>3.4</v>
      </c>
      <c r="CJ63" s="1">
        <v>42460</v>
      </c>
      <c r="CK63">
        <v>10.3</v>
      </c>
      <c r="CL63" s="1">
        <v>42460</v>
      </c>
      <c r="CM63">
        <v>7.1</v>
      </c>
      <c r="CN63" s="1">
        <f t="shared" si="3"/>
        <v>42460</v>
      </c>
      <c r="CO63">
        <f t="shared" si="20"/>
        <v>2.7621706340393479E-3</v>
      </c>
      <c r="CP63" s="1">
        <f t="shared" si="4"/>
        <v>42460</v>
      </c>
      <c r="CQ63">
        <f t="shared" si="5"/>
        <v>-1.0840977864817007E-3</v>
      </c>
      <c r="CR63" s="1">
        <f t="shared" si="6"/>
        <v>42460</v>
      </c>
      <c r="CS63">
        <f t="shared" si="7"/>
        <v>2.5364477297005008E-3</v>
      </c>
      <c r="CT63" s="1">
        <f t="shared" si="8"/>
        <v>42460</v>
      </c>
      <c r="CU63">
        <f t="shared" si="9"/>
        <v>2.5209236857212658E-3</v>
      </c>
      <c r="CV63" s="1">
        <f t="shared" si="10"/>
        <v>42460</v>
      </c>
      <c r="CW63">
        <f t="shared" si="11"/>
        <v>-2.0181579829501675E-3</v>
      </c>
      <c r="CY63" s="13">
        <f t="shared" si="12"/>
        <v>42460</v>
      </c>
      <c r="CZ63" s="12">
        <f t="shared" si="21"/>
        <v>108.2</v>
      </c>
      <c r="DA63" s="1">
        <v>38990</v>
      </c>
      <c r="DB63">
        <v>86.7</v>
      </c>
      <c r="DC63" s="1">
        <v>38990</v>
      </c>
      <c r="DD63">
        <v>5.2019896796987597</v>
      </c>
      <c r="DE63" s="9">
        <f t="shared" si="22"/>
        <v>42460</v>
      </c>
      <c r="DF63" s="8">
        <f t="shared" si="13"/>
        <v>56848.51</v>
      </c>
      <c r="DG63" s="9">
        <f t="shared" si="22"/>
        <v>42460</v>
      </c>
      <c r="DH63" s="8">
        <f t="shared" si="14"/>
        <v>46406.69</v>
      </c>
      <c r="DI63" s="9">
        <f t="shared" si="22"/>
        <v>42460</v>
      </c>
      <c r="DJ63" s="8">
        <f t="shared" si="15"/>
        <v>56266.94</v>
      </c>
      <c r="DK63" s="9">
        <f t="shared" si="22"/>
        <v>42460</v>
      </c>
      <c r="DL63" s="8">
        <f t="shared" si="16"/>
        <v>35903.9</v>
      </c>
      <c r="DM63" s="9">
        <f t="shared" si="23"/>
        <v>42460</v>
      </c>
      <c r="DN63" s="8">
        <f t="shared" si="17"/>
        <v>44702.52</v>
      </c>
    </row>
    <row r="64" spans="1:118">
      <c r="A64" s="2">
        <f t="shared" si="18"/>
        <v>201602</v>
      </c>
      <c r="B64" s="4">
        <v>42429</v>
      </c>
      <c r="C64" s="5">
        <v>98.9765625</v>
      </c>
      <c r="D64" s="4">
        <v>42429</v>
      </c>
      <c r="E64" s="3">
        <v>103.895</v>
      </c>
      <c r="F64" s="4">
        <v>42429</v>
      </c>
      <c r="G64" s="3">
        <v>116.6795</v>
      </c>
      <c r="H64" s="4">
        <v>42429</v>
      </c>
      <c r="I64" s="3">
        <v>119</v>
      </c>
      <c r="J64" s="4">
        <v>42429</v>
      </c>
      <c r="K64" s="3">
        <v>109.27500000000001</v>
      </c>
      <c r="L64" s="1">
        <v>42429</v>
      </c>
      <c r="M64">
        <v>20.55</v>
      </c>
      <c r="N64" s="1">
        <v>42429</v>
      </c>
      <c r="O64">
        <v>22.175000000000001</v>
      </c>
      <c r="P64" s="1">
        <v>42429</v>
      </c>
      <c r="Q64">
        <v>29.729800000000001</v>
      </c>
      <c r="R64" s="1">
        <v>42429</v>
      </c>
      <c r="S64">
        <v>27.85</v>
      </c>
      <c r="T64" s="1">
        <v>42429</v>
      </c>
      <c r="U64">
        <v>2282.35</v>
      </c>
      <c r="V64" s="4">
        <v>42429</v>
      </c>
      <c r="W64" s="3">
        <v>729268000000</v>
      </c>
      <c r="X64" s="4">
        <v>42429</v>
      </c>
      <c r="Y64" s="3">
        <v>3096599999999.9995</v>
      </c>
      <c r="Z64" s="4">
        <v>42429</v>
      </c>
      <c r="AA64" s="3">
        <v>2002007900000</v>
      </c>
      <c r="AB64" s="4">
        <v>42429</v>
      </c>
      <c r="AC64" s="3">
        <v>6688444113397.1504</v>
      </c>
      <c r="AD64" s="4">
        <v>42429</v>
      </c>
      <c r="AE64" s="3">
        <v>829780000000</v>
      </c>
      <c r="AF64" s="1">
        <v>42429</v>
      </c>
      <c r="AG64">
        <v>1.0871</v>
      </c>
      <c r="AH64" s="1">
        <v>42429</v>
      </c>
      <c r="AI64">
        <v>7.7770000000000001</v>
      </c>
      <c r="AJ64" s="1">
        <v>42429</v>
      </c>
      <c r="AK64">
        <v>0.71379999999999999</v>
      </c>
      <c r="AL64" s="1">
        <v>42429</v>
      </c>
      <c r="AM64">
        <v>1.3915</v>
      </c>
      <c r="AN64" s="1">
        <v>42429</v>
      </c>
      <c r="AO64">
        <v>1.3537999999999999</v>
      </c>
      <c r="AP64" s="4">
        <v>42429</v>
      </c>
      <c r="AQ64" s="3">
        <v>1932.23</v>
      </c>
      <c r="AR64" s="4">
        <v>42429</v>
      </c>
      <c r="AS64" s="3">
        <v>9495.4</v>
      </c>
      <c r="AT64" s="4">
        <v>42429</v>
      </c>
      <c r="AU64" s="3">
        <v>1297.8499999999999</v>
      </c>
      <c r="AV64" s="4">
        <v>42429</v>
      </c>
      <c r="AW64" s="3">
        <v>19111.93</v>
      </c>
      <c r="AX64" s="4">
        <v>42429</v>
      </c>
      <c r="AY64" s="3">
        <v>12860.35</v>
      </c>
      <c r="AZ64" s="1">
        <v>42429</v>
      </c>
      <c r="BA64">
        <v>-0.1</v>
      </c>
      <c r="BB64" s="1">
        <v>42429</v>
      </c>
      <c r="BC64">
        <v>0.2</v>
      </c>
      <c r="BD64" s="1">
        <v>42429</v>
      </c>
      <c r="BE64">
        <v>1.27</v>
      </c>
      <c r="BF64" s="15">
        <f t="shared" si="0"/>
        <v>42429</v>
      </c>
      <c r="BG64" s="14">
        <f t="shared" si="1"/>
        <v>1.69</v>
      </c>
      <c r="BH64" s="1">
        <v>42429</v>
      </c>
      <c r="BI64">
        <v>-0.155421031601919</v>
      </c>
      <c r="BJ64" s="1">
        <v>42429</v>
      </c>
      <c r="BK64">
        <v>119836000000</v>
      </c>
      <c r="BL64" s="1">
        <v>42429</v>
      </c>
      <c r="BM64">
        <v>167928400000</v>
      </c>
      <c r="BN64" s="13">
        <f t="shared" si="2"/>
        <v>42429</v>
      </c>
      <c r="BO64" s="12">
        <f t="shared" si="19"/>
        <v>6.12656858052567</v>
      </c>
      <c r="BP64" s="1">
        <v>42429</v>
      </c>
      <c r="BQ64">
        <v>-10.4</v>
      </c>
      <c r="BR64" s="1">
        <v>42429</v>
      </c>
      <c r="BS64">
        <v>43349700000</v>
      </c>
      <c r="BT64" s="1">
        <v>42429</v>
      </c>
      <c r="BU64">
        <v>40279000000</v>
      </c>
      <c r="BV64" s="1">
        <v>42429</v>
      </c>
      <c r="BW64">
        <v>699559999999.99988</v>
      </c>
      <c r="BX64" s="1">
        <v>42429</v>
      </c>
      <c r="BY64">
        <v>42570000000</v>
      </c>
      <c r="BZ64" s="1">
        <v>42429</v>
      </c>
      <c r="CA64">
        <v>346263000000</v>
      </c>
      <c r="CB64" s="1">
        <v>42429</v>
      </c>
      <c r="CC64">
        <v>81290000000</v>
      </c>
      <c r="CD64" s="1">
        <v>42429</v>
      </c>
      <c r="CE64">
        <v>4.9000000000000004</v>
      </c>
      <c r="CF64" s="1">
        <v>42429</v>
      </c>
      <c r="CG64">
        <v>5.7</v>
      </c>
      <c r="CH64" s="1">
        <v>42429</v>
      </c>
      <c r="CI64">
        <v>3.4</v>
      </c>
      <c r="CJ64" s="1">
        <v>42429</v>
      </c>
      <c r="CK64">
        <v>10.4</v>
      </c>
      <c r="CL64" s="1">
        <v>42429</v>
      </c>
      <c r="CM64">
        <v>7.3</v>
      </c>
      <c r="CN64" s="1">
        <f t="shared" si="3"/>
        <v>42429</v>
      </c>
      <c r="CO64">
        <f t="shared" si="20"/>
        <v>2.7621706340393479E-3</v>
      </c>
      <c r="CP64" s="1">
        <f t="shared" si="4"/>
        <v>42429</v>
      </c>
      <c r="CQ64">
        <f t="shared" si="5"/>
        <v>-1.0840977864817007E-3</v>
      </c>
      <c r="CR64" s="1">
        <f t="shared" si="6"/>
        <v>42429</v>
      </c>
      <c r="CS64">
        <f t="shared" si="7"/>
        <v>2.5364477297005008E-3</v>
      </c>
      <c r="CT64" s="1">
        <f t="shared" si="8"/>
        <v>42429</v>
      </c>
      <c r="CU64">
        <f t="shared" si="9"/>
        <v>2.5209236857212658E-3</v>
      </c>
      <c r="CV64" s="1">
        <f t="shared" si="10"/>
        <v>42429</v>
      </c>
      <c r="CW64">
        <f t="shared" si="11"/>
        <v>-2.0181579829501675E-3</v>
      </c>
      <c r="CY64" s="13">
        <f t="shared" si="12"/>
        <v>42429</v>
      </c>
      <c r="CZ64" s="12">
        <f t="shared" si="21"/>
        <v>108.4</v>
      </c>
      <c r="DA64" s="1">
        <v>38898</v>
      </c>
      <c r="DB64">
        <v>85.9</v>
      </c>
      <c r="DC64" s="1">
        <v>38898</v>
      </c>
      <c r="DD64">
        <v>3.2710280373831799</v>
      </c>
      <c r="DE64" s="9">
        <f t="shared" si="22"/>
        <v>42429</v>
      </c>
      <c r="DF64" s="8">
        <f t="shared" si="13"/>
        <v>56848.51</v>
      </c>
      <c r="DG64" s="9">
        <f t="shared" si="22"/>
        <v>42429</v>
      </c>
      <c r="DH64" s="8">
        <f t="shared" si="14"/>
        <v>46406.69</v>
      </c>
      <c r="DI64" s="9">
        <f t="shared" si="22"/>
        <v>42429</v>
      </c>
      <c r="DJ64" s="8">
        <f t="shared" si="15"/>
        <v>56266.94</v>
      </c>
      <c r="DK64" s="9">
        <f t="shared" si="22"/>
        <v>42429</v>
      </c>
      <c r="DL64" s="8">
        <f t="shared" si="16"/>
        <v>35903.9</v>
      </c>
      <c r="DM64" s="9">
        <f t="shared" si="23"/>
        <v>42429</v>
      </c>
      <c r="DN64" s="8">
        <f t="shared" si="17"/>
        <v>44702.52</v>
      </c>
    </row>
    <row r="65" spans="1:118">
      <c r="A65" s="2">
        <f t="shared" si="18"/>
        <v>201601</v>
      </c>
      <c r="B65" s="4">
        <v>42400</v>
      </c>
      <c r="C65" s="5">
        <v>102.9140625</v>
      </c>
      <c r="D65" s="4">
        <v>42400</v>
      </c>
      <c r="E65" s="3">
        <v>101.6555</v>
      </c>
      <c r="F65" s="4">
        <v>42400</v>
      </c>
      <c r="G65" s="3">
        <v>114.1545</v>
      </c>
      <c r="H65" s="4">
        <v>42400</v>
      </c>
      <c r="I65" s="3">
        <v>115.9</v>
      </c>
      <c r="J65" s="4">
        <v>42400</v>
      </c>
      <c r="K65" s="3">
        <v>109.08499999999999</v>
      </c>
      <c r="L65" s="1">
        <v>42400</v>
      </c>
      <c r="M65">
        <v>20.2</v>
      </c>
      <c r="N65" s="1">
        <v>42400</v>
      </c>
      <c r="O65">
        <v>20.678000000000001</v>
      </c>
      <c r="P65" s="1">
        <v>42400</v>
      </c>
      <c r="Q65">
        <v>27.388999999999999</v>
      </c>
      <c r="R65" s="1">
        <v>42400</v>
      </c>
      <c r="S65">
        <v>26.5</v>
      </c>
      <c r="T65" s="1">
        <v>42400</v>
      </c>
      <c r="U65">
        <v>2260.77</v>
      </c>
      <c r="V65" s="4">
        <v>42400</v>
      </c>
      <c r="W65" s="3">
        <v>733465999999.99988</v>
      </c>
      <c r="X65" s="4">
        <v>42400</v>
      </c>
      <c r="Y65" s="3">
        <v>3093999999999.9995</v>
      </c>
      <c r="Z65" s="4">
        <v>42400</v>
      </c>
      <c r="AA65" s="3">
        <v>2029821370000</v>
      </c>
      <c r="AB65" s="4">
        <v>42400</v>
      </c>
      <c r="AC65" s="3">
        <v>6666031904515.8193</v>
      </c>
      <c r="AD65" s="4">
        <v>42400</v>
      </c>
      <c r="AE65" s="3">
        <v>823196000000</v>
      </c>
      <c r="AF65" s="1">
        <v>42400</v>
      </c>
      <c r="AG65">
        <v>1.0833999999999999</v>
      </c>
      <c r="AH65" s="1">
        <v>42400</v>
      </c>
      <c r="AI65">
        <v>7.7801</v>
      </c>
      <c r="AJ65" s="1">
        <v>42400</v>
      </c>
      <c r="AK65">
        <v>0.70820000000000005</v>
      </c>
      <c r="AL65" s="1">
        <v>42400</v>
      </c>
      <c r="AM65">
        <v>1.4245000000000001</v>
      </c>
      <c r="AN65" s="1">
        <v>42400</v>
      </c>
      <c r="AO65">
        <v>1.3971</v>
      </c>
      <c r="AP65" s="4">
        <v>42400</v>
      </c>
      <c r="AQ65" s="3">
        <v>1940.24</v>
      </c>
      <c r="AR65" s="4">
        <v>42400</v>
      </c>
      <c r="AS65" s="3">
        <v>9798.11</v>
      </c>
      <c r="AT65" s="4">
        <v>42400</v>
      </c>
      <c r="AU65" s="3">
        <v>1432.07</v>
      </c>
      <c r="AV65" s="4">
        <v>42400</v>
      </c>
      <c r="AW65" s="3">
        <v>19683.11</v>
      </c>
      <c r="AX65" s="4">
        <v>42400</v>
      </c>
      <c r="AY65" s="3">
        <v>12822.13</v>
      </c>
      <c r="AZ65" s="1">
        <v>42400</v>
      </c>
      <c r="BA65">
        <v>0</v>
      </c>
      <c r="BB65" s="1">
        <v>42400</v>
      </c>
      <c r="BC65">
        <v>-1.5</v>
      </c>
      <c r="BD65" s="1">
        <v>42400</v>
      </c>
      <c r="BE65">
        <v>-0.1</v>
      </c>
      <c r="BF65" s="15">
        <f t="shared" si="0"/>
        <v>42400</v>
      </c>
      <c r="BG65" s="14">
        <f t="shared" si="1"/>
        <v>1.69</v>
      </c>
      <c r="BH65" s="1">
        <v>42400</v>
      </c>
      <c r="BI65">
        <v>1.34785450850167E-2</v>
      </c>
      <c r="BJ65" s="1">
        <v>42400</v>
      </c>
      <c r="BK65">
        <v>117560000000</v>
      </c>
      <c r="BL65" s="1">
        <v>42400</v>
      </c>
      <c r="BM65">
        <v>166372600000</v>
      </c>
      <c r="BN65" s="13">
        <f t="shared" si="2"/>
        <v>42400</v>
      </c>
      <c r="BO65" s="12">
        <f t="shared" si="19"/>
        <v>6.12656858052567</v>
      </c>
      <c r="BP65" s="1">
        <v>42400</v>
      </c>
      <c r="BQ65">
        <v>-3.8</v>
      </c>
      <c r="BR65" s="1">
        <v>42400</v>
      </c>
      <c r="BS65">
        <v>45518400000</v>
      </c>
      <c r="BT65" s="1">
        <v>42400</v>
      </c>
      <c r="BU65">
        <v>39086000000</v>
      </c>
      <c r="BV65" s="1">
        <v>42400</v>
      </c>
      <c r="BW65">
        <v>659529999999.99988</v>
      </c>
      <c r="BX65" s="1">
        <v>42400</v>
      </c>
      <c r="BY65">
        <v>43513000000</v>
      </c>
      <c r="BZ65" s="1">
        <v>42400</v>
      </c>
      <c r="CA65">
        <v>343882000000</v>
      </c>
      <c r="CB65" s="1">
        <v>42400</v>
      </c>
      <c r="CC65">
        <v>81182000000</v>
      </c>
      <c r="CD65" s="1">
        <v>42400</v>
      </c>
      <c r="CE65">
        <v>4.8</v>
      </c>
      <c r="CF65" s="1">
        <v>42400</v>
      </c>
      <c r="CG65">
        <v>6</v>
      </c>
      <c r="CH65" s="1">
        <v>42400</v>
      </c>
      <c r="CI65">
        <v>3.4</v>
      </c>
      <c r="CJ65" s="1">
        <v>42400</v>
      </c>
      <c r="CK65">
        <v>10.4</v>
      </c>
      <c r="CL65" s="1">
        <v>42400</v>
      </c>
      <c r="CM65">
        <v>7.2</v>
      </c>
      <c r="CN65" s="1">
        <f t="shared" si="3"/>
        <v>42400</v>
      </c>
      <c r="CO65">
        <f t="shared" si="20"/>
        <v>2.7621706340393479E-3</v>
      </c>
      <c r="CP65" s="1">
        <f t="shared" si="4"/>
        <v>42400</v>
      </c>
      <c r="CQ65">
        <f t="shared" si="5"/>
        <v>-1.0840977864817007E-3</v>
      </c>
      <c r="CR65" s="1">
        <f t="shared" si="6"/>
        <v>42400</v>
      </c>
      <c r="CS65">
        <f t="shared" si="7"/>
        <v>2.5364477297005008E-3</v>
      </c>
      <c r="CT65" s="1">
        <f t="shared" si="8"/>
        <v>42400</v>
      </c>
      <c r="CU65">
        <f t="shared" si="9"/>
        <v>2.5209236857212658E-3</v>
      </c>
      <c r="CV65" s="1">
        <f t="shared" si="10"/>
        <v>42400</v>
      </c>
      <c r="CW65">
        <f t="shared" si="11"/>
        <v>-2.0181579829501675E-3</v>
      </c>
      <c r="CY65" s="13">
        <f t="shared" si="12"/>
        <v>42400</v>
      </c>
      <c r="CZ65" s="12">
        <f t="shared" si="21"/>
        <v>108.4</v>
      </c>
      <c r="DA65" s="1">
        <v>38807</v>
      </c>
      <c r="DB65">
        <v>84.5</v>
      </c>
      <c r="DC65" s="1">
        <v>38807</v>
      </c>
      <c r="DD65">
        <v>1.66315692392825</v>
      </c>
      <c r="DE65" s="9">
        <f t="shared" si="22"/>
        <v>42400</v>
      </c>
      <c r="DF65" s="8">
        <f t="shared" si="13"/>
        <v>56848.51</v>
      </c>
      <c r="DG65" s="9">
        <f t="shared" si="22"/>
        <v>42400</v>
      </c>
      <c r="DH65" s="8">
        <f t="shared" si="14"/>
        <v>46406.69</v>
      </c>
      <c r="DI65" s="9">
        <f t="shared" si="22"/>
        <v>42400</v>
      </c>
      <c r="DJ65" s="8">
        <f t="shared" si="15"/>
        <v>56266.94</v>
      </c>
      <c r="DK65" s="9">
        <f t="shared" si="22"/>
        <v>42400</v>
      </c>
      <c r="DL65" s="8">
        <f t="shared" si="16"/>
        <v>35903.9</v>
      </c>
      <c r="DM65" s="9">
        <f t="shared" si="23"/>
        <v>42400</v>
      </c>
      <c r="DN65" s="8">
        <f t="shared" si="17"/>
        <v>44702.52</v>
      </c>
    </row>
    <row r="66" spans="1:118">
      <c r="A66" s="2">
        <f t="shared" si="18"/>
        <v>201512</v>
      </c>
      <c r="B66" s="4">
        <v>42369</v>
      </c>
      <c r="C66" s="5">
        <v>99.8359375</v>
      </c>
      <c r="D66" s="4">
        <v>42369</v>
      </c>
      <c r="E66" s="3">
        <v>103.426</v>
      </c>
      <c r="F66" s="4">
        <v>42369</v>
      </c>
      <c r="G66" s="3">
        <v>112.15</v>
      </c>
      <c r="H66" s="4">
        <v>42369</v>
      </c>
      <c r="I66" s="3">
        <v>116.7</v>
      </c>
      <c r="J66" s="4">
        <v>42369</v>
      </c>
      <c r="K66" s="3">
        <v>107.565</v>
      </c>
      <c r="L66" s="1">
        <v>42369</v>
      </c>
      <c r="M66">
        <v>18.21</v>
      </c>
      <c r="N66" s="1">
        <v>42369</v>
      </c>
      <c r="O66">
        <v>16.309999999999999</v>
      </c>
      <c r="P66" s="1">
        <v>42369</v>
      </c>
      <c r="Q66">
        <v>22.174499999999998</v>
      </c>
      <c r="R66" s="1">
        <v>42369</v>
      </c>
      <c r="S66">
        <v>18.489999999999998</v>
      </c>
      <c r="T66" s="1">
        <v>42369</v>
      </c>
      <c r="U66">
        <v>2252.09</v>
      </c>
      <c r="V66" s="4">
        <v>42369</v>
      </c>
      <c r="W66" s="3">
        <v>731647999999.99988</v>
      </c>
      <c r="X66" s="4">
        <v>42369</v>
      </c>
      <c r="Y66" s="3">
        <v>3141099999999.9995</v>
      </c>
      <c r="Z66" s="4">
        <v>42369</v>
      </c>
      <c r="AA66" s="3">
        <v>1971145921000</v>
      </c>
      <c r="AB66" s="4">
        <v>42369</v>
      </c>
      <c r="AC66" s="3">
        <v>6631820961403.6904</v>
      </c>
      <c r="AD66" s="4">
        <v>42369</v>
      </c>
      <c r="AE66" s="3">
        <v>815904000000</v>
      </c>
      <c r="AF66" s="1">
        <v>42369</v>
      </c>
      <c r="AG66">
        <v>1.0860000000000001</v>
      </c>
      <c r="AH66" s="1">
        <v>42369</v>
      </c>
      <c r="AI66">
        <v>7.7500999999999998</v>
      </c>
      <c r="AJ66" s="1">
        <v>42369</v>
      </c>
      <c r="AK66">
        <v>0.72750000000000004</v>
      </c>
      <c r="AL66" s="1">
        <v>42369</v>
      </c>
      <c r="AM66">
        <v>1.4738</v>
      </c>
      <c r="AN66" s="1">
        <v>42369</v>
      </c>
      <c r="AO66">
        <v>1.3838999999999999</v>
      </c>
      <c r="AP66" s="4">
        <v>42369</v>
      </c>
      <c r="AQ66" s="3">
        <v>2043.94</v>
      </c>
      <c r="AR66" s="4">
        <v>42369</v>
      </c>
      <c r="AS66" s="3">
        <v>10743.01</v>
      </c>
      <c r="AT66" s="4">
        <v>42369</v>
      </c>
      <c r="AU66" s="3">
        <v>1547.3</v>
      </c>
      <c r="AV66" s="4">
        <v>42369</v>
      </c>
      <c r="AW66" s="3">
        <v>21914.400000000001</v>
      </c>
      <c r="AX66" s="4">
        <v>42369</v>
      </c>
      <c r="AY66" s="3">
        <v>13009.95</v>
      </c>
      <c r="AZ66" s="1">
        <v>42369</v>
      </c>
      <c r="BA66">
        <v>-0.1</v>
      </c>
      <c r="BB66" s="1">
        <v>42369</v>
      </c>
      <c r="BC66">
        <v>0</v>
      </c>
      <c r="BD66" s="1">
        <v>42369</v>
      </c>
      <c r="BE66">
        <v>0.28999999999999998</v>
      </c>
      <c r="BF66" s="15">
        <f t="shared" si="0"/>
        <v>42369</v>
      </c>
      <c r="BG66" s="14">
        <f t="shared" si="1"/>
        <v>1.69</v>
      </c>
      <c r="BH66" s="1">
        <v>42369</v>
      </c>
      <c r="BI66">
        <v>5.9018815134206697E-2</v>
      </c>
      <c r="BJ66" s="1">
        <v>42369</v>
      </c>
      <c r="BK66">
        <v>120441000000</v>
      </c>
      <c r="BL66" s="1">
        <v>42369</v>
      </c>
      <c r="BM66">
        <v>169998300000</v>
      </c>
      <c r="BN66" s="13">
        <f t="shared" si="2"/>
        <v>42369</v>
      </c>
      <c r="BO66" s="12">
        <f t="shared" si="19"/>
        <v>6.12656858052567</v>
      </c>
      <c r="BP66" s="1">
        <v>42369</v>
      </c>
      <c r="BQ66">
        <v>-1.1000000000000001</v>
      </c>
      <c r="BR66" s="1">
        <v>42369</v>
      </c>
      <c r="BS66">
        <v>44499700000</v>
      </c>
      <c r="BT66" s="1">
        <v>42369</v>
      </c>
      <c r="BU66">
        <v>39242000000</v>
      </c>
      <c r="BV66" s="1">
        <v>42369</v>
      </c>
      <c r="BW66">
        <v>644239999999.99988</v>
      </c>
      <c r="BX66" s="1">
        <v>42369</v>
      </c>
      <c r="BY66">
        <v>51317000000</v>
      </c>
      <c r="BZ66" s="1">
        <v>42369</v>
      </c>
      <c r="CA66">
        <v>346625000000</v>
      </c>
      <c r="CB66" s="1">
        <v>42369</v>
      </c>
      <c r="CC66">
        <v>79753000000</v>
      </c>
      <c r="CD66" s="1">
        <v>42369</v>
      </c>
      <c r="CE66">
        <v>5</v>
      </c>
      <c r="CF66" s="1">
        <v>42369</v>
      </c>
      <c r="CG66">
        <v>5.7</v>
      </c>
      <c r="CH66" s="1">
        <v>42369</v>
      </c>
      <c r="CI66">
        <v>3.3</v>
      </c>
      <c r="CJ66" s="1">
        <v>42369</v>
      </c>
      <c r="CK66">
        <v>10.5</v>
      </c>
      <c r="CL66" s="1">
        <v>42369</v>
      </c>
      <c r="CM66">
        <v>7.2</v>
      </c>
      <c r="CN66" s="1">
        <f t="shared" si="3"/>
        <v>42369</v>
      </c>
      <c r="CO66">
        <f t="shared" si="20"/>
        <v>2.7621706340393479E-3</v>
      </c>
      <c r="CP66" s="1">
        <f t="shared" si="4"/>
        <v>42369</v>
      </c>
      <c r="CQ66">
        <f t="shared" si="5"/>
        <v>-1.0840977864817007E-3</v>
      </c>
      <c r="CR66" s="1">
        <f t="shared" si="6"/>
        <v>42369</v>
      </c>
      <c r="CS66">
        <f t="shared" si="7"/>
        <v>2.5364477297005008E-3</v>
      </c>
      <c r="CT66" s="1">
        <f t="shared" si="8"/>
        <v>42369</v>
      </c>
      <c r="CU66">
        <f t="shared" si="9"/>
        <v>2.5209236857212658E-3</v>
      </c>
      <c r="CV66" s="1">
        <f t="shared" si="10"/>
        <v>42369</v>
      </c>
      <c r="CW66">
        <f t="shared" si="11"/>
        <v>-2.0181579829501675E-3</v>
      </c>
      <c r="CY66" s="13">
        <f t="shared" si="12"/>
        <v>42369</v>
      </c>
      <c r="CZ66" s="12">
        <f t="shared" si="21"/>
        <v>108.4</v>
      </c>
      <c r="DA66" s="1">
        <v>38717</v>
      </c>
      <c r="DB66">
        <v>83.8</v>
      </c>
      <c r="DC66" s="1">
        <v>38717</v>
      </c>
      <c r="DD66">
        <v>4.4987551605685301</v>
      </c>
      <c r="DE66" s="9">
        <f t="shared" si="22"/>
        <v>42369</v>
      </c>
      <c r="DF66" s="8">
        <f t="shared" si="13"/>
        <v>56848.51</v>
      </c>
      <c r="DG66" s="9">
        <f t="shared" si="22"/>
        <v>42369</v>
      </c>
      <c r="DH66" s="8">
        <f t="shared" si="14"/>
        <v>46406.69</v>
      </c>
      <c r="DI66" s="9">
        <f t="shared" si="22"/>
        <v>42369</v>
      </c>
      <c r="DJ66" s="8">
        <f t="shared" si="15"/>
        <v>56266.94</v>
      </c>
      <c r="DK66" s="9">
        <f t="shared" si="22"/>
        <v>42369</v>
      </c>
      <c r="DL66" s="8">
        <f t="shared" si="16"/>
        <v>35903.9</v>
      </c>
      <c r="DM66" s="9">
        <f t="shared" si="23"/>
        <v>42369</v>
      </c>
      <c r="DN66" s="8">
        <f t="shared" si="17"/>
        <v>44702.52</v>
      </c>
    </row>
    <row r="67" spans="1:118">
      <c r="A67" s="2">
        <f t="shared" si="18"/>
        <v>201511</v>
      </c>
      <c r="B67" s="4">
        <v>42338</v>
      </c>
      <c r="C67" s="5">
        <v>100.3828125</v>
      </c>
      <c r="D67" s="4">
        <v>42338</v>
      </c>
      <c r="E67" s="3">
        <v>104.979</v>
      </c>
      <c r="F67" s="4">
        <v>42338</v>
      </c>
      <c r="G67" s="3">
        <v>103.32899999999999</v>
      </c>
      <c r="H67" s="4">
        <v>42338</v>
      </c>
      <c r="I67" s="3">
        <v>107.7</v>
      </c>
      <c r="J67" s="4">
        <v>42338</v>
      </c>
      <c r="K67" s="3">
        <v>106.005</v>
      </c>
      <c r="L67" s="1">
        <v>42338</v>
      </c>
      <c r="M67">
        <v>16.13</v>
      </c>
      <c r="N67" s="1">
        <v>42338</v>
      </c>
      <c r="O67">
        <v>17.312999999999999</v>
      </c>
      <c r="P67" s="1">
        <v>42338</v>
      </c>
      <c r="Q67">
        <v>23.650300000000001</v>
      </c>
      <c r="R67" s="1">
        <v>42338</v>
      </c>
      <c r="S67">
        <v>24.16</v>
      </c>
      <c r="T67" s="1">
        <v>42338</v>
      </c>
      <c r="U67">
        <v>2331.6</v>
      </c>
      <c r="V67" s="4">
        <v>42338</v>
      </c>
      <c r="W67" s="3">
        <v>725147999999.99988</v>
      </c>
      <c r="X67" s="4">
        <v>42338</v>
      </c>
      <c r="Y67" s="3">
        <v>3056199999999.9995</v>
      </c>
      <c r="Z67" s="4">
        <v>42338</v>
      </c>
      <c r="AA67" s="3">
        <v>2024878849000</v>
      </c>
      <c r="AB67" s="4">
        <v>42338</v>
      </c>
      <c r="AC67" s="3">
        <v>6592451446357.29</v>
      </c>
      <c r="AD67" s="4">
        <v>42338</v>
      </c>
      <c r="AE67" s="3">
        <v>813116000000</v>
      </c>
      <c r="AF67" s="1">
        <v>42338</v>
      </c>
      <c r="AG67">
        <v>1.0563</v>
      </c>
      <c r="AH67" s="1">
        <v>42338</v>
      </c>
      <c r="AI67">
        <v>7.7523</v>
      </c>
      <c r="AJ67" s="1">
        <v>42338</v>
      </c>
      <c r="AK67">
        <v>0.72260000000000002</v>
      </c>
      <c r="AL67" s="1">
        <v>42338</v>
      </c>
      <c r="AM67">
        <v>1.5054000000000001</v>
      </c>
      <c r="AN67" s="1">
        <v>42338</v>
      </c>
      <c r="AO67">
        <v>1.3362000000000001</v>
      </c>
      <c r="AP67" s="4">
        <v>42338</v>
      </c>
      <c r="AQ67" s="3">
        <v>2080.41</v>
      </c>
      <c r="AR67" s="4">
        <v>42338</v>
      </c>
      <c r="AS67" s="3">
        <v>11382.23</v>
      </c>
      <c r="AT67" s="4">
        <v>42338</v>
      </c>
      <c r="AU67" s="3">
        <v>1580.25</v>
      </c>
      <c r="AV67" s="4">
        <v>42338</v>
      </c>
      <c r="AW67" s="3">
        <v>21996.42</v>
      </c>
      <c r="AX67" s="4">
        <v>42338</v>
      </c>
      <c r="AY67" s="3">
        <v>13469.83</v>
      </c>
      <c r="AZ67" s="1">
        <v>42338</v>
      </c>
      <c r="BA67">
        <v>0.1</v>
      </c>
      <c r="BB67" s="1">
        <v>42338</v>
      </c>
      <c r="BC67">
        <v>-0.4</v>
      </c>
      <c r="BD67" s="1">
        <v>42338</v>
      </c>
      <c r="BE67">
        <v>0.2</v>
      </c>
      <c r="BF67" s="15">
        <f t="shared" si="0"/>
        <v>42338</v>
      </c>
      <c r="BG67" s="14">
        <f t="shared" si="1"/>
        <v>1.5</v>
      </c>
      <c r="BH67" s="1">
        <v>42338</v>
      </c>
      <c r="BI67">
        <v>0.17072666074634199</v>
      </c>
      <c r="BJ67" s="1">
        <v>42338</v>
      </c>
      <c r="BK67">
        <v>121367000000</v>
      </c>
      <c r="BL67" s="1">
        <v>42338</v>
      </c>
      <c r="BM67">
        <v>168282400000</v>
      </c>
      <c r="BN67" s="13">
        <f t="shared" si="2"/>
        <v>42338</v>
      </c>
      <c r="BO67" s="12">
        <f t="shared" si="19"/>
        <v>7.3546277025018103</v>
      </c>
      <c r="BP67" s="1">
        <v>42338</v>
      </c>
      <c r="BQ67">
        <v>-3.5</v>
      </c>
      <c r="BR67" s="1">
        <v>42338</v>
      </c>
      <c r="BS67">
        <v>43055700000</v>
      </c>
      <c r="BT67" s="1">
        <v>42338</v>
      </c>
      <c r="BU67">
        <v>38219000000</v>
      </c>
      <c r="BV67" s="1">
        <v>42338</v>
      </c>
      <c r="BW67">
        <v>653249999999.99988</v>
      </c>
      <c r="BX67" s="1">
        <v>42338</v>
      </c>
      <c r="BY67">
        <v>48605000000</v>
      </c>
      <c r="BZ67" s="1">
        <v>42338</v>
      </c>
      <c r="CA67">
        <v>346935000000</v>
      </c>
      <c r="CB67" s="1">
        <v>42338</v>
      </c>
      <c r="CC67">
        <v>78212000000</v>
      </c>
      <c r="CD67" s="1">
        <v>42338</v>
      </c>
      <c r="CE67">
        <v>5.0999999999999996</v>
      </c>
      <c r="CF67" s="1">
        <v>42338</v>
      </c>
      <c r="CG67">
        <v>5.9</v>
      </c>
      <c r="CH67" s="1">
        <v>42338</v>
      </c>
      <c r="CI67">
        <v>3.3</v>
      </c>
      <c r="CJ67" s="1">
        <v>42338</v>
      </c>
      <c r="CK67">
        <v>10.5</v>
      </c>
      <c r="CL67" s="1">
        <v>42338</v>
      </c>
      <c r="CM67">
        <v>7.1</v>
      </c>
      <c r="CN67" s="1">
        <f t="shared" si="3"/>
        <v>42338</v>
      </c>
      <c r="CO67">
        <f t="shared" si="20"/>
        <v>3.0663479538984482E-3</v>
      </c>
      <c r="CP67" s="1">
        <f t="shared" si="4"/>
        <v>42338</v>
      </c>
      <c r="CQ67">
        <f t="shared" si="5"/>
        <v>9.1841551587880843E-4</v>
      </c>
      <c r="CR67" s="1">
        <f t="shared" si="6"/>
        <v>42338</v>
      </c>
      <c r="CS67">
        <f t="shared" si="7"/>
        <v>1.794922210060057E-3</v>
      </c>
      <c r="CT67" s="1">
        <f t="shared" si="8"/>
        <v>42338</v>
      </c>
      <c r="CU67">
        <f t="shared" si="9"/>
        <v>2.0434024771597281E-3</v>
      </c>
      <c r="CV67" s="1">
        <f t="shared" si="10"/>
        <v>42338</v>
      </c>
      <c r="CW67">
        <f t="shared" si="11"/>
        <v>2.726945995566147E-3</v>
      </c>
      <c r="CY67" s="13">
        <f t="shared" si="12"/>
        <v>42338</v>
      </c>
      <c r="CZ67" s="12">
        <f t="shared" si="21"/>
        <v>108</v>
      </c>
      <c r="DA67" s="1">
        <v>38625</v>
      </c>
      <c r="DB67">
        <v>83.4</v>
      </c>
      <c r="DC67" s="1">
        <v>38625</v>
      </c>
      <c r="DD67">
        <v>2.4739976181024201</v>
      </c>
      <c r="DE67" s="9">
        <f t="shared" si="22"/>
        <v>42338</v>
      </c>
      <c r="DF67" s="8">
        <f t="shared" si="13"/>
        <v>55024.66</v>
      </c>
      <c r="DG67" s="9">
        <f t="shared" si="22"/>
        <v>42338</v>
      </c>
      <c r="DH67" s="8">
        <f t="shared" si="14"/>
        <v>47018.36</v>
      </c>
      <c r="DI67" s="9">
        <f t="shared" si="22"/>
        <v>42338</v>
      </c>
      <c r="DJ67" s="8">
        <f t="shared" si="15"/>
        <v>54604.91</v>
      </c>
      <c r="DK67" s="9">
        <f t="shared" si="22"/>
        <v>42338</v>
      </c>
      <c r="DL67" s="8">
        <f t="shared" si="16"/>
        <v>34849.660000000003</v>
      </c>
      <c r="DM67" s="9">
        <f t="shared" si="23"/>
        <v>42338</v>
      </c>
      <c r="DN67" s="8">
        <f t="shared" si="17"/>
        <v>45811.99</v>
      </c>
    </row>
    <row r="68" spans="1:118">
      <c r="A68" s="2">
        <f t="shared" si="18"/>
        <v>201510</v>
      </c>
      <c r="B68" s="4">
        <v>42308</v>
      </c>
      <c r="C68" s="5">
        <v>98.7265625</v>
      </c>
      <c r="D68" s="4">
        <v>42308</v>
      </c>
      <c r="E68" s="3">
        <v>104.56</v>
      </c>
      <c r="F68" s="4">
        <v>42308</v>
      </c>
      <c r="G68" s="3">
        <v>105.24</v>
      </c>
      <c r="H68" s="4">
        <v>42308</v>
      </c>
      <c r="I68" s="3">
        <v>107.9</v>
      </c>
      <c r="J68" s="4">
        <v>42308</v>
      </c>
      <c r="K68" s="3">
        <v>106.325</v>
      </c>
      <c r="L68" s="1">
        <v>42308</v>
      </c>
      <c r="M68">
        <v>15.07</v>
      </c>
      <c r="N68" s="1">
        <v>42308</v>
      </c>
      <c r="O68">
        <v>19.189</v>
      </c>
      <c r="P68" s="1">
        <v>42308</v>
      </c>
      <c r="Q68">
        <v>20.3569</v>
      </c>
      <c r="R68" s="1">
        <v>42308</v>
      </c>
      <c r="S68">
        <v>22.46</v>
      </c>
      <c r="T68" s="1">
        <v>42308</v>
      </c>
      <c r="U68">
        <v>2336.17</v>
      </c>
      <c r="V68" s="4">
        <v>42308</v>
      </c>
      <c r="W68" s="3">
        <v>720534999999.99988</v>
      </c>
      <c r="X68" s="4">
        <v>42308</v>
      </c>
      <c r="Y68" s="3">
        <v>3011899999999.9995</v>
      </c>
      <c r="Z68" s="4">
        <v>42308</v>
      </c>
      <c r="AA68" s="3">
        <v>2018872325000</v>
      </c>
      <c r="AB68" s="4">
        <v>42308</v>
      </c>
      <c r="AC68" s="3">
        <v>6525534767470.3398</v>
      </c>
      <c r="AD68" s="4">
        <v>42308</v>
      </c>
      <c r="AE68" s="3">
        <v>809158000000</v>
      </c>
      <c r="AF68" s="1">
        <v>42308</v>
      </c>
      <c r="AG68">
        <v>1.1005</v>
      </c>
      <c r="AH68" s="1">
        <v>42308</v>
      </c>
      <c r="AI68">
        <v>7.7504999999999997</v>
      </c>
      <c r="AJ68" s="1">
        <v>42308</v>
      </c>
      <c r="AK68">
        <v>0.7137</v>
      </c>
      <c r="AL68" s="1">
        <v>42308</v>
      </c>
      <c r="AM68">
        <v>1.5427999999999999</v>
      </c>
      <c r="AN68" s="1">
        <v>42308</v>
      </c>
      <c r="AO68">
        <v>1.3076000000000001</v>
      </c>
      <c r="AP68" s="4">
        <v>42308</v>
      </c>
      <c r="AQ68" s="3">
        <v>2079.36</v>
      </c>
      <c r="AR68" s="4">
        <v>42308</v>
      </c>
      <c r="AS68" s="3">
        <v>10850.14</v>
      </c>
      <c r="AT68" s="4">
        <v>42308</v>
      </c>
      <c r="AU68" s="3">
        <v>1558.2</v>
      </c>
      <c r="AV68" s="4">
        <v>42308</v>
      </c>
      <c r="AW68" s="3">
        <v>22640.04</v>
      </c>
      <c r="AX68" s="4">
        <v>42308</v>
      </c>
      <c r="AY68" s="3">
        <v>13529.17</v>
      </c>
      <c r="AZ68" s="1">
        <v>42308</v>
      </c>
      <c r="BA68">
        <v>0.1</v>
      </c>
      <c r="BB68" s="1">
        <v>42308</v>
      </c>
      <c r="BC68">
        <v>0.1</v>
      </c>
      <c r="BD68" s="1">
        <v>42308</v>
      </c>
      <c r="BE68">
        <v>1.59</v>
      </c>
      <c r="BF68" s="15">
        <f t="shared" si="0"/>
        <v>42308</v>
      </c>
      <c r="BG68" s="14">
        <f t="shared" si="1"/>
        <v>1.5</v>
      </c>
      <c r="BH68" s="1">
        <v>42308</v>
      </c>
      <c r="BI68">
        <v>0.16858194373076901</v>
      </c>
      <c r="BJ68" s="1">
        <v>42308</v>
      </c>
      <c r="BK68">
        <v>123524000000</v>
      </c>
      <c r="BL68" s="1">
        <v>42308</v>
      </c>
      <c r="BM68">
        <v>169271800000</v>
      </c>
      <c r="BN68" s="13">
        <f t="shared" si="2"/>
        <v>42308</v>
      </c>
      <c r="BO68" s="12">
        <f t="shared" si="19"/>
        <v>7.3546277025018103</v>
      </c>
      <c r="BP68" s="1">
        <v>42308</v>
      </c>
      <c r="BQ68">
        <v>-3.7</v>
      </c>
      <c r="BR68" s="1">
        <v>42308</v>
      </c>
      <c r="BS68">
        <v>43348800000</v>
      </c>
      <c r="BT68" s="1">
        <v>42308</v>
      </c>
      <c r="BU68">
        <v>39581000000</v>
      </c>
      <c r="BV68" s="1">
        <v>42308</v>
      </c>
      <c r="BW68">
        <v>654659999999.99988</v>
      </c>
      <c r="BX68" s="1">
        <v>42308</v>
      </c>
      <c r="BY68">
        <v>42655000000</v>
      </c>
      <c r="BZ68" s="1">
        <v>42308</v>
      </c>
      <c r="CA68">
        <v>344702000000</v>
      </c>
      <c r="CB68" s="1">
        <v>42308</v>
      </c>
      <c r="CC68">
        <v>79153000000</v>
      </c>
      <c r="CD68" s="1">
        <v>42308</v>
      </c>
      <c r="CE68">
        <v>5</v>
      </c>
      <c r="CF68" s="1">
        <v>42308</v>
      </c>
      <c r="CG68">
        <v>5.9</v>
      </c>
      <c r="CH68" s="1">
        <v>42308</v>
      </c>
      <c r="CI68">
        <v>3.3</v>
      </c>
      <c r="CJ68" s="1">
        <v>42308</v>
      </c>
      <c r="CK68">
        <v>10.6</v>
      </c>
      <c r="CL68" s="1">
        <v>42308</v>
      </c>
      <c r="CM68">
        <v>6.9</v>
      </c>
      <c r="CN68" s="1">
        <f t="shared" si="3"/>
        <v>42308</v>
      </c>
      <c r="CO68">
        <f t="shared" si="20"/>
        <v>3.0663479538984482E-3</v>
      </c>
      <c r="CP68" s="1">
        <f t="shared" si="4"/>
        <v>42308</v>
      </c>
      <c r="CQ68">
        <f t="shared" si="5"/>
        <v>9.1841551587880843E-4</v>
      </c>
      <c r="CR68" s="1">
        <f t="shared" si="6"/>
        <v>42308</v>
      </c>
      <c r="CS68">
        <f t="shared" si="7"/>
        <v>1.794922210060057E-3</v>
      </c>
      <c r="CT68" s="1">
        <f t="shared" si="8"/>
        <v>42308</v>
      </c>
      <c r="CU68">
        <f t="shared" si="9"/>
        <v>2.0434024771597281E-3</v>
      </c>
      <c r="CV68" s="1">
        <f t="shared" si="10"/>
        <v>42308</v>
      </c>
      <c r="CW68">
        <f t="shared" si="11"/>
        <v>2.726945995566147E-3</v>
      </c>
      <c r="CY68" s="13">
        <f t="shared" si="12"/>
        <v>42308</v>
      </c>
      <c r="CZ68" s="12">
        <f t="shared" si="21"/>
        <v>108</v>
      </c>
      <c r="DA68" s="1">
        <v>38533</v>
      </c>
      <c r="DB68">
        <v>82.6</v>
      </c>
      <c r="DC68" s="1">
        <v>38533</v>
      </c>
      <c r="DD68">
        <v>1.9798410483908899</v>
      </c>
      <c r="DE68" s="9">
        <f t="shared" si="22"/>
        <v>42308</v>
      </c>
      <c r="DF68" s="8">
        <f t="shared" si="13"/>
        <v>55024.66</v>
      </c>
      <c r="DG68" s="9">
        <f t="shared" si="22"/>
        <v>42308</v>
      </c>
      <c r="DH68" s="8">
        <f t="shared" si="14"/>
        <v>47018.36</v>
      </c>
      <c r="DI68" s="9">
        <f t="shared" si="22"/>
        <v>42308</v>
      </c>
      <c r="DJ68" s="8">
        <f t="shared" si="15"/>
        <v>54604.91</v>
      </c>
      <c r="DK68" s="9">
        <f t="shared" si="22"/>
        <v>42308</v>
      </c>
      <c r="DL68" s="8">
        <f t="shared" si="16"/>
        <v>34849.660000000003</v>
      </c>
      <c r="DM68" s="9">
        <f t="shared" si="23"/>
        <v>42308</v>
      </c>
      <c r="DN68" s="8">
        <f t="shared" si="17"/>
        <v>45811.99</v>
      </c>
    </row>
    <row r="69" spans="1:118">
      <c r="A69" s="2">
        <f t="shared" si="18"/>
        <v>201509</v>
      </c>
      <c r="B69" s="4">
        <v>42277</v>
      </c>
      <c r="C69" s="5">
        <v>99.6953125</v>
      </c>
      <c r="D69" s="4">
        <v>42277</v>
      </c>
      <c r="E69" s="3">
        <v>103.95650000000001</v>
      </c>
      <c r="F69" s="4">
        <v>42277</v>
      </c>
      <c r="G69" s="3">
        <v>105.5035</v>
      </c>
      <c r="H69" s="4">
        <v>42277</v>
      </c>
      <c r="I69" s="3">
        <v>107.85</v>
      </c>
      <c r="J69" s="4">
        <v>42277</v>
      </c>
      <c r="K69" s="3">
        <v>107.375</v>
      </c>
      <c r="L69" s="1">
        <v>42277</v>
      </c>
      <c r="M69">
        <v>24.5</v>
      </c>
      <c r="N69" s="1">
        <v>42277</v>
      </c>
      <c r="O69">
        <v>26.303999999999998</v>
      </c>
      <c r="P69" s="1">
        <v>42277</v>
      </c>
      <c r="Q69">
        <v>32.045900000000003</v>
      </c>
      <c r="R69" s="1">
        <v>42277</v>
      </c>
      <c r="S69">
        <v>29.23</v>
      </c>
      <c r="T69" s="1">
        <v>42277</v>
      </c>
      <c r="U69">
        <v>2282.2399999999998</v>
      </c>
      <c r="V69" s="4">
        <v>42277</v>
      </c>
      <c r="W69" s="3">
        <v>713607999999.99988</v>
      </c>
      <c r="X69" s="4">
        <v>42277</v>
      </c>
      <c r="Y69" s="3">
        <v>3016300000000</v>
      </c>
      <c r="Z69" s="4">
        <v>42277</v>
      </c>
      <c r="AA69" s="3">
        <v>2018827954000</v>
      </c>
      <c r="AB69" s="4">
        <v>42277</v>
      </c>
      <c r="AC69" s="3">
        <v>6438390128109.2295</v>
      </c>
      <c r="AD69" s="4">
        <v>42277</v>
      </c>
      <c r="AE69" s="3">
        <v>806454000000</v>
      </c>
      <c r="AF69" s="1">
        <v>42277</v>
      </c>
      <c r="AG69">
        <v>1.1175999999999999</v>
      </c>
      <c r="AH69" s="1">
        <v>42277</v>
      </c>
      <c r="AI69">
        <v>7.7499000000000002</v>
      </c>
      <c r="AJ69" s="1">
        <v>42277</v>
      </c>
      <c r="AK69">
        <v>0.70169999999999999</v>
      </c>
      <c r="AL69" s="1">
        <v>42277</v>
      </c>
      <c r="AM69">
        <v>1.5126999999999999</v>
      </c>
      <c r="AN69" s="1">
        <v>42277</v>
      </c>
      <c r="AO69">
        <v>1.3311999999999999</v>
      </c>
      <c r="AP69" s="4">
        <v>42277</v>
      </c>
      <c r="AQ69" s="3">
        <v>1920.03</v>
      </c>
      <c r="AR69" s="4">
        <v>42277</v>
      </c>
      <c r="AS69" s="3">
        <v>9660.44</v>
      </c>
      <c r="AT69" s="4">
        <v>42277</v>
      </c>
      <c r="AU69" s="3">
        <v>1411.16</v>
      </c>
      <c r="AV69" s="4">
        <v>42277</v>
      </c>
      <c r="AW69" s="3">
        <v>20846.3</v>
      </c>
      <c r="AX69" s="4">
        <v>42277</v>
      </c>
      <c r="AY69" s="3">
        <v>13306.96</v>
      </c>
      <c r="AZ69" s="1">
        <v>42277</v>
      </c>
      <c r="BA69">
        <v>-0.2</v>
      </c>
      <c r="BB69" s="1">
        <v>42277</v>
      </c>
      <c r="BC69">
        <v>0.2</v>
      </c>
      <c r="BD69" s="1">
        <v>42277</v>
      </c>
      <c r="BE69">
        <v>1.93</v>
      </c>
      <c r="BF69" s="15">
        <f t="shared" si="0"/>
        <v>42277</v>
      </c>
      <c r="BG69" s="14">
        <f t="shared" si="1"/>
        <v>1.5</v>
      </c>
      <c r="BH69" s="1">
        <v>42277</v>
      </c>
      <c r="BI69">
        <v>-0.10615645373037701</v>
      </c>
      <c r="BJ69" s="1">
        <v>42277</v>
      </c>
      <c r="BK69">
        <v>125167000000</v>
      </c>
      <c r="BL69" s="1">
        <v>42277</v>
      </c>
      <c r="BM69">
        <v>166629500000</v>
      </c>
      <c r="BN69" s="13">
        <f t="shared" si="2"/>
        <v>42277</v>
      </c>
      <c r="BO69" s="12">
        <f t="shared" si="19"/>
        <v>7.3546277025018103</v>
      </c>
      <c r="BP69" s="1">
        <v>42277</v>
      </c>
      <c r="BQ69">
        <v>-4.5999999999999996</v>
      </c>
      <c r="BR69" s="1">
        <v>42277</v>
      </c>
      <c r="BS69">
        <v>44345500000</v>
      </c>
      <c r="BT69" s="1">
        <v>42277</v>
      </c>
      <c r="BU69">
        <v>39954000000</v>
      </c>
      <c r="BV69" s="1">
        <v>42277</v>
      </c>
      <c r="BW69">
        <v>644220000000</v>
      </c>
      <c r="BX69" s="1">
        <v>42277</v>
      </c>
      <c r="BY69">
        <v>54203000000</v>
      </c>
      <c r="BZ69" s="1">
        <v>42277</v>
      </c>
      <c r="CA69">
        <v>331361000000</v>
      </c>
      <c r="CB69" s="1">
        <v>42277</v>
      </c>
      <c r="CC69">
        <v>78436000000</v>
      </c>
      <c r="CD69" s="1">
        <v>42277</v>
      </c>
      <c r="CE69">
        <v>5</v>
      </c>
      <c r="CF69" s="1">
        <v>42277</v>
      </c>
      <c r="CG69">
        <v>6.1</v>
      </c>
      <c r="CH69" s="1">
        <v>42277</v>
      </c>
      <c r="CI69">
        <v>3.3</v>
      </c>
      <c r="CJ69" s="1">
        <v>42277</v>
      </c>
      <c r="CK69">
        <v>10.7</v>
      </c>
      <c r="CL69" s="1">
        <v>42277</v>
      </c>
      <c r="CM69">
        <v>7.1</v>
      </c>
      <c r="CN69" s="1">
        <f t="shared" si="3"/>
        <v>42277</v>
      </c>
      <c r="CO69">
        <f t="shared" si="20"/>
        <v>3.0663479538984482E-3</v>
      </c>
      <c r="CP69" s="1">
        <f t="shared" si="4"/>
        <v>42277</v>
      </c>
      <c r="CQ69">
        <f t="shared" si="5"/>
        <v>9.1841551587880843E-4</v>
      </c>
      <c r="CR69" s="1">
        <f t="shared" si="6"/>
        <v>42277</v>
      </c>
      <c r="CS69">
        <f t="shared" si="7"/>
        <v>1.794922210060057E-3</v>
      </c>
      <c r="CT69" s="1">
        <f t="shared" si="8"/>
        <v>42277</v>
      </c>
      <c r="CU69">
        <f t="shared" si="9"/>
        <v>2.0434024771597281E-3</v>
      </c>
      <c r="CV69" s="1">
        <f t="shared" si="10"/>
        <v>42277</v>
      </c>
      <c r="CW69">
        <f t="shared" si="11"/>
        <v>2.726945995566147E-3</v>
      </c>
      <c r="CY69" s="13">
        <f t="shared" si="12"/>
        <v>42277</v>
      </c>
      <c r="CZ69" s="12">
        <f t="shared" si="21"/>
        <v>108</v>
      </c>
      <c r="DA69" s="1">
        <v>38442</v>
      </c>
      <c r="DB69">
        <v>82.1</v>
      </c>
      <c r="DC69" s="1">
        <v>38442</v>
      </c>
      <c r="DD69">
        <v>4.5932475884244397</v>
      </c>
      <c r="DE69" s="9">
        <f t="shared" si="22"/>
        <v>42277</v>
      </c>
      <c r="DF69" s="8">
        <f t="shared" si="13"/>
        <v>55024.66</v>
      </c>
      <c r="DG69" s="9">
        <f t="shared" si="22"/>
        <v>42277</v>
      </c>
      <c r="DH69" s="8">
        <f t="shared" si="14"/>
        <v>47018.36</v>
      </c>
      <c r="DI69" s="9">
        <f t="shared" si="22"/>
        <v>42277</v>
      </c>
      <c r="DJ69" s="8">
        <f t="shared" si="15"/>
        <v>54604.91</v>
      </c>
      <c r="DK69" s="9">
        <f t="shared" si="22"/>
        <v>42277</v>
      </c>
      <c r="DL69" s="8">
        <f t="shared" si="16"/>
        <v>34849.660000000003</v>
      </c>
      <c r="DM69" s="9">
        <f t="shared" si="23"/>
        <v>42277</v>
      </c>
      <c r="DN69" s="8">
        <f t="shared" si="17"/>
        <v>45811.99</v>
      </c>
    </row>
    <row r="70" spans="1:118">
      <c r="A70" s="2">
        <f t="shared" si="18"/>
        <v>201508</v>
      </c>
      <c r="B70" s="4">
        <v>42247</v>
      </c>
      <c r="C70" s="5">
        <v>98.1015625</v>
      </c>
      <c r="D70" s="4">
        <v>42247</v>
      </c>
      <c r="E70" s="3">
        <v>101.965</v>
      </c>
      <c r="F70" s="4">
        <v>42247</v>
      </c>
      <c r="G70" s="3">
        <v>104.8865</v>
      </c>
      <c r="H70" s="4">
        <v>42247</v>
      </c>
      <c r="I70" s="3">
        <v>105.25</v>
      </c>
      <c r="J70" s="4">
        <v>42247</v>
      </c>
      <c r="K70" s="3">
        <v>106.875</v>
      </c>
      <c r="L70" s="1">
        <v>42247</v>
      </c>
      <c r="M70">
        <v>28.43</v>
      </c>
      <c r="N70" s="1">
        <v>42247</v>
      </c>
      <c r="O70">
        <v>26.079000000000001</v>
      </c>
      <c r="P70" s="1">
        <v>42247</v>
      </c>
      <c r="Q70">
        <v>31.0718</v>
      </c>
      <c r="R70" s="1">
        <v>42247</v>
      </c>
      <c r="S70">
        <v>35.49</v>
      </c>
      <c r="T70" s="1">
        <v>42247</v>
      </c>
      <c r="U70">
        <v>2314.2199999999998</v>
      </c>
      <c r="V70" s="4">
        <v>42247</v>
      </c>
      <c r="W70" s="3">
        <v>700996999999.99988</v>
      </c>
      <c r="X70" s="4">
        <v>42247</v>
      </c>
      <c r="Y70" s="3">
        <v>3022300000000</v>
      </c>
      <c r="Z70" s="4">
        <v>42247</v>
      </c>
      <c r="AA70" s="3">
        <v>1947129629000</v>
      </c>
      <c r="AB70" s="4">
        <v>42247</v>
      </c>
      <c r="AC70" s="3">
        <v>6416267673876.8799</v>
      </c>
      <c r="AD70" s="4">
        <v>42247</v>
      </c>
      <c r="AE70" s="3">
        <v>800711000000</v>
      </c>
      <c r="AF70" s="1">
        <v>42247</v>
      </c>
      <c r="AG70">
        <v>1.1211</v>
      </c>
      <c r="AH70" s="1">
        <v>42247</v>
      </c>
      <c r="AI70">
        <v>7.7495000000000003</v>
      </c>
      <c r="AJ70" s="1">
        <v>42247</v>
      </c>
      <c r="AK70">
        <v>0.71099999999999997</v>
      </c>
      <c r="AL70" s="1">
        <v>42247</v>
      </c>
      <c r="AM70">
        <v>1.5342</v>
      </c>
      <c r="AN70" s="1">
        <v>42247</v>
      </c>
      <c r="AO70">
        <v>1.3134999999999999</v>
      </c>
      <c r="AP70" s="4">
        <v>42247</v>
      </c>
      <c r="AQ70" s="3">
        <v>1972.18</v>
      </c>
      <c r="AR70" s="4">
        <v>42247</v>
      </c>
      <c r="AS70" s="3">
        <v>10259.459999999999</v>
      </c>
      <c r="AT70" s="4">
        <v>42247</v>
      </c>
      <c r="AU70" s="3">
        <v>1537.05</v>
      </c>
      <c r="AV70" s="4">
        <v>42247</v>
      </c>
      <c r="AW70" s="3">
        <v>21670.58</v>
      </c>
      <c r="AX70" s="4">
        <v>42247</v>
      </c>
      <c r="AY70" s="3">
        <v>13859.12</v>
      </c>
      <c r="AZ70" s="1">
        <v>42247</v>
      </c>
      <c r="BA70">
        <v>0</v>
      </c>
      <c r="BB70" s="1">
        <v>42247</v>
      </c>
      <c r="BC70">
        <v>0</v>
      </c>
      <c r="BD70" s="1">
        <v>42247</v>
      </c>
      <c r="BE70">
        <v>-1.69</v>
      </c>
      <c r="BF70" s="15">
        <f t="shared" ref="BF70:BF133" si="24">+CY70</f>
        <v>42247</v>
      </c>
      <c r="BG70" s="14">
        <f t="shared" ref="BG70:BG133" si="25">+ROUND((CZ70/CZ82-1)*100,2)</f>
        <v>1.51</v>
      </c>
      <c r="BH70" s="1">
        <v>42247</v>
      </c>
      <c r="BI70">
        <v>0.148019069549751</v>
      </c>
      <c r="BJ70" s="1">
        <v>42247</v>
      </c>
      <c r="BK70">
        <v>123935000000</v>
      </c>
      <c r="BL70" s="1">
        <v>42247</v>
      </c>
      <c r="BM70">
        <v>166982000000</v>
      </c>
      <c r="BN70" s="13">
        <f t="shared" ref="BN70:BN133" si="26">+BJ70</f>
        <v>42247</v>
      </c>
      <c r="BO70" s="12">
        <f t="shared" si="19"/>
        <v>4.28729545553192</v>
      </c>
      <c r="BP70" s="1">
        <v>42247</v>
      </c>
      <c r="BQ70">
        <v>-6.1</v>
      </c>
      <c r="BR70" s="1">
        <v>42247</v>
      </c>
      <c r="BS70">
        <v>44755300000</v>
      </c>
      <c r="BT70" s="1">
        <v>42247</v>
      </c>
      <c r="BU70">
        <v>39833000000</v>
      </c>
      <c r="BV70" s="1">
        <v>42247</v>
      </c>
      <c r="BW70">
        <v>637359999999.99988</v>
      </c>
      <c r="BX70" s="1">
        <v>42247</v>
      </c>
      <c r="BY70">
        <v>50142000000</v>
      </c>
      <c r="BZ70" s="1">
        <v>42247</v>
      </c>
      <c r="CA70">
        <v>322366000000</v>
      </c>
      <c r="CB70" s="1">
        <v>42247</v>
      </c>
      <c r="CC70">
        <v>77853000000</v>
      </c>
      <c r="CD70" s="1">
        <v>42247</v>
      </c>
      <c r="CE70">
        <v>5.0999999999999996</v>
      </c>
      <c r="CF70" s="1">
        <v>42247</v>
      </c>
      <c r="CG70">
        <v>6.1</v>
      </c>
      <c r="CH70" s="1">
        <v>42247</v>
      </c>
      <c r="CI70">
        <v>3.3</v>
      </c>
      <c r="CJ70" s="1">
        <v>42247</v>
      </c>
      <c r="CK70">
        <v>10.7</v>
      </c>
      <c r="CL70" s="1">
        <v>42247</v>
      </c>
      <c r="CM70">
        <v>7</v>
      </c>
      <c r="CN70" s="1">
        <f t="shared" ref="CN70:CN133" si="27">+DE70</f>
        <v>42247</v>
      </c>
      <c r="CO70">
        <f t="shared" si="20"/>
        <v>3.0663479538984482E-3</v>
      </c>
      <c r="CP70" s="1">
        <f t="shared" ref="CP70:CP133" si="28">+DG70</f>
        <v>42247</v>
      </c>
      <c r="CQ70">
        <f t="shared" ref="CQ70:CQ133" si="29">+(DH70/DH82-1)/12</f>
        <v>9.1841551587880843E-4</v>
      </c>
      <c r="CR70" s="1">
        <f t="shared" ref="CR70:CR133" si="30">+DI70</f>
        <v>42247</v>
      </c>
      <c r="CS70">
        <f t="shared" ref="CS70:CS133" si="31">+(DJ70/DJ82-1)/12</f>
        <v>1.794922210060057E-3</v>
      </c>
      <c r="CT70" s="1">
        <f t="shared" ref="CT70:CT133" si="32">+DK70</f>
        <v>42247</v>
      </c>
      <c r="CU70">
        <f t="shared" ref="CU70:CU133" si="33">+(DL70/DL82-1)/12</f>
        <v>2.0434024771597281E-3</v>
      </c>
      <c r="CV70" s="1">
        <f t="shared" ref="CV70:CV133" si="34">+DM70</f>
        <v>42247</v>
      </c>
      <c r="CW70">
        <f t="shared" ref="CW70:CW133" si="35">+(DN70/DN82-1)/12</f>
        <v>2.726945995566147E-3</v>
      </c>
      <c r="CY70" s="13">
        <f t="shared" ref="CY70:CY133" si="36">+BB70</f>
        <v>42247</v>
      </c>
      <c r="CZ70" s="12">
        <f t="shared" si="21"/>
        <v>107.5</v>
      </c>
      <c r="DA70" s="1">
        <v>38352</v>
      </c>
      <c r="DB70">
        <v>81.5</v>
      </c>
      <c r="DC70" s="1">
        <v>38352</v>
      </c>
      <c r="DD70">
        <v>2.4886548989841901</v>
      </c>
      <c r="DE70" s="9">
        <f t="shared" si="22"/>
        <v>42247</v>
      </c>
      <c r="DF70" s="8">
        <f t="shared" ref="DF70:DF133" si="37">+IF(ISNA(VLOOKUP(DE70,DO$6:DP$46,2,FALSE)),DF71,VLOOKUP(DE70,DO$6:DP$46,2,FALSE))</f>
        <v>55024.66</v>
      </c>
      <c r="DG70" s="9">
        <f t="shared" si="22"/>
        <v>42247</v>
      </c>
      <c r="DH70" s="8">
        <f t="shared" ref="DH70:DH133" si="38">+IF(ISNA(VLOOKUP(DG70,DQ$6:DR$46,2,FALSE)),DH71,VLOOKUP(DG70,DQ$6:DR$46,2,FALSE))</f>
        <v>47018.36</v>
      </c>
      <c r="DI70" s="9">
        <f t="shared" si="22"/>
        <v>42247</v>
      </c>
      <c r="DJ70" s="8">
        <f t="shared" ref="DJ70:DJ133" si="39">+IF(ISNA(VLOOKUP(DI70,DS$6:DT$46,2,FALSE)),DJ71,VLOOKUP(DI70,DS$6:DT$46,2,FALSE))</f>
        <v>54604.91</v>
      </c>
      <c r="DK70" s="9">
        <f t="shared" ref="DK70" si="40">+$B70</f>
        <v>42247</v>
      </c>
      <c r="DL70" s="8">
        <f t="shared" ref="DL70:DL133" si="41">+IF(ISNA(VLOOKUP(DK70,DU$6:DV$46,2,FALSE)),DL71,VLOOKUP(DK70,DU$6:DV$46,2,FALSE))</f>
        <v>34849.660000000003</v>
      </c>
      <c r="DM70" s="9">
        <f t="shared" si="23"/>
        <v>42247</v>
      </c>
      <c r="DN70" s="8">
        <f t="shared" ref="DN70:DN133" si="42">+IF(ISNA(VLOOKUP(DM70,DW$6:DX$46,2,FALSE)),DN71,VLOOKUP(DM70,DW$6:DX$46,2,FALSE))</f>
        <v>45811.99</v>
      </c>
    </row>
    <row r="71" spans="1:118">
      <c r="A71" s="2">
        <f t="shared" ref="A71:A134" si="43">+YEAR(B71)*100+MONTH(B71)</f>
        <v>201507</v>
      </c>
      <c r="B71" s="4">
        <v>42216</v>
      </c>
      <c r="C71" s="5">
        <v>99.4609375</v>
      </c>
      <c r="D71" s="4">
        <v>42216</v>
      </c>
      <c r="E71" s="3">
        <v>103.43</v>
      </c>
      <c r="F71" s="4">
        <v>42216</v>
      </c>
      <c r="G71" s="3">
        <v>104.1885</v>
      </c>
      <c r="H71" s="4">
        <v>42216</v>
      </c>
      <c r="I71" s="3">
        <v>106</v>
      </c>
      <c r="J71" s="4">
        <v>42216</v>
      </c>
      <c r="K71" s="3">
        <v>107.41500000000001</v>
      </c>
      <c r="L71" s="1">
        <v>42216</v>
      </c>
      <c r="M71">
        <v>12.12</v>
      </c>
      <c r="N71" s="1">
        <v>42216</v>
      </c>
      <c r="O71">
        <v>14.548999999999999</v>
      </c>
      <c r="P71" s="1">
        <v>42216</v>
      </c>
      <c r="Q71">
        <v>19.287800000000001</v>
      </c>
      <c r="R71" s="1">
        <v>42216</v>
      </c>
      <c r="S71">
        <v>20.41</v>
      </c>
      <c r="T71" s="1">
        <v>42216</v>
      </c>
      <c r="U71">
        <v>2396.9</v>
      </c>
      <c r="V71" s="4">
        <v>42216</v>
      </c>
      <c r="W71" s="3">
        <v>695606999999.99988</v>
      </c>
      <c r="X71" s="4">
        <v>42216</v>
      </c>
      <c r="Y71" s="3">
        <v>3038399999999.9995</v>
      </c>
      <c r="Z71" s="4">
        <v>42216</v>
      </c>
      <c r="AA71" s="3">
        <v>1892096135000</v>
      </c>
      <c r="AB71" s="4">
        <v>42216</v>
      </c>
      <c r="AC71" s="3">
        <v>6408578650844.5098</v>
      </c>
      <c r="AD71" s="4">
        <v>42216</v>
      </c>
      <c r="AE71" s="3">
        <v>792650000000</v>
      </c>
      <c r="AF71" s="1">
        <v>42216</v>
      </c>
      <c r="AG71">
        <v>1.0987</v>
      </c>
      <c r="AH71" s="1">
        <v>42216</v>
      </c>
      <c r="AI71">
        <v>7.7527999999999997</v>
      </c>
      <c r="AJ71" s="1">
        <v>42216</v>
      </c>
      <c r="AK71">
        <v>0.73019999999999996</v>
      </c>
      <c r="AL71" s="1">
        <v>42216</v>
      </c>
      <c r="AM71">
        <v>1.5622</v>
      </c>
      <c r="AN71" s="1">
        <v>42216</v>
      </c>
      <c r="AO71">
        <v>1.3086</v>
      </c>
      <c r="AP71" s="4">
        <v>42216</v>
      </c>
      <c r="AQ71" s="3">
        <v>2103.84</v>
      </c>
      <c r="AR71" s="4">
        <v>42216</v>
      </c>
      <c r="AS71" s="3">
        <v>11308.99</v>
      </c>
      <c r="AT71" s="4">
        <v>42216</v>
      </c>
      <c r="AU71" s="3">
        <v>1659.52</v>
      </c>
      <c r="AV71" s="4">
        <v>42216</v>
      </c>
      <c r="AW71" s="3">
        <v>24636.28</v>
      </c>
      <c r="AX71" s="4">
        <v>42216</v>
      </c>
      <c r="AY71" s="3">
        <v>14468.44</v>
      </c>
      <c r="AZ71" s="1">
        <v>42216</v>
      </c>
      <c r="BA71">
        <v>0.2</v>
      </c>
      <c r="BB71" s="1">
        <v>42216</v>
      </c>
      <c r="BC71">
        <v>-0.6</v>
      </c>
      <c r="BD71" s="1">
        <v>42216</v>
      </c>
      <c r="BE71">
        <v>0.5</v>
      </c>
      <c r="BF71" s="15">
        <f t="shared" si="24"/>
        <v>42216</v>
      </c>
      <c r="BG71" s="14">
        <f t="shared" si="25"/>
        <v>1.51</v>
      </c>
      <c r="BH71" s="1">
        <v>42216</v>
      </c>
      <c r="BI71">
        <v>0.24103978551487501</v>
      </c>
      <c r="BJ71" s="1">
        <v>42216</v>
      </c>
      <c r="BK71">
        <v>126898000000</v>
      </c>
      <c r="BL71" s="1">
        <v>42216</v>
      </c>
      <c r="BM71">
        <v>172660500000</v>
      </c>
      <c r="BN71" s="13">
        <f t="shared" si="26"/>
        <v>42216</v>
      </c>
      <c r="BO71" s="12">
        <f t="shared" ref="BO71:BO134" si="44">+IFERROR(VLOOKUP(BN71,$DC$6:$DD$247,2,FALSE),BO72)</f>
        <v>4.28729545553192</v>
      </c>
      <c r="BP71" s="1">
        <v>42216</v>
      </c>
      <c r="BQ71">
        <v>-1.6</v>
      </c>
      <c r="BR71" s="1">
        <v>42216</v>
      </c>
      <c r="BS71">
        <v>45566100000</v>
      </c>
      <c r="BT71" s="1">
        <v>42216</v>
      </c>
      <c r="BU71">
        <v>39134000000</v>
      </c>
      <c r="BV71" s="1">
        <v>42216</v>
      </c>
      <c r="BW71">
        <v>634619999999.99988</v>
      </c>
      <c r="BX71" s="1">
        <v>42216</v>
      </c>
      <c r="BY71">
        <v>51337000000</v>
      </c>
      <c r="BZ71" s="1">
        <v>42216</v>
      </c>
      <c r="CA71">
        <v>325450000000</v>
      </c>
      <c r="CB71" s="1">
        <v>42216</v>
      </c>
      <c r="CC71">
        <v>76981000000</v>
      </c>
      <c r="CD71" s="1">
        <v>42216</v>
      </c>
      <c r="CE71">
        <v>5.2</v>
      </c>
      <c r="CF71" s="1">
        <v>42216</v>
      </c>
      <c r="CG71">
        <v>6.3</v>
      </c>
      <c r="CH71" s="1">
        <v>42216</v>
      </c>
      <c r="CI71">
        <v>3.3</v>
      </c>
      <c r="CJ71" s="1">
        <v>42216</v>
      </c>
      <c r="CK71">
        <v>10.8</v>
      </c>
      <c r="CL71" s="1">
        <v>42216</v>
      </c>
      <c r="CM71">
        <v>6.9</v>
      </c>
      <c r="CN71" s="1">
        <f t="shared" si="27"/>
        <v>42216</v>
      </c>
      <c r="CO71">
        <f t="shared" ref="CO71:CO134" si="45">+(DF71/DF83-1)/12</f>
        <v>3.0663479538984482E-3</v>
      </c>
      <c r="CP71" s="1">
        <f t="shared" si="28"/>
        <v>42216</v>
      </c>
      <c r="CQ71">
        <f t="shared" si="29"/>
        <v>9.1841551587880843E-4</v>
      </c>
      <c r="CR71" s="1">
        <f t="shared" si="30"/>
        <v>42216</v>
      </c>
      <c r="CS71">
        <f t="shared" si="31"/>
        <v>1.794922210060057E-3</v>
      </c>
      <c r="CT71" s="1">
        <f t="shared" si="32"/>
        <v>42216</v>
      </c>
      <c r="CU71">
        <f t="shared" si="33"/>
        <v>2.0434024771597281E-3</v>
      </c>
      <c r="CV71" s="1">
        <f t="shared" si="34"/>
        <v>42216</v>
      </c>
      <c r="CW71">
        <f t="shared" si="35"/>
        <v>2.726945995566147E-3</v>
      </c>
      <c r="CY71" s="13">
        <f t="shared" si="36"/>
        <v>42216</v>
      </c>
      <c r="CZ71" s="12">
        <f t="shared" ref="CZ71:CZ134" si="46">+IFERROR(VLOOKUP(CY71,$DA$6:$DB$295,2,FALSE),CZ72)</f>
        <v>107.5</v>
      </c>
      <c r="DA71" s="1">
        <v>38260</v>
      </c>
      <c r="DB71">
        <v>80.900000000000006</v>
      </c>
      <c r="DC71" s="1">
        <v>38260</v>
      </c>
      <c r="DD71">
        <v>4.8552256947335097</v>
      </c>
      <c r="DE71" s="9">
        <f t="shared" ref="DE71:DK134" si="47">+$B71</f>
        <v>42216</v>
      </c>
      <c r="DF71" s="8">
        <f t="shared" si="37"/>
        <v>55024.66</v>
      </c>
      <c r="DG71" s="9">
        <f t="shared" si="47"/>
        <v>42216</v>
      </c>
      <c r="DH71" s="8">
        <f t="shared" si="38"/>
        <v>47018.36</v>
      </c>
      <c r="DI71" s="9">
        <f t="shared" si="47"/>
        <v>42216</v>
      </c>
      <c r="DJ71" s="8">
        <f t="shared" si="39"/>
        <v>54604.91</v>
      </c>
      <c r="DK71" s="9">
        <f t="shared" si="47"/>
        <v>42216</v>
      </c>
      <c r="DL71" s="8">
        <f t="shared" si="41"/>
        <v>34849.660000000003</v>
      </c>
      <c r="DM71" s="9">
        <f t="shared" ref="DM71:DM134" si="48">+$B71</f>
        <v>42216</v>
      </c>
      <c r="DN71" s="8">
        <f t="shared" si="42"/>
        <v>45811.99</v>
      </c>
    </row>
    <row r="72" spans="1:118">
      <c r="A72" s="2">
        <f t="shared" si="43"/>
        <v>201506</v>
      </c>
      <c r="B72" s="4">
        <v>42185</v>
      </c>
      <c r="C72" s="5">
        <v>98.0390625</v>
      </c>
      <c r="D72" s="4">
        <v>42185</v>
      </c>
      <c r="E72" s="3">
        <v>97.528000000000006</v>
      </c>
      <c r="F72" s="4">
        <v>42185</v>
      </c>
      <c r="G72" s="3">
        <v>102.29900000000001</v>
      </c>
      <c r="H72" s="4">
        <v>42185</v>
      </c>
      <c r="I72" s="3">
        <v>105.91</v>
      </c>
      <c r="J72" s="4">
        <v>42185</v>
      </c>
      <c r="K72" s="3">
        <v>105.145</v>
      </c>
      <c r="L72" s="1">
        <v>42185</v>
      </c>
      <c r="M72">
        <v>18.23</v>
      </c>
      <c r="N72" s="1">
        <v>42185</v>
      </c>
      <c r="O72">
        <v>19.902999999999999</v>
      </c>
      <c r="P72" s="1">
        <v>42185</v>
      </c>
      <c r="Q72">
        <v>32.307099999999998</v>
      </c>
      <c r="R72" s="1">
        <v>42185</v>
      </c>
      <c r="S72">
        <v>21.9</v>
      </c>
      <c r="T72" s="1">
        <v>42185</v>
      </c>
      <c r="U72">
        <v>2362.8200000000002</v>
      </c>
      <c r="V72" s="4">
        <v>42185</v>
      </c>
      <c r="W72" s="3">
        <v>683717999999.99988</v>
      </c>
      <c r="X72" s="4">
        <v>42185</v>
      </c>
      <c r="Y72" s="3">
        <v>3020699999999.9995</v>
      </c>
      <c r="Z72" s="4">
        <v>42185</v>
      </c>
      <c r="AA72" s="3">
        <v>1916959742000</v>
      </c>
      <c r="AB72" s="4">
        <v>42185</v>
      </c>
      <c r="AC72" s="3">
        <v>6361567104554.0996</v>
      </c>
      <c r="AD72" s="4">
        <v>42185</v>
      </c>
      <c r="AE72" s="3">
        <v>781445000000</v>
      </c>
      <c r="AF72" s="1">
        <v>42185</v>
      </c>
      <c r="AG72">
        <v>1.1134999999999999</v>
      </c>
      <c r="AH72" s="1">
        <v>42185</v>
      </c>
      <c r="AI72">
        <v>7.7508999999999997</v>
      </c>
      <c r="AJ72" s="1">
        <v>42185</v>
      </c>
      <c r="AK72">
        <v>0.77039999999999997</v>
      </c>
      <c r="AL72" s="1">
        <v>42185</v>
      </c>
      <c r="AM72">
        <v>1.5705</v>
      </c>
      <c r="AN72" s="1">
        <v>42185</v>
      </c>
      <c r="AO72">
        <v>1.2491000000000001</v>
      </c>
      <c r="AP72" s="4">
        <v>42185</v>
      </c>
      <c r="AQ72" s="3">
        <v>2063.11</v>
      </c>
      <c r="AR72" s="4">
        <v>42185</v>
      </c>
      <c r="AS72" s="3">
        <v>10944.97</v>
      </c>
      <c r="AT72" s="4">
        <v>42185</v>
      </c>
      <c r="AU72" s="3">
        <v>1630.4</v>
      </c>
      <c r="AV72" s="4">
        <v>42185</v>
      </c>
      <c r="AW72" s="3">
        <v>26250.03</v>
      </c>
      <c r="AX72" s="4">
        <v>42185</v>
      </c>
      <c r="AY72" s="3">
        <v>14553.33</v>
      </c>
      <c r="AZ72" s="1">
        <v>42185</v>
      </c>
      <c r="BA72">
        <v>0.3</v>
      </c>
      <c r="BB72" s="1">
        <v>42185</v>
      </c>
      <c r="BC72">
        <v>0</v>
      </c>
      <c r="BD72" s="1">
        <v>42185</v>
      </c>
      <c r="BE72">
        <v>0.1</v>
      </c>
      <c r="BF72" s="15">
        <f t="shared" si="24"/>
        <v>42185</v>
      </c>
      <c r="BG72" s="14">
        <f t="shared" si="25"/>
        <v>1.51</v>
      </c>
      <c r="BH72" s="1">
        <v>42185</v>
      </c>
      <c r="BI72">
        <v>0.266777286313157</v>
      </c>
      <c r="BJ72" s="1">
        <v>42185</v>
      </c>
      <c r="BK72">
        <v>127095000000</v>
      </c>
      <c r="BL72" s="1">
        <v>42185</v>
      </c>
      <c r="BM72">
        <v>171807700000</v>
      </c>
      <c r="BN72" s="13">
        <f t="shared" si="26"/>
        <v>42185</v>
      </c>
      <c r="BO72" s="12">
        <f t="shared" si="44"/>
        <v>4.28729545553192</v>
      </c>
      <c r="BP72" s="1">
        <v>42185</v>
      </c>
      <c r="BQ72">
        <v>-3.1</v>
      </c>
      <c r="BR72" s="1">
        <v>42185</v>
      </c>
      <c r="BS72">
        <v>44835400000</v>
      </c>
      <c r="BT72" s="1">
        <v>42185</v>
      </c>
      <c r="BU72">
        <v>39631000000</v>
      </c>
      <c r="BV72" s="1">
        <v>42185</v>
      </c>
      <c r="BW72">
        <v>658470000000</v>
      </c>
      <c r="BX72" s="1">
        <v>42185</v>
      </c>
      <c r="BY72">
        <v>51577000000</v>
      </c>
      <c r="BZ72" s="1">
        <v>42185</v>
      </c>
      <c r="CA72">
        <v>326859000000</v>
      </c>
      <c r="CB72" s="1">
        <v>42185</v>
      </c>
      <c r="CC72">
        <v>76395000000</v>
      </c>
      <c r="CD72" s="1">
        <v>42185</v>
      </c>
      <c r="CE72">
        <v>5.3</v>
      </c>
      <c r="CF72" s="1">
        <v>42185</v>
      </c>
      <c r="CG72">
        <v>6</v>
      </c>
      <c r="CH72" s="1">
        <v>42185</v>
      </c>
      <c r="CI72">
        <v>3.3</v>
      </c>
      <c r="CJ72" s="1">
        <v>42185</v>
      </c>
      <c r="CK72">
        <v>11</v>
      </c>
      <c r="CL72" s="1">
        <v>42185</v>
      </c>
      <c r="CM72">
        <v>6.9</v>
      </c>
      <c r="CN72" s="1">
        <f t="shared" si="27"/>
        <v>42185</v>
      </c>
      <c r="CO72">
        <f t="shared" si="45"/>
        <v>3.0663479538984482E-3</v>
      </c>
      <c r="CP72" s="1">
        <f t="shared" si="28"/>
        <v>42185</v>
      </c>
      <c r="CQ72">
        <f t="shared" si="29"/>
        <v>9.1841551587880843E-4</v>
      </c>
      <c r="CR72" s="1">
        <f t="shared" si="30"/>
        <v>42185</v>
      </c>
      <c r="CS72">
        <f t="shared" si="31"/>
        <v>1.794922210060057E-3</v>
      </c>
      <c r="CT72" s="1">
        <f t="shared" si="32"/>
        <v>42185</v>
      </c>
      <c r="CU72">
        <f t="shared" si="33"/>
        <v>2.0434024771597281E-3</v>
      </c>
      <c r="CV72" s="1">
        <f t="shared" si="34"/>
        <v>42185</v>
      </c>
      <c r="CW72">
        <f t="shared" si="35"/>
        <v>2.726945995566147E-3</v>
      </c>
      <c r="CY72" s="13">
        <f t="shared" si="36"/>
        <v>42185</v>
      </c>
      <c r="CZ72" s="12">
        <f t="shared" si="46"/>
        <v>107.5</v>
      </c>
      <c r="DA72" s="1">
        <v>38168</v>
      </c>
      <c r="DB72">
        <v>80.599999999999994</v>
      </c>
      <c r="DC72" s="1">
        <v>38168</v>
      </c>
      <c r="DD72">
        <v>7.4951554469626798</v>
      </c>
      <c r="DE72" s="9">
        <f t="shared" si="47"/>
        <v>42185</v>
      </c>
      <c r="DF72" s="8">
        <f t="shared" si="37"/>
        <v>55024.66</v>
      </c>
      <c r="DG72" s="9">
        <f t="shared" si="47"/>
        <v>42185</v>
      </c>
      <c r="DH72" s="8">
        <f t="shared" si="38"/>
        <v>47018.36</v>
      </c>
      <c r="DI72" s="9">
        <f t="shared" si="47"/>
        <v>42185</v>
      </c>
      <c r="DJ72" s="8">
        <f t="shared" si="39"/>
        <v>54604.91</v>
      </c>
      <c r="DK72" s="9">
        <f t="shared" si="47"/>
        <v>42185</v>
      </c>
      <c r="DL72" s="8">
        <f t="shared" si="41"/>
        <v>34849.660000000003</v>
      </c>
      <c r="DM72" s="9">
        <f t="shared" si="48"/>
        <v>42185</v>
      </c>
      <c r="DN72" s="8">
        <f t="shared" si="42"/>
        <v>45811.99</v>
      </c>
    </row>
    <row r="73" spans="1:118">
      <c r="A73" s="2">
        <f t="shared" si="43"/>
        <v>201505</v>
      </c>
      <c r="B73" s="4">
        <v>42155</v>
      </c>
      <c r="C73" s="5">
        <v>100.0234375</v>
      </c>
      <c r="D73" s="4">
        <v>42155</v>
      </c>
      <c r="E73" s="3">
        <v>100.155</v>
      </c>
      <c r="F73" s="4">
        <v>42155</v>
      </c>
      <c r="G73" s="3">
        <v>104.4845</v>
      </c>
      <c r="H73" s="4">
        <v>42155</v>
      </c>
      <c r="I73" s="3">
        <v>102.53</v>
      </c>
      <c r="J73" s="4">
        <v>42155</v>
      </c>
      <c r="K73" s="3">
        <v>105.80500000000001</v>
      </c>
      <c r="L73" s="1">
        <v>42155</v>
      </c>
      <c r="M73">
        <v>13.84</v>
      </c>
      <c r="N73" s="1">
        <v>42155</v>
      </c>
      <c r="O73">
        <v>15.308</v>
      </c>
      <c r="P73" s="1">
        <v>42155</v>
      </c>
      <c r="Q73">
        <v>23.538599999999999</v>
      </c>
      <c r="R73" s="1">
        <v>42155</v>
      </c>
      <c r="S73">
        <v>19.36</v>
      </c>
      <c r="T73" s="1">
        <v>42155</v>
      </c>
      <c r="U73">
        <v>2417.02</v>
      </c>
      <c r="V73" s="4">
        <v>42155</v>
      </c>
      <c r="W73" s="3">
        <v>668996999999.99988</v>
      </c>
      <c r="X73" s="4">
        <v>42155</v>
      </c>
      <c r="Y73" s="3">
        <v>2975899999999.9995</v>
      </c>
      <c r="Z73" s="4">
        <v>42155</v>
      </c>
      <c r="AA73" s="3">
        <v>1926278750000</v>
      </c>
      <c r="AB73" s="4">
        <v>42155</v>
      </c>
      <c r="AC73" s="3">
        <v>6302867431649.5605</v>
      </c>
      <c r="AD73" s="4">
        <v>42155</v>
      </c>
      <c r="AE73" s="3">
        <v>774070000000</v>
      </c>
      <c r="AF73" s="1">
        <v>42155</v>
      </c>
      <c r="AG73">
        <v>1.0987</v>
      </c>
      <c r="AH73" s="1">
        <v>42155</v>
      </c>
      <c r="AI73">
        <v>7.7529000000000003</v>
      </c>
      <c r="AJ73" s="1">
        <v>42155</v>
      </c>
      <c r="AK73">
        <v>0.76359999999999995</v>
      </c>
      <c r="AL73" s="1">
        <v>42155</v>
      </c>
      <c r="AM73">
        <v>1.5287999999999999</v>
      </c>
      <c r="AN73" s="1">
        <v>42155</v>
      </c>
      <c r="AO73">
        <v>1.2444999999999999</v>
      </c>
      <c r="AP73" s="4">
        <v>42155</v>
      </c>
      <c r="AQ73" s="3">
        <v>2107.39</v>
      </c>
      <c r="AR73" s="4">
        <v>42155</v>
      </c>
      <c r="AS73" s="3">
        <v>11413.82</v>
      </c>
      <c r="AT73" s="4">
        <v>42155</v>
      </c>
      <c r="AU73" s="3">
        <v>1673.65</v>
      </c>
      <c r="AV73" s="4">
        <v>42155</v>
      </c>
      <c r="AW73" s="3">
        <v>27424.19</v>
      </c>
      <c r="AX73" s="4">
        <v>42155</v>
      </c>
      <c r="AY73" s="3">
        <v>15014.09</v>
      </c>
      <c r="AZ73" s="1">
        <v>42155</v>
      </c>
      <c r="BA73">
        <v>0.3</v>
      </c>
      <c r="BB73" s="1">
        <v>42155</v>
      </c>
      <c r="BC73">
        <v>0.3</v>
      </c>
      <c r="BD73" s="1">
        <v>42155</v>
      </c>
      <c r="BE73">
        <v>0</v>
      </c>
      <c r="BF73" s="15">
        <f t="shared" si="24"/>
        <v>42155</v>
      </c>
      <c r="BG73" s="14">
        <f t="shared" si="25"/>
        <v>1.33</v>
      </c>
      <c r="BH73" s="1">
        <v>42155</v>
      </c>
      <c r="BI73">
        <v>0.32452505779693802</v>
      </c>
      <c r="BJ73" s="1">
        <v>42155</v>
      </c>
      <c r="BK73">
        <v>127791000000</v>
      </c>
      <c r="BL73" s="1">
        <v>42155</v>
      </c>
      <c r="BM73">
        <v>173720300000</v>
      </c>
      <c r="BN73" s="13">
        <f t="shared" si="26"/>
        <v>42155</v>
      </c>
      <c r="BO73" s="12">
        <f t="shared" si="44"/>
        <v>8.36985196328515</v>
      </c>
      <c r="BP73" s="1">
        <v>42155</v>
      </c>
      <c r="BQ73">
        <v>-4.5999999999999996</v>
      </c>
      <c r="BR73" s="1">
        <v>42155</v>
      </c>
      <c r="BS73">
        <v>42493500000</v>
      </c>
      <c r="BT73" s="1">
        <v>42155</v>
      </c>
      <c r="BU73">
        <v>39045000000</v>
      </c>
      <c r="BV73" s="1">
        <v>42155</v>
      </c>
      <c r="BW73">
        <v>672330000000</v>
      </c>
      <c r="BX73" s="1">
        <v>42155</v>
      </c>
      <c r="BY73">
        <v>56818000000</v>
      </c>
      <c r="BZ73" s="1">
        <v>42155</v>
      </c>
      <c r="CA73">
        <v>327861000000</v>
      </c>
      <c r="CB73" s="1">
        <v>42155</v>
      </c>
      <c r="CC73">
        <v>77269000000</v>
      </c>
      <c r="CD73" s="1">
        <v>42155</v>
      </c>
      <c r="CE73">
        <v>5.6</v>
      </c>
      <c r="CF73" s="1">
        <v>42155</v>
      </c>
      <c r="CG73">
        <v>5.9</v>
      </c>
      <c r="CH73" s="1">
        <v>42155</v>
      </c>
      <c r="CI73">
        <v>3.3</v>
      </c>
      <c r="CJ73" s="1">
        <v>42155</v>
      </c>
      <c r="CK73">
        <v>11.1</v>
      </c>
      <c r="CL73" s="1">
        <v>42155</v>
      </c>
      <c r="CM73">
        <v>6.9</v>
      </c>
      <c r="CN73" s="1">
        <f t="shared" si="27"/>
        <v>42155</v>
      </c>
      <c r="CO73">
        <f t="shared" si="45"/>
        <v>3.0663479538984482E-3</v>
      </c>
      <c r="CP73" s="1">
        <f t="shared" si="28"/>
        <v>42155</v>
      </c>
      <c r="CQ73">
        <f t="shared" si="29"/>
        <v>9.1841551587880843E-4</v>
      </c>
      <c r="CR73" s="1">
        <f t="shared" si="30"/>
        <v>42155</v>
      </c>
      <c r="CS73">
        <f t="shared" si="31"/>
        <v>1.794922210060057E-3</v>
      </c>
      <c r="CT73" s="1">
        <f t="shared" si="32"/>
        <v>42155</v>
      </c>
      <c r="CU73">
        <f t="shared" si="33"/>
        <v>2.0434024771597281E-3</v>
      </c>
      <c r="CV73" s="1">
        <f t="shared" si="34"/>
        <v>42155</v>
      </c>
      <c r="CW73">
        <f t="shared" si="35"/>
        <v>2.726945995566147E-3</v>
      </c>
      <c r="CY73" s="13">
        <f t="shared" si="36"/>
        <v>42155</v>
      </c>
      <c r="CZ73" s="12">
        <f t="shared" si="46"/>
        <v>106.8</v>
      </c>
      <c r="DA73" s="1">
        <v>38077</v>
      </c>
      <c r="DB73">
        <v>80.2</v>
      </c>
      <c r="DC73" s="1">
        <v>38077</v>
      </c>
      <c r="DD73">
        <v>0.17393545062165799</v>
      </c>
      <c r="DE73" s="9">
        <f t="shared" si="47"/>
        <v>42155</v>
      </c>
      <c r="DF73" s="8">
        <f t="shared" si="37"/>
        <v>55024.66</v>
      </c>
      <c r="DG73" s="9">
        <f t="shared" si="47"/>
        <v>42155</v>
      </c>
      <c r="DH73" s="8">
        <f t="shared" si="38"/>
        <v>47018.36</v>
      </c>
      <c r="DI73" s="9">
        <f t="shared" si="47"/>
        <v>42155</v>
      </c>
      <c r="DJ73" s="8">
        <f t="shared" si="39"/>
        <v>54604.91</v>
      </c>
      <c r="DK73" s="9">
        <f t="shared" si="47"/>
        <v>42155</v>
      </c>
      <c r="DL73" s="8">
        <f t="shared" si="41"/>
        <v>34849.660000000003</v>
      </c>
      <c r="DM73" s="9">
        <f t="shared" si="48"/>
        <v>42155</v>
      </c>
      <c r="DN73" s="8">
        <f t="shared" si="42"/>
        <v>45811.99</v>
      </c>
    </row>
    <row r="74" spans="1:118">
      <c r="A74" s="2">
        <f t="shared" si="43"/>
        <v>201504</v>
      </c>
      <c r="B74" s="4">
        <v>42124</v>
      </c>
      <c r="C74" s="5">
        <v>99.6953125</v>
      </c>
      <c r="D74" s="4">
        <v>42124</v>
      </c>
      <c r="E74" s="3">
        <v>101.33199999999999</v>
      </c>
      <c r="F74" s="4">
        <v>42124</v>
      </c>
      <c r="G74" s="3">
        <v>105.2</v>
      </c>
      <c r="H74" s="4">
        <v>42124</v>
      </c>
      <c r="I74" s="3">
        <v>103.2</v>
      </c>
      <c r="J74" s="4">
        <v>42124</v>
      </c>
      <c r="K74" s="3">
        <v>106.255</v>
      </c>
      <c r="L74" s="1">
        <v>42124</v>
      </c>
      <c r="M74">
        <v>14.55</v>
      </c>
      <c r="N74" s="1">
        <v>42124</v>
      </c>
      <c r="O74">
        <v>18.084</v>
      </c>
      <c r="P74" s="1">
        <v>42124</v>
      </c>
      <c r="Q74">
        <v>24.212800000000001</v>
      </c>
      <c r="R74" s="1">
        <v>42124</v>
      </c>
      <c r="S74">
        <v>22.26</v>
      </c>
      <c r="T74" s="1">
        <v>42124</v>
      </c>
      <c r="U74">
        <v>2479.69</v>
      </c>
      <c r="V74" s="4">
        <v>42124</v>
      </c>
      <c r="W74" s="3">
        <v>663984000000</v>
      </c>
      <c r="X74" s="4">
        <v>42124</v>
      </c>
      <c r="Y74" s="3">
        <v>3035399999999.9995</v>
      </c>
      <c r="Z74" s="4">
        <v>42124</v>
      </c>
      <c r="AA74" s="3">
        <v>1847286625000</v>
      </c>
      <c r="AB74" s="4">
        <v>42124</v>
      </c>
      <c r="AC74" s="3">
        <v>6203808280016.4609</v>
      </c>
      <c r="AD74" s="4">
        <v>42124</v>
      </c>
      <c r="AE74" s="3">
        <v>771243000000</v>
      </c>
      <c r="AF74" s="1">
        <v>42124</v>
      </c>
      <c r="AG74">
        <v>1.1222000000000001</v>
      </c>
      <c r="AH74" s="1">
        <v>42124</v>
      </c>
      <c r="AI74">
        <v>7.75</v>
      </c>
      <c r="AJ74" s="1">
        <v>42124</v>
      </c>
      <c r="AK74">
        <v>0.78969999999999996</v>
      </c>
      <c r="AL74" s="1">
        <v>42124</v>
      </c>
      <c r="AM74">
        <v>1.5348999999999999</v>
      </c>
      <c r="AN74" s="1">
        <v>42124</v>
      </c>
      <c r="AO74">
        <v>1.2075</v>
      </c>
      <c r="AP74" s="4">
        <v>42124</v>
      </c>
      <c r="AQ74" s="3">
        <v>2085.5100000000002</v>
      </c>
      <c r="AR74" s="4">
        <v>42124</v>
      </c>
      <c r="AS74" s="3">
        <v>11454.38</v>
      </c>
      <c r="AT74" s="4">
        <v>42124</v>
      </c>
      <c r="AU74" s="3">
        <v>1592.79</v>
      </c>
      <c r="AV74" s="4">
        <v>42124</v>
      </c>
      <c r="AW74" s="3">
        <v>28133</v>
      </c>
      <c r="AX74" s="4">
        <v>42124</v>
      </c>
      <c r="AY74" s="3">
        <v>15224.52</v>
      </c>
      <c r="AZ74" s="1">
        <v>42124</v>
      </c>
      <c r="BA74">
        <v>0.1</v>
      </c>
      <c r="BB74" s="1">
        <v>42124</v>
      </c>
      <c r="BC74">
        <v>0.4</v>
      </c>
      <c r="BD74" s="1">
        <v>42124</v>
      </c>
      <c r="BE74">
        <v>-0.8</v>
      </c>
      <c r="BF74" s="15">
        <f t="shared" si="24"/>
        <v>42124</v>
      </c>
      <c r="BG74" s="14">
        <f t="shared" si="25"/>
        <v>1.33</v>
      </c>
      <c r="BH74" s="1">
        <v>42124</v>
      </c>
      <c r="BI74">
        <v>-0.118645997900024</v>
      </c>
      <c r="BJ74" s="1">
        <v>42124</v>
      </c>
      <c r="BK74">
        <v>129260000000</v>
      </c>
      <c r="BL74" s="1">
        <v>42124</v>
      </c>
      <c r="BM74">
        <v>173513300000</v>
      </c>
      <c r="BN74" s="13">
        <f t="shared" si="26"/>
        <v>42124</v>
      </c>
      <c r="BO74" s="12">
        <f t="shared" si="44"/>
        <v>8.36985196328515</v>
      </c>
      <c r="BP74" s="1">
        <v>42124</v>
      </c>
      <c r="BQ74">
        <v>2.2000000000000002</v>
      </c>
      <c r="BR74" s="1">
        <v>42124</v>
      </c>
      <c r="BS74">
        <v>42892200000</v>
      </c>
      <c r="BT74" s="1">
        <v>42124</v>
      </c>
      <c r="BU74">
        <v>39924000000</v>
      </c>
      <c r="BV74" s="1">
        <v>42124</v>
      </c>
      <c r="BW74">
        <v>668239999999.99988</v>
      </c>
      <c r="BX74" s="1">
        <v>42124</v>
      </c>
      <c r="BY74">
        <v>51839000000</v>
      </c>
      <c r="BZ74" s="1">
        <v>42124</v>
      </c>
      <c r="CA74">
        <v>330962000000</v>
      </c>
      <c r="CB74" s="1">
        <v>42124</v>
      </c>
      <c r="CC74">
        <v>77843000000</v>
      </c>
      <c r="CD74" s="1">
        <v>42124</v>
      </c>
      <c r="CE74">
        <v>5.4</v>
      </c>
      <c r="CF74" s="1">
        <v>42124</v>
      </c>
      <c r="CG74">
        <v>6.1</v>
      </c>
      <c r="CH74" s="1">
        <v>42124</v>
      </c>
      <c r="CI74">
        <v>3.3</v>
      </c>
      <c r="CJ74" s="1">
        <v>42124</v>
      </c>
      <c r="CK74">
        <v>11.1</v>
      </c>
      <c r="CL74" s="1">
        <v>42124</v>
      </c>
      <c r="CM74">
        <v>6.9</v>
      </c>
      <c r="CN74" s="1">
        <f t="shared" si="27"/>
        <v>42124</v>
      </c>
      <c r="CO74">
        <f t="shared" si="45"/>
        <v>3.0663479538984482E-3</v>
      </c>
      <c r="CP74" s="1">
        <f t="shared" si="28"/>
        <v>42124</v>
      </c>
      <c r="CQ74">
        <f t="shared" si="29"/>
        <v>9.1841551587880843E-4</v>
      </c>
      <c r="CR74" s="1">
        <f t="shared" si="30"/>
        <v>42124</v>
      </c>
      <c r="CS74">
        <f t="shared" si="31"/>
        <v>1.794922210060057E-3</v>
      </c>
      <c r="CT74" s="1">
        <f t="shared" si="32"/>
        <v>42124</v>
      </c>
      <c r="CU74">
        <f t="shared" si="33"/>
        <v>2.0434024771597281E-3</v>
      </c>
      <c r="CV74" s="1">
        <f t="shared" si="34"/>
        <v>42124</v>
      </c>
      <c r="CW74">
        <f t="shared" si="35"/>
        <v>2.726945995566147E-3</v>
      </c>
      <c r="CY74" s="13">
        <f t="shared" si="36"/>
        <v>42124</v>
      </c>
      <c r="CZ74" s="12">
        <f t="shared" si="46"/>
        <v>106.8</v>
      </c>
      <c r="DA74" s="1">
        <v>37986</v>
      </c>
      <c r="DB74">
        <v>79.5</v>
      </c>
      <c r="DC74" s="1">
        <v>37986</v>
      </c>
      <c r="DD74">
        <v>-7.7458083880649994E-2</v>
      </c>
      <c r="DE74" s="9">
        <f t="shared" si="47"/>
        <v>42124</v>
      </c>
      <c r="DF74" s="8">
        <f t="shared" si="37"/>
        <v>55024.66</v>
      </c>
      <c r="DG74" s="9">
        <f t="shared" si="47"/>
        <v>42124</v>
      </c>
      <c r="DH74" s="8">
        <f t="shared" si="38"/>
        <v>47018.36</v>
      </c>
      <c r="DI74" s="9">
        <f t="shared" si="47"/>
        <v>42124</v>
      </c>
      <c r="DJ74" s="8">
        <f t="shared" si="39"/>
        <v>54604.91</v>
      </c>
      <c r="DK74" s="9">
        <f t="shared" si="47"/>
        <v>42124</v>
      </c>
      <c r="DL74" s="8">
        <f t="shared" si="41"/>
        <v>34849.660000000003</v>
      </c>
      <c r="DM74" s="9">
        <f t="shared" si="48"/>
        <v>42124</v>
      </c>
      <c r="DN74" s="8">
        <f t="shared" si="42"/>
        <v>45811.99</v>
      </c>
    </row>
    <row r="75" spans="1:118">
      <c r="A75" s="2">
        <f t="shared" si="43"/>
        <v>201503</v>
      </c>
      <c r="B75" s="4">
        <v>42094</v>
      </c>
      <c r="C75" s="5">
        <v>100.6640625</v>
      </c>
      <c r="D75" s="4">
        <v>42094</v>
      </c>
      <c r="E75" s="3">
        <v>103.107</v>
      </c>
      <c r="F75" s="4">
        <v>42094</v>
      </c>
      <c r="G75" s="3">
        <v>108.276</v>
      </c>
      <c r="H75" s="4">
        <v>42094</v>
      </c>
      <c r="I75" s="3">
        <v>103.6</v>
      </c>
      <c r="J75" s="4">
        <v>42094</v>
      </c>
      <c r="K75" s="3">
        <v>108.47499999999999</v>
      </c>
      <c r="L75" s="1">
        <v>42094</v>
      </c>
      <c r="M75">
        <v>15.29</v>
      </c>
      <c r="N75" s="1">
        <v>42094</v>
      </c>
      <c r="O75">
        <v>14.272</v>
      </c>
      <c r="P75" s="1">
        <v>42094</v>
      </c>
      <c r="Q75">
        <v>21.1004</v>
      </c>
      <c r="R75" s="1">
        <v>42094</v>
      </c>
      <c r="S75">
        <v>12.75</v>
      </c>
      <c r="T75" s="1">
        <v>42094</v>
      </c>
      <c r="U75">
        <v>2459.4299999999998</v>
      </c>
      <c r="V75" s="4">
        <v>42094</v>
      </c>
      <c r="W75" s="3">
        <v>655719000000</v>
      </c>
      <c r="X75" s="4">
        <v>42094</v>
      </c>
      <c r="Y75" s="3">
        <v>3023899999999.9995</v>
      </c>
      <c r="Z75" s="4">
        <v>42094</v>
      </c>
      <c r="AA75" s="3">
        <v>1941490409000</v>
      </c>
      <c r="AB75" s="4">
        <v>42094</v>
      </c>
      <c r="AC75" s="3">
        <v>6119642833501.2598</v>
      </c>
      <c r="AD75" s="4">
        <v>42094</v>
      </c>
      <c r="AE75" s="3">
        <v>766809000000</v>
      </c>
      <c r="AF75" s="1">
        <v>42094</v>
      </c>
      <c r="AG75">
        <v>1.073</v>
      </c>
      <c r="AH75" s="1">
        <v>42094</v>
      </c>
      <c r="AI75">
        <v>7.7523</v>
      </c>
      <c r="AJ75" s="1">
        <v>42094</v>
      </c>
      <c r="AK75">
        <v>0.76049999999999995</v>
      </c>
      <c r="AL75" s="1">
        <v>42094</v>
      </c>
      <c r="AM75">
        <v>1.4816</v>
      </c>
      <c r="AN75" s="1">
        <v>42094</v>
      </c>
      <c r="AO75">
        <v>1.2685999999999999</v>
      </c>
      <c r="AP75" s="4">
        <v>42094</v>
      </c>
      <c r="AQ75" s="3">
        <v>2067.89</v>
      </c>
      <c r="AR75" s="4">
        <v>42094</v>
      </c>
      <c r="AS75" s="3">
        <v>11966.17</v>
      </c>
      <c r="AT75" s="4">
        <v>42094</v>
      </c>
      <c r="AU75" s="3">
        <v>1543.11</v>
      </c>
      <c r="AV75" s="4">
        <v>42094</v>
      </c>
      <c r="AW75" s="3">
        <v>24900.89</v>
      </c>
      <c r="AX75" s="4">
        <v>42094</v>
      </c>
      <c r="AY75" s="3">
        <v>14902.44</v>
      </c>
      <c r="AZ75" s="1">
        <v>42094</v>
      </c>
      <c r="BA75">
        <v>0.3</v>
      </c>
      <c r="BB75" s="1">
        <v>42094</v>
      </c>
      <c r="BC75">
        <v>1.2</v>
      </c>
      <c r="BD75" s="1">
        <v>42094</v>
      </c>
      <c r="BE75">
        <v>-0.3</v>
      </c>
      <c r="BF75" s="15">
        <f t="shared" si="24"/>
        <v>42094</v>
      </c>
      <c r="BG75" s="14">
        <f t="shared" si="25"/>
        <v>1.33</v>
      </c>
      <c r="BH75" s="1">
        <v>42094</v>
      </c>
      <c r="BI75">
        <v>0.38754156980377602</v>
      </c>
      <c r="BJ75" s="1">
        <v>42094</v>
      </c>
      <c r="BK75">
        <v>127813000000</v>
      </c>
      <c r="BL75" s="1">
        <v>42094</v>
      </c>
      <c r="BM75">
        <v>170404700000</v>
      </c>
      <c r="BN75" s="13">
        <f t="shared" si="26"/>
        <v>42094</v>
      </c>
      <c r="BO75" s="12">
        <f t="shared" si="44"/>
        <v>8.36985196328515</v>
      </c>
      <c r="BP75" s="1">
        <v>42094</v>
      </c>
      <c r="BQ75">
        <v>-1.8</v>
      </c>
      <c r="BR75" s="1">
        <v>42094</v>
      </c>
      <c r="BS75">
        <v>43147500000</v>
      </c>
      <c r="BT75" s="1">
        <v>42094</v>
      </c>
      <c r="BU75">
        <v>38986000000</v>
      </c>
      <c r="BV75" s="1">
        <v>42094</v>
      </c>
      <c r="BW75">
        <v>690399999999.99988</v>
      </c>
      <c r="BX75" s="1">
        <v>42094</v>
      </c>
      <c r="BY75">
        <v>60204000000</v>
      </c>
      <c r="BZ75" s="1">
        <v>42094</v>
      </c>
      <c r="CA75">
        <v>320858000000</v>
      </c>
      <c r="CB75" s="1">
        <v>42094</v>
      </c>
      <c r="CC75">
        <v>77681000000</v>
      </c>
      <c r="CD75" s="1">
        <v>42094</v>
      </c>
      <c r="CE75">
        <v>5.4</v>
      </c>
      <c r="CF75" s="1">
        <v>42094</v>
      </c>
      <c r="CG75">
        <v>6.1</v>
      </c>
      <c r="CH75" s="1">
        <v>42094</v>
      </c>
      <c r="CI75">
        <v>3.3</v>
      </c>
      <c r="CJ75" s="1">
        <v>42094</v>
      </c>
      <c r="CK75">
        <v>11.2</v>
      </c>
      <c r="CL75" s="1">
        <v>42094</v>
      </c>
      <c r="CM75">
        <v>6.9</v>
      </c>
      <c r="CN75" s="1">
        <f t="shared" si="27"/>
        <v>42094</v>
      </c>
      <c r="CO75">
        <f t="shared" si="45"/>
        <v>3.0663479538984482E-3</v>
      </c>
      <c r="CP75" s="1">
        <f t="shared" si="28"/>
        <v>42094</v>
      </c>
      <c r="CQ75">
        <f t="shared" si="29"/>
        <v>9.1841551587880843E-4</v>
      </c>
      <c r="CR75" s="1">
        <f t="shared" si="30"/>
        <v>42094</v>
      </c>
      <c r="CS75">
        <f t="shared" si="31"/>
        <v>1.794922210060057E-3</v>
      </c>
      <c r="CT75" s="1">
        <f t="shared" si="32"/>
        <v>42094</v>
      </c>
      <c r="CU75">
        <f t="shared" si="33"/>
        <v>2.0434024771597281E-3</v>
      </c>
      <c r="CV75" s="1">
        <f t="shared" si="34"/>
        <v>42094</v>
      </c>
      <c r="CW75">
        <f t="shared" si="35"/>
        <v>2.726945995566147E-3</v>
      </c>
      <c r="CY75" s="13">
        <f t="shared" si="36"/>
        <v>42094</v>
      </c>
      <c r="CZ75" s="12">
        <f t="shared" si="46"/>
        <v>106.8</v>
      </c>
      <c r="DA75" s="1">
        <v>37894</v>
      </c>
      <c r="DB75">
        <v>79.099999999999994</v>
      </c>
      <c r="DC75" s="1">
        <v>37894</v>
      </c>
      <c r="DD75">
        <v>-2.1999674320143301</v>
      </c>
      <c r="DE75" s="9">
        <f t="shared" si="47"/>
        <v>42094</v>
      </c>
      <c r="DF75" s="8">
        <f t="shared" si="37"/>
        <v>55024.66</v>
      </c>
      <c r="DG75" s="9">
        <f t="shared" si="47"/>
        <v>42094</v>
      </c>
      <c r="DH75" s="8">
        <f t="shared" si="38"/>
        <v>47018.36</v>
      </c>
      <c r="DI75" s="9">
        <f t="shared" si="47"/>
        <v>42094</v>
      </c>
      <c r="DJ75" s="8">
        <f t="shared" si="39"/>
        <v>54604.91</v>
      </c>
      <c r="DK75" s="9">
        <f t="shared" si="47"/>
        <v>42094</v>
      </c>
      <c r="DL75" s="8">
        <f t="shared" si="41"/>
        <v>34849.660000000003</v>
      </c>
      <c r="DM75" s="9">
        <f t="shared" si="48"/>
        <v>42094</v>
      </c>
      <c r="DN75" s="8">
        <f t="shared" si="42"/>
        <v>45811.99</v>
      </c>
    </row>
    <row r="76" spans="1:118">
      <c r="A76" s="2">
        <f t="shared" si="43"/>
        <v>201502</v>
      </c>
      <c r="B76" s="4">
        <v>42063</v>
      </c>
      <c r="C76" s="5">
        <v>100.046875</v>
      </c>
      <c r="D76" s="4">
        <v>42063</v>
      </c>
      <c r="E76" s="3">
        <v>101.735</v>
      </c>
      <c r="F76" s="4">
        <v>42063</v>
      </c>
      <c r="G76" s="3">
        <v>106.92449999999999</v>
      </c>
      <c r="H76" s="4">
        <v>42063</v>
      </c>
      <c r="I76" s="3">
        <v>102.9</v>
      </c>
      <c r="J76" s="4">
        <v>42063</v>
      </c>
      <c r="K76" s="3">
        <v>109.11499999999999</v>
      </c>
      <c r="L76" s="1">
        <v>42063</v>
      </c>
      <c r="M76">
        <v>13.34</v>
      </c>
      <c r="N76" s="1">
        <v>42063</v>
      </c>
      <c r="O76">
        <v>13.608000000000001</v>
      </c>
      <c r="P76" s="1">
        <v>42063</v>
      </c>
      <c r="Q76">
        <v>17.752800000000001</v>
      </c>
      <c r="R76" s="1">
        <v>42063</v>
      </c>
      <c r="S76">
        <v>13.86</v>
      </c>
      <c r="T76" s="1">
        <v>42063</v>
      </c>
      <c r="U76">
        <v>2489.6999999999998</v>
      </c>
      <c r="V76" s="4">
        <v>42063</v>
      </c>
      <c r="W76" s="3">
        <v>648985999999.99988</v>
      </c>
      <c r="X76" s="4">
        <v>42063</v>
      </c>
      <c r="Y76" s="3">
        <v>2979599999999.9995</v>
      </c>
      <c r="Z76" s="4">
        <v>42063</v>
      </c>
      <c r="AA76" s="3">
        <v>1727207616000</v>
      </c>
      <c r="AB76" s="4">
        <v>42063</v>
      </c>
      <c r="AC76" s="3">
        <v>6061479406350.7705</v>
      </c>
      <c r="AD76" s="4">
        <v>42063</v>
      </c>
      <c r="AE76" s="3">
        <v>762334000000</v>
      </c>
      <c r="AF76" s="1">
        <v>42063</v>
      </c>
      <c r="AG76">
        <v>1.1193</v>
      </c>
      <c r="AH76" s="1">
        <v>42063</v>
      </c>
      <c r="AI76">
        <v>7.7557</v>
      </c>
      <c r="AJ76" s="1">
        <v>42063</v>
      </c>
      <c r="AK76">
        <v>0.78090000000000004</v>
      </c>
      <c r="AL76" s="1">
        <v>42063</v>
      </c>
      <c r="AM76">
        <v>1.5431999999999999</v>
      </c>
      <c r="AN76" s="1">
        <v>42063</v>
      </c>
      <c r="AO76">
        <v>1.2505999999999999</v>
      </c>
      <c r="AP76" s="4">
        <v>42063</v>
      </c>
      <c r="AQ76" s="3">
        <v>2104.5</v>
      </c>
      <c r="AR76" s="4">
        <v>42063</v>
      </c>
      <c r="AS76" s="3">
        <v>11401.66</v>
      </c>
      <c r="AT76" s="4">
        <v>42063</v>
      </c>
      <c r="AU76" s="3">
        <v>1523.85</v>
      </c>
      <c r="AV76" s="4">
        <v>42063</v>
      </c>
      <c r="AW76" s="3">
        <v>24823.29</v>
      </c>
      <c r="AX76" s="4">
        <v>42063</v>
      </c>
      <c r="AY76" s="3">
        <v>15234.34</v>
      </c>
      <c r="AZ76" s="1">
        <v>42063</v>
      </c>
      <c r="BA76">
        <v>0.3</v>
      </c>
      <c r="BB76" s="1">
        <v>42063</v>
      </c>
      <c r="BC76">
        <v>0.6</v>
      </c>
      <c r="BD76" s="1">
        <v>42063</v>
      </c>
      <c r="BE76">
        <v>0.8</v>
      </c>
      <c r="BF76" s="15">
        <f t="shared" si="24"/>
        <v>42063</v>
      </c>
      <c r="BG76" s="14">
        <f t="shared" si="25"/>
        <v>1.72</v>
      </c>
      <c r="BH76" s="1">
        <v>42063</v>
      </c>
      <c r="BI76">
        <v>0.35305356613178401</v>
      </c>
      <c r="BJ76" s="1">
        <v>42063</v>
      </c>
      <c r="BK76">
        <v>127893000000</v>
      </c>
      <c r="BL76" s="1">
        <v>42063</v>
      </c>
      <c r="BM76">
        <v>168302000000</v>
      </c>
      <c r="BN76" s="13">
        <f t="shared" si="26"/>
        <v>42063</v>
      </c>
      <c r="BO76" s="12">
        <f t="shared" si="44"/>
        <v>7.67334774863596</v>
      </c>
      <c r="BP76" s="1">
        <v>42063</v>
      </c>
      <c r="BQ76">
        <v>7.2</v>
      </c>
      <c r="BR76" s="1">
        <v>42063</v>
      </c>
      <c r="BS76">
        <v>42834500000</v>
      </c>
      <c r="BT76" s="1">
        <v>42063</v>
      </c>
      <c r="BU76">
        <v>40005000000</v>
      </c>
      <c r="BV76" s="1">
        <v>42063</v>
      </c>
      <c r="BW76">
        <v>671200000000</v>
      </c>
      <c r="BX76" s="1">
        <v>42063</v>
      </c>
      <c r="BY76">
        <v>48532000000</v>
      </c>
      <c r="BZ76" s="1">
        <v>42063</v>
      </c>
      <c r="CA76">
        <v>320055000000</v>
      </c>
      <c r="CB76" s="1">
        <v>42063</v>
      </c>
      <c r="CC76">
        <v>74768000000</v>
      </c>
      <c r="CD76" s="1">
        <v>42063</v>
      </c>
      <c r="CE76">
        <v>5.5</v>
      </c>
      <c r="CF76" s="1">
        <v>42063</v>
      </c>
      <c r="CG76">
        <v>6.2</v>
      </c>
      <c r="CH76" s="1">
        <v>42063</v>
      </c>
      <c r="CI76">
        <v>3.3</v>
      </c>
      <c r="CJ76" s="1">
        <v>42063</v>
      </c>
      <c r="CK76">
        <v>11.2</v>
      </c>
      <c r="CL76" s="1">
        <v>42063</v>
      </c>
      <c r="CM76">
        <v>6.8</v>
      </c>
      <c r="CN76" s="1">
        <f t="shared" si="27"/>
        <v>42063</v>
      </c>
      <c r="CO76">
        <f t="shared" si="45"/>
        <v>3.0663479538984482E-3</v>
      </c>
      <c r="CP76" s="1">
        <f t="shared" si="28"/>
        <v>42063</v>
      </c>
      <c r="CQ76">
        <f t="shared" si="29"/>
        <v>9.1841551587880843E-4</v>
      </c>
      <c r="CR76" s="1">
        <f t="shared" si="30"/>
        <v>42063</v>
      </c>
      <c r="CS76">
        <f t="shared" si="31"/>
        <v>1.794922210060057E-3</v>
      </c>
      <c r="CT76" s="1">
        <f t="shared" si="32"/>
        <v>42063</v>
      </c>
      <c r="CU76">
        <f t="shared" si="33"/>
        <v>2.0434024771597281E-3</v>
      </c>
      <c r="CV76" s="1">
        <f t="shared" si="34"/>
        <v>42063</v>
      </c>
      <c r="CW76">
        <f t="shared" si="35"/>
        <v>2.726945995566147E-3</v>
      </c>
      <c r="CY76" s="13">
        <f t="shared" si="36"/>
        <v>42063</v>
      </c>
      <c r="CZ76" s="12">
        <f t="shared" si="46"/>
        <v>106.6</v>
      </c>
      <c r="DA76" s="1">
        <v>37802</v>
      </c>
      <c r="DB76">
        <v>78.599999999999994</v>
      </c>
      <c r="DC76" s="1">
        <v>37802</v>
      </c>
      <c r="DD76">
        <v>-3.75602082353514</v>
      </c>
      <c r="DE76" s="9">
        <f t="shared" si="47"/>
        <v>42063</v>
      </c>
      <c r="DF76" s="8">
        <f t="shared" si="37"/>
        <v>55024.66</v>
      </c>
      <c r="DG76" s="9">
        <f t="shared" si="47"/>
        <v>42063</v>
      </c>
      <c r="DH76" s="8">
        <f t="shared" si="38"/>
        <v>47018.36</v>
      </c>
      <c r="DI76" s="9">
        <f t="shared" si="47"/>
        <v>42063</v>
      </c>
      <c r="DJ76" s="8">
        <f t="shared" si="39"/>
        <v>54604.91</v>
      </c>
      <c r="DK76" s="9">
        <f t="shared" si="47"/>
        <v>42063</v>
      </c>
      <c r="DL76" s="8">
        <f t="shared" si="41"/>
        <v>34849.660000000003</v>
      </c>
      <c r="DM76" s="9">
        <f t="shared" si="48"/>
        <v>42063</v>
      </c>
      <c r="DN76" s="8">
        <f t="shared" si="42"/>
        <v>45811.99</v>
      </c>
    </row>
    <row r="77" spans="1:118">
      <c r="A77" s="2">
        <f t="shared" si="43"/>
        <v>201501</v>
      </c>
      <c r="B77" s="4">
        <v>42035</v>
      </c>
      <c r="C77" s="5">
        <v>105.515625</v>
      </c>
      <c r="D77" s="4">
        <v>42035</v>
      </c>
      <c r="E77" s="3">
        <v>101.86199999999999</v>
      </c>
      <c r="F77" s="4">
        <v>42035</v>
      </c>
      <c r="G77" s="3">
        <v>107.0545</v>
      </c>
      <c r="H77" s="4">
        <v>42035</v>
      </c>
      <c r="I77" s="3">
        <v>104.7</v>
      </c>
      <c r="J77" s="4">
        <v>42035</v>
      </c>
      <c r="K77" s="3">
        <v>109.66500000000001</v>
      </c>
      <c r="L77" s="1">
        <v>42035</v>
      </c>
      <c r="M77">
        <v>20.97</v>
      </c>
      <c r="N77" s="1">
        <v>42035</v>
      </c>
      <c r="O77">
        <v>14.333</v>
      </c>
      <c r="P77" s="1">
        <v>42035</v>
      </c>
      <c r="Q77">
        <v>24.731000000000002</v>
      </c>
      <c r="R77" s="1">
        <v>42035</v>
      </c>
      <c r="S77">
        <v>15.63</v>
      </c>
      <c r="T77" s="1">
        <v>42035</v>
      </c>
      <c r="U77">
        <v>2439.83</v>
      </c>
      <c r="V77" s="4">
        <v>42035</v>
      </c>
      <c r="W77" s="3">
        <v>641464000000</v>
      </c>
      <c r="X77" s="4">
        <v>42035</v>
      </c>
      <c r="Y77" s="3">
        <v>2941099999999.9995</v>
      </c>
      <c r="Z77" s="4">
        <v>42035</v>
      </c>
      <c r="AA77" s="3">
        <v>1779562004000</v>
      </c>
      <c r="AB77" s="4">
        <v>42035</v>
      </c>
      <c r="AC77" s="3">
        <v>6031109526304.5996</v>
      </c>
      <c r="AD77" s="4">
        <v>42035</v>
      </c>
      <c r="AE77" s="3">
        <v>755073000000</v>
      </c>
      <c r="AF77" s="1">
        <v>42035</v>
      </c>
      <c r="AG77">
        <v>1.1286</v>
      </c>
      <c r="AH77" s="1">
        <v>42035</v>
      </c>
      <c r="AI77">
        <v>7.7516999999999996</v>
      </c>
      <c r="AJ77" s="1">
        <v>42035</v>
      </c>
      <c r="AK77">
        <v>0.77659999999999996</v>
      </c>
      <c r="AL77" s="1">
        <v>42035</v>
      </c>
      <c r="AM77">
        <v>1.5065999999999999</v>
      </c>
      <c r="AN77" s="1">
        <v>42035</v>
      </c>
      <c r="AO77">
        <v>1.2729999999999999</v>
      </c>
      <c r="AP77" s="4">
        <v>42035</v>
      </c>
      <c r="AQ77" s="3">
        <v>1994.99</v>
      </c>
      <c r="AR77" s="4">
        <v>42035</v>
      </c>
      <c r="AS77" s="3">
        <v>10694.32</v>
      </c>
      <c r="AT77" s="4">
        <v>42035</v>
      </c>
      <c r="AU77" s="3">
        <v>1415.07</v>
      </c>
      <c r="AV77" s="4">
        <v>42035</v>
      </c>
      <c r="AW77" s="3">
        <v>24507.05</v>
      </c>
      <c r="AX77" s="4">
        <v>42035</v>
      </c>
      <c r="AY77" s="3">
        <v>14673.48</v>
      </c>
      <c r="AZ77" s="1">
        <v>42035</v>
      </c>
      <c r="BA77">
        <v>-0.6</v>
      </c>
      <c r="BB77" s="1">
        <v>42035</v>
      </c>
      <c r="BC77">
        <v>-1.5</v>
      </c>
      <c r="BD77" s="1">
        <v>42035</v>
      </c>
      <c r="BE77">
        <v>-0.3</v>
      </c>
      <c r="BF77" s="15">
        <f t="shared" si="24"/>
        <v>42035</v>
      </c>
      <c r="BG77" s="14">
        <f t="shared" si="25"/>
        <v>1.72</v>
      </c>
      <c r="BH77" s="1">
        <v>42035</v>
      </c>
      <c r="BI77">
        <v>-0.32437395947818998</v>
      </c>
      <c r="BJ77" s="1">
        <v>42035</v>
      </c>
      <c r="BK77">
        <v>130199000000</v>
      </c>
      <c r="BL77" s="1">
        <v>42035</v>
      </c>
      <c r="BM77">
        <v>164519100000</v>
      </c>
      <c r="BN77" s="13">
        <f t="shared" si="26"/>
        <v>42035</v>
      </c>
      <c r="BO77" s="12">
        <f t="shared" si="44"/>
        <v>7.67334774863596</v>
      </c>
      <c r="BP77" s="1">
        <v>42035</v>
      </c>
      <c r="BQ77">
        <v>2.8</v>
      </c>
      <c r="BR77" s="1">
        <v>42035</v>
      </c>
      <c r="BS77">
        <v>42271900000</v>
      </c>
      <c r="BT77" s="1">
        <v>42035</v>
      </c>
      <c r="BU77">
        <v>40504000000</v>
      </c>
      <c r="BV77" s="1">
        <v>42035</v>
      </c>
      <c r="BW77">
        <v>677950000000</v>
      </c>
      <c r="BX77" s="1">
        <v>42035</v>
      </c>
      <c r="BY77">
        <v>44879000000</v>
      </c>
      <c r="BZ77" s="1">
        <v>42035</v>
      </c>
      <c r="CA77">
        <v>312672000000</v>
      </c>
      <c r="CB77" s="1">
        <v>42035</v>
      </c>
      <c r="CC77">
        <v>74837000000</v>
      </c>
      <c r="CD77" s="1">
        <v>42035</v>
      </c>
      <c r="CE77">
        <v>5.7</v>
      </c>
      <c r="CF77" s="1">
        <v>42035</v>
      </c>
      <c r="CG77">
        <v>6.4</v>
      </c>
      <c r="CH77" s="1">
        <v>42035</v>
      </c>
      <c r="CI77">
        <v>3.3</v>
      </c>
      <c r="CJ77" s="1">
        <v>42035</v>
      </c>
      <c r="CK77">
        <v>11.3</v>
      </c>
      <c r="CL77" s="1">
        <v>42035</v>
      </c>
      <c r="CM77">
        <v>6.7</v>
      </c>
      <c r="CN77" s="1">
        <f t="shared" si="27"/>
        <v>42035</v>
      </c>
      <c r="CO77">
        <f t="shared" si="45"/>
        <v>3.0663479538984482E-3</v>
      </c>
      <c r="CP77" s="1">
        <f t="shared" si="28"/>
        <v>42035</v>
      </c>
      <c r="CQ77">
        <f t="shared" si="29"/>
        <v>9.1841551587880843E-4</v>
      </c>
      <c r="CR77" s="1">
        <f t="shared" si="30"/>
        <v>42035</v>
      </c>
      <c r="CS77">
        <f t="shared" si="31"/>
        <v>1.794922210060057E-3</v>
      </c>
      <c r="CT77" s="1">
        <f t="shared" si="32"/>
        <v>42035</v>
      </c>
      <c r="CU77">
        <f t="shared" si="33"/>
        <v>2.0434024771597281E-3</v>
      </c>
      <c r="CV77" s="1">
        <f t="shared" si="34"/>
        <v>42035</v>
      </c>
      <c r="CW77">
        <f t="shared" si="35"/>
        <v>2.726945995566147E-3</v>
      </c>
      <c r="CY77" s="13">
        <f t="shared" si="36"/>
        <v>42035</v>
      </c>
      <c r="CZ77" s="12">
        <f t="shared" si="46"/>
        <v>106.6</v>
      </c>
      <c r="DA77" s="1">
        <v>37711</v>
      </c>
      <c r="DB77">
        <v>78.599999999999994</v>
      </c>
      <c r="DC77" s="1">
        <v>37711</v>
      </c>
      <c r="DD77">
        <v>1.5936385352923901</v>
      </c>
      <c r="DE77" s="9">
        <f t="shared" si="47"/>
        <v>42035</v>
      </c>
      <c r="DF77" s="8">
        <f t="shared" si="37"/>
        <v>55024.66</v>
      </c>
      <c r="DG77" s="9">
        <f t="shared" si="47"/>
        <v>42035</v>
      </c>
      <c r="DH77" s="8">
        <f t="shared" si="38"/>
        <v>47018.36</v>
      </c>
      <c r="DI77" s="9">
        <f t="shared" si="47"/>
        <v>42035</v>
      </c>
      <c r="DJ77" s="8">
        <f t="shared" si="39"/>
        <v>54604.91</v>
      </c>
      <c r="DK77" s="9">
        <f t="shared" si="47"/>
        <v>42035</v>
      </c>
      <c r="DL77" s="8">
        <f t="shared" si="41"/>
        <v>34849.660000000003</v>
      </c>
      <c r="DM77" s="9">
        <f t="shared" si="48"/>
        <v>42035</v>
      </c>
      <c r="DN77" s="8">
        <f t="shared" si="42"/>
        <v>45811.99</v>
      </c>
    </row>
    <row r="78" spans="1:118">
      <c r="A78" s="2">
        <f t="shared" si="43"/>
        <v>201412</v>
      </c>
      <c r="B78" s="4">
        <v>42004</v>
      </c>
      <c r="C78" s="5">
        <v>100.7109375</v>
      </c>
      <c r="D78" s="4">
        <v>42004</v>
      </c>
      <c r="E78" s="3">
        <v>104.315</v>
      </c>
      <c r="F78" s="4">
        <v>42004</v>
      </c>
      <c r="G78" s="3">
        <v>103.86799999999999</v>
      </c>
      <c r="H78" s="4">
        <v>42004</v>
      </c>
      <c r="I78" s="3">
        <v>99.88</v>
      </c>
      <c r="J78" s="4">
        <v>42004</v>
      </c>
      <c r="K78" s="3">
        <v>106.1335</v>
      </c>
      <c r="L78" s="1">
        <v>42004</v>
      </c>
      <c r="M78">
        <v>19.2</v>
      </c>
      <c r="N78" s="1">
        <v>42004</v>
      </c>
      <c r="O78">
        <v>14.581</v>
      </c>
      <c r="P78" s="1">
        <v>42004</v>
      </c>
      <c r="Q78">
        <v>26.1876</v>
      </c>
      <c r="R78" s="1">
        <v>42004</v>
      </c>
      <c r="S78">
        <v>17.54</v>
      </c>
      <c r="T78" s="1">
        <v>42004</v>
      </c>
      <c r="U78">
        <v>2412.44</v>
      </c>
      <c r="V78" s="4">
        <v>42004</v>
      </c>
      <c r="W78" s="3">
        <v>643633999999.99988</v>
      </c>
      <c r="X78" s="4">
        <v>42004</v>
      </c>
      <c r="Y78" s="3">
        <v>2991999999999.9995</v>
      </c>
      <c r="Z78" s="4">
        <v>42004</v>
      </c>
      <c r="AA78" s="3">
        <v>1708724181000</v>
      </c>
      <c r="AB78" s="4">
        <v>42004</v>
      </c>
      <c r="AC78" s="3">
        <v>5967949319556.21</v>
      </c>
      <c r="AD78" s="4">
        <v>42004</v>
      </c>
      <c r="AE78" s="3">
        <v>753656000000</v>
      </c>
      <c r="AF78" s="1">
        <v>42004</v>
      </c>
      <c r="AG78">
        <v>1.2097</v>
      </c>
      <c r="AH78" s="1">
        <v>42004</v>
      </c>
      <c r="AI78">
        <v>7.7538</v>
      </c>
      <c r="AJ78" s="1">
        <v>42004</v>
      </c>
      <c r="AK78">
        <v>0.81679999999999997</v>
      </c>
      <c r="AL78" s="1">
        <v>42004</v>
      </c>
      <c r="AM78">
        <v>1.5572999999999999</v>
      </c>
      <c r="AN78" s="1">
        <v>42004</v>
      </c>
      <c r="AO78">
        <v>1.1617999999999999</v>
      </c>
      <c r="AP78" s="4">
        <v>42004</v>
      </c>
      <c r="AQ78" s="3">
        <v>2058.9</v>
      </c>
      <c r="AR78" s="4">
        <v>42004</v>
      </c>
      <c r="AS78" s="3">
        <v>9805.5499999999993</v>
      </c>
      <c r="AT78" s="4">
        <v>42004</v>
      </c>
      <c r="AU78" s="3">
        <v>1407.51</v>
      </c>
      <c r="AV78" s="4">
        <v>42004</v>
      </c>
      <c r="AW78" s="3">
        <v>23605.040000000001</v>
      </c>
      <c r="AX78" s="4">
        <v>42004</v>
      </c>
      <c r="AY78" s="3">
        <v>14632.44</v>
      </c>
      <c r="AZ78" s="1">
        <v>42004</v>
      </c>
      <c r="BA78">
        <v>-0.3</v>
      </c>
      <c r="BB78" s="1">
        <v>42004</v>
      </c>
      <c r="BC78">
        <v>-0.1</v>
      </c>
      <c r="BD78" s="1">
        <v>42004</v>
      </c>
      <c r="BE78">
        <v>0.3</v>
      </c>
      <c r="BF78" s="15">
        <f t="shared" si="24"/>
        <v>42004</v>
      </c>
      <c r="BG78" s="14">
        <f t="shared" si="25"/>
        <v>1.72</v>
      </c>
      <c r="BH78" s="1">
        <v>42004</v>
      </c>
      <c r="BI78">
        <v>-0.171997990126907</v>
      </c>
      <c r="BJ78" s="1">
        <v>42004</v>
      </c>
      <c r="BK78">
        <v>134456000000</v>
      </c>
      <c r="BL78" s="1">
        <v>42004</v>
      </c>
      <c r="BM78">
        <v>166846300000</v>
      </c>
      <c r="BN78" s="13">
        <f t="shared" si="26"/>
        <v>42004</v>
      </c>
      <c r="BO78" s="12">
        <f t="shared" si="44"/>
        <v>7.67334774863596</v>
      </c>
      <c r="BP78" s="1">
        <v>42004</v>
      </c>
      <c r="BQ78">
        <v>0.6</v>
      </c>
      <c r="BR78" s="1">
        <v>42004</v>
      </c>
      <c r="BS78">
        <v>43542300000</v>
      </c>
      <c r="BT78" s="1">
        <v>42004</v>
      </c>
      <c r="BU78">
        <v>41944000000</v>
      </c>
      <c r="BV78" s="1">
        <v>42004</v>
      </c>
      <c r="BW78">
        <v>612299999999.99988</v>
      </c>
      <c r="BX78" s="1">
        <v>42004</v>
      </c>
      <c r="BY78">
        <v>54474000000</v>
      </c>
      <c r="BZ78" s="1">
        <v>42004</v>
      </c>
      <c r="CA78">
        <v>316195000000</v>
      </c>
      <c r="CB78" s="1">
        <v>42004</v>
      </c>
      <c r="CC78">
        <v>74700000000</v>
      </c>
      <c r="CD78" s="1">
        <v>42004</v>
      </c>
      <c r="CE78">
        <v>5.6</v>
      </c>
      <c r="CF78" s="1">
        <v>42004</v>
      </c>
      <c r="CG78">
        <v>6.1</v>
      </c>
      <c r="CH78" s="1">
        <v>42004</v>
      </c>
      <c r="CI78">
        <v>3.3</v>
      </c>
      <c r="CJ78" s="1">
        <v>42004</v>
      </c>
      <c r="CK78">
        <v>11.4</v>
      </c>
      <c r="CL78" s="1">
        <v>42004</v>
      </c>
      <c r="CM78">
        <v>6.7</v>
      </c>
      <c r="CN78" s="1">
        <f t="shared" si="27"/>
        <v>42004</v>
      </c>
      <c r="CO78">
        <f t="shared" si="45"/>
        <v>3.0663479538984482E-3</v>
      </c>
      <c r="CP78" s="1">
        <f t="shared" si="28"/>
        <v>42004</v>
      </c>
      <c r="CQ78">
        <f t="shared" si="29"/>
        <v>9.1841551587880843E-4</v>
      </c>
      <c r="CR78" s="1">
        <f t="shared" si="30"/>
        <v>42004</v>
      </c>
      <c r="CS78">
        <f t="shared" si="31"/>
        <v>1.794922210060057E-3</v>
      </c>
      <c r="CT78" s="1">
        <f t="shared" si="32"/>
        <v>42004</v>
      </c>
      <c r="CU78">
        <f t="shared" si="33"/>
        <v>2.0434024771597281E-3</v>
      </c>
      <c r="CV78" s="1">
        <f t="shared" si="34"/>
        <v>42004</v>
      </c>
      <c r="CW78">
        <f t="shared" si="35"/>
        <v>2.726945995566147E-3</v>
      </c>
      <c r="CY78" s="13">
        <f t="shared" si="36"/>
        <v>42004</v>
      </c>
      <c r="CZ78" s="12">
        <f t="shared" si="46"/>
        <v>106.6</v>
      </c>
      <c r="DA78" s="1">
        <v>37621</v>
      </c>
      <c r="DB78">
        <v>77.599999999999994</v>
      </c>
      <c r="DC78" s="1">
        <v>37621</v>
      </c>
      <c r="DD78">
        <v>4.0813584373267897</v>
      </c>
      <c r="DE78" s="9">
        <f t="shared" si="47"/>
        <v>42004</v>
      </c>
      <c r="DF78" s="8">
        <f t="shared" si="37"/>
        <v>55024.66</v>
      </c>
      <c r="DG78" s="9">
        <f t="shared" si="47"/>
        <v>42004</v>
      </c>
      <c r="DH78" s="8">
        <f t="shared" si="38"/>
        <v>47018.36</v>
      </c>
      <c r="DI78" s="9">
        <f t="shared" si="47"/>
        <v>42004</v>
      </c>
      <c r="DJ78" s="8">
        <f t="shared" si="39"/>
        <v>54604.91</v>
      </c>
      <c r="DK78" s="9">
        <f t="shared" si="47"/>
        <v>42004</v>
      </c>
      <c r="DL78" s="8">
        <f t="shared" si="41"/>
        <v>34849.660000000003</v>
      </c>
      <c r="DM78" s="9">
        <f t="shared" si="48"/>
        <v>42004</v>
      </c>
      <c r="DN78" s="8">
        <f t="shared" si="42"/>
        <v>45811.99</v>
      </c>
    </row>
    <row r="79" spans="1:118">
      <c r="A79" s="2">
        <f t="shared" si="43"/>
        <v>201411</v>
      </c>
      <c r="B79" s="4">
        <v>41973</v>
      </c>
      <c r="C79" s="5">
        <v>100.6953125</v>
      </c>
      <c r="D79" s="4">
        <v>41973</v>
      </c>
      <c r="E79" s="3">
        <v>102.815</v>
      </c>
      <c r="F79" s="4">
        <v>41973</v>
      </c>
      <c r="G79" s="3">
        <v>97.63</v>
      </c>
      <c r="H79" s="4">
        <v>41973</v>
      </c>
      <c r="I79" s="3">
        <v>102.2</v>
      </c>
      <c r="J79" s="4">
        <v>41973</v>
      </c>
      <c r="K79" s="3">
        <v>105.675</v>
      </c>
      <c r="L79" s="1">
        <v>41973</v>
      </c>
      <c r="M79">
        <v>13.33</v>
      </c>
      <c r="N79" s="1">
        <v>41973</v>
      </c>
      <c r="O79">
        <v>14.616</v>
      </c>
      <c r="P79" s="1">
        <v>41973</v>
      </c>
      <c r="Q79">
        <v>18.025300000000001</v>
      </c>
      <c r="R79" s="1">
        <v>41973</v>
      </c>
      <c r="S79">
        <v>14.38</v>
      </c>
      <c r="T79" s="1">
        <v>41973</v>
      </c>
      <c r="U79">
        <v>2401.6</v>
      </c>
      <c r="V79" s="4">
        <v>41973</v>
      </c>
      <c r="W79" s="3">
        <v>625293999999.99988</v>
      </c>
      <c r="X79" s="4">
        <v>41973</v>
      </c>
      <c r="Y79" s="3">
        <v>2861099999999.9995</v>
      </c>
      <c r="Z79" s="4">
        <v>41973</v>
      </c>
      <c r="AA79" s="3">
        <v>1704806914000</v>
      </c>
      <c r="AB79" s="4">
        <v>41973</v>
      </c>
      <c r="AC79" s="3">
        <v>5808010900339.3096</v>
      </c>
      <c r="AD79" s="4">
        <v>41973</v>
      </c>
      <c r="AE79" s="3">
        <v>749238000000</v>
      </c>
      <c r="AF79" s="1">
        <v>41973</v>
      </c>
      <c r="AG79">
        <v>1.2450000000000001</v>
      </c>
      <c r="AH79" s="1">
        <v>41973</v>
      </c>
      <c r="AI79">
        <v>7.7545000000000002</v>
      </c>
      <c r="AJ79" s="1">
        <v>41973</v>
      </c>
      <c r="AK79">
        <v>0.85089999999999999</v>
      </c>
      <c r="AL79" s="1">
        <v>41973</v>
      </c>
      <c r="AM79">
        <v>1.5646</v>
      </c>
      <c r="AN79" s="1">
        <v>41973</v>
      </c>
      <c r="AO79">
        <v>1.1413</v>
      </c>
      <c r="AP79" s="4">
        <v>41973</v>
      </c>
      <c r="AQ79" s="3">
        <v>2067.56</v>
      </c>
      <c r="AR79" s="4">
        <v>41973</v>
      </c>
      <c r="AS79" s="3">
        <v>9980.85</v>
      </c>
      <c r="AT79" s="4">
        <v>41973</v>
      </c>
      <c r="AU79" s="3">
        <v>1410.34</v>
      </c>
      <c r="AV79" s="4">
        <v>41973</v>
      </c>
      <c r="AW79" s="3">
        <v>23987.45</v>
      </c>
      <c r="AX79" s="4">
        <v>41973</v>
      </c>
      <c r="AY79" s="3">
        <v>14744.7</v>
      </c>
      <c r="AZ79" s="1">
        <v>41973</v>
      </c>
      <c r="BA79">
        <v>-0.2</v>
      </c>
      <c r="BB79" s="1">
        <v>41973</v>
      </c>
      <c r="BC79">
        <v>-0.2</v>
      </c>
      <c r="BD79" s="1">
        <v>41973</v>
      </c>
      <c r="BE79">
        <v>0.2</v>
      </c>
      <c r="BF79" s="15">
        <f t="shared" si="24"/>
        <v>41973</v>
      </c>
      <c r="BG79" s="14">
        <f t="shared" si="25"/>
        <v>2.31</v>
      </c>
      <c r="BH79" s="1">
        <v>41973</v>
      </c>
      <c r="BI79">
        <v>-6.5773434401548495E-2</v>
      </c>
      <c r="BJ79" s="1">
        <v>41973</v>
      </c>
      <c r="BK79">
        <v>135528000000</v>
      </c>
      <c r="BL79" s="1">
        <v>41973</v>
      </c>
      <c r="BM79">
        <v>163440400000</v>
      </c>
      <c r="BN79" s="13">
        <f t="shared" si="26"/>
        <v>41973</v>
      </c>
      <c r="BO79" s="12">
        <f t="shared" si="44"/>
        <v>7.0367465702822196</v>
      </c>
      <c r="BP79" s="1">
        <v>41973</v>
      </c>
      <c r="BQ79">
        <v>0.4</v>
      </c>
      <c r="BR79" s="1">
        <v>41973</v>
      </c>
      <c r="BS79">
        <v>43634100000</v>
      </c>
      <c r="BT79" s="1">
        <v>41973</v>
      </c>
      <c r="BU79">
        <v>42818000000</v>
      </c>
      <c r="BV79" s="1">
        <v>41973</v>
      </c>
      <c r="BW79">
        <v>592389999999.99988</v>
      </c>
      <c r="BX79" s="1">
        <v>41973</v>
      </c>
      <c r="BY79">
        <v>50578000000</v>
      </c>
      <c r="BZ79" s="1">
        <v>41973</v>
      </c>
      <c r="CA79">
        <v>315681000000</v>
      </c>
      <c r="CB79" s="1">
        <v>41973</v>
      </c>
      <c r="CC79">
        <v>74111000000</v>
      </c>
      <c r="CD79" s="1">
        <v>41973</v>
      </c>
      <c r="CE79">
        <v>5.8</v>
      </c>
      <c r="CF79" s="1">
        <v>41973</v>
      </c>
      <c r="CG79">
        <v>6.3</v>
      </c>
      <c r="CH79" s="1">
        <v>41973</v>
      </c>
      <c r="CI79">
        <v>3.3</v>
      </c>
      <c r="CJ79" s="1">
        <v>41973</v>
      </c>
      <c r="CK79">
        <v>11.6</v>
      </c>
      <c r="CL79" s="1">
        <v>41973</v>
      </c>
      <c r="CM79">
        <v>6.7</v>
      </c>
      <c r="CN79" s="1">
        <f t="shared" si="27"/>
        <v>41973</v>
      </c>
      <c r="CO79">
        <f t="shared" si="45"/>
        <v>2.4382570776185775E-3</v>
      </c>
      <c r="CP79" s="1">
        <f t="shared" si="28"/>
        <v>41973</v>
      </c>
      <c r="CQ79">
        <f t="shared" si="29"/>
        <v>6.992205784383994E-3</v>
      </c>
      <c r="CR79" s="1">
        <f t="shared" si="30"/>
        <v>41973</v>
      </c>
      <c r="CS79">
        <f t="shared" si="31"/>
        <v>2.1939934225958155E-3</v>
      </c>
      <c r="CT79" s="1">
        <f t="shared" si="32"/>
        <v>41973</v>
      </c>
      <c r="CU79">
        <f t="shared" si="33"/>
        <v>6.4204351883397537E-4</v>
      </c>
      <c r="CV79" s="1">
        <f t="shared" si="34"/>
        <v>41973</v>
      </c>
      <c r="CW79">
        <f t="shared" si="35"/>
        <v>3.9535554195497076E-3</v>
      </c>
      <c r="CY79" s="13">
        <f t="shared" si="36"/>
        <v>41973</v>
      </c>
      <c r="CZ79" s="12">
        <f t="shared" si="46"/>
        <v>106.4</v>
      </c>
      <c r="DA79" s="1">
        <v>37529</v>
      </c>
      <c r="DB79">
        <v>77.099999999999994</v>
      </c>
      <c r="DC79" s="1">
        <v>37529</v>
      </c>
      <c r="DD79">
        <v>0.20560015664773801</v>
      </c>
      <c r="DE79" s="9">
        <f t="shared" si="47"/>
        <v>41973</v>
      </c>
      <c r="DF79" s="8">
        <f t="shared" si="37"/>
        <v>53071.82</v>
      </c>
      <c r="DG79" s="9">
        <f t="shared" si="47"/>
        <v>41973</v>
      </c>
      <c r="DH79" s="8">
        <f t="shared" si="38"/>
        <v>46505.82</v>
      </c>
      <c r="DI79" s="9">
        <f t="shared" si="47"/>
        <v>41973</v>
      </c>
      <c r="DJ79" s="8">
        <f t="shared" si="39"/>
        <v>53453.57</v>
      </c>
      <c r="DK79" s="9">
        <f t="shared" si="47"/>
        <v>41973</v>
      </c>
      <c r="DL79" s="8">
        <f t="shared" si="41"/>
        <v>34015.57</v>
      </c>
      <c r="DM79" s="9">
        <f t="shared" si="48"/>
        <v>41973</v>
      </c>
      <c r="DN79" s="8">
        <f t="shared" si="42"/>
        <v>44360.37</v>
      </c>
    </row>
    <row r="80" spans="1:118">
      <c r="A80" s="2">
        <f t="shared" si="43"/>
        <v>201410</v>
      </c>
      <c r="B80" s="4">
        <v>41943</v>
      </c>
      <c r="C80" s="5">
        <v>100.3515625</v>
      </c>
      <c r="D80" s="4">
        <v>41943</v>
      </c>
      <c r="E80" s="3">
        <v>101.502</v>
      </c>
      <c r="F80" s="4">
        <v>41943</v>
      </c>
      <c r="G80" s="3">
        <v>95.763000000000005</v>
      </c>
      <c r="H80" s="4">
        <v>41943</v>
      </c>
      <c r="I80" s="3">
        <v>101</v>
      </c>
      <c r="J80" s="4">
        <v>41943</v>
      </c>
      <c r="K80" s="3">
        <v>103.935</v>
      </c>
      <c r="L80" s="1">
        <v>41943</v>
      </c>
      <c r="M80">
        <v>14.03</v>
      </c>
      <c r="N80" s="1">
        <v>41943</v>
      </c>
      <c r="O80">
        <v>12.536</v>
      </c>
      <c r="P80" s="1">
        <v>41943</v>
      </c>
      <c r="Q80">
        <v>20.3172</v>
      </c>
      <c r="R80" s="1">
        <v>41943</v>
      </c>
      <c r="S80">
        <v>16.36</v>
      </c>
      <c r="T80" s="1">
        <v>41943</v>
      </c>
      <c r="U80">
        <v>2342.5500000000002</v>
      </c>
      <c r="V80" s="4">
        <v>41943</v>
      </c>
      <c r="W80" s="3">
        <v>618881999999.99988</v>
      </c>
      <c r="X80" s="4">
        <v>41943</v>
      </c>
      <c r="Y80" s="3">
        <v>2864999999999.9995</v>
      </c>
      <c r="Z80" s="4">
        <v>41943</v>
      </c>
      <c r="AA80" s="3">
        <v>1750329709000</v>
      </c>
      <c r="AB80" s="4">
        <v>41943</v>
      </c>
      <c r="AC80" s="3">
        <v>5707826012019.8994</v>
      </c>
      <c r="AD80" s="4">
        <v>41943</v>
      </c>
      <c r="AE80" s="3">
        <v>747696000000</v>
      </c>
      <c r="AF80" s="1">
        <v>41943</v>
      </c>
      <c r="AG80">
        <v>1.2524</v>
      </c>
      <c r="AH80" s="1">
        <v>41943</v>
      </c>
      <c r="AI80">
        <v>7.7544000000000004</v>
      </c>
      <c r="AJ80" s="1">
        <v>41943</v>
      </c>
      <c r="AK80">
        <v>0.87939999999999996</v>
      </c>
      <c r="AL80" s="1">
        <v>41943</v>
      </c>
      <c r="AM80">
        <v>1.5994999999999999</v>
      </c>
      <c r="AN80" s="1">
        <v>41943</v>
      </c>
      <c r="AO80">
        <v>1.1265000000000001</v>
      </c>
      <c r="AP80" s="4">
        <v>41943</v>
      </c>
      <c r="AQ80" s="3">
        <v>2018.05</v>
      </c>
      <c r="AR80" s="4">
        <v>41943</v>
      </c>
      <c r="AS80" s="3">
        <v>9326.8700000000008</v>
      </c>
      <c r="AT80" s="4">
        <v>41943</v>
      </c>
      <c r="AU80" s="3">
        <v>1333.64</v>
      </c>
      <c r="AV80" s="4">
        <v>41943</v>
      </c>
      <c r="AW80" s="3">
        <v>23998.06</v>
      </c>
      <c r="AX80" s="4">
        <v>41943</v>
      </c>
      <c r="AY80" s="3">
        <v>14613.32</v>
      </c>
      <c r="AZ80" s="1">
        <v>41943</v>
      </c>
      <c r="BA80">
        <v>0</v>
      </c>
      <c r="BB80" s="1">
        <v>41943</v>
      </c>
      <c r="BC80">
        <v>-0.1</v>
      </c>
      <c r="BD80" s="1">
        <v>41943</v>
      </c>
      <c r="BE80">
        <v>1.32</v>
      </c>
      <c r="BF80" s="15">
        <f t="shared" si="24"/>
        <v>41943</v>
      </c>
      <c r="BG80" s="14">
        <f t="shared" si="25"/>
        <v>2.31</v>
      </c>
      <c r="BH80" s="1">
        <v>41943</v>
      </c>
      <c r="BI80">
        <v>0.12595694361791501</v>
      </c>
      <c r="BJ80" s="1">
        <v>41943</v>
      </c>
      <c r="BK80">
        <v>137767000000</v>
      </c>
      <c r="BL80" s="1">
        <v>41943</v>
      </c>
      <c r="BM80">
        <v>164774400000</v>
      </c>
      <c r="BN80" s="13">
        <f t="shared" si="26"/>
        <v>41943</v>
      </c>
      <c r="BO80" s="12">
        <f t="shared" si="44"/>
        <v>7.0367465702822196</v>
      </c>
      <c r="BP80" s="1">
        <v>41943</v>
      </c>
      <c r="BQ80">
        <v>2.7</v>
      </c>
      <c r="BR80" s="1">
        <v>41943</v>
      </c>
      <c r="BS80">
        <v>45009700000</v>
      </c>
      <c r="BT80" s="1">
        <v>41943</v>
      </c>
      <c r="BU80">
        <v>43935000000</v>
      </c>
      <c r="BV80" s="1">
        <v>41943</v>
      </c>
      <c r="BW80">
        <v>585950000000</v>
      </c>
      <c r="BX80" s="1">
        <v>41943</v>
      </c>
      <c r="BY80">
        <v>42925000000</v>
      </c>
      <c r="BZ80" s="1">
        <v>41943</v>
      </c>
      <c r="CA80">
        <v>313576000000</v>
      </c>
      <c r="CB80" s="1">
        <v>41943</v>
      </c>
      <c r="CC80">
        <v>73912000000</v>
      </c>
      <c r="CD80" s="1">
        <v>41943</v>
      </c>
      <c r="CE80">
        <v>5.7</v>
      </c>
      <c r="CF80" s="1">
        <v>41943</v>
      </c>
      <c r="CG80">
        <v>6.4</v>
      </c>
      <c r="CH80" s="1">
        <v>41943</v>
      </c>
      <c r="CI80">
        <v>3.3</v>
      </c>
      <c r="CJ80" s="1">
        <v>41943</v>
      </c>
      <c r="CK80">
        <v>11.6</v>
      </c>
      <c r="CL80" s="1">
        <v>41943</v>
      </c>
      <c r="CM80">
        <v>6.7</v>
      </c>
      <c r="CN80" s="1">
        <f t="shared" si="27"/>
        <v>41943</v>
      </c>
      <c r="CO80">
        <f t="shared" si="45"/>
        <v>2.4382570776185775E-3</v>
      </c>
      <c r="CP80" s="1">
        <f t="shared" si="28"/>
        <v>41943</v>
      </c>
      <c r="CQ80">
        <f t="shared" si="29"/>
        <v>6.992205784383994E-3</v>
      </c>
      <c r="CR80" s="1">
        <f t="shared" si="30"/>
        <v>41943</v>
      </c>
      <c r="CS80">
        <f t="shared" si="31"/>
        <v>2.1939934225958155E-3</v>
      </c>
      <c r="CT80" s="1">
        <f t="shared" si="32"/>
        <v>41943</v>
      </c>
      <c r="CU80">
        <f t="shared" si="33"/>
        <v>6.4204351883397537E-4</v>
      </c>
      <c r="CV80" s="1">
        <f t="shared" si="34"/>
        <v>41943</v>
      </c>
      <c r="CW80">
        <f t="shared" si="35"/>
        <v>3.9535554195497076E-3</v>
      </c>
      <c r="CY80" s="13">
        <f t="shared" si="36"/>
        <v>41943</v>
      </c>
      <c r="CZ80" s="12">
        <f t="shared" si="46"/>
        <v>106.4</v>
      </c>
      <c r="DA80" s="1">
        <v>37437</v>
      </c>
      <c r="DB80">
        <v>76.599999999999994</v>
      </c>
      <c r="DC80" s="1">
        <v>37437</v>
      </c>
      <c r="DD80">
        <v>-0.74049033338162595</v>
      </c>
      <c r="DE80" s="9">
        <f t="shared" si="47"/>
        <v>41943</v>
      </c>
      <c r="DF80" s="8">
        <f t="shared" si="37"/>
        <v>53071.82</v>
      </c>
      <c r="DG80" s="9">
        <f t="shared" si="47"/>
        <v>41943</v>
      </c>
      <c r="DH80" s="8">
        <f t="shared" si="38"/>
        <v>46505.82</v>
      </c>
      <c r="DI80" s="9">
        <f t="shared" si="47"/>
        <v>41943</v>
      </c>
      <c r="DJ80" s="8">
        <f t="shared" si="39"/>
        <v>53453.57</v>
      </c>
      <c r="DK80" s="9">
        <f t="shared" si="47"/>
        <v>41943</v>
      </c>
      <c r="DL80" s="8">
        <f t="shared" si="41"/>
        <v>34015.57</v>
      </c>
      <c r="DM80" s="9">
        <f t="shared" si="48"/>
        <v>41943</v>
      </c>
      <c r="DN80" s="8">
        <f t="shared" si="42"/>
        <v>44360.37</v>
      </c>
    </row>
    <row r="81" spans="1:118">
      <c r="A81" s="2">
        <f t="shared" si="43"/>
        <v>201409</v>
      </c>
      <c r="B81" s="4">
        <v>41912</v>
      </c>
      <c r="C81" s="5">
        <v>98.9609375</v>
      </c>
      <c r="D81" s="4">
        <v>41912</v>
      </c>
      <c r="E81" s="3">
        <v>100.53</v>
      </c>
      <c r="F81" s="4">
        <v>41912</v>
      </c>
      <c r="G81" s="3">
        <v>94.177000000000007</v>
      </c>
      <c r="H81" s="4">
        <v>41912</v>
      </c>
      <c r="I81" s="3">
        <v>99.83</v>
      </c>
      <c r="J81" s="4">
        <v>41912</v>
      </c>
      <c r="K81" s="3">
        <v>103.105</v>
      </c>
      <c r="L81" s="1">
        <v>41912</v>
      </c>
      <c r="M81">
        <v>16.309999999999999</v>
      </c>
      <c r="N81" s="1">
        <v>41912</v>
      </c>
      <c r="O81">
        <v>15.146000000000001</v>
      </c>
      <c r="P81" s="1">
        <v>41912</v>
      </c>
      <c r="Q81">
        <v>17.851400000000002</v>
      </c>
      <c r="R81" s="1">
        <v>41912</v>
      </c>
      <c r="S81">
        <v>20.04</v>
      </c>
      <c r="T81" s="1">
        <v>41912</v>
      </c>
      <c r="U81">
        <v>2340.5300000000002</v>
      </c>
      <c r="V81" s="4">
        <v>41912</v>
      </c>
      <c r="W81" s="3">
        <v>618668999999.99988</v>
      </c>
      <c r="X81" s="4">
        <v>41912</v>
      </c>
      <c r="Y81" s="3">
        <v>2834599999999.9995</v>
      </c>
      <c r="Z81" s="4">
        <v>41912</v>
      </c>
      <c r="AA81" s="3">
        <v>1677934277000</v>
      </c>
      <c r="AB81" s="4">
        <v>41912</v>
      </c>
      <c r="AC81" s="3">
        <v>5668999520508.4297</v>
      </c>
      <c r="AD81" s="4">
        <v>41912</v>
      </c>
      <c r="AE81" s="3">
        <v>740468000000</v>
      </c>
      <c r="AF81" s="1">
        <v>41912</v>
      </c>
      <c r="AG81">
        <v>1.2630999999999999</v>
      </c>
      <c r="AH81" s="1">
        <v>41912</v>
      </c>
      <c r="AI81">
        <v>7.7649999999999997</v>
      </c>
      <c r="AJ81" s="1">
        <v>41912</v>
      </c>
      <c r="AK81">
        <v>0.87450000000000006</v>
      </c>
      <c r="AL81" s="1">
        <v>41912</v>
      </c>
      <c r="AM81">
        <v>1.6212</v>
      </c>
      <c r="AN81" s="1">
        <v>41912</v>
      </c>
      <c r="AO81">
        <v>1.1195999999999999</v>
      </c>
      <c r="AP81" s="4">
        <v>41912</v>
      </c>
      <c r="AQ81" s="3">
        <v>1972.29</v>
      </c>
      <c r="AR81" s="4">
        <v>41912</v>
      </c>
      <c r="AS81" s="3">
        <v>9474.2999999999993</v>
      </c>
      <c r="AT81" s="4">
        <v>41912</v>
      </c>
      <c r="AU81" s="3">
        <v>1326.29</v>
      </c>
      <c r="AV81" s="4">
        <v>41912</v>
      </c>
      <c r="AW81" s="3">
        <v>22932.98</v>
      </c>
      <c r="AX81" s="4">
        <v>41912</v>
      </c>
      <c r="AY81" s="3">
        <v>14960.51</v>
      </c>
      <c r="AZ81" s="1">
        <v>41912</v>
      </c>
      <c r="BA81">
        <v>0</v>
      </c>
      <c r="BB81" s="1">
        <v>41912</v>
      </c>
      <c r="BC81">
        <v>0.4</v>
      </c>
      <c r="BD81" s="1">
        <v>41912</v>
      </c>
      <c r="BE81">
        <v>3.03</v>
      </c>
      <c r="BF81" s="15">
        <f t="shared" si="24"/>
        <v>41912</v>
      </c>
      <c r="BG81" s="14">
        <f t="shared" si="25"/>
        <v>2.31</v>
      </c>
      <c r="BH81" s="1">
        <v>41912</v>
      </c>
      <c r="BI81">
        <v>0.12522529347236599</v>
      </c>
      <c r="BJ81" s="1">
        <v>41912</v>
      </c>
      <c r="BK81">
        <v>136162000000</v>
      </c>
      <c r="BL81" s="1">
        <v>41912</v>
      </c>
      <c r="BM81">
        <v>165892100000</v>
      </c>
      <c r="BN81" s="13">
        <f t="shared" si="26"/>
        <v>41912</v>
      </c>
      <c r="BO81" s="12">
        <f t="shared" si="44"/>
        <v>7.0367465702822196</v>
      </c>
      <c r="BP81" s="1">
        <v>41912</v>
      </c>
      <c r="BQ81">
        <v>4.5</v>
      </c>
      <c r="BR81" s="1">
        <v>41912</v>
      </c>
      <c r="BS81">
        <v>44952000000</v>
      </c>
      <c r="BT81" s="1">
        <v>41912</v>
      </c>
      <c r="BU81">
        <v>44506000000</v>
      </c>
      <c r="BV81" s="1">
        <v>41912</v>
      </c>
      <c r="BW81">
        <v>596999999999.99988</v>
      </c>
      <c r="BX81" s="1">
        <v>41912</v>
      </c>
      <c r="BY81">
        <v>49947000000</v>
      </c>
      <c r="BZ81" s="1">
        <v>41912</v>
      </c>
      <c r="CA81">
        <v>315543000000</v>
      </c>
      <c r="CB81" s="1">
        <v>41912</v>
      </c>
      <c r="CC81">
        <v>73687000000</v>
      </c>
      <c r="CD81" s="1">
        <v>41912</v>
      </c>
      <c r="CE81">
        <v>5.9</v>
      </c>
      <c r="CF81" s="1">
        <v>41912</v>
      </c>
      <c r="CG81">
        <v>6.2</v>
      </c>
      <c r="CH81" s="1">
        <v>41912</v>
      </c>
      <c r="CI81">
        <v>3.3</v>
      </c>
      <c r="CJ81" s="1">
        <v>41912</v>
      </c>
      <c r="CK81">
        <v>11.5</v>
      </c>
      <c r="CL81" s="1">
        <v>41912</v>
      </c>
      <c r="CM81">
        <v>6.9</v>
      </c>
      <c r="CN81" s="1">
        <f t="shared" si="27"/>
        <v>41912</v>
      </c>
      <c r="CO81">
        <f t="shared" si="45"/>
        <v>2.4382570776185775E-3</v>
      </c>
      <c r="CP81" s="1">
        <f t="shared" si="28"/>
        <v>41912</v>
      </c>
      <c r="CQ81">
        <f t="shared" si="29"/>
        <v>6.992205784383994E-3</v>
      </c>
      <c r="CR81" s="1">
        <f t="shared" si="30"/>
        <v>41912</v>
      </c>
      <c r="CS81">
        <f t="shared" si="31"/>
        <v>2.1939934225958155E-3</v>
      </c>
      <c r="CT81" s="1">
        <f t="shared" si="32"/>
        <v>41912</v>
      </c>
      <c r="CU81">
        <f t="shared" si="33"/>
        <v>6.4204351883397537E-4</v>
      </c>
      <c r="CV81" s="1">
        <f t="shared" si="34"/>
        <v>41912</v>
      </c>
      <c r="CW81">
        <f t="shared" si="35"/>
        <v>3.9535554195497076E-3</v>
      </c>
      <c r="CY81" s="13">
        <f t="shared" si="36"/>
        <v>41912</v>
      </c>
      <c r="CZ81" s="12">
        <f t="shared" si="46"/>
        <v>106.4</v>
      </c>
      <c r="DA81" s="1">
        <v>37346</v>
      </c>
      <c r="DB81">
        <v>76.099999999999994</v>
      </c>
      <c r="DC81" s="1">
        <v>37346</v>
      </c>
      <c r="DD81">
        <v>-0.303405976771499</v>
      </c>
      <c r="DE81" s="9">
        <f t="shared" si="47"/>
        <v>41912</v>
      </c>
      <c r="DF81" s="8">
        <f t="shared" si="37"/>
        <v>53071.82</v>
      </c>
      <c r="DG81" s="9">
        <f t="shared" si="47"/>
        <v>41912</v>
      </c>
      <c r="DH81" s="8">
        <f t="shared" si="38"/>
        <v>46505.82</v>
      </c>
      <c r="DI81" s="9">
        <f t="shared" si="47"/>
        <v>41912</v>
      </c>
      <c r="DJ81" s="8">
        <f t="shared" si="39"/>
        <v>53453.57</v>
      </c>
      <c r="DK81" s="9">
        <f t="shared" si="47"/>
        <v>41912</v>
      </c>
      <c r="DL81" s="8">
        <f t="shared" si="41"/>
        <v>34015.57</v>
      </c>
      <c r="DM81" s="9">
        <f t="shared" si="48"/>
        <v>41912</v>
      </c>
      <c r="DN81" s="8">
        <f t="shared" si="42"/>
        <v>44360.37</v>
      </c>
    </row>
    <row r="82" spans="1:118">
      <c r="A82" s="2">
        <f t="shared" si="43"/>
        <v>201408</v>
      </c>
      <c r="B82" s="4">
        <v>41882</v>
      </c>
      <c r="C82" s="5">
        <v>100.2734375</v>
      </c>
      <c r="D82" s="4">
        <v>41882</v>
      </c>
      <c r="E82" s="3">
        <v>105.682</v>
      </c>
      <c r="F82" s="4">
        <v>41882</v>
      </c>
      <c r="G82" s="3">
        <v>95.54</v>
      </c>
      <c r="H82" s="4">
        <v>41882</v>
      </c>
      <c r="I82" s="3">
        <v>101.1</v>
      </c>
      <c r="J82" s="4">
        <v>41882</v>
      </c>
      <c r="K82" s="3">
        <v>104.455</v>
      </c>
      <c r="L82" s="1">
        <v>41882</v>
      </c>
      <c r="M82">
        <v>11.98</v>
      </c>
      <c r="N82" s="1">
        <v>41882</v>
      </c>
      <c r="O82">
        <v>10.827</v>
      </c>
      <c r="P82" s="1">
        <v>41882</v>
      </c>
      <c r="Q82">
        <v>17.188800000000001</v>
      </c>
      <c r="R82" s="1">
        <v>41882</v>
      </c>
      <c r="S82">
        <v>13.32</v>
      </c>
      <c r="T82" s="1">
        <v>41882</v>
      </c>
      <c r="U82">
        <v>2413.38</v>
      </c>
      <c r="V82" s="4">
        <v>41882</v>
      </c>
      <c r="W82" s="3">
        <v>604981999999.99988</v>
      </c>
      <c r="X82" s="4">
        <v>41882</v>
      </c>
      <c r="Y82" s="3">
        <v>2790199999999.9995</v>
      </c>
      <c r="Z82" s="4">
        <v>41882</v>
      </c>
      <c r="AA82" s="3">
        <v>1655511700000</v>
      </c>
      <c r="AB82" s="4">
        <v>41882</v>
      </c>
      <c r="AC82" s="3">
        <v>5629172591170.3701</v>
      </c>
      <c r="AD82" s="4">
        <v>41882</v>
      </c>
      <c r="AE82" s="3">
        <v>735188000000</v>
      </c>
      <c r="AF82" s="1">
        <v>41882</v>
      </c>
      <c r="AG82">
        <v>1.3131999999999999</v>
      </c>
      <c r="AH82" s="1">
        <v>41882</v>
      </c>
      <c r="AI82">
        <v>7.75</v>
      </c>
      <c r="AJ82" s="1">
        <v>41882</v>
      </c>
      <c r="AK82">
        <v>0.93330000000000002</v>
      </c>
      <c r="AL82" s="1">
        <v>41882</v>
      </c>
      <c r="AM82">
        <v>1.6597</v>
      </c>
      <c r="AN82" s="1">
        <v>41882</v>
      </c>
      <c r="AO82">
        <v>1.0874999999999999</v>
      </c>
      <c r="AP82" s="4">
        <v>41882</v>
      </c>
      <c r="AQ82" s="3">
        <v>2003.37</v>
      </c>
      <c r="AR82" s="4">
        <v>41882</v>
      </c>
      <c r="AS82" s="3">
        <v>9470.17</v>
      </c>
      <c r="AT82" s="4">
        <v>41882</v>
      </c>
      <c r="AU82" s="3">
        <v>1277.97</v>
      </c>
      <c r="AV82" s="4">
        <v>41882</v>
      </c>
      <c r="AW82" s="3">
        <v>24742.06</v>
      </c>
      <c r="AX82" s="4">
        <v>41882</v>
      </c>
      <c r="AY82" s="3">
        <v>15625.73</v>
      </c>
      <c r="AZ82" s="1">
        <v>41882</v>
      </c>
      <c r="BA82">
        <v>0</v>
      </c>
      <c r="BB82" s="1">
        <v>41882</v>
      </c>
      <c r="BC82">
        <v>0.1</v>
      </c>
      <c r="BD82" s="1">
        <v>41882</v>
      </c>
      <c r="BE82">
        <v>-2.35</v>
      </c>
      <c r="BF82" s="15">
        <f t="shared" si="24"/>
        <v>41882</v>
      </c>
      <c r="BG82" s="14">
        <f t="shared" si="25"/>
        <v>3.02</v>
      </c>
      <c r="BH82" s="1">
        <v>41882</v>
      </c>
      <c r="BI82">
        <v>9.6574190269586399E-2</v>
      </c>
      <c r="BJ82" s="1">
        <v>41882</v>
      </c>
      <c r="BK82">
        <v>139035000000</v>
      </c>
      <c r="BL82" s="1">
        <v>41882</v>
      </c>
      <c r="BM82">
        <v>160263700000</v>
      </c>
      <c r="BN82" s="13">
        <f t="shared" si="26"/>
        <v>41882</v>
      </c>
      <c r="BO82" s="12">
        <f t="shared" si="44"/>
        <v>4.4154137255124102</v>
      </c>
      <c r="BP82" s="1">
        <v>41882</v>
      </c>
      <c r="BQ82">
        <v>6.4</v>
      </c>
      <c r="BR82" s="1">
        <v>41882</v>
      </c>
      <c r="BS82">
        <v>44760400000</v>
      </c>
      <c r="BT82" s="1">
        <v>41882</v>
      </c>
      <c r="BU82">
        <v>46557000000</v>
      </c>
      <c r="BV82" s="1">
        <v>41882</v>
      </c>
      <c r="BW82">
        <v>594129999999.99988</v>
      </c>
      <c r="BX82" s="1">
        <v>41882</v>
      </c>
      <c r="BY82">
        <v>49433000000</v>
      </c>
      <c r="BZ82" s="1">
        <v>41882</v>
      </c>
      <c r="CA82">
        <v>318860000000</v>
      </c>
      <c r="CB82" s="1">
        <v>41882</v>
      </c>
      <c r="CC82">
        <v>75614000000</v>
      </c>
      <c r="CD82" s="1">
        <v>41882</v>
      </c>
      <c r="CE82">
        <v>6.1</v>
      </c>
      <c r="CF82" s="1">
        <v>41882</v>
      </c>
      <c r="CG82">
        <v>6.1</v>
      </c>
      <c r="CH82" s="1">
        <v>41882</v>
      </c>
      <c r="CI82">
        <v>3.3</v>
      </c>
      <c r="CJ82" s="1">
        <v>41882</v>
      </c>
      <c r="CK82">
        <v>11.5</v>
      </c>
      <c r="CL82" s="1">
        <v>41882</v>
      </c>
      <c r="CM82">
        <v>7</v>
      </c>
      <c r="CN82" s="1">
        <f t="shared" si="27"/>
        <v>41882</v>
      </c>
      <c r="CO82">
        <f t="shared" si="45"/>
        <v>2.4382570776185775E-3</v>
      </c>
      <c r="CP82" s="1">
        <f t="shared" si="28"/>
        <v>41882</v>
      </c>
      <c r="CQ82">
        <f t="shared" si="29"/>
        <v>6.992205784383994E-3</v>
      </c>
      <c r="CR82" s="1">
        <f t="shared" si="30"/>
        <v>41882</v>
      </c>
      <c r="CS82">
        <f t="shared" si="31"/>
        <v>2.1939934225958155E-3</v>
      </c>
      <c r="CT82" s="1">
        <f t="shared" si="32"/>
        <v>41882</v>
      </c>
      <c r="CU82">
        <f t="shared" si="33"/>
        <v>6.4204351883397537E-4</v>
      </c>
      <c r="CV82" s="1">
        <f t="shared" si="34"/>
        <v>41882</v>
      </c>
      <c r="CW82">
        <f t="shared" si="35"/>
        <v>3.9535554195497076E-3</v>
      </c>
      <c r="CY82" s="13">
        <f t="shared" si="36"/>
        <v>41882</v>
      </c>
      <c r="CZ82" s="12">
        <f t="shared" si="46"/>
        <v>105.9</v>
      </c>
      <c r="DA82" s="1">
        <v>37256</v>
      </c>
      <c r="DB82">
        <v>75.400000000000006</v>
      </c>
      <c r="DC82" s="1">
        <v>37256</v>
      </c>
      <c r="DD82">
        <v>-0.55784744375594997</v>
      </c>
      <c r="DE82" s="9">
        <f t="shared" si="47"/>
        <v>41882</v>
      </c>
      <c r="DF82" s="8">
        <f t="shared" si="37"/>
        <v>53071.82</v>
      </c>
      <c r="DG82" s="9">
        <f t="shared" si="47"/>
        <v>41882</v>
      </c>
      <c r="DH82" s="8">
        <f t="shared" si="38"/>
        <v>46505.82</v>
      </c>
      <c r="DI82" s="9">
        <f t="shared" si="47"/>
        <v>41882</v>
      </c>
      <c r="DJ82" s="8">
        <f t="shared" si="39"/>
        <v>53453.57</v>
      </c>
      <c r="DK82" s="9">
        <f t="shared" si="47"/>
        <v>41882</v>
      </c>
      <c r="DL82" s="8">
        <f t="shared" si="41"/>
        <v>34015.57</v>
      </c>
      <c r="DM82" s="9">
        <f t="shared" si="48"/>
        <v>41882</v>
      </c>
      <c r="DN82" s="8">
        <f t="shared" si="42"/>
        <v>44360.37</v>
      </c>
    </row>
    <row r="83" spans="1:118">
      <c r="A83" s="2">
        <f t="shared" si="43"/>
        <v>201407</v>
      </c>
      <c r="B83" s="4">
        <v>41851</v>
      </c>
      <c r="C83" s="5">
        <v>99.4765625</v>
      </c>
      <c r="D83" s="4">
        <v>41851</v>
      </c>
      <c r="E83" s="3">
        <v>103.062</v>
      </c>
      <c r="F83" s="4">
        <v>41851</v>
      </c>
      <c r="G83" s="3">
        <v>93.771000000000001</v>
      </c>
      <c r="H83" s="4">
        <v>41851</v>
      </c>
      <c r="I83" s="3">
        <v>99.53</v>
      </c>
      <c r="J83" s="4">
        <v>41851</v>
      </c>
      <c r="K83" s="3">
        <v>103.02500000000001</v>
      </c>
      <c r="L83" s="1">
        <v>41851</v>
      </c>
      <c r="M83">
        <v>16.95</v>
      </c>
      <c r="N83" s="1">
        <v>41851</v>
      </c>
      <c r="O83">
        <v>10.949</v>
      </c>
      <c r="P83" s="1">
        <v>41851</v>
      </c>
      <c r="Q83">
        <v>19.1221</v>
      </c>
      <c r="R83" s="1">
        <v>41851</v>
      </c>
      <c r="S83">
        <v>16.36</v>
      </c>
      <c r="T83" s="1">
        <v>41851</v>
      </c>
      <c r="U83">
        <v>2354.0100000000002</v>
      </c>
      <c r="V83" s="4">
        <v>41851</v>
      </c>
      <c r="W83" s="3">
        <v>603294999999.99988</v>
      </c>
      <c r="X83" s="4">
        <v>41851</v>
      </c>
      <c r="Y83" s="3">
        <v>2841199999999.9995</v>
      </c>
      <c r="Z83" s="4">
        <v>41851</v>
      </c>
      <c r="AA83" s="3">
        <v>1701310434000</v>
      </c>
      <c r="AB83" s="4">
        <v>41851</v>
      </c>
      <c r="AC83" s="3">
        <v>5592578340272.1504</v>
      </c>
      <c r="AD83" s="4">
        <v>41851</v>
      </c>
      <c r="AE83" s="3">
        <v>728370000000</v>
      </c>
      <c r="AF83" s="1">
        <v>41851</v>
      </c>
      <c r="AG83">
        <v>1.3388</v>
      </c>
      <c r="AH83" s="1">
        <v>41851</v>
      </c>
      <c r="AI83">
        <v>7.7497999999999996</v>
      </c>
      <c r="AJ83" s="1">
        <v>41851</v>
      </c>
      <c r="AK83">
        <v>0.92949999999999999</v>
      </c>
      <c r="AL83" s="1">
        <v>41851</v>
      </c>
      <c r="AM83">
        <v>1.6883999999999999</v>
      </c>
      <c r="AN83" s="1">
        <v>41851</v>
      </c>
      <c r="AO83">
        <v>1.0904</v>
      </c>
      <c r="AP83" s="4">
        <v>41851</v>
      </c>
      <c r="AQ83" s="3">
        <v>1930.67</v>
      </c>
      <c r="AR83" s="4">
        <v>41851</v>
      </c>
      <c r="AS83" s="3">
        <v>9407.48</v>
      </c>
      <c r="AT83" s="4">
        <v>41851</v>
      </c>
      <c r="AU83" s="3">
        <v>1289.42</v>
      </c>
      <c r="AV83" s="4">
        <v>41851</v>
      </c>
      <c r="AW83" s="3">
        <v>24756.85</v>
      </c>
      <c r="AX83" s="4">
        <v>41851</v>
      </c>
      <c r="AY83" s="3">
        <v>15330.74</v>
      </c>
      <c r="AZ83" s="1">
        <v>41851</v>
      </c>
      <c r="BA83">
        <v>0.1</v>
      </c>
      <c r="BB83" s="1">
        <v>41851</v>
      </c>
      <c r="BC83">
        <v>-0.6</v>
      </c>
      <c r="BD83" s="1">
        <v>41851</v>
      </c>
      <c r="BE83">
        <v>1.03</v>
      </c>
      <c r="BF83" s="15">
        <f t="shared" si="24"/>
        <v>41851</v>
      </c>
      <c r="BG83" s="14">
        <f t="shared" si="25"/>
        <v>3.02</v>
      </c>
      <c r="BH83" s="1">
        <v>41851</v>
      </c>
      <c r="BI83">
        <v>1.21344395522229E-3</v>
      </c>
      <c r="BJ83" s="1">
        <v>41851</v>
      </c>
      <c r="BK83">
        <v>137619000000</v>
      </c>
      <c r="BL83" s="1">
        <v>41851</v>
      </c>
      <c r="BM83">
        <v>161321700000</v>
      </c>
      <c r="BN83" s="13">
        <f t="shared" si="26"/>
        <v>41851</v>
      </c>
      <c r="BO83" s="12">
        <f t="shared" si="44"/>
        <v>4.4154137255124102</v>
      </c>
      <c r="BP83" s="1">
        <v>41851</v>
      </c>
      <c r="BQ83">
        <v>6.8</v>
      </c>
      <c r="BR83" s="1">
        <v>41851</v>
      </c>
      <c r="BS83">
        <v>45317800000</v>
      </c>
      <c r="BT83" s="1">
        <v>41851</v>
      </c>
      <c r="BU83">
        <v>47285000000</v>
      </c>
      <c r="BV83" s="1">
        <v>41851</v>
      </c>
      <c r="BW83">
        <v>585119999999.99988</v>
      </c>
      <c r="BX83" s="1">
        <v>41851</v>
      </c>
      <c r="BY83">
        <v>51998000000</v>
      </c>
      <c r="BZ83" s="1">
        <v>41851</v>
      </c>
      <c r="CA83">
        <v>313617000000</v>
      </c>
      <c r="CB83" s="1">
        <v>41851</v>
      </c>
      <c r="CC83">
        <v>75466000000</v>
      </c>
      <c r="CD83" s="1">
        <v>41851</v>
      </c>
      <c r="CE83">
        <v>6.2</v>
      </c>
      <c r="CF83" s="1">
        <v>41851</v>
      </c>
      <c r="CG83">
        <v>6.2</v>
      </c>
      <c r="CH83" s="1">
        <v>41851</v>
      </c>
      <c r="CI83">
        <v>3.3</v>
      </c>
      <c r="CJ83" s="1">
        <v>41851</v>
      </c>
      <c r="CK83">
        <v>11.6</v>
      </c>
      <c r="CL83" s="1">
        <v>41851</v>
      </c>
      <c r="CM83">
        <v>7.1</v>
      </c>
      <c r="CN83" s="1">
        <f t="shared" si="27"/>
        <v>41851</v>
      </c>
      <c r="CO83">
        <f t="shared" si="45"/>
        <v>2.4382570776185775E-3</v>
      </c>
      <c r="CP83" s="1">
        <f t="shared" si="28"/>
        <v>41851</v>
      </c>
      <c r="CQ83">
        <f t="shared" si="29"/>
        <v>6.992205784383994E-3</v>
      </c>
      <c r="CR83" s="1">
        <f t="shared" si="30"/>
        <v>41851</v>
      </c>
      <c r="CS83">
        <f t="shared" si="31"/>
        <v>2.1939934225958155E-3</v>
      </c>
      <c r="CT83" s="1">
        <f t="shared" si="32"/>
        <v>41851</v>
      </c>
      <c r="CU83">
        <f t="shared" si="33"/>
        <v>6.4204351883397537E-4</v>
      </c>
      <c r="CV83" s="1">
        <f t="shared" si="34"/>
        <v>41851</v>
      </c>
      <c r="CW83">
        <f t="shared" si="35"/>
        <v>3.9535554195497076E-3</v>
      </c>
      <c r="CY83" s="13">
        <f t="shared" si="36"/>
        <v>41851</v>
      </c>
      <c r="CZ83" s="12">
        <f t="shared" si="46"/>
        <v>105.9</v>
      </c>
      <c r="DA83" s="1">
        <v>37164</v>
      </c>
      <c r="DB83">
        <v>74.7</v>
      </c>
      <c r="DC83" s="1">
        <v>37164</v>
      </c>
      <c r="DD83">
        <v>-0.59044900077861395</v>
      </c>
      <c r="DE83" s="9">
        <f t="shared" si="47"/>
        <v>41851</v>
      </c>
      <c r="DF83" s="8">
        <f t="shared" si="37"/>
        <v>53071.82</v>
      </c>
      <c r="DG83" s="9">
        <f t="shared" si="47"/>
        <v>41851</v>
      </c>
      <c r="DH83" s="8">
        <f t="shared" si="38"/>
        <v>46505.82</v>
      </c>
      <c r="DI83" s="9">
        <f t="shared" si="47"/>
        <v>41851</v>
      </c>
      <c r="DJ83" s="8">
        <f t="shared" si="39"/>
        <v>53453.57</v>
      </c>
      <c r="DK83" s="9">
        <f t="shared" si="47"/>
        <v>41851</v>
      </c>
      <c r="DL83" s="8">
        <f t="shared" si="41"/>
        <v>34015.57</v>
      </c>
      <c r="DM83" s="9">
        <f t="shared" si="48"/>
        <v>41851</v>
      </c>
      <c r="DN83" s="8">
        <f t="shared" si="42"/>
        <v>44360.37</v>
      </c>
    </row>
    <row r="84" spans="1:118">
      <c r="A84" s="2">
        <f t="shared" si="43"/>
        <v>201406</v>
      </c>
      <c r="B84" s="4">
        <v>41820</v>
      </c>
      <c r="C84" s="5">
        <v>99.7265625</v>
      </c>
      <c r="D84" s="4">
        <v>41820</v>
      </c>
      <c r="E84" s="3">
        <v>102.32</v>
      </c>
      <c r="F84" s="4">
        <v>41820</v>
      </c>
      <c r="G84" s="3">
        <v>93.527000000000001</v>
      </c>
      <c r="H84" s="4">
        <v>41820</v>
      </c>
      <c r="I84" s="3">
        <v>99.65</v>
      </c>
      <c r="J84" s="4">
        <v>41820</v>
      </c>
      <c r="K84" s="3">
        <v>102.355</v>
      </c>
      <c r="L84" s="1">
        <v>41820</v>
      </c>
      <c r="M84">
        <v>11.57</v>
      </c>
      <c r="N84" s="1">
        <v>41820</v>
      </c>
      <c r="O84">
        <v>11.801</v>
      </c>
      <c r="P84" s="1">
        <v>41820</v>
      </c>
      <c r="Q84">
        <v>15.269</v>
      </c>
      <c r="R84" s="1">
        <v>41820</v>
      </c>
      <c r="S84">
        <v>12.86</v>
      </c>
      <c r="T84" s="1">
        <v>41820</v>
      </c>
      <c r="U84">
        <v>2297.91</v>
      </c>
      <c r="V84" s="4">
        <v>41820</v>
      </c>
      <c r="W84" s="3">
        <v>600168999999.99988</v>
      </c>
      <c r="X84" s="4">
        <v>41820</v>
      </c>
      <c r="Y84" s="3">
        <v>2824800000000</v>
      </c>
      <c r="Z84" s="4">
        <v>41820</v>
      </c>
      <c r="AA84" s="3">
        <v>1628108713000</v>
      </c>
      <c r="AB84" s="4">
        <v>41820</v>
      </c>
      <c r="AC84" s="3">
        <v>5582073885051.3301</v>
      </c>
      <c r="AD84" s="4">
        <v>41820</v>
      </c>
      <c r="AE84" s="3">
        <v>725893000000</v>
      </c>
      <c r="AF84" s="1">
        <v>41820</v>
      </c>
      <c r="AG84">
        <v>1.3691</v>
      </c>
      <c r="AH84" s="1">
        <v>41820</v>
      </c>
      <c r="AI84">
        <v>7.7503000000000002</v>
      </c>
      <c r="AJ84" s="1">
        <v>41820</v>
      </c>
      <c r="AK84">
        <v>0.94299999999999995</v>
      </c>
      <c r="AL84" s="1">
        <v>41820</v>
      </c>
      <c r="AM84">
        <v>1.7102999999999999</v>
      </c>
      <c r="AN84" s="1">
        <v>41820</v>
      </c>
      <c r="AO84">
        <v>1.0667</v>
      </c>
      <c r="AP84" s="4">
        <v>41820</v>
      </c>
      <c r="AQ84" s="3">
        <v>1960.23</v>
      </c>
      <c r="AR84" s="4">
        <v>41820</v>
      </c>
      <c r="AS84" s="3">
        <v>9833.07</v>
      </c>
      <c r="AT84" s="4">
        <v>41820</v>
      </c>
      <c r="AU84" s="3">
        <v>1262.56</v>
      </c>
      <c r="AV84" s="4">
        <v>41820</v>
      </c>
      <c r="AW84" s="3">
        <v>23190.720000000001</v>
      </c>
      <c r="AX84" s="4">
        <v>41820</v>
      </c>
      <c r="AY84" s="3">
        <v>15146.01</v>
      </c>
      <c r="AZ84" s="1">
        <v>41820</v>
      </c>
      <c r="BA84">
        <v>0.1</v>
      </c>
      <c r="BB84" s="1">
        <v>41820</v>
      </c>
      <c r="BC84">
        <v>0.1</v>
      </c>
      <c r="BD84" s="1">
        <v>41820</v>
      </c>
      <c r="BE84">
        <v>0</v>
      </c>
      <c r="BF84" s="15">
        <f t="shared" si="24"/>
        <v>41820</v>
      </c>
      <c r="BG84" s="14">
        <f t="shared" si="25"/>
        <v>3.02</v>
      </c>
      <c r="BH84" s="1">
        <v>41820</v>
      </c>
      <c r="BI84">
        <v>0.157589235023538</v>
      </c>
      <c r="BJ84" s="1">
        <v>41820</v>
      </c>
      <c r="BK84">
        <v>137005000000</v>
      </c>
      <c r="BL84" s="1">
        <v>41820</v>
      </c>
      <c r="BM84">
        <v>162185700000</v>
      </c>
      <c r="BN84" s="13">
        <f t="shared" si="26"/>
        <v>41820</v>
      </c>
      <c r="BO84" s="12">
        <f t="shared" si="44"/>
        <v>4.4154137255124102</v>
      </c>
      <c r="BP84" s="1">
        <v>41820</v>
      </c>
      <c r="BQ84">
        <v>11.4</v>
      </c>
      <c r="BR84" s="1">
        <v>41820</v>
      </c>
      <c r="BS84">
        <v>45124900000</v>
      </c>
      <c r="BT84" s="1">
        <v>41820</v>
      </c>
      <c r="BU84">
        <v>48188000000</v>
      </c>
      <c r="BV84" s="1">
        <v>41820</v>
      </c>
      <c r="BW84">
        <v>583049999999.99988</v>
      </c>
      <c r="BX84" s="1">
        <v>41820</v>
      </c>
      <c r="BY84">
        <v>52100000000</v>
      </c>
      <c r="BZ84" s="1">
        <v>41820</v>
      </c>
      <c r="CA84">
        <v>310483000000</v>
      </c>
      <c r="CB84" s="1">
        <v>41820</v>
      </c>
      <c r="CC84">
        <v>75874000000</v>
      </c>
      <c r="CD84" s="1">
        <v>41820</v>
      </c>
      <c r="CE84">
        <v>6.1</v>
      </c>
      <c r="CF84" s="1">
        <v>41820</v>
      </c>
      <c r="CG84">
        <v>6</v>
      </c>
      <c r="CH84" s="1">
        <v>41820</v>
      </c>
      <c r="CI84">
        <v>3.2</v>
      </c>
      <c r="CJ84" s="1">
        <v>41820</v>
      </c>
      <c r="CK84">
        <v>11.6</v>
      </c>
      <c r="CL84" s="1">
        <v>41820</v>
      </c>
      <c r="CM84">
        <v>7.1</v>
      </c>
      <c r="CN84" s="1">
        <f t="shared" si="27"/>
        <v>41820</v>
      </c>
      <c r="CO84">
        <f t="shared" si="45"/>
        <v>2.4382570776185775E-3</v>
      </c>
      <c r="CP84" s="1">
        <f t="shared" si="28"/>
        <v>41820</v>
      </c>
      <c r="CQ84">
        <f t="shared" si="29"/>
        <v>6.992205784383994E-3</v>
      </c>
      <c r="CR84" s="1">
        <f t="shared" si="30"/>
        <v>41820</v>
      </c>
      <c r="CS84">
        <f t="shared" si="31"/>
        <v>2.1939934225958155E-3</v>
      </c>
      <c r="CT84" s="1">
        <f t="shared" si="32"/>
        <v>41820</v>
      </c>
      <c r="CU84">
        <f t="shared" si="33"/>
        <v>6.4204351883397537E-4</v>
      </c>
      <c r="CV84" s="1">
        <f t="shared" si="34"/>
        <v>41820</v>
      </c>
      <c r="CW84">
        <f t="shared" si="35"/>
        <v>3.9535554195497076E-3</v>
      </c>
      <c r="CY84" s="13">
        <f t="shared" si="36"/>
        <v>41820</v>
      </c>
      <c r="CZ84" s="12">
        <f t="shared" si="46"/>
        <v>105.9</v>
      </c>
      <c r="DA84" s="1">
        <v>37072</v>
      </c>
      <c r="DB84">
        <v>74.5</v>
      </c>
      <c r="DC84" s="1">
        <v>37072</v>
      </c>
      <c r="DD84">
        <v>6.3788615658606798</v>
      </c>
      <c r="DE84" s="9">
        <f t="shared" si="47"/>
        <v>41820</v>
      </c>
      <c r="DF84" s="8">
        <f t="shared" si="37"/>
        <v>53071.82</v>
      </c>
      <c r="DG84" s="9">
        <f t="shared" si="47"/>
        <v>41820</v>
      </c>
      <c r="DH84" s="8">
        <f t="shared" si="38"/>
        <v>46505.82</v>
      </c>
      <c r="DI84" s="9">
        <f t="shared" si="47"/>
        <v>41820</v>
      </c>
      <c r="DJ84" s="8">
        <f t="shared" si="39"/>
        <v>53453.57</v>
      </c>
      <c r="DK84" s="9">
        <f t="shared" si="47"/>
        <v>41820</v>
      </c>
      <c r="DL84" s="8">
        <f t="shared" si="41"/>
        <v>34015.57</v>
      </c>
      <c r="DM84" s="9">
        <f t="shared" si="48"/>
        <v>41820</v>
      </c>
      <c r="DN84" s="8">
        <f t="shared" si="42"/>
        <v>44360.37</v>
      </c>
    </row>
    <row r="85" spans="1:118">
      <c r="A85" s="2">
        <f t="shared" si="43"/>
        <v>201405</v>
      </c>
      <c r="B85" s="4">
        <v>41790</v>
      </c>
      <c r="C85" s="5">
        <v>100.2265625</v>
      </c>
      <c r="D85" s="4">
        <v>41790</v>
      </c>
      <c r="E85" s="3">
        <v>101.334</v>
      </c>
      <c r="F85" s="4">
        <v>41790</v>
      </c>
      <c r="G85" s="3">
        <v>92.411500000000004</v>
      </c>
      <c r="H85" s="4">
        <v>41790</v>
      </c>
      <c r="I85" s="3">
        <v>100.39</v>
      </c>
      <c r="J85" s="4">
        <v>41790</v>
      </c>
      <c r="K85" s="3">
        <v>102.285</v>
      </c>
      <c r="L85" s="1">
        <v>41790</v>
      </c>
      <c r="M85">
        <v>11.4</v>
      </c>
      <c r="N85" s="1">
        <v>41790</v>
      </c>
      <c r="O85">
        <v>11.053000000000001</v>
      </c>
      <c r="P85" s="1">
        <v>41790</v>
      </c>
      <c r="Q85">
        <v>15.7845</v>
      </c>
      <c r="R85" s="1">
        <v>41790</v>
      </c>
      <c r="S85">
        <v>14.75</v>
      </c>
      <c r="T85" s="1">
        <v>41790</v>
      </c>
      <c r="U85">
        <v>2242.6799999999998</v>
      </c>
      <c r="V85" s="4">
        <v>41790</v>
      </c>
      <c r="W85" s="3">
        <v>582166000000</v>
      </c>
      <c r="X85" s="4">
        <v>41790</v>
      </c>
      <c r="Y85" s="3">
        <v>2782199999999.9995</v>
      </c>
      <c r="Z85" s="4">
        <v>41790</v>
      </c>
      <c r="AA85" s="3">
        <v>1558666266000</v>
      </c>
      <c r="AB85" s="4">
        <v>41790</v>
      </c>
      <c r="AC85" s="3">
        <v>5537554375727.9404</v>
      </c>
      <c r="AD85" s="4">
        <v>41790</v>
      </c>
      <c r="AE85" s="3">
        <v>723029000000</v>
      </c>
      <c r="AF85" s="1">
        <v>41790</v>
      </c>
      <c r="AG85">
        <v>1.363</v>
      </c>
      <c r="AH85" s="1">
        <v>41790</v>
      </c>
      <c r="AI85">
        <v>7.7526000000000002</v>
      </c>
      <c r="AJ85" s="1">
        <v>41790</v>
      </c>
      <c r="AK85">
        <v>0.93089999999999995</v>
      </c>
      <c r="AL85" s="1">
        <v>41790</v>
      </c>
      <c r="AM85">
        <v>1.675</v>
      </c>
      <c r="AN85" s="1">
        <v>41790</v>
      </c>
      <c r="AO85">
        <v>1.0841000000000001</v>
      </c>
      <c r="AP85" s="4">
        <v>41790</v>
      </c>
      <c r="AQ85" s="3">
        <v>1923.57</v>
      </c>
      <c r="AR85" s="4">
        <v>41790</v>
      </c>
      <c r="AS85" s="3">
        <v>9943.27</v>
      </c>
      <c r="AT85" s="4">
        <v>41790</v>
      </c>
      <c r="AU85" s="3">
        <v>1201.4100000000001</v>
      </c>
      <c r="AV85" s="4">
        <v>41790</v>
      </c>
      <c r="AW85" s="3">
        <v>23081.65</v>
      </c>
      <c r="AX85" s="4">
        <v>41790</v>
      </c>
      <c r="AY85" s="3">
        <v>14604.16</v>
      </c>
      <c r="AZ85" s="1">
        <v>41790</v>
      </c>
      <c r="BA85">
        <v>0.2</v>
      </c>
      <c r="BB85" s="1">
        <v>41790</v>
      </c>
      <c r="BC85">
        <v>-0.1</v>
      </c>
      <c r="BD85" s="1">
        <v>41790</v>
      </c>
      <c r="BE85">
        <v>-0.1</v>
      </c>
      <c r="BF85" s="15">
        <f t="shared" si="24"/>
        <v>41790</v>
      </c>
      <c r="BG85" s="14">
        <f t="shared" si="25"/>
        <v>2.93</v>
      </c>
      <c r="BH85" s="1">
        <v>41790</v>
      </c>
      <c r="BI85">
        <v>0.26878067603209299</v>
      </c>
      <c r="BJ85" s="1">
        <v>41790</v>
      </c>
      <c r="BK85">
        <v>137841000000</v>
      </c>
      <c r="BL85" s="1">
        <v>41790</v>
      </c>
      <c r="BM85">
        <v>159657800000</v>
      </c>
      <c r="BN85" s="13">
        <f t="shared" si="26"/>
        <v>41790</v>
      </c>
      <c r="BO85" s="12">
        <f t="shared" si="44"/>
        <v>8.7063173237584</v>
      </c>
      <c r="BP85" s="1">
        <v>41790</v>
      </c>
      <c r="BQ85">
        <v>4.9000000000000004</v>
      </c>
      <c r="BR85" s="1">
        <v>41790</v>
      </c>
      <c r="BS85">
        <v>45246700000</v>
      </c>
      <c r="BT85" s="1">
        <v>41790</v>
      </c>
      <c r="BU85">
        <v>47977000000</v>
      </c>
      <c r="BV85" s="1">
        <v>41790</v>
      </c>
      <c r="BW85">
        <v>568820000000</v>
      </c>
      <c r="BX85" s="1">
        <v>41790</v>
      </c>
      <c r="BY85">
        <v>54205000000</v>
      </c>
      <c r="BZ85" s="1">
        <v>41790</v>
      </c>
      <c r="CA85">
        <v>307646000000</v>
      </c>
      <c r="CB85" s="1">
        <v>41790</v>
      </c>
      <c r="CC85">
        <v>77885000000</v>
      </c>
      <c r="CD85" s="1">
        <v>41790</v>
      </c>
      <c r="CE85">
        <v>6.3</v>
      </c>
      <c r="CF85" s="1">
        <v>41790</v>
      </c>
      <c r="CG85">
        <v>5.9</v>
      </c>
      <c r="CH85" s="1">
        <v>41790</v>
      </c>
      <c r="CI85">
        <v>3.2</v>
      </c>
      <c r="CJ85" s="1">
        <v>41790</v>
      </c>
      <c r="CK85">
        <v>11.7</v>
      </c>
      <c r="CL85" s="1">
        <v>41790</v>
      </c>
      <c r="CM85">
        <v>7.1</v>
      </c>
      <c r="CN85" s="1">
        <f t="shared" si="27"/>
        <v>41790</v>
      </c>
      <c r="CO85">
        <f t="shared" si="45"/>
        <v>2.4382570776185775E-3</v>
      </c>
      <c r="CP85" s="1">
        <f t="shared" si="28"/>
        <v>41790</v>
      </c>
      <c r="CQ85">
        <f t="shared" si="29"/>
        <v>6.992205784383994E-3</v>
      </c>
      <c r="CR85" s="1">
        <f t="shared" si="30"/>
        <v>41790</v>
      </c>
      <c r="CS85">
        <f t="shared" si="31"/>
        <v>2.1939934225958155E-3</v>
      </c>
      <c r="CT85" s="1">
        <f t="shared" si="32"/>
        <v>41790</v>
      </c>
      <c r="CU85">
        <f t="shared" si="33"/>
        <v>6.4204351883397537E-4</v>
      </c>
      <c r="CV85" s="1">
        <f t="shared" si="34"/>
        <v>41790</v>
      </c>
      <c r="CW85">
        <f t="shared" si="35"/>
        <v>3.9535554195497076E-3</v>
      </c>
      <c r="CY85" s="13">
        <f t="shared" si="36"/>
        <v>41790</v>
      </c>
      <c r="CZ85" s="12">
        <f t="shared" si="46"/>
        <v>105.4</v>
      </c>
      <c r="DA85" s="1">
        <v>36981</v>
      </c>
      <c r="DB85">
        <v>73.900000000000006</v>
      </c>
      <c r="DC85" s="1">
        <v>36981</v>
      </c>
      <c r="DD85">
        <v>7.2479487762635397</v>
      </c>
      <c r="DE85" s="9">
        <f t="shared" si="47"/>
        <v>41790</v>
      </c>
      <c r="DF85" s="8">
        <f t="shared" si="37"/>
        <v>53071.82</v>
      </c>
      <c r="DG85" s="9">
        <f t="shared" si="47"/>
        <v>41790</v>
      </c>
      <c r="DH85" s="8">
        <f t="shared" si="38"/>
        <v>46505.82</v>
      </c>
      <c r="DI85" s="9">
        <f t="shared" si="47"/>
        <v>41790</v>
      </c>
      <c r="DJ85" s="8">
        <f t="shared" si="39"/>
        <v>53453.57</v>
      </c>
      <c r="DK85" s="9">
        <f t="shared" si="47"/>
        <v>41790</v>
      </c>
      <c r="DL85" s="8">
        <f t="shared" si="41"/>
        <v>34015.57</v>
      </c>
      <c r="DM85" s="9">
        <f t="shared" si="48"/>
        <v>41790</v>
      </c>
      <c r="DN85" s="8">
        <f t="shared" si="42"/>
        <v>44360.37</v>
      </c>
    </row>
    <row r="86" spans="1:118">
      <c r="A86" s="2">
        <f t="shared" si="43"/>
        <v>201404</v>
      </c>
      <c r="B86" s="4">
        <v>41759</v>
      </c>
      <c r="C86" s="5">
        <v>100.8984375</v>
      </c>
      <c r="D86" s="4">
        <v>41759</v>
      </c>
      <c r="E86" s="3">
        <v>102.536</v>
      </c>
      <c r="F86" s="4">
        <v>41759</v>
      </c>
      <c r="G86" s="3">
        <v>90.168499999999995</v>
      </c>
      <c r="H86" s="4">
        <v>41759</v>
      </c>
      <c r="I86" s="3">
        <v>98.18</v>
      </c>
      <c r="J86" s="4">
        <v>41759</v>
      </c>
      <c r="K86" s="3">
        <v>100.875</v>
      </c>
      <c r="L86" s="1">
        <v>41759</v>
      </c>
      <c r="M86">
        <v>13.41</v>
      </c>
      <c r="N86" s="1">
        <v>41759</v>
      </c>
      <c r="O86">
        <v>12.356</v>
      </c>
      <c r="P86" s="1">
        <v>41759</v>
      </c>
      <c r="Q86">
        <v>17.071300000000001</v>
      </c>
      <c r="R86" s="1">
        <v>41759</v>
      </c>
      <c r="S86">
        <v>14.85</v>
      </c>
      <c r="T86" s="1">
        <v>41759</v>
      </c>
      <c r="U86">
        <v>2255.34</v>
      </c>
      <c r="V86" s="4">
        <v>41759</v>
      </c>
      <c r="W86" s="3">
        <v>579568999999.99988</v>
      </c>
      <c r="X86" s="4">
        <v>41759</v>
      </c>
      <c r="Y86" s="3">
        <v>2809599999999.9995</v>
      </c>
      <c r="Z86" s="4">
        <v>41759</v>
      </c>
      <c r="AA86" s="3">
        <v>1565992476000</v>
      </c>
      <c r="AB86" s="4">
        <v>41759</v>
      </c>
      <c r="AC86" s="3">
        <v>5479978383560.6602</v>
      </c>
      <c r="AD86" s="4">
        <v>41759</v>
      </c>
      <c r="AE86" s="3">
        <v>717214000000</v>
      </c>
      <c r="AF86" s="1">
        <v>41759</v>
      </c>
      <c r="AG86">
        <v>1.3866000000000001</v>
      </c>
      <c r="AH86" s="1">
        <v>41759</v>
      </c>
      <c r="AI86">
        <v>7.7525000000000004</v>
      </c>
      <c r="AJ86" s="1">
        <v>41759</v>
      </c>
      <c r="AK86">
        <v>0.92830000000000001</v>
      </c>
      <c r="AL86" s="1">
        <v>41759</v>
      </c>
      <c r="AM86">
        <v>1.6870000000000001</v>
      </c>
      <c r="AN86" s="1">
        <v>41759</v>
      </c>
      <c r="AO86">
        <v>1.0958000000000001</v>
      </c>
      <c r="AP86" s="4">
        <v>41759</v>
      </c>
      <c r="AQ86" s="3">
        <v>1883.95</v>
      </c>
      <c r="AR86" s="4">
        <v>41759</v>
      </c>
      <c r="AS86" s="3">
        <v>9603.23</v>
      </c>
      <c r="AT86" s="4">
        <v>41759</v>
      </c>
      <c r="AU86" s="3">
        <v>1162.44</v>
      </c>
      <c r="AV86" s="4">
        <v>41759</v>
      </c>
      <c r="AW86" s="3">
        <v>22133.97</v>
      </c>
      <c r="AX86" s="4">
        <v>41759</v>
      </c>
      <c r="AY86" s="3">
        <v>14651.87</v>
      </c>
      <c r="AZ86" s="1">
        <v>41759</v>
      </c>
      <c r="BA86">
        <v>0.2</v>
      </c>
      <c r="BB86" s="1">
        <v>41759</v>
      </c>
      <c r="BC86">
        <v>0.1</v>
      </c>
      <c r="BD86" s="1">
        <v>41759</v>
      </c>
      <c r="BE86">
        <v>0.73</v>
      </c>
      <c r="BF86" s="15">
        <f t="shared" si="24"/>
        <v>41759</v>
      </c>
      <c r="BG86" s="14">
        <f t="shared" si="25"/>
        <v>2.93</v>
      </c>
      <c r="BH86" s="1">
        <v>41759</v>
      </c>
      <c r="BI86">
        <v>0.27040165847019199</v>
      </c>
      <c r="BJ86" s="1">
        <v>41759</v>
      </c>
      <c r="BK86">
        <v>136036000000</v>
      </c>
      <c r="BL86" s="1">
        <v>41759</v>
      </c>
      <c r="BM86">
        <v>159025800000</v>
      </c>
      <c r="BN86" s="13">
        <f t="shared" si="26"/>
        <v>41759</v>
      </c>
      <c r="BO86" s="12">
        <f t="shared" si="44"/>
        <v>8.7063173237584</v>
      </c>
      <c r="BP86" s="1">
        <v>41759</v>
      </c>
      <c r="BQ86">
        <v>-1.6</v>
      </c>
      <c r="BR86" s="1">
        <v>41759</v>
      </c>
      <c r="BS86">
        <v>43696700000</v>
      </c>
      <c r="BT86" s="1">
        <v>41759</v>
      </c>
      <c r="BU86">
        <v>48396000000</v>
      </c>
      <c r="BV86" s="1">
        <v>41759</v>
      </c>
      <c r="BW86">
        <v>568049999999.99988</v>
      </c>
      <c r="BX86" s="1">
        <v>41759</v>
      </c>
      <c r="BY86">
        <v>51125000000</v>
      </c>
      <c r="BZ86" s="1">
        <v>41759</v>
      </c>
      <c r="CA86">
        <v>310642000000</v>
      </c>
      <c r="CB86" s="1">
        <v>41759</v>
      </c>
      <c r="CC86">
        <v>77295000000</v>
      </c>
      <c r="CD86" s="1">
        <v>41759</v>
      </c>
      <c r="CE86">
        <v>6.2</v>
      </c>
      <c r="CF86" s="1">
        <v>41759</v>
      </c>
      <c r="CG86">
        <v>5.8</v>
      </c>
      <c r="CH86" s="1">
        <v>41759</v>
      </c>
      <c r="CI86">
        <v>3.2</v>
      </c>
      <c r="CJ86" s="1">
        <v>41759</v>
      </c>
      <c r="CK86">
        <v>11.8</v>
      </c>
      <c r="CL86" s="1">
        <v>41759</v>
      </c>
      <c r="CM86">
        <v>7.1</v>
      </c>
      <c r="CN86" s="1">
        <f t="shared" si="27"/>
        <v>41759</v>
      </c>
      <c r="CO86">
        <f t="shared" si="45"/>
        <v>2.4382570776185775E-3</v>
      </c>
      <c r="CP86" s="1">
        <f t="shared" si="28"/>
        <v>41759</v>
      </c>
      <c r="CQ86">
        <f t="shared" si="29"/>
        <v>6.992205784383994E-3</v>
      </c>
      <c r="CR86" s="1">
        <f t="shared" si="30"/>
        <v>41759</v>
      </c>
      <c r="CS86">
        <f t="shared" si="31"/>
        <v>2.1939934225958155E-3</v>
      </c>
      <c r="CT86" s="1">
        <f t="shared" si="32"/>
        <v>41759</v>
      </c>
      <c r="CU86">
        <f t="shared" si="33"/>
        <v>6.4204351883397537E-4</v>
      </c>
      <c r="CV86" s="1">
        <f t="shared" si="34"/>
        <v>41759</v>
      </c>
      <c r="CW86">
        <f t="shared" si="35"/>
        <v>3.9535554195497076E-3</v>
      </c>
      <c r="CY86" s="13">
        <f t="shared" si="36"/>
        <v>41759</v>
      </c>
      <c r="CZ86" s="12">
        <f t="shared" si="46"/>
        <v>105.4</v>
      </c>
      <c r="DA86" s="1">
        <v>36891</v>
      </c>
      <c r="DB86">
        <v>73.099999999999994</v>
      </c>
      <c r="DC86" s="1">
        <v>36891</v>
      </c>
      <c r="DD86">
        <v>6.4144035262334702</v>
      </c>
      <c r="DE86" s="9">
        <f t="shared" si="47"/>
        <v>41759</v>
      </c>
      <c r="DF86" s="8">
        <f t="shared" si="37"/>
        <v>53071.82</v>
      </c>
      <c r="DG86" s="9">
        <f t="shared" si="47"/>
        <v>41759</v>
      </c>
      <c r="DH86" s="8">
        <f t="shared" si="38"/>
        <v>46505.82</v>
      </c>
      <c r="DI86" s="9">
        <f t="shared" si="47"/>
        <v>41759</v>
      </c>
      <c r="DJ86" s="8">
        <f t="shared" si="39"/>
        <v>53453.57</v>
      </c>
      <c r="DK86" s="9">
        <f t="shared" si="47"/>
        <v>41759</v>
      </c>
      <c r="DL86" s="8">
        <f t="shared" si="41"/>
        <v>34015.57</v>
      </c>
      <c r="DM86" s="9">
        <f t="shared" si="48"/>
        <v>41759</v>
      </c>
      <c r="DN86" s="8">
        <f t="shared" si="42"/>
        <v>44360.37</v>
      </c>
    </row>
    <row r="87" spans="1:118">
      <c r="A87" s="2">
        <f t="shared" si="43"/>
        <v>201403</v>
      </c>
      <c r="B87" s="4">
        <v>41729</v>
      </c>
      <c r="C87" s="5">
        <v>100.2734375</v>
      </c>
      <c r="D87" s="4">
        <v>41729</v>
      </c>
      <c r="E87" s="3">
        <v>101.66</v>
      </c>
      <c r="F87" s="4">
        <v>41729</v>
      </c>
      <c r="G87" s="3">
        <v>89.073999999999998</v>
      </c>
      <c r="H87" s="4">
        <v>41729</v>
      </c>
      <c r="I87" s="3">
        <v>96.96</v>
      </c>
      <c r="J87" s="4">
        <v>41729</v>
      </c>
      <c r="K87" s="3">
        <v>100.38500000000001</v>
      </c>
      <c r="L87" s="1">
        <v>41729</v>
      </c>
      <c r="M87">
        <v>13.88</v>
      </c>
      <c r="N87" s="1">
        <v>41729</v>
      </c>
      <c r="O87">
        <v>12.202</v>
      </c>
      <c r="P87" s="1">
        <v>41729</v>
      </c>
      <c r="Q87">
        <v>17.663900000000002</v>
      </c>
      <c r="R87" s="1">
        <v>41729</v>
      </c>
      <c r="S87">
        <v>16.37</v>
      </c>
      <c r="T87" s="1">
        <v>41729</v>
      </c>
      <c r="U87">
        <v>2206.92</v>
      </c>
      <c r="V87" s="4">
        <v>41729</v>
      </c>
      <c r="W87" s="3">
        <v>573666000000</v>
      </c>
      <c r="X87" s="4">
        <v>41729</v>
      </c>
      <c r="Y87" s="3">
        <v>2773300000000</v>
      </c>
      <c r="Z87" s="4">
        <v>41729</v>
      </c>
      <c r="AA87" s="3">
        <v>1522508662000</v>
      </c>
      <c r="AB87" s="4">
        <v>41729</v>
      </c>
      <c r="AC87" s="3">
        <v>5442027553339.7998</v>
      </c>
      <c r="AD87" s="4">
        <v>41729</v>
      </c>
      <c r="AE87" s="3">
        <v>717899000000</v>
      </c>
      <c r="AF87" s="1">
        <v>41729</v>
      </c>
      <c r="AG87">
        <v>1.377</v>
      </c>
      <c r="AH87" s="1">
        <v>41729</v>
      </c>
      <c r="AI87">
        <v>7.7565</v>
      </c>
      <c r="AJ87" s="1">
        <v>41729</v>
      </c>
      <c r="AK87">
        <v>0.92620000000000002</v>
      </c>
      <c r="AL87" s="1">
        <v>41729</v>
      </c>
      <c r="AM87">
        <v>1.6661999999999999</v>
      </c>
      <c r="AN87" s="1">
        <v>41729</v>
      </c>
      <c r="AO87">
        <v>1.1048</v>
      </c>
      <c r="AP87" s="4">
        <v>41729</v>
      </c>
      <c r="AQ87" s="3">
        <v>1872.34</v>
      </c>
      <c r="AR87" s="4">
        <v>41729</v>
      </c>
      <c r="AS87" s="3">
        <v>9555.91</v>
      </c>
      <c r="AT87" s="4">
        <v>41729</v>
      </c>
      <c r="AU87" s="3">
        <v>1202.8900000000001</v>
      </c>
      <c r="AV87" s="4">
        <v>41729</v>
      </c>
      <c r="AW87" s="3">
        <v>22151.06</v>
      </c>
      <c r="AX87" s="4">
        <v>41729</v>
      </c>
      <c r="AY87" s="3">
        <v>14335.31</v>
      </c>
      <c r="AZ87" s="1">
        <v>41729</v>
      </c>
      <c r="BA87">
        <v>0.2</v>
      </c>
      <c r="BB87" s="1">
        <v>41729</v>
      </c>
      <c r="BC87">
        <v>0.9</v>
      </c>
      <c r="BD87" s="1">
        <v>41729</v>
      </c>
      <c r="BE87">
        <v>-0.21</v>
      </c>
      <c r="BF87" s="15">
        <f t="shared" si="24"/>
        <v>41729</v>
      </c>
      <c r="BG87" s="14">
        <f t="shared" si="25"/>
        <v>2.93</v>
      </c>
      <c r="BH87" s="1">
        <v>41729</v>
      </c>
      <c r="BI87">
        <v>0.17824512835455</v>
      </c>
      <c r="BJ87" s="1">
        <v>41729</v>
      </c>
      <c r="BK87">
        <v>137312000000</v>
      </c>
      <c r="BL87" s="1">
        <v>41729</v>
      </c>
      <c r="BM87">
        <v>158458900000</v>
      </c>
      <c r="BN87" s="13">
        <f t="shared" si="26"/>
        <v>41729</v>
      </c>
      <c r="BO87" s="12">
        <f t="shared" si="44"/>
        <v>8.7063173237584</v>
      </c>
      <c r="BP87" s="1">
        <v>41729</v>
      </c>
      <c r="BQ87">
        <v>3.4</v>
      </c>
      <c r="BR87" s="1">
        <v>41729</v>
      </c>
      <c r="BS87">
        <v>44432500000</v>
      </c>
      <c r="BT87" s="1">
        <v>41729</v>
      </c>
      <c r="BU87">
        <v>48030000000</v>
      </c>
      <c r="BV87" s="1">
        <v>41729</v>
      </c>
      <c r="BW87">
        <v>570649999999.99988</v>
      </c>
      <c r="BX87" s="1">
        <v>41729</v>
      </c>
      <c r="BY87">
        <v>51124000000</v>
      </c>
      <c r="BZ87" s="1">
        <v>41729</v>
      </c>
      <c r="CA87">
        <v>306756000000</v>
      </c>
      <c r="CB87" s="1">
        <v>41729</v>
      </c>
      <c r="CC87">
        <v>76450000000</v>
      </c>
      <c r="CD87" s="1">
        <v>41729</v>
      </c>
      <c r="CE87">
        <v>6.7</v>
      </c>
      <c r="CF87" s="1">
        <v>41729</v>
      </c>
      <c r="CG87">
        <v>5.9</v>
      </c>
      <c r="CH87" s="1">
        <v>41729</v>
      </c>
      <c r="CI87">
        <v>3.2</v>
      </c>
      <c r="CJ87" s="1">
        <v>41729</v>
      </c>
      <c r="CK87">
        <v>11.8</v>
      </c>
      <c r="CL87" s="1">
        <v>41729</v>
      </c>
      <c r="CM87">
        <v>7</v>
      </c>
      <c r="CN87" s="1">
        <f t="shared" si="27"/>
        <v>41729</v>
      </c>
      <c r="CO87">
        <f t="shared" si="45"/>
        <v>2.4382570776185775E-3</v>
      </c>
      <c r="CP87" s="1">
        <f t="shared" si="28"/>
        <v>41729</v>
      </c>
      <c r="CQ87">
        <f t="shared" si="29"/>
        <v>6.992205784383994E-3</v>
      </c>
      <c r="CR87" s="1">
        <f t="shared" si="30"/>
        <v>41729</v>
      </c>
      <c r="CS87">
        <f t="shared" si="31"/>
        <v>2.1939934225958155E-3</v>
      </c>
      <c r="CT87" s="1">
        <f t="shared" si="32"/>
        <v>41729</v>
      </c>
      <c r="CU87">
        <f t="shared" si="33"/>
        <v>6.4204351883397537E-4</v>
      </c>
      <c r="CV87" s="1">
        <f t="shared" si="34"/>
        <v>41729</v>
      </c>
      <c r="CW87">
        <f t="shared" si="35"/>
        <v>3.9535554195497076E-3</v>
      </c>
      <c r="CY87" s="13">
        <f t="shared" si="36"/>
        <v>41729</v>
      </c>
      <c r="CZ87" s="12">
        <f t="shared" si="46"/>
        <v>105.4</v>
      </c>
      <c r="DA87" s="1">
        <v>36799</v>
      </c>
      <c r="DB87">
        <v>72.900000000000006</v>
      </c>
      <c r="DC87" s="1">
        <v>36799</v>
      </c>
      <c r="DD87">
        <v>14.9291573452647</v>
      </c>
      <c r="DE87" s="9">
        <f t="shared" si="47"/>
        <v>41729</v>
      </c>
      <c r="DF87" s="8">
        <f t="shared" si="37"/>
        <v>53071.82</v>
      </c>
      <c r="DG87" s="9">
        <f t="shared" si="47"/>
        <v>41729</v>
      </c>
      <c r="DH87" s="8">
        <f t="shared" si="38"/>
        <v>46505.82</v>
      </c>
      <c r="DI87" s="9">
        <f t="shared" si="47"/>
        <v>41729</v>
      </c>
      <c r="DJ87" s="8">
        <f t="shared" si="39"/>
        <v>53453.57</v>
      </c>
      <c r="DK87" s="9">
        <f t="shared" si="47"/>
        <v>41729</v>
      </c>
      <c r="DL87" s="8">
        <f t="shared" si="41"/>
        <v>34015.57</v>
      </c>
      <c r="DM87" s="9">
        <f t="shared" si="48"/>
        <v>41729</v>
      </c>
      <c r="DN87" s="8">
        <f t="shared" si="42"/>
        <v>44360.37</v>
      </c>
    </row>
    <row r="88" spans="1:118">
      <c r="A88" s="2">
        <f t="shared" si="43"/>
        <v>201402</v>
      </c>
      <c r="B88" s="4">
        <v>41698</v>
      </c>
      <c r="C88" s="5">
        <v>100.8828125</v>
      </c>
      <c r="D88" s="4">
        <v>41698</v>
      </c>
      <c r="E88" s="3">
        <v>101.14100000000001</v>
      </c>
      <c r="F88" s="4">
        <v>41698</v>
      </c>
      <c r="G88" s="3">
        <v>89.477000000000004</v>
      </c>
      <c r="H88" s="4">
        <v>41698</v>
      </c>
      <c r="I88" s="3">
        <v>97.98</v>
      </c>
      <c r="J88" s="4">
        <v>41698</v>
      </c>
      <c r="K88" s="3">
        <v>100.705</v>
      </c>
      <c r="L88" s="1">
        <v>41698</v>
      </c>
      <c r="M88">
        <v>14</v>
      </c>
      <c r="N88" s="1">
        <v>41698</v>
      </c>
      <c r="O88">
        <v>13.113</v>
      </c>
      <c r="P88" s="1">
        <v>41698</v>
      </c>
      <c r="Q88">
        <v>16.7667</v>
      </c>
      <c r="R88" s="1">
        <v>41698</v>
      </c>
      <c r="S88">
        <v>16.760000000000002</v>
      </c>
      <c r="T88" s="1">
        <v>41698</v>
      </c>
      <c r="U88">
        <v>2176.65</v>
      </c>
      <c r="V88" s="4">
        <v>41698</v>
      </c>
      <c r="W88" s="3">
        <v>567317000000</v>
      </c>
      <c r="X88" s="4">
        <v>41698</v>
      </c>
      <c r="Y88" s="3">
        <v>2706199999999.9995</v>
      </c>
      <c r="Z88" s="4">
        <v>41698</v>
      </c>
      <c r="AA88" s="3">
        <v>1658246644000</v>
      </c>
      <c r="AB88" s="4">
        <v>41698</v>
      </c>
      <c r="AC88" s="3">
        <v>5409151314022.9902</v>
      </c>
      <c r="AD88" s="4">
        <v>41698</v>
      </c>
      <c r="AE88" s="3">
        <v>714033000000</v>
      </c>
      <c r="AF88" s="1">
        <v>41698</v>
      </c>
      <c r="AG88">
        <v>1.3802000000000001</v>
      </c>
      <c r="AH88" s="1">
        <v>41698</v>
      </c>
      <c r="AI88">
        <v>7.7601000000000004</v>
      </c>
      <c r="AJ88" s="1">
        <v>41698</v>
      </c>
      <c r="AK88">
        <v>0.89259999999999995</v>
      </c>
      <c r="AL88" s="1">
        <v>41698</v>
      </c>
      <c r="AM88">
        <v>1.6742999999999999</v>
      </c>
      <c r="AN88" s="1">
        <v>41698</v>
      </c>
      <c r="AO88">
        <v>1.1064000000000001</v>
      </c>
      <c r="AP88" s="4">
        <v>41698</v>
      </c>
      <c r="AQ88" s="3">
        <v>1859.45</v>
      </c>
      <c r="AR88" s="4">
        <v>41698</v>
      </c>
      <c r="AS88" s="3">
        <v>9692.08</v>
      </c>
      <c r="AT88" s="4">
        <v>41698</v>
      </c>
      <c r="AU88" s="3">
        <v>1211.6600000000001</v>
      </c>
      <c r="AV88" s="4">
        <v>41698</v>
      </c>
      <c r="AW88" s="3">
        <v>22836.959999999999</v>
      </c>
      <c r="AX88" s="4">
        <v>41698</v>
      </c>
      <c r="AY88" s="3">
        <v>14209.59</v>
      </c>
      <c r="AZ88" s="1">
        <v>41698</v>
      </c>
      <c r="BA88">
        <v>0.1</v>
      </c>
      <c r="BB88" s="1">
        <v>41698</v>
      </c>
      <c r="BC88">
        <v>0.3</v>
      </c>
      <c r="BD88" s="1">
        <v>41698</v>
      </c>
      <c r="BE88">
        <v>0.42</v>
      </c>
      <c r="BF88" s="15">
        <f t="shared" si="24"/>
        <v>41698</v>
      </c>
      <c r="BG88" s="14">
        <f t="shared" si="25"/>
        <v>2.75</v>
      </c>
      <c r="BH88" s="1">
        <v>41698</v>
      </c>
      <c r="BI88">
        <v>0.227930001406279</v>
      </c>
      <c r="BJ88" s="1">
        <v>41698</v>
      </c>
      <c r="BK88">
        <v>132989000000</v>
      </c>
      <c r="BL88" s="1">
        <v>41698</v>
      </c>
      <c r="BM88">
        <v>160443100000</v>
      </c>
      <c r="BN88" s="13">
        <f t="shared" si="26"/>
        <v>41698</v>
      </c>
      <c r="BO88" s="12">
        <f t="shared" si="44"/>
        <v>5.6483399420015399</v>
      </c>
      <c r="BP88" s="1">
        <v>41698</v>
      </c>
      <c r="BQ88">
        <v>-1.3</v>
      </c>
      <c r="BR88" s="1">
        <v>41698</v>
      </c>
      <c r="BS88">
        <v>43191700000</v>
      </c>
      <c r="BT88" s="1">
        <v>41698</v>
      </c>
      <c r="BU88">
        <v>48237000000</v>
      </c>
      <c r="BV88" s="1">
        <v>41698</v>
      </c>
      <c r="BW88">
        <v>578580000000</v>
      </c>
      <c r="BX88" s="1">
        <v>41698</v>
      </c>
      <c r="BY88">
        <v>40251000000</v>
      </c>
      <c r="BZ88" s="1">
        <v>41698</v>
      </c>
      <c r="CA88">
        <v>305812000000</v>
      </c>
      <c r="CB88" s="1">
        <v>41698</v>
      </c>
      <c r="CC88">
        <v>77169000000</v>
      </c>
      <c r="CD88" s="1">
        <v>41698</v>
      </c>
      <c r="CE88">
        <v>6.7</v>
      </c>
      <c r="CF88" s="1">
        <v>41698</v>
      </c>
      <c r="CG88">
        <v>5.9</v>
      </c>
      <c r="CH88" s="1">
        <v>41698</v>
      </c>
      <c r="CI88">
        <v>3.1</v>
      </c>
      <c r="CJ88" s="1">
        <v>41698</v>
      </c>
      <c r="CK88">
        <v>11.9</v>
      </c>
      <c r="CL88" s="1">
        <v>41698</v>
      </c>
      <c r="CM88">
        <v>7.1</v>
      </c>
      <c r="CN88" s="1">
        <f t="shared" si="27"/>
        <v>41698</v>
      </c>
      <c r="CO88">
        <f t="shared" si="45"/>
        <v>2.4382570776185775E-3</v>
      </c>
      <c r="CP88" s="1">
        <f t="shared" si="28"/>
        <v>41698</v>
      </c>
      <c r="CQ88">
        <f t="shared" si="29"/>
        <v>6.992205784383994E-3</v>
      </c>
      <c r="CR88" s="1">
        <f t="shared" si="30"/>
        <v>41698</v>
      </c>
      <c r="CS88">
        <f t="shared" si="31"/>
        <v>2.1939934225958155E-3</v>
      </c>
      <c r="CT88" s="1">
        <f t="shared" si="32"/>
        <v>41698</v>
      </c>
      <c r="CU88">
        <f t="shared" si="33"/>
        <v>6.4204351883397537E-4</v>
      </c>
      <c r="CV88" s="1">
        <f t="shared" si="34"/>
        <v>41698</v>
      </c>
      <c r="CW88">
        <f t="shared" si="35"/>
        <v>3.9535554195497076E-3</v>
      </c>
      <c r="CY88" s="13">
        <f t="shared" si="36"/>
        <v>41698</v>
      </c>
      <c r="CZ88" s="12">
        <f t="shared" si="46"/>
        <v>104.8</v>
      </c>
      <c r="DA88" s="1">
        <v>36707</v>
      </c>
      <c r="DB88">
        <v>70.2</v>
      </c>
      <c r="DC88" s="1">
        <v>36707</v>
      </c>
      <c r="DD88">
        <v>13.256143209014599</v>
      </c>
      <c r="DE88" s="9">
        <f t="shared" si="47"/>
        <v>41698</v>
      </c>
      <c r="DF88" s="8">
        <f t="shared" si="37"/>
        <v>53071.82</v>
      </c>
      <c r="DG88" s="9">
        <f t="shared" si="47"/>
        <v>41698</v>
      </c>
      <c r="DH88" s="8">
        <f t="shared" si="38"/>
        <v>46505.82</v>
      </c>
      <c r="DI88" s="9">
        <f t="shared" si="47"/>
        <v>41698</v>
      </c>
      <c r="DJ88" s="8">
        <f t="shared" si="39"/>
        <v>53453.57</v>
      </c>
      <c r="DK88" s="9">
        <f t="shared" si="47"/>
        <v>41698</v>
      </c>
      <c r="DL88" s="8">
        <f t="shared" si="41"/>
        <v>34015.57</v>
      </c>
      <c r="DM88" s="9">
        <f t="shared" si="48"/>
        <v>41698</v>
      </c>
      <c r="DN88" s="8">
        <f t="shared" si="42"/>
        <v>44360.37</v>
      </c>
    </row>
    <row r="89" spans="1:118">
      <c r="A89" s="2">
        <f t="shared" si="43"/>
        <v>201401</v>
      </c>
      <c r="B89" s="4">
        <v>41670</v>
      </c>
      <c r="C89" s="5">
        <v>100.9140625</v>
      </c>
      <c r="D89" s="4">
        <v>41670</v>
      </c>
      <c r="E89" s="3">
        <v>100.87</v>
      </c>
      <c r="F89" s="4">
        <v>41670</v>
      </c>
      <c r="G89" s="3">
        <v>89.384500000000003</v>
      </c>
      <c r="H89" s="4">
        <v>41670</v>
      </c>
      <c r="I89" s="3">
        <v>97.5</v>
      </c>
      <c r="J89" s="4">
        <v>41670</v>
      </c>
      <c r="K89" s="3">
        <v>93.055000000000007</v>
      </c>
      <c r="L89" s="1">
        <v>41670</v>
      </c>
      <c r="M89">
        <v>18.41</v>
      </c>
      <c r="N89" s="1">
        <v>41670</v>
      </c>
      <c r="O89">
        <v>15.584</v>
      </c>
      <c r="P89" s="1">
        <v>41670</v>
      </c>
      <c r="Q89">
        <v>21.8188</v>
      </c>
      <c r="R89" s="1">
        <v>41670</v>
      </c>
      <c r="S89">
        <v>18.3</v>
      </c>
      <c r="T89" s="1">
        <v>41670</v>
      </c>
      <c r="U89">
        <v>2116.38</v>
      </c>
      <c r="V89" s="4">
        <v>41670</v>
      </c>
      <c r="W89" s="3">
        <v>572038999999.99988</v>
      </c>
      <c r="X89" s="4">
        <v>41670</v>
      </c>
      <c r="Y89" s="3">
        <v>2701699999999.9995</v>
      </c>
      <c r="Z89" s="4">
        <v>41670</v>
      </c>
      <c r="AA89" s="3">
        <v>1504818336000</v>
      </c>
      <c r="AB89" s="4">
        <v>41670</v>
      </c>
      <c r="AC89" s="3">
        <v>5399964698764.0996</v>
      </c>
      <c r="AD89" s="4">
        <v>41670</v>
      </c>
      <c r="AE89" s="3">
        <v>713601000000</v>
      </c>
      <c r="AF89" s="1">
        <v>41670</v>
      </c>
      <c r="AG89">
        <v>1.3485</v>
      </c>
      <c r="AH89" s="1">
        <v>41670</v>
      </c>
      <c r="AI89">
        <v>7.7632000000000003</v>
      </c>
      <c r="AJ89" s="1">
        <v>41670</v>
      </c>
      <c r="AK89">
        <v>0.87529999999999997</v>
      </c>
      <c r="AL89" s="1">
        <v>41670</v>
      </c>
      <c r="AM89">
        <v>1.6432</v>
      </c>
      <c r="AN89" s="1">
        <v>41670</v>
      </c>
      <c r="AO89">
        <v>1.1126</v>
      </c>
      <c r="AP89" s="4">
        <v>41670</v>
      </c>
      <c r="AQ89" s="3">
        <v>1782.59</v>
      </c>
      <c r="AR89" s="4">
        <v>41670</v>
      </c>
      <c r="AS89" s="3">
        <v>9306.48</v>
      </c>
      <c r="AT89" s="4">
        <v>41670</v>
      </c>
      <c r="AU89" s="3">
        <v>1220.6400000000001</v>
      </c>
      <c r="AV89" s="4">
        <v>41670</v>
      </c>
      <c r="AW89" s="3">
        <v>22035.42</v>
      </c>
      <c r="AX89" s="4">
        <v>41670</v>
      </c>
      <c r="AY89" s="3">
        <v>13694.94</v>
      </c>
      <c r="AZ89" s="1">
        <v>41670</v>
      </c>
      <c r="BA89">
        <v>0.2</v>
      </c>
      <c r="BB89" s="1">
        <v>41670</v>
      </c>
      <c r="BC89">
        <v>-1.1000000000000001</v>
      </c>
      <c r="BD89" s="1">
        <v>41670</v>
      </c>
      <c r="BE89">
        <v>0.52</v>
      </c>
      <c r="BF89" s="15">
        <f t="shared" si="24"/>
        <v>41670</v>
      </c>
      <c r="BG89" s="14">
        <f t="shared" si="25"/>
        <v>2.75</v>
      </c>
      <c r="BH89" s="1">
        <v>41670</v>
      </c>
      <c r="BI89">
        <v>0.24395102057530901</v>
      </c>
      <c r="BJ89" s="1">
        <v>41670</v>
      </c>
      <c r="BK89">
        <v>133813000000</v>
      </c>
      <c r="BL89" s="1">
        <v>41670</v>
      </c>
      <c r="BM89">
        <v>159872600000</v>
      </c>
      <c r="BN89" s="13">
        <f t="shared" si="26"/>
        <v>41670</v>
      </c>
      <c r="BO89" s="12">
        <f t="shared" si="44"/>
        <v>5.6483399420015399</v>
      </c>
      <c r="BP89" s="1">
        <v>41670</v>
      </c>
      <c r="BQ89">
        <v>-0.4</v>
      </c>
      <c r="BR89" s="1">
        <v>41670</v>
      </c>
      <c r="BS89">
        <v>40424800000</v>
      </c>
      <c r="BT89" s="1">
        <v>41670</v>
      </c>
      <c r="BU89">
        <v>47523000000</v>
      </c>
      <c r="BV89" s="1">
        <v>41670</v>
      </c>
      <c r="BW89">
        <v>570779999999.99988</v>
      </c>
      <c r="BX89" s="1">
        <v>41670</v>
      </c>
      <c r="BY89">
        <v>41396000000</v>
      </c>
      <c r="BZ89" s="1">
        <v>41670</v>
      </c>
      <c r="CA89">
        <v>302794000000</v>
      </c>
      <c r="CB89" s="1">
        <v>41670</v>
      </c>
      <c r="CC89">
        <v>72778000000</v>
      </c>
      <c r="CD89" s="1">
        <v>41670</v>
      </c>
      <c r="CE89">
        <v>6.6</v>
      </c>
      <c r="CF89" s="1">
        <v>41670</v>
      </c>
      <c r="CG89">
        <v>5.9</v>
      </c>
      <c r="CH89" s="1">
        <v>41670</v>
      </c>
      <c r="CI89">
        <v>3.2</v>
      </c>
      <c r="CJ89" s="1">
        <v>41670</v>
      </c>
      <c r="CK89">
        <v>11.9</v>
      </c>
      <c r="CL89" s="1">
        <v>41670</v>
      </c>
      <c r="CM89">
        <v>7.1</v>
      </c>
      <c r="CN89" s="1">
        <f t="shared" si="27"/>
        <v>41670</v>
      </c>
      <c r="CO89">
        <f t="shared" si="45"/>
        <v>2.4382570776185775E-3</v>
      </c>
      <c r="CP89" s="1">
        <f t="shared" si="28"/>
        <v>41670</v>
      </c>
      <c r="CQ89">
        <f t="shared" si="29"/>
        <v>6.992205784383994E-3</v>
      </c>
      <c r="CR89" s="1">
        <f t="shared" si="30"/>
        <v>41670</v>
      </c>
      <c r="CS89">
        <f t="shared" si="31"/>
        <v>2.1939934225958155E-3</v>
      </c>
      <c r="CT89" s="1">
        <f t="shared" si="32"/>
        <v>41670</v>
      </c>
      <c r="CU89">
        <f t="shared" si="33"/>
        <v>6.4204351883397537E-4</v>
      </c>
      <c r="CV89" s="1">
        <f t="shared" si="34"/>
        <v>41670</v>
      </c>
      <c r="CW89">
        <f t="shared" si="35"/>
        <v>3.9535554195497076E-3</v>
      </c>
      <c r="CY89" s="13">
        <f t="shared" si="36"/>
        <v>41670</v>
      </c>
      <c r="CZ89" s="12">
        <f t="shared" si="46"/>
        <v>104.8</v>
      </c>
      <c r="DA89" s="1">
        <v>36616</v>
      </c>
      <c r="DB89">
        <v>69.7</v>
      </c>
      <c r="DC89" s="1">
        <v>36616</v>
      </c>
      <c r="DD89">
        <v>12.1023730143165</v>
      </c>
      <c r="DE89" s="9">
        <f t="shared" si="47"/>
        <v>41670</v>
      </c>
      <c r="DF89" s="8">
        <f t="shared" si="37"/>
        <v>53071.82</v>
      </c>
      <c r="DG89" s="9">
        <f t="shared" si="47"/>
        <v>41670</v>
      </c>
      <c r="DH89" s="8">
        <f t="shared" si="38"/>
        <v>46505.82</v>
      </c>
      <c r="DI89" s="9">
        <f t="shared" si="47"/>
        <v>41670</v>
      </c>
      <c r="DJ89" s="8">
        <f t="shared" si="39"/>
        <v>53453.57</v>
      </c>
      <c r="DK89" s="9">
        <f t="shared" si="47"/>
        <v>41670</v>
      </c>
      <c r="DL89" s="8">
        <f t="shared" si="41"/>
        <v>34015.57</v>
      </c>
      <c r="DM89" s="9">
        <f t="shared" si="48"/>
        <v>41670</v>
      </c>
      <c r="DN89" s="8">
        <f t="shared" si="42"/>
        <v>44360.37</v>
      </c>
    </row>
    <row r="90" spans="1:118">
      <c r="A90" s="2">
        <f t="shared" si="43"/>
        <v>201312</v>
      </c>
      <c r="B90" s="4">
        <v>41639</v>
      </c>
      <c r="C90" s="5">
        <v>97.6640625</v>
      </c>
      <c r="D90" s="4">
        <v>41639</v>
      </c>
      <c r="E90" s="3">
        <v>100.536</v>
      </c>
      <c r="F90" s="4">
        <v>41639</v>
      </c>
      <c r="G90" s="3">
        <v>87.726500000000001</v>
      </c>
      <c r="H90" s="4">
        <v>41639</v>
      </c>
      <c r="I90" s="3">
        <v>97.03</v>
      </c>
      <c r="J90" s="4">
        <v>41639</v>
      </c>
      <c r="K90" s="3">
        <v>89.545000000000002</v>
      </c>
      <c r="L90" s="1">
        <v>41639</v>
      </c>
      <c r="M90">
        <v>13.72</v>
      </c>
      <c r="N90" s="1">
        <v>41639</v>
      </c>
      <c r="O90">
        <v>11.561999999999999</v>
      </c>
      <c r="P90" s="1">
        <v>41639</v>
      </c>
      <c r="Q90">
        <v>17.254899999999999</v>
      </c>
      <c r="R90" s="1">
        <v>41639</v>
      </c>
      <c r="S90">
        <v>13.54</v>
      </c>
      <c r="T90" s="1">
        <v>41639</v>
      </c>
      <c r="U90">
        <v>2124.14</v>
      </c>
      <c r="V90" s="4">
        <v>41639</v>
      </c>
      <c r="W90" s="3">
        <v>576918999999.99988</v>
      </c>
      <c r="X90" s="4">
        <v>41639</v>
      </c>
      <c r="Y90" s="3">
        <v>2715699999999.9995</v>
      </c>
      <c r="Z90" s="4">
        <v>41639</v>
      </c>
      <c r="AA90" s="3">
        <v>1510895348000</v>
      </c>
      <c r="AB90" s="4">
        <v>41639</v>
      </c>
      <c r="AC90" s="3">
        <v>5425926358809.0801</v>
      </c>
      <c r="AD90" s="4">
        <v>41639</v>
      </c>
      <c r="AE90" s="3">
        <v>705300000000</v>
      </c>
      <c r="AF90" s="1">
        <v>41639</v>
      </c>
      <c r="AG90">
        <v>1.3745000000000001</v>
      </c>
      <c r="AH90" s="1">
        <v>41639</v>
      </c>
      <c r="AI90">
        <v>7.7538</v>
      </c>
      <c r="AJ90" s="1">
        <v>41639</v>
      </c>
      <c r="AK90">
        <v>0.89129999999999998</v>
      </c>
      <c r="AL90" s="1">
        <v>41639</v>
      </c>
      <c r="AM90">
        <v>1.6556</v>
      </c>
      <c r="AN90" s="1">
        <v>41639</v>
      </c>
      <c r="AO90">
        <v>1.0620000000000001</v>
      </c>
      <c r="AP90" s="4">
        <v>41639</v>
      </c>
      <c r="AQ90" s="3">
        <v>1848.36</v>
      </c>
      <c r="AR90" s="4">
        <v>41639</v>
      </c>
      <c r="AS90" s="3">
        <v>9552.16</v>
      </c>
      <c r="AT90" s="4">
        <v>41639</v>
      </c>
      <c r="AU90" s="3">
        <v>1302.29</v>
      </c>
      <c r="AV90" s="4">
        <v>41639</v>
      </c>
      <c r="AW90" s="3">
        <v>23306.39</v>
      </c>
      <c r="AX90" s="4">
        <v>41639</v>
      </c>
      <c r="AY90" s="3">
        <v>13621.55</v>
      </c>
      <c r="AZ90" s="1">
        <v>41639</v>
      </c>
      <c r="BA90">
        <v>0.3</v>
      </c>
      <c r="BB90" s="1">
        <v>41639</v>
      </c>
      <c r="BC90">
        <v>0.4</v>
      </c>
      <c r="BD90" s="1">
        <v>41639</v>
      </c>
      <c r="BE90">
        <v>0.42</v>
      </c>
      <c r="BF90" s="15">
        <f t="shared" si="24"/>
        <v>41639</v>
      </c>
      <c r="BG90" s="14">
        <f t="shared" si="25"/>
        <v>2.75</v>
      </c>
      <c r="BH90" s="1">
        <v>41639</v>
      </c>
      <c r="BI90">
        <v>0.39311959529803298</v>
      </c>
      <c r="BJ90" s="1">
        <v>41639</v>
      </c>
      <c r="BK90">
        <v>134737000000</v>
      </c>
      <c r="BL90" s="1">
        <v>41639</v>
      </c>
      <c r="BM90">
        <v>159204400000</v>
      </c>
      <c r="BN90" s="13">
        <f t="shared" si="26"/>
        <v>41639</v>
      </c>
      <c r="BO90" s="12">
        <f t="shared" si="44"/>
        <v>5.6483399420015399</v>
      </c>
      <c r="BP90" s="1">
        <v>41639</v>
      </c>
      <c r="BQ90">
        <v>0</v>
      </c>
      <c r="BR90" s="1">
        <v>41639</v>
      </c>
      <c r="BS90">
        <v>40527500000</v>
      </c>
      <c r="BT90" s="1">
        <v>41639</v>
      </c>
      <c r="BU90">
        <v>47599000000</v>
      </c>
      <c r="BV90" s="1">
        <v>41639</v>
      </c>
      <c r="BW90">
        <v>542080000000</v>
      </c>
      <c r="BX90" s="1">
        <v>41639</v>
      </c>
      <c r="BY90">
        <v>47978000000</v>
      </c>
      <c r="BZ90" s="1">
        <v>41639</v>
      </c>
      <c r="CA90">
        <v>303240000000</v>
      </c>
      <c r="CB90" s="1">
        <v>41639</v>
      </c>
      <c r="CC90">
        <v>71937000000</v>
      </c>
      <c r="CD90" s="1">
        <v>41639</v>
      </c>
      <c r="CE90">
        <v>6.7</v>
      </c>
      <c r="CF90" s="1">
        <v>41639</v>
      </c>
      <c r="CG90">
        <v>5.9</v>
      </c>
      <c r="CH90" s="1">
        <v>41639</v>
      </c>
      <c r="CI90">
        <v>3.2</v>
      </c>
      <c r="CJ90" s="1">
        <v>41639</v>
      </c>
      <c r="CK90">
        <v>11.9</v>
      </c>
      <c r="CL90" s="1">
        <v>41639</v>
      </c>
      <c r="CM90">
        <v>7.3</v>
      </c>
      <c r="CN90" s="1">
        <f t="shared" si="27"/>
        <v>41639</v>
      </c>
      <c r="CO90">
        <f t="shared" si="45"/>
        <v>2.4382570776185775E-3</v>
      </c>
      <c r="CP90" s="1">
        <f t="shared" si="28"/>
        <v>41639</v>
      </c>
      <c r="CQ90">
        <f t="shared" si="29"/>
        <v>6.992205784383994E-3</v>
      </c>
      <c r="CR90" s="1">
        <f t="shared" si="30"/>
        <v>41639</v>
      </c>
      <c r="CS90">
        <f t="shared" si="31"/>
        <v>2.1939934225958155E-3</v>
      </c>
      <c r="CT90" s="1">
        <f t="shared" si="32"/>
        <v>41639</v>
      </c>
      <c r="CU90">
        <f t="shared" si="33"/>
        <v>6.4204351883397537E-4</v>
      </c>
      <c r="CV90" s="1">
        <f t="shared" si="34"/>
        <v>41639</v>
      </c>
      <c r="CW90">
        <f t="shared" si="35"/>
        <v>3.9535554195497076E-3</v>
      </c>
      <c r="CY90" s="13">
        <f t="shared" si="36"/>
        <v>41639</v>
      </c>
      <c r="CZ90" s="12">
        <f t="shared" si="46"/>
        <v>104.8</v>
      </c>
      <c r="DA90" s="1">
        <v>36525</v>
      </c>
      <c r="DB90">
        <v>69.099999999999994</v>
      </c>
      <c r="DC90" s="1">
        <v>36525</v>
      </c>
      <c r="DD90">
        <v>8.5611746772917598</v>
      </c>
      <c r="DE90" s="9">
        <f t="shared" si="47"/>
        <v>41639</v>
      </c>
      <c r="DF90" s="8">
        <f t="shared" si="37"/>
        <v>53071.82</v>
      </c>
      <c r="DG90" s="9">
        <f t="shared" si="47"/>
        <v>41639</v>
      </c>
      <c r="DH90" s="8">
        <f t="shared" si="38"/>
        <v>46505.82</v>
      </c>
      <c r="DI90" s="9">
        <f t="shared" si="47"/>
        <v>41639</v>
      </c>
      <c r="DJ90" s="8">
        <f t="shared" si="39"/>
        <v>53453.57</v>
      </c>
      <c r="DK90" s="9">
        <f t="shared" si="47"/>
        <v>41639</v>
      </c>
      <c r="DL90" s="8">
        <f t="shared" si="41"/>
        <v>34015.57</v>
      </c>
      <c r="DM90" s="9">
        <f t="shared" si="48"/>
        <v>41639</v>
      </c>
      <c r="DN90" s="8">
        <f t="shared" si="42"/>
        <v>44360.37</v>
      </c>
    </row>
    <row r="91" spans="1:118">
      <c r="A91" s="2">
        <f t="shared" si="43"/>
        <v>201311</v>
      </c>
      <c r="B91" s="4">
        <v>41608</v>
      </c>
      <c r="C91" s="5">
        <v>100.0390625</v>
      </c>
      <c r="D91" s="4">
        <v>41608</v>
      </c>
      <c r="E91" s="3">
        <v>102.74299999999999</v>
      </c>
      <c r="F91" s="4">
        <v>41608</v>
      </c>
      <c r="G91" s="3">
        <v>87.656999999999996</v>
      </c>
      <c r="H91" s="4">
        <v>41608</v>
      </c>
      <c r="I91" s="3">
        <v>98.68</v>
      </c>
      <c r="J91" s="4">
        <v>41608</v>
      </c>
      <c r="K91" s="3">
        <v>91.224999999999994</v>
      </c>
      <c r="L91" s="1">
        <v>41608</v>
      </c>
      <c r="M91">
        <v>13.7</v>
      </c>
      <c r="N91" s="1">
        <v>41608</v>
      </c>
      <c r="O91">
        <v>12.821999999999999</v>
      </c>
      <c r="P91" s="1">
        <v>41608</v>
      </c>
      <c r="Q91">
        <v>14.6502</v>
      </c>
      <c r="R91" s="1">
        <v>41608</v>
      </c>
      <c r="S91">
        <v>15.29</v>
      </c>
      <c r="T91" s="1">
        <v>41608</v>
      </c>
      <c r="U91">
        <v>2092.5100000000002</v>
      </c>
      <c r="V91" s="4">
        <v>41608</v>
      </c>
      <c r="W91" s="3">
        <v>560359000000</v>
      </c>
      <c r="X91" s="4">
        <v>41608</v>
      </c>
      <c r="Y91" s="3">
        <v>2607199999999.9995</v>
      </c>
      <c r="Z91" s="4">
        <v>41608</v>
      </c>
      <c r="AA91" s="3">
        <v>1512950264000</v>
      </c>
      <c r="AB91" s="4">
        <v>41608</v>
      </c>
      <c r="AC91" s="3">
        <v>5412907250880.1299</v>
      </c>
      <c r="AD91" s="4">
        <v>41608</v>
      </c>
      <c r="AE91" s="3">
        <v>699625000000</v>
      </c>
      <c r="AF91" s="1">
        <v>41608</v>
      </c>
      <c r="AG91">
        <v>1.3589</v>
      </c>
      <c r="AH91" s="1">
        <v>41608</v>
      </c>
      <c r="AI91">
        <v>7.7525000000000004</v>
      </c>
      <c r="AJ91" s="1">
        <v>41608</v>
      </c>
      <c r="AK91">
        <v>0.91100000000000003</v>
      </c>
      <c r="AL91" s="1">
        <v>41608</v>
      </c>
      <c r="AM91">
        <v>1.6365000000000001</v>
      </c>
      <c r="AN91" s="1">
        <v>41608</v>
      </c>
      <c r="AO91">
        <v>1.0613999999999999</v>
      </c>
      <c r="AP91" s="4">
        <v>41608</v>
      </c>
      <c r="AQ91" s="3">
        <v>1805.81</v>
      </c>
      <c r="AR91" s="4">
        <v>41608</v>
      </c>
      <c r="AS91" s="3">
        <v>9405.2999999999993</v>
      </c>
      <c r="AT91" s="4">
        <v>41608</v>
      </c>
      <c r="AU91" s="3">
        <v>1258.6600000000001</v>
      </c>
      <c r="AV91" s="4">
        <v>41608</v>
      </c>
      <c r="AW91" s="3">
        <v>23881.29</v>
      </c>
      <c r="AX91" s="4">
        <v>41608</v>
      </c>
      <c r="AY91" s="3">
        <v>13395.4</v>
      </c>
      <c r="AZ91" s="1">
        <v>41608</v>
      </c>
      <c r="BA91">
        <v>0.2</v>
      </c>
      <c r="BB91" s="1">
        <v>41608</v>
      </c>
      <c r="BC91">
        <v>-0.1</v>
      </c>
      <c r="BD91" s="1">
        <v>41608</v>
      </c>
      <c r="BE91">
        <v>0.32</v>
      </c>
      <c r="BF91" s="15">
        <f t="shared" si="24"/>
        <v>41608</v>
      </c>
      <c r="BG91" s="14">
        <f t="shared" si="25"/>
        <v>2.16</v>
      </c>
      <c r="BH91" s="1">
        <v>41608</v>
      </c>
      <c r="BI91">
        <v>0.240652146364526</v>
      </c>
      <c r="BJ91" s="1">
        <v>41608</v>
      </c>
      <c r="BK91">
        <v>136235000000</v>
      </c>
      <c r="BL91" s="1">
        <v>41608</v>
      </c>
      <c r="BM91">
        <v>159986100000</v>
      </c>
      <c r="BN91" s="13">
        <f t="shared" si="26"/>
        <v>41608</v>
      </c>
      <c r="BO91" s="12">
        <f t="shared" si="44"/>
        <v>5.1071607770052303</v>
      </c>
      <c r="BP91" s="1">
        <v>41608</v>
      </c>
      <c r="BQ91">
        <v>5.8</v>
      </c>
      <c r="BR91" s="1">
        <v>41608</v>
      </c>
      <c r="BS91">
        <v>40155000000</v>
      </c>
      <c r="BT91" s="1">
        <v>41608</v>
      </c>
      <c r="BU91">
        <v>47692000000</v>
      </c>
      <c r="BV91" s="1">
        <v>41608</v>
      </c>
      <c r="BW91">
        <v>561470000000</v>
      </c>
      <c r="BX91" s="1">
        <v>41608</v>
      </c>
      <c r="BY91">
        <v>48480000000</v>
      </c>
      <c r="BZ91" s="1">
        <v>41608</v>
      </c>
      <c r="CA91">
        <v>297430000000</v>
      </c>
      <c r="CB91" s="1">
        <v>41608</v>
      </c>
      <c r="CC91">
        <v>72038000000</v>
      </c>
      <c r="CD91" s="1">
        <v>41608</v>
      </c>
      <c r="CE91">
        <v>6.9</v>
      </c>
      <c r="CF91" s="1">
        <v>41608</v>
      </c>
      <c r="CG91">
        <v>5.8</v>
      </c>
      <c r="CH91" s="1">
        <v>41608</v>
      </c>
      <c r="CI91">
        <v>3.3</v>
      </c>
      <c r="CJ91" s="1">
        <v>41608</v>
      </c>
      <c r="CK91">
        <v>12</v>
      </c>
      <c r="CL91" s="1">
        <v>41608</v>
      </c>
      <c r="CM91">
        <v>7</v>
      </c>
      <c r="CN91" s="1">
        <f t="shared" si="27"/>
        <v>41608</v>
      </c>
      <c r="CO91">
        <f t="shared" si="45"/>
        <v>2.9000312936534045E-3</v>
      </c>
      <c r="CP91" s="1">
        <f t="shared" si="28"/>
        <v>41608</v>
      </c>
      <c r="CQ91">
        <f t="shared" si="29"/>
        <v>-3.5623155747453267E-4</v>
      </c>
      <c r="CR91" s="1">
        <f t="shared" si="30"/>
        <v>41608</v>
      </c>
      <c r="CS91">
        <f t="shared" si="31"/>
        <v>1.3392942424161891E-4</v>
      </c>
      <c r="CT91" s="1">
        <f t="shared" si="32"/>
        <v>41608</v>
      </c>
      <c r="CU91">
        <f t="shared" si="33"/>
        <v>6.7574603337674144E-4</v>
      </c>
      <c r="CV91" s="1">
        <f t="shared" si="34"/>
        <v>41608</v>
      </c>
      <c r="CW91">
        <f t="shared" si="35"/>
        <v>1.2679671630184686E-3</v>
      </c>
      <c r="CY91" s="13">
        <f t="shared" si="36"/>
        <v>41608</v>
      </c>
      <c r="CZ91" s="12">
        <f t="shared" si="46"/>
        <v>104</v>
      </c>
      <c r="DA91" s="1">
        <v>36433</v>
      </c>
      <c r="DB91">
        <v>68.7</v>
      </c>
      <c r="DC91" s="1">
        <v>36433</v>
      </c>
      <c r="DD91">
        <v>5.6175793017898297</v>
      </c>
      <c r="DE91" s="9">
        <f t="shared" si="47"/>
        <v>41608</v>
      </c>
      <c r="DF91" s="8">
        <f t="shared" si="37"/>
        <v>51563.13</v>
      </c>
      <c r="DG91" s="9">
        <f t="shared" si="47"/>
        <v>41608</v>
      </c>
      <c r="DH91" s="8">
        <f t="shared" si="38"/>
        <v>42905.75</v>
      </c>
      <c r="DI91" s="9">
        <f t="shared" si="47"/>
        <v>41608</v>
      </c>
      <c r="DJ91" s="8">
        <f t="shared" si="39"/>
        <v>52082.35</v>
      </c>
      <c r="DK91" s="9">
        <f t="shared" si="47"/>
        <v>41608</v>
      </c>
      <c r="DL91" s="8">
        <f t="shared" si="41"/>
        <v>33755.5</v>
      </c>
      <c r="DM91" s="9">
        <f t="shared" si="48"/>
        <v>41608</v>
      </c>
      <c r="DN91" s="8">
        <f t="shared" si="42"/>
        <v>42351.12</v>
      </c>
    </row>
    <row r="92" spans="1:118">
      <c r="A92" s="2">
        <f t="shared" si="43"/>
        <v>201310</v>
      </c>
      <c r="B92" s="4">
        <v>41578</v>
      </c>
      <c r="C92" s="5">
        <v>99.5546875</v>
      </c>
      <c r="D92" s="4">
        <v>41578</v>
      </c>
      <c r="E92" s="3">
        <v>102.895</v>
      </c>
      <c r="F92" s="4">
        <v>41578</v>
      </c>
      <c r="G92" s="3">
        <v>89.111500000000007</v>
      </c>
      <c r="H92" s="4">
        <v>41578</v>
      </c>
      <c r="I92" s="3">
        <v>93.67</v>
      </c>
      <c r="J92" s="4">
        <v>41578</v>
      </c>
      <c r="K92" s="3">
        <v>92.185000000000002</v>
      </c>
      <c r="L92" s="1">
        <v>41578</v>
      </c>
      <c r="M92">
        <v>13.75</v>
      </c>
      <c r="N92" s="1">
        <v>41578</v>
      </c>
      <c r="O92">
        <v>12.192</v>
      </c>
      <c r="P92" s="1">
        <v>41578</v>
      </c>
      <c r="Q92">
        <v>15.888</v>
      </c>
      <c r="R92" s="1">
        <v>41578</v>
      </c>
      <c r="S92">
        <v>14.81</v>
      </c>
      <c r="T92" s="1">
        <v>41578</v>
      </c>
      <c r="U92">
        <v>2100.42</v>
      </c>
      <c r="V92" s="4">
        <v>41578</v>
      </c>
      <c r="W92" s="3">
        <v>552873000000</v>
      </c>
      <c r="X92" s="4">
        <v>41578</v>
      </c>
      <c r="Y92" s="3">
        <v>2618400000000</v>
      </c>
      <c r="Z92" s="4">
        <v>41578</v>
      </c>
      <c r="AA92" s="3">
        <v>1501902303000</v>
      </c>
      <c r="AB92" s="4">
        <v>41578</v>
      </c>
      <c r="AC92" s="3">
        <v>5365732790548.7998</v>
      </c>
      <c r="AD92" s="4">
        <v>41578</v>
      </c>
      <c r="AE92" s="3">
        <v>691851000000</v>
      </c>
      <c r="AF92" s="1">
        <v>41578</v>
      </c>
      <c r="AG92">
        <v>1.3582000000000001</v>
      </c>
      <c r="AH92" s="1">
        <v>41578</v>
      </c>
      <c r="AI92">
        <v>7.7525000000000004</v>
      </c>
      <c r="AJ92" s="1">
        <v>41578</v>
      </c>
      <c r="AK92">
        <v>0.94579999999999997</v>
      </c>
      <c r="AL92" s="1">
        <v>41578</v>
      </c>
      <c r="AM92">
        <v>1.6040000000000001</v>
      </c>
      <c r="AN92" s="1">
        <v>41578</v>
      </c>
      <c r="AO92">
        <v>1.0427999999999999</v>
      </c>
      <c r="AP92" s="4">
        <v>41578</v>
      </c>
      <c r="AQ92" s="3">
        <v>1756.54</v>
      </c>
      <c r="AR92" s="4">
        <v>41578</v>
      </c>
      <c r="AS92" s="3">
        <v>9033.92</v>
      </c>
      <c r="AT92" s="4">
        <v>41578</v>
      </c>
      <c r="AU92" s="3">
        <v>1194.26</v>
      </c>
      <c r="AV92" s="4">
        <v>41578</v>
      </c>
      <c r="AW92" s="3">
        <v>23206.37</v>
      </c>
      <c r="AX92" s="4">
        <v>41578</v>
      </c>
      <c r="AY92" s="3">
        <v>13361.26</v>
      </c>
      <c r="AZ92" s="1">
        <v>41578</v>
      </c>
      <c r="BA92">
        <v>0.1</v>
      </c>
      <c r="BB92" s="1">
        <v>41578</v>
      </c>
      <c r="BC92">
        <v>-0.1</v>
      </c>
      <c r="BD92" s="1">
        <v>41578</v>
      </c>
      <c r="BE92">
        <v>2.71</v>
      </c>
      <c r="BF92" s="15">
        <f t="shared" si="24"/>
        <v>41578</v>
      </c>
      <c r="BG92" s="14">
        <f t="shared" si="25"/>
        <v>2.16</v>
      </c>
      <c r="BH92" s="1">
        <v>41578</v>
      </c>
      <c r="BI92">
        <v>-0.17768019826551501</v>
      </c>
      <c r="BJ92" s="1">
        <v>41578</v>
      </c>
      <c r="BK92">
        <v>135485000000</v>
      </c>
      <c r="BL92" s="1">
        <v>41578</v>
      </c>
      <c r="BM92">
        <v>158224200000</v>
      </c>
      <c r="BN92" s="13">
        <f t="shared" si="26"/>
        <v>41578</v>
      </c>
      <c r="BO92" s="12">
        <f t="shared" si="44"/>
        <v>5.1071607770052303</v>
      </c>
      <c r="BP92" s="1">
        <v>41578</v>
      </c>
      <c r="BQ92">
        <v>8.8000000000000007</v>
      </c>
      <c r="BR92" s="1">
        <v>41578</v>
      </c>
      <c r="BS92">
        <v>40318500000</v>
      </c>
      <c r="BT92" s="1">
        <v>41578</v>
      </c>
      <c r="BU92">
        <v>48458000000</v>
      </c>
      <c r="BV92" s="1">
        <v>41578</v>
      </c>
      <c r="BW92">
        <v>579559999999.99988</v>
      </c>
      <c r="BX92" s="1">
        <v>41578</v>
      </c>
      <c r="BY92">
        <v>45976000000</v>
      </c>
      <c r="BZ92" s="1">
        <v>41578</v>
      </c>
      <c r="CA92">
        <v>299314000000</v>
      </c>
      <c r="CB92" s="1">
        <v>41578</v>
      </c>
      <c r="CC92">
        <v>71497000000</v>
      </c>
      <c r="CD92" s="1">
        <v>41578</v>
      </c>
      <c r="CE92">
        <v>7.2</v>
      </c>
      <c r="CF92" s="1">
        <v>41578</v>
      </c>
      <c r="CG92">
        <v>5.8</v>
      </c>
      <c r="CH92" s="1">
        <v>41578</v>
      </c>
      <c r="CI92">
        <v>3.3</v>
      </c>
      <c r="CJ92" s="1">
        <v>41578</v>
      </c>
      <c r="CK92">
        <v>12</v>
      </c>
      <c r="CL92" s="1">
        <v>41578</v>
      </c>
      <c r="CM92">
        <v>7.1</v>
      </c>
      <c r="CN92" s="1">
        <f t="shared" si="27"/>
        <v>41578</v>
      </c>
      <c r="CO92">
        <f t="shared" si="45"/>
        <v>2.9000312936534045E-3</v>
      </c>
      <c r="CP92" s="1">
        <f t="shared" si="28"/>
        <v>41578</v>
      </c>
      <c r="CQ92">
        <f t="shared" si="29"/>
        <v>-3.5623155747453267E-4</v>
      </c>
      <c r="CR92" s="1">
        <f t="shared" si="30"/>
        <v>41578</v>
      </c>
      <c r="CS92">
        <f t="shared" si="31"/>
        <v>1.3392942424161891E-4</v>
      </c>
      <c r="CT92" s="1">
        <f t="shared" si="32"/>
        <v>41578</v>
      </c>
      <c r="CU92">
        <f t="shared" si="33"/>
        <v>6.7574603337674144E-4</v>
      </c>
      <c r="CV92" s="1">
        <f t="shared" si="34"/>
        <v>41578</v>
      </c>
      <c r="CW92">
        <f t="shared" si="35"/>
        <v>1.2679671630184686E-3</v>
      </c>
      <c r="CY92" s="13">
        <f t="shared" si="36"/>
        <v>41578</v>
      </c>
      <c r="CZ92" s="12">
        <f t="shared" si="46"/>
        <v>104</v>
      </c>
      <c r="DA92" s="1">
        <v>36341</v>
      </c>
      <c r="DB92">
        <v>68.099999999999994</v>
      </c>
      <c r="DC92" s="1">
        <v>36341</v>
      </c>
      <c r="DD92">
        <v>1.2012012012012001</v>
      </c>
      <c r="DE92" s="9">
        <f t="shared" si="47"/>
        <v>41578</v>
      </c>
      <c r="DF92" s="8">
        <f t="shared" si="37"/>
        <v>51563.13</v>
      </c>
      <c r="DG92" s="9">
        <f t="shared" si="47"/>
        <v>41578</v>
      </c>
      <c r="DH92" s="8">
        <f t="shared" si="38"/>
        <v>42905.75</v>
      </c>
      <c r="DI92" s="9">
        <f t="shared" si="47"/>
        <v>41578</v>
      </c>
      <c r="DJ92" s="8">
        <f t="shared" si="39"/>
        <v>52082.35</v>
      </c>
      <c r="DK92" s="9">
        <f t="shared" si="47"/>
        <v>41578</v>
      </c>
      <c r="DL92" s="8">
        <f t="shared" si="41"/>
        <v>33755.5</v>
      </c>
      <c r="DM92" s="9">
        <f t="shared" si="48"/>
        <v>41578</v>
      </c>
      <c r="DN92" s="8">
        <f t="shared" si="42"/>
        <v>42351.12</v>
      </c>
    </row>
    <row r="93" spans="1:118">
      <c r="A93" s="2">
        <f t="shared" si="43"/>
        <v>201309</v>
      </c>
      <c r="B93" s="4">
        <v>41547</v>
      </c>
      <c r="C93" s="5">
        <v>99.0078125</v>
      </c>
      <c r="D93" s="4">
        <v>41547</v>
      </c>
      <c r="E93" s="3">
        <v>101.985</v>
      </c>
      <c r="F93" s="4">
        <v>41547</v>
      </c>
      <c r="G93" s="3">
        <v>90.223500000000001</v>
      </c>
      <c r="H93" s="4">
        <v>41547</v>
      </c>
      <c r="I93" s="3">
        <v>91.59</v>
      </c>
      <c r="J93" s="4">
        <v>41547</v>
      </c>
      <c r="K93" s="3">
        <v>91.144999999999996</v>
      </c>
      <c r="L93" s="1">
        <v>41547</v>
      </c>
      <c r="M93">
        <v>16.600000000000001</v>
      </c>
      <c r="N93" s="1">
        <v>41547</v>
      </c>
      <c r="O93">
        <v>15.077999999999999</v>
      </c>
      <c r="P93" s="1">
        <v>41547</v>
      </c>
      <c r="Q93">
        <v>19.450299999999999</v>
      </c>
      <c r="R93" s="1">
        <v>41547</v>
      </c>
      <c r="S93">
        <v>16.95</v>
      </c>
      <c r="T93" s="1">
        <v>41547</v>
      </c>
      <c r="U93">
        <v>2005.46</v>
      </c>
      <c r="V93" s="4">
        <v>41547</v>
      </c>
      <c r="W93" s="3">
        <v>547633999999.99994</v>
      </c>
      <c r="X93" s="4">
        <v>41547</v>
      </c>
      <c r="Y93" s="3">
        <v>2555800000000</v>
      </c>
      <c r="Z93" s="4">
        <v>41547</v>
      </c>
      <c r="AA93" s="3">
        <v>1483998065000</v>
      </c>
      <c r="AB93" s="4">
        <v>41547</v>
      </c>
      <c r="AC93" s="3">
        <v>5329051559369.3496</v>
      </c>
      <c r="AD93" s="4">
        <v>41547</v>
      </c>
      <c r="AE93" s="3">
        <v>687343000000</v>
      </c>
      <c r="AF93" s="1">
        <v>41547</v>
      </c>
      <c r="AG93">
        <v>1.3524</v>
      </c>
      <c r="AH93" s="1">
        <v>41547</v>
      </c>
      <c r="AI93">
        <v>7.7557999999999998</v>
      </c>
      <c r="AJ93" s="1">
        <v>41547</v>
      </c>
      <c r="AK93">
        <v>0.93120000000000003</v>
      </c>
      <c r="AL93" s="1">
        <v>41547</v>
      </c>
      <c r="AM93">
        <v>1.6184000000000001</v>
      </c>
      <c r="AN93" s="1">
        <v>41547</v>
      </c>
      <c r="AO93">
        <v>1.0307999999999999</v>
      </c>
      <c r="AP93" s="4">
        <v>41547</v>
      </c>
      <c r="AQ93" s="3">
        <v>1681.55</v>
      </c>
      <c r="AR93" s="4">
        <v>41547</v>
      </c>
      <c r="AS93" s="3">
        <v>8594.4</v>
      </c>
      <c r="AT93" s="4">
        <v>41547</v>
      </c>
      <c r="AU93" s="3">
        <v>1194.0999999999999</v>
      </c>
      <c r="AV93" s="4">
        <v>41547</v>
      </c>
      <c r="AW93" s="3">
        <v>22859.86</v>
      </c>
      <c r="AX93" s="4">
        <v>41547</v>
      </c>
      <c r="AY93" s="3">
        <v>12787.19</v>
      </c>
      <c r="AZ93" s="1">
        <v>41547</v>
      </c>
      <c r="BA93">
        <v>0</v>
      </c>
      <c r="BB93" s="1">
        <v>41547</v>
      </c>
      <c r="BC93">
        <v>0.5</v>
      </c>
      <c r="BD93" s="1">
        <v>41547</v>
      </c>
      <c r="BE93">
        <v>0.54</v>
      </c>
      <c r="BF93" s="15">
        <f t="shared" si="24"/>
        <v>41547</v>
      </c>
      <c r="BG93" s="14">
        <f t="shared" si="25"/>
        <v>2.16</v>
      </c>
      <c r="BH93" s="1">
        <v>41547</v>
      </c>
      <c r="BI93">
        <v>0.18150233400684701</v>
      </c>
      <c r="BJ93" s="1">
        <v>41547</v>
      </c>
      <c r="BK93">
        <v>131743000000</v>
      </c>
      <c r="BL93" s="1">
        <v>41547</v>
      </c>
      <c r="BM93">
        <v>158226900000</v>
      </c>
      <c r="BN93" s="13">
        <f t="shared" si="26"/>
        <v>41547</v>
      </c>
      <c r="BO93" s="12">
        <f t="shared" si="44"/>
        <v>5.1071607770052303</v>
      </c>
      <c r="BP93" s="1">
        <v>41547</v>
      </c>
      <c r="BQ93">
        <v>1.5</v>
      </c>
      <c r="BR93" s="1">
        <v>41547</v>
      </c>
      <c r="BS93">
        <v>41044800000</v>
      </c>
      <c r="BT93" s="1">
        <v>41547</v>
      </c>
      <c r="BU93">
        <v>48278000000</v>
      </c>
      <c r="BV93" s="1">
        <v>41547</v>
      </c>
      <c r="BW93">
        <v>586749999999.99988</v>
      </c>
      <c r="BX93" s="1">
        <v>41547</v>
      </c>
      <c r="BY93">
        <v>41942000000</v>
      </c>
      <c r="BZ93" s="1">
        <v>41547</v>
      </c>
      <c r="CA93">
        <v>293134000000</v>
      </c>
      <c r="CB93" s="1">
        <v>41547</v>
      </c>
      <c r="CC93">
        <v>71392000000</v>
      </c>
      <c r="CD93" s="1">
        <v>41547</v>
      </c>
      <c r="CE93">
        <v>7.2</v>
      </c>
      <c r="CF93" s="1">
        <v>41547</v>
      </c>
      <c r="CG93">
        <v>5.7</v>
      </c>
      <c r="CH93" s="1">
        <v>41547</v>
      </c>
      <c r="CI93">
        <v>3.3</v>
      </c>
      <c r="CJ93" s="1">
        <v>41547</v>
      </c>
      <c r="CK93">
        <v>12.1</v>
      </c>
      <c r="CL93" s="1">
        <v>41547</v>
      </c>
      <c r="CM93">
        <v>7.1</v>
      </c>
      <c r="CN93" s="1">
        <f t="shared" si="27"/>
        <v>41547</v>
      </c>
      <c r="CO93">
        <f t="shared" si="45"/>
        <v>2.9000312936534045E-3</v>
      </c>
      <c r="CP93" s="1">
        <f t="shared" si="28"/>
        <v>41547</v>
      </c>
      <c r="CQ93">
        <f t="shared" si="29"/>
        <v>-3.5623155747453267E-4</v>
      </c>
      <c r="CR93" s="1">
        <f t="shared" si="30"/>
        <v>41547</v>
      </c>
      <c r="CS93">
        <f t="shared" si="31"/>
        <v>1.3392942424161891E-4</v>
      </c>
      <c r="CT93" s="1">
        <f t="shared" si="32"/>
        <v>41547</v>
      </c>
      <c r="CU93">
        <f t="shared" si="33"/>
        <v>6.7574603337674144E-4</v>
      </c>
      <c r="CV93" s="1">
        <f t="shared" si="34"/>
        <v>41547</v>
      </c>
      <c r="CW93">
        <f t="shared" si="35"/>
        <v>1.2679671630184686E-3</v>
      </c>
      <c r="CY93" s="13">
        <f t="shared" si="36"/>
        <v>41547</v>
      </c>
      <c r="CZ93" s="12">
        <f t="shared" si="46"/>
        <v>104</v>
      </c>
      <c r="DA93" s="1">
        <v>36250</v>
      </c>
      <c r="DB93">
        <v>67.8</v>
      </c>
      <c r="DC93" s="1">
        <v>36250</v>
      </c>
      <c r="DD93">
        <v>3.4133084551889201</v>
      </c>
      <c r="DE93" s="9">
        <f t="shared" si="47"/>
        <v>41547</v>
      </c>
      <c r="DF93" s="8">
        <f t="shared" si="37"/>
        <v>51563.13</v>
      </c>
      <c r="DG93" s="9">
        <f t="shared" si="47"/>
        <v>41547</v>
      </c>
      <c r="DH93" s="8">
        <f t="shared" si="38"/>
        <v>42905.75</v>
      </c>
      <c r="DI93" s="9">
        <f t="shared" si="47"/>
        <v>41547</v>
      </c>
      <c r="DJ93" s="8">
        <f t="shared" si="39"/>
        <v>52082.35</v>
      </c>
      <c r="DK93" s="9">
        <f t="shared" si="47"/>
        <v>41547</v>
      </c>
      <c r="DL93" s="8">
        <f t="shared" si="41"/>
        <v>33755.5</v>
      </c>
      <c r="DM93" s="9">
        <f t="shared" si="48"/>
        <v>41547</v>
      </c>
      <c r="DN93" s="8">
        <f t="shared" si="42"/>
        <v>42351.12</v>
      </c>
    </row>
    <row r="94" spans="1:118">
      <c r="A94" s="2">
        <f t="shared" si="43"/>
        <v>201308</v>
      </c>
      <c r="B94" s="4">
        <v>41517</v>
      </c>
      <c r="C94" s="5">
        <v>97.5078125</v>
      </c>
      <c r="D94" s="4">
        <v>41517</v>
      </c>
      <c r="E94" s="3">
        <v>96.88</v>
      </c>
      <c r="F94" s="4">
        <v>41517</v>
      </c>
      <c r="G94" s="3">
        <v>112.7235</v>
      </c>
      <c r="H94" s="4">
        <v>41517</v>
      </c>
      <c r="I94" s="3">
        <v>89.35</v>
      </c>
      <c r="J94" s="4">
        <v>41517</v>
      </c>
      <c r="K94" s="3">
        <v>90.454999999999998</v>
      </c>
      <c r="L94" s="1">
        <v>41517</v>
      </c>
      <c r="M94">
        <v>17.010000000000002</v>
      </c>
      <c r="N94" s="1">
        <v>41517</v>
      </c>
      <c r="O94">
        <v>14.705</v>
      </c>
      <c r="P94" s="1">
        <v>41517</v>
      </c>
      <c r="Q94">
        <v>23.4785</v>
      </c>
      <c r="R94" s="1">
        <v>41517</v>
      </c>
      <c r="S94">
        <v>19.059999999999999</v>
      </c>
      <c r="T94" s="1">
        <v>41517</v>
      </c>
      <c r="U94">
        <v>1987.29</v>
      </c>
      <c r="V94" s="4">
        <v>41517</v>
      </c>
      <c r="W94" s="3">
        <v>534304999999.99988</v>
      </c>
      <c r="X94" s="4">
        <v>41517</v>
      </c>
      <c r="Y94" s="3">
        <v>2537400000000</v>
      </c>
      <c r="Z94" s="4">
        <v>41517</v>
      </c>
      <c r="AA94" s="3">
        <v>1441852048000</v>
      </c>
      <c r="AB94" s="4">
        <v>41517</v>
      </c>
      <c r="AC94" s="3">
        <v>5307183354922.9209</v>
      </c>
      <c r="AD94" s="4">
        <v>41517</v>
      </c>
      <c r="AE94" s="3">
        <v>684908000000</v>
      </c>
      <c r="AF94" s="1">
        <v>41517</v>
      </c>
      <c r="AG94">
        <v>1.3220000000000001</v>
      </c>
      <c r="AH94" s="1">
        <v>41517</v>
      </c>
      <c r="AI94">
        <v>7.7545000000000002</v>
      </c>
      <c r="AJ94" s="1">
        <v>41517</v>
      </c>
      <c r="AK94">
        <v>0.88959999999999995</v>
      </c>
      <c r="AL94" s="1">
        <v>41517</v>
      </c>
      <c r="AM94">
        <v>1.5508</v>
      </c>
      <c r="AN94" s="1">
        <v>41517</v>
      </c>
      <c r="AO94">
        <v>1.0533999999999999</v>
      </c>
      <c r="AP94" s="4">
        <v>41517</v>
      </c>
      <c r="AQ94" s="3">
        <v>1632.97</v>
      </c>
      <c r="AR94" s="4">
        <v>41517</v>
      </c>
      <c r="AS94" s="3">
        <v>8103.15</v>
      </c>
      <c r="AT94" s="4">
        <v>41517</v>
      </c>
      <c r="AU94" s="3">
        <v>1106.05</v>
      </c>
      <c r="AV94" s="4">
        <v>41517</v>
      </c>
      <c r="AW94" s="3">
        <v>21731.37</v>
      </c>
      <c r="AX94" s="4">
        <v>41517</v>
      </c>
      <c r="AY94" s="3">
        <v>12653.9</v>
      </c>
      <c r="AZ94" s="1">
        <v>41517</v>
      </c>
      <c r="BA94">
        <v>0.2</v>
      </c>
      <c r="BB94" s="1">
        <v>41517</v>
      </c>
      <c r="BC94">
        <v>0.1</v>
      </c>
      <c r="BD94" s="1">
        <v>41517</v>
      </c>
      <c r="BE94">
        <v>-2.34</v>
      </c>
      <c r="BF94" s="15">
        <f t="shared" si="24"/>
        <v>41517</v>
      </c>
      <c r="BG94" s="14">
        <f t="shared" si="25"/>
        <v>2.39</v>
      </c>
      <c r="BH94" s="1">
        <v>41517</v>
      </c>
      <c r="BI94">
        <v>2.28653872877983E-2</v>
      </c>
      <c r="BJ94" s="1">
        <v>41517</v>
      </c>
      <c r="BK94">
        <v>132361000000</v>
      </c>
      <c r="BL94" s="1">
        <v>41517</v>
      </c>
      <c r="BM94">
        <v>159107800000</v>
      </c>
      <c r="BN94" s="13">
        <f t="shared" si="26"/>
        <v>41517</v>
      </c>
      <c r="BO94" s="12">
        <f t="shared" si="44"/>
        <v>6.4746899580176596</v>
      </c>
      <c r="BP94" s="1">
        <v>41517</v>
      </c>
      <c r="BQ94">
        <v>-1.3</v>
      </c>
      <c r="BR94" s="1">
        <v>41517</v>
      </c>
      <c r="BS94">
        <v>40671800000</v>
      </c>
      <c r="BT94" s="1">
        <v>41517</v>
      </c>
      <c r="BU94">
        <v>47543000000</v>
      </c>
      <c r="BV94" s="1">
        <v>41517</v>
      </c>
      <c r="BW94">
        <v>613039999999.99988</v>
      </c>
      <c r="BX94" s="1">
        <v>41517</v>
      </c>
      <c r="BY94">
        <v>44097000000</v>
      </c>
      <c r="BZ94" s="1">
        <v>41517</v>
      </c>
      <c r="CA94">
        <v>291597000000</v>
      </c>
      <c r="CB94" s="1">
        <v>41517</v>
      </c>
      <c r="CC94">
        <v>69928000000</v>
      </c>
      <c r="CD94" s="1">
        <v>41517</v>
      </c>
      <c r="CE94">
        <v>7.2</v>
      </c>
      <c r="CF94" s="1">
        <v>41517</v>
      </c>
      <c r="CG94">
        <v>5.8</v>
      </c>
      <c r="CH94" s="1">
        <v>41517</v>
      </c>
      <c r="CI94">
        <v>3.3</v>
      </c>
      <c r="CJ94" s="1">
        <v>41517</v>
      </c>
      <c r="CK94">
        <v>12.1</v>
      </c>
      <c r="CL94" s="1">
        <v>41517</v>
      </c>
      <c r="CM94">
        <v>7.1</v>
      </c>
      <c r="CN94" s="1">
        <f t="shared" si="27"/>
        <v>41517</v>
      </c>
      <c r="CO94">
        <f t="shared" si="45"/>
        <v>2.9000312936534045E-3</v>
      </c>
      <c r="CP94" s="1">
        <f t="shared" si="28"/>
        <v>41517</v>
      </c>
      <c r="CQ94">
        <f t="shared" si="29"/>
        <v>-3.5623155747453267E-4</v>
      </c>
      <c r="CR94" s="1">
        <f t="shared" si="30"/>
        <v>41517</v>
      </c>
      <c r="CS94">
        <f t="shared" si="31"/>
        <v>1.3392942424161891E-4</v>
      </c>
      <c r="CT94" s="1">
        <f t="shared" si="32"/>
        <v>41517</v>
      </c>
      <c r="CU94">
        <f t="shared" si="33"/>
        <v>6.7574603337674144E-4</v>
      </c>
      <c r="CV94" s="1">
        <f t="shared" si="34"/>
        <v>41517</v>
      </c>
      <c r="CW94">
        <f t="shared" si="35"/>
        <v>1.2679671630184686E-3</v>
      </c>
      <c r="CY94" s="13">
        <f t="shared" si="36"/>
        <v>41517</v>
      </c>
      <c r="CZ94" s="12">
        <f t="shared" si="46"/>
        <v>102.8</v>
      </c>
      <c r="DA94" s="1">
        <v>36160</v>
      </c>
      <c r="DB94">
        <v>67.8</v>
      </c>
      <c r="DC94" s="1">
        <v>36160</v>
      </c>
      <c r="DD94">
        <v>3.5939155289931799</v>
      </c>
      <c r="DE94" s="9">
        <f t="shared" si="47"/>
        <v>41517</v>
      </c>
      <c r="DF94" s="8">
        <f t="shared" si="37"/>
        <v>51563.13</v>
      </c>
      <c r="DG94" s="9">
        <f t="shared" si="47"/>
        <v>41517</v>
      </c>
      <c r="DH94" s="8">
        <f t="shared" si="38"/>
        <v>42905.75</v>
      </c>
      <c r="DI94" s="9">
        <f t="shared" si="47"/>
        <v>41517</v>
      </c>
      <c r="DJ94" s="8">
        <f t="shared" si="39"/>
        <v>52082.35</v>
      </c>
      <c r="DK94" s="9">
        <f t="shared" si="47"/>
        <v>41517</v>
      </c>
      <c r="DL94" s="8">
        <f t="shared" si="41"/>
        <v>33755.5</v>
      </c>
      <c r="DM94" s="9">
        <f t="shared" si="48"/>
        <v>41517</v>
      </c>
      <c r="DN94" s="8">
        <f t="shared" si="42"/>
        <v>42351.12</v>
      </c>
    </row>
    <row r="95" spans="1:118">
      <c r="A95" s="2">
        <f t="shared" si="43"/>
        <v>201307</v>
      </c>
      <c r="B95" s="4">
        <v>41486</v>
      </c>
      <c r="C95" s="5">
        <v>92.8046875</v>
      </c>
      <c r="D95" s="4">
        <v>41486</v>
      </c>
      <c r="E95" s="3">
        <v>98.461500000000001</v>
      </c>
      <c r="F95" s="4">
        <v>41486</v>
      </c>
      <c r="G95" s="3">
        <v>114.3605</v>
      </c>
      <c r="H95" s="4">
        <v>41486</v>
      </c>
      <c r="I95" s="3">
        <v>89.6</v>
      </c>
      <c r="J95" s="4">
        <v>41486</v>
      </c>
      <c r="K95" s="3">
        <v>91.734999999999999</v>
      </c>
      <c r="L95" s="1">
        <v>41486</v>
      </c>
      <c r="M95">
        <v>13.45</v>
      </c>
      <c r="N95" s="1">
        <v>41486</v>
      </c>
      <c r="O95">
        <v>14.721</v>
      </c>
      <c r="P95" s="1">
        <v>41486</v>
      </c>
      <c r="Q95">
        <v>19.064399999999999</v>
      </c>
      <c r="R95" s="1">
        <v>41486</v>
      </c>
      <c r="S95">
        <v>18.13</v>
      </c>
      <c r="T95" s="1">
        <v>41486</v>
      </c>
      <c r="U95">
        <v>1991.78</v>
      </c>
      <c r="V95" s="4">
        <v>41486</v>
      </c>
      <c r="W95" s="3">
        <v>530715999999.99994</v>
      </c>
      <c r="X95" s="4">
        <v>41486</v>
      </c>
      <c r="Y95" s="3">
        <v>2543699999999.9995</v>
      </c>
      <c r="Z95" s="4">
        <v>41486</v>
      </c>
      <c r="AA95" s="3">
        <v>1446217144000</v>
      </c>
      <c r="AB95" s="4">
        <v>41486</v>
      </c>
      <c r="AC95" s="3">
        <v>5281270904797.4004</v>
      </c>
      <c r="AD95" s="4">
        <v>41486</v>
      </c>
      <c r="AE95" s="3">
        <v>679369000000</v>
      </c>
      <c r="AF95" s="1">
        <v>41486</v>
      </c>
      <c r="AG95">
        <v>1.33</v>
      </c>
      <c r="AH95" s="1">
        <v>41486</v>
      </c>
      <c r="AI95">
        <v>7.7556000000000003</v>
      </c>
      <c r="AJ95" s="1">
        <v>41486</v>
      </c>
      <c r="AK95">
        <v>0.89800000000000002</v>
      </c>
      <c r="AL95" s="1">
        <v>41486</v>
      </c>
      <c r="AM95">
        <v>1.5206</v>
      </c>
      <c r="AN95" s="1">
        <v>41486</v>
      </c>
      <c r="AO95">
        <v>1.0275000000000001</v>
      </c>
      <c r="AP95" s="4">
        <v>41486</v>
      </c>
      <c r="AQ95" s="3">
        <v>1685.73</v>
      </c>
      <c r="AR95" s="4">
        <v>41486</v>
      </c>
      <c r="AS95" s="3">
        <v>8275.9699999999993</v>
      </c>
      <c r="AT95" s="4">
        <v>41486</v>
      </c>
      <c r="AU95" s="3">
        <v>1131.7</v>
      </c>
      <c r="AV95" s="4">
        <v>41486</v>
      </c>
      <c r="AW95" s="3">
        <v>21883.66</v>
      </c>
      <c r="AX95" s="4">
        <v>41486</v>
      </c>
      <c r="AY95" s="3">
        <v>12486.64</v>
      </c>
      <c r="AZ95" s="1">
        <v>41486</v>
      </c>
      <c r="BA95">
        <v>0.2</v>
      </c>
      <c r="BB95" s="1">
        <v>41486</v>
      </c>
      <c r="BC95">
        <v>-0.5</v>
      </c>
      <c r="BD95" s="1">
        <v>41486</v>
      </c>
      <c r="BE95">
        <v>0.53</v>
      </c>
      <c r="BF95" s="15">
        <f t="shared" si="24"/>
        <v>41486</v>
      </c>
      <c r="BG95" s="14">
        <f t="shared" si="25"/>
        <v>2.39</v>
      </c>
      <c r="BH95" s="1">
        <v>41486</v>
      </c>
      <c r="BI95">
        <v>0.18633026544522199</v>
      </c>
      <c r="BJ95" s="1">
        <v>41486</v>
      </c>
      <c r="BK95">
        <v>132030000000</v>
      </c>
      <c r="BL95" s="1">
        <v>41486</v>
      </c>
      <c r="BM95">
        <v>156462800000</v>
      </c>
      <c r="BN95" s="13">
        <f t="shared" si="26"/>
        <v>41486</v>
      </c>
      <c r="BO95" s="12">
        <f t="shared" si="44"/>
        <v>6.4746899580176596</v>
      </c>
      <c r="BP95" s="1">
        <v>41486</v>
      </c>
      <c r="BQ95">
        <v>10.6</v>
      </c>
      <c r="BR95" s="1">
        <v>41486</v>
      </c>
      <c r="BS95">
        <v>38657900000</v>
      </c>
      <c r="BT95" s="1">
        <v>41486</v>
      </c>
      <c r="BU95">
        <v>47688000000</v>
      </c>
      <c r="BV95" s="1">
        <v>41486</v>
      </c>
      <c r="BW95">
        <v>588730000000</v>
      </c>
      <c r="BX95" s="1">
        <v>41486</v>
      </c>
      <c r="BY95">
        <v>44109000000</v>
      </c>
      <c r="BZ95" s="1">
        <v>41486</v>
      </c>
      <c r="CA95">
        <v>291139000000</v>
      </c>
      <c r="CB95" s="1">
        <v>41486</v>
      </c>
      <c r="CC95">
        <v>69757000000</v>
      </c>
      <c r="CD95" s="1">
        <v>41486</v>
      </c>
      <c r="CE95">
        <v>7.3</v>
      </c>
      <c r="CF95" s="1">
        <v>41486</v>
      </c>
      <c r="CG95">
        <v>5.6</v>
      </c>
      <c r="CH95" s="1">
        <v>41486</v>
      </c>
      <c r="CI95">
        <v>3.3</v>
      </c>
      <c r="CJ95" s="1">
        <v>41486</v>
      </c>
      <c r="CK95">
        <v>12.1</v>
      </c>
      <c r="CL95" s="1">
        <v>41486</v>
      </c>
      <c r="CM95">
        <v>7.1</v>
      </c>
      <c r="CN95" s="1">
        <f t="shared" si="27"/>
        <v>41486</v>
      </c>
      <c r="CO95">
        <f t="shared" si="45"/>
        <v>2.9000312936534045E-3</v>
      </c>
      <c r="CP95" s="1">
        <f t="shared" si="28"/>
        <v>41486</v>
      </c>
      <c r="CQ95">
        <f t="shared" si="29"/>
        <v>-3.5623155747453267E-4</v>
      </c>
      <c r="CR95" s="1">
        <f t="shared" si="30"/>
        <v>41486</v>
      </c>
      <c r="CS95">
        <f t="shared" si="31"/>
        <v>1.3392942424161891E-4</v>
      </c>
      <c r="CT95" s="1">
        <f t="shared" si="32"/>
        <v>41486</v>
      </c>
      <c r="CU95">
        <f t="shared" si="33"/>
        <v>6.7574603337674144E-4</v>
      </c>
      <c r="CV95" s="1">
        <f t="shared" si="34"/>
        <v>41486</v>
      </c>
      <c r="CW95">
        <f t="shared" si="35"/>
        <v>1.2679671630184686E-3</v>
      </c>
      <c r="CY95" s="13">
        <f t="shared" si="36"/>
        <v>41486</v>
      </c>
      <c r="CZ95" s="12">
        <f t="shared" si="46"/>
        <v>102.8</v>
      </c>
      <c r="DA95" s="1">
        <v>36068</v>
      </c>
      <c r="DB95">
        <v>67.5</v>
      </c>
      <c r="DC95" s="1">
        <v>36068</v>
      </c>
      <c r="DD95">
        <v>-0.46643802057814798</v>
      </c>
      <c r="DE95" s="9">
        <f t="shared" si="47"/>
        <v>41486</v>
      </c>
      <c r="DF95" s="8">
        <f t="shared" si="37"/>
        <v>51563.13</v>
      </c>
      <c r="DG95" s="9">
        <f t="shared" si="47"/>
        <v>41486</v>
      </c>
      <c r="DH95" s="8">
        <f t="shared" si="38"/>
        <v>42905.75</v>
      </c>
      <c r="DI95" s="9">
        <f t="shared" si="47"/>
        <v>41486</v>
      </c>
      <c r="DJ95" s="8">
        <f t="shared" si="39"/>
        <v>52082.35</v>
      </c>
      <c r="DK95" s="9">
        <f t="shared" si="47"/>
        <v>41486</v>
      </c>
      <c r="DL95" s="8">
        <f t="shared" si="41"/>
        <v>33755.5</v>
      </c>
      <c r="DM95" s="9">
        <f t="shared" si="48"/>
        <v>41486</v>
      </c>
      <c r="DN95" s="8">
        <f t="shared" si="42"/>
        <v>42351.12</v>
      </c>
    </row>
    <row r="96" spans="1:118">
      <c r="A96" s="2">
        <f t="shared" si="43"/>
        <v>201306</v>
      </c>
      <c r="B96" s="4">
        <v>41455</v>
      </c>
      <c r="C96" s="5">
        <v>93.62</v>
      </c>
      <c r="D96" s="4">
        <v>41455</v>
      </c>
      <c r="E96" s="3">
        <v>97.947000000000003</v>
      </c>
      <c r="F96" s="4">
        <v>41455</v>
      </c>
      <c r="G96" s="3">
        <v>114.1525</v>
      </c>
      <c r="H96" s="4">
        <v>41455</v>
      </c>
      <c r="I96" s="3">
        <v>91.8</v>
      </c>
      <c r="J96" s="4">
        <v>41455</v>
      </c>
      <c r="K96" s="3">
        <v>91.79</v>
      </c>
      <c r="L96" s="1">
        <v>41455</v>
      </c>
      <c r="M96">
        <v>16.86</v>
      </c>
      <c r="N96" s="1">
        <v>41455</v>
      </c>
      <c r="O96">
        <v>17.643000000000001</v>
      </c>
      <c r="P96" s="1">
        <v>41455</v>
      </c>
      <c r="Q96">
        <v>21.817499999999999</v>
      </c>
      <c r="R96" s="1">
        <v>41455</v>
      </c>
      <c r="S96">
        <v>20.170000000000002</v>
      </c>
      <c r="T96" s="1">
        <v>41455</v>
      </c>
      <c r="U96">
        <v>1938.24</v>
      </c>
      <c r="V96" s="4">
        <v>41455</v>
      </c>
      <c r="W96" s="3">
        <v>530815000000</v>
      </c>
      <c r="X96" s="4">
        <v>41455</v>
      </c>
      <c r="Y96" s="3">
        <v>2523499999999.9995</v>
      </c>
      <c r="Z96" s="4">
        <v>41455</v>
      </c>
      <c r="AA96" s="3">
        <v>1428399917000</v>
      </c>
      <c r="AB96" s="4">
        <v>41455</v>
      </c>
      <c r="AC96" s="3">
        <v>5291404721788.0801</v>
      </c>
      <c r="AD96" s="4">
        <v>41455</v>
      </c>
      <c r="AE96" s="3">
        <v>676324000000</v>
      </c>
      <c r="AF96" s="1">
        <v>41455</v>
      </c>
      <c r="AG96">
        <v>1.3008</v>
      </c>
      <c r="AH96" s="1">
        <v>41455</v>
      </c>
      <c r="AI96">
        <v>7.7561999999999998</v>
      </c>
      <c r="AJ96" s="1">
        <v>41455</v>
      </c>
      <c r="AK96">
        <v>0.91359999999999997</v>
      </c>
      <c r="AL96" s="1">
        <v>41455</v>
      </c>
      <c r="AM96">
        <v>1.5209999999999999</v>
      </c>
      <c r="AN96" s="1">
        <v>41455</v>
      </c>
      <c r="AO96">
        <v>1.0518000000000001</v>
      </c>
      <c r="AP96" s="4">
        <v>41455</v>
      </c>
      <c r="AQ96" s="3">
        <v>1606.28</v>
      </c>
      <c r="AR96" s="4">
        <v>41455</v>
      </c>
      <c r="AS96" s="3">
        <v>7959.22</v>
      </c>
      <c r="AT96" s="4">
        <v>41455</v>
      </c>
      <c r="AU96" s="3">
        <v>1133.8399999999999</v>
      </c>
      <c r="AV96" s="4">
        <v>41455</v>
      </c>
      <c r="AW96" s="3">
        <v>20803.29</v>
      </c>
      <c r="AX96" s="4">
        <v>41455</v>
      </c>
      <c r="AY96" s="3">
        <v>12129.11</v>
      </c>
      <c r="AZ96" s="1">
        <v>41455</v>
      </c>
      <c r="BA96">
        <v>0.2</v>
      </c>
      <c r="BB96" s="1">
        <v>41455</v>
      </c>
      <c r="BC96">
        <v>0.1</v>
      </c>
      <c r="BD96" s="1">
        <v>41455</v>
      </c>
      <c r="BE96">
        <v>0.21</v>
      </c>
      <c r="BF96" s="15">
        <f t="shared" si="24"/>
        <v>41455</v>
      </c>
      <c r="BG96" s="14">
        <f t="shared" si="25"/>
        <v>2.39</v>
      </c>
      <c r="BH96" s="1">
        <v>41455</v>
      </c>
      <c r="BI96">
        <v>0.27858246014187699</v>
      </c>
      <c r="BJ96" s="1">
        <v>41455</v>
      </c>
      <c r="BK96">
        <v>133359000000</v>
      </c>
      <c r="BL96" s="1">
        <v>41455</v>
      </c>
      <c r="BM96">
        <v>156471000000</v>
      </c>
      <c r="BN96" s="13">
        <f t="shared" si="26"/>
        <v>41455</v>
      </c>
      <c r="BO96" s="12">
        <f t="shared" si="44"/>
        <v>6.4746899580176596</v>
      </c>
      <c r="BP96" s="1">
        <v>41455</v>
      </c>
      <c r="BQ96">
        <v>-0.2</v>
      </c>
      <c r="BR96" s="1">
        <v>41455</v>
      </c>
      <c r="BS96">
        <v>39535400000</v>
      </c>
      <c r="BT96" s="1">
        <v>41455</v>
      </c>
      <c r="BU96">
        <v>46920000000</v>
      </c>
      <c r="BV96" s="1">
        <v>41455</v>
      </c>
      <c r="BW96">
        <v>564330000000</v>
      </c>
      <c r="BX96" s="1">
        <v>41455</v>
      </c>
      <c r="BY96">
        <v>41164000000</v>
      </c>
      <c r="BZ96" s="1">
        <v>41455</v>
      </c>
      <c r="CA96">
        <v>291505000000</v>
      </c>
      <c r="CB96" s="1">
        <v>41455</v>
      </c>
      <c r="CC96">
        <v>68886000000</v>
      </c>
      <c r="CD96" s="1">
        <v>41455</v>
      </c>
      <c r="CE96">
        <v>7.5</v>
      </c>
      <c r="CF96" s="1">
        <v>41455</v>
      </c>
      <c r="CG96">
        <v>5.7</v>
      </c>
      <c r="CH96" s="1">
        <v>41455</v>
      </c>
      <c r="CI96">
        <v>3.4</v>
      </c>
      <c r="CJ96" s="1">
        <v>41455</v>
      </c>
      <c r="CK96">
        <v>12.1</v>
      </c>
      <c r="CL96" s="1">
        <v>41455</v>
      </c>
      <c r="CM96">
        <v>7.2</v>
      </c>
      <c r="CN96" s="1">
        <f t="shared" si="27"/>
        <v>41455</v>
      </c>
      <c r="CO96">
        <f t="shared" si="45"/>
        <v>2.9000312936534045E-3</v>
      </c>
      <c r="CP96" s="1">
        <f t="shared" si="28"/>
        <v>41455</v>
      </c>
      <c r="CQ96">
        <f t="shared" si="29"/>
        <v>-3.5623155747453267E-4</v>
      </c>
      <c r="CR96" s="1">
        <f t="shared" si="30"/>
        <v>41455</v>
      </c>
      <c r="CS96">
        <f t="shared" si="31"/>
        <v>1.3392942424161891E-4</v>
      </c>
      <c r="CT96" s="1">
        <f t="shared" si="32"/>
        <v>41455</v>
      </c>
      <c r="CU96">
        <f t="shared" si="33"/>
        <v>6.7574603337674144E-4</v>
      </c>
      <c r="CV96" s="1">
        <f t="shared" si="34"/>
        <v>41455</v>
      </c>
      <c r="CW96">
        <f t="shared" si="35"/>
        <v>1.2679671630184686E-3</v>
      </c>
      <c r="CY96" s="13">
        <f t="shared" si="36"/>
        <v>41455</v>
      </c>
      <c r="CZ96" s="12">
        <f t="shared" si="46"/>
        <v>102.8</v>
      </c>
      <c r="DA96" s="1">
        <v>35976</v>
      </c>
      <c r="DB96">
        <v>67.400000000000006</v>
      </c>
      <c r="DC96" s="1">
        <v>35976</v>
      </c>
      <c r="DD96">
        <v>-4.7415163129849498</v>
      </c>
      <c r="DE96" s="9">
        <f t="shared" si="47"/>
        <v>41455</v>
      </c>
      <c r="DF96" s="8">
        <f t="shared" si="37"/>
        <v>51563.13</v>
      </c>
      <c r="DG96" s="9">
        <f t="shared" si="47"/>
        <v>41455</v>
      </c>
      <c r="DH96" s="8">
        <f t="shared" si="38"/>
        <v>42905.75</v>
      </c>
      <c r="DI96" s="9">
        <f t="shared" si="47"/>
        <v>41455</v>
      </c>
      <c r="DJ96" s="8">
        <f t="shared" si="39"/>
        <v>52082.35</v>
      </c>
      <c r="DK96" s="9">
        <f t="shared" si="47"/>
        <v>41455</v>
      </c>
      <c r="DL96" s="8">
        <f t="shared" si="41"/>
        <v>33755.5</v>
      </c>
      <c r="DM96" s="9">
        <f t="shared" si="48"/>
        <v>41455</v>
      </c>
      <c r="DN96" s="8">
        <f t="shared" si="42"/>
        <v>42351.12</v>
      </c>
    </row>
    <row r="97" spans="1:118">
      <c r="A97" s="2">
        <f t="shared" si="43"/>
        <v>201305</v>
      </c>
      <c r="B97" s="4">
        <v>41425</v>
      </c>
      <c r="C97" s="5">
        <v>96.594999999999999</v>
      </c>
      <c r="D97" s="4">
        <v>41425</v>
      </c>
      <c r="E97" s="3">
        <v>99.915000000000006</v>
      </c>
      <c r="F97" s="4">
        <v>41425</v>
      </c>
      <c r="G97" s="3">
        <v>117.797</v>
      </c>
      <c r="H97" s="4">
        <v>41425</v>
      </c>
      <c r="I97" s="3">
        <v>92.3</v>
      </c>
      <c r="J97" s="4">
        <v>41425</v>
      </c>
      <c r="K97" s="3">
        <v>94.944999999999993</v>
      </c>
      <c r="L97" s="1">
        <v>41425</v>
      </c>
      <c r="M97">
        <v>16.3</v>
      </c>
      <c r="N97" s="1">
        <v>41425</v>
      </c>
      <c r="O97">
        <v>16.579999999999998</v>
      </c>
      <c r="P97" s="1">
        <v>41425</v>
      </c>
      <c r="Q97">
        <v>19.604800000000001</v>
      </c>
      <c r="R97" s="1">
        <v>41425</v>
      </c>
      <c r="S97">
        <v>16.59</v>
      </c>
      <c r="T97" s="1">
        <v>41425</v>
      </c>
      <c r="U97">
        <v>2001.59</v>
      </c>
      <c r="V97" s="4">
        <v>41425</v>
      </c>
      <c r="W97" s="3">
        <v>519264999999.99994</v>
      </c>
      <c r="X97" s="4">
        <v>41425</v>
      </c>
      <c r="Y97" s="3">
        <v>2518499999999.9995</v>
      </c>
      <c r="Z97" s="4">
        <v>41425</v>
      </c>
      <c r="AA97" s="3">
        <v>1443954091000</v>
      </c>
      <c r="AB97" s="4">
        <v>41425</v>
      </c>
      <c r="AC97" s="3">
        <v>5247021825005.1807</v>
      </c>
      <c r="AD97" s="4">
        <v>41425</v>
      </c>
      <c r="AE97" s="3">
        <v>672589000000</v>
      </c>
      <c r="AF97" s="1">
        <v>41425</v>
      </c>
      <c r="AG97">
        <v>1.2995000000000001</v>
      </c>
      <c r="AH97" s="1">
        <v>41425</v>
      </c>
      <c r="AI97">
        <v>7.7625999999999999</v>
      </c>
      <c r="AJ97" s="1">
        <v>41425</v>
      </c>
      <c r="AK97">
        <v>0.95699999999999996</v>
      </c>
      <c r="AL97" s="1">
        <v>41425</v>
      </c>
      <c r="AM97">
        <v>1.5198</v>
      </c>
      <c r="AN97" s="1">
        <v>41425</v>
      </c>
      <c r="AO97">
        <v>1.0375000000000001</v>
      </c>
      <c r="AP97" s="4">
        <v>41425</v>
      </c>
      <c r="AQ97" s="3">
        <v>1630.74</v>
      </c>
      <c r="AR97" s="4">
        <v>41425</v>
      </c>
      <c r="AS97" s="3">
        <v>8348.84</v>
      </c>
      <c r="AT97" s="4">
        <v>41425</v>
      </c>
      <c r="AU97" s="3">
        <v>1135.78</v>
      </c>
      <c r="AV97" s="4">
        <v>41425</v>
      </c>
      <c r="AW97" s="3">
        <v>22392.16</v>
      </c>
      <c r="AX97" s="4">
        <v>41425</v>
      </c>
      <c r="AY97" s="3">
        <v>12650.42</v>
      </c>
      <c r="AZ97" s="1">
        <v>41425</v>
      </c>
      <c r="BA97">
        <v>0</v>
      </c>
      <c r="BB97" s="1">
        <v>41425</v>
      </c>
      <c r="BC97">
        <v>0.1</v>
      </c>
      <c r="BD97" s="1">
        <v>41425</v>
      </c>
      <c r="BE97">
        <v>-0.11</v>
      </c>
      <c r="BF97" s="15">
        <f t="shared" si="24"/>
        <v>41425</v>
      </c>
      <c r="BG97" s="14">
        <f t="shared" si="25"/>
        <v>2.5</v>
      </c>
      <c r="BH97" s="1">
        <v>41425</v>
      </c>
      <c r="BI97">
        <v>4.4426194857289502E-3</v>
      </c>
      <c r="BJ97" s="1">
        <v>41425</v>
      </c>
      <c r="BK97">
        <v>130799000000</v>
      </c>
      <c r="BL97" s="1">
        <v>41425</v>
      </c>
      <c r="BM97">
        <v>158768600000</v>
      </c>
      <c r="BN97" s="13">
        <f t="shared" si="26"/>
        <v>41425</v>
      </c>
      <c r="BO97" s="12">
        <f t="shared" si="44"/>
        <v>6.0897879134556199</v>
      </c>
      <c r="BP97" s="1">
        <v>41425</v>
      </c>
      <c r="BQ97">
        <v>-1</v>
      </c>
      <c r="BR97" s="1">
        <v>41425</v>
      </c>
      <c r="BS97">
        <v>39631300000</v>
      </c>
      <c r="BT97" s="1">
        <v>41425</v>
      </c>
      <c r="BU97">
        <v>46556000000</v>
      </c>
      <c r="BV97" s="1">
        <v>41425</v>
      </c>
      <c r="BW97">
        <v>621379999999.99988</v>
      </c>
      <c r="BX97" s="1">
        <v>41425</v>
      </c>
      <c r="BY97">
        <v>40851000000</v>
      </c>
      <c r="BZ97" s="1">
        <v>41425</v>
      </c>
      <c r="CA97">
        <v>294048000000</v>
      </c>
      <c r="CB97" s="1">
        <v>41425</v>
      </c>
      <c r="CC97">
        <v>70695000000</v>
      </c>
      <c r="CD97" s="1">
        <v>41425</v>
      </c>
      <c r="CE97">
        <v>7.5</v>
      </c>
      <c r="CF97" s="1">
        <v>41425</v>
      </c>
      <c r="CG97">
        <v>5.6</v>
      </c>
      <c r="CH97" s="1">
        <v>41425</v>
      </c>
      <c r="CI97">
        <v>3.5</v>
      </c>
      <c r="CJ97" s="1">
        <v>41425</v>
      </c>
      <c r="CK97">
        <v>12.1</v>
      </c>
      <c r="CL97" s="1">
        <v>41425</v>
      </c>
      <c r="CM97">
        <v>7</v>
      </c>
      <c r="CN97" s="1">
        <f t="shared" si="27"/>
        <v>41425</v>
      </c>
      <c r="CO97">
        <f t="shared" si="45"/>
        <v>2.9000312936534045E-3</v>
      </c>
      <c r="CP97" s="1">
        <f t="shared" si="28"/>
        <v>41425</v>
      </c>
      <c r="CQ97">
        <f t="shared" si="29"/>
        <v>-3.5623155747453267E-4</v>
      </c>
      <c r="CR97" s="1">
        <f t="shared" si="30"/>
        <v>41425</v>
      </c>
      <c r="CS97">
        <f t="shared" si="31"/>
        <v>1.3392942424161891E-4</v>
      </c>
      <c r="CT97" s="1">
        <f t="shared" si="32"/>
        <v>41425</v>
      </c>
      <c r="CU97">
        <f t="shared" si="33"/>
        <v>6.7574603337674144E-4</v>
      </c>
      <c r="CV97" s="1">
        <f t="shared" si="34"/>
        <v>41425</v>
      </c>
      <c r="CW97">
        <f t="shared" si="35"/>
        <v>1.2679671630184686E-3</v>
      </c>
      <c r="CY97" s="13">
        <f t="shared" si="36"/>
        <v>41425</v>
      </c>
      <c r="CZ97" s="12">
        <f t="shared" si="46"/>
        <v>102.4</v>
      </c>
      <c r="DA97" s="1">
        <v>35885</v>
      </c>
      <c r="DB97">
        <v>67</v>
      </c>
      <c r="DC97" s="1">
        <v>35885</v>
      </c>
      <c r="DD97">
        <v>2.9674643946038501</v>
      </c>
      <c r="DE97" s="9">
        <f t="shared" si="47"/>
        <v>41425</v>
      </c>
      <c r="DF97" s="8">
        <f t="shared" si="37"/>
        <v>51563.13</v>
      </c>
      <c r="DG97" s="9">
        <f t="shared" si="47"/>
        <v>41425</v>
      </c>
      <c r="DH97" s="8">
        <f t="shared" si="38"/>
        <v>42905.75</v>
      </c>
      <c r="DI97" s="9">
        <f t="shared" si="47"/>
        <v>41425</v>
      </c>
      <c r="DJ97" s="8">
        <f t="shared" si="39"/>
        <v>52082.35</v>
      </c>
      <c r="DK97" s="9">
        <f t="shared" si="47"/>
        <v>41425</v>
      </c>
      <c r="DL97" s="8">
        <f t="shared" si="41"/>
        <v>33755.5</v>
      </c>
      <c r="DM97" s="9">
        <f t="shared" si="48"/>
        <v>41425</v>
      </c>
      <c r="DN97" s="8">
        <f t="shared" si="42"/>
        <v>42351.12</v>
      </c>
    </row>
    <row r="98" spans="1:118">
      <c r="A98" s="2">
        <f t="shared" si="43"/>
        <v>201304</v>
      </c>
      <c r="B98" s="4">
        <v>41394</v>
      </c>
      <c r="C98" s="5">
        <v>102.94499999999999</v>
      </c>
      <c r="D98" s="4">
        <v>41394</v>
      </c>
      <c r="E98" s="3">
        <v>102.6865</v>
      </c>
      <c r="F98" s="4">
        <v>41394</v>
      </c>
      <c r="G98" s="3">
        <v>120.6095</v>
      </c>
      <c r="H98" s="4">
        <v>41394</v>
      </c>
      <c r="I98" s="3">
        <v>97.3</v>
      </c>
      <c r="J98" s="4">
        <v>41394</v>
      </c>
      <c r="K98" s="3">
        <v>98.215000000000003</v>
      </c>
      <c r="L98" s="1">
        <v>41394</v>
      </c>
      <c r="M98">
        <v>13.52</v>
      </c>
      <c r="N98" s="1">
        <v>41394</v>
      </c>
      <c r="O98">
        <v>14.387</v>
      </c>
      <c r="P98" s="1">
        <v>41394</v>
      </c>
      <c r="Q98">
        <v>20.260999999999999</v>
      </c>
      <c r="R98" s="1">
        <v>41394</v>
      </c>
      <c r="S98">
        <v>15.42</v>
      </c>
      <c r="T98" s="1">
        <v>41394</v>
      </c>
      <c r="U98">
        <v>1998.68</v>
      </c>
      <c r="V98" s="4">
        <v>41394</v>
      </c>
      <c r="W98" s="3">
        <v>510995999999.99994</v>
      </c>
      <c r="X98" s="4">
        <v>41394</v>
      </c>
      <c r="Y98" s="3">
        <v>2542300000000</v>
      </c>
      <c r="Z98" s="4">
        <v>41394</v>
      </c>
      <c r="AA98" s="3">
        <v>1416334247000</v>
      </c>
      <c r="AB98" s="4">
        <v>41394</v>
      </c>
      <c r="AC98" s="3">
        <v>5221702322888</v>
      </c>
      <c r="AD98" s="4">
        <v>41394</v>
      </c>
      <c r="AE98" s="3">
        <v>672515000000</v>
      </c>
      <c r="AF98" s="1">
        <v>41394</v>
      </c>
      <c r="AG98">
        <v>1.3166</v>
      </c>
      <c r="AH98" s="1">
        <v>41394</v>
      </c>
      <c r="AI98">
        <v>7.7595999999999998</v>
      </c>
      <c r="AJ98" s="1">
        <v>41394</v>
      </c>
      <c r="AK98">
        <v>1.0368999999999999</v>
      </c>
      <c r="AL98" s="1">
        <v>41394</v>
      </c>
      <c r="AM98">
        <v>1.5530999999999999</v>
      </c>
      <c r="AN98" s="1">
        <v>41394</v>
      </c>
      <c r="AO98">
        <v>1.0071000000000001</v>
      </c>
      <c r="AP98" s="4">
        <v>41394</v>
      </c>
      <c r="AQ98" s="3">
        <v>1597.57</v>
      </c>
      <c r="AR98" s="4">
        <v>41394</v>
      </c>
      <c r="AS98" s="3">
        <v>7913.71</v>
      </c>
      <c r="AT98" s="4">
        <v>41394</v>
      </c>
      <c r="AU98" s="3">
        <v>1165.1300000000001</v>
      </c>
      <c r="AV98" s="4">
        <v>41394</v>
      </c>
      <c r="AW98" s="3">
        <v>22737.01</v>
      </c>
      <c r="AX98" s="4">
        <v>41394</v>
      </c>
      <c r="AY98" s="3">
        <v>12456.5</v>
      </c>
      <c r="AZ98" s="1">
        <v>41394</v>
      </c>
      <c r="BA98">
        <v>-0.2</v>
      </c>
      <c r="BB98" s="1">
        <v>41394</v>
      </c>
      <c r="BC98">
        <v>-0.1</v>
      </c>
      <c r="BD98" s="1">
        <v>41394</v>
      </c>
      <c r="BE98">
        <v>0.86</v>
      </c>
      <c r="BF98" s="15">
        <f t="shared" si="24"/>
        <v>41394</v>
      </c>
      <c r="BG98" s="14">
        <f t="shared" si="25"/>
        <v>2.5</v>
      </c>
      <c r="BH98" s="1">
        <v>41394</v>
      </c>
      <c r="BI98">
        <v>-0.19090391734881701</v>
      </c>
      <c r="BJ98" s="1">
        <v>41394</v>
      </c>
      <c r="BK98">
        <v>131932000000</v>
      </c>
      <c r="BL98" s="1">
        <v>41394</v>
      </c>
      <c r="BM98">
        <v>159466500000</v>
      </c>
      <c r="BN98" s="13">
        <f t="shared" si="26"/>
        <v>41394</v>
      </c>
      <c r="BO98" s="12">
        <f t="shared" si="44"/>
        <v>6.0897879134556199</v>
      </c>
      <c r="BP98" s="1">
        <v>41394</v>
      </c>
      <c r="BQ98">
        <v>9</v>
      </c>
      <c r="BR98" s="1">
        <v>41394</v>
      </c>
      <c r="BS98">
        <v>40565400000</v>
      </c>
      <c r="BT98" s="1">
        <v>41394</v>
      </c>
      <c r="BU98">
        <v>47556000000</v>
      </c>
      <c r="BV98" s="1">
        <v>41394</v>
      </c>
      <c r="BW98">
        <v>639940000000</v>
      </c>
      <c r="BX98" s="1">
        <v>41394</v>
      </c>
      <c r="BY98">
        <v>39561000000</v>
      </c>
      <c r="BZ98" s="1">
        <v>41394</v>
      </c>
      <c r="CA98">
        <v>297871000000</v>
      </c>
      <c r="CB98" s="1">
        <v>41394</v>
      </c>
      <c r="CC98">
        <v>71635000000</v>
      </c>
      <c r="CD98" s="1">
        <v>41394</v>
      </c>
      <c r="CE98">
        <v>7.6</v>
      </c>
      <c r="CF98" s="1">
        <v>41394</v>
      </c>
      <c r="CG98">
        <v>5.6</v>
      </c>
      <c r="CH98" s="1">
        <v>41394</v>
      </c>
      <c r="CI98">
        <v>3.5</v>
      </c>
      <c r="CJ98" s="1">
        <v>41394</v>
      </c>
      <c r="CK98">
        <v>12.1</v>
      </c>
      <c r="CL98" s="1">
        <v>41394</v>
      </c>
      <c r="CM98">
        <v>7.2</v>
      </c>
      <c r="CN98" s="1">
        <f t="shared" si="27"/>
        <v>41394</v>
      </c>
      <c r="CO98">
        <f t="shared" si="45"/>
        <v>2.9000312936534045E-3</v>
      </c>
      <c r="CP98" s="1">
        <f t="shared" si="28"/>
        <v>41394</v>
      </c>
      <c r="CQ98">
        <f t="shared" si="29"/>
        <v>-3.5623155747453267E-4</v>
      </c>
      <c r="CR98" s="1">
        <f t="shared" si="30"/>
        <v>41394</v>
      </c>
      <c r="CS98">
        <f t="shared" si="31"/>
        <v>1.3392942424161891E-4</v>
      </c>
      <c r="CT98" s="1">
        <f t="shared" si="32"/>
        <v>41394</v>
      </c>
      <c r="CU98">
        <f t="shared" si="33"/>
        <v>6.7574603337674144E-4</v>
      </c>
      <c r="CV98" s="1">
        <f t="shared" si="34"/>
        <v>41394</v>
      </c>
      <c r="CW98">
        <f t="shared" si="35"/>
        <v>1.2679671630184686E-3</v>
      </c>
      <c r="CY98" s="13">
        <f t="shared" si="36"/>
        <v>41394</v>
      </c>
      <c r="CZ98" s="12">
        <f t="shared" si="46"/>
        <v>102.4</v>
      </c>
      <c r="DA98" s="1">
        <v>35795</v>
      </c>
      <c r="DB98">
        <v>66.8</v>
      </c>
      <c r="DC98" s="1">
        <v>35795</v>
      </c>
      <c r="DD98">
        <v>8.0166681060540608</v>
      </c>
      <c r="DE98" s="9">
        <f t="shared" si="47"/>
        <v>41394</v>
      </c>
      <c r="DF98" s="8">
        <f t="shared" si="37"/>
        <v>51563.13</v>
      </c>
      <c r="DG98" s="9">
        <f t="shared" si="47"/>
        <v>41394</v>
      </c>
      <c r="DH98" s="8">
        <f t="shared" si="38"/>
        <v>42905.75</v>
      </c>
      <c r="DI98" s="9">
        <f t="shared" si="47"/>
        <v>41394</v>
      </c>
      <c r="DJ98" s="8">
        <f t="shared" si="39"/>
        <v>52082.35</v>
      </c>
      <c r="DK98" s="9">
        <f t="shared" si="47"/>
        <v>41394</v>
      </c>
      <c r="DL98" s="8">
        <f t="shared" si="41"/>
        <v>33755.5</v>
      </c>
      <c r="DM98" s="9">
        <f t="shared" si="48"/>
        <v>41394</v>
      </c>
      <c r="DN98" s="8">
        <f t="shared" si="42"/>
        <v>42351.12</v>
      </c>
    </row>
    <row r="99" spans="1:118">
      <c r="A99" s="2">
        <f t="shared" si="43"/>
        <v>201303</v>
      </c>
      <c r="B99" s="4">
        <v>41364</v>
      </c>
      <c r="C99" s="5">
        <v>101.375</v>
      </c>
      <c r="D99" s="4">
        <v>41364</v>
      </c>
      <c r="E99" s="3">
        <v>102.0205</v>
      </c>
      <c r="F99" s="4">
        <v>41364</v>
      </c>
      <c r="G99" s="3">
        <v>117.6</v>
      </c>
      <c r="H99" s="4">
        <v>41364</v>
      </c>
      <c r="I99" s="3">
        <v>95</v>
      </c>
      <c r="J99" s="4">
        <v>41364</v>
      </c>
      <c r="K99" s="3">
        <v>96.594999999999999</v>
      </c>
      <c r="L99" s="1">
        <v>41364</v>
      </c>
      <c r="M99">
        <v>12.7</v>
      </c>
      <c r="N99" s="1">
        <v>41364</v>
      </c>
      <c r="O99">
        <v>14.103999999999999</v>
      </c>
      <c r="P99" s="1">
        <v>41364</v>
      </c>
      <c r="Q99">
        <v>20.894400000000001</v>
      </c>
      <c r="R99" s="1">
        <v>41364</v>
      </c>
      <c r="S99">
        <v>14.69</v>
      </c>
      <c r="T99" s="1">
        <v>41364</v>
      </c>
      <c r="U99">
        <v>2016.95</v>
      </c>
      <c r="V99" s="4">
        <v>41364</v>
      </c>
      <c r="W99" s="3">
        <v>509964999999.99994</v>
      </c>
      <c r="X99" s="4">
        <v>41364</v>
      </c>
      <c r="Y99" s="3">
        <v>2497199999999.9995</v>
      </c>
      <c r="Z99" s="4">
        <v>41364</v>
      </c>
      <c r="AA99" s="3">
        <v>1390746137000</v>
      </c>
      <c r="AB99" s="4">
        <v>41364</v>
      </c>
      <c r="AC99" s="3">
        <v>5152532157477.4199</v>
      </c>
      <c r="AD99" s="4">
        <v>41364</v>
      </c>
      <c r="AE99" s="3">
        <v>669691000000</v>
      </c>
      <c r="AF99" s="1">
        <v>41364</v>
      </c>
      <c r="AG99">
        <v>1.2818000000000001</v>
      </c>
      <c r="AH99" s="1">
        <v>41364</v>
      </c>
      <c r="AI99">
        <v>7.7629999999999999</v>
      </c>
      <c r="AJ99" s="1">
        <v>41364</v>
      </c>
      <c r="AK99">
        <v>1.0417000000000001</v>
      </c>
      <c r="AL99" s="1">
        <v>41364</v>
      </c>
      <c r="AM99">
        <v>1.5201</v>
      </c>
      <c r="AN99" s="1">
        <v>41364</v>
      </c>
      <c r="AO99">
        <v>1.0172000000000001</v>
      </c>
      <c r="AP99" s="4">
        <v>41364</v>
      </c>
      <c r="AQ99" s="3">
        <v>1569.19</v>
      </c>
      <c r="AR99" s="4">
        <v>41364</v>
      </c>
      <c r="AS99" s="3">
        <v>7795.31</v>
      </c>
      <c r="AT99" s="4">
        <v>41364</v>
      </c>
      <c r="AU99" s="3">
        <v>1034.71</v>
      </c>
      <c r="AV99" s="4">
        <v>41364</v>
      </c>
      <c r="AW99" s="3">
        <v>22299.63</v>
      </c>
      <c r="AX99" s="4">
        <v>41364</v>
      </c>
      <c r="AY99" s="3">
        <v>12749.9</v>
      </c>
      <c r="AZ99" s="1">
        <v>41364</v>
      </c>
      <c r="BA99">
        <v>-0.3</v>
      </c>
      <c r="BB99" s="1">
        <v>41364</v>
      </c>
      <c r="BC99">
        <v>1.2</v>
      </c>
      <c r="BD99" s="1">
        <v>41364</v>
      </c>
      <c r="BE99">
        <v>-0.11</v>
      </c>
      <c r="BF99" s="15">
        <f t="shared" si="24"/>
        <v>41364</v>
      </c>
      <c r="BG99" s="14">
        <f t="shared" si="25"/>
        <v>2.5</v>
      </c>
      <c r="BH99" s="1">
        <v>41364</v>
      </c>
      <c r="BI99">
        <v>-0.28358110460799002</v>
      </c>
      <c r="BJ99" s="1">
        <v>41364</v>
      </c>
      <c r="BK99">
        <v>130539000000</v>
      </c>
      <c r="BL99" s="1">
        <v>41364</v>
      </c>
      <c r="BM99">
        <v>161129900000</v>
      </c>
      <c r="BN99" s="13">
        <f t="shared" si="26"/>
        <v>41364</v>
      </c>
      <c r="BO99" s="12">
        <f t="shared" si="44"/>
        <v>6.0897879134556199</v>
      </c>
      <c r="BP99" s="1">
        <v>41364</v>
      </c>
      <c r="BQ99">
        <v>11.2</v>
      </c>
      <c r="BR99" s="1">
        <v>41364</v>
      </c>
      <c r="BS99">
        <v>40031800000</v>
      </c>
      <c r="BT99" s="1">
        <v>41364</v>
      </c>
      <c r="BU99">
        <v>47544000000</v>
      </c>
      <c r="BV99" s="1">
        <v>41364</v>
      </c>
      <c r="BW99">
        <v>687830000000</v>
      </c>
      <c r="BX99" s="1">
        <v>41364</v>
      </c>
      <c r="BY99">
        <v>38247000000</v>
      </c>
      <c r="BZ99" s="1">
        <v>41364</v>
      </c>
      <c r="CA99">
        <v>292395000000</v>
      </c>
      <c r="CB99" s="1">
        <v>41364</v>
      </c>
      <c r="CC99">
        <v>70208000000</v>
      </c>
      <c r="CD99" s="1">
        <v>41364</v>
      </c>
      <c r="CE99">
        <v>7.5</v>
      </c>
      <c r="CF99" s="1">
        <v>41364</v>
      </c>
      <c r="CG99">
        <v>5.6</v>
      </c>
      <c r="CH99" s="1">
        <v>41364</v>
      </c>
      <c r="CI99">
        <v>3.5</v>
      </c>
      <c r="CJ99" s="1">
        <v>41364</v>
      </c>
      <c r="CK99">
        <v>12.1</v>
      </c>
      <c r="CL99" s="1">
        <v>41364</v>
      </c>
      <c r="CM99">
        <v>7.3</v>
      </c>
      <c r="CN99" s="1">
        <f t="shared" si="27"/>
        <v>41364</v>
      </c>
      <c r="CO99">
        <f t="shared" si="45"/>
        <v>2.9000312936534045E-3</v>
      </c>
      <c r="CP99" s="1">
        <f t="shared" si="28"/>
        <v>41364</v>
      </c>
      <c r="CQ99">
        <f t="shared" si="29"/>
        <v>-3.5623155747453267E-4</v>
      </c>
      <c r="CR99" s="1">
        <f t="shared" si="30"/>
        <v>41364</v>
      </c>
      <c r="CS99">
        <f t="shared" si="31"/>
        <v>1.3392942424161891E-4</v>
      </c>
      <c r="CT99" s="1">
        <f t="shared" si="32"/>
        <v>41364</v>
      </c>
      <c r="CU99">
        <f t="shared" si="33"/>
        <v>6.7574603337674144E-4</v>
      </c>
      <c r="CV99" s="1">
        <f t="shared" si="34"/>
        <v>41364</v>
      </c>
      <c r="CW99">
        <f t="shared" si="35"/>
        <v>1.2679671630184686E-3</v>
      </c>
      <c r="CY99" s="13">
        <f t="shared" si="36"/>
        <v>41364</v>
      </c>
      <c r="CZ99" s="12">
        <f t="shared" si="46"/>
        <v>102.4</v>
      </c>
      <c r="DA99" s="1">
        <v>35703</v>
      </c>
      <c r="DB99">
        <v>66.599999999999994</v>
      </c>
      <c r="DC99" s="1">
        <v>35703</v>
      </c>
      <c r="DD99">
        <v>13.874754508123599</v>
      </c>
      <c r="DE99" s="9">
        <f t="shared" si="47"/>
        <v>41364</v>
      </c>
      <c r="DF99" s="8">
        <f t="shared" si="37"/>
        <v>51563.13</v>
      </c>
      <c r="DG99" s="9">
        <f t="shared" si="47"/>
        <v>41364</v>
      </c>
      <c r="DH99" s="8">
        <f t="shared" si="38"/>
        <v>42905.75</v>
      </c>
      <c r="DI99" s="9">
        <f t="shared" si="47"/>
        <v>41364</v>
      </c>
      <c r="DJ99" s="8">
        <f t="shared" si="39"/>
        <v>52082.35</v>
      </c>
      <c r="DK99" s="9">
        <f t="shared" si="47"/>
        <v>41364</v>
      </c>
      <c r="DL99" s="8">
        <f t="shared" si="41"/>
        <v>33755.5</v>
      </c>
      <c r="DM99" s="9">
        <f t="shared" si="48"/>
        <v>41364</v>
      </c>
      <c r="DN99" s="8">
        <f t="shared" si="42"/>
        <v>42351.12</v>
      </c>
    </row>
    <row r="100" spans="1:118">
      <c r="A100" s="2">
        <f t="shared" si="43"/>
        <v>201302</v>
      </c>
      <c r="B100" s="4">
        <v>41333</v>
      </c>
      <c r="C100" s="5">
        <v>101.1</v>
      </c>
      <c r="D100" s="4">
        <v>41333</v>
      </c>
      <c r="E100" s="3">
        <v>100.4</v>
      </c>
      <c r="F100" s="4">
        <v>41333</v>
      </c>
      <c r="G100" s="3">
        <v>118.26349999999999</v>
      </c>
      <c r="H100" s="4">
        <v>41333</v>
      </c>
      <c r="I100" s="3">
        <v>94.48</v>
      </c>
      <c r="J100" s="4">
        <v>41333</v>
      </c>
      <c r="K100" s="3">
        <v>107.715</v>
      </c>
      <c r="L100" s="1">
        <v>41333</v>
      </c>
      <c r="M100">
        <v>15.51</v>
      </c>
      <c r="N100" s="1">
        <v>41333</v>
      </c>
      <c r="O100">
        <v>15.406000000000001</v>
      </c>
      <c r="P100" s="1">
        <v>41333</v>
      </c>
      <c r="Q100">
        <v>21.0046</v>
      </c>
      <c r="R100" s="1">
        <v>41333</v>
      </c>
      <c r="S100">
        <v>15.19</v>
      </c>
      <c r="T100" s="1">
        <v>41333</v>
      </c>
      <c r="U100">
        <v>2017.83</v>
      </c>
      <c r="V100" s="4">
        <v>41333</v>
      </c>
      <c r="W100" s="3">
        <v>503163999999.99994</v>
      </c>
      <c r="X100" s="4">
        <v>41333</v>
      </c>
      <c r="Y100" s="3">
        <v>2455699999999.9995</v>
      </c>
      <c r="Z100" s="4">
        <v>41333</v>
      </c>
      <c r="AA100" s="3">
        <v>1428799163000</v>
      </c>
      <c r="AB100" s="4">
        <v>41333</v>
      </c>
      <c r="AC100" s="3">
        <v>5101876656392.4004</v>
      </c>
      <c r="AD100" s="4">
        <v>41333</v>
      </c>
      <c r="AE100" s="3">
        <v>662746000000</v>
      </c>
      <c r="AF100" s="1">
        <v>41333</v>
      </c>
      <c r="AG100">
        <v>1.3056000000000001</v>
      </c>
      <c r="AH100" s="1">
        <v>41333</v>
      </c>
      <c r="AI100">
        <v>7.7549000000000001</v>
      </c>
      <c r="AJ100" s="1">
        <v>41333</v>
      </c>
      <c r="AK100">
        <v>1.0212000000000001</v>
      </c>
      <c r="AL100" s="1">
        <v>41333</v>
      </c>
      <c r="AM100">
        <v>1.516</v>
      </c>
      <c r="AN100" s="1">
        <v>41333</v>
      </c>
      <c r="AO100">
        <v>1.0303</v>
      </c>
      <c r="AP100" s="4">
        <v>41333</v>
      </c>
      <c r="AQ100" s="3">
        <v>1514.68</v>
      </c>
      <c r="AR100" s="4">
        <v>41333</v>
      </c>
      <c r="AS100" s="3">
        <v>7741.7</v>
      </c>
      <c r="AT100" s="4">
        <v>41333</v>
      </c>
      <c r="AU100" s="3">
        <v>975.66</v>
      </c>
      <c r="AV100" s="4">
        <v>41333</v>
      </c>
      <c r="AW100" s="3">
        <v>23020.27</v>
      </c>
      <c r="AX100" s="4">
        <v>41333</v>
      </c>
      <c r="AY100" s="3">
        <v>12821.83</v>
      </c>
      <c r="AZ100" s="1">
        <v>41333</v>
      </c>
      <c r="BA100">
        <v>0.5</v>
      </c>
      <c r="BB100" s="1">
        <v>41333</v>
      </c>
      <c r="BC100">
        <v>0.4</v>
      </c>
      <c r="BD100" s="1">
        <v>41333</v>
      </c>
      <c r="BE100">
        <v>0.98</v>
      </c>
      <c r="BF100" s="15">
        <f t="shared" si="24"/>
        <v>41333</v>
      </c>
      <c r="BG100" s="14">
        <f t="shared" si="25"/>
        <v>2.2000000000000002</v>
      </c>
      <c r="BH100" s="1">
        <v>41333</v>
      </c>
      <c r="BI100">
        <v>0.59266534509063395</v>
      </c>
      <c r="BJ100" s="1">
        <v>41333</v>
      </c>
      <c r="BK100">
        <v>133289000000</v>
      </c>
      <c r="BL100" s="1">
        <v>41333</v>
      </c>
      <c r="BM100">
        <v>156070100000</v>
      </c>
      <c r="BN100" s="13">
        <f t="shared" si="26"/>
        <v>41333</v>
      </c>
      <c r="BO100" s="12">
        <f t="shared" si="44"/>
        <v>3.5647302548512498</v>
      </c>
      <c r="BP100" s="1">
        <v>41333</v>
      </c>
      <c r="BQ100">
        <v>-16.899999999999999</v>
      </c>
      <c r="BR100" s="1">
        <v>41333</v>
      </c>
      <c r="BS100">
        <v>39491200000</v>
      </c>
      <c r="BT100" s="1">
        <v>41333</v>
      </c>
      <c r="BU100">
        <v>48396000000</v>
      </c>
      <c r="BV100" s="1">
        <v>41333</v>
      </c>
      <c r="BW100">
        <v>671759999999.99988</v>
      </c>
      <c r="BX100" s="1">
        <v>41333</v>
      </c>
      <c r="BY100">
        <v>33037000000</v>
      </c>
      <c r="BZ100" s="1">
        <v>41333</v>
      </c>
      <c r="CA100">
        <v>291939000000</v>
      </c>
      <c r="CB100" s="1">
        <v>41333</v>
      </c>
      <c r="CC100">
        <v>69358000000</v>
      </c>
      <c r="CD100" s="1">
        <v>41333</v>
      </c>
      <c r="CE100">
        <v>7.7</v>
      </c>
      <c r="CF100" s="1">
        <v>41333</v>
      </c>
      <c r="CG100">
        <v>5.4</v>
      </c>
      <c r="CH100" s="1">
        <v>41333</v>
      </c>
      <c r="CI100">
        <v>3.5</v>
      </c>
      <c r="CJ100" s="1">
        <v>41333</v>
      </c>
      <c r="CK100">
        <v>12.1</v>
      </c>
      <c r="CL100" s="1">
        <v>41333</v>
      </c>
      <c r="CM100">
        <v>7.1</v>
      </c>
      <c r="CN100" s="1">
        <f t="shared" si="27"/>
        <v>41333</v>
      </c>
      <c r="CO100">
        <f t="shared" si="45"/>
        <v>2.9000312936534045E-3</v>
      </c>
      <c r="CP100" s="1">
        <f t="shared" si="28"/>
        <v>41333</v>
      </c>
      <c r="CQ100">
        <f t="shared" si="29"/>
        <v>-3.5623155747453267E-4</v>
      </c>
      <c r="CR100" s="1">
        <f t="shared" si="30"/>
        <v>41333</v>
      </c>
      <c r="CS100">
        <f t="shared" si="31"/>
        <v>1.3392942424161891E-4</v>
      </c>
      <c r="CT100" s="1">
        <f t="shared" si="32"/>
        <v>41333</v>
      </c>
      <c r="CU100">
        <f t="shared" si="33"/>
        <v>6.7574603337674144E-4</v>
      </c>
      <c r="CV100" s="1">
        <f t="shared" si="34"/>
        <v>41333</v>
      </c>
      <c r="CW100">
        <f t="shared" si="35"/>
        <v>1.2679671630184686E-3</v>
      </c>
      <c r="CY100" s="13">
        <f t="shared" si="36"/>
        <v>41333</v>
      </c>
      <c r="CZ100" s="12">
        <f t="shared" si="46"/>
        <v>102</v>
      </c>
      <c r="DA100" s="1">
        <v>35611</v>
      </c>
      <c r="DB100">
        <v>66.900000000000006</v>
      </c>
      <c r="DC100" s="1">
        <v>35611</v>
      </c>
      <c r="DD100">
        <v>17.9278564183975</v>
      </c>
      <c r="DE100" s="9">
        <f t="shared" si="47"/>
        <v>41333</v>
      </c>
      <c r="DF100" s="8">
        <f t="shared" si="37"/>
        <v>51563.13</v>
      </c>
      <c r="DG100" s="9">
        <f t="shared" si="47"/>
        <v>41333</v>
      </c>
      <c r="DH100" s="8">
        <f t="shared" si="38"/>
        <v>42905.75</v>
      </c>
      <c r="DI100" s="9">
        <f t="shared" si="47"/>
        <v>41333</v>
      </c>
      <c r="DJ100" s="8">
        <f t="shared" si="39"/>
        <v>52082.35</v>
      </c>
      <c r="DK100" s="9">
        <f t="shared" si="47"/>
        <v>41333</v>
      </c>
      <c r="DL100" s="8">
        <f t="shared" si="41"/>
        <v>33755.5</v>
      </c>
      <c r="DM100" s="9">
        <f t="shared" si="48"/>
        <v>41333</v>
      </c>
      <c r="DN100" s="8">
        <f t="shared" si="42"/>
        <v>42351.12</v>
      </c>
    </row>
    <row r="101" spans="1:118">
      <c r="A101" s="2">
        <f t="shared" si="43"/>
        <v>201301</v>
      </c>
      <c r="B101" s="4">
        <v>41305</v>
      </c>
      <c r="C101" s="5">
        <v>96.81</v>
      </c>
      <c r="D101" s="4">
        <v>41305</v>
      </c>
      <c r="E101" s="3">
        <v>98.394999999999996</v>
      </c>
      <c r="F101" s="4">
        <v>41305</v>
      </c>
      <c r="G101" s="3">
        <v>117.551</v>
      </c>
      <c r="H101" s="4">
        <v>41305</v>
      </c>
      <c r="I101" s="3">
        <v>93.95</v>
      </c>
      <c r="J101" s="4">
        <v>41305</v>
      </c>
      <c r="K101" s="3">
        <v>106.465</v>
      </c>
      <c r="L101" s="1">
        <v>41305</v>
      </c>
      <c r="M101">
        <v>14.28</v>
      </c>
      <c r="N101" s="1">
        <v>41305</v>
      </c>
      <c r="O101">
        <v>12.872</v>
      </c>
      <c r="P101" s="1">
        <v>41305</v>
      </c>
      <c r="Q101">
        <v>16.639500000000002</v>
      </c>
      <c r="R101" s="1">
        <v>41305</v>
      </c>
      <c r="S101">
        <v>13.5</v>
      </c>
      <c r="T101" s="1">
        <v>41305</v>
      </c>
      <c r="U101">
        <v>1988.95</v>
      </c>
      <c r="V101" s="4">
        <v>41305</v>
      </c>
      <c r="W101" s="3">
        <v>503680999999.99994</v>
      </c>
      <c r="X101" s="4">
        <v>41305</v>
      </c>
      <c r="Y101" s="3">
        <v>2481300000000</v>
      </c>
      <c r="Z101" s="4">
        <v>41305</v>
      </c>
      <c r="AA101" s="3">
        <v>1397478233000</v>
      </c>
      <c r="AB101" s="4">
        <v>41305</v>
      </c>
      <c r="AC101" s="3">
        <v>5092403515641.9697</v>
      </c>
      <c r="AD101" s="4">
        <v>41305</v>
      </c>
      <c r="AE101" s="3">
        <v>649357000000</v>
      </c>
      <c r="AF101" s="1">
        <v>41305</v>
      </c>
      <c r="AG101">
        <v>1.3577999999999999</v>
      </c>
      <c r="AH101" s="1">
        <v>41305</v>
      </c>
      <c r="AI101">
        <v>7.7550999999999997</v>
      </c>
      <c r="AJ101" s="1">
        <v>41305</v>
      </c>
      <c r="AK101">
        <v>1.0422</v>
      </c>
      <c r="AL101" s="1">
        <v>41305</v>
      </c>
      <c r="AM101">
        <v>1.5853999999999999</v>
      </c>
      <c r="AN101" s="1">
        <v>41305</v>
      </c>
      <c r="AO101">
        <v>0.99690000000000001</v>
      </c>
      <c r="AP101" s="4">
        <v>41305</v>
      </c>
      <c r="AQ101" s="3">
        <v>1498.11</v>
      </c>
      <c r="AR101" s="4">
        <v>41305</v>
      </c>
      <c r="AS101" s="3">
        <v>7776.05</v>
      </c>
      <c r="AT101" s="4">
        <v>41305</v>
      </c>
      <c r="AU101" s="3">
        <v>940.25</v>
      </c>
      <c r="AV101" s="4">
        <v>41305</v>
      </c>
      <c r="AW101" s="3">
        <v>23729.53</v>
      </c>
      <c r="AX101" s="4">
        <v>41305</v>
      </c>
      <c r="AY101" s="3">
        <v>12685.24</v>
      </c>
      <c r="AZ101" s="1">
        <v>41305</v>
      </c>
      <c r="BA101">
        <v>0.2</v>
      </c>
      <c r="BB101" s="1">
        <v>41305</v>
      </c>
      <c r="BC101">
        <v>-1</v>
      </c>
      <c r="BD101" s="1">
        <v>41305</v>
      </c>
      <c r="BE101">
        <v>0.22</v>
      </c>
      <c r="BF101" s="15">
        <f t="shared" si="24"/>
        <v>41305</v>
      </c>
      <c r="BG101" s="14">
        <f t="shared" si="25"/>
        <v>2.2000000000000002</v>
      </c>
      <c r="BH101" s="1">
        <v>41305</v>
      </c>
      <c r="BI101">
        <v>5.3552846823108201E-2</v>
      </c>
      <c r="BJ101" s="1">
        <v>41305</v>
      </c>
      <c r="BK101">
        <v>131197000000</v>
      </c>
      <c r="BL101" s="1">
        <v>41305</v>
      </c>
      <c r="BM101">
        <v>157525000000</v>
      </c>
      <c r="BN101" s="13">
        <f t="shared" si="26"/>
        <v>41305</v>
      </c>
      <c r="BO101" s="12">
        <f t="shared" si="44"/>
        <v>3.5647302548512498</v>
      </c>
      <c r="BP101" s="1">
        <v>41305</v>
      </c>
      <c r="BQ101">
        <v>17.600000000000001</v>
      </c>
      <c r="BR101" s="1">
        <v>41305</v>
      </c>
      <c r="BS101">
        <v>38594100000</v>
      </c>
      <c r="BT101" s="1">
        <v>41305</v>
      </c>
      <c r="BU101">
        <v>49708000000</v>
      </c>
      <c r="BV101" s="1">
        <v>41305</v>
      </c>
      <c r="BW101">
        <v>675320000000</v>
      </c>
      <c r="BX101" s="1">
        <v>41305</v>
      </c>
      <c r="BY101">
        <v>35573000000</v>
      </c>
      <c r="BZ101" s="1">
        <v>41305</v>
      </c>
      <c r="CA101">
        <v>295640000000</v>
      </c>
      <c r="CB101" s="1">
        <v>41305</v>
      </c>
      <c r="CC101">
        <v>68890000000</v>
      </c>
      <c r="CD101" s="1">
        <v>41305</v>
      </c>
      <c r="CE101">
        <v>8</v>
      </c>
      <c r="CF101" s="1">
        <v>41305</v>
      </c>
      <c r="CG101">
        <v>5.4</v>
      </c>
      <c r="CH101" s="1">
        <v>41305</v>
      </c>
      <c r="CI101">
        <v>3.5</v>
      </c>
      <c r="CJ101" s="1">
        <v>41305</v>
      </c>
      <c r="CK101">
        <v>12.1</v>
      </c>
      <c r="CL101" s="1">
        <v>41305</v>
      </c>
      <c r="CM101">
        <v>7.1</v>
      </c>
      <c r="CN101" s="1">
        <f t="shared" si="27"/>
        <v>41305</v>
      </c>
      <c r="CO101">
        <f t="shared" si="45"/>
        <v>2.9000312936534045E-3</v>
      </c>
      <c r="CP101" s="1">
        <f t="shared" si="28"/>
        <v>41305</v>
      </c>
      <c r="CQ101">
        <f t="shared" si="29"/>
        <v>-3.5623155747453267E-4</v>
      </c>
      <c r="CR101" s="1">
        <f t="shared" si="30"/>
        <v>41305</v>
      </c>
      <c r="CS101">
        <f t="shared" si="31"/>
        <v>1.3392942424161891E-4</v>
      </c>
      <c r="CT101" s="1">
        <f t="shared" si="32"/>
        <v>41305</v>
      </c>
      <c r="CU101">
        <f t="shared" si="33"/>
        <v>6.7574603337674144E-4</v>
      </c>
      <c r="CV101" s="1">
        <f t="shared" si="34"/>
        <v>41305</v>
      </c>
      <c r="CW101">
        <f t="shared" si="35"/>
        <v>1.2679671630184686E-3</v>
      </c>
      <c r="CY101" s="13">
        <f t="shared" si="36"/>
        <v>41305</v>
      </c>
      <c r="CZ101" s="12">
        <f t="shared" si="46"/>
        <v>102</v>
      </c>
      <c r="DA101" s="1">
        <v>35520</v>
      </c>
      <c r="DB101">
        <v>67.099999999999994</v>
      </c>
      <c r="DC101" s="1">
        <v>35520</v>
      </c>
      <c r="DD101">
        <v>8.03871579089863</v>
      </c>
      <c r="DE101" s="9">
        <f t="shared" si="47"/>
        <v>41305</v>
      </c>
      <c r="DF101" s="8">
        <f t="shared" si="37"/>
        <v>51563.13</v>
      </c>
      <c r="DG101" s="9">
        <f t="shared" si="47"/>
        <v>41305</v>
      </c>
      <c r="DH101" s="8">
        <f t="shared" si="38"/>
        <v>42905.75</v>
      </c>
      <c r="DI101" s="9">
        <f t="shared" si="47"/>
        <v>41305</v>
      </c>
      <c r="DJ101" s="8">
        <f t="shared" si="39"/>
        <v>52082.35</v>
      </c>
      <c r="DK101" s="9">
        <f t="shared" si="47"/>
        <v>41305</v>
      </c>
      <c r="DL101" s="8">
        <f t="shared" si="41"/>
        <v>33755.5</v>
      </c>
      <c r="DM101" s="9">
        <f t="shared" si="48"/>
        <v>41305</v>
      </c>
      <c r="DN101" s="8">
        <f t="shared" si="42"/>
        <v>42351.12</v>
      </c>
    </row>
    <row r="102" spans="1:118">
      <c r="A102" s="2">
        <f t="shared" si="43"/>
        <v>201212</v>
      </c>
      <c r="B102" s="4">
        <v>41274</v>
      </c>
      <c r="C102" s="5">
        <v>98.814999999999998</v>
      </c>
      <c r="D102" s="4">
        <v>41274</v>
      </c>
      <c r="E102" s="3">
        <v>101.768</v>
      </c>
      <c r="F102" s="4">
        <v>41274</v>
      </c>
      <c r="G102" s="3">
        <v>119.30549999999999</v>
      </c>
      <c r="H102" s="4">
        <v>41274</v>
      </c>
      <c r="I102" s="3">
        <v>99.55</v>
      </c>
      <c r="J102" s="4">
        <v>41274</v>
      </c>
      <c r="K102" s="3">
        <v>108.21</v>
      </c>
      <c r="L102" s="1">
        <v>41274</v>
      </c>
      <c r="M102">
        <v>18.02</v>
      </c>
      <c r="N102" s="1">
        <v>41274</v>
      </c>
      <c r="O102">
        <v>14.702999999999999</v>
      </c>
      <c r="P102" s="1">
        <v>41274</v>
      </c>
      <c r="Q102">
        <v>21.353400000000001</v>
      </c>
      <c r="R102" s="1">
        <v>41274</v>
      </c>
      <c r="S102">
        <v>17.82</v>
      </c>
      <c r="T102" s="1">
        <v>41274</v>
      </c>
      <c r="U102">
        <v>1961.22</v>
      </c>
      <c r="V102" s="4">
        <v>41274</v>
      </c>
      <c r="W102" s="3">
        <v>503524999999.99994</v>
      </c>
      <c r="X102" s="4">
        <v>41274</v>
      </c>
      <c r="Y102" s="3">
        <v>2509699999999.9995</v>
      </c>
      <c r="Z102" s="4">
        <v>41274</v>
      </c>
      <c r="AA102" s="3">
        <v>1377359432000</v>
      </c>
      <c r="AB102" s="4">
        <v>41274</v>
      </c>
      <c r="AC102" s="3">
        <v>5151391391632.5908</v>
      </c>
      <c r="AD102" s="4">
        <v>41274</v>
      </c>
      <c r="AE102" s="3">
        <v>645790000000</v>
      </c>
      <c r="AF102" s="1">
        <v>41274</v>
      </c>
      <c r="AG102">
        <v>1.3193999999999999</v>
      </c>
      <c r="AH102" s="1">
        <v>41274</v>
      </c>
      <c r="AI102">
        <v>7.75</v>
      </c>
      <c r="AJ102" s="1">
        <v>41274</v>
      </c>
      <c r="AK102">
        <v>1.0392999999999999</v>
      </c>
      <c r="AL102" s="1">
        <v>41274</v>
      </c>
      <c r="AM102">
        <v>1.6251</v>
      </c>
      <c r="AN102" s="1">
        <v>41274</v>
      </c>
      <c r="AO102">
        <v>0.99209999999999998</v>
      </c>
      <c r="AP102" s="4">
        <v>41274</v>
      </c>
      <c r="AQ102" s="3">
        <v>1426.19</v>
      </c>
      <c r="AR102" s="4">
        <v>41274</v>
      </c>
      <c r="AS102" s="3">
        <v>7612.39</v>
      </c>
      <c r="AT102" s="4">
        <v>41274</v>
      </c>
      <c r="AU102" s="3">
        <v>859.8</v>
      </c>
      <c r="AV102" s="4">
        <v>41274</v>
      </c>
      <c r="AW102" s="3">
        <v>22656.92</v>
      </c>
      <c r="AX102" s="4">
        <v>41274</v>
      </c>
      <c r="AY102" s="3">
        <v>12433.53</v>
      </c>
      <c r="AZ102" s="1">
        <v>41274</v>
      </c>
      <c r="BA102">
        <v>0</v>
      </c>
      <c r="BB102" s="1">
        <v>41274</v>
      </c>
      <c r="BC102">
        <v>0.4</v>
      </c>
      <c r="BD102" s="1">
        <v>41274</v>
      </c>
      <c r="BE102">
        <v>0.55000000000000004</v>
      </c>
      <c r="BF102" s="15">
        <f t="shared" si="24"/>
        <v>41274</v>
      </c>
      <c r="BG102" s="14">
        <f t="shared" si="25"/>
        <v>2.2000000000000002</v>
      </c>
      <c r="BH102" s="1">
        <v>41274</v>
      </c>
      <c r="BI102">
        <v>-3.0920083396080498E-3</v>
      </c>
      <c r="BJ102" s="1">
        <v>41274</v>
      </c>
      <c r="BK102">
        <v>133100000000</v>
      </c>
      <c r="BL102" s="1">
        <v>41274</v>
      </c>
      <c r="BM102">
        <v>157960700000</v>
      </c>
      <c r="BN102" s="13">
        <f t="shared" si="26"/>
        <v>41274</v>
      </c>
      <c r="BO102" s="12">
        <f t="shared" si="44"/>
        <v>3.5647302548512498</v>
      </c>
      <c r="BP102" s="1">
        <v>41274</v>
      </c>
      <c r="BQ102">
        <v>14.4</v>
      </c>
      <c r="BR102" s="1">
        <v>41274</v>
      </c>
      <c r="BS102">
        <v>38476900000</v>
      </c>
      <c r="BT102" s="1">
        <v>41274</v>
      </c>
      <c r="BU102">
        <v>49922000000</v>
      </c>
      <c r="BV102" s="1">
        <v>41274</v>
      </c>
      <c r="BW102">
        <v>689350000000</v>
      </c>
      <c r="BX102" s="1">
        <v>41274</v>
      </c>
      <c r="BY102">
        <v>36446000000</v>
      </c>
      <c r="BZ102" s="1">
        <v>41274</v>
      </c>
      <c r="CA102">
        <v>306043000000</v>
      </c>
      <c r="CB102" s="1">
        <v>41274</v>
      </c>
      <c r="CC102">
        <v>68546000000</v>
      </c>
      <c r="CD102" s="1">
        <v>41274</v>
      </c>
      <c r="CE102">
        <v>7.9</v>
      </c>
      <c r="CF102" s="1">
        <v>41274</v>
      </c>
      <c r="CG102">
        <v>5.4</v>
      </c>
      <c r="CH102" s="1">
        <v>41274</v>
      </c>
      <c r="CI102">
        <v>3.2</v>
      </c>
      <c r="CJ102" s="1">
        <v>41274</v>
      </c>
      <c r="CK102">
        <v>11.9</v>
      </c>
      <c r="CL102" s="1">
        <v>41274</v>
      </c>
      <c r="CM102">
        <v>7.3</v>
      </c>
      <c r="CN102" s="1">
        <f t="shared" si="27"/>
        <v>41274</v>
      </c>
      <c r="CO102">
        <f t="shared" si="45"/>
        <v>2.9000312936534045E-3</v>
      </c>
      <c r="CP102" s="1">
        <f t="shared" si="28"/>
        <v>41274</v>
      </c>
      <c r="CQ102">
        <f t="shared" si="29"/>
        <v>-3.5623155747453267E-4</v>
      </c>
      <c r="CR102" s="1">
        <f t="shared" si="30"/>
        <v>41274</v>
      </c>
      <c r="CS102">
        <f t="shared" si="31"/>
        <v>1.3392942424161891E-4</v>
      </c>
      <c r="CT102" s="1">
        <f t="shared" si="32"/>
        <v>41274</v>
      </c>
      <c r="CU102">
        <f t="shared" si="33"/>
        <v>6.7574603337674144E-4</v>
      </c>
      <c r="CV102" s="1">
        <f t="shared" si="34"/>
        <v>41274</v>
      </c>
      <c r="CW102">
        <f t="shared" si="35"/>
        <v>1.2679671630184686E-3</v>
      </c>
      <c r="CY102" s="13">
        <f t="shared" si="36"/>
        <v>41274</v>
      </c>
      <c r="CZ102" s="12">
        <f t="shared" si="46"/>
        <v>102</v>
      </c>
      <c r="DA102" s="1">
        <v>35430</v>
      </c>
      <c r="DB102">
        <v>67</v>
      </c>
      <c r="DC102" s="1">
        <v>35430</v>
      </c>
      <c r="DD102">
        <v>10.2998261532233</v>
      </c>
      <c r="DE102" s="9">
        <f t="shared" si="47"/>
        <v>41274</v>
      </c>
      <c r="DF102" s="8">
        <f t="shared" si="37"/>
        <v>51563.13</v>
      </c>
      <c r="DG102" s="9">
        <f t="shared" si="47"/>
        <v>41274</v>
      </c>
      <c r="DH102" s="8">
        <f t="shared" si="38"/>
        <v>42905.75</v>
      </c>
      <c r="DI102" s="9">
        <f t="shared" si="47"/>
        <v>41274</v>
      </c>
      <c r="DJ102" s="8">
        <f t="shared" si="39"/>
        <v>52082.35</v>
      </c>
      <c r="DK102" s="9">
        <f t="shared" si="47"/>
        <v>41274</v>
      </c>
      <c r="DL102" s="8">
        <f t="shared" si="41"/>
        <v>33755.5</v>
      </c>
      <c r="DM102" s="9">
        <f t="shared" si="48"/>
        <v>41274</v>
      </c>
      <c r="DN102" s="8">
        <f t="shared" si="42"/>
        <v>42351.12</v>
      </c>
    </row>
    <row r="103" spans="1:118">
      <c r="A103" s="2">
        <f t="shared" si="43"/>
        <v>201211</v>
      </c>
      <c r="B103" s="4">
        <v>41243</v>
      </c>
      <c r="C103" s="5">
        <v>100.095</v>
      </c>
      <c r="D103" s="4">
        <v>41243</v>
      </c>
      <c r="E103" s="3">
        <v>101.06950000000001</v>
      </c>
      <c r="F103" s="4">
        <v>41243</v>
      </c>
      <c r="G103" s="3">
        <v>120.5855</v>
      </c>
      <c r="H103" s="4">
        <v>41243</v>
      </c>
      <c r="I103" s="3">
        <v>103.83</v>
      </c>
      <c r="J103" s="4">
        <v>41243</v>
      </c>
      <c r="K103" s="3">
        <v>109.21</v>
      </c>
      <c r="L103" s="1">
        <v>41243</v>
      </c>
      <c r="M103">
        <v>15.87</v>
      </c>
      <c r="N103" s="1">
        <v>41243</v>
      </c>
      <c r="O103">
        <v>12.112</v>
      </c>
      <c r="P103" s="1">
        <v>41243</v>
      </c>
      <c r="Q103">
        <v>16.5548</v>
      </c>
      <c r="R103" s="1">
        <v>41243</v>
      </c>
      <c r="S103">
        <v>14.79</v>
      </c>
      <c r="T103" s="1">
        <v>41243</v>
      </c>
      <c r="U103">
        <v>1924.97</v>
      </c>
      <c r="V103" s="4">
        <v>41243</v>
      </c>
      <c r="W103" s="3">
        <v>486127999999.99994</v>
      </c>
      <c r="X103" s="4">
        <v>41243</v>
      </c>
      <c r="Y103" s="3">
        <v>2415199999999.9995</v>
      </c>
      <c r="Z103" s="4">
        <v>41243</v>
      </c>
      <c r="AA103" s="3">
        <v>1348117139000</v>
      </c>
      <c r="AB103" s="4">
        <v>41243</v>
      </c>
      <c r="AC103" s="3">
        <v>5091615606282.0596</v>
      </c>
      <c r="AD103" s="4">
        <v>41243</v>
      </c>
      <c r="AE103" s="3">
        <v>642870000000</v>
      </c>
      <c r="AF103" s="1">
        <v>41243</v>
      </c>
      <c r="AG103">
        <v>1.2984</v>
      </c>
      <c r="AH103" s="1">
        <v>41243</v>
      </c>
      <c r="AI103">
        <v>7.75</v>
      </c>
      <c r="AJ103" s="1">
        <v>41243</v>
      </c>
      <c r="AK103">
        <v>1.0426</v>
      </c>
      <c r="AL103" s="1">
        <v>41243</v>
      </c>
      <c r="AM103">
        <v>1.601</v>
      </c>
      <c r="AN103" s="1">
        <v>41243</v>
      </c>
      <c r="AO103">
        <v>0.99419999999999997</v>
      </c>
      <c r="AP103" s="4">
        <v>41243</v>
      </c>
      <c r="AQ103" s="3">
        <v>1416.18</v>
      </c>
      <c r="AR103" s="4">
        <v>41243</v>
      </c>
      <c r="AS103" s="3">
        <v>7405.5</v>
      </c>
      <c r="AT103" s="4">
        <v>41243</v>
      </c>
      <c r="AU103" s="3">
        <v>781.46</v>
      </c>
      <c r="AV103" s="4">
        <v>41243</v>
      </c>
      <c r="AW103" s="3">
        <v>22030.39</v>
      </c>
      <c r="AX103" s="4">
        <v>41243</v>
      </c>
      <c r="AY103" s="3">
        <v>12239.36</v>
      </c>
      <c r="AZ103" s="1">
        <v>41243</v>
      </c>
      <c r="BA103">
        <v>-0.2</v>
      </c>
      <c r="BB103" s="1">
        <v>41243</v>
      </c>
      <c r="BC103">
        <v>-0.2</v>
      </c>
      <c r="BD103" s="1">
        <v>41243</v>
      </c>
      <c r="BE103">
        <v>0.22</v>
      </c>
      <c r="BF103" s="15">
        <f t="shared" si="24"/>
        <v>41243</v>
      </c>
      <c r="BG103" s="14">
        <f t="shared" si="25"/>
        <v>2</v>
      </c>
      <c r="BH103" s="1">
        <v>41243</v>
      </c>
      <c r="BI103">
        <v>-6.9694902435805898E-3</v>
      </c>
      <c r="BJ103" s="1">
        <v>41243</v>
      </c>
      <c r="BK103">
        <v>129697000000</v>
      </c>
      <c r="BL103" s="1">
        <v>41243</v>
      </c>
      <c r="BM103">
        <v>157067900000</v>
      </c>
      <c r="BN103" s="13">
        <f t="shared" si="26"/>
        <v>41243</v>
      </c>
      <c r="BO103" s="12">
        <f t="shared" si="44"/>
        <v>5.0777670378227704</v>
      </c>
      <c r="BP103" s="1">
        <v>41243</v>
      </c>
      <c r="BQ103">
        <v>10.5</v>
      </c>
      <c r="BR103" s="1">
        <v>41243</v>
      </c>
      <c r="BS103">
        <v>38471900000</v>
      </c>
      <c r="BT103" s="1">
        <v>41243</v>
      </c>
      <c r="BU103">
        <v>50590000000</v>
      </c>
      <c r="BV103" s="1">
        <v>41243</v>
      </c>
      <c r="BW103">
        <v>718229999999.99988</v>
      </c>
      <c r="BX103" s="1">
        <v>41243</v>
      </c>
      <c r="BY103">
        <v>35224000000</v>
      </c>
      <c r="BZ103" s="1">
        <v>41243</v>
      </c>
      <c r="CA103">
        <v>293590000000</v>
      </c>
      <c r="CB103" s="1">
        <v>41243</v>
      </c>
      <c r="CC103">
        <v>68222000000</v>
      </c>
      <c r="CD103" s="1">
        <v>41243</v>
      </c>
      <c r="CE103">
        <v>7.7</v>
      </c>
      <c r="CF103" s="1">
        <v>41243</v>
      </c>
      <c r="CG103">
        <v>5.3</v>
      </c>
      <c r="CH103" s="1">
        <v>41243</v>
      </c>
      <c r="CI103">
        <v>3.4</v>
      </c>
      <c r="CJ103" s="1">
        <v>41243</v>
      </c>
      <c r="CK103">
        <v>11.9</v>
      </c>
      <c r="CL103" s="1">
        <v>41243</v>
      </c>
      <c r="CM103">
        <v>7.4</v>
      </c>
      <c r="CN103" s="1">
        <f t="shared" si="27"/>
        <v>41243</v>
      </c>
      <c r="CO103">
        <f t="shared" si="45"/>
        <v>2.4546535738954414E-3</v>
      </c>
      <c r="CP103" s="1">
        <f t="shared" si="28"/>
        <v>41243</v>
      </c>
      <c r="CQ103">
        <f t="shared" si="29"/>
        <v>2.8039115030236892E-3</v>
      </c>
      <c r="CR103" s="1">
        <f t="shared" si="30"/>
        <v>41243</v>
      </c>
      <c r="CS103">
        <f t="shared" si="31"/>
        <v>5.1168978877997318E-3</v>
      </c>
      <c r="CT103" s="1">
        <f t="shared" si="32"/>
        <v>41243</v>
      </c>
      <c r="CU103">
        <f t="shared" si="33"/>
        <v>2.7498880382711235E-3</v>
      </c>
      <c r="CV103" s="1">
        <f t="shared" si="34"/>
        <v>41243</v>
      </c>
      <c r="CW103">
        <f t="shared" si="35"/>
        <v>3.5471428296519059E-3</v>
      </c>
      <c r="CY103" s="13">
        <f t="shared" si="36"/>
        <v>41243</v>
      </c>
      <c r="CZ103" s="12">
        <f t="shared" si="46"/>
        <v>101.8</v>
      </c>
      <c r="DA103" s="1">
        <v>35338</v>
      </c>
      <c r="DB103">
        <v>66.900000000000006</v>
      </c>
      <c r="DC103" s="1">
        <v>35338</v>
      </c>
      <c r="DD103">
        <v>6.8561753273078496</v>
      </c>
      <c r="DE103" s="9">
        <f t="shared" si="47"/>
        <v>41243</v>
      </c>
      <c r="DF103" s="8">
        <f t="shared" si="37"/>
        <v>49829.06</v>
      </c>
      <c r="DG103" s="9">
        <f t="shared" si="47"/>
        <v>41243</v>
      </c>
      <c r="DH103" s="8">
        <f t="shared" si="38"/>
        <v>43089.95</v>
      </c>
      <c r="DI103" s="9">
        <f t="shared" si="47"/>
        <v>41243</v>
      </c>
      <c r="DJ103" s="8">
        <f t="shared" si="39"/>
        <v>51998.78</v>
      </c>
      <c r="DK103" s="9">
        <f t="shared" si="47"/>
        <v>41243</v>
      </c>
      <c r="DL103" s="8">
        <f t="shared" si="41"/>
        <v>33483.980000000003</v>
      </c>
      <c r="DM103" s="9">
        <f t="shared" si="48"/>
        <v>41243</v>
      </c>
      <c r="DN103" s="8">
        <f t="shared" si="42"/>
        <v>41716.379999999997</v>
      </c>
    </row>
    <row r="104" spans="1:118">
      <c r="A104" s="2">
        <f t="shared" si="43"/>
        <v>201210</v>
      </c>
      <c r="B104" s="4">
        <v>41213</v>
      </c>
      <c r="C104" s="5">
        <v>99.405000000000001</v>
      </c>
      <c r="D104" s="4">
        <v>41213</v>
      </c>
      <c r="E104" s="3">
        <v>100.379</v>
      </c>
      <c r="F104" s="4">
        <v>41213</v>
      </c>
      <c r="G104" s="3">
        <v>121.07299999999999</v>
      </c>
      <c r="H104" s="4">
        <v>41213</v>
      </c>
      <c r="I104" s="3">
        <v>102.8</v>
      </c>
      <c r="J104" s="4">
        <v>41213</v>
      </c>
      <c r="K104" s="3">
        <v>108.485</v>
      </c>
      <c r="L104" s="1">
        <v>41213</v>
      </c>
      <c r="M104">
        <v>18.600000000000001</v>
      </c>
      <c r="N104" s="1">
        <v>41213</v>
      </c>
      <c r="O104">
        <v>13.356</v>
      </c>
      <c r="P104" s="1">
        <v>41213</v>
      </c>
      <c r="Q104">
        <v>22.212299999999999</v>
      </c>
      <c r="R104" s="1">
        <v>41213</v>
      </c>
      <c r="S104">
        <v>15.97</v>
      </c>
      <c r="T104" s="1">
        <v>41213</v>
      </c>
      <c r="U104">
        <v>1956.7</v>
      </c>
      <c r="V104" s="4">
        <v>41213</v>
      </c>
      <c r="W104" s="3">
        <v>481833999999.99994</v>
      </c>
      <c r="X104" s="4">
        <v>41213</v>
      </c>
      <c r="Y104" s="3">
        <v>2416199999999.9995</v>
      </c>
      <c r="Z104" s="4">
        <v>41213</v>
      </c>
      <c r="AA104" s="3">
        <v>1338028693000</v>
      </c>
      <c r="AB104" s="4">
        <v>41213</v>
      </c>
      <c r="AC104" s="3">
        <v>5056469796716.7305</v>
      </c>
      <c r="AD104" s="4">
        <v>41213</v>
      </c>
      <c r="AE104" s="3">
        <v>636379000000</v>
      </c>
      <c r="AF104" s="1">
        <v>41213</v>
      </c>
      <c r="AG104">
        <v>1.2958000000000001</v>
      </c>
      <c r="AH104" s="1">
        <v>41213</v>
      </c>
      <c r="AI104">
        <v>7.7496</v>
      </c>
      <c r="AJ104" s="1">
        <v>41213</v>
      </c>
      <c r="AK104">
        <v>1.0373000000000001</v>
      </c>
      <c r="AL104" s="1">
        <v>41213</v>
      </c>
      <c r="AM104">
        <v>1.6128</v>
      </c>
      <c r="AN104" s="1">
        <v>41213</v>
      </c>
      <c r="AO104">
        <v>0.99909999999999999</v>
      </c>
      <c r="AP104" s="4">
        <v>41213</v>
      </c>
      <c r="AQ104" s="3">
        <v>1412.16</v>
      </c>
      <c r="AR104" s="4">
        <v>41213</v>
      </c>
      <c r="AS104" s="3">
        <v>7260.63</v>
      </c>
      <c r="AT104" s="4">
        <v>41213</v>
      </c>
      <c r="AU104" s="3">
        <v>742.33</v>
      </c>
      <c r="AV104" s="4">
        <v>41213</v>
      </c>
      <c r="AW104" s="3">
        <v>21641.82</v>
      </c>
      <c r="AX104" s="4">
        <v>41213</v>
      </c>
      <c r="AY104" s="3">
        <v>12422.91</v>
      </c>
      <c r="AZ104" s="1">
        <v>41213</v>
      </c>
      <c r="BA104">
        <v>0.3</v>
      </c>
      <c r="BB104" s="1">
        <v>41213</v>
      </c>
      <c r="BC104">
        <v>0.2</v>
      </c>
      <c r="BD104" s="1">
        <v>41213</v>
      </c>
      <c r="BE104">
        <v>3.06</v>
      </c>
      <c r="BF104" s="15">
        <f t="shared" si="24"/>
        <v>41213</v>
      </c>
      <c r="BG104" s="14">
        <f t="shared" si="25"/>
        <v>2</v>
      </c>
      <c r="BH104" s="1">
        <v>41213</v>
      </c>
      <c r="BI104">
        <v>0.18994189770002401</v>
      </c>
      <c r="BJ104" s="1">
        <v>41213</v>
      </c>
      <c r="BK104">
        <v>127616000000</v>
      </c>
      <c r="BL104" s="1">
        <v>41213</v>
      </c>
      <c r="BM104">
        <v>157897500000</v>
      </c>
      <c r="BN104" s="13">
        <f t="shared" si="26"/>
        <v>41213</v>
      </c>
      <c r="BO104" s="12">
        <f t="shared" si="44"/>
        <v>5.0777670378227704</v>
      </c>
      <c r="BP104" s="1">
        <v>41213</v>
      </c>
      <c r="BQ104">
        <v>-2.8</v>
      </c>
      <c r="BR104" s="1">
        <v>41213</v>
      </c>
      <c r="BS104">
        <v>38287800000</v>
      </c>
      <c r="BT104" s="1">
        <v>41213</v>
      </c>
      <c r="BU104">
        <v>51192000000</v>
      </c>
      <c r="BV104" s="1">
        <v>41213</v>
      </c>
      <c r="BW104">
        <v>715799999999.99988</v>
      </c>
      <c r="BX104" s="1">
        <v>41213</v>
      </c>
      <c r="BY104">
        <v>38469000000</v>
      </c>
      <c r="BZ104" s="1">
        <v>41213</v>
      </c>
      <c r="CA104">
        <v>292235000000</v>
      </c>
      <c r="CB104" s="1">
        <v>41213</v>
      </c>
      <c r="CC104">
        <v>68053000000</v>
      </c>
      <c r="CD104" s="1">
        <v>41213</v>
      </c>
      <c r="CE104">
        <v>7.8</v>
      </c>
      <c r="CF104" s="1">
        <v>41213</v>
      </c>
      <c r="CG104">
        <v>5.4</v>
      </c>
      <c r="CH104" s="1">
        <v>41213</v>
      </c>
      <c r="CI104">
        <v>3.4</v>
      </c>
      <c r="CJ104" s="1">
        <v>41213</v>
      </c>
      <c r="CK104">
        <v>11.8</v>
      </c>
      <c r="CL104" s="1">
        <v>41213</v>
      </c>
      <c r="CM104">
        <v>7.5</v>
      </c>
      <c r="CN104" s="1">
        <f t="shared" si="27"/>
        <v>41213</v>
      </c>
      <c r="CO104">
        <f t="shared" si="45"/>
        <v>2.4546535738954414E-3</v>
      </c>
      <c r="CP104" s="1">
        <f t="shared" si="28"/>
        <v>41213</v>
      </c>
      <c r="CQ104">
        <f t="shared" si="29"/>
        <v>2.8039115030236892E-3</v>
      </c>
      <c r="CR104" s="1">
        <f t="shared" si="30"/>
        <v>41213</v>
      </c>
      <c r="CS104">
        <f t="shared" si="31"/>
        <v>5.1168978877997318E-3</v>
      </c>
      <c r="CT104" s="1">
        <f t="shared" si="32"/>
        <v>41213</v>
      </c>
      <c r="CU104">
        <f t="shared" si="33"/>
        <v>2.7498880382711235E-3</v>
      </c>
      <c r="CV104" s="1">
        <f t="shared" si="34"/>
        <v>41213</v>
      </c>
      <c r="CW104">
        <f t="shared" si="35"/>
        <v>3.5471428296519059E-3</v>
      </c>
      <c r="CY104" s="13">
        <f t="shared" si="36"/>
        <v>41213</v>
      </c>
      <c r="CZ104" s="12">
        <f t="shared" si="46"/>
        <v>101.8</v>
      </c>
      <c r="DA104" s="1">
        <v>35246</v>
      </c>
      <c r="DB104">
        <v>66.7</v>
      </c>
      <c r="DC104" s="1">
        <v>35246</v>
      </c>
      <c r="DD104">
        <v>13.771824202287799</v>
      </c>
      <c r="DE104" s="9">
        <f t="shared" si="47"/>
        <v>41213</v>
      </c>
      <c r="DF104" s="8">
        <f t="shared" si="37"/>
        <v>49829.06</v>
      </c>
      <c r="DG104" s="9">
        <f t="shared" si="47"/>
        <v>41213</v>
      </c>
      <c r="DH104" s="8">
        <f t="shared" si="38"/>
        <v>43089.95</v>
      </c>
      <c r="DI104" s="9">
        <f t="shared" si="47"/>
        <v>41213</v>
      </c>
      <c r="DJ104" s="8">
        <f t="shared" si="39"/>
        <v>51998.78</v>
      </c>
      <c r="DK104" s="9">
        <f t="shared" si="47"/>
        <v>41213</v>
      </c>
      <c r="DL104" s="8">
        <f t="shared" si="41"/>
        <v>33483.980000000003</v>
      </c>
      <c r="DM104" s="9">
        <f t="shared" si="48"/>
        <v>41213</v>
      </c>
      <c r="DN104" s="8">
        <f t="shared" si="42"/>
        <v>41716.379999999997</v>
      </c>
    </row>
    <row r="105" spans="1:118">
      <c r="A105" s="2">
        <f t="shared" si="43"/>
        <v>201209</v>
      </c>
      <c r="B105" s="4">
        <v>41182</v>
      </c>
      <c r="C105" s="5">
        <v>99.915000000000006</v>
      </c>
      <c r="D105" s="4">
        <v>41182</v>
      </c>
      <c r="E105" s="3">
        <v>100.622</v>
      </c>
      <c r="F105" s="4">
        <v>41182</v>
      </c>
      <c r="G105" s="3">
        <v>122.1785</v>
      </c>
      <c r="H105" s="4">
        <v>41182</v>
      </c>
      <c r="I105" s="3">
        <v>102.3</v>
      </c>
      <c r="J105" s="4">
        <v>41182</v>
      </c>
      <c r="K105" s="3">
        <v>109.13</v>
      </c>
      <c r="L105" s="1">
        <v>41182</v>
      </c>
      <c r="M105">
        <v>15.73</v>
      </c>
      <c r="N105" s="1">
        <v>41182</v>
      </c>
      <c r="O105">
        <v>11.58</v>
      </c>
      <c r="P105" s="1">
        <v>41182</v>
      </c>
      <c r="Q105">
        <v>23.383600000000001</v>
      </c>
      <c r="R105" s="1">
        <v>41182</v>
      </c>
      <c r="S105">
        <v>15.28</v>
      </c>
      <c r="T105" s="1">
        <v>41182</v>
      </c>
      <c r="U105">
        <v>1941.62</v>
      </c>
      <c r="V105" s="4">
        <v>41182</v>
      </c>
      <c r="W105" s="3">
        <v>487433999999.99994</v>
      </c>
      <c r="X105" s="4">
        <v>41182</v>
      </c>
      <c r="Y105" s="3">
        <v>2357999999999.9995</v>
      </c>
      <c r="Z105" s="4">
        <v>41182</v>
      </c>
      <c r="AA105" s="3">
        <v>1294493468000</v>
      </c>
      <c r="AB105" s="4">
        <v>41182</v>
      </c>
      <c r="AC105" s="3">
        <v>5022848366950.29</v>
      </c>
      <c r="AD105" s="4">
        <v>41182</v>
      </c>
      <c r="AE105" s="3">
        <v>636174000000</v>
      </c>
      <c r="AF105" s="1">
        <v>41182</v>
      </c>
      <c r="AG105">
        <v>1.2858000000000001</v>
      </c>
      <c r="AH105" s="1">
        <v>41182</v>
      </c>
      <c r="AI105">
        <v>7.7541000000000002</v>
      </c>
      <c r="AJ105" s="1">
        <v>41182</v>
      </c>
      <c r="AK105">
        <v>1.0377000000000001</v>
      </c>
      <c r="AL105" s="1">
        <v>41182</v>
      </c>
      <c r="AM105">
        <v>1.6164000000000001</v>
      </c>
      <c r="AN105" s="1">
        <v>41182</v>
      </c>
      <c r="AO105">
        <v>0.98350000000000004</v>
      </c>
      <c r="AP105" s="4">
        <v>41182</v>
      </c>
      <c r="AQ105" s="3">
        <v>1440.67</v>
      </c>
      <c r="AR105" s="4">
        <v>41182</v>
      </c>
      <c r="AS105" s="3">
        <v>7216.15</v>
      </c>
      <c r="AT105" s="4">
        <v>41182</v>
      </c>
      <c r="AU105" s="3">
        <v>737.42</v>
      </c>
      <c r="AV105" s="4">
        <v>41182</v>
      </c>
      <c r="AW105" s="3">
        <v>20840.38</v>
      </c>
      <c r="AX105" s="4">
        <v>41182</v>
      </c>
      <c r="AY105" s="3">
        <v>12317.46</v>
      </c>
      <c r="AZ105" s="1">
        <v>41182</v>
      </c>
      <c r="BA105">
        <v>0.5</v>
      </c>
      <c r="BB105" s="1">
        <v>41182</v>
      </c>
      <c r="BC105">
        <v>0.7</v>
      </c>
      <c r="BD105" s="1">
        <v>41182</v>
      </c>
      <c r="BE105">
        <v>0.34</v>
      </c>
      <c r="BF105" s="15">
        <f t="shared" si="24"/>
        <v>41182</v>
      </c>
      <c r="BG105" s="14">
        <f t="shared" si="25"/>
        <v>2</v>
      </c>
      <c r="BH105" s="1">
        <v>41182</v>
      </c>
      <c r="BI105">
        <v>0.14062345581937899</v>
      </c>
      <c r="BJ105" s="1">
        <v>41182</v>
      </c>
      <c r="BK105">
        <v>133580000000</v>
      </c>
      <c r="BL105" s="1">
        <v>41182</v>
      </c>
      <c r="BM105">
        <v>158383600000</v>
      </c>
      <c r="BN105" s="13">
        <f t="shared" si="26"/>
        <v>41182</v>
      </c>
      <c r="BO105" s="12">
        <f t="shared" si="44"/>
        <v>5.0777670378227704</v>
      </c>
      <c r="BP105" s="1">
        <v>41182</v>
      </c>
      <c r="BQ105">
        <v>15.2</v>
      </c>
      <c r="BR105" s="1">
        <v>41182</v>
      </c>
      <c r="BS105">
        <v>37852800000</v>
      </c>
      <c r="BT105" s="1">
        <v>41182</v>
      </c>
      <c r="BU105">
        <v>51554000000</v>
      </c>
      <c r="BV105" s="1">
        <v>41182</v>
      </c>
      <c r="BW105">
        <v>733769999999.99988</v>
      </c>
      <c r="BX105" s="1">
        <v>41182</v>
      </c>
      <c r="BY105">
        <v>33951000000</v>
      </c>
      <c r="BZ105" s="1">
        <v>41182</v>
      </c>
      <c r="CA105">
        <v>291210000000</v>
      </c>
      <c r="CB105" s="1">
        <v>41182</v>
      </c>
      <c r="CC105">
        <v>68141000000</v>
      </c>
      <c r="CD105" s="1">
        <v>41182</v>
      </c>
      <c r="CE105">
        <v>7.8</v>
      </c>
      <c r="CF105" s="1">
        <v>41182</v>
      </c>
      <c r="CG105">
        <v>5.5</v>
      </c>
      <c r="CH105" s="1">
        <v>41182</v>
      </c>
      <c r="CI105">
        <v>3.4</v>
      </c>
      <c r="CJ105" s="1">
        <v>41182</v>
      </c>
      <c r="CK105">
        <v>11.7</v>
      </c>
      <c r="CL105" s="1">
        <v>41182</v>
      </c>
      <c r="CM105">
        <v>7.3</v>
      </c>
      <c r="CN105" s="1">
        <f t="shared" si="27"/>
        <v>41182</v>
      </c>
      <c r="CO105">
        <f t="shared" si="45"/>
        <v>2.4546535738954414E-3</v>
      </c>
      <c r="CP105" s="1">
        <f t="shared" si="28"/>
        <v>41182</v>
      </c>
      <c r="CQ105">
        <f t="shared" si="29"/>
        <v>2.8039115030236892E-3</v>
      </c>
      <c r="CR105" s="1">
        <f t="shared" si="30"/>
        <v>41182</v>
      </c>
      <c r="CS105">
        <f t="shared" si="31"/>
        <v>5.1168978877997318E-3</v>
      </c>
      <c r="CT105" s="1">
        <f t="shared" si="32"/>
        <v>41182</v>
      </c>
      <c r="CU105">
        <f t="shared" si="33"/>
        <v>2.7498880382711235E-3</v>
      </c>
      <c r="CV105" s="1">
        <f t="shared" si="34"/>
        <v>41182</v>
      </c>
      <c r="CW105">
        <f t="shared" si="35"/>
        <v>3.5471428296519059E-3</v>
      </c>
      <c r="CY105" s="13">
        <f t="shared" si="36"/>
        <v>41182</v>
      </c>
      <c r="CZ105" s="12">
        <f t="shared" si="46"/>
        <v>101.8</v>
      </c>
      <c r="DA105" s="1">
        <v>35155</v>
      </c>
      <c r="DB105">
        <v>66.2</v>
      </c>
      <c r="DC105" s="1">
        <v>35155</v>
      </c>
      <c r="DD105">
        <v>10.3907748250355</v>
      </c>
      <c r="DE105" s="9">
        <f t="shared" si="47"/>
        <v>41182</v>
      </c>
      <c r="DF105" s="8">
        <f t="shared" si="37"/>
        <v>49829.06</v>
      </c>
      <c r="DG105" s="9">
        <f t="shared" si="47"/>
        <v>41182</v>
      </c>
      <c r="DH105" s="8">
        <f t="shared" si="38"/>
        <v>43089.95</v>
      </c>
      <c r="DI105" s="9">
        <f t="shared" si="47"/>
        <v>41182</v>
      </c>
      <c r="DJ105" s="8">
        <f t="shared" si="39"/>
        <v>51998.78</v>
      </c>
      <c r="DK105" s="9">
        <f t="shared" si="47"/>
        <v>41182</v>
      </c>
      <c r="DL105" s="8">
        <f t="shared" si="41"/>
        <v>33483.980000000003</v>
      </c>
      <c r="DM105" s="9">
        <f t="shared" si="48"/>
        <v>41182</v>
      </c>
      <c r="DN105" s="8">
        <f t="shared" si="42"/>
        <v>41716.379999999997</v>
      </c>
    </row>
    <row r="106" spans="1:118">
      <c r="A106" s="2">
        <f t="shared" si="43"/>
        <v>201208</v>
      </c>
      <c r="B106" s="4">
        <v>41152</v>
      </c>
      <c r="C106" s="5">
        <v>100.61</v>
      </c>
      <c r="D106" s="4">
        <v>41152</v>
      </c>
      <c r="E106" s="3">
        <v>103.76300000000001</v>
      </c>
      <c r="F106" s="4">
        <v>41152</v>
      </c>
      <c r="G106" s="3">
        <v>123.003</v>
      </c>
      <c r="H106" s="4">
        <v>41152</v>
      </c>
      <c r="I106" s="3">
        <v>102.9</v>
      </c>
      <c r="J106" s="4">
        <v>41152</v>
      </c>
      <c r="K106" s="3">
        <v>108.735</v>
      </c>
      <c r="L106" s="1">
        <v>41152</v>
      </c>
      <c r="M106">
        <v>17.47</v>
      </c>
      <c r="N106" s="1">
        <v>41152</v>
      </c>
      <c r="O106">
        <v>16.545999999999999</v>
      </c>
      <c r="P106" s="1">
        <v>41152</v>
      </c>
      <c r="Q106">
        <v>25.703399999999998</v>
      </c>
      <c r="R106" s="1">
        <v>41152</v>
      </c>
      <c r="S106">
        <v>21.16</v>
      </c>
      <c r="T106" s="1">
        <v>41152</v>
      </c>
      <c r="U106">
        <v>1891.87</v>
      </c>
      <c r="V106" s="4">
        <v>41152</v>
      </c>
      <c r="W106" s="3">
        <v>477738999999.99994</v>
      </c>
      <c r="X106" s="4">
        <v>41152</v>
      </c>
      <c r="Y106" s="3">
        <v>2334599999999.9995</v>
      </c>
      <c r="Z106" s="4">
        <v>41152</v>
      </c>
      <c r="AA106" s="3">
        <v>1272121487000</v>
      </c>
      <c r="AB106" s="4">
        <v>41152</v>
      </c>
      <c r="AC106" s="3">
        <v>4979011312673.7402</v>
      </c>
      <c r="AD106" s="4">
        <v>41152</v>
      </c>
      <c r="AE106" s="3">
        <v>637607000000</v>
      </c>
      <c r="AF106" s="1">
        <v>41152</v>
      </c>
      <c r="AG106">
        <v>1.2575000000000001</v>
      </c>
      <c r="AH106" s="1">
        <v>41152</v>
      </c>
      <c r="AI106">
        <v>7.7556000000000003</v>
      </c>
      <c r="AJ106" s="1">
        <v>41152</v>
      </c>
      <c r="AK106">
        <v>1.032</v>
      </c>
      <c r="AL106" s="1">
        <v>41152</v>
      </c>
      <c r="AM106">
        <v>1.5864</v>
      </c>
      <c r="AN106" s="1">
        <v>41152</v>
      </c>
      <c r="AO106">
        <v>0.98619999999999997</v>
      </c>
      <c r="AP106" s="4">
        <v>41152</v>
      </c>
      <c r="AQ106" s="3">
        <v>1406.58</v>
      </c>
      <c r="AR106" s="4">
        <v>41152</v>
      </c>
      <c r="AS106" s="3">
        <v>6970.79</v>
      </c>
      <c r="AT106" s="4">
        <v>41152</v>
      </c>
      <c r="AU106" s="3">
        <v>731.64</v>
      </c>
      <c r="AV106" s="4">
        <v>41152</v>
      </c>
      <c r="AW106" s="3">
        <v>19482.57</v>
      </c>
      <c r="AX106" s="4">
        <v>41152</v>
      </c>
      <c r="AY106" s="3">
        <v>11949.26</v>
      </c>
      <c r="AZ106" s="1">
        <v>41152</v>
      </c>
      <c r="BA106">
        <v>0.6</v>
      </c>
      <c r="BB106" s="1">
        <v>41152</v>
      </c>
      <c r="BC106">
        <v>0.4</v>
      </c>
      <c r="BD106" s="1">
        <v>41152</v>
      </c>
      <c r="BE106">
        <v>0</v>
      </c>
      <c r="BF106" s="15">
        <f t="shared" si="24"/>
        <v>41152</v>
      </c>
      <c r="BG106" s="14">
        <f t="shared" si="25"/>
        <v>1.21</v>
      </c>
      <c r="BH106" s="1">
        <v>41152</v>
      </c>
      <c r="BI106">
        <v>0.29646852321771799</v>
      </c>
      <c r="BJ106" s="1">
        <v>41152</v>
      </c>
      <c r="BK106">
        <v>128352000000</v>
      </c>
      <c r="BL106" s="1">
        <v>41152</v>
      </c>
      <c r="BM106">
        <v>162666500000</v>
      </c>
      <c r="BN106" s="13">
        <f t="shared" si="26"/>
        <v>41152</v>
      </c>
      <c r="BO106" s="12">
        <f t="shared" si="44"/>
        <v>7.4398589796764796</v>
      </c>
      <c r="BP106" s="1">
        <v>41152</v>
      </c>
      <c r="BQ106">
        <v>0.6</v>
      </c>
      <c r="BR106" s="1">
        <v>41152</v>
      </c>
      <c r="BS106">
        <v>37988800000</v>
      </c>
      <c r="BT106" s="1">
        <v>41152</v>
      </c>
      <c r="BU106">
        <v>50819000000</v>
      </c>
      <c r="BV106" s="1">
        <v>41152</v>
      </c>
      <c r="BW106">
        <v>716059999999.99988</v>
      </c>
      <c r="BX106" s="1">
        <v>41152</v>
      </c>
      <c r="BY106">
        <v>33356000000</v>
      </c>
      <c r="BZ106" s="1">
        <v>41152</v>
      </c>
      <c r="CA106">
        <v>288464000000</v>
      </c>
      <c r="CB106" s="1">
        <v>41152</v>
      </c>
      <c r="CC106">
        <v>67182000000</v>
      </c>
      <c r="CD106" s="1">
        <v>41152</v>
      </c>
      <c r="CE106">
        <v>8.1</v>
      </c>
      <c r="CF106" s="1">
        <v>41152</v>
      </c>
      <c r="CG106">
        <v>5.2</v>
      </c>
      <c r="CH106" s="1">
        <v>41152</v>
      </c>
      <c r="CI106">
        <v>3.3</v>
      </c>
      <c r="CJ106" s="1">
        <v>41152</v>
      </c>
      <c r="CK106">
        <v>11.6</v>
      </c>
      <c r="CL106" s="1">
        <v>41152</v>
      </c>
      <c r="CM106">
        <v>7.3</v>
      </c>
      <c r="CN106" s="1">
        <f t="shared" si="27"/>
        <v>41152</v>
      </c>
      <c r="CO106">
        <f t="shared" si="45"/>
        <v>2.4546535738954414E-3</v>
      </c>
      <c r="CP106" s="1">
        <f t="shared" si="28"/>
        <v>41152</v>
      </c>
      <c r="CQ106">
        <f t="shared" si="29"/>
        <v>2.8039115030236892E-3</v>
      </c>
      <c r="CR106" s="1">
        <f t="shared" si="30"/>
        <v>41152</v>
      </c>
      <c r="CS106">
        <f t="shared" si="31"/>
        <v>5.1168978877997318E-3</v>
      </c>
      <c r="CT106" s="1">
        <f t="shared" si="32"/>
        <v>41152</v>
      </c>
      <c r="CU106">
        <f t="shared" si="33"/>
        <v>2.7498880382711235E-3</v>
      </c>
      <c r="CV106" s="1">
        <f t="shared" si="34"/>
        <v>41152</v>
      </c>
      <c r="CW106">
        <f t="shared" si="35"/>
        <v>3.5471428296519059E-3</v>
      </c>
      <c r="CY106" s="13">
        <f t="shared" si="36"/>
        <v>41152</v>
      </c>
      <c r="CZ106" s="12">
        <f t="shared" si="46"/>
        <v>100.4</v>
      </c>
      <c r="DA106" s="1">
        <v>35064</v>
      </c>
      <c r="DB106">
        <v>66</v>
      </c>
      <c r="DC106" s="1">
        <v>35064</v>
      </c>
      <c r="DD106">
        <v>7.3032990059540497</v>
      </c>
      <c r="DE106" s="9">
        <f t="shared" si="47"/>
        <v>41152</v>
      </c>
      <c r="DF106" s="8">
        <f t="shared" si="37"/>
        <v>49829.06</v>
      </c>
      <c r="DG106" s="9">
        <f t="shared" si="47"/>
        <v>41152</v>
      </c>
      <c r="DH106" s="8">
        <f t="shared" si="38"/>
        <v>43089.95</v>
      </c>
      <c r="DI106" s="9">
        <f t="shared" si="47"/>
        <v>41152</v>
      </c>
      <c r="DJ106" s="8">
        <f t="shared" si="39"/>
        <v>51998.78</v>
      </c>
      <c r="DK106" s="9">
        <f t="shared" si="47"/>
        <v>41152</v>
      </c>
      <c r="DL106" s="8">
        <f t="shared" si="41"/>
        <v>33483.980000000003</v>
      </c>
      <c r="DM106" s="9">
        <f t="shared" si="48"/>
        <v>41152</v>
      </c>
      <c r="DN106" s="8">
        <f t="shared" si="42"/>
        <v>41716.379999999997</v>
      </c>
    </row>
    <row r="107" spans="1:118">
      <c r="A107" s="2">
        <f t="shared" si="43"/>
        <v>201207</v>
      </c>
      <c r="B107" s="4">
        <v>41121</v>
      </c>
      <c r="C107" s="5">
        <v>102.575</v>
      </c>
      <c r="D107" s="4">
        <v>41121</v>
      </c>
      <c r="E107" s="3">
        <v>104.3355</v>
      </c>
      <c r="F107" s="4">
        <v>41121</v>
      </c>
      <c r="G107" s="3">
        <v>123.40300000000001</v>
      </c>
      <c r="H107" s="4">
        <v>41121</v>
      </c>
      <c r="I107" s="3">
        <v>103.25</v>
      </c>
      <c r="J107" s="4">
        <v>41121</v>
      </c>
      <c r="K107" s="3">
        <v>109.675</v>
      </c>
      <c r="L107" s="1">
        <v>41121</v>
      </c>
      <c r="M107">
        <v>18.93</v>
      </c>
      <c r="N107" s="1">
        <v>41121</v>
      </c>
      <c r="O107">
        <v>17.007000000000001</v>
      </c>
      <c r="P107" s="1">
        <v>41121</v>
      </c>
      <c r="Q107">
        <v>28.008800000000001</v>
      </c>
      <c r="R107" s="1">
        <v>41121</v>
      </c>
      <c r="S107">
        <v>20.69</v>
      </c>
      <c r="T107" s="1">
        <v>41121</v>
      </c>
      <c r="U107">
        <v>1861.59</v>
      </c>
      <c r="V107" s="4">
        <v>41121</v>
      </c>
      <c r="W107" s="3">
        <v>473507999999.99994</v>
      </c>
      <c r="X107" s="4">
        <v>41121</v>
      </c>
      <c r="Y107" s="3">
        <v>2314599999999.9995</v>
      </c>
      <c r="Z107" s="4">
        <v>41121</v>
      </c>
      <c r="AA107" s="3">
        <v>1264199487000</v>
      </c>
      <c r="AB107" s="4">
        <v>41121</v>
      </c>
      <c r="AC107" s="3">
        <v>4982750393324.8799</v>
      </c>
      <c r="AD107" s="4">
        <v>41121</v>
      </c>
      <c r="AE107" s="3">
        <v>636160000000</v>
      </c>
      <c r="AF107" s="1">
        <v>41121</v>
      </c>
      <c r="AG107">
        <v>1.2302999999999999</v>
      </c>
      <c r="AH107" s="1">
        <v>41121</v>
      </c>
      <c r="AI107">
        <v>7.7542</v>
      </c>
      <c r="AJ107" s="1">
        <v>41121</v>
      </c>
      <c r="AK107">
        <v>1.05</v>
      </c>
      <c r="AL107" s="1">
        <v>41121</v>
      </c>
      <c r="AM107">
        <v>1.5676000000000001</v>
      </c>
      <c r="AN107" s="1">
        <v>41121</v>
      </c>
      <c r="AO107">
        <v>1.0027999999999999</v>
      </c>
      <c r="AP107" s="4">
        <v>41121</v>
      </c>
      <c r="AQ107" s="3">
        <v>1379.32</v>
      </c>
      <c r="AR107" s="4">
        <v>41121</v>
      </c>
      <c r="AS107" s="3">
        <v>6772.26</v>
      </c>
      <c r="AT107" s="4">
        <v>41121</v>
      </c>
      <c r="AU107" s="3">
        <v>736.31</v>
      </c>
      <c r="AV107" s="4">
        <v>41121</v>
      </c>
      <c r="AW107" s="3">
        <v>19796.810000000001</v>
      </c>
      <c r="AX107" s="4">
        <v>41121</v>
      </c>
      <c r="AY107" s="3">
        <v>11664.71</v>
      </c>
      <c r="AZ107" s="1">
        <v>41121</v>
      </c>
      <c r="BA107">
        <v>0</v>
      </c>
      <c r="BB107" s="1">
        <v>41121</v>
      </c>
      <c r="BC107">
        <v>-0.5</v>
      </c>
      <c r="BD107" s="1">
        <v>41121</v>
      </c>
      <c r="BE107">
        <v>-2.11</v>
      </c>
      <c r="BF107" s="15">
        <f t="shared" si="24"/>
        <v>41121</v>
      </c>
      <c r="BG107" s="14">
        <f t="shared" si="25"/>
        <v>1.21</v>
      </c>
      <c r="BH107" s="1">
        <v>41121</v>
      </c>
      <c r="BI107">
        <v>-5.5523810106544301E-2</v>
      </c>
      <c r="BJ107" s="1">
        <v>41121</v>
      </c>
      <c r="BK107">
        <v>130145000000</v>
      </c>
      <c r="BL107" s="1">
        <v>41121</v>
      </c>
      <c r="BM107">
        <v>157115000000</v>
      </c>
      <c r="BN107" s="13">
        <f t="shared" si="26"/>
        <v>41121</v>
      </c>
      <c r="BO107" s="12">
        <f t="shared" si="44"/>
        <v>7.4398589796764796</v>
      </c>
      <c r="BP107" s="1">
        <v>41121</v>
      </c>
      <c r="BQ107">
        <v>-3.5</v>
      </c>
      <c r="BR107" s="1">
        <v>41121</v>
      </c>
      <c r="BS107">
        <v>37517600000</v>
      </c>
      <c r="BT107" s="1">
        <v>41121</v>
      </c>
      <c r="BU107">
        <v>50293000000</v>
      </c>
      <c r="BV107" s="1">
        <v>41121</v>
      </c>
      <c r="BW107">
        <v>724799999999.99988</v>
      </c>
      <c r="BX107" s="1">
        <v>41121</v>
      </c>
      <c r="BY107">
        <v>36440000000</v>
      </c>
      <c r="BZ107" s="1">
        <v>41121</v>
      </c>
      <c r="CA107">
        <v>291195000000</v>
      </c>
      <c r="CB107" s="1">
        <v>41121</v>
      </c>
      <c r="CC107">
        <v>66321000000</v>
      </c>
      <c r="CD107" s="1">
        <v>41121</v>
      </c>
      <c r="CE107">
        <v>8.1999999999999993</v>
      </c>
      <c r="CF107" s="1">
        <v>41121</v>
      </c>
      <c r="CG107">
        <v>5.2</v>
      </c>
      <c r="CH107" s="1">
        <v>41121</v>
      </c>
      <c r="CI107">
        <v>3.2</v>
      </c>
      <c r="CJ107" s="1">
        <v>41121</v>
      </c>
      <c r="CK107">
        <v>11.5</v>
      </c>
      <c r="CL107" s="1">
        <v>41121</v>
      </c>
      <c r="CM107">
        <v>7.3</v>
      </c>
      <c r="CN107" s="1">
        <f t="shared" si="27"/>
        <v>41121</v>
      </c>
      <c r="CO107">
        <f t="shared" si="45"/>
        <v>2.4546535738954414E-3</v>
      </c>
      <c r="CP107" s="1">
        <f t="shared" si="28"/>
        <v>41121</v>
      </c>
      <c r="CQ107">
        <f t="shared" si="29"/>
        <v>2.8039115030236892E-3</v>
      </c>
      <c r="CR107" s="1">
        <f t="shared" si="30"/>
        <v>41121</v>
      </c>
      <c r="CS107">
        <f t="shared" si="31"/>
        <v>5.1168978877997318E-3</v>
      </c>
      <c r="CT107" s="1">
        <f t="shared" si="32"/>
        <v>41121</v>
      </c>
      <c r="CU107">
        <f t="shared" si="33"/>
        <v>2.7498880382711235E-3</v>
      </c>
      <c r="CV107" s="1">
        <f t="shared" si="34"/>
        <v>41121</v>
      </c>
      <c r="CW107">
        <f t="shared" si="35"/>
        <v>3.5471428296519059E-3</v>
      </c>
      <c r="CY107" s="13">
        <f t="shared" si="36"/>
        <v>41121</v>
      </c>
      <c r="CZ107" s="12">
        <f t="shared" si="46"/>
        <v>100.4</v>
      </c>
      <c r="DA107" s="1">
        <v>34972</v>
      </c>
      <c r="DB107">
        <v>65.5</v>
      </c>
      <c r="DC107" s="1">
        <v>34972</v>
      </c>
      <c r="DD107">
        <v>8.2756661846725894</v>
      </c>
      <c r="DE107" s="9">
        <f t="shared" si="47"/>
        <v>41121</v>
      </c>
      <c r="DF107" s="8">
        <f t="shared" si="37"/>
        <v>49829.06</v>
      </c>
      <c r="DG107" s="9">
        <f t="shared" si="47"/>
        <v>41121</v>
      </c>
      <c r="DH107" s="8">
        <f t="shared" si="38"/>
        <v>43089.95</v>
      </c>
      <c r="DI107" s="9">
        <f t="shared" si="47"/>
        <v>41121</v>
      </c>
      <c r="DJ107" s="8">
        <f t="shared" si="39"/>
        <v>51998.78</v>
      </c>
      <c r="DK107" s="9">
        <f t="shared" si="47"/>
        <v>41121</v>
      </c>
      <c r="DL107" s="8">
        <f t="shared" si="41"/>
        <v>33483.980000000003</v>
      </c>
      <c r="DM107" s="9">
        <f t="shared" si="48"/>
        <v>41121</v>
      </c>
      <c r="DN107" s="8">
        <f t="shared" si="42"/>
        <v>41716.379999999997</v>
      </c>
    </row>
    <row r="108" spans="1:118">
      <c r="A108" s="2">
        <f t="shared" si="43"/>
        <v>201206</v>
      </c>
      <c r="B108" s="4">
        <v>41090</v>
      </c>
      <c r="C108" s="5">
        <v>100.905</v>
      </c>
      <c r="D108" s="4">
        <v>41090</v>
      </c>
      <c r="E108" s="3">
        <v>101.6</v>
      </c>
      <c r="F108" s="4">
        <v>41090</v>
      </c>
      <c r="G108" s="3">
        <v>122.91200000000001</v>
      </c>
      <c r="H108" s="4">
        <v>41090</v>
      </c>
      <c r="I108" s="3">
        <v>100.25</v>
      </c>
      <c r="J108" s="4">
        <v>41090</v>
      </c>
      <c r="K108" s="3">
        <v>109.19499999999999</v>
      </c>
      <c r="L108" s="1">
        <v>41090</v>
      </c>
      <c r="M108">
        <v>17.079999999999998</v>
      </c>
      <c r="N108" s="1">
        <v>41090</v>
      </c>
      <c r="O108">
        <v>17.850000000000001</v>
      </c>
      <c r="P108" s="1">
        <v>41090</v>
      </c>
      <c r="Q108">
        <v>24.946300000000001</v>
      </c>
      <c r="R108" s="1">
        <v>41090</v>
      </c>
      <c r="S108">
        <v>20.399999999999999</v>
      </c>
      <c r="T108" s="1">
        <v>41090</v>
      </c>
      <c r="U108">
        <v>1847.5</v>
      </c>
      <c r="V108" s="4">
        <v>41090</v>
      </c>
      <c r="W108" s="3">
        <v>460301999999.99994</v>
      </c>
      <c r="X108" s="4">
        <v>41090</v>
      </c>
      <c r="Y108" s="3">
        <v>2270999999999.9995</v>
      </c>
      <c r="Z108" s="4">
        <v>41090</v>
      </c>
      <c r="AA108" s="3">
        <v>1216980595000</v>
      </c>
      <c r="AB108" s="4">
        <v>41090</v>
      </c>
      <c r="AC108" s="3">
        <v>4958226651209.8203</v>
      </c>
      <c r="AD108" s="4">
        <v>41090</v>
      </c>
      <c r="AE108" s="3">
        <v>632008000000</v>
      </c>
      <c r="AF108" s="1">
        <v>41090</v>
      </c>
      <c r="AG108">
        <v>1.2658</v>
      </c>
      <c r="AH108" s="1">
        <v>41090</v>
      </c>
      <c r="AI108">
        <v>7.7568999999999999</v>
      </c>
      <c r="AJ108" s="1">
        <v>41090</v>
      </c>
      <c r="AK108">
        <v>1.0233000000000001</v>
      </c>
      <c r="AL108" s="1">
        <v>41090</v>
      </c>
      <c r="AM108">
        <v>1.5705</v>
      </c>
      <c r="AN108" s="1">
        <v>41090</v>
      </c>
      <c r="AO108">
        <v>1.0165</v>
      </c>
      <c r="AP108" s="4">
        <v>41090</v>
      </c>
      <c r="AQ108" s="3">
        <v>1362.16</v>
      </c>
      <c r="AR108" s="4">
        <v>41090</v>
      </c>
      <c r="AS108" s="3">
        <v>6416.28</v>
      </c>
      <c r="AT108" s="4">
        <v>41090</v>
      </c>
      <c r="AU108" s="3">
        <v>770.08</v>
      </c>
      <c r="AV108" s="4">
        <v>41090</v>
      </c>
      <c r="AW108" s="3">
        <v>19441.46</v>
      </c>
      <c r="AX108" s="4">
        <v>41090</v>
      </c>
      <c r="AY108" s="3">
        <v>11596.56</v>
      </c>
      <c r="AZ108" s="1">
        <v>41090</v>
      </c>
      <c r="BA108">
        <v>-0.1</v>
      </c>
      <c r="BB108" s="1">
        <v>41090</v>
      </c>
      <c r="BC108">
        <v>-0.1</v>
      </c>
      <c r="BD108" s="1">
        <v>41090</v>
      </c>
      <c r="BE108">
        <v>0</v>
      </c>
      <c r="BF108" s="15">
        <f t="shared" si="24"/>
        <v>41090</v>
      </c>
      <c r="BG108" s="14">
        <f t="shared" si="25"/>
        <v>1.21</v>
      </c>
      <c r="BH108" s="1">
        <v>41090</v>
      </c>
      <c r="BI108">
        <v>-5.6098043415154397E-2</v>
      </c>
      <c r="BJ108" s="1">
        <v>41090</v>
      </c>
      <c r="BK108">
        <v>130717000000</v>
      </c>
      <c r="BL108" s="1">
        <v>41090</v>
      </c>
      <c r="BM108">
        <v>157434200000</v>
      </c>
      <c r="BN108" s="13">
        <f t="shared" si="26"/>
        <v>41090</v>
      </c>
      <c r="BO108" s="12">
        <f t="shared" si="44"/>
        <v>7.4398589796764796</v>
      </c>
      <c r="BP108" s="1">
        <v>41090</v>
      </c>
      <c r="BQ108">
        <v>-4.8</v>
      </c>
      <c r="BR108" s="1">
        <v>41090</v>
      </c>
      <c r="BS108">
        <v>38187800000</v>
      </c>
      <c r="BT108" s="1">
        <v>41090</v>
      </c>
      <c r="BU108">
        <v>50519000000</v>
      </c>
      <c r="BV108" s="1">
        <v>41090</v>
      </c>
      <c r="BW108">
        <v>701460000000</v>
      </c>
      <c r="BX108" s="1">
        <v>41090</v>
      </c>
      <c r="BY108">
        <v>36550000000</v>
      </c>
      <c r="BZ108" s="1">
        <v>41090</v>
      </c>
      <c r="CA108">
        <v>287014000000</v>
      </c>
      <c r="CB108" s="1">
        <v>41090</v>
      </c>
      <c r="CC108">
        <v>66218000000</v>
      </c>
      <c r="CD108" s="1">
        <v>41090</v>
      </c>
      <c r="CE108">
        <v>8.1999999999999993</v>
      </c>
      <c r="CF108" s="1">
        <v>41090</v>
      </c>
      <c r="CG108">
        <v>5.2</v>
      </c>
      <c r="CH108" s="1">
        <v>41090</v>
      </c>
      <c r="CI108">
        <v>3.3</v>
      </c>
      <c r="CJ108" s="1">
        <v>41090</v>
      </c>
      <c r="CK108">
        <v>11.5</v>
      </c>
      <c r="CL108" s="1">
        <v>41090</v>
      </c>
      <c r="CM108">
        <v>7.2</v>
      </c>
      <c r="CN108" s="1">
        <f t="shared" si="27"/>
        <v>41090</v>
      </c>
      <c r="CO108">
        <f t="shared" si="45"/>
        <v>2.4546535738954414E-3</v>
      </c>
      <c r="CP108" s="1">
        <f t="shared" si="28"/>
        <v>41090</v>
      </c>
      <c r="CQ108">
        <f t="shared" si="29"/>
        <v>2.8039115030236892E-3</v>
      </c>
      <c r="CR108" s="1">
        <f t="shared" si="30"/>
        <v>41090</v>
      </c>
      <c r="CS108">
        <f t="shared" si="31"/>
        <v>5.1168978877997318E-3</v>
      </c>
      <c r="CT108" s="1">
        <f t="shared" si="32"/>
        <v>41090</v>
      </c>
      <c r="CU108">
        <f t="shared" si="33"/>
        <v>2.7498880382711235E-3</v>
      </c>
      <c r="CV108" s="1">
        <f t="shared" si="34"/>
        <v>41090</v>
      </c>
      <c r="CW108">
        <f t="shared" si="35"/>
        <v>3.5471428296519059E-3</v>
      </c>
      <c r="CY108" s="13">
        <f t="shared" si="36"/>
        <v>41090</v>
      </c>
      <c r="CZ108" s="12">
        <f t="shared" si="46"/>
        <v>100.4</v>
      </c>
      <c r="DA108" s="1">
        <v>34880</v>
      </c>
      <c r="DB108">
        <v>64.7</v>
      </c>
      <c r="DC108" s="1">
        <v>34880</v>
      </c>
      <c r="DD108">
        <v>2.1028097226135301</v>
      </c>
      <c r="DE108" s="9">
        <f t="shared" si="47"/>
        <v>41090</v>
      </c>
      <c r="DF108" s="8">
        <f t="shared" si="37"/>
        <v>49829.06</v>
      </c>
      <c r="DG108" s="9">
        <f t="shared" si="47"/>
        <v>41090</v>
      </c>
      <c r="DH108" s="8">
        <f t="shared" si="38"/>
        <v>43089.95</v>
      </c>
      <c r="DI108" s="9">
        <f t="shared" si="47"/>
        <v>41090</v>
      </c>
      <c r="DJ108" s="8">
        <f t="shared" si="39"/>
        <v>51998.78</v>
      </c>
      <c r="DK108" s="9">
        <f t="shared" si="47"/>
        <v>41090</v>
      </c>
      <c r="DL108" s="8">
        <f t="shared" si="41"/>
        <v>33483.980000000003</v>
      </c>
      <c r="DM108" s="9">
        <f t="shared" si="48"/>
        <v>41090</v>
      </c>
      <c r="DN108" s="8">
        <f t="shared" si="42"/>
        <v>41716.379999999997</v>
      </c>
    </row>
    <row r="109" spans="1:118">
      <c r="A109" s="2">
        <f t="shared" si="43"/>
        <v>201205</v>
      </c>
      <c r="B109" s="4">
        <v>41060</v>
      </c>
      <c r="C109" s="5">
        <v>101.715</v>
      </c>
      <c r="D109" s="4">
        <v>41060</v>
      </c>
      <c r="E109" s="3">
        <v>105.1</v>
      </c>
      <c r="F109" s="4">
        <v>41060</v>
      </c>
      <c r="G109" s="3">
        <v>124.84050000000001</v>
      </c>
      <c r="H109" s="4">
        <v>41060</v>
      </c>
      <c r="I109" s="3">
        <v>101.85</v>
      </c>
      <c r="J109" s="4">
        <v>41060</v>
      </c>
      <c r="K109" s="3">
        <v>109.245</v>
      </c>
      <c r="L109" s="1">
        <v>41060</v>
      </c>
      <c r="M109">
        <v>24.06</v>
      </c>
      <c r="N109" s="1">
        <v>41060</v>
      </c>
      <c r="O109">
        <v>22.983000000000001</v>
      </c>
      <c r="P109" s="1">
        <v>41060</v>
      </c>
      <c r="Q109">
        <v>34.947800000000001</v>
      </c>
      <c r="R109" s="1">
        <v>41060</v>
      </c>
      <c r="S109">
        <v>28.32</v>
      </c>
      <c r="V109" s="4">
        <v>41060</v>
      </c>
      <c r="W109" s="3">
        <v>447666999999.99994</v>
      </c>
      <c r="X109" s="4">
        <v>41060</v>
      </c>
      <c r="Y109" s="3">
        <v>2248400000000</v>
      </c>
      <c r="Z109" s="4">
        <v>41060</v>
      </c>
      <c r="AA109" s="3">
        <v>1215371023000</v>
      </c>
      <c r="AB109" s="4">
        <v>41060</v>
      </c>
      <c r="AC109" s="3">
        <v>4883084625162.3896</v>
      </c>
      <c r="AD109" s="4">
        <v>41060</v>
      </c>
      <c r="AE109" s="3">
        <v>625973000000</v>
      </c>
      <c r="AF109" s="1">
        <v>41060</v>
      </c>
      <c r="AG109">
        <v>1.2356</v>
      </c>
      <c r="AH109" s="1">
        <v>41060</v>
      </c>
      <c r="AI109">
        <v>7.7619999999999996</v>
      </c>
      <c r="AJ109" s="1">
        <v>41060</v>
      </c>
      <c r="AK109">
        <v>0.97270000000000001</v>
      </c>
      <c r="AL109" s="1">
        <v>41060</v>
      </c>
      <c r="AM109">
        <v>1.5403</v>
      </c>
      <c r="AN109" s="1">
        <v>41060</v>
      </c>
      <c r="AO109">
        <v>1.0330999999999999</v>
      </c>
      <c r="AP109" s="4">
        <v>41060</v>
      </c>
      <c r="AQ109" s="3">
        <v>1310.33</v>
      </c>
      <c r="AR109" s="4">
        <v>41060</v>
      </c>
      <c r="AS109" s="3">
        <v>6264.38</v>
      </c>
      <c r="AT109" s="4">
        <v>41060</v>
      </c>
      <c r="AU109" s="3">
        <v>719.49</v>
      </c>
      <c r="AV109" s="4">
        <v>41060</v>
      </c>
      <c r="AW109" s="3">
        <v>18629.52</v>
      </c>
      <c r="AX109" s="4">
        <v>41060</v>
      </c>
      <c r="AY109" s="3">
        <v>11513.21</v>
      </c>
      <c r="AZ109" s="1">
        <v>41060</v>
      </c>
      <c r="BA109">
        <v>-0.2</v>
      </c>
      <c r="BB109" s="1">
        <v>41060</v>
      </c>
      <c r="BC109">
        <v>-0.1</v>
      </c>
      <c r="BD109" s="1">
        <v>41060</v>
      </c>
      <c r="BE109">
        <v>0</v>
      </c>
      <c r="BF109" s="15">
        <f t="shared" si="24"/>
        <v>41060</v>
      </c>
      <c r="BG109" s="14">
        <f t="shared" si="25"/>
        <v>1.63</v>
      </c>
      <c r="BH109" s="1">
        <v>41060</v>
      </c>
      <c r="BI109">
        <v>-0.24571547495944901</v>
      </c>
      <c r="BJ109" s="1">
        <v>41060</v>
      </c>
      <c r="BK109">
        <v>130724000000</v>
      </c>
      <c r="BL109" s="1">
        <v>41060</v>
      </c>
      <c r="BM109">
        <v>157138400000</v>
      </c>
      <c r="BN109" s="13">
        <f t="shared" si="26"/>
        <v>41060</v>
      </c>
      <c r="BO109" s="12">
        <f t="shared" si="44"/>
        <v>5.6993648178169902</v>
      </c>
      <c r="BP109" s="1">
        <v>41060</v>
      </c>
      <c r="BQ109">
        <v>5.2</v>
      </c>
      <c r="BR109" s="1">
        <v>41060</v>
      </c>
      <c r="BS109">
        <v>38523700000</v>
      </c>
      <c r="BT109" s="1">
        <v>41060</v>
      </c>
      <c r="BU109">
        <v>50295000000</v>
      </c>
      <c r="BV109" s="1">
        <v>41060</v>
      </c>
      <c r="BW109">
        <v>695700000000</v>
      </c>
      <c r="BX109" s="1">
        <v>41060</v>
      </c>
      <c r="BY109">
        <v>42127000000</v>
      </c>
      <c r="BZ109" s="1">
        <v>41060</v>
      </c>
      <c r="CA109">
        <v>282699000000</v>
      </c>
      <c r="CB109" s="1">
        <v>41060</v>
      </c>
      <c r="CC109">
        <v>68699000000</v>
      </c>
      <c r="CD109" s="1">
        <v>41060</v>
      </c>
      <c r="CE109">
        <v>8.1999999999999993</v>
      </c>
      <c r="CF109" s="1">
        <v>41060</v>
      </c>
      <c r="CG109">
        <v>5.2</v>
      </c>
      <c r="CH109" s="1">
        <v>41060</v>
      </c>
      <c r="CI109">
        <v>3.2</v>
      </c>
      <c r="CJ109" s="1">
        <v>41060</v>
      </c>
      <c r="CK109">
        <v>11.4</v>
      </c>
      <c r="CL109" s="1">
        <v>41060</v>
      </c>
      <c r="CM109">
        <v>7.4</v>
      </c>
      <c r="CN109" s="1">
        <f t="shared" si="27"/>
        <v>41060</v>
      </c>
      <c r="CO109">
        <f t="shared" si="45"/>
        <v>2.4546535738954414E-3</v>
      </c>
      <c r="CP109" s="1">
        <f t="shared" si="28"/>
        <v>41060</v>
      </c>
      <c r="CQ109">
        <f t="shared" si="29"/>
        <v>2.8039115030236892E-3</v>
      </c>
      <c r="CR109" s="1">
        <f t="shared" si="30"/>
        <v>41060</v>
      </c>
      <c r="CS109">
        <f t="shared" si="31"/>
        <v>5.1168978877997318E-3</v>
      </c>
      <c r="CT109" s="1">
        <f t="shared" si="32"/>
        <v>41060</v>
      </c>
      <c r="CU109">
        <f t="shared" si="33"/>
        <v>2.7498880382711235E-3</v>
      </c>
      <c r="CV109" s="1">
        <f t="shared" si="34"/>
        <v>41060</v>
      </c>
      <c r="CW109">
        <f t="shared" si="35"/>
        <v>3.5471428296519059E-3</v>
      </c>
      <c r="CY109" s="13">
        <f t="shared" si="36"/>
        <v>41060</v>
      </c>
      <c r="CZ109" s="12">
        <f t="shared" si="46"/>
        <v>99.9</v>
      </c>
      <c r="DA109" s="1">
        <v>34789</v>
      </c>
      <c r="DB109">
        <v>63.8</v>
      </c>
      <c r="DC109" s="1">
        <v>34789</v>
      </c>
      <c r="DD109">
        <v>4.6416471201459499</v>
      </c>
      <c r="DE109" s="9">
        <f t="shared" si="47"/>
        <v>41060</v>
      </c>
      <c r="DF109" s="8">
        <f t="shared" si="37"/>
        <v>49829.06</v>
      </c>
      <c r="DG109" s="9">
        <f t="shared" si="47"/>
        <v>41060</v>
      </c>
      <c r="DH109" s="8">
        <f t="shared" si="38"/>
        <v>43089.95</v>
      </c>
      <c r="DI109" s="9">
        <f t="shared" si="47"/>
        <v>41060</v>
      </c>
      <c r="DJ109" s="8">
        <f t="shared" si="39"/>
        <v>51998.78</v>
      </c>
      <c r="DK109" s="9">
        <f t="shared" si="47"/>
        <v>41060</v>
      </c>
      <c r="DL109" s="8">
        <f t="shared" si="41"/>
        <v>33483.980000000003</v>
      </c>
      <c r="DM109" s="9">
        <f t="shared" si="48"/>
        <v>41060</v>
      </c>
      <c r="DN109" s="8">
        <f t="shared" si="42"/>
        <v>41716.379999999997</v>
      </c>
    </row>
    <row r="110" spans="1:118">
      <c r="A110" s="2">
        <f t="shared" si="43"/>
        <v>201204</v>
      </c>
      <c r="B110" s="4">
        <v>41029</v>
      </c>
      <c r="C110" s="5">
        <v>100.76</v>
      </c>
      <c r="D110" s="4">
        <v>41029</v>
      </c>
      <c r="E110" s="3">
        <v>100.815</v>
      </c>
      <c r="F110" s="4">
        <v>41029</v>
      </c>
      <c r="G110" s="3">
        <v>117.327</v>
      </c>
      <c r="H110" s="4">
        <v>41029</v>
      </c>
      <c r="I110" s="3">
        <v>100.4</v>
      </c>
      <c r="J110" s="4">
        <v>41029</v>
      </c>
      <c r="K110" s="3">
        <v>110.02500000000001</v>
      </c>
      <c r="L110" s="1">
        <v>41029</v>
      </c>
      <c r="M110">
        <v>17.149999999999999</v>
      </c>
      <c r="N110" s="1">
        <v>41029</v>
      </c>
      <c r="O110">
        <v>15.03</v>
      </c>
      <c r="P110" s="1">
        <v>41029</v>
      </c>
      <c r="Q110">
        <v>26.9511</v>
      </c>
      <c r="R110" s="1">
        <v>41029</v>
      </c>
      <c r="S110">
        <v>18.98</v>
      </c>
      <c r="V110" s="4">
        <v>41029</v>
      </c>
      <c r="W110" s="3">
        <v>442045999999.99994</v>
      </c>
      <c r="X110" s="4">
        <v>41029</v>
      </c>
      <c r="Y110" s="3">
        <v>2268599999999.9995</v>
      </c>
      <c r="Z110" s="4">
        <v>41029</v>
      </c>
      <c r="AA110" s="3">
        <v>1217516451000</v>
      </c>
      <c r="AB110" s="4">
        <v>41029</v>
      </c>
      <c r="AC110" s="3">
        <v>4837149443621.4902</v>
      </c>
      <c r="AD110" s="4">
        <v>41029</v>
      </c>
      <c r="AE110" s="3">
        <v>618802000000</v>
      </c>
      <c r="AF110" s="1">
        <v>41029</v>
      </c>
      <c r="AG110">
        <v>1.3240000000000001</v>
      </c>
      <c r="AH110" s="1">
        <v>41029</v>
      </c>
      <c r="AI110">
        <v>7.758</v>
      </c>
      <c r="AJ110" s="1">
        <v>41029</v>
      </c>
      <c r="AK110">
        <v>1.0423</v>
      </c>
      <c r="AL110" s="1">
        <v>41029</v>
      </c>
      <c r="AM110">
        <v>1.6231</v>
      </c>
      <c r="AN110" s="1">
        <v>41029</v>
      </c>
      <c r="AO110">
        <v>0.98699999999999999</v>
      </c>
      <c r="AP110" s="4">
        <v>41029</v>
      </c>
      <c r="AQ110" s="3">
        <v>1397.91</v>
      </c>
      <c r="AR110" s="4">
        <v>41029</v>
      </c>
      <c r="AS110" s="3">
        <v>6761.19</v>
      </c>
      <c r="AT110" s="4">
        <v>41029</v>
      </c>
      <c r="AU110" s="3">
        <v>804.27</v>
      </c>
      <c r="AV110" s="4">
        <v>41029</v>
      </c>
      <c r="AW110" s="3">
        <v>21094.21</v>
      </c>
      <c r="AX110" s="4">
        <v>41029</v>
      </c>
      <c r="AY110" s="3">
        <v>12292.69</v>
      </c>
      <c r="AZ110" s="1">
        <v>41029</v>
      </c>
      <c r="BA110">
        <v>0.2</v>
      </c>
      <c r="BB110" s="1">
        <v>41029</v>
      </c>
      <c r="BC110">
        <v>0.5</v>
      </c>
      <c r="BD110" s="1">
        <v>41029</v>
      </c>
      <c r="BE110">
        <v>0.56000000000000005</v>
      </c>
      <c r="BF110" s="15">
        <f t="shared" si="24"/>
        <v>41029</v>
      </c>
      <c r="BG110" s="14">
        <f t="shared" si="25"/>
        <v>1.63</v>
      </c>
      <c r="BH110" s="1">
        <v>41029</v>
      </c>
      <c r="BI110">
        <v>0.31632319820131199</v>
      </c>
      <c r="BJ110" s="1">
        <v>41029</v>
      </c>
      <c r="BK110">
        <v>130538000000</v>
      </c>
      <c r="BL110" s="1">
        <v>41029</v>
      </c>
      <c r="BM110">
        <v>154981600000</v>
      </c>
      <c r="BN110" s="13">
        <f t="shared" si="26"/>
        <v>41029</v>
      </c>
      <c r="BO110" s="12">
        <f t="shared" si="44"/>
        <v>5.6993648178169902</v>
      </c>
      <c r="BP110" s="1">
        <v>41029</v>
      </c>
      <c r="BQ110">
        <v>5.6</v>
      </c>
      <c r="BR110" s="1">
        <v>41029</v>
      </c>
      <c r="BS110">
        <v>38587500000</v>
      </c>
      <c r="BT110" s="1">
        <v>41029</v>
      </c>
      <c r="BU110">
        <v>51675000000</v>
      </c>
      <c r="BV110" s="1">
        <v>41029</v>
      </c>
      <c r="BW110">
        <v>679710000000</v>
      </c>
      <c r="BX110" s="1">
        <v>41029</v>
      </c>
      <c r="BY110">
        <v>36929000000</v>
      </c>
      <c r="BZ110" s="1">
        <v>41029</v>
      </c>
      <c r="CA110">
        <v>286855000000</v>
      </c>
      <c r="CB110" s="1">
        <v>41029</v>
      </c>
      <c r="CC110">
        <v>69544000000</v>
      </c>
      <c r="CD110" s="1">
        <v>41029</v>
      </c>
      <c r="CE110">
        <v>8.1999999999999993</v>
      </c>
      <c r="CF110" s="1">
        <v>41029</v>
      </c>
      <c r="CG110">
        <v>5</v>
      </c>
      <c r="CH110" s="1">
        <v>41029</v>
      </c>
      <c r="CI110">
        <v>3.3</v>
      </c>
      <c r="CJ110" s="1">
        <v>41029</v>
      </c>
      <c r="CK110">
        <v>11.3</v>
      </c>
      <c r="CL110" s="1">
        <v>41029</v>
      </c>
      <c r="CM110">
        <v>7.3</v>
      </c>
      <c r="CN110" s="1">
        <f t="shared" si="27"/>
        <v>41029</v>
      </c>
      <c r="CO110">
        <f t="shared" si="45"/>
        <v>2.4546535738954414E-3</v>
      </c>
      <c r="CP110" s="1">
        <f t="shared" si="28"/>
        <v>41029</v>
      </c>
      <c r="CQ110">
        <f t="shared" si="29"/>
        <v>2.8039115030236892E-3</v>
      </c>
      <c r="CR110" s="1">
        <f t="shared" si="30"/>
        <v>41029</v>
      </c>
      <c r="CS110">
        <f t="shared" si="31"/>
        <v>5.1168978877997318E-3</v>
      </c>
      <c r="CT110" s="1">
        <f t="shared" si="32"/>
        <v>41029</v>
      </c>
      <c r="CU110">
        <f t="shared" si="33"/>
        <v>2.7498880382711235E-3</v>
      </c>
      <c r="CV110" s="1">
        <f t="shared" si="34"/>
        <v>41029</v>
      </c>
      <c r="CW110">
        <f t="shared" si="35"/>
        <v>3.5471428296519059E-3</v>
      </c>
      <c r="CY110" s="13">
        <f t="shared" si="36"/>
        <v>41029</v>
      </c>
      <c r="CZ110" s="12">
        <f t="shared" si="46"/>
        <v>99.9</v>
      </c>
      <c r="DA110" s="1">
        <v>34699</v>
      </c>
      <c r="DB110">
        <v>62.8</v>
      </c>
      <c r="DC110" s="1">
        <v>34699</v>
      </c>
      <c r="DD110">
        <v>5.0212012237668402</v>
      </c>
      <c r="DE110" s="9">
        <f t="shared" si="47"/>
        <v>41029</v>
      </c>
      <c r="DF110" s="8">
        <f t="shared" si="37"/>
        <v>49829.06</v>
      </c>
      <c r="DG110" s="9">
        <f t="shared" si="47"/>
        <v>41029</v>
      </c>
      <c r="DH110" s="8">
        <f t="shared" si="38"/>
        <v>43089.95</v>
      </c>
      <c r="DI110" s="9">
        <f t="shared" si="47"/>
        <v>41029</v>
      </c>
      <c r="DJ110" s="8">
        <f t="shared" si="39"/>
        <v>51998.78</v>
      </c>
      <c r="DK110" s="9">
        <f t="shared" si="47"/>
        <v>41029</v>
      </c>
      <c r="DL110" s="8">
        <f t="shared" si="41"/>
        <v>33483.980000000003</v>
      </c>
      <c r="DM110" s="9">
        <f t="shared" si="48"/>
        <v>41029</v>
      </c>
      <c r="DN110" s="8">
        <f t="shared" si="42"/>
        <v>41716.379999999997</v>
      </c>
    </row>
    <row r="111" spans="1:118">
      <c r="A111" s="2">
        <f t="shared" si="43"/>
        <v>201203</v>
      </c>
      <c r="B111" s="4">
        <v>40999</v>
      </c>
      <c r="C111" s="5">
        <v>98.11</v>
      </c>
      <c r="D111" s="4">
        <v>40999</v>
      </c>
      <c r="E111" s="3">
        <v>101.813</v>
      </c>
      <c r="F111" s="4">
        <v>40999</v>
      </c>
      <c r="G111" s="3">
        <v>113.96899999999999</v>
      </c>
      <c r="H111" s="4">
        <v>40999</v>
      </c>
      <c r="I111" s="3">
        <v>99.65</v>
      </c>
      <c r="J111" s="4">
        <v>40999</v>
      </c>
      <c r="K111" s="3">
        <v>109.465</v>
      </c>
      <c r="L111" s="1">
        <v>40999</v>
      </c>
      <c r="M111">
        <v>15.5</v>
      </c>
      <c r="N111" s="1">
        <v>40999</v>
      </c>
      <c r="O111">
        <v>14.565</v>
      </c>
      <c r="P111" s="1">
        <v>40999</v>
      </c>
      <c r="Q111">
        <v>22.546299999999999</v>
      </c>
      <c r="R111" s="1">
        <v>40999</v>
      </c>
      <c r="S111">
        <v>20.239999999999998</v>
      </c>
      <c r="V111" s="4">
        <v>40999</v>
      </c>
      <c r="W111" s="3">
        <v>440980999999.99994</v>
      </c>
      <c r="X111" s="4">
        <v>40999</v>
      </c>
      <c r="Y111" s="3">
        <v>2245999999999.9995</v>
      </c>
      <c r="Z111" s="4">
        <v>40999</v>
      </c>
      <c r="AA111" s="3">
        <v>1179310965000</v>
      </c>
      <c r="AB111" s="4">
        <v>40999</v>
      </c>
      <c r="AC111" s="3">
        <v>4831825640779.9102</v>
      </c>
      <c r="AD111" s="4">
        <v>40999</v>
      </c>
      <c r="AE111" s="3">
        <v>611193000000</v>
      </c>
      <c r="AF111" s="1">
        <v>40999</v>
      </c>
      <c r="AG111">
        <v>1.3343</v>
      </c>
      <c r="AH111" s="1">
        <v>40999</v>
      </c>
      <c r="AI111">
        <v>7.7656000000000001</v>
      </c>
      <c r="AJ111" s="1">
        <v>40999</v>
      </c>
      <c r="AK111">
        <v>1.0341</v>
      </c>
      <c r="AL111" s="1">
        <v>40999</v>
      </c>
      <c r="AM111">
        <v>1.601</v>
      </c>
      <c r="AN111" s="1">
        <v>40999</v>
      </c>
      <c r="AO111">
        <v>0.99780000000000002</v>
      </c>
      <c r="AP111" s="4">
        <v>40999</v>
      </c>
      <c r="AQ111" s="3">
        <v>1408.47</v>
      </c>
      <c r="AR111" s="4">
        <v>40999</v>
      </c>
      <c r="AS111" s="3">
        <v>6946.83</v>
      </c>
      <c r="AT111" s="4">
        <v>40999</v>
      </c>
      <c r="AU111" s="3">
        <v>854.35</v>
      </c>
      <c r="AV111" s="4">
        <v>40999</v>
      </c>
      <c r="AW111" s="3">
        <v>20555.580000000002</v>
      </c>
      <c r="AX111" s="4">
        <v>40999</v>
      </c>
      <c r="AY111" s="3">
        <v>12392.18</v>
      </c>
      <c r="AZ111" s="1">
        <v>40999</v>
      </c>
      <c r="BA111">
        <v>0.2</v>
      </c>
      <c r="BB111" s="1">
        <v>40999</v>
      </c>
      <c r="BC111">
        <v>1.3</v>
      </c>
      <c r="BD111" s="1">
        <v>40999</v>
      </c>
      <c r="BE111">
        <v>0.45</v>
      </c>
      <c r="BF111" s="15">
        <f t="shared" si="24"/>
        <v>40999</v>
      </c>
      <c r="BG111" s="14">
        <f t="shared" si="25"/>
        <v>1.63</v>
      </c>
      <c r="BH111" s="1">
        <v>40999</v>
      </c>
      <c r="BI111">
        <v>0.118794337539885</v>
      </c>
      <c r="BJ111" s="1">
        <v>40999</v>
      </c>
      <c r="BK111">
        <v>132015000000</v>
      </c>
      <c r="BL111" s="1">
        <v>40999</v>
      </c>
      <c r="BM111">
        <v>154135900000</v>
      </c>
      <c r="BN111" s="13">
        <f t="shared" si="26"/>
        <v>40999</v>
      </c>
      <c r="BO111" s="12">
        <f t="shared" si="44"/>
        <v>5.6993648178169902</v>
      </c>
      <c r="BP111" s="1">
        <v>40999</v>
      </c>
      <c r="BQ111">
        <v>-6.8</v>
      </c>
      <c r="BR111" s="1">
        <v>40999</v>
      </c>
      <c r="BS111">
        <v>38336500000</v>
      </c>
      <c r="BT111" s="1">
        <v>40999</v>
      </c>
      <c r="BU111">
        <v>51141000000</v>
      </c>
      <c r="BV111" s="1">
        <v>40999</v>
      </c>
      <c r="BW111">
        <v>671190000000</v>
      </c>
      <c r="BX111" s="1">
        <v>40999</v>
      </c>
      <c r="BY111">
        <v>39257000000</v>
      </c>
      <c r="BZ111" s="1">
        <v>40999</v>
      </c>
      <c r="CA111">
        <v>284991000000</v>
      </c>
      <c r="CB111" s="1">
        <v>40999</v>
      </c>
      <c r="CC111">
        <v>69350000000</v>
      </c>
      <c r="CD111" s="1">
        <v>40999</v>
      </c>
      <c r="CE111">
        <v>8.1999999999999993</v>
      </c>
      <c r="CF111" s="1">
        <v>40999</v>
      </c>
      <c r="CG111">
        <v>5.2</v>
      </c>
      <c r="CH111" s="1">
        <v>40999</v>
      </c>
      <c r="CI111">
        <v>3.3</v>
      </c>
      <c r="CJ111" s="1">
        <v>40999</v>
      </c>
      <c r="CK111">
        <v>11.1</v>
      </c>
      <c r="CL111" s="1">
        <v>40999</v>
      </c>
      <c r="CM111">
        <v>7.3</v>
      </c>
      <c r="CN111" s="1">
        <f t="shared" si="27"/>
        <v>40999</v>
      </c>
      <c r="CO111">
        <f t="shared" si="45"/>
        <v>2.4546535738954414E-3</v>
      </c>
      <c r="CP111" s="1">
        <f t="shared" si="28"/>
        <v>40999</v>
      </c>
      <c r="CQ111">
        <f t="shared" si="29"/>
        <v>2.8039115030236892E-3</v>
      </c>
      <c r="CR111" s="1">
        <f t="shared" si="30"/>
        <v>40999</v>
      </c>
      <c r="CS111">
        <f t="shared" si="31"/>
        <v>5.1168978877997318E-3</v>
      </c>
      <c r="CT111" s="1">
        <f t="shared" si="32"/>
        <v>40999</v>
      </c>
      <c r="CU111">
        <f t="shared" si="33"/>
        <v>2.7498880382711235E-3</v>
      </c>
      <c r="CV111" s="1">
        <f t="shared" si="34"/>
        <v>40999</v>
      </c>
      <c r="CW111">
        <f t="shared" si="35"/>
        <v>3.5471428296519059E-3</v>
      </c>
      <c r="CY111" s="13">
        <f t="shared" si="36"/>
        <v>40999</v>
      </c>
      <c r="CZ111" s="12">
        <f t="shared" si="46"/>
        <v>99.9</v>
      </c>
      <c r="DA111" s="1">
        <v>34607</v>
      </c>
      <c r="DB111">
        <v>62.3</v>
      </c>
      <c r="DC111" s="1">
        <v>34607</v>
      </c>
      <c r="DD111">
        <v>6.0198746201648001</v>
      </c>
      <c r="DE111" s="9">
        <f t="shared" si="47"/>
        <v>40999</v>
      </c>
      <c r="DF111" s="8">
        <f t="shared" si="37"/>
        <v>49829.06</v>
      </c>
      <c r="DG111" s="9">
        <f t="shared" si="47"/>
        <v>40999</v>
      </c>
      <c r="DH111" s="8">
        <f t="shared" si="38"/>
        <v>43089.95</v>
      </c>
      <c r="DI111" s="9">
        <f t="shared" si="47"/>
        <v>40999</v>
      </c>
      <c r="DJ111" s="8">
        <f t="shared" si="39"/>
        <v>51998.78</v>
      </c>
      <c r="DK111" s="9">
        <f t="shared" si="47"/>
        <v>40999</v>
      </c>
      <c r="DL111" s="8">
        <f t="shared" si="41"/>
        <v>33483.980000000003</v>
      </c>
      <c r="DM111" s="9">
        <f t="shared" si="48"/>
        <v>40999</v>
      </c>
      <c r="DN111" s="8">
        <f t="shared" si="42"/>
        <v>41716.379999999997</v>
      </c>
    </row>
    <row r="112" spans="1:118">
      <c r="A112" s="2">
        <f t="shared" si="43"/>
        <v>201202</v>
      </c>
      <c r="B112" s="4">
        <v>40968</v>
      </c>
      <c r="C112" s="5">
        <v>100.22</v>
      </c>
      <c r="D112" s="4">
        <v>40968</v>
      </c>
      <c r="E112" s="3">
        <v>101.706</v>
      </c>
      <c r="F112" s="4">
        <v>40968</v>
      </c>
      <c r="G112" s="3">
        <v>113.8335</v>
      </c>
      <c r="H112" s="4">
        <v>40968</v>
      </c>
      <c r="I112" s="3">
        <v>99.35</v>
      </c>
      <c r="J112" s="4">
        <v>40968</v>
      </c>
      <c r="K112" s="3">
        <v>110.645</v>
      </c>
      <c r="L112" s="1">
        <v>40968</v>
      </c>
      <c r="M112">
        <v>18.43</v>
      </c>
      <c r="N112" s="1">
        <v>40968</v>
      </c>
      <c r="O112">
        <v>17.643999999999998</v>
      </c>
      <c r="P112" s="1">
        <v>40968</v>
      </c>
      <c r="Q112">
        <v>23.928899999999999</v>
      </c>
      <c r="R112" s="1">
        <v>40968</v>
      </c>
      <c r="S112">
        <v>21.21</v>
      </c>
      <c r="V112" s="4">
        <v>40968</v>
      </c>
      <c r="W112" s="3">
        <v>440401999999.99994</v>
      </c>
      <c r="X112" s="4">
        <v>40968</v>
      </c>
      <c r="Y112" s="3">
        <v>2194499999999.9998</v>
      </c>
      <c r="Z112" s="4">
        <v>40968</v>
      </c>
      <c r="AA112" s="3">
        <v>1203729290000</v>
      </c>
      <c r="AB112" s="4">
        <v>40968</v>
      </c>
      <c r="AC112" s="3">
        <v>4781845793678.3398</v>
      </c>
      <c r="AD112" s="4">
        <v>40968</v>
      </c>
      <c r="AE112" s="3">
        <v>608998000000</v>
      </c>
      <c r="AF112" s="1">
        <v>40968</v>
      </c>
      <c r="AG112">
        <v>1.3324</v>
      </c>
      <c r="AH112" s="1">
        <v>40968</v>
      </c>
      <c r="AI112">
        <v>7.7557999999999998</v>
      </c>
      <c r="AJ112" s="1">
        <v>40968</v>
      </c>
      <c r="AK112">
        <v>1.0729</v>
      </c>
      <c r="AL112" s="1">
        <v>40968</v>
      </c>
      <c r="AM112">
        <v>1.5915999999999999</v>
      </c>
      <c r="AN112" s="1">
        <v>40968</v>
      </c>
      <c r="AO112">
        <v>0.98939999999999995</v>
      </c>
      <c r="AP112" s="4">
        <v>40968</v>
      </c>
      <c r="AQ112" s="3">
        <v>1365.68</v>
      </c>
      <c r="AR112" s="4">
        <v>40968</v>
      </c>
      <c r="AS112" s="3">
        <v>6856.08</v>
      </c>
      <c r="AT112" s="4">
        <v>40968</v>
      </c>
      <c r="AU112" s="3">
        <v>835.96</v>
      </c>
      <c r="AV112" s="4">
        <v>40968</v>
      </c>
      <c r="AW112" s="3">
        <v>21680.080000000002</v>
      </c>
      <c r="AX112" s="4">
        <v>40968</v>
      </c>
      <c r="AY112" s="3">
        <v>12644.01</v>
      </c>
      <c r="AZ112" s="1">
        <v>40968</v>
      </c>
      <c r="BA112">
        <v>0.2</v>
      </c>
      <c r="BB112" s="1">
        <v>40968</v>
      </c>
      <c r="BC112">
        <v>0.5</v>
      </c>
      <c r="BD112" s="1">
        <v>40968</v>
      </c>
      <c r="BE112">
        <v>-0.22</v>
      </c>
      <c r="BF112" s="15">
        <f t="shared" si="24"/>
        <v>40968</v>
      </c>
      <c r="BG112" s="14">
        <f t="shared" si="25"/>
        <v>2.99</v>
      </c>
      <c r="BH112" s="1">
        <v>40968</v>
      </c>
      <c r="BI112">
        <v>-4.5451082773631399E-2</v>
      </c>
      <c r="BJ112" s="1">
        <v>40968</v>
      </c>
      <c r="BK112">
        <v>128801000000</v>
      </c>
      <c r="BL112" s="1">
        <v>40968</v>
      </c>
      <c r="BM112">
        <v>154580800000</v>
      </c>
      <c r="BN112" s="13">
        <f t="shared" si="26"/>
        <v>40968</v>
      </c>
      <c r="BO112" s="12">
        <f t="shared" si="44"/>
        <v>2.84284309523209</v>
      </c>
      <c r="BP112" s="1">
        <v>40968</v>
      </c>
      <c r="BQ112">
        <v>14</v>
      </c>
      <c r="BR112" s="1">
        <v>40968</v>
      </c>
      <c r="BS112">
        <v>39609300000</v>
      </c>
      <c r="BT112" s="1">
        <v>40968</v>
      </c>
      <c r="BU112">
        <v>51532000000</v>
      </c>
      <c r="BV112" s="1">
        <v>40968</v>
      </c>
      <c r="BW112">
        <v>696419999999.99988</v>
      </c>
      <c r="BX112" s="1">
        <v>40968</v>
      </c>
      <c r="BY112">
        <v>38581000000</v>
      </c>
      <c r="BZ112" s="1">
        <v>40968</v>
      </c>
      <c r="CA112">
        <v>283925000000</v>
      </c>
      <c r="CB112" s="1">
        <v>40968</v>
      </c>
      <c r="CC112">
        <v>69795000000</v>
      </c>
      <c r="CD112" s="1">
        <v>40968</v>
      </c>
      <c r="CE112">
        <v>8.3000000000000007</v>
      </c>
      <c r="CF112" s="1">
        <v>40968</v>
      </c>
      <c r="CG112">
        <v>5.2</v>
      </c>
      <c r="CH112" s="1">
        <v>40968</v>
      </c>
      <c r="CI112">
        <v>3.4</v>
      </c>
      <c r="CJ112" s="1">
        <v>40968</v>
      </c>
      <c r="CK112">
        <v>11</v>
      </c>
      <c r="CL112" s="1">
        <v>40968</v>
      </c>
      <c r="CM112">
        <v>7.5</v>
      </c>
      <c r="CN112" s="1">
        <f t="shared" si="27"/>
        <v>40968</v>
      </c>
      <c r="CO112">
        <f t="shared" si="45"/>
        <v>2.4546535738954414E-3</v>
      </c>
      <c r="CP112" s="1">
        <f t="shared" si="28"/>
        <v>40968</v>
      </c>
      <c r="CQ112">
        <f t="shared" si="29"/>
        <v>2.8039115030236892E-3</v>
      </c>
      <c r="CR112" s="1">
        <f t="shared" si="30"/>
        <v>40968</v>
      </c>
      <c r="CS112">
        <f t="shared" si="31"/>
        <v>5.1168978877997318E-3</v>
      </c>
      <c r="CT112" s="1">
        <f t="shared" si="32"/>
        <v>40968</v>
      </c>
      <c r="CU112">
        <f t="shared" si="33"/>
        <v>2.7498880382711235E-3</v>
      </c>
      <c r="CV112" s="1">
        <f t="shared" si="34"/>
        <v>40968</v>
      </c>
      <c r="CW112">
        <f t="shared" si="35"/>
        <v>3.5471428296519059E-3</v>
      </c>
      <c r="CY112" s="13">
        <f t="shared" si="36"/>
        <v>40968</v>
      </c>
      <c r="CZ112" s="12">
        <f t="shared" si="46"/>
        <v>99.8</v>
      </c>
      <c r="DA112" s="1">
        <v>34515</v>
      </c>
      <c r="DB112">
        <v>61.9</v>
      </c>
      <c r="DC112" s="1">
        <v>34515</v>
      </c>
      <c r="DD112">
        <v>10.3564261284943</v>
      </c>
      <c r="DE112" s="9">
        <f t="shared" si="47"/>
        <v>40968</v>
      </c>
      <c r="DF112" s="8">
        <f t="shared" si="37"/>
        <v>49829.06</v>
      </c>
      <c r="DG112" s="9">
        <f t="shared" si="47"/>
        <v>40968</v>
      </c>
      <c r="DH112" s="8">
        <f t="shared" si="38"/>
        <v>43089.95</v>
      </c>
      <c r="DI112" s="9">
        <f t="shared" si="47"/>
        <v>40968</v>
      </c>
      <c r="DJ112" s="8">
        <f t="shared" si="39"/>
        <v>51998.78</v>
      </c>
      <c r="DK112" s="9">
        <f t="shared" si="47"/>
        <v>40968</v>
      </c>
      <c r="DL112" s="8">
        <f t="shared" si="41"/>
        <v>33483.980000000003</v>
      </c>
      <c r="DM112" s="9">
        <f t="shared" si="48"/>
        <v>40968</v>
      </c>
      <c r="DN112" s="8">
        <f t="shared" si="42"/>
        <v>41716.379999999997</v>
      </c>
    </row>
    <row r="113" spans="1:118">
      <c r="A113" s="2">
        <f t="shared" si="43"/>
        <v>201201</v>
      </c>
      <c r="B113" s="4">
        <v>40939</v>
      </c>
      <c r="C113" s="5">
        <v>101.845</v>
      </c>
      <c r="D113" s="4">
        <v>40939</v>
      </c>
      <c r="E113" s="3">
        <v>101.9015</v>
      </c>
      <c r="F113" s="4">
        <v>40939</v>
      </c>
      <c r="G113" s="3">
        <v>116.16849999999999</v>
      </c>
      <c r="H113" s="4">
        <v>40939</v>
      </c>
      <c r="I113" s="3">
        <v>99.4</v>
      </c>
      <c r="J113" s="4">
        <v>40939</v>
      </c>
      <c r="K113" s="3">
        <v>111.565</v>
      </c>
      <c r="L113" s="1">
        <v>40939</v>
      </c>
      <c r="M113">
        <v>19.440000000000001</v>
      </c>
      <c r="N113" s="1">
        <v>40939</v>
      </c>
      <c r="O113">
        <v>18.898</v>
      </c>
      <c r="P113" s="1">
        <v>40939</v>
      </c>
      <c r="Q113">
        <v>26.3081</v>
      </c>
      <c r="R113" s="1">
        <v>40939</v>
      </c>
      <c r="S113">
        <v>23.62</v>
      </c>
      <c r="V113" s="4">
        <v>40939</v>
      </c>
      <c r="W113" s="3">
        <v>448008999999.99994</v>
      </c>
      <c r="X113" s="4">
        <v>40939</v>
      </c>
      <c r="Y113" s="3">
        <v>2209199999999.9995</v>
      </c>
      <c r="Z113" s="4">
        <v>40939</v>
      </c>
      <c r="AA113" s="3">
        <v>1122608082000</v>
      </c>
      <c r="AB113" s="4">
        <v>40939</v>
      </c>
      <c r="AC113" s="3">
        <v>4815735631549.79</v>
      </c>
      <c r="AD113" s="4">
        <v>40939</v>
      </c>
      <c r="AE113" s="3">
        <v>607058000000</v>
      </c>
      <c r="AF113" s="1">
        <v>40939</v>
      </c>
      <c r="AG113">
        <v>1.3078000000000001</v>
      </c>
      <c r="AH113" s="1">
        <v>40939</v>
      </c>
      <c r="AI113">
        <v>7.7549000000000001</v>
      </c>
      <c r="AJ113" s="1">
        <v>40939</v>
      </c>
      <c r="AK113">
        <v>1.0613999999999999</v>
      </c>
      <c r="AL113" s="1">
        <v>40939</v>
      </c>
      <c r="AM113">
        <v>1.5755999999999999</v>
      </c>
      <c r="AN113" s="1">
        <v>40939</v>
      </c>
      <c r="AO113">
        <v>1.0025999999999999</v>
      </c>
      <c r="AP113" s="4">
        <v>40939</v>
      </c>
      <c r="AQ113" s="3">
        <v>1312.41</v>
      </c>
      <c r="AR113" s="4">
        <v>40939</v>
      </c>
      <c r="AS113" s="3">
        <v>6458.91</v>
      </c>
      <c r="AT113" s="4">
        <v>40939</v>
      </c>
      <c r="AU113" s="3">
        <v>755.27</v>
      </c>
      <c r="AV113" s="4">
        <v>40939</v>
      </c>
      <c r="AW113" s="3">
        <v>20390.490000000002</v>
      </c>
      <c r="AX113" s="4">
        <v>40939</v>
      </c>
      <c r="AY113" s="3">
        <v>12452.15</v>
      </c>
      <c r="AZ113" s="1">
        <v>40939</v>
      </c>
      <c r="BA113">
        <v>0.3</v>
      </c>
      <c r="BB113" s="1">
        <v>40939</v>
      </c>
      <c r="BC113">
        <v>-0.8</v>
      </c>
      <c r="BD113" s="1">
        <v>40939</v>
      </c>
      <c r="BE113">
        <v>0.9</v>
      </c>
      <c r="BF113" s="15">
        <f t="shared" si="24"/>
        <v>40939</v>
      </c>
      <c r="BG113" s="14">
        <f t="shared" si="25"/>
        <v>2.99</v>
      </c>
      <c r="BH113" s="1">
        <v>40939</v>
      </c>
      <c r="BI113">
        <v>0.35023298931201302</v>
      </c>
      <c r="BJ113" s="1">
        <v>40939</v>
      </c>
      <c r="BK113">
        <v>127345000000</v>
      </c>
      <c r="BL113" s="1">
        <v>40939</v>
      </c>
      <c r="BM113">
        <v>152011600000</v>
      </c>
      <c r="BN113" s="13">
        <f t="shared" si="26"/>
        <v>40939</v>
      </c>
      <c r="BO113" s="12">
        <f t="shared" si="44"/>
        <v>2.84284309523209</v>
      </c>
      <c r="BP113" s="1">
        <v>40939</v>
      </c>
      <c r="BQ113">
        <v>-8.6</v>
      </c>
      <c r="BR113" s="1">
        <v>40939</v>
      </c>
      <c r="BS113">
        <v>39670600000</v>
      </c>
      <c r="BT113" s="1">
        <v>40939</v>
      </c>
      <c r="BU113">
        <v>52279000000</v>
      </c>
      <c r="BV113" s="1">
        <v>40939</v>
      </c>
      <c r="BW113">
        <v>702399999999.99988</v>
      </c>
      <c r="BX113" s="1">
        <v>40939</v>
      </c>
      <c r="BY113">
        <v>36172000000</v>
      </c>
      <c r="BZ113" s="1">
        <v>40939</v>
      </c>
      <c r="CA113">
        <v>285352000000</v>
      </c>
      <c r="CB113" s="1">
        <v>40939</v>
      </c>
      <c r="CC113">
        <v>66376000000</v>
      </c>
      <c r="CD113" s="1">
        <v>40939</v>
      </c>
      <c r="CE113">
        <v>8.3000000000000007</v>
      </c>
      <c r="CF113" s="1">
        <v>40939</v>
      </c>
      <c r="CG113">
        <v>5</v>
      </c>
      <c r="CH113" s="1">
        <v>40939</v>
      </c>
      <c r="CI113">
        <v>3.2</v>
      </c>
      <c r="CJ113" s="1">
        <v>40939</v>
      </c>
      <c r="CK113">
        <v>10.8</v>
      </c>
      <c r="CL113" s="1">
        <v>40939</v>
      </c>
      <c r="CM113">
        <v>7.7</v>
      </c>
      <c r="CN113" s="1">
        <f t="shared" si="27"/>
        <v>40939</v>
      </c>
      <c r="CO113">
        <f t="shared" si="45"/>
        <v>2.4546535738954414E-3</v>
      </c>
      <c r="CP113" s="1">
        <f t="shared" si="28"/>
        <v>40939</v>
      </c>
      <c r="CQ113">
        <f t="shared" si="29"/>
        <v>2.8039115030236892E-3</v>
      </c>
      <c r="CR113" s="1">
        <f t="shared" si="30"/>
        <v>40939</v>
      </c>
      <c r="CS113">
        <f t="shared" si="31"/>
        <v>5.1168978877997318E-3</v>
      </c>
      <c r="CT113" s="1">
        <f t="shared" si="32"/>
        <v>40939</v>
      </c>
      <c r="CU113">
        <f t="shared" si="33"/>
        <v>2.7498880382711235E-3</v>
      </c>
      <c r="CV113" s="1">
        <f t="shared" si="34"/>
        <v>40939</v>
      </c>
      <c r="CW113">
        <f t="shared" si="35"/>
        <v>3.5471428296519059E-3</v>
      </c>
      <c r="CY113" s="13">
        <f t="shared" si="36"/>
        <v>40939</v>
      </c>
      <c r="CZ113" s="12">
        <f t="shared" si="46"/>
        <v>99.8</v>
      </c>
      <c r="DA113" s="1">
        <v>34424</v>
      </c>
      <c r="DB113">
        <v>61.5</v>
      </c>
      <c r="DC113" s="1">
        <v>34424</v>
      </c>
      <c r="DD113">
        <v>10.6273786183831</v>
      </c>
      <c r="DE113" s="9">
        <f t="shared" si="47"/>
        <v>40939</v>
      </c>
      <c r="DF113" s="8">
        <f t="shared" si="37"/>
        <v>49829.06</v>
      </c>
      <c r="DG113" s="9">
        <f t="shared" si="47"/>
        <v>40939</v>
      </c>
      <c r="DH113" s="8">
        <f t="shared" si="38"/>
        <v>43089.95</v>
      </c>
      <c r="DI113" s="9">
        <f t="shared" si="47"/>
        <v>40939</v>
      </c>
      <c r="DJ113" s="8">
        <f t="shared" si="39"/>
        <v>51998.78</v>
      </c>
      <c r="DK113" s="9">
        <f t="shared" si="47"/>
        <v>40939</v>
      </c>
      <c r="DL113" s="8">
        <f t="shared" si="41"/>
        <v>33483.980000000003</v>
      </c>
      <c r="DM113" s="9">
        <f t="shared" si="48"/>
        <v>40939</v>
      </c>
      <c r="DN113" s="8">
        <f t="shared" si="42"/>
        <v>41716.379999999997</v>
      </c>
    </row>
    <row r="114" spans="1:118">
      <c r="A114" s="2">
        <f t="shared" si="43"/>
        <v>201112</v>
      </c>
      <c r="B114" s="4">
        <v>40908</v>
      </c>
      <c r="C114" s="5">
        <v>101.16</v>
      </c>
      <c r="D114" s="4">
        <v>40908</v>
      </c>
      <c r="E114" s="3">
        <v>101.63500000000001</v>
      </c>
      <c r="F114" s="4">
        <v>40908</v>
      </c>
      <c r="G114" s="3">
        <v>116.88249999999999</v>
      </c>
      <c r="H114" s="4">
        <v>40908</v>
      </c>
      <c r="I114" s="3">
        <v>97.6</v>
      </c>
      <c r="J114" s="4">
        <v>40908</v>
      </c>
      <c r="K114" s="3">
        <v>111.19499999999999</v>
      </c>
      <c r="L114" s="1">
        <v>40908</v>
      </c>
      <c r="M114">
        <v>23.4</v>
      </c>
      <c r="N114" s="1">
        <v>40908</v>
      </c>
      <c r="O114">
        <v>24.856000000000002</v>
      </c>
      <c r="P114" s="1">
        <v>40908</v>
      </c>
      <c r="Q114">
        <v>32.154400000000003</v>
      </c>
      <c r="R114" s="1">
        <v>40908</v>
      </c>
      <c r="S114">
        <v>24.62</v>
      </c>
      <c r="V114" s="4">
        <v>40908</v>
      </c>
      <c r="W114" s="3">
        <v>453889999999.99994</v>
      </c>
      <c r="X114" s="4">
        <v>40908</v>
      </c>
      <c r="Y114" s="3">
        <v>2208099999999.9995</v>
      </c>
      <c r="Z114" s="4">
        <v>40908</v>
      </c>
      <c r="AA114" s="3">
        <v>1127319882000</v>
      </c>
      <c r="AB114" s="4">
        <v>40908</v>
      </c>
      <c r="AC114" s="3">
        <v>4866634050399.6201</v>
      </c>
      <c r="AD114" s="4">
        <v>40908</v>
      </c>
      <c r="AE114" s="3">
        <v>596155000000</v>
      </c>
      <c r="AF114" s="1">
        <v>40908</v>
      </c>
      <c r="AG114">
        <v>1.2945</v>
      </c>
      <c r="AH114" s="1">
        <v>40908</v>
      </c>
      <c r="AI114">
        <v>7.7660999999999998</v>
      </c>
      <c r="AJ114" s="1">
        <v>40908</v>
      </c>
      <c r="AK114">
        <v>1.0225</v>
      </c>
      <c r="AL114" s="1">
        <v>40908</v>
      </c>
      <c r="AM114">
        <v>1.5535000000000001</v>
      </c>
      <c r="AN114" s="1">
        <v>40908</v>
      </c>
      <c r="AO114">
        <v>1.0193000000000001</v>
      </c>
      <c r="AP114" s="4">
        <v>40908</v>
      </c>
      <c r="AQ114" s="3">
        <v>1257.5999999999999</v>
      </c>
      <c r="AR114" s="4">
        <v>40908</v>
      </c>
      <c r="AS114" s="3">
        <v>5898.35</v>
      </c>
      <c r="AT114" s="4">
        <v>40908</v>
      </c>
      <c r="AU114" s="3">
        <v>728.61</v>
      </c>
      <c r="AV114" s="4">
        <v>40908</v>
      </c>
      <c r="AW114" s="3">
        <v>18434.39</v>
      </c>
      <c r="AX114" s="4">
        <v>40908</v>
      </c>
      <c r="AY114" s="3">
        <v>11955.09</v>
      </c>
      <c r="AZ114" s="1">
        <v>40908</v>
      </c>
      <c r="BA114">
        <v>0</v>
      </c>
      <c r="BB114" s="1">
        <v>40908</v>
      </c>
      <c r="BC114">
        <v>0.3</v>
      </c>
      <c r="BD114" s="1">
        <v>40908</v>
      </c>
      <c r="BE114">
        <v>0.56999999999999995</v>
      </c>
      <c r="BF114" s="15">
        <f t="shared" si="24"/>
        <v>40908</v>
      </c>
      <c r="BG114" s="14">
        <f t="shared" si="25"/>
        <v>2.99</v>
      </c>
      <c r="BH114" s="1">
        <v>40908</v>
      </c>
      <c r="BI114">
        <v>-7.8674614843073906E-2</v>
      </c>
      <c r="BJ114" s="1">
        <v>40908</v>
      </c>
      <c r="BK114">
        <v>128286000000</v>
      </c>
      <c r="BL114" s="1">
        <v>40908</v>
      </c>
      <c r="BM114">
        <v>148892200000</v>
      </c>
      <c r="BN114" s="13">
        <f t="shared" si="26"/>
        <v>40908</v>
      </c>
      <c r="BO114" s="12">
        <f t="shared" si="44"/>
        <v>2.84284309523209</v>
      </c>
      <c r="BP114" s="1">
        <v>40908</v>
      </c>
      <c r="BQ114">
        <v>7.4</v>
      </c>
      <c r="BR114" s="1">
        <v>40908</v>
      </c>
      <c r="BS114">
        <v>41803100000</v>
      </c>
      <c r="BT114" s="1">
        <v>40908</v>
      </c>
      <c r="BU114">
        <v>51878000000</v>
      </c>
      <c r="BV114" s="1">
        <v>40908</v>
      </c>
      <c r="BW114">
        <v>667080000000</v>
      </c>
      <c r="BX114" s="1">
        <v>40908</v>
      </c>
      <c r="BY114">
        <v>35450000000</v>
      </c>
      <c r="BZ114" s="1">
        <v>40908</v>
      </c>
      <c r="CA114">
        <v>275894000000</v>
      </c>
      <c r="CB114" s="1">
        <v>40908</v>
      </c>
      <c r="CC114">
        <v>65819000000</v>
      </c>
      <c r="CD114" s="1">
        <v>40908</v>
      </c>
      <c r="CE114">
        <v>8.5</v>
      </c>
      <c r="CF114" s="1">
        <v>40908</v>
      </c>
      <c r="CG114">
        <v>5.2</v>
      </c>
      <c r="CH114" s="1">
        <v>40908</v>
      </c>
      <c r="CI114">
        <v>3.3</v>
      </c>
      <c r="CJ114" s="1">
        <v>40908</v>
      </c>
      <c r="CK114">
        <v>10.8</v>
      </c>
      <c r="CL114" s="1">
        <v>40908</v>
      </c>
      <c r="CM114">
        <v>7.5</v>
      </c>
      <c r="CN114" s="1">
        <f t="shared" si="27"/>
        <v>40908</v>
      </c>
      <c r="CO114">
        <f t="shared" si="45"/>
        <v>2.4546535738954414E-3</v>
      </c>
      <c r="CP114" s="1">
        <f t="shared" si="28"/>
        <v>40908</v>
      </c>
      <c r="CQ114">
        <f t="shared" si="29"/>
        <v>2.8039115030236892E-3</v>
      </c>
      <c r="CR114" s="1">
        <f t="shared" si="30"/>
        <v>40908</v>
      </c>
      <c r="CS114">
        <f t="shared" si="31"/>
        <v>5.1168978877997318E-3</v>
      </c>
      <c r="CT114" s="1">
        <f t="shared" si="32"/>
        <v>40908</v>
      </c>
      <c r="CU114">
        <f t="shared" si="33"/>
        <v>2.7498880382711235E-3</v>
      </c>
      <c r="CV114" s="1">
        <f t="shared" si="34"/>
        <v>40908</v>
      </c>
      <c r="CW114">
        <f t="shared" si="35"/>
        <v>3.5471428296519059E-3</v>
      </c>
      <c r="CY114" s="13">
        <f t="shared" si="36"/>
        <v>40908</v>
      </c>
      <c r="CZ114" s="12">
        <f t="shared" si="46"/>
        <v>99.8</v>
      </c>
      <c r="DA114" s="1">
        <v>34334</v>
      </c>
      <c r="DB114">
        <v>61.2</v>
      </c>
      <c r="DC114" s="1">
        <v>34334</v>
      </c>
      <c r="DD114">
        <v>7.9307148650214296</v>
      </c>
      <c r="DE114" s="9">
        <f t="shared" si="47"/>
        <v>40908</v>
      </c>
      <c r="DF114" s="8">
        <f t="shared" si="37"/>
        <v>49829.06</v>
      </c>
      <c r="DG114" s="9">
        <f t="shared" si="47"/>
        <v>40908</v>
      </c>
      <c r="DH114" s="8">
        <f t="shared" si="38"/>
        <v>43089.95</v>
      </c>
      <c r="DI114" s="9">
        <f t="shared" si="47"/>
        <v>40908</v>
      </c>
      <c r="DJ114" s="8">
        <f t="shared" si="39"/>
        <v>51998.78</v>
      </c>
      <c r="DK114" s="9">
        <f t="shared" si="47"/>
        <v>40908</v>
      </c>
      <c r="DL114" s="8">
        <f t="shared" si="41"/>
        <v>33483.980000000003</v>
      </c>
      <c r="DM114" s="9">
        <f t="shared" si="48"/>
        <v>40908</v>
      </c>
      <c r="DN114" s="8">
        <f t="shared" si="42"/>
        <v>41716.379999999997</v>
      </c>
    </row>
    <row r="115" spans="1:118">
      <c r="A115" s="2">
        <f t="shared" si="43"/>
        <v>201111</v>
      </c>
      <c r="B115" s="4">
        <v>40877</v>
      </c>
      <c r="C115" s="5">
        <v>99.334999999999994</v>
      </c>
      <c r="D115" s="4">
        <v>40877</v>
      </c>
      <c r="E115" s="3">
        <v>97.528999999999996</v>
      </c>
      <c r="F115" s="4">
        <v>40877</v>
      </c>
      <c r="G115" s="3">
        <v>114.0305</v>
      </c>
      <c r="H115" s="4">
        <v>40877</v>
      </c>
      <c r="I115" s="3">
        <v>108.9</v>
      </c>
      <c r="J115" s="4">
        <v>40877</v>
      </c>
      <c r="K115" s="3">
        <v>109.425</v>
      </c>
      <c r="L115" s="1">
        <v>40877</v>
      </c>
      <c r="M115">
        <v>27.8</v>
      </c>
      <c r="N115" s="1">
        <v>40877</v>
      </c>
      <c r="O115">
        <v>20.109000000000002</v>
      </c>
      <c r="P115" s="1">
        <v>40877</v>
      </c>
      <c r="Q115">
        <v>37.082900000000002</v>
      </c>
      <c r="R115" s="1">
        <v>40877</v>
      </c>
      <c r="S115">
        <v>30.88</v>
      </c>
      <c r="V115" s="4">
        <v>40877</v>
      </c>
      <c r="W115" s="3">
        <v>451336999999.99994</v>
      </c>
      <c r="X115" s="4">
        <v>40877</v>
      </c>
      <c r="Y115" s="3">
        <v>2164399999999.9998</v>
      </c>
      <c r="Z115" s="4">
        <v>40877</v>
      </c>
      <c r="AA115" s="3">
        <v>1121596218000</v>
      </c>
      <c r="AB115" s="4">
        <v>40877</v>
      </c>
      <c r="AC115" s="3">
        <v>4782427962465.75</v>
      </c>
      <c r="AD115" s="4">
        <v>40877</v>
      </c>
      <c r="AE115" s="3">
        <v>594149000000</v>
      </c>
      <c r="AF115" s="1">
        <v>40877</v>
      </c>
      <c r="AG115">
        <v>1.3441000000000001</v>
      </c>
      <c r="AH115" s="1">
        <v>40877</v>
      </c>
      <c r="AI115">
        <v>7.7675999999999998</v>
      </c>
      <c r="AJ115" s="1">
        <v>40877</v>
      </c>
      <c r="AK115">
        <v>1.0275000000000001</v>
      </c>
      <c r="AL115" s="1">
        <v>40877</v>
      </c>
      <c r="AM115">
        <v>1.5693999999999999</v>
      </c>
      <c r="AN115" s="1">
        <v>40877</v>
      </c>
      <c r="AO115">
        <v>1.0192000000000001</v>
      </c>
      <c r="AP115" s="4">
        <v>40877</v>
      </c>
      <c r="AQ115" s="3">
        <v>1246.96</v>
      </c>
      <c r="AR115" s="4">
        <v>40877</v>
      </c>
      <c r="AS115" s="3">
        <v>6088.84</v>
      </c>
      <c r="AT115" s="4">
        <v>40877</v>
      </c>
      <c r="AU115" s="3">
        <v>728.46</v>
      </c>
      <c r="AV115" s="4">
        <v>40877</v>
      </c>
      <c r="AW115" s="3">
        <v>17989.349999999999</v>
      </c>
      <c r="AX115" s="4">
        <v>40877</v>
      </c>
      <c r="AY115" s="3">
        <v>12204.11</v>
      </c>
      <c r="AZ115" s="1">
        <v>40877</v>
      </c>
      <c r="BA115">
        <v>0.2</v>
      </c>
      <c r="BB115" s="1">
        <v>40877</v>
      </c>
      <c r="BC115">
        <v>0.1</v>
      </c>
      <c r="BD115" s="1">
        <v>40877</v>
      </c>
      <c r="BE115">
        <v>0.23</v>
      </c>
      <c r="BF115" s="15">
        <f t="shared" si="24"/>
        <v>40877</v>
      </c>
      <c r="BG115" s="14">
        <f t="shared" si="25"/>
        <v>3.42</v>
      </c>
      <c r="BH115" s="1">
        <v>40877</v>
      </c>
      <c r="BI115">
        <v>0.150520823455083</v>
      </c>
      <c r="BJ115" s="1">
        <v>40877</v>
      </c>
      <c r="BK115">
        <v>127077000000</v>
      </c>
      <c r="BL115" s="1">
        <v>40877</v>
      </c>
      <c r="BM115">
        <v>148786500000</v>
      </c>
      <c r="BN115" s="13">
        <f t="shared" si="26"/>
        <v>40877</v>
      </c>
      <c r="BO115" s="12">
        <f t="shared" si="44"/>
        <v>2.5224900580430099</v>
      </c>
      <c r="BP115" s="1">
        <v>40877</v>
      </c>
      <c r="BQ115">
        <v>2</v>
      </c>
      <c r="BR115" s="1">
        <v>40877</v>
      </c>
      <c r="BS115">
        <v>40149100000</v>
      </c>
      <c r="BT115" s="1">
        <v>40877</v>
      </c>
      <c r="BU115">
        <v>52684000000</v>
      </c>
      <c r="BV115" s="1">
        <v>40877</v>
      </c>
      <c r="BW115">
        <v>683450000000</v>
      </c>
      <c r="BX115" s="1">
        <v>40877</v>
      </c>
      <c r="BY115">
        <v>33662000000</v>
      </c>
      <c r="BZ115" s="1">
        <v>40877</v>
      </c>
      <c r="CA115">
        <v>274936000000</v>
      </c>
      <c r="CB115" s="1">
        <v>40877</v>
      </c>
      <c r="CC115">
        <v>65740000000</v>
      </c>
      <c r="CD115" s="1">
        <v>40877</v>
      </c>
      <c r="CE115">
        <v>8.6</v>
      </c>
      <c r="CF115" s="1">
        <v>40877</v>
      </c>
      <c r="CG115">
        <v>5.2</v>
      </c>
      <c r="CH115" s="1">
        <v>40877</v>
      </c>
      <c r="CI115">
        <v>3.3</v>
      </c>
      <c r="CJ115" s="1">
        <v>40877</v>
      </c>
      <c r="CK115">
        <v>10.7</v>
      </c>
      <c r="CL115" s="1">
        <v>40877</v>
      </c>
      <c r="CM115">
        <v>7.6</v>
      </c>
      <c r="CN115" s="1">
        <f t="shared" si="27"/>
        <v>40877</v>
      </c>
      <c r="CO115">
        <f t="shared" si="45"/>
        <v>2.4741175216725364E-3</v>
      </c>
      <c r="CP115" s="1">
        <f t="shared" si="28"/>
        <v>40877</v>
      </c>
      <c r="CQ115">
        <f t="shared" si="29"/>
        <v>1.7668464154397268E-3</v>
      </c>
      <c r="CR115" s="1">
        <f t="shared" si="30"/>
        <v>40877</v>
      </c>
      <c r="CS115">
        <f t="shared" si="31"/>
        <v>5.9655609201049176E-3</v>
      </c>
      <c r="CT115" s="1">
        <f t="shared" si="32"/>
        <v>40877</v>
      </c>
      <c r="CU115">
        <f t="shared" si="33"/>
        <v>2.3979043866074745E-3</v>
      </c>
      <c r="CV115" s="1">
        <f t="shared" si="34"/>
        <v>40877</v>
      </c>
      <c r="CW115">
        <f t="shared" si="35"/>
        <v>2.6104552754625718E-3</v>
      </c>
      <c r="CY115" s="13">
        <f t="shared" si="36"/>
        <v>40877</v>
      </c>
      <c r="CZ115" s="12">
        <f t="shared" si="46"/>
        <v>99.8</v>
      </c>
      <c r="DA115" s="1">
        <v>34242</v>
      </c>
      <c r="DB115">
        <v>61.1</v>
      </c>
      <c r="DC115" s="1">
        <v>34242</v>
      </c>
      <c r="DD115">
        <v>8.9994927341628603</v>
      </c>
      <c r="DE115" s="9">
        <f t="shared" si="47"/>
        <v>40877</v>
      </c>
      <c r="DF115" s="8">
        <f t="shared" si="37"/>
        <v>48403.3</v>
      </c>
      <c r="DG115" s="9">
        <f t="shared" si="47"/>
        <v>40877</v>
      </c>
      <c r="DH115" s="8">
        <f t="shared" si="38"/>
        <v>41687.300000000003</v>
      </c>
      <c r="DI115" s="9">
        <f t="shared" si="47"/>
        <v>40877</v>
      </c>
      <c r="DJ115" s="8">
        <f t="shared" si="39"/>
        <v>48990.62</v>
      </c>
      <c r="DK115" s="9">
        <f t="shared" si="47"/>
        <v>40877</v>
      </c>
      <c r="DL115" s="8">
        <f t="shared" si="41"/>
        <v>32414.35</v>
      </c>
      <c r="DM115" s="9">
        <f t="shared" si="48"/>
        <v>40877</v>
      </c>
      <c r="DN115" s="8">
        <f t="shared" si="42"/>
        <v>40013.19</v>
      </c>
    </row>
    <row r="116" spans="1:118">
      <c r="A116" s="2">
        <f t="shared" si="43"/>
        <v>201110</v>
      </c>
      <c r="B116" s="4">
        <v>40847</v>
      </c>
      <c r="C116" s="5">
        <v>100.125</v>
      </c>
      <c r="D116" s="4">
        <v>40847</v>
      </c>
      <c r="E116" s="3">
        <v>102.011</v>
      </c>
      <c r="F116" s="4">
        <v>40847</v>
      </c>
      <c r="G116" s="3">
        <v>109.398</v>
      </c>
      <c r="H116" s="4">
        <v>40847</v>
      </c>
      <c r="I116" s="3">
        <v>107.1695</v>
      </c>
      <c r="J116" s="4">
        <v>40847</v>
      </c>
      <c r="K116" s="3">
        <v>108.27500000000001</v>
      </c>
      <c r="L116" s="1">
        <v>40847</v>
      </c>
      <c r="M116">
        <v>29.96</v>
      </c>
      <c r="N116" s="1">
        <v>40847</v>
      </c>
      <c r="O116">
        <v>25.286000000000001</v>
      </c>
      <c r="P116" s="1">
        <v>40847</v>
      </c>
      <c r="Q116">
        <v>35.119799999999998</v>
      </c>
      <c r="R116" s="1">
        <v>40847</v>
      </c>
      <c r="S116">
        <v>32.1</v>
      </c>
      <c r="V116" s="4">
        <v>40847</v>
      </c>
      <c r="W116" s="3">
        <v>447526999999.99994</v>
      </c>
      <c r="X116" s="4">
        <v>40847</v>
      </c>
      <c r="Y116" s="3">
        <v>2128099999999.9998</v>
      </c>
      <c r="Z116" s="4">
        <v>40847</v>
      </c>
      <c r="AA116" s="3">
        <v>1128028428000</v>
      </c>
      <c r="AB116" s="4">
        <v>40847</v>
      </c>
      <c r="AC116" s="3">
        <v>4765507456946.1602</v>
      </c>
      <c r="AD116" s="4">
        <v>40847</v>
      </c>
      <c r="AE116" s="3">
        <v>593573000000</v>
      </c>
      <c r="AF116" s="1">
        <v>40847</v>
      </c>
      <c r="AG116">
        <v>1.3855999999999999</v>
      </c>
      <c r="AH116" s="1">
        <v>40847</v>
      </c>
      <c r="AI116">
        <v>7.7682000000000002</v>
      </c>
      <c r="AJ116" s="1">
        <v>40847</v>
      </c>
      <c r="AK116">
        <v>1.0535000000000001</v>
      </c>
      <c r="AL116" s="1">
        <v>40847</v>
      </c>
      <c r="AM116">
        <v>1.6088</v>
      </c>
      <c r="AN116" s="1">
        <v>40847</v>
      </c>
      <c r="AO116">
        <v>0.99950000000000006</v>
      </c>
      <c r="AP116" s="4">
        <v>40847</v>
      </c>
      <c r="AQ116" s="3">
        <v>1253.3</v>
      </c>
      <c r="AR116" s="4">
        <v>40847</v>
      </c>
      <c r="AS116" s="3">
        <v>6141.34</v>
      </c>
      <c r="AT116" s="4">
        <v>40847</v>
      </c>
      <c r="AU116" s="3">
        <v>764.06</v>
      </c>
      <c r="AV116" s="4">
        <v>40847</v>
      </c>
      <c r="AW116" s="3">
        <v>19864.87</v>
      </c>
      <c r="AX116" s="4">
        <v>40847</v>
      </c>
      <c r="AY116" s="3">
        <v>12252.06</v>
      </c>
      <c r="AZ116" s="1">
        <v>40847</v>
      </c>
      <c r="BA116">
        <v>0.1</v>
      </c>
      <c r="BB116" s="1">
        <v>40847</v>
      </c>
      <c r="BC116">
        <v>0.4</v>
      </c>
      <c r="BD116" s="1">
        <v>40847</v>
      </c>
      <c r="BE116">
        <v>3.06</v>
      </c>
      <c r="BF116" s="15">
        <f t="shared" si="24"/>
        <v>40847</v>
      </c>
      <c r="BG116" s="14">
        <f t="shared" si="25"/>
        <v>3.42</v>
      </c>
      <c r="BH116" s="1">
        <v>40847</v>
      </c>
      <c r="BI116">
        <v>0.23544281481275101</v>
      </c>
      <c r="BJ116" s="1">
        <v>40847</v>
      </c>
      <c r="BK116">
        <v>128747000000</v>
      </c>
      <c r="BL116" s="1">
        <v>40847</v>
      </c>
      <c r="BM116">
        <v>146706300000</v>
      </c>
      <c r="BN116" s="13">
        <f t="shared" si="26"/>
        <v>40847</v>
      </c>
      <c r="BO116" s="12">
        <f t="shared" si="44"/>
        <v>2.5224900580430099</v>
      </c>
      <c r="BP116" s="1">
        <v>40847</v>
      </c>
      <c r="BQ116">
        <v>11.5</v>
      </c>
      <c r="BR116" s="1">
        <v>40847</v>
      </c>
      <c r="BS116">
        <v>39087200000</v>
      </c>
      <c r="BT116" s="1">
        <v>40847</v>
      </c>
      <c r="BU116">
        <v>53583000000</v>
      </c>
      <c r="BV116" s="1">
        <v>40847</v>
      </c>
      <c r="BW116">
        <v>651600000000</v>
      </c>
      <c r="BX116" s="1">
        <v>40847</v>
      </c>
      <c r="BY116">
        <v>34177000000</v>
      </c>
      <c r="BZ116" s="1">
        <v>40847</v>
      </c>
      <c r="CA116">
        <v>271344000000</v>
      </c>
      <c r="CB116" s="1">
        <v>40847</v>
      </c>
      <c r="CC116">
        <v>65428000000</v>
      </c>
      <c r="CD116" s="1">
        <v>40847</v>
      </c>
      <c r="CE116">
        <v>8.8000000000000007</v>
      </c>
      <c r="CF116" s="1">
        <v>40847</v>
      </c>
      <c r="CG116">
        <v>5.2</v>
      </c>
      <c r="CH116" s="1">
        <v>40847</v>
      </c>
      <c r="CI116">
        <v>3.3</v>
      </c>
      <c r="CJ116" s="1">
        <v>40847</v>
      </c>
      <c r="CK116">
        <v>10.5</v>
      </c>
      <c r="CL116" s="1">
        <v>40847</v>
      </c>
      <c r="CM116">
        <v>7.4</v>
      </c>
      <c r="CN116" s="1">
        <f t="shared" si="27"/>
        <v>40847</v>
      </c>
      <c r="CO116">
        <f t="shared" si="45"/>
        <v>2.4741175216725364E-3</v>
      </c>
      <c r="CP116" s="1">
        <f t="shared" si="28"/>
        <v>40847</v>
      </c>
      <c r="CQ116">
        <f t="shared" si="29"/>
        <v>1.7668464154397268E-3</v>
      </c>
      <c r="CR116" s="1">
        <f t="shared" si="30"/>
        <v>40847</v>
      </c>
      <c r="CS116">
        <f t="shared" si="31"/>
        <v>5.9655609201049176E-3</v>
      </c>
      <c r="CT116" s="1">
        <f t="shared" si="32"/>
        <v>40847</v>
      </c>
      <c r="CU116">
        <f t="shared" si="33"/>
        <v>2.3979043866074745E-3</v>
      </c>
      <c r="CV116" s="1">
        <f t="shared" si="34"/>
        <v>40847</v>
      </c>
      <c r="CW116">
        <f t="shared" si="35"/>
        <v>2.6104552754625718E-3</v>
      </c>
      <c r="CY116" s="13">
        <f t="shared" si="36"/>
        <v>40847</v>
      </c>
      <c r="CZ116" s="12">
        <f t="shared" si="46"/>
        <v>99.8</v>
      </c>
      <c r="DA116" s="1">
        <v>34150</v>
      </c>
      <c r="DB116">
        <v>60.8</v>
      </c>
      <c r="DC116" s="1">
        <v>34150</v>
      </c>
      <c r="DD116">
        <v>7.6167300380228102</v>
      </c>
      <c r="DE116" s="9">
        <f t="shared" si="47"/>
        <v>40847</v>
      </c>
      <c r="DF116" s="8">
        <f t="shared" si="37"/>
        <v>48403.3</v>
      </c>
      <c r="DG116" s="9">
        <f t="shared" si="47"/>
        <v>40847</v>
      </c>
      <c r="DH116" s="8">
        <f t="shared" si="38"/>
        <v>41687.300000000003</v>
      </c>
      <c r="DI116" s="9">
        <f t="shared" si="47"/>
        <v>40847</v>
      </c>
      <c r="DJ116" s="8">
        <f t="shared" si="39"/>
        <v>48990.62</v>
      </c>
      <c r="DK116" s="9">
        <f t="shared" si="47"/>
        <v>40847</v>
      </c>
      <c r="DL116" s="8">
        <f t="shared" si="41"/>
        <v>32414.35</v>
      </c>
      <c r="DM116" s="9">
        <f t="shared" si="48"/>
        <v>40847</v>
      </c>
      <c r="DN116" s="8">
        <f t="shared" si="42"/>
        <v>40013.19</v>
      </c>
    </row>
    <row r="117" spans="1:118">
      <c r="A117" s="2">
        <f t="shared" si="43"/>
        <v>201109</v>
      </c>
      <c r="B117" s="4">
        <v>40816</v>
      </c>
      <c r="C117" s="5">
        <v>101.86</v>
      </c>
      <c r="D117" s="4">
        <v>40816</v>
      </c>
      <c r="E117" s="3">
        <v>103.27800000000001</v>
      </c>
      <c r="F117" s="4">
        <v>40816</v>
      </c>
      <c r="G117" s="3">
        <v>111.81100000000001</v>
      </c>
      <c r="H117" s="4">
        <v>40816</v>
      </c>
      <c r="I117" s="3">
        <v>109.6545</v>
      </c>
      <c r="J117" s="4">
        <v>40816</v>
      </c>
      <c r="K117" s="3">
        <v>109.505</v>
      </c>
      <c r="L117" s="1">
        <v>40816</v>
      </c>
      <c r="M117">
        <v>42.96</v>
      </c>
      <c r="N117" s="1">
        <v>40816</v>
      </c>
      <c r="O117">
        <v>37.185000000000002</v>
      </c>
      <c r="P117" s="1">
        <v>40816</v>
      </c>
      <c r="Q117">
        <v>46.679600000000001</v>
      </c>
      <c r="R117" s="1">
        <v>40816</v>
      </c>
      <c r="S117">
        <v>42.77</v>
      </c>
      <c r="V117" s="4">
        <v>40816</v>
      </c>
      <c r="W117" s="3">
        <v>448667999999.99994</v>
      </c>
      <c r="X117" s="4">
        <v>40816</v>
      </c>
      <c r="Y117" s="3">
        <v>2099099999999.9998</v>
      </c>
      <c r="Z117" s="4">
        <v>40816</v>
      </c>
      <c r="AA117" s="3">
        <v>1119185478000</v>
      </c>
      <c r="AB117" s="4">
        <v>40816</v>
      </c>
      <c r="AC117" s="3">
        <v>4758479814513.0498</v>
      </c>
      <c r="AD117" s="4">
        <v>40816</v>
      </c>
      <c r="AE117" s="3">
        <v>588000000000</v>
      </c>
      <c r="AF117" s="1">
        <v>40816</v>
      </c>
      <c r="AG117">
        <v>1.3384</v>
      </c>
      <c r="AH117" s="1">
        <v>40816</v>
      </c>
      <c r="AI117">
        <v>7.7840999999999996</v>
      </c>
      <c r="AJ117" s="1">
        <v>40816</v>
      </c>
      <c r="AK117">
        <v>0.96579999999999999</v>
      </c>
      <c r="AL117" s="1">
        <v>40816</v>
      </c>
      <c r="AM117">
        <v>1.5582</v>
      </c>
      <c r="AN117" s="1">
        <v>40816</v>
      </c>
      <c r="AO117">
        <v>1.0499000000000001</v>
      </c>
      <c r="AP117" s="4">
        <v>40816</v>
      </c>
      <c r="AQ117" s="3">
        <v>1131.42</v>
      </c>
      <c r="AR117" s="4">
        <v>40816</v>
      </c>
      <c r="AS117" s="3">
        <v>5502.02</v>
      </c>
      <c r="AT117" s="4">
        <v>40816</v>
      </c>
      <c r="AU117" s="3">
        <v>761.17</v>
      </c>
      <c r="AV117" s="4">
        <v>40816</v>
      </c>
      <c r="AW117" s="3">
        <v>17592.41</v>
      </c>
      <c r="AX117" s="4">
        <v>40816</v>
      </c>
      <c r="AY117" s="3">
        <v>11623.84</v>
      </c>
      <c r="AZ117" s="1">
        <v>40816</v>
      </c>
      <c r="BA117">
        <v>0.2</v>
      </c>
      <c r="BB117" s="1">
        <v>40816</v>
      </c>
      <c r="BC117">
        <v>0.7</v>
      </c>
      <c r="BD117" s="1">
        <v>40816</v>
      </c>
      <c r="BE117">
        <v>0.35</v>
      </c>
      <c r="BF117" s="15">
        <f t="shared" si="24"/>
        <v>40816</v>
      </c>
      <c r="BG117" s="14">
        <f t="shared" si="25"/>
        <v>3.42</v>
      </c>
      <c r="BH117" s="1">
        <v>40816</v>
      </c>
      <c r="BI117">
        <v>0.247772672419483</v>
      </c>
      <c r="BJ117" s="1">
        <v>40816</v>
      </c>
      <c r="BK117">
        <v>128738000000</v>
      </c>
      <c r="BL117" s="1">
        <v>40816</v>
      </c>
      <c r="BM117">
        <v>146583000000</v>
      </c>
      <c r="BN117" s="13">
        <f t="shared" si="26"/>
        <v>40816</v>
      </c>
      <c r="BO117" s="12">
        <f t="shared" si="44"/>
        <v>2.5224900580430099</v>
      </c>
      <c r="BP117" s="1">
        <v>40816</v>
      </c>
      <c r="BQ117">
        <v>-3</v>
      </c>
      <c r="BR117" s="1">
        <v>40816</v>
      </c>
      <c r="BS117">
        <v>39881500000</v>
      </c>
      <c r="BT117" s="1">
        <v>40816</v>
      </c>
      <c r="BU117">
        <v>52766000000</v>
      </c>
      <c r="BV117" s="1">
        <v>40816</v>
      </c>
      <c r="BW117">
        <v>646619999999.99988</v>
      </c>
      <c r="BX117" s="1">
        <v>40816</v>
      </c>
      <c r="BY117">
        <v>33637000000</v>
      </c>
      <c r="BZ117" s="1">
        <v>40816</v>
      </c>
      <c r="CA117">
        <v>266297000000</v>
      </c>
      <c r="CB117" s="1">
        <v>40816</v>
      </c>
      <c r="CC117">
        <v>63718000000</v>
      </c>
      <c r="CD117" s="1">
        <v>40816</v>
      </c>
      <c r="CE117">
        <v>9</v>
      </c>
      <c r="CF117" s="1">
        <v>40816</v>
      </c>
      <c r="CG117">
        <v>5.2</v>
      </c>
      <c r="CH117" s="1">
        <v>40816</v>
      </c>
      <c r="CI117">
        <v>3.3</v>
      </c>
      <c r="CJ117" s="1">
        <v>40816</v>
      </c>
      <c r="CK117">
        <v>10.4</v>
      </c>
      <c r="CL117" s="1">
        <v>40816</v>
      </c>
      <c r="CM117">
        <v>7.4</v>
      </c>
      <c r="CN117" s="1">
        <f t="shared" si="27"/>
        <v>40816</v>
      </c>
      <c r="CO117">
        <f t="shared" si="45"/>
        <v>2.4741175216725364E-3</v>
      </c>
      <c r="CP117" s="1">
        <f t="shared" si="28"/>
        <v>40816</v>
      </c>
      <c r="CQ117">
        <f t="shared" si="29"/>
        <v>1.7668464154397268E-3</v>
      </c>
      <c r="CR117" s="1">
        <f t="shared" si="30"/>
        <v>40816</v>
      </c>
      <c r="CS117">
        <f t="shared" si="31"/>
        <v>5.9655609201049176E-3</v>
      </c>
      <c r="CT117" s="1">
        <f t="shared" si="32"/>
        <v>40816</v>
      </c>
      <c r="CU117">
        <f t="shared" si="33"/>
        <v>2.3979043866074745E-3</v>
      </c>
      <c r="CV117" s="1">
        <f t="shared" si="34"/>
        <v>40816</v>
      </c>
      <c r="CW117">
        <f t="shared" si="35"/>
        <v>2.6104552754625718E-3</v>
      </c>
      <c r="CY117" s="13">
        <f t="shared" si="36"/>
        <v>40816</v>
      </c>
      <c r="CZ117" s="12">
        <f t="shared" si="46"/>
        <v>99.8</v>
      </c>
      <c r="DA117" s="1">
        <v>34059</v>
      </c>
      <c r="DB117">
        <v>60.6</v>
      </c>
      <c r="DC117" s="1">
        <v>34059</v>
      </c>
      <c r="DD117">
        <v>9.1275210017934096</v>
      </c>
      <c r="DE117" s="9">
        <f t="shared" si="47"/>
        <v>40816</v>
      </c>
      <c r="DF117" s="8">
        <f t="shared" si="37"/>
        <v>48403.3</v>
      </c>
      <c r="DG117" s="9">
        <f t="shared" si="47"/>
        <v>40816</v>
      </c>
      <c r="DH117" s="8">
        <f t="shared" si="38"/>
        <v>41687.300000000003</v>
      </c>
      <c r="DI117" s="9">
        <f t="shared" si="47"/>
        <v>40816</v>
      </c>
      <c r="DJ117" s="8">
        <f t="shared" si="39"/>
        <v>48990.62</v>
      </c>
      <c r="DK117" s="9">
        <f t="shared" si="47"/>
        <v>40816</v>
      </c>
      <c r="DL117" s="8">
        <f t="shared" si="41"/>
        <v>32414.35</v>
      </c>
      <c r="DM117" s="9">
        <f t="shared" si="48"/>
        <v>40816</v>
      </c>
      <c r="DN117" s="8">
        <f t="shared" si="42"/>
        <v>40013.19</v>
      </c>
    </row>
    <row r="118" spans="1:118">
      <c r="A118" s="2">
        <f t="shared" si="43"/>
        <v>201108</v>
      </c>
      <c r="B118" s="4">
        <v>40786</v>
      </c>
      <c r="C118" s="5">
        <v>99.11</v>
      </c>
      <c r="D118" s="4">
        <v>40786</v>
      </c>
      <c r="E118" s="3">
        <v>100.265</v>
      </c>
      <c r="F118" s="4">
        <v>40786</v>
      </c>
      <c r="G118" s="3">
        <v>110.67700000000001</v>
      </c>
      <c r="H118" s="4">
        <v>40786</v>
      </c>
      <c r="I118" s="3">
        <v>105.16249999999999</v>
      </c>
      <c r="J118" s="4">
        <v>40786</v>
      </c>
      <c r="K118" s="3">
        <v>106.52500000000001</v>
      </c>
      <c r="L118" s="1">
        <v>40786</v>
      </c>
      <c r="M118">
        <v>31.62</v>
      </c>
      <c r="N118" s="1">
        <v>40786</v>
      </c>
      <c r="O118">
        <v>28.553000000000001</v>
      </c>
      <c r="P118" s="1">
        <v>40786</v>
      </c>
      <c r="Q118">
        <v>35.649500000000003</v>
      </c>
      <c r="R118" s="1">
        <v>40786</v>
      </c>
      <c r="S118">
        <v>27.9</v>
      </c>
      <c r="V118" s="4">
        <v>40786</v>
      </c>
      <c r="W118" s="3">
        <v>438869999999.99994</v>
      </c>
      <c r="X118" s="4">
        <v>40786</v>
      </c>
      <c r="Y118" s="3">
        <v>2101899999999.9998</v>
      </c>
      <c r="Z118" s="4">
        <v>40786</v>
      </c>
      <c r="AA118" s="3">
        <v>1115754648000</v>
      </c>
      <c r="AB118" s="4">
        <v>40786</v>
      </c>
      <c r="AC118" s="3">
        <v>4732791543129.6904</v>
      </c>
      <c r="AD118" s="4">
        <v>40786</v>
      </c>
      <c r="AE118" s="3">
        <v>574604000000</v>
      </c>
      <c r="AF118" s="1">
        <v>40786</v>
      </c>
      <c r="AG118">
        <v>1.4377</v>
      </c>
      <c r="AH118" s="1">
        <v>40786</v>
      </c>
      <c r="AI118">
        <v>7.7854000000000001</v>
      </c>
      <c r="AJ118" s="1">
        <v>40786</v>
      </c>
      <c r="AK118">
        <v>1.0701000000000001</v>
      </c>
      <c r="AL118" s="1">
        <v>40786</v>
      </c>
      <c r="AM118">
        <v>1.6252</v>
      </c>
      <c r="AN118" s="1">
        <v>40786</v>
      </c>
      <c r="AO118">
        <v>0.97770000000000001</v>
      </c>
      <c r="AP118" s="4">
        <v>40786</v>
      </c>
      <c r="AQ118" s="3">
        <v>1218.8900000000001</v>
      </c>
      <c r="AR118" s="4">
        <v>40786</v>
      </c>
      <c r="AS118" s="3">
        <v>5784.85</v>
      </c>
      <c r="AT118" s="4">
        <v>40786</v>
      </c>
      <c r="AU118" s="3">
        <v>770.6</v>
      </c>
      <c r="AV118" s="4">
        <v>40786</v>
      </c>
      <c r="AW118" s="3">
        <v>20534.849999999999</v>
      </c>
      <c r="AX118" s="4">
        <v>40786</v>
      </c>
      <c r="AY118" s="3">
        <v>12768.7</v>
      </c>
      <c r="AZ118" s="1">
        <v>40786</v>
      </c>
      <c r="BA118">
        <v>0.3</v>
      </c>
      <c r="BB118" s="1">
        <v>40786</v>
      </c>
      <c r="BC118">
        <v>0.2</v>
      </c>
      <c r="BD118" s="1">
        <v>40786</v>
      </c>
      <c r="BE118">
        <v>-1.97</v>
      </c>
      <c r="BF118" s="15">
        <f t="shared" si="24"/>
        <v>40786</v>
      </c>
      <c r="BG118" s="14">
        <f t="shared" si="25"/>
        <v>3.55</v>
      </c>
      <c r="BH118" s="1">
        <v>40786</v>
      </c>
      <c r="BI118">
        <v>0.311306290171524</v>
      </c>
      <c r="BJ118" s="1">
        <v>40786</v>
      </c>
      <c r="BK118">
        <v>126475000000</v>
      </c>
      <c r="BL118" s="1">
        <v>40786</v>
      </c>
      <c r="BM118">
        <v>147034100000</v>
      </c>
      <c r="BN118" s="13">
        <f t="shared" si="26"/>
        <v>40786</v>
      </c>
      <c r="BO118" s="12">
        <f t="shared" si="44"/>
        <v>-2.4096537940979301</v>
      </c>
      <c r="BP118" s="1">
        <v>40786</v>
      </c>
      <c r="BQ118">
        <v>6.8</v>
      </c>
      <c r="BR118" s="1">
        <v>40786</v>
      </c>
      <c r="BS118">
        <v>38730100000</v>
      </c>
      <c r="BT118" s="1">
        <v>40786</v>
      </c>
      <c r="BU118">
        <v>54933000000</v>
      </c>
      <c r="BV118" s="1">
        <v>40786</v>
      </c>
      <c r="BW118">
        <v>656359999999.99988</v>
      </c>
      <c r="BX118" s="1">
        <v>40786</v>
      </c>
      <c r="BY118">
        <v>33078000000</v>
      </c>
      <c r="BZ118" s="1">
        <v>40786</v>
      </c>
      <c r="CA118">
        <v>269507000000</v>
      </c>
      <c r="CB118" s="1">
        <v>40786</v>
      </c>
      <c r="CC118">
        <v>64493000000</v>
      </c>
      <c r="CD118" s="1">
        <v>40786</v>
      </c>
      <c r="CE118">
        <v>9</v>
      </c>
      <c r="CF118" s="1">
        <v>40786</v>
      </c>
      <c r="CG118">
        <v>5.3</v>
      </c>
      <c r="CH118" s="1">
        <v>40786</v>
      </c>
      <c r="CI118">
        <v>3.3</v>
      </c>
      <c r="CJ118" s="1">
        <v>40786</v>
      </c>
      <c r="CK118">
        <v>10.3</v>
      </c>
      <c r="CL118" s="1">
        <v>40786</v>
      </c>
      <c r="CM118">
        <v>7.3</v>
      </c>
      <c r="CN118" s="1">
        <f t="shared" si="27"/>
        <v>40786</v>
      </c>
      <c r="CO118">
        <f t="shared" si="45"/>
        <v>2.4741175216725364E-3</v>
      </c>
      <c r="CP118" s="1">
        <f t="shared" si="28"/>
        <v>40786</v>
      </c>
      <c r="CQ118">
        <f t="shared" si="29"/>
        <v>1.7668464154397268E-3</v>
      </c>
      <c r="CR118" s="1">
        <f t="shared" si="30"/>
        <v>40786</v>
      </c>
      <c r="CS118">
        <f t="shared" si="31"/>
        <v>5.9655609201049176E-3</v>
      </c>
      <c r="CT118" s="1">
        <f t="shared" si="32"/>
        <v>40786</v>
      </c>
      <c r="CU118">
        <f t="shared" si="33"/>
        <v>2.3979043866074745E-3</v>
      </c>
      <c r="CV118" s="1">
        <f t="shared" si="34"/>
        <v>40786</v>
      </c>
      <c r="CW118">
        <f t="shared" si="35"/>
        <v>2.6104552754625718E-3</v>
      </c>
      <c r="CY118" s="13">
        <f t="shared" si="36"/>
        <v>40786</v>
      </c>
      <c r="CZ118" s="12">
        <f t="shared" si="46"/>
        <v>99.2</v>
      </c>
      <c r="DA118" s="1">
        <v>33969</v>
      </c>
      <c r="DB118">
        <v>60.1</v>
      </c>
      <c r="DC118" s="1">
        <v>33969</v>
      </c>
      <c r="DD118">
        <v>7.8403198600612196</v>
      </c>
      <c r="DE118" s="9">
        <f t="shared" si="47"/>
        <v>40786</v>
      </c>
      <c r="DF118" s="8">
        <f t="shared" si="37"/>
        <v>48403.3</v>
      </c>
      <c r="DG118" s="9">
        <f t="shared" si="47"/>
        <v>40786</v>
      </c>
      <c r="DH118" s="8">
        <f t="shared" si="38"/>
        <v>41687.300000000003</v>
      </c>
      <c r="DI118" s="9">
        <f t="shared" si="47"/>
        <v>40786</v>
      </c>
      <c r="DJ118" s="8">
        <f t="shared" si="39"/>
        <v>48990.62</v>
      </c>
      <c r="DK118" s="9">
        <f t="shared" si="47"/>
        <v>40786</v>
      </c>
      <c r="DL118" s="8">
        <f t="shared" si="41"/>
        <v>32414.35</v>
      </c>
      <c r="DM118" s="9">
        <f t="shared" si="48"/>
        <v>40786</v>
      </c>
      <c r="DN118" s="8">
        <f t="shared" si="42"/>
        <v>40013.19</v>
      </c>
    </row>
    <row r="119" spans="1:118">
      <c r="A119" s="2">
        <f t="shared" si="43"/>
        <v>201107</v>
      </c>
      <c r="B119" s="4">
        <v>40755</v>
      </c>
      <c r="C119" s="5">
        <v>102.79</v>
      </c>
      <c r="D119" s="4">
        <v>40755</v>
      </c>
      <c r="E119" s="3">
        <v>106.122</v>
      </c>
      <c r="F119" s="4">
        <v>40755</v>
      </c>
      <c r="G119" s="3">
        <v>107.13549999999999</v>
      </c>
      <c r="H119" s="4">
        <v>40755</v>
      </c>
      <c r="I119" s="3">
        <v>100.608</v>
      </c>
      <c r="J119" s="4">
        <v>40755</v>
      </c>
      <c r="K119" s="3">
        <v>103.97499999999999</v>
      </c>
      <c r="L119" s="1">
        <v>40755</v>
      </c>
      <c r="M119">
        <v>25.25</v>
      </c>
      <c r="N119" s="1">
        <v>40755</v>
      </c>
      <c r="O119">
        <v>24.312000000000001</v>
      </c>
      <c r="P119" s="1">
        <v>40755</v>
      </c>
      <c r="Q119">
        <v>27.623799999999999</v>
      </c>
      <c r="R119" s="1">
        <v>40755</v>
      </c>
      <c r="S119">
        <v>21.43</v>
      </c>
      <c r="V119" s="4">
        <v>40755</v>
      </c>
      <c r="W119" s="3">
        <v>432982999999.99994</v>
      </c>
      <c r="X119" s="4">
        <v>40755</v>
      </c>
      <c r="Y119" s="3">
        <v>1994499999999.9998</v>
      </c>
      <c r="Z119" s="4">
        <v>40755</v>
      </c>
      <c r="AA119" s="3">
        <v>1136089353000</v>
      </c>
      <c r="AB119" s="4">
        <v>40755</v>
      </c>
      <c r="AC119" s="3">
        <v>4751435621530.3301</v>
      </c>
      <c r="AD119" s="4">
        <v>40755</v>
      </c>
      <c r="AE119" s="3">
        <v>571598000000</v>
      </c>
      <c r="AF119" s="1">
        <v>40755</v>
      </c>
      <c r="AG119">
        <v>1.4395</v>
      </c>
      <c r="AH119" s="1">
        <v>40755</v>
      </c>
      <c r="AI119">
        <v>7.7938000000000001</v>
      </c>
      <c r="AJ119" s="1">
        <v>40755</v>
      </c>
      <c r="AK119">
        <v>1.0988</v>
      </c>
      <c r="AL119" s="1">
        <v>40755</v>
      </c>
      <c r="AM119">
        <v>1.6417999999999999</v>
      </c>
      <c r="AN119" s="1">
        <v>40755</v>
      </c>
      <c r="AO119">
        <v>0.95509999999999995</v>
      </c>
      <c r="AP119" s="4">
        <v>40755</v>
      </c>
      <c r="AQ119" s="3">
        <v>1292.28</v>
      </c>
      <c r="AR119" s="4">
        <v>40755</v>
      </c>
      <c r="AS119" s="3">
        <v>7158.77</v>
      </c>
      <c r="AT119" s="4">
        <v>40755</v>
      </c>
      <c r="AU119" s="3">
        <v>841.37</v>
      </c>
      <c r="AV119" s="4">
        <v>40755</v>
      </c>
      <c r="AW119" s="3">
        <v>22440.25</v>
      </c>
      <c r="AX119" s="4">
        <v>40755</v>
      </c>
      <c r="AY119" s="3">
        <v>12945.63</v>
      </c>
      <c r="AZ119" s="1">
        <v>40755</v>
      </c>
      <c r="BA119">
        <v>0.3</v>
      </c>
      <c r="BB119" s="1">
        <v>40755</v>
      </c>
      <c r="BC119">
        <v>-0.6</v>
      </c>
      <c r="BD119" s="1">
        <v>40755</v>
      </c>
      <c r="BE119">
        <v>-0.23</v>
      </c>
      <c r="BF119" s="15">
        <f t="shared" si="24"/>
        <v>40755</v>
      </c>
      <c r="BG119" s="14">
        <f t="shared" si="25"/>
        <v>3.55</v>
      </c>
      <c r="BH119" s="1">
        <v>40755</v>
      </c>
      <c r="BI119">
        <v>0.23795393398159001</v>
      </c>
      <c r="BJ119" s="1">
        <v>40755</v>
      </c>
      <c r="BK119">
        <v>126452000000</v>
      </c>
      <c r="BL119" s="1">
        <v>40755</v>
      </c>
      <c r="BM119">
        <v>145453000000</v>
      </c>
      <c r="BN119" s="13">
        <f t="shared" si="26"/>
        <v>40755</v>
      </c>
      <c r="BO119" s="12">
        <f t="shared" si="44"/>
        <v>-2.4096537940979301</v>
      </c>
      <c r="BP119" s="1">
        <v>40755</v>
      </c>
      <c r="BQ119">
        <v>9.3000000000000007</v>
      </c>
      <c r="BR119" s="1">
        <v>40755</v>
      </c>
      <c r="BS119">
        <v>37664600000</v>
      </c>
      <c r="BT119" s="1">
        <v>40755</v>
      </c>
      <c r="BU119">
        <v>54635000000</v>
      </c>
      <c r="BV119" s="1">
        <v>40755</v>
      </c>
      <c r="BW119">
        <v>621509999999.99988</v>
      </c>
      <c r="BX119" s="1">
        <v>40755</v>
      </c>
      <c r="BY119">
        <v>30718000000</v>
      </c>
      <c r="BZ119" s="1">
        <v>40755</v>
      </c>
      <c r="CA119">
        <v>269017000000</v>
      </c>
      <c r="CB119" s="1">
        <v>40755</v>
      </c>
      <c r="CC119">
        <v>63238000000</v>
      </c>
      <c r="CD119" s="1">
        <v>40755</v>
      </c>
      <c r="CE119">
        <v>9</v>
      </c>
      <c r="CF119" s="1">
        <v>40755</v>
      </c>
      <c r="CG119">
        <v>5.0999999999999996</v>
      </c>
      <c r="CH119" s="1">
        <v>40755</v>
      </c>
      <c r="CI119">
        <v>3.5</v>
      </c>
      <c r="CJ119" s="1">
        <v>40755</v>
      </c>
      <c r="CK119">
        <v>10.199999999999999</v>
      </c>
      <c r="CL119" s="1">
        <v>40755</v>
      </c>
      <c r="CM119">
        <v>7.3</v>
      </c>
      <c r="CN119" s="1">
        <f t="shared" si="27"/>
        <v>40755</v>
      </c>
      <c r="CO119">
        <f t="shared" si="45"/>
        <v>2.4741175216725364E-3</v>
      </c>
      <c r="CP119" s="1">
        <f t="shared" si="28"/>
        <v>40755</v>
      </c>
      <c r="CQ119">
        <f t="shared" si="29"/>
        <v>1.7668464154397268E-3</v>
      </c>
      <c r="CR119" s="1">
        <f t="shared" si="30"/>
        <v>40755</v>
      </c>
      <c r="CS119">
        <f t="shared" si="31"/>
        <v>5.9655609201049176E-3</v>
      </c>
      <c r="CT119" s="1">
        <f t="shared" si="32"/>
        <v>40755</v>
      </c>
      <c r="CU119">
        <f t="shared" si="33"/>
        <v>2.3979043866074745E-3</v>
      </c>
      <c r="CV119" s="1">
        <f t="shared" si="34"/>
        <v>40755</v>
      </c>
      <c r="CW119">
        <f t="shared" si="35"/>
        <v>2.6104552754625718E-3</v>
      </c>
      <c r="CY119" s="13">
        <f t="shared" si="36"/>
        <v>40755</v>
      </c>
      <c r="CZ119" s="12">
        <f t="shared" si="46"/>
        <v>99.2</v>
      </c>
      <c r="DA119" s="1">
        <v>33877</v>
      </c>
      <c r="DB119">
        <v>59.8</v>
      </c>
      <c r="DC119" s="1">
        <v>33877</v>
      </c>
      <c r="DD119">
        <v>5.0564263322884004</v>
      </c>
      <c r="DE119" s="9">
        <f t="shared" si="47"/>
        <v>40755</v>
      </c>
      <c r="DF119" s="8">
        <f t="shared" si="37"/>
        <v>48403.3</v>
      </c>
      <c r="DG119" s="9">
        <f t="shared" si="47"/>
        <v>40755</v>
      </c>
      <c r="DH119" s="8">
        <f t="shared" si="38"/>
        <v>41687.300000000003</v>
      </c>
      <c r="DI119" s="9">
        <f t="shared" si="47"/>
        <v>40755</v>
      </c>
      <c r="DJ119" s="8">
        <f t="shared" si="39"/>
        <v>48990.62</v>
      </c>
      <c r="DK119" s="9">
        <f t="shared" si="47"/>
        <v>40755</v>
      </c>
      <c r="DL119" s="8">
        <f t="shared" si="41"/>
        <v>32414.35</v>
      </c>
      <c r="DM119" s="9">
        <f t="shared" si="48"/>
        <v>40755</v>
      </c>
      <c r="DN119" s="8">
        <f t="shared" si="42"/>
        <v>40013.19</v>
      </c>
    </row>
    <row r="120" spans="1:118">
      <c r="A120" s="2">
        <f t="shared" si="43"/>
        <v>201106</v>
      </c>
      <c r="B120" s="4">
        <v>40724</v>
      </c>
      <c r="C120" s="5">
        <v>99.665000000000006</v>
      </c>
      <c r="D120" s="4">
        <v>40724</v>
      </c>
      <c r="E120" s="3">
        <v>101.895</v>
      </c>
      <c r="F120" s="4">
        <v>40724</v>
      </c>
      <c r="G120" s="3">
        <v>103.944</v>
      </c>
      <c r="H120" s="4">
        <v>40724</v>
      </c>
      <c r="I120" s="3">
        <v>100.47199999999999</v>
      </c>
      <c r="J120" s="4">
        <v>40724</v>
      </c>
      <c r="K120" s="3">
        <v>101.075</v>
      </c>
      <c r="L120" s="1">
        <v>40724</v>
      </c>
      <c r="M120">
        <v>16.52</v>
      </c>
      <c r="N120" s="1">
        <v>40724</v>
      </c>
      <c r="O120">
        <v>18.509</v>
      </c>
      <c r="P120" s="1">
        <v>40724</v>
      </c>
      <c r="Q120">
        <v>21.562200000000001</v>
      </c>
      <c r="R120" s="1">
        <v>40724</v>
      </c>
      <c r="S120">
        <v>18.54</v>
      </c>
      <c r="V120" s="4">
        <v>40724</v>
      </c>
      <c r="W120" s="3">
        <v>438059000000</v>
      </c>
      <c r="X120" s="4">
        <v>40724</v>
      </c>
      <c r="Y120" s="3">
        <v>1954099999999.9998</v>
      </c>
      <c r="Z120" s="4">
        <v>40724</v>
      </c>
      <c r="AA120" s="3">
        <v>1093569607000.0001</v>
      </c>
      <c r="AB120" s="4">
        <v>40724</v>
      </c>
      <c r="AC120" s="3">
        <v>4769348296674.29</v>
      </c>
      <c r="AD120" s="4">
        <v>40724</v>
      </c>
      <c r="AE120" s="3">
        <v>567932000000</v>
      </c>
      <c r="AF120" s="1">
        <v>40724</v>
      </c>
      <c r="AG120">
        <v>1.4503999999999999</v>
      </c>
      <c r="AH120" s="1">
        <v>40724</v>
      </c>
      <c r="AI120">
        <v>7.782</v>
      </c>
      <c r="AJ120" s="1">
        <v>40724</v>
      </c>
      <c r="AK120">
        <v>1.0717000000000001</v>
      </c>
      <c r="AL120" s="1">
        <v>40724</v>
      </c>
      <c r="AM120">
        <v>1.6047</v>
      </c>
      <c r="AN120" s="1">
        <v>40724</v>
      </c>
      <c r="AO120">
        <v>0.96330000000000005</v>
      </c>
      <c r="AP120" s="4">
        <v>40724</v>
      </c>
      <c r="AQ120" s="3">
        <v>1320.64</v>
      </c>
      <c r="AR120" s="4">
        <v>40724</v>
      </c>
      <c r="AS120" s="3">
        <v>7376.24</v>
      </c>
      <c r="AT120" s="4">
        <v>40724</v>
      </c>
      <c r="AU120" s="3">
        <v>849.22</v>
      </c>
      <c r="AV120" s="4">
        <v>40724</v>
      </c>
      <c r="AW120" s="3">
        <v>22398.1</v>
      </c>
      <c r="AX120" s="4">
        <v>40724</v>
      </c>
      <c r="AY120" s="3">
        <v>13300.87</v>
      </c>
      <c r="AZ120" s="1">
        <v>40724</v>
      </c>
      <c r="BA120">
        <v>0</v>
      </c>
      <c r="BB120" s="1">
        <v>40724</v>
      </c>
      <c r="BC120">
        <v>0</v>
      </c>
      <c r="BD120" s="1">
        <v>40724</v>
      </c>
      <c r="BE120">
        <v>0.46</v>
      </c>
      <c r="BF120" s="15">
        <f t="shared" si="24"/>
        <v>40724</v>
      </c>
      <c r="BG120" s="14">
        <f t="shared" si="25"/>
        <v>3.55</v>
      </c>
      <c r="BH120" s="1">
        <v>40724</v>
      </c>
      <c r="BI120">
        <v>-0.37345115548553798</v>
      </c>
      <c r="BJ120" s="1">
        <v>40724</v>
      </c>
      <c r="BK120">
        <v>122625000000</v>
      </c>
      <c r="BL120" s="1">
        <v>40724</v>
      </c>
      <c r="BM120">
        <v>142695200000</v>
      </c>
      <c r="BN120" s="13">
        <f t="shared" si="26"/>
        <v>40724</v>
      </c>
      <c r="BO120" s="12">
        <f t="shared" si="44"/>
        <v>-2.4096537940979301</v>
      </c>
      <c r="BP120" s="1">
        <v>40724</v>
      </c>
      <c r="BQ120">
        <v>9.1999999999999993</v>
      </c>
      <c r="BR120" s="1">
        <v>40724</v>
      </c>
      <c r="BS120">
        <v>36308300000</v>
      </c>
      <c r="BT120" s="1">
        <v>40724</v>
      </c>
      <c r="BU120">
        <v>53843000000</v>
      </c>
      <c r="BV120" s="1">
        <v>40724</v>
      </c>
      <c r="BW120">
        <v>580850000000</v>
      </c>
      <c r="BX120" s="1">
        <v>40724</v>
      </c>
      <c r="BY120">
        <v>31363000000</v>
      </c>
      <c r="BZ120" s="1">
        <v>40724</v>
      </c>
      <c r="CA120">
        <v>266249000000</v>
      </c>
      <c r="CB120" s="1">
        <v>40724</v>
      </c>
      <c r="CC120">
        <v>62488000000</v>
      </c>
      <c r="CD120" s="1">
        <v>40724</v>
      </c>
      <c r="CE120">
        <v>9.1</v>
      </c>
      <c r="CF120" s="1">
        <v>40724</v>
      </c>
      <c r="CG120">
        <v>4.9000000000000004</v>
      </c>
      <c r="CH120" s="1">
        <v>40724</v>
      </c>
      <c r="CI120">
        <v>3.6</v>
      </c>
      <c r="CJ120" s="1">
        <v>40724</v>
      </c>
      <c r="CK120">
        <v>10.1</v>
      </c>
      <c r="CL120" s="1">
        <v>40724</v>
      </c>
      <c r="CM120">
        <v>7.6</v>
      </c>
      <c r="CN120" s="1">
        <f t="shared" si="27"/>
        <v>40724</v>
      </c>
      <c r="CO120">
        <f t="shared" si="45"/>
        <v>2.4741175216725364E-3</v>
      </c>
      <c r="CP120" s="1">
        <f t="shared" si="28"/>
        <v>40724</v>
      </c>
      <c r="CQ120">
        <f t="shared" si="29"/>
        <v>1.7668464154397268E-3</v>
      </c>
      <c r="CR120" s="1">
        <f t="shared" si="30"/>
        <v>40724</v>
      </c>
      <c r="CS120">
        <f t="shared" si="31"/>
        <v>5.9655609201049176E-3</v>
      </c>
      <c r="CT120" s="1">
        <f t="shared" si="32"/>
        <v>40724</v>
      </c>
      <c r="CU120">
        <f t="shared" si="33"/>
        <v>2.3979043866074745E-3</v>
      </c>
      <c r="CV120" s="1">
        <f t="shared" si="34"/>
        <v>40724</v>
      </c>
      <c r="CW120">
        <f t="shared" si="35"/>
        <v>2.6104552754625718E-3</v>
      </c>
      <c r="CY120" s="13">
        <f t="shared" si="36"/>
        <v>40724</v>
      </c>
      <c r="CZ120" s="12">
        <f t="shared" si="46"/>
        <v>99.2</v>
      </c>
      <c r="DA120" s="1">
        <v>33785</v>
      </c>
      <c r="DB120">
        <v>59.7</v>
      </c>
      <c r="DC120" s="1">
        <v>33785</v>
      </c>
      <c r="DD120">
        <v>5.3685897435897401</v>
      </c>
      <c r="DE120" s="9">
        <f t="shared" si="47"/>
        <v>40724</v>
      </c>
      <c r="DF120" s="8">
        <f t="shared" si="37"/>
        <v>48403.3</v>
      </c>
      <c r="DG120" s="9">
        <f t="shared" si="47"/>
        <v>40724</v>
      </c>
      <c r="DH120" s="8">
        <f t="shared" si="38"/>
        <v>41687.300000000003</v>
      </c>
      <c r="DI120" s="9">
        <f t="shared" si="47"/>
        <v>40724</v>
      </c>
      <c r="DJ120" s="8">
        <f t="shared" si="39"/>
        <v>48990.62</v>
      </c>
      <c r="DK120" s="9">
        <f t="shared" si="47"/>
        <v>40724</v>
      </c>
      <c r="DL120" s="8">
        <f t="shared" si="41"/>
        <v>32414.35</v>
      </c>
      <c r="DM120" s="9">
        <f t="shared" si="48"/>
        <v>40724</v>
      </c>
      <c r="DN120" s="8">
        <f t="shared" si="42"/>
        <v>40013.19</v>
      </c>
    </row>
    <row r="121" spans="1:118">
      <c r="A121" s="2">
        <f t="shared" si="43"/>
        <v>201105</v>
      </c>
      <c r="B121" s="4">
        <v>40694</v>
      </c>
      <c r="C121" s="5">
        <v>100.56</v>
      </c>
      <c r="D121" s="4">
        <v>40694</v>
      </c>
      <c r="E121" s="3">
        <v>101.955</v>
      </c>
      <c r="F121" s="4">
        <v>40694</v>
      </c>
      <c r="G121" s="3">
        <v>104.1635</v>
      </c>
      <c r="H121" s="4">
        <v>40694</v>
      </c>
      <c r="I121" s="3">
        <v>100.60299999999999</v>
      </c>
      <c r="J121" s="4">
        <v>40694</v>
      </c>
      <c r="K121" s="3">
        <v>101.505</v>
      </c>
      <c r="L121" s="1">
        <v>40694</v>
      </c>
      <c r="M121">
        <v>15.45</v>
      </c>
      <c r="N121" s="1">
        <v>40694</v>
      </c>
      <c r="O121">
        <v>18.103000000000002</v>
      </c>
      <c r="P121" s="1">
        <v>40694</v>
      </c>
      <c r="Q121">
        <v>20.353000000000002</v>
      </c>
      <c r="R121" s="1">
        <v>40694</v>
      </c>
      <c r="S121">
        <v>17.260000000000002</v>
      </c>
      <c r="V121" s="4">
        <v>40694</v>
      </c>
      <c r="W121" s="3">
        <v>440804999999.99994</v>
      </c>
      <c r="X121" s="4">
        <v>40694</v>
      </c>
      <c r="Y121" s="3">
        <v>1934199999999.9998</v>
      </c>
      <c r="Z121" s="4">
        <v>40694</v>
      </c>
      <c r="AA121" s="3">
        <v>1132850055000</v>
      </c>
      <c r="AB121" s="4">
        <v>40694</v>
      </c>
      <c r="AC121" s="3">
        <v>4714712291770.3799</v>
      </c>
      <c r="AD121" s="4">
        <v>40694</v>
      </c>
      <c r="AE121" s="3">
        <v>562807000000</v>
      </c>
      <c r="AF121" s="1">
        <v>40694</v>
      </c>
      <c r="AG121">
        <v>1.4394</v>
      </c>
      <c r="AH121" s="1">
        <v>40694</v>
      </c>
      <c r="AI121">
        <v>7.7771999999999997</v>
      </c>
      <c r="AJ121" s="1">
        <v>40694</v>
      </c>
      <c r="AK121">
        <v>1.0668</v>
      </c>
      <c r="AL121" s="1">
        <v>40694</v>
      </c>
      <c r="AM121">
        <v>1.6449</v>
      </c>
      <c r="AN121" s="1">
        <v>40694</v>
      </c>
      <c r="AO121">
        <v>0.96819999999999995</v>
      </c>
      <c r="AP121" s="4">
        <v>40694</v>
      </c>
      <c r="AQ121" s="3">
        <v>1345.2</v>
      </c>
      <c r="AR121" s="4">
        <v>40694</v>
      </c>
      <c r="AS121" s="3">
        <v>7293.69</v>
      </c>
      <c r="AT121" s="4">
        <v>40694</v>
      </c>
      <c r="AU121" s="3">
        <v>838.48</v>
      </c>
      <c r="AV121" s="4">
        <v>40694</v>
      </c>
      <c r="AW121" s="3">
        <v>23684.13</v>
      </c>
      <c r="AX121" s="4">
        <v>40694</v>
      </c>
      <c r="AY121" s="3">
        <v>13802.88</v>
      </c>
      <c r="AZ121" s="1">
        <v>40694</v>
      </c>
      <c r="BA121">
        <v>0.3</v>
      </c>
      <c r="BB121" s="1">
        <v>40694</v>
      </c>
      <c r="BC121">
        <v>0</v>
      </c>
      <c r="BD121" s="1">
        <v>40694</v>
      </c>
      <c r="BE121">
        <v>0.57999999999999996</v>
      </c>
      <c r="BF121" s="15">
        <f t="shared" si="24"/>
        <v>40694</v>
      </c>
      <c r="BG121" s="14">
        <f t="shared" si="25"/>
        <v>3.26</v>
      </c>
      <c r="BH121" s="1">
        <v>40694</v>
      </c>
      <c r="BI121">
        <v>0.43166153939176199</v>
      </c>
      <c r="BJ121" s="1">
        <v>40694</v>
      </c>
      <c r="BK121">
        <v>125031000000</v>
      </c>
      <c r="BL121" s="1">
        <v>40694</v>
      </c>
      <c r="BM121">
        <v>143473300000</v>
      </c>
      <c r="BN121" s="13">
        <f t="shared" si="26"/>
        <v>40694</v>
      </c>
      <c r="BO121" s="12">
        <f t="shared" si="44"/>
        <v>-3.5390630007049899</v>
      </c>
      <c r="BP121" s="1">
        <v>40694</v>
      </c>
      <c r="BQ121">
        <v>10.1</v>
      </c>
      <c r="BR121" s="1">
        <v>40694</v>
      </c>
      <c r="BS121">
        <v>36652100000</v>
      </c>
      <c r="BT121" s="1">
        <v>40694</v>
      </c>
      <c r="BU121">
        <v>53301000000</v>
      </c>
      <c r="BV121" s="1">
        <v>40694</v>
      </c>
      <c r="BW121">
        <v>592739999999.99988</v>
      </c>
      <c r="BX121" s="1">
        <v>40694</v>
      </c>
      <c r="BY121">
        <v>30495000000</v>
      </c>
      <c r="BZ121" s="1">
        <v>40694</v>
      </c>
      <c r="CA121">
        <v>268526000000</v>
      </c>
      <c r="CB121" s="1">
        <v>40694</v>
      </c>
      <c r="CC121">
        <v>64002000000</v>
      </c>
      <c r="CD121" s="1">
        <v>40694</v>
      </c>
      <c r="CE121">
        <v>9</v>
      </c>
      <c r="CF121" s="1">
        <v>40694</v>
      </c>
      <c r="CG121">
        <v>5</v>
      </c>
      <c r="CH121" s="1">
        <v>40694</v>
      </c>
      <c r="CI121">
        <v>3.6</v>
      </c>
      <c r="CJ121" s="1">
        <v>40694</v>
      </c>
      <c r="CK121">
        <v>10.1</v>
      </c>
      <c r="CL121" s="1">
        <v>40694</v>
      </c>
      <c r="CM121">
        <v>7.6</v>
      </c>
      <c r="CN121" s="1">
        <f t="shared" si="27"/>
        <v>40694</v>
      </c>
      <c r="CO121">
        <f t="shared" si="45"/>
        <v>2.4741175216725364E-3</v>
      </c>
      <c r="CP121" s="1">
        <f t="shared" si="28"/>
        <v>40694</v>
      </c>
      <c r="CQ121">
        <f t="shared" si="29"/>
        <v>1.7668464154397268E-3</v>
      </c>
      <c r="CR121" s="1">
        <f t="shared" si="30"/>
        <v>40694</v>
      </c>
      <c r="CS121">
        <f t="shared" si="31"/>
        <v>5.9655609201049176E-3</v>
      </c>
      <c r="CT121" s="1">
        <f t="shared" si="32"/>
        <v>40694</v>
      </c>
      <c r="CU121">
        <f t="shared" si="33"/>
        <v>2.3979043866074745E-3</v>
      </c>
      <c r="CV121" s="1">
        <f t="shared" si="34"/>
        <v>40694</v>
      </c>
      <c r="CW121">
        <f t="shared" si="35"/>
        <v>2.6104552754625718E-3</v>
      </c>
      <c r="CY121" s="13">
        <f t="shared" si="36"/>
        <v>40694</v>
      </c>
      <c r="CZ121" s="12">
        <f t="shared" si="46"/>
        <v>98.3</v>
      </c>
      <c r="DA121" s="1">
        <v>33694</v>
      </c>
      <c r="DB121">
        <v>59.9</v>
      </c>
      <c r="DC121" s="1">
        <v>33694</v>
      </c>
      <c r="DD121">
        <v>6.9486506494380498</v>
      </c>
      <c r="DE121" s="9">
        <f t="shared" si="47"/>
        <v>40694</v>
      </c>
      <c r="DF121" s="8">
        <f t="shared" si="37"/>
        <v>48403.3</v>
      </c>
      <c r="DG121" s="9">
        <f t="shared" si="47"/>
        <v>40694</v>
      </c>
      <c r="DH121" s="8">
        <f t="shared" si="38"/>
        <v>41687.300000000003</v>
      </c>
      <c r="DI121" s="9">
        <f t="shared" si="47"/>
        <v>40694</v>
      </c>
      <c r="DJ121" s="8">
        <f t="shared" si="39"/>
        <v>48990.62</v>
      </c>
      <c r="DK121" s="9">
        <f t="shared" si="47"/>
        <v>40694</v>
      </c>
      <c r="DL121" s="8">
        <f t="shared" si="41"/>
        <v>32414.35</v>
      </c>
      <c r="DM121" s="9">
        <f t="shared" si="48"/>
        <v>40694</v>
      </c>
      <c r="DN121" s="8">
        <f t="shared" si="42"/>
        <v>40013.19</v>
      </c>
    </row>
    <row r="122" spans="1:118">
      <c r="A122" s="2">
        <f t="shared" si="43"/>
        <v>201104</v>
      </c>
      <c r="B122" s="4">
        <v>40663</v>
      </c>
      <c r="C122" s="5">
        <v>102.83499999999999</v>
      </c>
      <c r="D122" s="4">
        <v>40663</v>
      </c>
      <c r="E122" s="3">
        <v>100.125</v>
      </c>
      <c r="F122" s="4">
        <v>40663</v>
      </c>
      <c r="G122" s="3">
        <v>102.40949999999999</v>
      </c>
      <c r="H122" s="4">
        <v>40663</v>
      </c>
      <c r="I122" s="3">
        <v>99.145499999999998</v>
      </c>
      <c r="J122" s="4">
        <v>40663</v>
      </c>
      <c r="K122" s="3">
        <v>102.3</v>
      </c>
      <c r="L122" s="1">
        <v>40663</v>
      </c>
      <c r="M122">
        <v>14.75</v>
      </c>
      <c r="N122" s="1">
        <v>40663</v>
      </c>
      <c r="O122">
        <v>18.423999999999999</v>
      </c>
      <c r="P122" s="1">
        <v>40663</v>
      </c>
      <c r="Q122">
        <v>18.4785</v>
      </c>
      <c r="R122" s="1">
        <v>40663</v>
      </c>
      <c r="S122">
        <v>17.16</v>
      </c>
      <c r="V122" s="4">
        <v>40663</v>
      </c>
      <c r="W122" s="3">
        <v>443263999999.99994</v>
      </c>
      <c r="X122" s="4">
        <v>40663</v>
      </c>
      <c r="Y122" s="3">
        <v>1917999999999.9998</v>
      </c>
      <c r="Z122" s="4">
        <v>40663</v>
      </c>
      <c r="AA122" s="3">
        <v>1090588031999.9999</v>
      </c>
      <c r="AB122" s="4">
        <v>40663</v>
      </c>
      <c r="AC122" s="3">
        <v>4726866134815.2402</v>
      </c>
      <c r="AD122" s="4">
        <v>40663</v>
      </c>
      <c r="AE122" s="3">
        <v>559941000000</v>
      </c>
      <c r="AF122" s="1">
        <v>40663</v>
      </c>
      <c r="AG122">
        <v>1.4799</v>
      </c>
      <c r="AH122" s="1">
        <v>40663</v>
      </c>
      <c r="AI122">
        <v>7.7659000000000002</v>
      </c>
      <c r="AJ122" s="1">
        <v>40663</v>
      </c>
      <c r="AK122">
        <v>1.0965</v>
      </c>
      <c r="AL122" s="1">
        <v>40663</v>
      </c>
      <c r="AM122">
        <v>1.6700999999999999</v>
      </c>
      <c r="AN122" s="1">
        <v>40663</v>
      </c>
      <c r="AO122">
        <v>0.94440000000000002</v>
      </c>
      <c r="AP122" s="4">
        <v>40663</v>
      </c>
      <c r="AQ122" s="3">
        <v>1363.61</v>
      </c>
      <c r="AR122" s="4">
        <v>40663</v>
      </c>
      <c r="AS122" s="3">
        <v>7514.46</v>
      </c>
      <c r="AT122" s="4">
        <v>40663</v>
      </c>
      <c r="AU122" s="3">
        <v>851.85</v>
      </c>
      <c r="AV122" s="4">
        <v>40663</v>
      </c>
      <c r="AW122" s="3">
        <v>23720.81</v>
      </c>
      <c r="AX122" s="4">
        <v>40663</v>
      </c>
      <c r="AY122" s="3">
        <v>13944.79</v>
      </c>
      <c r="AZ122" s="1">
        <v>40663</v>
      </c>
      <c r="BA122">
        <v>0.5</v>
      </c>
      <c r="BB122" s="1">
        <v>40663</v>
      </c>
      <c r="BC122">
        <v>0.6</v>
      </c>
      <c r="BD122" s="1">
        <v>40663</v>
      </c>
      <c r="BE122">
        <v>0.7</v>
      </c>
      <c r="BF122" s="15">
        <f t="shared" si="24"/>
        <v>40663</v>
      </c>
      <c r="BG122" s="14">
        <f t="shared" si="25"/>
        <v>3.26</v>
      </c>
      <c r="BH122" s="1">
        <v>40663</v>
      </c>
      <c r="BI122">
        <v>0.27941068770989502</v>
      </c>
      <c r="BJ122" s="1">
        <v>40663</v>
      </c>
      <c r="BK122">
        <v>125835000000</v>
      </c>
      <c r="BL122" s="1">
        <v>40663</v>
      </c>
      <c r="BM122">
        <v>144903800000</v>
      </c>
      <c r="BN122" s="13">
        <f t="shared" si="26"/>
        <v>40663</v>
      </c>
      <c r="BO122" s="12">
        <f t="shared" si="44"/>
        <v>-3.5390630007049899</v>
      </c>
      <c r="BP122" s="1">
        <v>40663</v>
      </c>
      <c r="BQ122">
        <v>4.0999999999999996</v>
      </c>
      <c r="BR122" s="1">
        <v>40663</v>
      </c>
      <c r="BS122">
        <v>36806300000</v>
      </c>
      <c r="BT122" s="1">
        <v>40663</v>
      </c>
      <c r="BU122">
        <v>54191000000</v>
      </c>
      <c r="BV122" s="1">
        <v>40663</v>
      </c>
      <c r="BW122">
        <v>571679999999.99988</v>
      </c>
      <c r="BX122" s="1">
        <v>40663</v>
      </c>
      <c r="BY122">
        <v>28963000000</v>
      </c>
      <c r="BZ122" s="1">
        <v>40663</v>
      </c>
      <c r="CA122">
        <v>266601000000</v>
      </c>
      <c r="CB122" s="1">
        <v>40663</v>
      </c>
      <c r="CC122">
        <v>63018000000</v>
      </c>
      <c r="CD122" s="1">
        <v>40663</v>
      </c>
      <c r="CE122">
        <v>9.1</v>
      </c>
      <c r="CF122" s="1">
        <v>40663</v>
      </c>
      <c r="CG122">
        <v>5</v>
      </c>
      <c r="CH122" s="1">
        <v>40663</v>
      </c>
      <c r="CI122">
        <v>3.6</v>
      </c>
      <c r="CJ122" s="1">
        <v>40663</v>
      </c>
      <c r="CK122">
        <v>10</v>
      </c>
      <c r="CL122" s="1">
        <v>40663</v>
      </c>
      <c r="CM122">
        <v>7.7</v>
      </c>
      <c r="CN122" s="1">
        <f t="shared" si="27"/>
        <v>40663</v>
      </c>
      <c r="CO122">
        <f t="shared" si="45"/>
        <v>2.4741175216725364E-3</v>
      </c>
      <c r="CP122" s="1">
        <f t="shared" si="28"/>
        <v>40663</v>
      </c>
      <c r="CQ122">
        <f t="shared" si="29"/>
        <v>1.7668464154397268E-3</v>
      </c>
      <c r="CR122" s="1">
        <f t="shared" si="30"/>
        <v>40663</v>
      </c>
      <c r="CS122">
        <f t="shared" si="31"/>
        <v>5.9655609201049176E-3</v>
      </c>
      <c r="CT122" s="1">
        <f t="shared" si="32"/>
        <v>40663</v>
      </c>
      <c r="CU122">
        <f t="shared" si="33"/>
        <v>2.3979043866074745E-3</v>
      </c>
      <c r="CV122" s="1">
        <f t="shared" si="34"/>
        <v>40663</v>
      </c>
      <c r="CW122">
        <f t="shared" si="35"/>
        <v>2.6104552754625718E-3</v>
      </c>
      <c r="CY122" s="13">
        <f t="shared" si="36"/>
        <v>40663</v>
      </c>
      <c r="CZ122" s="12">
        <f t="shared" si="46"/>
        <v>98.3</v>
      </c>
      <c r="DA122" s="1">
        <v>33603</v>
      </c>
      <c r="DB122">
        <v>59.9</v>
      </c>
      <c r="DC122" s="1">
        <v>33603</v>
      </c>
      <c r="DD122">
        <v>12.345592363840501</v>
      </c>
      <c r="DE122" s="9">
        <f t="shared" si="47"/>
        <v>40663</v>
      </c>
      <c r="DF122" s="8">
        <f t="shared" si="37"/>
        <v>48403.3</v>
      </c>
      <c r="DG122" s="9">
        <f t="shared" si="47"/>
        <v>40663</v>
      </c>
      <c r="DH122" s="8">
        <f t="shared" si="38"/>
        <v>41687.300000000003</v>
      </c>
      <c r="DI122" s="9">
        <f t="shared" si="47"/>
        <v>40663</v>
      </c>
      <c r="DJ122" s="8">
        <f t="shared" si="39"/>
        <v>48990.62</v>
      </c>
      <c r="DK122" s="9">
        <f t="shared" si="47"/>
        <v>40663</v>
      </c>
      <c r="DL122" s="8">
        <f t="shared" si="41"/>
        <v>32414.35</v>
      </c>
      <c r="DM122" s="9">
        <f t="shared" si="48"/>
        <v>40663</v>
      </c>
      <c r="DN122" s="8">
        <f t="shared" si="42"/>
        <v>40013.19</v>
      </c>
    </row>
    <row r="123" spans="1:118">
      <c r="A123" s="2">
        <f t="shared" si="43"/>
        <v>201103</v>
      </c>
      <c r="B123" s="4">
        <v>40633</v>
      </c>
      <c r="C123" s="5">
        <v>101.285</v>
      </c>
      <c r="D123" s="4">
        <v>40633</v>
      </c>
      <c r="E123" s="3">
        <v>92.972999999999999</v>
      </c>
      <c r="F123" s="4">
        <v>40633</v>
      </c>
      <c r="G123" s="3">
        <v>101.8965</v>
      </c>
      <c r="H123" s="4">
        <v>40633</v>
      </c>
      <c r="I123" s="3">
        <v>98.228499999999997</v>
      </c>
      <c r="J123" s="4">
        <v>40633</v>
      </c>
      <c r="K123" s="3">
        <v>101.2</v>
      </c>
      <c r="L123" s="1">
        <v>40633</v>
      </c>
      <c r="M123">
        <v>17.739999999999998</v>
      </c>
      <c r="N123" s="1">
        <v>40633</v>
      </c>
      <c r="O123">
        <v>14.786</v>
      </c>
      <c r="P123" s="1">
        <v>40633</v>
      </c>
      <c r="Q123">
        <v>22.08</v>
      </c>
      <c r="R123" s="1">
        <v>40633</v>
      </c>
      <c r="S123">
        <v>17.579999999999998</v>
      </c>
      <c r="V123" s="4">
        <v>40633</v>
      </c>
      <c r="W123" s="3">
        <v>442937999999.99994</v>
      </c>
      <c r="X123" s="4">
        <v>40633</v>
      </c>
      <c r="Y123" s="3">
        <v>1909399999999.9998</v>
      </c>
      <c r="Z123" s="4">
        <v>40633</v>
      </c>
      <c r="AA123" s="3">
        <v>1047137442000</v>
      </c>
      <c r="AB123" s="4">
        <v>40633</v>
      </c>
      <c r="AC123" s="3">
        <v>4692935657879.0498</v>
      </c>
      <c r="AD123" s="4">
        <v>40633</v>
      </c>
      <c r="AE123" s="3">
        <v>558922000000</v>
      </c>
      <c r="AF123" s="1">
        <v>40633</v>
      </c>
      <c r="AG123">
        <v>1.4165000000000001</v>
      </c>
      <c r="AH123" s="1">
        <v>40633</v>
      </c>
      <c r="AI123">
        <v>7.7786</v>
      </c>
      <c r="AJ123" s="1">
        <v>40633</v>
      </c>
      <c r="AK123">
        <v>1.0327</v>
      </c>
      <c r="AL123" s="1">
        <v>40633</v>
      </c>
      <c r="AM123">
        <v>1.6031</v>
      </c>
      <c r="AN123" s="1">
        <v>40633</v>
      </c>
      <c r="AO123">
        <v>0.97</v>
      </c>
      <c r="AP123" s="4">
        <v>40633</v>
      </c>
      <c r="AQ123" s="3">
        <v>1325.83</v>
      </c>
      <c r="AR123" s="4">
        <v>40633</v>
      </c>
      <c r="AS123" s="3">
        <v>7041.31</v>
      </c>
      <c r="AT123" s="4">
        <v>40633</v>
      </c>
      <c r="AU123" s="3">
        <v>869.38</v>
      </c>
      <c r="AV123" s="4">
        <v>40633</v>
      </c>
      <c r="AW123" s="3">
        <v>23527.52</v>
      </c>
      <c r="AX123" s="4">
        <v>40633</v>
      </c>
      <c r="AY123" s="3">
        <v>14116.1</v>
      </c>
      <c r="AZ123" s="1">
        <v>40633</v>
      </c>
      <c r="BA123">
        <v>0.5</v>
      </c>
      <c r="BB123" s="1">
        <v>40633</v>
      </c>
      <c r="BC123">
        <v>1.3</v>
      </c>
      <c r="BD123" s="1">
        <v>40633</v>
      </c>
      <c r="BE123">
        <v>0.24</v>
      </c>
      <c r="BF123" s="15">
        <f t="shared" si="24"/>
        <v>40633</v>
      </c>
      <c r="BG123" s="14">
        <f t="shared" si="25"/>
        <v>3.26</v>
      </c>
      <c r="BH123" s="1">
        <v>40633</v>
      </c>
      <c r="BI123">
        <v>0.83456719297961501</v>
      </c>
      <c r="BJ123" s="1">
        <v>40633</v>
      </c>
      <c r="BK123">
        <v>124039000000</v>
      </c>
      <c r="BL123" s="1">
        <v>40633</v>
      </c>
      <c r="BM123">
        <v>143196100000</v>
      </c>
      <c r="BN123" s="13">
        <f t="shared" si="26"/>
        <v>40633</v>
      </c>
      <c r="BO123" s="12">
        <f t="shared" si="44"/>
        <v>-3.5390630007049899</v>
      </c>
      <c r="BP123" s="1">
        <v>40633</v>
      </c>
      <c r="BQ123">
        <v>21.5</v>
      </c>
      <c r="BR123" s="1">
        <v>40633</v>
      </c>
      <c r="BS123">
        <v>36331900000</v>
      </c>
      <c r="BT123" s="1">
        <v>40633</v>
      </c>
      <c r="BU123">
        <v>52399000000</v>
      </c>
      <c r="BV123" s="1">
        <v>40633</v>
      </c>
      <c r="BW123">
        <v>576590000000</v>
      </c>
      <c r="BX123" s="1">
        <v>40633</v>
      </c>
      <c r="BY123">
        <v>26163000000</v>
      </c>
      <c r="BZ123" s="1">
        <v>40633</v>
      </c>
      <c r="CA123">
        <v>261731000000</v>
      </c>
      <c r="CB123" s="1">
        <v>40633</v>
      </c>
      <c r="CC123">
        <v>60606000000</v>
      </c>
      <c r="CD123" s="1">
        <v>40633</v>
      </c>
      <c r="CE123">
        <v>9</v>
      </c>
      <c r="CF123" s="1">
        <v>40633</v>
      </c>
      <c r="CG123">
        <v>4.9000000000000004</v>
      </c>
      <c r="CH123" s="1">
        <v>40633</v>
      </c>
      <c r="CI123">
        <v>3.5</v>
      </c>
      <c r="CJ123" s="1">
        <v>40633</v>
      </c>
      <c r="CK123">
        <v>10.1</v>
      </c>
      <c r="CL123" s="1">
        <v>40633</v>
      </c>
      <c r="CM123">
        <v>7.7</v>
      </c>
      <c r="CN123" s="1">
        <f t="shared" si="27"/>
        <v>40633</v>
      </c>
      <c r="CO123">
        <f t="shared" si="45"/>
        <v>2.4741175216725364E-3</v>
      </c>
      <c r="CP123" s="1">
        <f t="shared" si="28"/>
        <v>40633</v>
      </c>
      <c r="CQ123">
        <f t="shared" si="29"/>
        <v>1.7668464154397268E-3</v>
      </c>
      <c r="CR123" s="1">
        <f t="shared" si="30"/>
        <v>40633</v>
      </c>
      <c r="CS123">
        <f t="shared" si="31"/>
        <v>5.9655609201049176E-3</v>
      </c>
      <c r="CT123" s="1">
        <f t="shared" si="32"/>
        <v>40633</v>
      </c>
      <c r="CU123">
        <f t="shared" si="33"/>
        <v>2.3979043866074745E-3</v>
      </c>
      <c r="CV123" s="1">
        <f t="shared" si="34"/>
        <v>40633</v>
      </c>
      <c r="CW123">
        <f t="shared" si="35"/>
        <v>2.6104552754625718E-3</v>
      </c>
      <c r="CY123" s="13">
        <f t="shared" si="36"/>
        <v>40633</v>
      </c>
      <c r="CZ123" s="12">
        <f t="shared" si="46"/>
        <v>98.3</v>
      </c>
      <c r="DA123" s="1">
        <v>33511</v>
      </c>
      <c r="DB123">
        <v>59.3</v>
      </c>
      <c r="DC123" s="1">
        <v>33511</v>
      </c>
      <c r="DD123">
        <v>13.717382004848099</v>
      </c>
      <c r="DE123" s="9">
        <f t="shared" si="47"/>
        <v>40633</v>
      </c>
      <c r="DF123" s="8">
        <f t="shared" si="37"/>
        <v>48403.3</v>
      </c>
      <c r="DG123" s="9">
        <f t="shared" si="47"/>
        <v>40633</v>
      </c>
      <c r="DH123" s="8">
        <f t="shared" si="38"/>
        <v>41687.300000000003</v>
      </c>
      <c r="DI123" s="9">
        <f t="shared" si="47"/>
        <v>40633</v>
      </c>
      <c r="DJ123" s="8">
        <f t="shared" si="39"/>
        <v>48990.62</v>
      </c>
      <c r="DK123" s="9">
        <f t="shared" si="47"/>
        <v>40633</v>
      </c>
      <c r="DL123" s="8">
        <f t="shared" si="41"/>
        <v>32414.35</v>
      </c>
      <c r="DM123" s="9">
        <f t="shared" si="48"/>
        <v>40633</v>
      </c>
      <c r="DN123" s="8">
        <f t="shared" si="42"/>
        <v>40013.19</v>
      </c>
    </row>
    <row r="124" spans="1:118">
      <c r="A124" s="2">
        <f t="shared" si="43"/>
        <v>201102</v>
      </c>
      <c r="B124" s="4">
        <v>40602</v>
      </c>
      <c r="C124" s="5">
        <v>101.65</v>
      </c>
      <c r="D124" s="4">
        <v>40602</v>
      </c>
      <c r="E124" s="3">
        <v>94.415999999999997</v>
      </c>
      <c r="F124" s="4">
        <v>40602</v>
      </c>
      <c r="G124" s="3">
        <v>93.158000000000001</v>
      </c>
      <c r="H124" s="4">
        <v>40602</v>
      </c>
      <c r="I124" s="3">
        <v>97.325000000000003</v>
      </c>
      <c r="J124" s="4">
        <v>40602</v>
      </c>
      <c r="K124" s="3">
        <v>101.61499999999999</v>
      </c>
      <c r="L124" s="1">
        <v>40602</v>
      </c>
      <c r="M124">
        <v>18.350000000000001</v>
      </c>
      <c r="N124" s="1">
        <v>40602</v>
      </c>
      <c r="O124">
        <v>17.382000000000001</v>
      </c>
      <c r="P124" s="1">
        <v>40602</v>
      </c>
      <c r="Q124">
        <v>22.714099999999998</v>
      </c>
      <c r="R124" s="1">
        <v>40602</v>
      </c>
      <c r="S124">
        <v>18.73</v>
      </c>
      <c r="V124" s="4">
        <v>40602</v>
      </c>
      <c r="W124" s="3">
        <v>440467999999.99994</v>
      </c>
      <c r="X124" s="4">
        <v>40602</v>
      </c>
      <c r="Y124" s="3">
        <v>1858699999999.9998</v>
      </c>
      <c r="Z124" s="4">
        <v>40602</v>
      </c>
      <c r="AA124" s="3">
        <v>1067383685000</v>
      </c>
      <c r="AB124" s="4">
        <v>40602</v>
      </c>
      <c r="AC124" s="3">
        <v>4677691098605.8203</v>
      </c>
      <c r="AD124" s="4">
        <v>40602</v>
      </c>
      <c r="AE124" s="3">
        <v>556445000000</v>
      </c>
      <c r="AF124" s="1">
        <v>40602</v>
      </c>
      <c r="AG124">
        <v>1.3801000000000001</v>
      </c>
      <c r="AH124" s="1">
        <v>40602</v>
      </c>
      <c r="AI124">
        <v>7.7873000000000001</v>
      </c>
      <c r="AJ124" s="1">
        <v>40602</v>
      </c>
      <c r="AK124">
        <v>1.0183</v>
      </c>
      <c r="AL124" s="1">
        <v>40602</v>
      </c>
      <c r="AM124">
        <v>1.6255999999999999</v>
      </c>
      <c r="AN124" s="1">
        <v>40602</v>
      </c>
      <c r="AO124">
        <v>0.97150000000000003</v>
      </c>
      <c r="AP124" s="4">
        <v>40602</v>
      </c>
      <c r="AQ124" s="3">
        <v>1327.22</v>
      </c>
      <c r="AR124" s="4">
        <v>40602</v>
      </c>
      <c r="AS124" s="3">
        <v>7272.32</v>
      </c>
      <c r="AT124" s="4">
        <v>40602</v>
      </c>
      <c r="AU124" s="3">
        <v>951.27</v>
      </c>
      <c r="AV124" s="4">
        <v>40602</v>
      </c>
      <c r="AW124" s="3">
        <v>23338.02</v>
      </c>
      <c r="AX124" s="4">
        <v>40602</v>
      </c>
      <c r="AY124" s="3">
        <v>14136.5</v>
      </c>
      <c r="AZ124" s="1">
        <v>40602</v>
      </c>
      <c r="BA124">
        <v>0.3</v>
      </c>
      <c r="BB124" s="1">
        <v>40602</v>
      </c>
      <c r="BC124">
        <v>0.4</v>
      </c>
      <c r="BD124" s="1">
        <v>40602</v>
      </c>
      <c r="BE124">
        <v>1.07</v>
      </c>
      <c r="BF124" s="15">
        <f t="shared" si="24"/>
        <v>40602</v>
      </c>
      <c r="BG124" s="14">
        <f t="shared" si="25"/>
        <v>2.76</v>
      </c>
      <c r="BH124" s="1">
        <v>40602</v>
      </c>
      <c r="BI124">
        <v>-0.23271291848666401</v>
      </c>
      <c r="BJ124" s="1">
        <v>40602</v>
      </c>
      <c r="BK124">
        <v>117018000000</v>
      </c>
      <c r="BL124" s="1">
        <v>40602</v>
      </c>
      <c r="BM124">
        <v>141740200000</v>
      </c>
      <c r="BN124" s="13">
        <f t="shared" si="26"/>
        <v>40602</v>
      </c>
      <c r="BO124" s="12">
        <f t="shared" si="44"/>
        <v>4.8872081030333501</v>
      </c>
      <c r="BP124" s="1">
        <v>40602</v>
      </c>
      <c r="BQ124">
        <v>24.9</v>
      </c>
      <c r="BR124" s="1">
        <v>40602</v>
      </c>
      <c r="BS124">
        <v>35660600000</v>
      </c>
      <c r="BT124" s="1">
        <v>40602</v>
      </c>
      <c r="BU124">
        <v>52754000000</v>
      </c>
      <c r="BV124" s="1">
        <v>40602</v>
      </c>
      <c r="BW124">
        <v>577529999999.99988</v>
      </c>
      <c r="BX124" s="1">
        <v>40602</v>
      </c>
      <c r="BY124">
        <v>30254000000</v>
      </c>
      <c r="BZ124" s="1">
        <v>40602</v>
      </c>
      <c r="CA124">
        <v>265015000000</v>
      </c>
      <c r="CB124" s="1">
        <v>40602</v>
      </c>
      <c r="CC124">
        <v>60332000000</v>
      </c>
      <c r="CD124" s="1">
        <v>40602</v>
      </c>
      <c r="CE124">
        <v>9</v>
      </c>
      <c r="CF124" s="1">
        <v>40602</v>
      </c>
      <c r="CG124">
        <v>5</v>
      </c>
      <c r="CH124" s="1">
        <v>40602</v>
      </c>
      <c r="CI124">
        <v>3.6</v>
      </c>
      <c r="CJ124" s="1">
        <v>40602</v>
      </c>
      <c r="CK124">
        <v>10.1</v>
      </c>
      <c r="CL124" s="1">
        <v>40602</v>
      </c>
      <c r="CM124">
        <v>7.7</v>
      </c>
      <c r="CN124" s="1">
        <f t="shared" si="27"/>
        <v>40602</v>
      </c>
      <c r="CO124">
        <f t="shared" si="45"/>
        <v>2.4741175216725364E-3</v>
      </c>
      <c r="CP124" s="1">
        <f t="shared" si="28"/>
        <v>40602</v>
      </c>
      <c r="CQ124">
        <f t="shared" si="29"/>
        <v>1.7668464154397268E-3</v>
      </c>
      <c r="CR124" s="1">
        <f t="shared" si="30"/>
        <v>40602</v>
      </c>
      <c r="CS124">
        <f t="shared" si="31"/>
        <v>5.9655609201049176E-3</v>
      </c>
      <c r="CT124" s="1">
        <f t="shared" si="32"/>
        <v>40602</v>
      </c>
      <c r="CU124">
        <f t="shared" si="33"/>
        <v>2.3979043866074745E-3</v>
      </c>
      <c r="CV124" s="1">
        <f t="shared" si="34"/>
        <v>40602</v>
      </c>
      <c r="CW124">
        <f t="shared" si="35"/>
        <v>2.6104552754625718E-3</v>
      </c>
      <c r="CY124" s="13">
        <f t="shared" si="36"/>
        <v>40602</v>
      </c>
      <c r="CZ124" s="12">
        <f t="shared" si="46"/>
        <v>96.9</v>
      </c>
      <c r="DA124" s="1">
        <v>33419</v>
      </c>
      <c r="DB124">
        <v>59</v>
      </c>
      <c r="DC124" s="1">
        <v>33419</v>
      </c>
      <c r="DD124">
        <v>15.6155043355814</v>
      </c>
      <c r="DE124" s="9">
        <f t="shared" si="47"/>
        <v>40602</v>
      </c>
      <c r="DF124" s="8">
        <f t="shared" si="37"/>
        <v>48403.3</v>
      </c>
      <c r="DG124" s="9">
        <f t="shared" si="47"/>
        <v>40602</v>
      </c>
      <c r="DH124" s="8">
        <f t="shared" si="38"/>
        <v>41687.300000000003</v>
      </c>
      <c r="DI124" s="9">
        <f t="shared" si="47"/>
        <v>40602</v>
      </c>
      <c r="DJ124" s="8">
        <f t="shared" si="39"/>
        <v>48990.62</v>
      </c>
      <c r="DK124" s="9">
        <f t="shared" si="47"/>
        <v>40602</v>
      </c>
      <c r="DL124" s="8">
        <f t="shared" si="41"/>
        <v>32414.35</v>
      </c>
      <c r="DM124" s="9">
        <f t="shared" si="48"/>
        <v>40602</v>
      </c>
      <c r="DN124" s="8">
        <f t="shared" si="42"/>
        <v>40013.19</v>
      </c>
    </row>
    <row r="125" spans="1:118">
      <c r="A125" s="2">
        <f t="shared" si="43"/>
        <v>201101</v>
      </c>
      <c r="B125" s="4">
        <v>40574</v>
      </c>
      <c r="C125" s="5">
        <v>93.8</v>
      </c>
      <c r="D125" s="4">
        <v>40574</v>
      </c>
      <c r="E125" s="3">
        <v>94.504999999999995</v>
      </c>
      <c r="F125" s="4">
        <v>40574</v>
      </c>
      <c r="G125" s="3">
        <v>93.001499999999993</v>
      </c>
      <c r="H125" s="4">
        <v>40574</v>
      </c>
      <c r="I125" s="3">
        <v>97.34</v>
      </c>
      <c r="J125" s="4">
        <v>40574</v>
      </c>
      <c r="K125" s="3">
        <v>101.675</v>
      </c>
      <c r="L125" s="1">
        <v>40574</v>
      </c>
      <c r="M125">
        <v>19.53</v>
      </c>
      <c r="N125" s="1">
        <v>40574</v>
      </c>
      <c r="O125">
        <v>16.945</v>
      </c>
      <c r="P125" s="1">
        <v>40574</v>
      </c>
      <c r="Q125">
        <v>22.733899999999998</v>
      </c>
      <c r="R125" s="1">
        <v>40574</v>
      </c>
      <c r="S125">
        <v>17.3</v>
      </c>
      <c r="V125" s="4">
        <v>40574</v>
      </c>
      <c r="W125" s="3">
        <v>442970999999.99994</v>
      </c>
      <c r="X125" s="4">
        <v>40574</v>
      </c>
      <c r="Y125" s="3">
        <v>1855599999999.9998</v>
      </c>
      <c r="Z125" s="4">
        <v>40574</v>
      </c>
      <c r="AA125" s="3">
        <v>1070038210000</v>
      </c>
      <c r="AB125" s="4">
        <v>40574</v>
      </c>
      <c r="AC125" s="3">
        <v>4711971178914.6191</v>
      </c>
      <c r="AD125" s="4">
        <v>40574</v>
      </c>
      <c r="AE125" s="3">
        <v>553112000000</v>
      </c>
      <c r="AF125" s="1">
        <v>40574</v>
      </c>
      <c r="AG125">
        <v>1.3685</v>
      </c>
      <c r="AH125" s="1">
        <v>40574</v>
      </c>
      <c r="AI125">
        <v>7.7962999999999996</v>
      </c>
      <c r="AJ125" s="1">
        <v>40574</v>
      </c>
      <c r="AK125">
        <v>0.99629999999999996</v>
      </c>
      <c r="AL125" s="1">
        <v>40574</v>
      </c>
      <c r="AM125">
        <v>1.6013999999999999</v>
      </c>
      <c r="AN125" s="1">
        <v>40574</v>
      </c>
      <c r="AO125">
        <v>1.0009999999999999</v>
      </c>
      <c r="AP125" s="4">
        <v>40574</v>
      </c>
      <c r="AQ125" s="3">
        <v>1286.1199999999999</v>
      </c>
      <c r="AR125" s="4">
        <v>40574</v>
      </c>
      <c r="AS125" s="3">
        <v>7077.48</v>
      </c>
      <c r="AT125" s="4">
        <v>40574</v>
      </c>
      <c r="AU125" s="3">
        <v>910.08</v>
      </c>
      <c r="AV125" s="4">
        <v>40574</v>
      </c>
      <c r="AW125" s="3">
        <v>23447.34</v>
      </c>
      <c r="AX125" s="4">
        <v>40574</v>
      </c>
      <c r="AY125" s="3">
        <v>13551.99</v>
      </c>
      <c r="AZ125" s="1">
        <v>40574</v>
      </c>
      <c r="BA125">
        <v>0.3</v>
      </c>
      <c r="BB125" s="1">
        <v>40574</v>
      </c>
      <c r="BC125">
        <v>-0.7</v>
      </c>
      <c r="BD125" s="1">
        <v>40574</v>
      </c>
      <c r="BE125">
        <v>0.6</v>
      </c>
      <c r="BF125" s="15">
        <f t="shared" si="24"/>
        <v>40574</v>
      </c>
      <c r="BG125" s="14">
        <f t="shared" si="25"/>
        <v>2.76</v>
      </c>
      <c r="BH125" s="1">
        <v>40574</v>
      </c>
      <c r="BI125">
        <v>0.16606393123350399</v>
      </c>
      <c r="BJ125" s="1">
        <v>40574</v>
      </c>
      <c r="BK125">
        <v>118563000000</v>
      </c>
      <c r="BL125" s="1">
        <v>40574</v>
      </c>
      <c r="BM125">
        <v>141311300000</v>
      </c>
      <c r="BN125" s="13">
        <f t="shared" si="26"/>
        <v>40574</v>
      </c>
      <c r="BO125" s="12">
        <f t="shared" si="44"/>
        <v>4.8872081030333501</v>
      </c>
      <c r="BP125" s="1">
        <v>40574</v>
      </c>
      <c r="BQ125">
        <v>27.6</v>
      </c>
      <c r="BR125" s="1">
        <v>40574</v>
      </c>
      <c r="BS125">
        <v>37537700000</v>
      </c>
      <c r="BT125" s="1">
        <v>40574</v>
      </c>
      <c r="BU125">
        <v>52544000000</v>
      </c>
      <c r="BV125" s="1">
        <v>40574</v>
      </c>
      <c r="BW125">
        <v>562299999999.99988</v>
      </c>
      <c r="BX125" s="1">
        <v>40574</v>
      </c>
      <c r="BY125">
        <v>31200000000</v>
      </c>
      <c r="BZ125" s="1">
        <v>40574</v>
      </c>
      <c r="CA125">
        <v>272190000000</v>
      </c>
      <c r="CB125" s="1">
        <v>40574</v>
      </c>
      <c r="CC125">
        <v>58707000000</v>
      </c>
      <c r="CD125" s="1">
        <v>40574</v>
      </c>
      <c r="CE125">
        <v>9.1</v>
      </c>
      <c r="CF125" s="1">
        <v>40574</v>
      </c>
      <c r="CG125">
        <v>5</v>
      </c>
      <c r="CH125" s="1">
        <v>40574</v>
      </c>
      <c r="CI125">
        <v>3.8</v>
      </c>
      <c r="CJ125" s="1">
        <v>40574</v>
      </c>
      <c r="CK125">
        <v>10.1</v>
      </c>
      <c r="CL125" s="1">
        <v>40574</v>
      </c>
      <c r="CM125">
        <v>7.8</v>
      </c>
      <c r="CN125" s="1">
        <f t="shared" si="27"/>
        <v>40574</v>
      </c>
      <c r="CO125">
        <f t="shared" si="45"/>
        <v>2.4741175216725364E-3</v>
      </c>
      <c r="CP125" s="1">
        <f t="shared" si="28"/>
        <v>40574</v>
      </c>
      <c r="CQ125">
        <f t="shared" si="29"/>
        <v>1.7668464154397268E-3</v>
      </c>
      <c r="CR125" s="1">
        <f t="shared" si="30"/>
        <v>40574</v>
      </c>
      <c r="CS125">
        <f t="shared" si="31"/>
        <v>5.9655609201049176E-3</v>
      </c>
      <c r="CT125" s="1">
        <f t="shared" si="32"/>
        <v>40574</v>
      </c>
      <c r="CU125">
        <f t="shared" si="33"/>
        <v>2.3979043866074745E-3</v>
      </c>
      <c r="CV125" s="1">
        <f t="shared" si="34"/>
        <v>40574</v>
      </c>
      <c r="CW125">
        <f t="shared" si="35"/>
        <v>2.6104552754625718E-3</v>
      </c>
      <c r="CY125" s="13">
        <f t="shared" si="36"/>
        <v>40574</v>
      </c>
      <c r="CZ125" s="12">
        <f t="shared" si="46"/>
        <v>96.9</v>
      </c>
      <c r="DA125" s="1">
        <v>33328</v>
      </c>
      <c r="DB125">
        <v>58.9</v>
      </c>
      <c r="DC125" s="1">
        <v>33328</v>
      </c>
      <c r="DD125">
        <v>10.303615173335301</v>
      </c>
      <c r="DE125" s="9">
        <f t="shared" si="47"/>
        <v>40574</v>
      </c>
      <c r="DF125" s="8">
        <f t="shared" si="37"/>
        <v>48403.3</v>
      </c>
      <c r="DG125" s="9">
        <f t="shared" si="47"/>
        <v>40574</v>
      </c>
      <c r="DH125" s="8">
        <f t="shared" si="38"/>
        <v>41687.300000000003</v>
      </c>
      <c r="DI125" s="9">
        <f t="shared" si="47"/>
        <v>40574</v>
      </c>
      <c r="DJ125" s="8">
        <f t="shared" si="39"/>
        <v>48990.62</v>
      </c>
      <c r="DK125" s="9">
        <f t="shared" si="47"/>
        <v>40574</v>
      </c>
      <c r="DL125" s="8">
        <f t="shared" si="41"/>
        <v>32414.35</v>
      </c>
      <c r="DM125" s="9">
        <f t="shared" si="48"/>
        <v>40574</v>
      </c>
      <c r="DN125" s="8">
        <f t="shared" si="42"/>
        <v>40013.19</v>
      </c>
    </row>
    <row r="126" spans="1:118">
      <c r="A126" s="2">
        <f t="shared" si="43"/>
        <v>201012</v>
      </c>
      <c r="B126" s="4">
        <v>40543</v>
      </c>
      <c r="C126" s="5">
        <v>94.424999999999997</v>
      </c>
      <c r="D126" s="4">
        <v>40543</v>
      </c>
      <c r="E126" s="3">
        <v>96.17</v>
      </c>
      <c r="F126" s="4">
        <v>40543</v>
      </c>
      <c r="G126" s="3">
        <v>92.770499999999998</v>
      </c>
      <c r="H126" s="4">
        <v>40543</v>
      </c>
      <c r="I126" s="3">
        <v>96.728999999999999</v>
      </c>
      <c r="J126" s="4">
        <v>40543</v>
      </c>
      <c r="K126" s="3">
        <v>103.125</v>
      </c>
      <c r="L126" s="1">
        <v>40543</v>
      </c>
      <c r="M126">
        <v>17.75</v>
      </c>
      <c r="N126" s="1">
        <v>40543</v>
      </c>
      <c r="O126">
        <v>16.042000000000002</v>
      </c>
      <c r="P126" s="1">
        <v>40543</v>
      </c>
      <c r="Q126">
        <v>23.916499999999999</v>
      </c>
      <c r="R126" s="1">
        <v>40543</v>
      </c>
      <c r="S126">
        <v>18.09</v>
      </c>
      <c r="V126" s="4">
        <v>40543</v>
      </c>
      <c r="W126" s="3">
        <v>445513999999.99994</v>
      </c>
      <c r="X126" s="4">
        <v>40543</v>
      </c>
      <c r="Y126" s="3">
        <v>1871399999999.9998</v>
      </c>
      <c r="Z126" s="4">
        <v>40543</v>
      </c>
      <c r="AA126" s="3">
        <v>1017226532000</v>
      </c>
      <c r="AB126" s="4">
        <v>40543</v>
      </c>
      <c r="AC126" s="3">
        <v>4754389915845.04</v>
      </c>
      <c r="AD126" s="4">
        <v>40543</v>
      </c>
      <c r="AE126" s="3">
        <v>550280000000</v>
      </c>
      <c r="AF126" s="1">
        <v>40543</v>
      </c>
      <c r="AG126">
        <v>1.3376999999999999</v>
      </c>
      <c r="AH126" s="1">
        <v>40543</v>
      </c>
      <c r="AI126">
        <v>7.7725</v>
      </c>
      <c r="AJ126" s="1">
        <v>40543</v>
      </c>
      <c r="AK126">
        <v>1.0203</v>
      </c>
      <c r="AL126" s="1">
        <v>40543</v>
      </c>
      <c r="AM126">
        <v>1.5599000000000001</v>
      </c>
      <c r="AN126" s="1">
        <v>40543</v>
      </c>
      <c r="AO126">
        <v>0.99670000000000003</v>
      </c>
      <c r="AP126" s="4">
        <v>40543</v>
      </c>
      <c r="AQ126" s="3">
        <v>1257.6400000000001</v>
      </c>
      <c r="AR126" s="4">
        <v>40543</v>
      </c>
      <c r="AS126" s="3">
        <v>6914.19</v>
      </c>
      <c r="AT126" s="4">
        <v>40543</v>
      </c>
      <c r="AU126" s="3">
        <v>898.8</v>
      </c>
      <c r="AV126" s="4">
        <v>40543</v>
      </c>
      <c r="AW126" s="3">
        <v>23035.45</v>
      </c>
      <c r="AX126" s="4">
        <v>40543</v>
      </c>
      <c r="AY126" s="3">
        <v>13443.22</v>
      </c>
      <c r="AZ126" s="1">
        <v>40543</v>
      </c>
      <c r="BA126">
        <v>0.4</v>
      </c>
      <c r="BB126" s="1">
        <v>40543</v>
      </c>
      <c r="BC126">
        <v>0.6</v>
      </c>
      <c r="BD126" s="1">
        <v>40543</v>
      </c>
      <c r="BE126">
        <v>0.48</v>
      </c>
      <c r="BF126" s="15">
        <f t="shared" si="24"/>
        <v>40543</v>
      </c>
      <c r="BG126" s="14">
        <f t="shared" si="25"/>
        <v>2.76</v>
      </c>
      <c r="BH126" s="1">
        <v>40543</v>
      </c>
      <c r="BI126">
        <v>0.55536794316700899</v>
      </c>
      <c r="BJ126" s="1">
        <v>40543</v>
      </c>
      <c r="BK126">
        <v>117196000000</v>
      </c>
      <c r="BL126" s="1">
        <v>40543</v>
      </c>
      <c r="BM126">
        <v>132960100000</v>
      </c>
      <c r="BN126" s="13">
        <f t="shared" si="26"/>
        <v>40543</v>
      </c>
      <c r="BO126" s="12">
        <f t="shared" si="44"/>
        <v>4.8872081030333501</v>
      </c>
      <c r="BP126" s="1">
        <v>40543</v>
      </c>
      <c r="BQ126">
        <v>12.5</v>
      </c>
      <c r="BR126" s="1">
        <v>40543</v>
      </c>
      <c r="BS126">
        <v>36554000000</v>
      </c>
      <c r="BT126" s="1">
        <v>40543</v>
      </c>
      <c r="BU126">
        <v>52075000000</v>
      </c>
      <c r="BV126" s="1">
        <v>40543</v>
      </c>
      <c r="BW126">
        <v>591200000000</v>
      </c>
      <c r="BX126" s="1">
        <v>40543</v>
      </c>
      <c r="BY126">
        <v>32267000000</v>
      </c>
      <c r="BZ126" s="1">
        <v>40543</v>
      </c>
      <c r="CA126">
        <v>258103000000</v>
      </c>
      <c r="CB126" s="1">
        <v>40543</v>
      </c>
      <c r="CC126">
        <v>57151000000</v>
      </c>
      <c r="CD126" s="1">
        <v>40543</v>
      </c>
      <c r="CE126">
        <v>9.3000000000000007</v>
      </c>
      <c r="CF126" s="1">
        <v>40543</v>
      </c>
      <c r="CG126">
        <v>4.9000000000000004</v>
      </c>
      <c r="CH126" s="1">
        <v>40543</v>
      </c>
      <c r="CI126">
        <v>3.9</v>
      </c>
      <c r="CJ126" s="1">
        <v>40543</v>
      </c>
      <c r="CK126">
        <v>10.199999999999999</v>
      </c>
      <c r="CL126" s="1">
        <v>40543</v>
      </c>
      <c r="CM126">
        <v>7.7</v>
      </c>
      <c r="CN126" s="1">
        <f t="shared" si="27"/>
        <v>40543</v>
      </c>
      <c r="CO126">
        <f t="shared" si="45"/>
        <v>2.4741175216725364E-3</v>
      </c>
      <c r="CP126" s="1">
        <f t="shared" si="28"/>
        <v>40543</v>
      </c>
      <c r="CQ126">
        <f t="shared" si="29"/>
        <v>1.7668464154397268E-3</v>
      </c>
      <c r="CR126" s="1">
        <f t="shared" si="30"/>
        <v>40543</v>
      </c>
      <c r="CS126">
        <f t="shared" si="31"/>
        <v>5.9655609201049176E-3</v>
      </c>
      <c r="CT126" s="1">
        <f t="shared" si="32"/>
        <v>40543</v>
      </c>
      <c r="CU126">
        <f t="shared" si="33"/>
        <v>2.3979043866074745E-3</v>
      </c>
      <c r="CV126" s="1">
        <f t="shared" si="34"/>
        <v>40543</v>
      </c>
      <c r="CW126">
        <f t="shared" si="35"/>
        <v>2.6104552754625718E-3</v>
      </c>
      <c r="CY126" s="13">
        <f t="shared" si="36"/>
        <v>40543</v>
      </c>
      <c r="CZ126" s="12">
        <f t="shared" si="46"/>
        <v>96.9</v>
      </c>
      <c r="DA126" s="1">
        <v>33238</v>
      </c>
      <c r="DB126">
        <v>59</v>
      </c>
      <c r="DC126" s="1">
        <v>33238</v>
      </c>
      <c r="DD126">
        <v>10.918220388462901</v>
      </c>
      <c r="DE126" s="9">
        <f t="shared" si="47"/>
        <v>40543</v>
      </c>
      <c r="DF126" s="8">
        <f t="shared" si="37"/>
        <v>48403.3</v>
      </c>
      <c r="DG126" s="9">
        <f t="shared" si="47"/>
        <v>40543</v>
      </c>
      <c r="DH126" s="8">
        <f t="shared" si="38"/>
        <v>41687.300000000003</v>
      </c>
      <c r="DI126" s="9">
        <f t="shared" si="47"/>
        <v>40543</v>
      </c>
      <c r="DJ126" s="8">
        <f t="shared" si="39"/>
        <v>48990.62</v>
      </c>
      <c r="DK126" s="9">
        <f t="shared" si="47"/>
        <v>40543</v>
      </c>
      <c r="DL126" s="8">
        <f t="shared" si="41"/>
        <v>32414.35</v>
      </c>
      <c r="DM126" s="9">
        <f t="shared" si="48"/>
        <v>40543</v>
      </c>
      <c r="DN126" s="8">
        <f t="shared" si="42"/>
        <v>40013.19</v>
      </c>
    </row>
    <row r="127" spans="1:118">
      <c r="A127" s="2">
        <f t="shared" si="43"/>
        <v>201011</v>
      </c>
      <c r="B127" s="4">
        <v>40512</v>
      </c>
      <c r="C127" s="5">
        <v>98.525000000000006</v>
      </c>
      <c r="D127" s="4">
        <v>40512</v>
      </c>
      <c r="E127" s="3">
        <v>98.575000000000003</v>
      </c>
      <c r="F127" s="4">
        <v>40512</v>
      </c>
      <c r="G127" s="3">
        <v>93.376000000000005</v>
      </c>
      <c r="H127" s="4">
        <v>40512</v>
      </c>
      <c r="I127" s="3">
        <v>100.5945</v>
      </c>
      <c r="J127" s="4">
        <v>40512</v>
      </c>
      <c r="K127" s="3">
        <v>103.625</v>
      </c>
      <c r="L127" s="1">
        <v>40512</v>
      </c>
      <c r="M127">
        <v>23.54</v>
      </c>
      <c r="N127" s="1">
        <v>40512</v>
      </c>
      <c r="O127">
        <v>18.727</v>
      </c>
      <c r="P127" s="1">
        <v>40512</v>
      </c>
      <c r="Q127">
        <v>31.072800000000001</v>
      </c>
      <c r="R127" s="1">
        <v>40512</v>
      </c>
      <c r="S127">
        <v>22.73</v>
      </c>
      <c r="V127" s="4">
        <v>40512</v>
      </c>
      <c r="W127" s="3">
        <v>438888999999.99994</v>
      </c>
      <c r="X127" s="4">
        <v>40512</v>
      </c>
      <c r="Y127" s="3">
        <v>1828699999999.9998</v>
      </c>
      <c r="Z127" s="4">
        <v>40512</v>
      </c>
      <c r="AA127" s="3">
        <v>1034553066000</v>
      </c>
      <c r="AB127" s="4">
        <v>40512</v>
      </c>
      <c r="AC127" s="3">
        <v>4687751732891.4697</v>
      </c>
      <c r="AD127" s="4">
        <v>40512</v>
      </c>
      <c r="AE127" s="3">
        <v>546230000000</v>
      </c>
      <c r="AF127" s="1">
        <v>40512</v>
      </c>
      <c r="AG127">
        <v>1.2977000000000001</v>
      </c>
      <c r="AH127" s="1">
        <v>40512</v>
      </c>
      <c r="AI127">
        <v>7.7648000000000001</v>
      </c>
      <c r="AJ127" s="1">
        <v>40512</v>
      </c>
      <c r="AK127">
        <v>0.95750000000000002</v>
      </c>
      <c r="AL127" s="1">
        <v>40512</v>
      </c>
      <c r="AM127">
        <v>1.5550999999999999</v>
      </c>
      <c r="AN127" s="1">
        <v>40512</v>
      </c>
      <c r="AO127">
        <v>1.0263</v>
      </c>
      <c r="AP127" s="4">
        <v>40512</v>
      </c>
      <c r="AQ127" s="3">
        <v>1180.55</v>
      </c>
      <c r="AR127" s="4">
        <v>40512</v>
      </c>
      <c r="AS127" s="3">
        <v>6688.49</v>
      </c>
      <c r="AT127" s="4">
        <v>40512</v>
      </c>
      <c r="AU127" s="3">
        <v>860.94</v>
      </c>
      <c r="AV127" s="4">
        <v>40512</v>
      </c>
      <c r="AW127" s="3">
        <v>23007.99</v>
      </c>
      <c r="AX127" s="4">
        <v>40512</v>
      </c>
      <c r="AY127" s="3">
        <v>12952.88</v>
      </c>
      <c r="AZ127" s="1">
        <v>40512</v>
      </c>
      <c r="BA127">
        <v>0.3</v>
      </c>
      <c r="BB127" s="1">
        <v>40512</v>
      </c>
      <c r="BC127">
        <v>0.1</v>
      </c>
      <c r="BD127" s="1">
        <v>40512</v>
      </c>
      <c r="BE127">
        <v>0.36</v>
      </c>
      <c r="BF127" s="15">
        <f t="shared" si="24"/>
        <v>40512</v>
      </c>
      <c r="BG127" s="14">
        <f t="shared" si="25"/>
        <v>2.88</v>
      </c>
      <c r="BH127" s="1">
        <v>40512</v>
      </c>
      <c r="BI127">
        <v>0.19085157228198099</v>
      </c>
      <c r="BJ127" s="1">
        <v>40512</v>
      </c>
      <c r="BK127">
        <v>114639000000</v>
      </c>
      <c r="BL127" s="1">
        <v>40512</v>
      </c>
      <c r="BM127">
        <v>135579700000.00002</v>
      </c>
      <c r="BN127" s="13">
        <f t="shared" si="26"/>
        <v>40512</v>
      </c>
      <c r="BO127" s="12">
        <f t="shared" si="44"/>
        <v>4.8695558284858196</v>
      </c>
      <c r="BP127" s="1">
        <v>40512</v>
      </c>
      <c r="BQ127">
        <v>16.600000000000001</v>
      </c>
      <c r="BR127" s="1">
        <v>40512</v>
      </c>
      <c r="BS127">
        <v>34743700000</v>
      </c>
      <c r="BT127" s="1">
        <v>40512</v>
      </c>
      <c r="BU127">
        <v>50588000000</v>
      </c>
      <c r="BV127" s="1">
        <v>40512</v>
      </c>
      <c r="BW127">
        <v>597519999999.99988</v>
      </c>
      <c r="BX127" s="1">
        <v>40512</v>
      </c>
      <c r="BY127">
        <v>33854000000</v>
      </c>
      <c r="BZ127" s="1">
        <v>40512</v>
      </c>
      <c r="CA127">
        <v>260798000000</v>
      </c>
      <c r="CB127" s="1">
        <v>40512</v>
      </c>
      <c r="CC127">
        <v>56571000000</v>
      </c>
      <c r="CD127" s="1">
        <v>40512</v>
      </c>
      <c r="CE127">
        <v>9.8000000000000007</v>
      </c>
      <c r="CF127" s="1">
        <v>40512</v>
      </c>
      <c r="CG127">
        <v>5.0999999999999996</v>
      </c>
      <c r="CH127" s="1">
        <v>40512</v>
      </c>
      <c r="CI127">
        <v>4</v>
      </c>
      <c r="CJ127" s="1">
        <v>40512</v>
      </c>
      <c r="CK127">
        <v>10.199999999999999</v>
      </c>
      <c r="CL127" s="1">
        <v>40512</v>
      </c>
      <c r="CM127">
        <v>7.7</v>
      </c>
      <c r="CN127" s="1">
        <f t="shared" si="27"/>
        <v>40512</v>
      </c>
      <c r="CO127">
        <f t="shared" si="45"/>
        <v>-2.2018259826028694E-3</v>
      </c>
      <c r="CP127" s="1">
        <f t="shared" si="28"/>
        <v>40512</v>
      </c>
      <c r="CQ127">
        <f t="shared" si="29"/>
        <v>6.8545789468268026E-4</v>
      </c>
      <c r="CR127" s="1">
        <f t="shared" si="30"/>
        <v>40512</v>
      </c>
      <c r="CS127">
        <f t="shared" si="31"/>
        <v>-1.8099513461340329E-3</v>
      </c>
      <c r="CT127" s="1">
        <f t="shared" si="32"/>
        <v>40512</v>
      </c>
      <c r="CU127">
        <f t="shared" si="33"/>
        <v>-3.344272140294563E-3</v>
      </c>
      <c r="CV127" s="1">
        <f t="shared" si="34"/>
        <v>40512</v>
      </c>
      <c r="CW127">
        <f t="shared" si="35"/>
        <v>-2.7479290469802631E-3</v>
      </c>
      <c r="CY127" s="13">
        <f t="shared" si="36"/>
        <v>40512</v>
      </c>
      <c r="CZ127" s="12">
        <f t="shared" si="46"/>
        <v>96.5</v>
      </c>
      <c r="DA127" s="1">
        <v>33146</v>
      </c>
      <c r="DB127">
        <v>57.5</v>
      </c>
      <c r="DC127" s="1">
        <v>33146</v>
      </c>
      <c r="DD127">
        <v>8.0460655548280293</v>
      </c>
      <c r="DE127" s="9">
        <f t="shared" si="47"/>
        <v>40512</v>
      </c>
      <c r="DF127" s="8">
        <f t="shared" si="37"/>
        <v>47007.67</v>
      </c>
      <c r="DG127" s="9">
        <f t="shared" si="47"/>
        <v>40512</v>
      </c>
      <c r="DH127" s="8">
        <f t="shared" si="38"/>
        <v>40821.79</v>
      </c>
      <c r="DI127" s="9">
        <f t="shared" si="47"/>
        <v>40512</v>
      </c>
      <c r="DJ127" s="8">
        <f t="shared" si="39"/>
        <v>45717.83</v>
      </c>
      <c r="DK127" s="9">
        <f t="shared" si="47"/>
        <v>40512</v>
      </c>
      <c r="DL127" s="8">
        <f t="shared" si="41"/>
        <v>31507.72</v>
      </c>
      <c r="DM127" s="9">
        <f t="shared" si="48"/>
        <v>40512</v>
      </c>
      <c r="DN127" s="8">
        <f t="shared" si="42"/>
        <v>38797.83</v>
      </c>
    </row>
    <row r="128" spans="1:118">
      <c r="A128" s="2">
        <f t="shared" si="43"/>
        <v>201010</v>
      </c>
      <c r="B128" s="4">
        <v>40482</v>
      </c>
      <c r="C128" s="5">
        <v>100.17</v>
      </c>
      <c r="D128" s="4">
        <v>40482</v>
      </c>
      <c r="E128" s="3">
        <v>97.742999999999995</v>
      </c>
      <c r="F128" s="4">
        <v>40482</v>
      </c>
      <c r="G128" s="3">
        <v>94.913499999999999</v>
      </c>
      <c r="H128" s="4">
        <v>40482</v>
      </c>
      <c r="I128" s="3">
        <v>103.5415</v>
      </c>
      <c r="J128" s="4">
        <v>40482</v>
      </c>
      <c r="K128" s="3">
        <v>105.825</v>
      </c>
      <c r="L128" s="1">
        <v>40482</v>
      </c>
      <c r="M128">
        <v>21.2</v>
      </c>
      <c r="N128" s="1">
        <v>40482</v>
      </c>
      <c r="O128">
        <v>20.315000000000001</v>
      </c>
      <c r="P128" s="1">
        <v>40482</v>
      </c>
      <c r="Q128">
        <v>23.388400000000001</v>
      </c>
      <c r="R128" s="1">
        <v>40482</v>
      </c>
      <c r="S128">
        <v>21.37</v>
      </c>
      <c r="V128" s="4">
        <v>40482</v>
      </c>
      <c r="W128" s="3">
        <v>433735999999.99994</v>
      </c>
      <c r="X128" s="4">
        <v>40482</v>
      </c>
      <c r="Y128" s="3">
        <v>1767400000000</v>
      </c>
      <c r="Z128" s="4">
        <v>40482</v>
      </c>
      <c r="AA128" s="3">
        <v>1123801070000</v>
      </c>
      <c r="AB128" s="4">
        <v>40482</v>
      </c>
      <c r="AC128" s="3">
        <v>4671805274676.3096</v>
      </c>
      <c r="AD128" s="4">
        <v>40482</v>
      </c>
      <c r="AE128" s="3">
        <v>543676000000</v>
      </c>
      <c r="AF128" s="1">
        <v>40482</v>
      </c>
      <c r="AG128">
        <v>1.3947000000000001</v>
      </c>
      <c r="AH128" s="1">
        <v>40482</v>
      </c>
      <c r="AI128">
        <v>7.7507000000000001</v>
      </c>
      <c r="AJ128" s="1">
        <v>40482</v>
      </c>
      <c r="AK128">
        <v>0.98340000000000005</v>
      </c>
      <c r="AL128" s="1">
        <v>40482</v>
      </c>
      <c r="AM128">
        <v>1.6037999999999999</v>
      </c>
      <c r="AN128" s="1">
        <v>40482</v>
      </c>
      <c r="AO128">
        <v>1.0186999999999999</v>
      </c>
      <c r="AP128" s="4">
        <v>40482</v>
      </c>
      <c r="AQ128" s="3">
        <v>1183.26</v>
      </c>
      <c r="AR128" s="4">
        <v>40482</v>
      </c>
      <c r="AS128" s="3">
        <v>6601.37</v>
      </c>
      <c r="AT128" s="4">
        <v>40482</v>
      </c>
      <c r="AU128" s="3">
        <v>810.91</v>
      </c>
      <c r="AV128" s="4">
        <v>40482</v>
      </c>
      <c r="AW128" s="3">
        <v>23096.32</v>
      </c>
      <c r="AX128" s="4">
        <v>40482</v>
      </c>
      <c r="AY128" s="3">
        <v>12676.24</v>
      </c>
      <c r="AZ128" s="1">
        <v>40482</v>
      </c>
      <c r="BA128">
        <v>0.3</v>
      </c>
      <c r="BB128" s="1">
        <v>40482</v>
      </c>
      <c r="BC128">
        <v>0.3</v>
      </c>
      <c r="BD128" s="1">
        <v>40482</v>
      </c>
      <c r="BE128">
        <v>3.11</v>
      </c>
      <c r="BF128" s="15">
        <f t="shared" si="24"/>
        <v>40482</v>
      </c>
      <c r="BG128" s="14">
        <f t="shared" si="25"/>
        <v>2.88</v>
      </c>
      <c r="BH128" s="1">
        <v>40482</v>
      </c>
      <c r="BI128">
        <v>0.64260137745350498</v>
      </c>
      <c r="BJ128" s="1">
        <v>40482</v>
      </c>
      <c r="BK128">
        <v>113684000000</v>
      </c>
      <c r="BL128" s="1">
        <v>40482</v>
      </c>
      <c r="BM128">
        <v>136013100000</v>
      </c>
      <c r="BN128" s="13">
        <f t="shared" si="26"/>
        <v>40482</v>
      </c>
      <c r="BO128" s="12">
        <f t="shared" si="44"/>
        <v>4.8695558284858196</v>
      </c>
      <c r="BP128" s="1">
        <v>40482</v>
      </c>
      <c r="BQ128">
        <v>13.9</v>
      </c>
      <c r="BR128" s="1">
        <v>40482</v>
      </c>
      <c r="BS128">
        <v>34208699999.999996</v>
      </c>
      <c r="BT128" s="1">
        <v>40482</v>
      </c>
      <c r="BU128">
        <v>53241000000</v>
      </c>
      <c r="BV128" s="1">
        <v>40482</v>
      </c>
      <c r="BW128">
        <v>555570000000</v>
      </c>
      <c r="BX128" s="1">
        <v>40482</v>
      </c>
      <c r="BY128">
        <v>34313000000</v>
      </c>
      <c r="BZ128" s="1">
        <v>40482</v>
      </c>
      <c r="CA128">
        <v>256828000000</v>
      </c>
      <c r="CB128" s="1">
        <v>40482</v>
      </c>
      <c r="CC128">
        <v>58948000000</v>
      </c>
      <c r="CD128" s="1">
        <v>40482</v>
      </c>
      <c r="CE128">
        <v>9.4</v>
      </c>
      <c r="CF128" s="1">
        <v>40482</v>
      </c>
      <c r="CG128">
        <v>5.3</v>
      </c>
      <c r="CH128" s="1">
        <v>40482</v>
      </c>
      <c r="CI128">
        <v>4.2</v>
      </c>
      <c r="CJ128" s="1">
        <v>40482</v>
      </c>
      <c r="CK128">
        <v>10.199999999999999</v>
      </c>
      <c r="CL128" s="1">
        <v>40482</v>
      </c>
      <c r="CM128">
        <v>8</v>
      </c>
      <c r="CN128" s="1">
        <f t="shared" si="27"/>
        <v>40482</v>
      </c>
      <c r="CO128">
        <f t="shared" si="45"/>
        <v>-2.2018259826028694E-3</v>
      </c>
      <c r="CP128" s="1">
        <f t="shared" si="28"/>
        <v>40482</v>
      </c>
      <c r="CQ128">
        <f t="shared" si="29"/>
        <v>6.8545789468268026E-4</v>
      </c>
      <c r="CR128" s="1">
        <f t="shared" si="30"/>
        <v>40482</v>
      </c>
      <c r="CS128">
        <f t="shared" si="31"/>
        <v>-1.8099513461340329E-3</v>
      </c>
      <c r="CT128" s="1">
        <f t="shared" si="32"/>
        <v>40482</v>
      </c>
      <c r="CU128">
        <f t="shared" si="33"/>
        <v>-3.344272140294563E-3</v>
      </c>
      <c r="CV128" s="1">
        <f t="shared" si="34"/>
        <v>40482</v>
      </c>
      <c r="CW128">
        <f t="shared" si="35"/>
        <v>-2.7479290469802631E-3</v>
      </c>
      <c r="CY128" s="13">
        <f t="shared" si="36"/>
        <v>40482</v>
      </c>
      <c r="CZ128" s="12">
        <f t="shared" si="46"/>
        <v>96.5</v>
      </c>
      <c r="DA128" s="1">
        <v>33054</v>
      </c>
      <c r="DB128">
        <v>57.1</v>
      </c>
      <c r="DC128" s="1">
        <v>33054</v>
      </c>
      <c r="DD128">
        <v>3.1535491762547299</v>
      </c>
      <c r="DE128" s="9">
        <f t="shared" si="47"/>
        <v>40482</v>
      </c>
      <c r="DF128" s="8">
        <f t="shared" si="37"/>
        <v>47007.67</v>
      </c>
      <c r="DG128" s="9">
        <f t="shared" si="47"/>
        <v>40482</v>
      </c>
      <c r="DH128" s="8">
        <f t="shared" si="38"/>
        <v>40821.79</v>
      </c>
      <c r="DI128" s="9">
        <f t="shared" si="47"/>
        <v>40482</v>
      </c>
      <c r="DJ128" s="8">
        <f t="shared" si="39"/>
        <v>45717.83</v>
      </c>
      <c r="DK128" s="9">
        <f t="shared" si="47"/>
        <v>40482</v>
      </c>
      <c r="DL128" s="8">
        <f t="shared" si="41"/>
        <v>31507.72</v>
      </c>
      <c r="DM128" s="9">
        <f t="shared" si="48"/>
        <v>40482</v>
      </c>
      <c r="DN128" s="8">
        <f t="shared" si="42"/>
        <v>38797.83</v>
      </c>
    </row>
    <row r="129" spans="1:118">
      <c r="A129" s="2">
        <f t="shared" si="43"/>
        <v>201009</v>
      </c>
      <c r="B129" s="4">
        <v>40451</v>
      </c>
      <c r="C129" s="5">
        <v>101.02</v>
      </c>
      <c r="D129" s="4">
        <v>40451</v>
      </c>
      <c r="E129" s="3">
        <v>99.8</v>
      </c>
      <c r="F129" s="4">
        <v>40451</v>
      </c>
      <c r="G129" s="3">
        <v>96.430499999999995</v>
      </c>
      <c r="H129" s="4">
        <v>40451</v>
      </c>
      <c r="I129" s="3">
        <v>104.8905</v>
      </c>
      <c r="J129" s="4">
        <v>40451</v>
      </c>
      <c r="K129" s="3">
        <v>106.265</v>
      </c>
      <c r="L129" s="1">
        <v>40451</v>
      </c>
      <c r="M129">
        <v>23.7</v>
      </c>
      <c r="N129" s="1">
        <v>40451</v>
      </c>
      <c r="O129">
        <v>19.71</v>
      </c>
      <c r="P129" s="1">
        <v>40451</v>
      </c>
      <c r="Q129">
        <v>26.112400000000001</v>
      </c>
      <c r="R129" s="1">
        <v>40451</v>
      </c>
      <c r="S129">
        <v>18.79</v>
      </c>
      <c r="V129" s="4">
        <v>40451</v>
      </c>
      <c r="W129" s="3">
        <v>436333000000</v>
      </c>
      <c r="X129" s="4">
        <v>40451</v>
      </c>
      <c r="Y129" s="3">
        <v>1741400000000</v>
      </c>
      <c r="Z129" s="4">
        <v>40451</v>
      </c>
      <c r="AA129" s="3">
        <v>1075764293000.0001</v>
      </c>
      <c r="AB129" s="4">
        <v>40451</v>
      </c>
      <c r="AC129" s="3">
        <v>4664406818170.8604</v>
      </c>
      <c r="AD129" s="4">
        <v>40451</v>
      </c>
      <c r="AE129" s="3">
        <v>540594000000</v>
      </c>
      <c r="AF129" s="1">
        <v>40451</v>
      </c>
      <c r="AG129">
        <v>1.363</v>
      </c>
      <c r="AH129" s="1">
        <v>40451</v>
      </c>
      <c r="AI129">
        <v>7.7594000000000003</v>
      </c>
      <c r="AJ129" s="1">
        <v>40451</v>
      </c>
      <c r="AK129">
        <v>0.9667</v>
      </c>
      <c r="AL129" s="1">
        <v>40451</v>
      </c>
      <c r="AM129">
        <v>1.5710999999999999</v>
      </c>
      <c r="AN129" s="1">
        <v>40451</v>
      </c>
      <c r="AO129">
        <v>1.0286999999999999</v>
      </c>
      <c r="AP129" s="4">
        <v>40451</v>
      </c>
      <c r="AQ129" s="3">
        <v>1141.2</v>
      </c>
      <c r="AR129" s="4">
        <v>40451</v>
      </c>
      <c r="AS129" s="3">
        <v>6229.02</v>
      </c>
      <c r="AT129" s="4">
        <v>40451</v>
      </c>
      <c r="AU129" s="3">
        <v>829.51</v>
      </c>
      <c r="AV129" s="4">
        <v>40451</v>
      </c>
      <c r="AW129" s="3">
        <v>22358.17</v>
      </c>
      <c r="AX129" s="4">
        <v>40451</v>
      </c>
      <c r="AY129" s="3">
        <v>12368.65</v>
      </c>
      <c r="AZ129" s="1">
        <v>40451</v>
      </c>
      <c r="BA129">
        <v>0.2</v>
      </c>
      <c r="BB129" s="1">
        <v>40451</v>
      </c>
      <c r="BC129">
        <v>0.3</v>
      </c>
      <c r="BD129" s="1">
        <v>40451</v>
      </c>
      <c r="BE129">
        <v>0.25</v>
      </c>
      <c r="BF129" s="15">
        <f t="shared" si="24"/>
        <v>40451</v>
      </c>
      <c r="BG129" s="14">
        <f t="shared" si="25"/>
        <v>2.88</v>
      </c>
      <c r="BH129" s="1">
        <v>40451</v>
      </c>
      <c r="BI129">
        <v>0.18453632572172801</v>
      </c>
      <c r="BJ129" s="1">
        <v>40451</v>
      </c>
      <c r="BK129">
        <v>108638000000</v>
      </c>
      <c r="BL129" s="1">
        <v>40451</v>
      </c>
      <c r="BM129">
        <v>133062700000.00002</v>
      </c>
      <c r="BN129" s="13">
        <f t="shared" si="26"/>
        <v>40451</v>
      </c>
      <c r="BO129" s="12">
        <f t="shared" si="44"/>
        <v>4.8695558284858196</v>
      </c>
      <c r="BP129" s="1">
        <v>40451</v>
      </c>
      <c r="BQ129">
        <v>24.1</v>
      </c>
      <c r="BR129" s="1">
        <v>40451</v>
      </c>
      <c r="BS129">
        <v>33280800000.000004</v>
      </c>
      <c r="BT129" s="1">
        <v>40451</v>
      </c>
      <c r="BU129">
        <v>51709000000</v>
      </c>
      <c r="BV129" s="1">
        <v>40451</v>
      </c>
      <c r="BW129">
        <v>552230000000</v>
      </c>
      <c r="BX129" s="1">
        <v>40451</v>
      </c>
      <c r="BY129">
        <v>33260000000</v>
      </c>
      <c r="BZ129" s="1">
        <v>40451</v>
      </c>
      <c r="CA129">
        <v>256205000000</v>
      </c>
      <c r="CB129" s="1">
        <v>40451</v>
      </c>
      <c r="CC129">
        <v>59546000000</v>
      </c>
      <c r="CD129" s="1">
        <v>40451</v>
      </c>
      <c r="CE129">
        <v>9.5</v>
      </c>
      <c r="CF129" s="1">
        <v>40451</v>
      </c>
      <c r="CG129">
        <v>5.0999999999999996</v>
      </c>
      <c r="CH129" s="1">
        <v>40451</v>
      </c>
      <c r="CI129">
        <v>4.2</v>
      </c>
      <c r="CJ129" s="1">
        <v>40451</v>
      </c>
      <c r="CK129">
        <v>10.199999999999999</v>
      </c>
      <c r="CL129" s="1">
        <v>40451</v>
      </c>
      <c r="CM129">
        <v>8.1999999999999993</v>
      </c>
      <c r="CN129" s="1">
        <f t="shared" si="27"/>
        <v>40451</v>
      </c>
      <c r="CO129">
        <f t="shared" si="45"/>
        <v>-2.2018259826028694E-3</v>
      </c>
      <c r="CP129" s="1">
        <f t="shared" si="28"/>
        <v>40451</v>
      </c>
      <c r="CQ129">
        <f t="shared" si="29"/>
        <v>6.8545789468268026E-4</v>
      </c>
      <c r="CR129" s="1">
        <f t="shared" si="30"/>
        <v>40451</v>
      </c>
      <c r="CS129">
        <f t="shared" si="31"/>
        <v>-1.8099513461340329E-3</v>
      </c>
      <c r="CT129" s="1">
        <f t="shared" si="32"/>
        <v>40451</v>
      </c>
      <c r="CU129">
        <f t="shared" si="33"/>
        <v>-3.344272140294563E-3</v>
      </c>
      <c r="CV129" s="1">
        <f t="shared" si="34"/>
        <v>40451</v>
      </c>
      <c r="CW129">
        <f t="shared" si="35"/>
        <v>-2.7479290469802631E-3</v>
      </c>
      <c r="CY129" s="13">
        <f t="shared" si="36"/>
        <v>40451</v>
      </c>
      <c r="CZ129" s="12">
        <f t="shared" si="46"/>
        <v>96.5</v>
      </c>
      <c r="DA129" s="1">
        <v>32963</v>
      </c>
      <c r="DB129">
        <v>56.2</v>
      </c>
      <c r="DC129" s="1">
        <v>32963</v>
      </c>
      <c r="DD129">
        <v>8.0229341245339008</v>
      </c>
      <c r="DE129" s="9">
        <f t="shared" si="47"/>
        <v>40451</v>
      </c>
      <c r="DF129" s="8">
        <f t="shared" si="37"/>
        <v>47007.67</v>
      </c>
      <c r="DG129" s="9">
        <f t="shared" si="47"/>
        <v>40451</v>
      </c>
      <c r="DH129" s="8">
        <f t="shared" si="38"/>
        <v>40821.79</v>
      </c>
      <c r="DI129" s="9">
        <f t="shared" si="47"/>
        <v>40451</v>
      </c>
      <c r="DJ129" s="8">
        <f t="shared" si="39"/>
        <v>45717.83</v>
      </c>
      <c r="DK129" s="9">
        <f t="shared" si="47"/>
        <v>40451</v>
      </c>
      <c r="DL129" s="8">
        <f t="shared" si="41"/>
        <v>31507.72</v>
      </c>
      <c r="DM129" s="9">
        <f t="shared" si="48"/>
        <v>40451</v>
      </c>
      <c r="DN129" s="8">
        <f t="shared" si="42"/>
        <v>38797.83</v>
      </c>
    </row>
    <row r="130" spans="1:118">
      <c r="A130" s="2">
        <f t="shared" si="43"/>
        <v>201008</v>
      </c>
      <c r="B130" s="4">
        <v>40421</v>
      </c>
      <c r="C130" s="5">
        <v>101.33499999999999</v>
      </c>
      <c r="D130" s="4">
        <v>40421</v>
      </c>
      <c r="E130" s="3">
        <v>101.22499999999999</v>
      </c>
      <c r="F130" s="4">
        <v>40421</v>
      </c>
      <c r="G130" s="3">
        <v>97.988500000000002</v>
      </c>
      <c r="H130" s="4">
        <v>40421</v>
      </c>
      <c r="I130" s="3">
        <v>105.43</v>
      </c>
      <c r="J130" s="4">
        <v>40421</v>
      </c>
      <c r="K130" s="3">
        <v>106.16500000000001</v>
      </c>
      <c r="L130" s="1">
        <v>40421</v>
      </c>
      <c r="M130">
        <v>26.05</v>
      </c>
      <c r="N130" s="1">
        <v>40421</v>
      </c>
      <c r="O130">
        <v>24.545999999999999</v>
      </c>
      <c r="P130" s="1">
        <v>40421</v>
      </c>
      <c r="Q130">
        <v>29.3735</v>
      </c>
      <c r="R130" s="1">
        <v>40421</v>
      </c>
      <c r="S130">
        <v>21.29</v>
      </c>
      <c r="V130" s="4">
        <v>40421</v>
      </c>
      <c r="W130" s="3">
        <v>426966999999.99994</v>
      </c>
      <c r="X130" s="4">
        <v>40421</v>
      </c>
      <c r="Y130" s="3">
        <v>1739599999999.9998</v>
      </c>
      <c r="Z130" s="4">
        <v>40421</v>
      </c>
      <c r="AA130" s="3">
        <v>943507430000</v>
      </c>
      <c r="AB130" s="4">
        <v>40421</v>
      </c>
      <c r="AC130" s="3">
        <v>4663060000614.9297</v>
      </c>
      <c r="AD130" s="4">
        <v>40421</v>
      </c>
      <c r="AE130" s="3">
        <v>536540000000</v>
      </c>
      <c r="AF130" s="1">
        <v>40421</v>
      </c>
      <c r="AG130">
        <v>1.2685</v>
      </c>
      <c r="AH130" s="1">
        <v>40421</v>
      </c>
      <c r="AI130">
        <v>7.7779999999999996</v>
      </c>
      <c r="AJ130" s="1">
        <v>40421</v>
      </c>
      <c r="AK130">
        <v>0.89059999999999995</v>
      </c>
      <c r="AL130" s="1">
        <v>40421</v>
      </c>
      <c r="AM130">
        <v>1.5348999999999999</v>
      </c>
      <c r="AN130" s="1">
        <v>40421</v>
      </c>
      <c r="AO130">
        <v>1.0640000000000001</v>
      </c>
      <c r="AP130" s="4">
        <v>40421</v>
      </c>
      <c r="AQ130" s="3">
        <v>1049.33</v>
      </c>
      <c r="AR130" s="4">
        <v>40421</v>
      </c>
      <c r="AS130" s="3">
        <v>5925.22</v>
      </c>
      <c r="AT130" s="4">
        <v>40421</v>
      </c>
      <c r="AU130" s="3">
        <v>804.67</v>
      </c>
      <c r="AV130" s="4">
        <v>40421</v>
      </c>
      <c r="AW130" s="3">
        <v>20536.490000000002</v>
      </c>
      <c r="AX130" s="4">
        <v>40421</v>
      </c>
      <c r="AY130" s="3">
        <v>11913.86</v>
      </c>
      <c r="AZ130" s="1">
        <v>40421</v>
      </c>
      <c r="BA130">
        <v>0.1</v>
      </c>
      <c r="BB130" s="1">
        <v>40421</v>
      </c>
      <c r="BC130">
        <v>0.2</v>
      </c>
      <c r="BD130" s="1">
        <v>40421</v>
      </c>
      <c r="BE130">
        <v>0</v>
      </c>
      <c r="BF130" s="15">
        <f t="shared" si="24"/>
        <v>40421</v>
      </c>
      <c r="BG130" s="14">
        <f t="shared" si="25"/>
        <v>3.12</v>
      </c>
      <c r="BH130" s="1">
        <v>40421</v>
      </c>
      <c r="BI130">
        <v>9.2541142508044804E-3</v>
      </c>
      <c r="BJ130" s="1">
        <v>40421</v>
      </c>
      <c r="BK130">
        <v>108331000000</v>
      </c>
      <c r="BL130" s="1">
        <v>40421</v>
      </c>
      <c r="BM130">
        <v>132489600000</v>
      </c>
      <c r="BN130" s="13">
        <f t="shared" si="26"/>
        <v>40421</v>
      </c>
      <c r="BO130" s="12">
        <f t="shared" si="44"/>
        <v>8.5366355935693807</v>
      </c>
      <c r="BP130" s="1">
        <v>40421</v>
      </c>
      <c r="BQ130">
        <v>36</v>
      </c>
      <c r="BR130" s="1">
        <v>40421</v>
      </c>
      <c r="BS130">
        <v>33945199999.999996</v>
      </c>
      <c r="BT130" s="1">
        <v>40421</v>
      </c>
      <c r="BU130">
        <v>49634000000</v>
      </c>
      <c r="BV130" s="1">
        <v>40421</v>
      </c>
      <c r="BW130">
        <v>573230000000</v>
      </c>
      <c r="BX130" s="1">
        <v>40421</v>
      </c>
      <c r="BY130">
        <v>32086000000</v>
      </c>
      <c r="BZ130" s="1">
        <v>40421</v>
      </c>
      <c r="CA130">
        <v>255169000000</v>
      </c>
      <c r="CB130" s="1">
        <v>40421</v>
      </c>
      <c r="CC130">
        <v>57925000000</v>
      </c>
      <c r="CD130" s="1">
        <v>40421</v>
      </c>
      <c r="CE130">
        <v>9.5</v>
      </c>
      <c r="CF130" s="1">
        <v>40421</v>
      </c>
      <c r="CG130">
        <v>5</v>
      </c>
      <c r="CH130" s="1">
        <v>40421</v>
      </c>
      <c r="CI130">
        <v>4.3</v>
      </c>
      <c r="CJ130" s="1">
        <v>40421</v>
      </c>
      <c r="CK130">
        <v>10.199999999999999</v>
      </c>
      <c r="CL130" s="1">
        <v>40421</v>
      </c>
      <c r="CM130">
        <v>8.1</v>
      </c>
      <c r="CN130" s="1">
        <f t="shared" si="27"/>
        <v>40421</v>
      </c>
      <c r="CO130">
        <f t="shared" si="45"/>
        <v>-2.2018259826028694E-3</v>
      </c>
      <c r="CP130" s="1">
        <f t="shared" si="28"/>
        <v>40421</v>
      </c>
      <c r="CQ130">
        <f t="shared" si="29"/>
        <v>6.8545789468268026E-4</v>
      </c>
      <c r="CR130" s="1">
        <f t="shared" si="30"/>
        <v>40421</v>
      </c>
      <c r="CS130">
        <f t="shared" si="31"/>
        <v>-1.8099513461340329E-3</v>
      </c>
      <c r="CT130" s="1">
        <f t="shared" si="32"/>
        <v>40421</v>
      </c>
      <c r="CU130">
        <f t="shared" si="33"/>
        <v>-3.344272140294563E-3</v>
      </c>
      <c r="CV130" s="1">
        <f t="shared" si="34"/>
        <v>40421</v>
      </c>
      <c r="CW130">
        <f t="shared" si="35"/>
        <v>-2.7479290469802631E-3</v>
      </c>
      <c r="CY130" s="13">
        <f t="shared" si="36"/>
        <v>40421</v>
      </c>
      <c r="CZ130" s="12">
        <f t="shared" si="46"/>
        <v>95.8</v>
      </c>
      <c r="DA130" s="1">
        <v>32873</v>
      </c>
      <c r="DB130">
        <v>55.2</v>
      </c>
      <c r="DC130" s="1">
        <v>32873</v>
      </c>
      <c r="DD130">
        <v>1.8191185795814799</v>
      </c>
      <c r="DE130" s="9">
        <f t="shared" si="47"/>
        <v>40421</v>
      </c>
      <c r="DF130" s="8">
        <f t="shared" si="37"/>
        <v>47007.67</v>
      </c>
      <c r="DG130" s="9">
        <f t="shared" si="47"/>
        <v>40421</v>
      </c>
      <c r="DH130" s="8">
        <f t="shared" si="38"/>
        <v>40821.79</v>
      </c>
      <c r="DI130" s="9">
        <f t="shared" si="47"/>
        <v>40421</v>
      </c>
      <c r="DJ130" s="8">
        <f t="shared" si="39"/>
        <v>45717.83</v>
      </c>
      <c r="DK130" s="9">
        <f t="shared" si="47"/>
        <v>40421</v>
      </c>
      <c r="DL130" s="8">
        <f t="shared" si="41"/>
        <v>31507.72</v>
      </c>
      <c r="DM130" s="9">
        <f t="shared" si="48"/>
        <v>40421</v>
      </c>
      <c r="DN130" s="8">
        <f t="shared" si="42"/>
        <v>38797.83</v>
      </c>
    </row>
    <row r="131" spans="1:118">
      <c r="A131" s="2">
        <f t="shared" si="43"/>
        <v>201007</v>
      </c>
      <c r="B131" s="4">
        <v>40390</v>
      </c>
      <c r="C131" s="5">
        <v>105.01</v>
      </c>
      <c r="D131" s="4">
        <v>40390</v>
      </c>
      <c r="E131" s="3">
        <v>102.845</v>
      </c>
      <c r="F131" s="4">
        <v>40390</v>
      </c>
      <c r="G131" s="3">
        <v>94.751999999999995</v>
      </c>
      <c r="H131" s="4">
        <v>40390</v>
      </c>
      <c r="I131" s="3">
        <v>102.759</v>
      </c>
      <c r="J131" s="4">
        <v>40390</v>
      </c>
      <c r="K131" s="3">
        <v>103.27500000000001</v>
      </c>
      <c r="L131" s="1">
        <v>40390</v>
      </c>
      <c r="M131">
        <v>23.5</v>
      </c>
      <c r="N131" s="1">
        <v>40390</v>
      </c>
      <c r="O131">
        <v>20.728999999999999</v>
      </c>
      <c r="P131" s="1">
        <v>40390</v>
      </c>
      <c r="Q131">
        <v>27.161100000000001</v>
      </c>
      <c r="R131" s="1">
        <v>40390</v>
      </c>
      <c r="S131">
        <v>18.47</v>
      </c>
      <c r="V131" s="4">
        <v>40390</v>
      </c>
      <c r="W131" s="3">
        <v>422410000000</v>
      </c>
      <c r="X131" s="4">
        <v>40390</v>
      </c>
      <c r="Y131" s="3">
        <v>1718400000000</v>
      </c>
      <c r="Z131" s="4">
        <v>40390</v>
      </c>
      <c r="AA131" s="3">
        <v>917829478000</v>
      </c>
      <c r="AB131" s="4">
        <v>40390</v>
      </c>
      <c r="AC131" s="3">
        <v>4696209446357.6299</v>
      </c>
      <c r="AD131" s="4">
        <v>40390</v>
      </c>
      <c r="AE131" s="3">
        <v>535744000000</v>
      </c>
      <c r="AF131" s="1">
        <v>40390</v>
      </c>
      <c r="AG131">
        <v>1.3045</v>
      </c>
      <c r="AH131" s="1">
        <v>40390</v>
      </c>
      <c r="AI131">
        <v>7.7662000000000004</v>
      </c>
      <c r="AJ131" s="1">
        <v>40390</v>
      </c>
      <c r="AK131">
        <v>0.90400000000000003</v>
      </c>
      <c r="AL131" s="1">
        <v>40390</v>
      </c>
      <c r="AM131">
        <v>1.5682</v>
      </c>
      <c r="AN131" s="1">
        <v>40390</v>
      </c>
      <c r="AO131">
        <v>1.0296000000000001</v>
      </c>
      <c r="AP131" s="4">
        <v>40390</v>
      </c>
      <c r="AQ131" s="3">
        <v>1101.5999999999999</v>
      </c>
      <c r="AR131" s="4">
        <v>40390</v>
      </c>
      <c r="AS131" s="3">
        <v>6147.97</v>
      </c>
      <c r="AT131" s="4">
        <v>40390</v>
      </c>
      <c r="AU131" s="3">
        <v>849.5</v>
      </c>
      <c r="AV131" s="4">
        <v>40390</v>
      </c>
      <c r="AW131" s="3">
        <v>21029.81</v>
      </c>
      <c r="AX131" s="4">
        <v>40390</v>
      </c>
      <c r="AY131" s="3">
        <v>11713.43</v>
      </c>
      <c r="AZ131" s="1">
        <v>40390</v>
      </c>
      <c r="BA131">
        <v>0.2</v>
      </c>
      <c r="BB131" s="1">
        <v>40390</v>
      </c>
      <c r="BC131">
        <v>-0.4</v>
      </c>
      <c r="BD131" s="1">
        <v>40390</v>
      </c>
      <c r="BE131">
        <v>-2.31</v>
      </c>
      <c r="BF131" s="15">
        <f t="shared" si="24"/>
        <v>40390</v>
      </c>
      <c r="BG131" s="14">
        <f t="shared" si="25"/>
        <v>3.12</v>
      </c>
      <c r="BH131" s="1">
        <v>40390</v>
      </c>
      <c r="BI131">
        <v>0.52955261552330801</v>
      </c>
      <c r="BJ131" s="1">
        <v>40390</v>
      </c>
      <c r="BK131">
        <v>108197000000</v>
      </c>
      <c r="BL131" s="1">
        <v>40390</v>
      </c>
      <c r="BM131">
        <v>132435600000</v>
      </c>
      <c r="BN131" s="13">
        <f t="shared" si="26"/>
        <v>40390</v>
      </c>
      <c r="BO131" s="12">
        <f t="shared" si="44"/>
        <v>8.5366355935693807</v>
      </c>
      <c r="BP131" s="1">
        <v>40390</v>
      </c>
      <c r="BQ131">
        <v>23.3</v>
      </c>
      <c r="BR131" s="1">
        <v>40390</v>
      </c>
      <c r="BS131">
        <v>33044100000</v>
      </c>
      <c r="BT131" s="1">
        <v>40390</v>
      </c>
      <c r="BU131">
        <v>49743000000</v>
      </c>
      <c r="BV131" s="1">
        <v>40390</v>
      </c>
      <c r="BW131">
        <v>535599999999.99994</v>
      </c>
      <c r="BX131" s="1">
        <v>40390</v>
      </c>
      <c r="BY131">
        <v>37770000000</v>
      </c>
      <c r="BZ131" s="1">
        <v>40390</v>
      </c>
      <c r="CA131">
        <v>253165000000</v>
      </c>
      <c r="CB131" s="1">
        <v>40390</v>
      </c>
      <c r="CC131">
        <v>57311000000</v>
      </c>
      <c r="CD131" s="1">
        <v>40390</v>
      </c>
      <c r="CE131">
        <v>9.4</v>
      </c>
      <c r="CF131" s="1">
        <v>40390</v>
      </c>
      <c r="CG131">
        <v>5.3</v>
      </c>
      <c r="CH131" s="1">
        <v>40390</v>
      </c>
      <c r="CI131">
        <v>4.3</v>
      </c>
      <c r="CJ131" s="1">
        <v>40390</v>
      </c>
      <c r="CK131">
        <v>10.199999999999999</v>
      </c>
      <c r="CL131" s="1">
        <v>40390</v>
      </c>
      <c r="CM131">
        <v>8</v>
      </c>
      <c r="CN131" s="1">
        <f t="shared" si="27"/>
        <v>40390</v>
      </c>
      <c r="CO131">
        <f t="shared" si="45"/>
        <v>-2.2018259826028694E-3</v>
      </c>
      <c r="CP131" s="1">
        <f t="shared" si="28"/>
        <v>40390</v>
      </c>
      <c r="CQ131">
        <f t="shared" si="29"/>
        <v>6.8545789468268026E-4</v>
      </c>
      <c r="CR131" s="1">
        <f t="shared" si="30"/>
        <v>40390</v>
      </c>
      <c r="CS131">
        <f t="shared" si="31"/>
        <v>-1.8099513461340329E-3</v>
      </c>
      <c r="CT131" s="1">
        <f t="shared" si="32"/>
        <v>40390</v>
      </c>
      <c r="CU131">
        <f t="shared" si="33"/>
        <v>-3.344272140294563E-3</v>
      </c>
      <c r="CV131" s="1">
        <f t="shared" si="34"/>
        <v>40390</v>
      </c>
      <c r="CW131">
        <f t="shared" si="35"/>
        <v>-2.7479290469802631E-3</v>
      </c>
      <c r="CY131" s="13">
        <f t="shared" si="36"/>
        <v>40390</v>
      </c>
      <c r="CZ131" s="12">
        <f t="shared" si="46"/>
        <v>95.8</v>
      </c>
      <c r="DA131" s="1">
        <v>32781</v>
      </c>
      <c r="DB131">
        <v>54.2</v>
      </c>
      <c r="DC131" s="1">
        <v>32781</v>
      </c>
      <c r="DD131">
        <v>5.8159439191392197</v>
      </c>
      <c r="DE131" s="9">
        <f t="shared" si="47"/>
        <v>40390</v>
      </c>
      <c r="DF131" s="8">
        <f t="shared" si="37"/>
        <v>47007.67</v>
      </c>
      <c r="DG131" s="9">
        <f t="shared" si="47"/>
        <v>40390</v>
      </c>
      <c r="DH131" s="8">
        <f t="shared" si="38"/>
        <v>40821.79</v>
      </c>
      <c r="DI131" s="9">
        <f t="shared" si="47"/>
        <v>40390</v>
      </c>
      <c r="DJ131" s="8">
        <f t="shared" si="39"/>
        <v>45717.83</v>
      </c>
      <c r="DK131" s="9">
        <f t="shared" si="47"/>
        <v>40390</v>
      </c>
      <c r="DL131" s="8">
        <f t="shared" si="41"/>
        <v>31507.72</v>
      </c>
      <c r="DM131" s="9">
        <f t="shared" si="48"/>
        <v>40390</v>
      </c>
      <c r="DN131" s="8">
        <f t="shared" si="42"/>
        <v>38797.83</v>
      </c>
    </row>
    <row r="132" spans="1:118">
      <c r="A132" s="2">
        <f t="shared" si="43"/>
        <v>201006</v>
      </c>
      <c r="B132" s="4">
        <v>40359</v>
      </c>
      <c r="C132" s="5">
        <v>104.79</v>
      </c>
      <c r="D132" s="4">
        <v>40359</v>
      </c>
      <c r="E132" s="3">
        <v>103.938</v>
      </c>
      <c r="F132" s="4">
        <v>40359</v>
      </c>
      <c r="G132" s="3">
        <v>95.387</v>
      </c>
      <c r="H132" s="4">
        <v>40359</v>
      </c>
      <c r="I132" s="3">
        <v>102.29049999999999</v>
      </c>
      <c r="J132" s="4">
        <v>40359</v>
      </c>
      <c r="K132" s="3">
        <v>103.55</v>
      </c>
      <c r="L132" s="1">
        <v>40359</v>
      </c>
      <c r="M132">
        <v>34.54</v>
      </c>
      <c r="N132" s="1">
        <v>40359</v>
      </c>
      <c r="O132">
        <v>28.594000000000001</v>
      </c>
      <c r="P132" s="1">
        <v>40359</v>
      </c>
      <c r="Q132">
        <v>34.316099999999999</v>
      </c>
      <c r="R132" s="1">
        <v>40359</v>
      </c>
      <c r="S132">
        <v>24.26</v>
      </c>
      <c r="V132" s="4">
        <v>40359</v>
      </c>
      <c r="W132" s="3">
        <v>414943999999.99994</v>
      </c>
      <c r="X132" s="4">
        <v>40359</v>
      </c>
      <c r="Y132" s="3">
        <v>1732299999999.9998</v>
      </c>
      <c r="Z132" s="4">
        <v>40359</v>
      </c>
      <c r="AA132" s="3">
        <v>903576577000</v>
      </c>
      <c r="AB132" s="4">
        <v>40359</v>
      </c>
      <c r="AC132" s="3">
        <v>4713441275753.0498</v>
      </c>
      <c r="AD132" s="4">
        <v>40359</v>
      </c>
      <c r="AE132" s="3">
        <v>532427000000</v>
      </c>
      <c r="AF132" s="1">
        <v>40359</v>
      </c>
      <c r="AG132">
        <v>1.2234</v>
      </c>
      <c r="AH132" s="1">
        <v>40359</v>
      </c>
      <c r="AI132">
        <v>7.7876000000000003</v>
      </c>
      <c r="AJ132" s="1">
        <v>40359</v>
      </c>
      <c r="AK132">
        <v>0.83989999999999998</v>
      </c>
      <c r="AL132" s="1">
        <v>40359</v>
      </c>
      <c r="AM132">
        <v>1.4946999999999999</v>
      </c>
      <c r="AN132" s="1">
        <v>40359</v>
      </c>
      <c r="AO132">
        <v>1.0642</v>
      </c>
      <c r="AP132" s="4">
        <v>40359</v>
      </c>
      <c r="AQ132" s="3">
        <v>1030.71</v>
      </c>
      <c r="AR132" s="4">
        <v>40359</v>
      </c>
      <c r="AS132" s="3">
        <v>5965.52</v>
      </c>
      <c r="AT132" s="4">
        <v>40359</v>
      </c>
      <c r="AU132" s="3">
        <v>841.42</v>
      </c>
      <c r="AV132" s="4">
        <v>40359</v>
      </c>
      <c r="AW132" s="3">
        <v>20128.990000000002</v>
      </c>
      <c r="AX132" s="4">
        <v>40359</v>
      </c>
      <c r="AY132" s="3">
        <v>11294.42</v>
      </c>
      <c r="AZ132" s="1">
        <v>40359</v>
      </c>
      <c r="BA132">
        <v>0</v>
      </c>
      <c r="BB132" s="1">
        <v>40359</v>
      </c>
      <c r="BC132">
        <v>0</v>
      </c>
      <c r="BD132" s="1">
        <v>40359</v>
      </c>
      <c r="BE132">
        <v>0.12</v>
      </c>
      <c r="BF132" s="15">
        <f t="shared" si="24"/>
        <v>40359</v>
      </c>
      <c r="BG132" s="14">
        <f t="shared" si="25"/>
        <v>3.12</v>
      </c>
      <c r="BH132" s="1">
        <v>40359</v>
      </c>
      <c r="BI132">
        <v>7.3316689734000295E-2</v>
      </c>
      <c r="BJ132" s="1">
        <v>40359</v>
      </c>
      <c r="BK132">
        <v>105364000000</v>
      </c>
      <c r="BL132" s="1">
        <v>40359</v>
      </c>
      <c r="BM132">
        <v>130217200000</v>
      </c>
      <c r="BN132" s="13">
        <f t="shared" si="26"/>
        <v>40359</v>
      </c>
      <c r="BO132" s="12">
        <f t="shared" si="44"/>
        <v>8.5366355935693807</v>
      </c>
      <c r="BP132" s="1">
        <v>40359</v>
      </c>
      <c r="BQ132">
        <v>26.7</v>
      </c>
      <c r="BR132" s="1">
        <v>40359</v>
      </c>
      <c r="BS132">
        <v>33387199999.999996</v>
      </c>
      <c r="BT132" s="1">
        <v>40359</v>
      </c>
      <c r="BU132">
        <v>47557000000</v>
      </c>
      <c r="BV132" s="1">
        <v>40359</v>
      </c>
      <c r="BW132">
        <v>583269999999.99988</v>
      </c>
      <c r="BX132" s="1">
        <v>40359</v>
      </c>
      <c r="BY132">
        <v>33422000000</v>
      </c>
      <c r="BZ132" s="1">
        <v>40359</v>
      </c>
      <c r="CA132">
        <v>252540000000</v>
      </c>
      <c r="CB132" s="1">
        <v>40359</v>
      </c>
      <c r="CC132">
        <v>55393000000</v>
      </c>
      <c r="CD132" s="1">
        <v>40359</v>
      </c>
      <c r="CE132">
        <v>9.4</v>
      </c>
      <c r="CF132" s="1">
        <v>40359</v>
      </c>
      <c r="CG132">
        <v>5.0999999999999996</v>
      </c>
      <c r="CH132" s="1">
        <v>40359</v>
      </c>
      <c r="CI132">
        <v>4.5999999999999996</v>
      </c>
      <c r="CJ132" s="1">
        <v>40359</v>
      </c>
      <c r="CK132">
        <v>10.3</v>
      </c>
      <c r="CL132" s="1">
        <v>40359</v>
      </c>
      <c r="CM132">
        <v>8</v>
      </c>
      <c r="CN132" s="1">
        <f t="shared" si="27"/>
        <v>40359</v>
      </c>
      <c r="CO132">
        <f t="shared" si="45"/>
        <v>-2.2018259826028694E-3</v>
      </c>
      <c r="CP132" s="1">
        <f t="shared" si="28"/>
        <v>40359</v>
      </c>
      <c r="CQ132">
        <f t="shared" si="29"/>
        <v>6.8545789468268026E-4</v>
      </c>
      <c r="CR132" s="1">
        <f t="shared" si="30"/>
        <v>40359</v>
      </c>
      <c r="CS132">
        <f t="shared" si="31"/>
        <v>-1.8099513461340329E-3</v>
      </c>
      <c r="CT132" s="1">
        <f t="shared" si="32"/>
        <v>40359</v>
      </c>
      <c r="CU132">
        <f t="shared" si="33"/>
        <v>-3.344272140294563E-3</v>
      </c>
      <c r="CV132" s="1">
        <f t="shared" si="34"/>
        <v>40359</v>
      </c>
      <c r="CW132">
        <f t="shared" si="35"/>
        <v>-2.7479290469802631E-3</v>
      </c>
      <c r="CY132" s="13">
        <f t="shared" si="36"/>
        <v>40359</v>
      </c>
      <c r="CZ132" s="12">
        <f t="shared" si="46"/>
        <v>95.8</v>
      </c>
      <c r="DA132" s="1">
        <v>32689</v>
      </c>
      <c r="DB132">
        <v>53</v>
      </c>
      <c r="DC132" s="1">
        <v>32689</v>
      </c>
      <c r="DD132">
        <v>9.5198224975928305</v>
      </c>
      <c r="DE132" s="9">
        <f t="shared" si="47"/>
        <v>40359</v>
      </c>
      <c r="DF132" s="8">
        <f t="shared" si="37"/>
        <v>47007.67</v>
      </c>
      <c r="DG132" s="9">
        <f t="shared" si="47"/>
        <v>40359</v>
      </c>
      <c r="DH132" s="8">
        <f t="shared" si="38"/>
        <v>40821.79</v>
      </c>
      <c r="DI132" s="9">
        <f t="shared" si="47"/>
        <v>40359</v>
      </c>
      <c r="DJ132" s="8">
        <f t="shared" si="39"/>
        <v>45717.83</v>
      </c>
      <c r="DK132" s="9">
        <f t="shared" si="47"/>
        <v>40359</v>
      </c>
      <c r="DL132" s="8">
        <f t="shared" si="41"/>
        <v>31507.72</v>
      </c>
      <c r="DM132" s="9">
        <f t="shared" si="48"/>
        <v>40359</v>
      </c>
      <c r="DN132" s="8">
        <f t="shared" si="42"/>
        <v>38797.83</v>
      </c>
    </row>
    <row r="133" spans="1:118">
      <c r="A133" s="2">
        <f t="shared" si="43"/>
        <v>201005</v>
      </c>
      <c r="B133" s="4">
        <v>40329</v>
      </c>
      <c r="C133" s="5">
        <v>101.73</v>
      </c>
      <c r="D133" s="4">
        <v>40329</v>
      </c>
      <c r="E133" s="3">
        <v>103.018</v>
      </c>
      <c r="F133" s="4">
        <v>40329</v>
      </c>
      <c r="G133" s="3">
        <v>93.296000000000006</v>
      </c>
      <c r="H133" s="4">
        <v>40329</v>
      </c>
      <c r="I133" s="3">
        <v>97.330500000000001</v>
      </c>
      <c r="J133" s="4">
        <v>40329</v>
      </c>
      <c r="K133" s="3">
        <v>101.255</v>
      </c>
      <c r="L133" s="1">
        <v>40329</v>
      </c>
      <c r="M133">
        <v>32.07</v>
      </c>
      <c r="N133" s="1">
        <v>40329</v>
      </c>
      <c r="O133">
        <v>26.902999999999999</v>
      </c>
      <c r="P133" s="1">
        <v>40329</v>
      </c>
      <c r="Q133">
        <v>34.397599999999997</v>
      </c>
      <c r="R133" s="1">
        <v>40329</v>
      </c>
      <c r="S133">
        <v>27.56</v>
      </c>
      <c r="V133" s="4">
        <v>40329</v>
      </c>
      <c r="W133" s="3">
        <v>404069999999.99994</v>
      </c>
      <c r="X133" s="4">
        <v>40329</v>
      </c>
      <c r="Y133" s="3">
        <v>1708199999999.9998</v>
      </c>
      <c r="Z133" s="4">
        <v>40329</v>
      </c>
      <c r="AA133" s="3">
        <v>926255125000</v>
      </c>
      <c r="AB133" s="4">
        <v>40329</v>
      </c>
      <c r="AC133" s="3">
        <v>4663768749663.9707</v>
      </c>
      <c r="AD133" s="4">
        <v>40329</v>
      </c>
      <c r="AE133" s="3">
        <v>530994000000</v>
      </c>
      <c r="AF133" s="1">
        <v>40329</v>
      </c>
      <c r="AG133">
        <v>1.2304999999999999</v>
      </c>
      <c r="AH133" s="1">
        <v>40329</v>
      </c>
      <c r="AI133">
        <v>7.7858999999999998</v>
      </c>
      <c r="AJ133" s="1">
        <v>40329</v>
      </c>
      <c r="AK133">
        <v>0.84640000000000004</v>
      </c>
      <c r="AL133" s="1">
        <v>40329</v>
      </c>
      <c r="AM133">
        <v>1.4537</v>
      </c>
      <c r="AN133" s="1">
        <v>40329</v>
      </c>
      <c r="AO133">
        <v>1.0448999999999999</v>
      </c>
      <c r="AP133" s="4">
        <v>40329</v>
      </c>
      <c r="AQ133" s="3">
        <v>1089.4100000000001</v>
      </c>
      <c r="AR133" s="4">
        <v>40329</v>
      </c>
      <c r="AS133" s="3">
        <v>5964.33</v>
      </c>
      <c r="AT133" s="4">
        <v>40329</v>
      </c>
      <c r="AU133" s="3">
        <v>880.46</v>
      </c>
      <c r="AV133" s="4">
        <v>40329</v>
      </c>
      <c r="AW133" s="3">
        <v>19765.189999999999</v>
      </c>
      <c r="AX133" s="4">
        <v>40329</v>
      </c>
      <c r="AY133" s="3">
        <v>11762.99</v>
      </c>
      <c r="AZ133" s="1">
        <v>40329</v>
      </c>
      <c r="BA133">
        <v>-0.1</v>
      </c>
      <c r="BB133" s="1">
        <v>40329</v>
      </c>
      <c r="BC133">
        <v>0.1</v>
      </c>
      <c r="BD133" s="1">
        <v>40329</v>
      </c>
      <c r="BE133">
        <v>-0.12</v>
      </c>
      <c r="BF133" s="15">
        <f t="shared" si="24"/>
        <v>40329</v>
      </c>
      <c r="BG133" s="14">
        <f t="shared" si="25"/>
        <v>2.92</v>
      </c>
      <c r="BH133" s="1">
        <v>40329</v>
      </c>
      <c r="BI133">
        <v>-9.6000781421744397E-2</v>
      </c>
      <c r="BJ133" s="1">
        <v>40329</v>
      </c>
      <c r="BK133">
        <v>106545000000</v>
      </c>
      <c r="BL133" s="1">
        <v>40329</v>
      </c>
      <c r="BM133">
        <v>127579400000</v>
      </c>
      <c r="BN133" s="13">
        <f t="shared" si="26"/>
        <v>40329</v>
      </c>
      <c r="BO133" s="12">
        <f t="shared" si="44"/>
        <v>4.6464836152432598</v>
      </c>
      <c r="BP133" s="1">
        <v>40329</v>
      </c>
      <c r="BQ133">
        <v>24.4</v>
      </c>
      <c r="BR133" s="1">
        <v>40329</v>
      </c>
      <c r="BS133">
        <v>33749600000</v>
      </c>
      <c r="BT133" s="1">
        <v>40329</v>
      </c>
      <c r="BU133">
        <v>47129000000</v>
      </c>
      <c r="BV133" s="1">
        <v>40329</v>
      </c>
      <c r="BW133">
        <v>569740000000</v>
      </c>
      <c r="BX133" s="1">
        <v>40329</v>
      </c>
      <c r="BY133">
        <v>32393000000</v>
      </c>
      <c r="BZ133" s="1">
        <v>40329</v>
      </c>
      <c r="CA133">
        <v>248591000000</v>
      </c>
      <c r="CB133" s="1">
        <v>40329</v>
      </c>
      <c r="CC133">
        <v>56027000000</v>
      </c>
      <c r="CD133" s="1">
        <v>40329</v>
      </c>
      <c r="CE133">
        <v>9.6</v>
      </c>
      <c r="CF133" s="1">
        <v>40329</v>
      </c>
      <c r="CG133">
        <v>5.2</v>
      </c>
      <c r="CH133" s="1">
        <v>40329</v>
      </c>
      <c r="CI133">
        <v>4.5999999999999996</v>
      </c>
      <c r="CJ133" s="1">
        <v>40329</v>
      </c>
      <c r="CK133">
        <v>10.3</v>
      </c>
      <c r="CL133" s="1">
        <v>40329</v>
      </c>
      <c r="CM133">
        <v>8.1</v>
      </c>
      <c r="CN133" s="1">
        <f t="shared" si="27"/>
        <v>40329</v>
      </c>
      <c r="CO133">
        <f t="shared" si="45"/>
        <v>-2.2018259826028694E-3</v>
      </c>
      <c r="CP133" s="1">
        <f t="shared" si="28"/>
        <v>40329</v>
      </c>
      <c r="CQ133">
        <f t="shared" si="29"/>
        <v>6.8545789468268026E-4</v>
      </c>
      <c r="CR133" s="1">
        <f t="shared" si="30"/>
        <v>40329</v>
      </c>
      <c r="CS133">
        <f t="shared" si="31"/>
        <v>-1.8099513461340329E-3</v>
      </c>
      <c r="CT133" s="1">
        <f t="shared" si="32"/>
        <v>40329</v>
      </c>
      <c r="CU133">
        <f t="shared" si="33"/>
        <v>-3.344272140294563E-3</v>
      </c>
      <c r="CV133" s="1">
        <f t="shared" si="34"/>
        <v>40329</v>
      </c>
      <c r="CW133">
        <f t="shared" si="35"/>
        <v>-2.7479290469802631E-3</v>
      </c>
      <c r="CY133" s="13">
        <f t="shared" si="36"/>
        <v>40329</v>
      </c>
      <c r="CZ133" s="12">
        <f t="shared" si="46"/>
        <v>95.2</v>
      </c>
      <c r="DA133" s="1">
        <v>32598</v>
      </c>
      <c r="DB133">
        <v>51.7</v>
      </c>
      <c r="DC133" s="1">
        <v>32598</v>
      </c>
      <c r="DD133">
        <v>-3.4267792147448302</v>
      </c>
      <c r="DE133" s="9">
        <f t="shared" si="47"/>
        <v>40329</v>
      </c>
      <c r="DF133" s="8">
        <f t="shared" si="37"/>
        <v>47007.67</v>
      </c>
      <c r="DG133" s="9">
        <f t="shared" si="47"/>
        <v>40329</v>
      </c>
      <c r="DH133" s="8">
        <f t="shared" si="38"/>
        <v>40821.79</v>
      </c>
      <c r="DI133" s="9">
        <f t="shared" si="47"/>
        <v>40329</v>
      </c>
      <c r="DJ133" s="8">
        <f t="shared" si="39"/>
        <v>45717.83</v>
      </c>
      <c r="DK133" s="9">
        <f t="shared" si="47"/>
        <v>40329</v>
      </c>
      <c r="DL133" s="8">
        <f t="shared" si="41"/>
        <v>31507.72</v>
      </c>
      <c r="DM133" s="9">
        <f t="shared" si="48"/>
        <v>40329</v>
      </c>
      <c r="DN133" s="8">
        <f t="shared" si="42"/>
        <v>38797.83</v>
      </c>
    </row>
    <row r="134" spans="1:118">
      <c r="A134" s="2">
        <f t="shared" si="43"/>
        <v>201004</v>
      </c>
      <c r="B134" s="4">
        <v>40298</v>
      </c>
      <c r="C134" s="5">
        <v>99.745000000000005</v>
      </c>
      <c r="D134" s="4">
        <v>40298</v>
      </c>
      <c r="E134" s="3">
        <v>102.36</v>
      </c>
      <c r="F134" s="4">
        <v>40298</v>
      </c>
      <c r="G134" s="3">
        <v>90.947000000000003</v>
      </c>
      <c r="H134" s="4">
        <v>40298</v>
      </c>
      <c r="I134" s="3">
        <v>94.227000000000004</v>
      </c>
      <c r="J134" s="4">
        <v>40298</v>
      </c>
      <c r="K134" s="3">
        <v>98.75</v>
      </c>
      <c r="L134" s="1">
        <v>40298</v>
      </c>
      <c r="M134">
        <v>22.05</v>
      </c>
      <c r="N134" s="1">
        <v>40298</v>
      </c>
      <c r="O134">
        <v>21.128</v>
      </c>
      <c r="P134" s="1">
        <v>40298</v>
      </c>
      <c r="Q134">
        <v>28.89</v>
      </c>
      <c r="R134" s="1">
        <v>40298</v>
      </c>
      <c r="S134">
        <v>22.02</v>
      </c>
      <c r="V134" s="4">
        <v>40298</v>
      </c>
      <c r="W134" s="3">
        <v>403711999999.99994</v>
      </c>
      <c r="X134" s="4">
        <v>40298</v>
      </c>
      <c r="Y134" s="3">
        <v>1715999999999.9998</v>
      </c>
      <c r="Z134" s="4">
        <v>40298</v>
      </c>
      <c r="AA134" s="3">
        <v>972529861000</v>
      </c>
      <c r="AB134" s="4">
        <v>40298</v>
      </c>
      <c r="AC134" s="3">
        <v>4625855260679.2305</v>
      </c>
      <c r="AD134" s="4">
        <v>40298</v>
      </c>
      <c r="AE134" s="3">
        <v>523070000000</v>
      </c>
      <c r="AF134" s="1">
        <v>40298</v>
      </c>
      <c r="AG134">
        <v>1.3294999999999999</v>
      </c>
      <c r="AH134" s="1">
        <v>40298</v>
      </c>
      <c r="AI134">
        <v>7.7637</v>
      </c>
      <c r="AJ134" s="1">
        <v>40298</v>
      </c>
      <c r="AK134">
        <v>0.9244</v>
      </c>
      <c r="AL134" s="1">
        <v>40298</v>
      </c>
      <c r="AM134">
        <v>1.5267999999999999</v>
      </c>
      <c r="AN134" s="1">
        <v>40298</v>
      </c>
      <c r="AO134">
        <v>1.0174000000000001</v>
      </c>
      <c r="AP134" s="4">
        <v>40298</v>
      </c>
      <c r="AQ134" s="3">
        <v>1186.69</v>
      </c>
      <c r="AR134" s="4">
        <v>40298</v>
      </c>
      <c r="AS134" s="3">
        <v>6135.7</v>
      </c>
      <c r="AT134" s="4">
        <v>40298</v>
      </c>
      <c r="AU134" s="3">
        <v>987.04</v>
      </c>
      <c r="AV134" s="4">
        <v>40298</v>
      </c>
      <c r="AW134" s="3">
        <v>21108.59</v>
      </c>
      <c r="AX134" s="4">
        <v>40298</v>
      </c>
      <c r="AY134" s="3">
        <v>12210.7</v>
      </c>
      <c r="AZ134" s="1">
        <v>40298</v>
      </c>
      <c r="BA134">
        <v>0</v>
      </c>
      <c r="BB134" s="1">
        <v>40298</v>
      </c>
      <c r="BC134">
        <v>0.4</v>
      </c>
      <c r="BD134" s="1">
        <v>40298</v>
      </c>
      <c r="BE134">
        <v>0.61</v>
      </c>
      <c r="BF134" s="15">
        <f t="shared" ref="BF134:BF197" si="49">+CY134</f>
        <v>40298</v>
      </c>
      <c r="BG134" s="14">
        <f t="shared" ref="BG134:BG197" si="50">+ROUND((CZ134/CZ146-1)*100,2)</f>
        <v>2.92</v>
      </c>
      <c r="BH134" s="1">
        <v>40298</v>
      </c>
      <c r="BI134">
        <v>0.13354360880920499</v>
      </c>
      <c r="BJ134" s="1">
        <v>40298</v>
      </c>
      <c r="BK134">
        <v>103405000000</v>
      </c>
      <c r="BL134" s="1">
        <v>40298</v>
      </c>
      <c r="BM134">
        <v>122301800000</v>
      </c>
      <c r="BN134" s="13">
        <f t="shared" ref="BN134:BN197" si="51">+BJ134</f>
        <v>40298</v>
      </c>
      <c r="BO134" s="12">
        <f t="shared" si="44"/>
        <v>4.6464836152432598</v>
      </c>
      <c r="BP134" s="1">
        <v>40298</v>
      </c>
      <c r="BQ134">
        <v>21.7</v>
      </c>
      <c r="BR134" s="1">
        <v>40298</v>
      </c>
      <c r="BS134">
        <v>32888500000</v>
      </c>
      <c r="BT134" s="1">
        <v>40298</v>
      </c>
      <c r="BU134">
        <v>48270000000</v>
      </c>
      <c r="BV134" s="1">
        <v>40298</v>
      </c>
      <c r="BW134">
        <v>521599999999.99994</v>
      </c>
      <c r="BX134" s="1">
        <v>40298</v>
      </c>
      <c r="BY134">
        <v>34567000000</v>
      </c>
      <c r="BZ134" s="1">
        <v>40298</v>
      </c>
      <c r="CA134">
        <v>248881000000</v>
      </c>
      <c r="CB134" s="1">
        <v>40298</v>
      </c>
      <c r="CC134">
        <v>56843000000</v>
      </c>
      <c r="CD134" s="1">
        <v>40298</v>
      </c>
      <c r="CE134">
        <v>9.9</v>
      </c>
      <c r="CF134" s="1">
        <v>40298</v>
      </c>
      <c r="CG134">
        <v>5.5</v>
      </c>
      <c r="CH134" s="1">
        <v>40298</v>
      </c>
      <c r="CI134">
        <v>4.5</v>
      </c>
      <c r="CJ134" s="1">
        <v>40298</v>
      </c>
      <c r="CK134">
        <v>10.3</v>
      </c>
      <c r="CL134" s="1">
        <v>40298</v>
      </c>
      <c r="CM134">
        <v>8.1999999999999993</v>
      </c>
      <c r="CN134" s="1">
        <f t="shared" ref="CN134:CN197" si="52">+DE134</f>
        <v>40298</v>
      </c>
      <c r="CO134">
        <f t="shared" si="45"/>
        <v>-2.2018259826028694E-3</v>
      </c>
      <c r="CP134" s="1">
        <f t="shared" ref="CP134:CP197" si="53">+DG134</f>
        <v>40298</v>
      </c>
      <c r="CQ134">
        <f t="shared" ref="CQ134:CQ197" si="54">+(DH134/DH146-1)/12</f>
        <v>6.8545789468268026E-4</v>
      </c>
      <c r="CR134" s="1">
        <f t="shared" ref="CR134:CR197" si="55">+DI134</f>
        <v>40298</v>
      </c>
      <c r="CS134">
        <f t="shared" ref="CS134:CS197" si="56">+(DJ134/DJ146-1)/12</f>
        <v>-1.8099513461340329E-3</v>
      </c>
      <c r="CT134" s="1">
        <f t="shared" ref="CT134:CT197" si="57">+DK134</f>
        <v>40298</v>
      </c>
      <c r="CU134">
        <f t="shared" ref="CU134:CU197" si="58">+(DL134/DL146-1)/12</f>
        <v>-3.344272140294563E-3</v>
      </c>
      <c r="CV134" s="1">
        <f t="shared" ref="CV134:CV197" si="59">+DM134</f>
        <v>40298</v>
      </c>
      <c r="CW134">
        <f t="shared" ref="CW134:CW197" si="60">+(DN134/DN146-1)/12</f>
        <v>-2.7479290469802631E-3</v>
      </c>
      <c r="CY134" s="13">
        <f t="shared" ref="CY134:CY197" si="61">+BB134</f>
        <v>40298</v>
      </c>
      <c r="CZ134" s="12">
        <f t="shared" si="46"/>
        <v>95.2</v>
      </c>
      <c r="DA134" s="1">
        <v>32508</v>
      </c>
      <c r="DB134">
        <v>51.2</v>
      </c>
      <c r="DC134" s="1">
        <v>32508</v>
      </c>
      <c r="DD134">
        <v>-1.82865146681192</v>
      </c>
      <c r="DE134" s="9">
        <f t="shared" si="47"/>
        <v>40298</v>
      </c>
      <c r="DF134" s="8">
        <f t="shared" ref="DF134:DF197" si="62">+IF(ISNA(VLOOKUP(DE134,DO$6:DP$46,2,FALSE)),DF135,VLOOKUP(DE134,DO$6:DP$46,2,FALSE))</f>
        <v>47007.67</v>
      </c>
      <c r="DG134" s="9">
        <f t="shared" si="47"/>
        <v>40298</v>
      </c>
      <c r="DH134" s="8">
        <f t="shared" ref="DH134:DH197" si="63">+IF(ISNA(VLOOKUP(DG134,DQ$6:DR$46,2,FALSE)),DH135,VLOOKUP(DG134,DQ$6:DR$46,2,FALSE))</f>
        <v>40821.79</v>
      </c>
      <c r="DI134" s="9">
        <f t="shared" si="47"/>
        <v>40298</v>
      </c>
      <c r="DJ134" s="8">
        <f t="shared" ref="DJ134:DJ197" si="64">+IF(ISNA(VLOOKUP(DI134,DS$6:DT$46,2,FALSE)),DJ135,VLOOKUP(DI134,DS$6:DT$46,2,FALSE))</f>
        <v>45717.83</v>
      </c>
      <c r="DK134" s="9">
        <f t="shared" ref="DK134" si="65">+$B134</f>
        <v>40298</v>
      </c>
      <c r="DL134" s="8">
        <f t="shared" ref="DL134:DL197" si="66">+IF(ISNA(VLOOKUP(DK134,DU$6:DV$46,2,FALSE)),DL135,VLOOKUP(DK134,DU$6:DV$46,2,FALSE))</f>
        <v>31507.72</v>
      </c>
      <c r="DM134" s="9">
        <f t="shared" si="48"/>
        <v>40298</v>
      </c>
      <c r="DN134" s="8">
        <f t="shared" ref="DN134:DN197" si="67">+IF(ISNA(VLOOKUP(DM134,DW$6:DX$46,2,FALSE)),DN135,VLOOKUP(DM134,DW$6:DX$46,2,FALSE))</f>
        <v>38797.83</v>
      </c>
    </row>
    <row r="135" spans="1:118">
      <c r="A135" s="2">
        <f t="shared" ref="A135:A198" si="68">+YEAR(B135)*100+MONTH(B135)</f>
        <v>201003</v>
      </c>
      <c r="B135" s="4">
        <v>40268</v>
      </c>
      <c r="C135" s="5">
        <v>98.344999999999999</v>
      </c>
      <c r="D135" s="4">
        <v>40268</v>
      </c>
      <c r="E135" s="3">
        <v>101.27</v>
      </c>
      <c r="F135" s="4">
        <v>40268</v>
      </c>
      <c r="G135" s="3">
        <v>90.346000000000004</v>
      </c>
      <c r="H135" s="4">
        <v>40268</v>
      </c>
      <c r="I135" s="3">
        <v>94.825000000000003</v>
      </c>
      <c r="J135" s="4">
        <v>40268</v>
      </c>
      <c r="K135" s="3">
        <v>101.455</v>
      </c>
      <c r="L135" s="1">
        <v>40268</v>
      </c>
      <c r="M135">
        <v>17.59</v>
      </c>
      <c r="N135" s="1">
        <v>40268</v>
      </c>
      <c r="O135">
        <v>16.402000000000001</v>
      </c>
      <c r="P135" s="1">
        <v>40268</v>
      </c>
      <c r="Q135">
        <v>20.598800000000001</v>
      </c>
      <c r="R135" s="1">
        <v>40268</v>
      </c>
      <c r="S135">
        <v>19.13</v>
      </c>
      <c r="V135" s="4">
        <v>40268</v>
      </c>
      <c r="W135" s="3">
        <v>405978999999.99994</v>
      </c>
      <c r="X135" s="4">
        <v>40268</v>
      </c>
      <c r="Y135" s="3">
        <v>1729499999999.9998</v>
      </c>
      <c r="Z135" s="4">
        <v>40268</v>
      </c>
      <c r="AA135" s="3">
        <v>944516060000</v>
      </c>
      <c r="AB135" s="4">
        <v>40268</v>
      </c>
      <c r="AC135" s="3">
        <v>4544317727418.4199</v>
      </c>
      <c r="AD135" s="4">
        <v>40268</v>
      </c>
      <c r="AE135" s="3">
        <v>519057000000</v>
      </c>
      <c r="AF135" s="1">
        <v>40268</v>
      </c>
      <c r="AG135">
        <v>1.351</v>
      </c>
      <c r="AH135" s="1">
        <v>40268</v>
      </c>
      <c r="AI135">
        <v>7.7640000000000002</v>
      </c>
      <c r="AJ135" s="1">
        <v>40268</v>
      </c>
      <c r="AK135">
        <v>0.91659999999999997</v>
      </c>
      <c r="AL135" s="1">
        <v>40268</v>
      </c>
      <c r="AM135">
        <v>1.5182</v>
      </c>
      <c r="AN135" s="1">
        <v>40268</v>
      </c>
      <c r="AO135">
        <v>1.0152000000000001</v>
      </c>
      <c r="AP135" s="4">
        <v>40268</v>
      </c>
      <c r="AQ135" s="3">
        <v>1169.43</v>
      </c>
      <c r="AR135" s="4">
        <v>40268</v>
      </c>
      <c r="AS135" s="3">
        <v>6153.55</v>
      </c>
      <c r="AT135" s="4">
        <v>40268</v>
      </c>
      <c r="AU135" s="3">
        <v>978.81</v>
      </c>
      <c r="AV135" s="4">
        <v>40268</v>
      </c>
      <c r="AW135" s="3">
        <v>21239.35</v>
      </c>
      <c r="AX135" s="4">
        <v>40268</v>
      </c>
      <c r="AY135" s="3">
        <v>12037.73</v>
      </c>
      <c r="AZ135" s="1">
        <v>40268</v>
      </c>
      <c r="BA135">
        <v>0</v>
      </c>
      <c r="BB135" s="1">
        <v>40268</v>
      </c>
      <c r="BC135">
        <v>1.1000000000000001</v>
      </c>
      <c r="BD135" s="1">
        <v>40268</v>
      </c>
      <c r="BE135">
        <v>-0.61</v>
      </c>
      <c r="BF135" s="15">
        <f t="shared" si="49"/>
        <v>40268</v>
      </c>
      <c r="BG135" s="14">
        <f t="shared" si="50"/>
        <v>2.92</v>
      </c>
      <c r="BH135" s="1">
        <v>40268</v>
      </c>
      <c r="BI135">
        <v>-0.263330414385468</v>
      </c>
      <c r="BJ135" s="1">
        <v>40268</v>
      </c>
      <c r="BK135">
        <v>104491000000</v>
      </c>
      <c r="BL135" s="1">
        <v>40268</v>
      </c>
      <c r="BM135">
        <v>122527900000</v>
      </c>
      <c r="BN135" s="13">
        <f t="shared" si="51"/>
        <v>40268</v>
      </c>
      <c r="BO135" s="12">
        <f t="shared" ref="BO135:BO198" si="69">+IFERROR(VLOOKUP(BN135,$DC$6:$DD$247,2,FALSE),BO136)</f>
        <v>4.6464836152432598</v>
      </c>
      <c r="BP135" s="1">
        <v>40268</v>
      </c>
      <c r="BQ135">
        <v>32.1</v>
      </c>
      <c r="BR135" s="1">
        <v>40268</v>
      </c>
      <c r="BS135">
        <v>32714800000</v>
      </c>
      <c r="BT135" s="1">
        <v>40268</v>
      </c>
      <c r="BU135">
        <v>48885000000</v>
      </c>
      <c r="BV135" s="1">
        <v>40268</v>
      </c>
      <c r="BW135">
        <v>498679999999.99994</v>
      </c>
      <c r="BX135" s="1">
        <v>40268</v>
      </c>
      <c r="BY135">
        <v>31762000000</v>
      </c>
      <c r="BZ135" s="1">
        <v>40268</v>
      </c>
      <c r="CA135">
        <v>251222000000</v>
      </c>
      <c r="CB135" s="1">
        <v>40268</v>
      </c>
      <c r="CC135">
        <v>56669000000</v>
      </c>
      <c r="CD135" s="1">
        <v>40268</v>
      </c>
      <c r="CE135">
        <v>9.9</v>
      </c>
      <c r="CF135" s="1">
        <v>40268</v>
      </c>
      <c r="CG135">
        <v>5.4</v>
      </c>
      <c r="CH135" s="1">
        <v>40268</v>
      </c>
      <c r="CI135">
        <v>4.5999999999999996</v>
      </c>
      <c r="CJ135" s="1">
        <v>40268</v>
      </c>
      <c r="CK135">
        <v>10.3</v>
      </c>
      <c r="CL135" s="1">
        <v>40268</v>
      </c>
      <c r="CM135">
        <v>8.3000000000000007</v>
      </c>
      <c r="CN135" s="1">
        <f t="shared" si="52"/>
        <v>40268</v>
      </c>
      <c r="CO135">
        <f t="shared" ref="CO135:CO198" si="70">+(DF135/DF147-1)/12</f>
        <v>-2.2018259826028694E-3</v>
      </c>
      <c r="CP135" s="1">
        <f t="shared" si="53"/>
        <v>40268</v>
      </c>
      <c r="CQ135">
        <f t="shared" si="54"/>
        <v>6.8545789468268026E-4</v>
      </c>
      <c r="CR135" s="1">
        <f t="shared" si="55"/>
        <v>40268</v>
      </c>
      <c r="CS135">
        <f t="shared" si="56"/>
        <v>-1.8099513461340329E-3</v>
      </c>
      <c r="CT135" s="1">
        <f t="shared" si="57"/>
        <v>40268</v>
      </c>
      <c r="CU135">
        <f t="shared" si="58"/>
        <v>-3.344272140294563E-3</v>
      </c>
      <c r="CV135" s="1">
        <f t="shared" si="59"/>
        <v>40268</v>
      </c>
      <c r="CW135">
        <f t="shared" si="60"/>
        <v>-2.7479290469802631E-3</v>
      </c>
      <c r="CY135" s="13">
        <f t="shared" si="61"/>
        <v>40268</v>
      </c>
      <c r="CZ135" s="12">
        <f t="shared" ref="CZ135:CZ198" si="71">+IFERROR(VLOOKUP(CY135,$DA$6:$DB$295,2,FALSE),CZ136)</f>
        <v>95.2</v>
      </c>
      <c r="DA135" s="1">
        <v>32416</v>
      </c>
      <c r="DB135">
        <v>50.2</v>
      </c>
      <c r="DC135" s="1">
        <v>32416</v>
      </c>
      <c r="DD135">
        <v>0.47502047502047501</v>
      </c>
      <c r="DE135" s="9">
        <f t="shared" ref="DE135:DK198" si="72">+$B135</f>
        <v>40268</v>
      </c>
      <c r="DF135" s="8">
        <f t="shared" si="62"/>
        <v>47007.67</v>
      </c>
      <c r="DG135" s="9">
        <f t="shared" si="72"/>
        <v>40268</v>
      </c>
      <c r="DH135" s="8">
        <f t="shared" si="63"/>
        <v>40821.79</v>
      </c>
      <c r="DI135" s="9">
        <f t="shared" si="72"/>
        <v>40268</v>
      </c>
      <c r="DJ135" s="8">
        <f t="shared" si="64"/>
        <v>45717.83</v>
      </c>
      <c r="DK135" s="9">
        <f t="shared" si="72"/>
        <v>40268</v>
      </c>
      <c r="DL135" s="8">
        <f t="shared" si="66"/>
        <v>31507.72</v>
      </c>
      <c r="DM135" s="9">
        <f t="shared" ref="DM135:DM198" si="73">+$B135</f>
        <v>40268</v>
      </c>
      <c r="DN135" s="8">
        <f t="shared" si="67"/>
        <v>38797.83</v>
      </c>
    </row>
    <row r="136" spans="1:118">
      <c r="A136" s="2">
        <f t="shared" si="68"/>
        <v>201002</v>
      </c>
      <c r="B136" s="4">
        <v>40237</v>
      </c>
      <c r="C136" s="5">
        <v>100.11</v>
      </c>
      <c r="D136" s="4">
        <v>40237</v>
      </c>
      <c r="E136" s="3">
        <v>101.19499999999999</v>
      </c>
      <c r="F136" s="4">
        <v>40237</v>
      </c>
      <c r="G136" s="3">
        <v>92.387</v>
      </c>
      <c r="H136" s="4">
        <v>40237</v>
      </c>
      <c r="I136" s="3">
        <v>95.603499999999997</v>
      </c>
      <c r="J136" s="4">
        <v>40237</v>
      </c>
      <c r="K136" s="3">
        <v>102.86499999999999</v>
      </c>
      <c r="L136" s="1">
        <v>40237</v>
      </c>
      <c r="M136">
        <v>19.5</v>
      </c>
      <c r="N136" s="1">
        <v>40237</v>
      </c>
      <c r="O136">
        <v>20.308</v>
      </c>
      <c r="P136" s="1">
        <v>40237</v>
      </c>
      <c r="Q136">
        <v>24.365400000000001</v>
      </c>
      <c r="R136" s="1">
        <v>40237</v>
      </c>
      <c r="S136">
        <v>26.41</v>
      </c>
      <c r="V136" s="4">
        <v>40237</v>
      </c>
      <c r="W136" s="3">
        <v>403625999999.99994</v>
      </c>
      <c r="X136" s="4">
        <v>40237</v>
      </c>
      <c r="Y136" s="3">
        <v>1685199999999.9998</v>
      </c>
      <c r="Z136" s="4">
        <v>40237</v>
      </c>
      <c r="AA136" s="3">
        <v>930405840000</v>
      </c>
      <c r="AB136" s="4">
        <v>40237</v>
      </c>
      <c r="AC136" s="3">
        <v>4538878512596.5508</v>
      </c>
      <c r="AD136" s="4">
        <v>40237</v>
      </c>
      <c r="AE136" s="3">
        <v>516825000000</v>
      </c>
      <c r="AF136" s="1">
        <v>40237</v>
      </c>
      <c r="AG136">
        <v>1.3625</v>
      </c>
      <c r="AH136" s="1">
        <v>40237</v>
      </c>
      <c r="AI136">
        <v>7.7621000000000002</v>
      </c>
      <c r="AJ136" s="1">
        <v>40237</v>
      </c>
      <c r="AK136">
        <v>0.89480000000000004</v>
      </c>
      <c r="AL136" s="1">
        <v>40237</v>
      </c>
      <c r="AM136">
        <v>1.5246999999999999</v>
      </c>
      <c r="AN136" s="1">
        <v>40237</v>
      </c>
      <c r="AO136">
        <v>1.0528</v>
      </c>
      <c r="AP136" s="4">
        <v>40237</v>
      </c>
      <c r="AQ136" s="3">
        <v>1104.49</v>
      </c>
      <c r="AR136" s="4">
        <v>40237</v>
      </c>
      <c r="AS136" s="3">
        <v>5598.46</v>
      </c>
      <c r="AT136" s="4">
        <v>40237</v>
      </c>
      <c r="AU136" s="3">
        <v>894.1</v>
      </c>
      <c r="AV136" s="4">
        <v>40237</v>
      </c>
      <c r="AW136" s="3">
        <v>20608.7</v>
      </c>
      <c r="AX136" s="4">
        <v>40237</v>
      </c>
      <c r="AY136" s="3">
        <v>11629.63</v>
      </c>
      <c r="AZ136" s="1">
        <v>40237</v>
      </c>
      <c r="BA136">
        <v>-0.1</v>
      </c>
      <c r="BB136" s="1">
        <v>40237</v>
      </c>
      <c r="BC136">
        <v>0.3</v>
      </c>
      <c r="BD136" s="1">
        <v>40237</v>
      </c>
      <c r="BE136">
        <v>0.98</v>
      </c>
      <c r="BF136" s="15">
        <f t="shared" si="49"/>
        <v>40237</v>
      </c>
      <c r="BG136" s="14">
        <f t="shared" si="50"/>
        <v>2.06</v>
      </c>
      <c r="BH136" s="1">
        <v>40237</v>
      </c>
      <c r="BI136">
        <v>0.14134512270666799</v>
      </c>
      <c r="BJ136" s="1">
        <v>40237</v>
      </c>
      <c r="BK136">
        <v>100546000000</v>
      </c>
      <c r="BL136" s="1">
        <v>40237</v>
      </c>
      <c r="BM136">
        <v>116181400000</v>
      </c>
      <c r="BN136" s="13">
        <f t="shared" si="51"/>
        <v>40237</v>
      </c>
      <c r="BO136" s="12">
        <f t="shared" si="69"/>
        <v>4.4875514659150602</v>
      </c>
      <c r="BP136" s="1">
        <v>40237</v>
      </c>
      <c r="BQ136">
        <v>28.5</v>
      </c>
      <c r="BR136" s="1">
        <v>40237</v>
      </c>
      <c r="BS136">
        <v>33103100000</v>
      </c>
      <c r="BT136" s="1">
        <v>40237</v>
      </c>
      <c r="BU136">
        <v>50185000000</v>
      </c>
      <c r="BV136" s="1">
        <v>40237</v>
      </c>
      <c r="BW136">
        <v>492589999999.99994</v>
      </c>
      <c r="BX136" s="1">
        <v>40237</v>
      </c>
      <c r="BY136">
        <v>34617000000</v>
      </c>
      <c r="BZ136" s="1">
        <v>40237</v>
      </c>
      <c r="CA136">
        <v>247565000000</v>
      </c>
      <c r="CB136" s="1">
        <v>40237</v>
      </c>
      <c r="CC136">
        <v>57342000000</v>
      </c>
      <c r="CD136" s="1">
        <v>40237</v>
      </c>
      <c r="CE136">
        <v>9.8000000000000007</v>
      </c>
      <c r="CF136" s="1">
        <v>40237</v>
      </c>
      <c r="CG136">
        <v>5.3</v>
      </c>
      <c r="CH136" s="1">
        <v>40237</v>
      </c>
      <c r="CI136">
        <v>4.7</v>
      </c>
      <c r="CJ136" s="1">
        <v>40237</v>
      </c>
      <c r="CK136">
        <v>10.3</v>
      </c>
      <c r="CL136" s="1">
        <v>40237</v>
      </c>
      <c r="CM136">
        <v>8.3000000000000007</v>
      </c>
      <c r="CN136" s="1">
        <f t="shared" si="52"/>
        <v>40237</v>
      </c>
      <c r="CO136">
        <f t="shared" si="70"/>
        <v>-2.2018259826028694E-3</v>
      </c>
      <c r="CP136" s="1">
        <f t="shared" si="53"/>
        <v>40237</v>
      </c>
      <c r="CQ136">
        <f t="shared" si="54"/>
        <v>6.8545789468268026E-4</v>
      </c>
      <c r="CR136" s="1">
        <f t="shared" si="55"/>
        <v>40237</v>
      </c>
      <c r="CS136">
        <f t="shared" si="56"/>
        <v>-1.8099513461340329E-3</v>
      </c>
      <c r="CT136" s="1">
        <f t="shared" si="57"/>
        <v>40237</v>
      </c>
      <c r="CU136">
        <f t="shared" si="58"/>
        <v>-3.344272140294563E-3</v>
      </c>
      <c r="CV136" s="1">
        <f t="shared" si="59"/>
        <v>40237</v>
      </c>
      <c r="CW136">
        <f t="shared" si="60"/>
        <v>-2.7479290469802631E-3</v>
      </c>
      <c r="CY136" s="13">
        <f t="shared" si="61"/>
        <v>40237</v>
      </c>
      <c r="CZ136" s="12">
        <f t="shared" si="71"/>
        <v>94.3</v>
      </c>
      <c r="DA136" s="1">
        <v>32324</v>
      </c>
      <c r="DB136">
        <v>49.3</v>
      </c>
      <c r="DC136" s="1">
        <v>32324</v>
      </c>
      <c r="DD136">
        <v>-1.36267910971631</v>
      </c>
      <c r="DE136" s="9">
        <f t="shared" si="72"/>
        <v>40237</v>
      </c>
      <c r="DF136" s="8">
        <f t="shared" si="62"/>
        <v>47007.67</v>
      </c>
      <c r="DG136" s="9">
        <f t="shared" si="72"/>
        <v>40237</v>
      </c>
      <c r="DH136" s="8">
        <f t="shared" si="63"/>
        <v>40821.79</v>
      </c>
      <c r="DI136" s="9">
        <f t="shared" si="72"/>
        <v>40237</v>
      </c>
      <c r="DJ136" s="8">
        <f t="shared" si="64"/>
        <v>45717.83</v>
      </c>
      <c r="DK136" s="9">
        <f t="shared" si="72"/>
        <v>40237</v>
      </c>
      <c r="DL136" s="8">
        <f t="shared" si="66"/>
        <v>31507.72</v>
      </c>
      <c r="DM136" s="9">
        <f t="shared" si="73"/>
        <v>40237</v>
      </c>
      <c r="DN136" s="8">
        <f t="shared" si="67"/>
        <v>38797.83</v>
      </c>
    </row>
    <row r="137" spans="1:118">
      <c r="A137" s="2">
        <f t="shared" si="68"/>
        <v>201001</v>
      </c>
      <c r="B137" s="4">
        <v>40209</v>
      </c>
      <c r="C137" s="5">
        <v>98.254999999999995</v>
      </c>
      <c r="D137" s="4">
        <v>40209</v>
      </c>
      <c r="E137" s="3">
        <v>100.47499999999999</v>
      </c>
      <c r="F137" s="4">
        <v>40209</v>
      </c>
      <c r="G137" s="3">
        <v>92.710999999999999</v>
      </c>
      <c r="H137" s="4">
        <v>40209</v>
      </c>
      <c r="I137" s="3">
        <v>94.521000000000001</v>
      </c>
      <c r="J137" s="4">
        <v>40209</v>
      </c>
      <c r="K137" s="3">
        <v>103.18</v>
      </c>
      <c r="L137" s="1">
        <v>40209</v>
      </c>
      <c r="M137">
        <v>24.62</v>
      </c>
      <c r="N137" s="1">
        <v>40209</v>
      </c>
      <c r="O137">
        <v>24.158999999999999</v>
      </c>
      <c r="P137" s="1">
        <v>40209</v>
      </c>
      <c r="Q137">
        <v>26.723800000000001</v>
      </c>
      <c r="R137" s="1">
        <v>40209</v>
      </c>
      <c r="S137">
        <v>26.82</v>
      </c>
      <c r="V137" s="4">
        <v>40209</v>
      </c>
      <c r="W137" s="3">
        <v>404639999999.99994</v>
      </c>
      <c r="X137" s="4">
        <v>40209</v>
      </c>
      <c r="Y137" s="3">
        <v>1674199999999.9998</v>
      </c>
      <c r="Z137" s="4">
        <v>40209</v>
      </c>
      <c r="AA137" s="3">
        <v>914168055000</v>
      </c>
      <c r="AB137" s="4">
        <v>40209</v>
      </c>
      <c r="AC137" s="3">
        <v>4554111770633.7598</v>
      </c>
      <c r="AD137" s="4">
        <v>40209</v>
      </c>
      <c r="AE137" s="3">
        <v>509659000000</v>
      </c>
      <c r="AF137" s="1">
        <v>40209</v>
      </c>
      <c r="AG137">
        <v>1.3862000000000001</v>
      </c>
      <c r="AH137" s="1">
        <v>40209</v>
      </c>
      <c r="AI137">
        <v>7.7630999999999997</v>
      </c>
      <c r="AJ137" s="1">
        <v>40209</v>
      </c>
      <c r="AK137">
        <v>0.88449999999999995</v>
      </c>
      <c r="AL137" s="1">
        <v>40209</v>
      </c>
      <c r="AM137">
        <v>1.6002000000000001</v>
      </c>
      <c r="AN137" s="1">
        <v>40209</v>
      </c>
      <c r="AO137">
        <v>1.0696000000000001</v>
      </c>
      <c r="AP137" s="4">
        <v>40209</v>
      </c>
      <c r="AQ137" s="3">
        <v>1073.8699999999999</v>
      </c>
      <c r="AR137" s="4">
        <v>40209</v>
      </c>
      <c r="AS137" s="3">
        <v>5608.79</v>
      </c>
      <c r="AT137" s="4">
        <v>40209</v>
      </c>
      <c r="AU137" s="3">
        <v>901.12</v>
      </c>
      <c r="AV137" s="4">
        <v>40209</v>
      </c>
      <c r="AW137" s="3">
        <v>20121.990000000002</v>
      </c>
      <c r="AX137" s="4">
        <v>40209</v>
      </c>
      <c r="AY137" s="3">
        <v>11094.31</v>
      </c>
      <c r="AZ137" s="1">
        <v>40209</v>
      </c>
      <c r="BA137">
        <v>0.1</v>
      </c>
      <c r="BB137" s="1">
        <v>40209</v>
      </c>
      <c r="BC137">
        <v>-0.8</v>
      </c>
      <c r="BD137" s="1">
        <v>40209</v>
      </c>
      <c r="BE137">
        <v>0</v>
      </c>
      <c r="BF137" s="15">
        <f t="shared" si="49"/>
        <v>40209</v>
      </c>
      <c r="BG137" s="14">
        <f t="shared" si="50"/>
        <v>2.06</v>
      </c>
      <c r="BH137" s="1">
        <v>40209</v>
      </c>
      <c r="BI137">
        <v>0.29422435769632199</v>
      </c>
      <c r="BJ137" s="1">
        <v>40209</v>
      </c>
      <c r="BK137">
        <v>99243000000</v>
      </c>
      <c r="BL137" s="1">
        <v>40209</v>
      </c>
      <c r="BM137">
        <v>112935100000</v>
      </c>
      <c r="BN137" s="13">
        <f t="shared" si="51"/>
        <v>40209</v>
      </c>
      <c r="BO137" s="12">
        <f t="shared" si="69"/>
        <v>4.4875514659150602</v>
      </c>
      <c r="BP137" s="1">
        <v>40209</v>
      </c>
      <c r="BQ137">
        <v>18.399999999999999</v>
      </c>
      <c r="BR137" s="1">
        <v>40209</v>
      </c>
      <c r="BS137">
        <v>32347000000</v>
      </c>
      <c r="BT137" s="1">
        <v>40209</v>
      </c>
      <c r="BU137">
        <v>50217000000</v>
      </c>
      <c r="BV137" s="1">
        <v>40209</v>
      </c>
      <c r="BW137">
        <v>468749999999.99994</v>
      </c>
      <c r="BX137" s="1">
        <v>40209</v>
      </c>
      <c r="BY137">
        <v>36848000000</v>
      </c>
      <c r="BZ137" s="1">
        <v>40209</v>
      </c>
      <c r="CA137">
        <v>247445000000</v>
      </c>
      <c r="CB137" s="1">
        <v>40209</v>
      </c>
      <c r="CC137">
        <v>56977000000</v>
      </c>
      <c r="CD137" s="1">
        <v>40209</v>
      </c>
      <c r="CE137">
        <v>9.8000000000000007</v>
      </c>
      <c r="CF137" s="1">
        <v>40209</v>
      </c>
      <c r="CG137">
        <v>5.3</v>
      </c>
      <c r="CH137" s="1">
        <v>40209</v>
      </c>
      <c r="CI137">
        <v>4.9000000000000004</v>
      </c>
      <c r="CJ137" s="1">
        <v>40209</v>
      </c>
      <c r="CK137">
        <v>10.199999999999999</v>
      </c>
      <c r="CL137" s="1">
        <v>40209</v>
      </c>
      <c r="CM137">
        <v>8.3000000000000007</v>
      </c>
      <c r="CN137" s="1">
        <f t="shared" si="52"/>
        <v>40209</v>
      </c>
      <c r="CO137">
        <f t="shared" si="70"/>
        <v>-2.2018259826028694E-3</v>
      </c>
      <c r="CP137" s="1">
        <f t="shared" si="53"/>
        <v>40209</v>
      </c>
      <c r="CQ137">
        <f t="shared" si="54"/>
        <v>6.8545789468268026E-4</v>
      </c>
      <c r="CR137" s="1">
        <f t="shared" si="55"/>
        <v>40209</v>
      </c>
      <c r="CS137">
        <f t="shared" si="56"/>
        <v>-1.8099513461340329E-3</v>
      </c>
      <c r="CT137" s="1">
        <f t="shared" si="57"/>
        <v>40209</v>
      </c>
      <c r="CU137">
        <f t="shared" si="58"/>
        <v>-3.344272140294563E-3</v>
      </c>
      <c r="CV137" s="1">
        <f t="shared" si="59"/>
        <v>40209</v>
      </c>
      <c r="CW137">
        <f t="shared" si="60"/>
        <v>-2.7479290469802631E-3</v>
      </c>
      <c r="CY137" s="13">
        <f t="shared" si="61"/>
        <v>40209</v>
      </c>
      <c r="CZ137" s="12">
        <f t="shared" si="71"/>
        <v>94.3</v>
      </c>
      <c r="DA137" s="1">
        <v>32233</v>
      </c>
      <c r="DB137">
        <v>48.4</v>
      </c>
      <c r="DC137" s="1">
        <v>32233</v>
      </c>
      <c r="DD137">
        <v>13.585785283898501</v>
      </c>
      <c r="DE137" s="9">
        <f t="shared" si="72"/>
        <v>40209</v>
      </c>
      <c r="DF137" s="8">
        <f t="shared" si="62"/>
        <v>47007.67</v>
      </c>
      <c r="DG137" s="9">
        <f t="shared" si="72"/>
        <v>40209</v>
      </c>
      <c r="DH137" s="8">
        <f t="shared" si="63"/>
        <v>40821.79</v>
      </c>
      <c r="DI137" s="9">
        <f t="shared" si="72"/>
        <v>40209</v>
      </c>
      <c r="DJ137" s="8">
        <f t="shared" si="64"/>
        <v>45717.83</v>
      </c>
      <c r="DK137" s="9">
        <f t="shared" si="72"/>
        <v>40209</v>
      </c>
      <c r="DL137" s="8">
        <f t="shared" si="66"/>
        <v>31507.72</v>
      </c>
      <c r="DM137" s="9">
        <f t="shared" si="73"/>
        <v>40209</v>
      </c>
      <c r="DN137" s="8">
        <f t="shared" si="67"/>
        <v>38797.83</v>
      </c>
    </row>
    <row r="138" spans="1:118">
      <c r="A138" s="2">
        <f t="shared" si="68"/>
        <v>200912</v>
      </c>
      <c r="B138" s="4">
        <v>40178</v>
      </c>
      <c r="C138" s="5">
        <v>96.254999999999995</v>
      </c>
      <c r="D138" s="4">
        <v>40178</v>
      </c>
      <c r="E138" s="3">
        <v>98.787000000000006</v>
      </c>
      <c r="F138" s="4">
        <v>40178</v>
      </c>
      <c r="G138" s="3">
        <v>90.602000000000004</v>
      </c>
      <c r="H138" s="4">
        <v>40178</v>
      </c>
      <c r="I138" s="3">
        <v>96.517499999999998</v>
      </c>
      <c r="J138" s="4">
        <v>40178</v>
      </c>
      <c r="K138" s="3">
        <v>101.125</v>
      </c>
      <c r="L138" s="1">
        <v>40178</v>
      </c>
      <c r="M138">
        <v>21.68</v>
      </c>
      <c r="N138" s="1">
        <v>40178</v>
      </c>
      <c r="O138">
        <v>16.959</v>
      </c>
      <c r="P138" s="1">
        <v>40178</v>
      </c>
      <c r="Q138">
        <v>24.057700000000001</v>
      </c>
      <c r="R138" s="1">
        <v>40178</v>
      </c>
      <c r="S138">
        <v>22.68</v>
      </c>
      <c r="V138" s="4">
        <v>40178</v>
      </c>
      <c r="W138" s="3">
        <v>412357000000</v>
      </c>
      <c r="X138" s="4">
        <v>40178</v>
      </c>
      <c r="Y138" s="3">
        <v>1724400000000</v>
      </c>
      <c r="Z138" s="4">
        <v>40178</v>
      </c>
      <c r="AA138" s="3">
        <v>901819021000</v>
      </c>
      <c r="AB138" s="4">
        <v>40178</v>
      </c>
      <c r="AC138" s="3">
        <v>4556170827141.8906</v>
      </c>
      <c r="AD138" s="4">
        <v>40178</v>
      </c>
      <c r="AE138" s="3">
        <v>506972000000</v>
      </c>
      <c r="AF138" s="1">
        <v>40178</v>
      </c>
      <c r="AG138">
        <v>1.4316</v>
      </c>
      <c r="AH138" s="1">
        <v>40178</v>
      </c>
      <c r="AI138">
        <v>7.7531999999999996</v>
      </c>
      <c r="AJ138" s="1">
        <v>40178</v>
      </c>
      <c r="AK138">
        <v>0.8972</v>
      </c>
      <c r="AL138" s="1">
        <v>40178</v>
      </c>
      <c r="AM138">
        <v>1.6153999999999999</v>
      </c>
      <c r="AN138" s="1">
        <v>40178</v>
      </c>
      <c r="AO138">
        <v>1.0518000000000001</v>
      </c>
      <c r="AP138" s="4">
        <v>40178</v>
      </c>
      <c r="AQ138" s="3">
        <v>1115.0999999999999</v>
      </c>
      <c r="AR138" s="4">
        <v>40178</v>
      </c>
      <c r="AS138" s="3">
        <v>5957.43</v>
      </c>
      <c r="AT138" s="4">
        <v>40178</v>
      </c>
      <c r="AU138" s="3">
        <v>907.59</v>
      </c>
      <c r="AV138" s="4">
        <v>40178</v>
      </c>
      <c r="AW138" s="3">
        <v>21872.5</v>
      </c>
      <c r="AX138" s="4">
        <v>40178</v>
      </c>
      <c r="AY138" s="3">
        <v>11746.11</v>
      </c>
      <c r="AZ138" s="1">
        <v>40178</v>
      </c>
      <c r="BA138">
        <v>0.1</v>
      </c>
      <c r="BB138" s="1">
        <v>40178</v>
      </c>
      <c r="BC138">
        <v>0.3</v>
      </c>
      <c r="BD138" s="1">
        <v>40178</v>
      </c>
      <c r="BE138">
        <v>0.49</v>
      </c>
      <c r="BF138" s="15">
        <f t="shared" si="49"/>
        <v>40178</v>
      </c>
      <c r="BG138" s="14">
        <f t="shared" si="50"/>
        <v>2.06</v>
      </c>
      <c r="BH138" s="1">
        <v>40178</v>
      </c>
      <c r="BI138">
        <v>0.10182504836014</v>
      </c>
      <c r="BJ138" s="1">
        <v>40178</v>
      </c>
      <c r="BK138">
        <v>99687000000</v>
      </c>
      <c r="BL138" s="1">
        <v>40178</v>
      </c>
      <c r="BM138">
        <v>113111400000</v>
      </c>
      <c r="BN138" s="13">
        <f t="shared" si="51"/>
        <v>40178</v>
      </c>
      <c r="BO138" s="12">
        <f t="shared" si="69"/>
        <v>4.4875514659150602</v>
      </c>
      <c r="BP138" s="1">
        <v>40178</v>
      </c>
      <c r="BQ138">
        <v>9.1999999999999993</v>
      </c>
      <c r="BR138" s="1">
        <v>40178</v>
      </c>
      <c r="BS138">
        <v>32127900000</v>
      </c>
      <c r="BT138" s="1">
        <v>40178</v>
      </c>
      <c r="BU138">
        <v>50520000000</v>
      </c>
      <c r="BV138" s="1">
        <v>40178</v>
      </c>
      <c r="BW138">
        <v>462369999999.99994</v>
      </c>
      <c r="BX138" s="1">
        <v>40178</v>
      </c>
      <c r="BY138">
        <v>36795000000</v>
      </c>
      <c r="BZ138" s="1">
        <v>40178</v>
      </c>
      <c r="CA138">
        <v>244922000000</v>
      </c>
      <c r="CB138" s="1">
        <v>40178</v>
      </c>
      <c r="CC138">
        <v>54357000000</v>
      </c>
      <c r="CD138" s="1">
        <v>40178</v>
      </c>
      <c r="CE138">
        <v>9.9</v>
      </c>
      <c r="CF138" s="1">
        <v>40178</v>
      </c>
      <c r="CG138">
        <v>5.5</v>
      </c>
      <c r="CH138" s="1">
        <v>40178</v>
      </c>
      <c r="CI138">
        <v>5</v>
      </c>
      <c r="CJ138" s="1">
        <v>40178</v>
      </c>
      <c r="CK138">
        <v>10.199999999999999</v>
      </c>
      <c r="CL138" s="1">
        <v>40178</v>
      </c>
      <c r="CM138">
        <v>8.5</v>
      </c>
      <c r="CN138" s="1">
        <f t="shared" si="52"/>
        <v>40178</v>
      </c>
      <c r="CO138">
        <f t="shared" si="70"/>
        <v>-2.2018259826028694E-3</v>
      </c>
      <c r="CP138" s="1">
        <f t="shared" si="53"/>
        <v>40178</v>
      </c>
      <c r="CQ138">
        <f t="shared" si="54"/>
        <v>6.8545789468268026E-4</v>
      </c>
      <c r="CR138" s="1">
        <f t="shared" si="55"/>
        <v>40178</v>
      </c>
      <c r="CS138">
        <f t="shared" si="56"/>
        <v>-1.8099513461340329E-3</v>
      </c>
      <c r="CT138" s="1">
        <f t="shared" si="57"/>
        <v>40178</v>
      </c>
      <c r="CU138">
        <f t="shared" si="58"/>
        <v>-3.344272140294563E-3</v>
      </c>
      <c r="CV138" s="1">
        <f t="shared" si="59"/>
        <v>40178</v>
      </c>
      <c r="CW138">
        <f t="shared" si="60"/>
        <v>-2.7479290469802631E-3</v>
      </c>
      <c r="CY138" s="13">
        <f t="shared" si="61"/>
        <v>40178</v>
      </c>
      <c r="CZ138" s="12">
        <f t="shared" si="71"/>
        <v>94.3</v>
      </c>
      <c r="DA138" s="1">
        <v>32142</v>
      </c>
      <c r="DB138">
        <v>47.6</v>
      </c>
      <c r="DC138" s="1">
        <v>32142</v>
      </c>
      <c r="DD138">
        <v>10.913563198549999</v>
      </c>
      <c r="DE138" s="9">
        <f t="shared" si="72"/>
        <v>40178</v>
      </c>
      <c r="DF138" s="8">
        <f t="shared" si="62"/>
        <v>47007.67</v>
      </c>
      <c r="DG138" s="9">
        <f t="shared" si="72"/>
        <v>40178</v>
      </c>
      <c r="DH138" s="8">
        <f t="shared" si="63"/>
        <v>40821.79</v>
      </c>
      <c r="DI138" s="9">
        <f t="shared" si="72"/>
        <v>40178</v>
      </c>
      <c r="DJ138" s="8">
        <f t="shared" si="64"/>
        <v>45717.83</v>
      </c>
      <c r="DK138" s="9">
        <f t="shared" si="72"/>
        <v>40178</v>
      </c>
      <c r="DL138" s="8">
        <f t="shared" si="66"/>
        <v>31507.72</v>
      </c>
      <c r="DM138" s="9">
        <f t="shared" si="73"/>
        <v>40178</v>
      </c>
      <c r="DN138" s="8">
        <f t="shared" si="67"/>
        <v>38797.83</v>
      </c>
    </row>
    <row r="139" spans="1:118">
      <c r="A139" s="2">
        <f t="shared" si="68"/>
        <v>200911</v>
      </c>
      <c r="B139" s="4">
        <v>40147</v>
      </c>
      <c r="C139" s="5">
        <v>101.5</v>
      </c>
      <c r="D139" s="4">
        <v>40147</v>
      </c>
      <c r="E139" s="3">
        <v>100.782</v>
      </c>
      <c r="F139" s="4">
        <v>40147</v>
      </c>
      <c r="G139" s="3">
        <v>93.715000000000003</v>
      </c>
      <c r="H139" s="4">
        <v>40147</v>
      </c>
      <c r="I139" s="3">
        <v>104.87050000000001</v>
      </c>
      <c r="J139" s="4">
        <v>40147</v>
      </c>
      <c r="K139" s="3">
        <v>104.30500000000001</v>
      </c>
      <c r="L139" s="1">
        <v>40147</v>
      </c>
      <c r="M139">
        <v>24.51</v>
      </c>
      <c r="N139" s="1">
        <v>40147</v>
      </c>
      <c r="O139">
        <v>23.893999999999998</v>
      </c>
      <c r="P139" s="1">
        <v>40147</v>
      </c>
      <c r="Q139">
        <v>30.281300000000002</v>
      </c>
      <c r="R139" s="1">
        <v>40147</v>
      </c>
      <c r="S139">
        <v>30.91</v>
      </c>
      <c r="V139" s="4">
        <v>40147</v>
      </c>
      <c r="W139" s="3">
        <v>415665000000</v>
      </c>
      <c r="X139" s="4">
        <v>40147</v>
      </c>
      <c r="Y139" s="3">
        <v>1683099999999.9998</v>
      </c>
      <c r="Z139" s="4">
        <v>40147</v>
      </c>
      <c r="AA139" s="3">
        <v>929417765000</v>
      </c>
      <c r="AB139" s="4">
        <v>40147</v>
      </c>
      <c r="AC139" s="3">
        <v>4472347528876.1699</v>
      </c>
      <c r="AD139" s="4">
        <v>40147</v>
      </c>
      <c r="AE139" s="3">
        <v>504477000000</v>
      </c>
      <c r="AF139" s="1">
        <v>40147</v>
      </c>
      <c r="AG139">
        <v>1.5006999999999999</v>
      </c>
      <c r="AH139" s="1">
        <v>40147</v>
      </c>
      <c r="AI139">
        <v>7.7495000000000003</v>
      </c>
      <c r="AJ139" s="1">
        <v>40147</v>
      </c>
      <c r="AK139">
        <v>0.91500000000000004</v>
      </c>
      <c r="AL139" s="1">
        <v>40147</v>
      </c>
      <c r="AM139">
        <v>1.6452</v>
      </c>
      <c r="AN139" s="1">
        <v>40147</v>
      </c>
      <c r="AO139">
        <v>1.0553999999999999</v>
      </c>
      <c r="AP139" s="4">
        <v>40147</v>
      </c>
      <c r="AQ139" s="3">
        <v>1095.6300000000001</v>
      </c>
      <c r="AR139" s="4">
        <v>40147</v>
      </c>
      <c r="AS139" s="3">
        <v>5625.95</v>
      </c>
      <c r="AT139" s="4">
        <v>40147</v>
      </c>
      <c r="AU139" s="3">
        <v>839.94</v>
      </c>
      <c r="AV139" s="4">
        <v>40147</v>
      </c>
      <c r="AW139" s="3">
        <v>21821.5</v>
      </c>
      <c r="AX139" s="4">
        <v>40147</v>
      </c>
      <c r="AY139" s="3">
        <v>11447.2</v>
      </c>
      <c r="AZ139" s="1">
        <v>40147</v>
      </c>
      <c r="BA139">
        <v>0.3</v>
      </c>
      <c r="BB139" s="1">
        <v>40147</v>
      </c>
      <c r="BC139">
        <v>0.1</v>
      </c>
      <c r="BD139" s="1">
        <v>40147</v>
      </c>
      <c r="BE139">
        <v>0</v>
      </c>
      <c r="BF139" s="15">
        <f t="shared" si="49"/>
        <v>40147</v>
      </c>
      <c r="BG139" s="14">
        <f t="shared" si="50"/>
        <v>1.19</v>
      </c>
      <c r="BH139" s="1">
        <v>40147</v>
      </c>
      <c r="BI139">
        <v>0.54954386190557103</v>
      </c>
      <c r="BJ139" s="1">
        <v>40147</v>
      </c>
      <c r="BK139">
        <v>96259000000</v>
      </c>
      <c r="BL139" s="1">
        <v>40147</v>
      </c>
      <c r="BM139">
        <v>110606300000</v>
      </c>
      <c r="BN139" s="13">
        <f t="shared" si="51"/>
        <v>40147</v>
      </c>
      <c r="BO139" s="12">
        <f t="shared" si="69"/>
        <v>1.14256852681009</v>
      </c>
      <c r="BP139" s="1">
        <v>40147</v>
      </c>
      <c r="BQ139">
        <v>1.3</v>
      </c>
      <c r="BR139" s="1">
        <v>40147</v>
      </c>
      <c r="BS139">
        <v>31507100000</v>
      </c>
      <c r="BT139" s="1">
        <v>40147</v>
      </c>
      <c r="BU139">
        <v>53525000000</v>
      </c>
      <c r="BV139" s="1">
        <v>40147</v>
      </c>
      <c r="BW139">
        <v>463939999999.99994</v>
      </c>
      <c r="BX139" s="1">
        <v>40147</v>
      </c>
      <c r="BY139">
        <v>36011000000</v>
      </c>
      <c r="BZ139" s="1">
        <v>40147</v>
      </c>
      <c r="CA139">
        <v>255775000000</v>
      </c>
      <c r="CB139" s="1">
        <v>40147</v>
      </c>
      <c r="CC139">
        <v>56420000000</v>
      </c>
      <c r="CD139" s="1">
        <v>40147</v>
      </c>
      <c r="CE139">
        <v>9.9</v>
      </c>
      <c r="CF139" s="1">
        <v>40147</v>
      </c>
      <c r="CG139">
        <v>5.6</v>
      </c>
      <c r="CH139" s="1">
        <v>40147</v>
      </c>
      <c r="CI139">
        <v>5.0999999999999996</v>
      </c>
      <c r="CJ139" s="1">
        <v>40147</v>
      </c>
      <c r="CK139">
        <v>10.1</v>
      </c>
      <c r="CL139" s="1">
        <v>40147</v>
      </c>
      <c r="CM139">
        <v>8.5</v>
      </c>
      <c r="CN139" s="1">
        <f t="shared" si="52"/>
        <v>40147</v>
      </c>
      <c r="CO139">
        <f t="shared" si="70"/>
        <v>7.2100928835860945E-4</v>
      </c>
      <c r="CP139" s="1">
        <f t="shared" si="53"/>
        <v>40147</v>
      </c>
      <c r="CQ139">
        <f t="shared" si="54"/>
        <v>2.0226989546314376E-3</v>
      </c>
      <c r="CR139" s="1">
        <f t="shared" si="55"/>
        <v>40147</v>
      </c>
      <c r="CS139">
        <f t="shared" si="56"/>
        <v>3.110839222204361E-3</v>
      </c>
      <c r="CT139" s="1">
        <f t="shared" si="57"/>
        <v>40147</v>
      </c>
      <c r="CU139">
        <f t="shared" si="58"/>
        <v>1.480106208808359E-3</v>
      </c>
      <c r="CV139" s="1">
        <f t="shared" si="59"/>
        <v>40147</v>
      </c>
      <c r="CW139">
        <f t="shared" si="60"/>
        <v>1.5675445898254055E-3</v>
      </c>
      <c r="CY139" s="13">
        <f t="shared" si="61"/>
        <v>40147</v>
      </c>
      <c r="CZ139" s="12">
        <f t="shared" si="71"/>
        <v>93.8</v>
      </c>
      <c r="DA139" s="1">
        <v>32050</v>
      </c>
      <c r="DB139">
        <v>46.8</v>
      </c>
      <c r="DC139" s="1">
        <v>32050</v>
      </c>
      <c r="DD139">
        <v>11.364465523531599</v>
      </c>
      <c r="DE139" s="9">
        <f t="shared" si="72"/>
        <v>40147</v>
      </c>
      <c r="DF139" s="8">
        <f t="shared" si="62"/>
        <v>48283.41</v>
      </c>
      <c r="DG139" s="9">
        <f t="shared" si="72"/>
        <v>40147</v>
      </c>
      <c r="DH139" s="8">
        <f t="shared" si="63"/>
        <v>40488.75</v>
      </c>
      <c r="DI139" s="9">
        <f t="shared" si="72"/>
        <v>40147</v>
      </c>
      <c r="DJ139" s="8">
        <f t="shared" si="64"/>
        <v>46732.84</v>
      </c>
      <c r="DK139" s="9">
        <f t="shared" si="72"/>
        <v>40147</v>
      </c>
      <c r="DL139" s="8">
        <f t="shared" si="66"/>
        <v>32825.03</v>
      </c>
      <c r="DM139" s="9">
        <f t="shared" si="73"/>
        <v>40147</v>
      </c>
      <c r="DN139" s="8">
        <f t="shared" si="67"/>
        <v>40120.82</v>
      </c>
    </row>
    <row r="140" spans="1:118">
      <c r="A140" s="2">
        <f t="shared" si="68"/>
        <v>200910</v>
      </c>
      <c r="B140" s="4">
        <v>40117</v>
      </c>
      <c r="C140" s="5">
        <v>101.98</v>
      </c>
      <c r="D140" s="4">
        <v>40117</v>
      </c>
      <c r="E140" s="3">
        <v>102.19</v>
      </c>
      <c r="F140" s="4">
        <v>40117</v>
      </c>
      <c r="G140" s="3">
        <v>91.275000000000006</v>
      </c>
      <c r="H140" s="4">
        <v>40117</v>
      </c>
      <c r="I140" s="3">
        <v>103.55</v>
      </c>
      <c r="J140" s="4">
        <v>40117</v>
      </c>
      <c r="K140" s="3">
        <v>102.675</v>
      </c>
      <c r="L140" s="1">
        <v>40117</v>
      </c>
      <c r="M140">
        <v>30.69</v>
      </c>
      <c r="N140" s="1">
        <v>40117</v>
      </c>
      <c r="O140">
        <v>25.359000000000002</v>
      </c>
      <c r="P140" s="1">
        <v>40117</v>
      </c>
      <c r="Q140">
        <v>31.325700000000001</v>
      </c>
      <c r="R140" s="1">
        <v>40117</v>
      </c>
      <c r="S140">
        <v>30.67</v>
      </c>
      <c r="V140" s="4">
        <v>40117</v>
      </c>
      <c r="W140" s="3">
        <v>418238999999.99994</v>
      </c>
      <c r="X140" s="4">
        <v>40117</v>
      </c>
      <c r="Y140" s="3">
        <v>1664299999999.9998</v>
      </c>
      <c r="Z140" s="4">
        <v>40117</v>
      </c>
      <c r="AA140" s="3">
        <v>914083881000</v>
      </c>
      <c r="AB140" s="4">
        <v>40117</v>
      </c>
      <c r="AC140" s="3">
        <v>4434568981175.79</v>
      </c>
      <c r="AD140" s="4">
        <v>40117</v>
      </c>
      <c r="AE140" s="3">
        <v>497395000000</v>
      </c>
      <c r="AF140" s="1">
        <v>40117</v>
      </c>
      <c r="AG140">
        <v>1.4715</v>
      </c>
      <c r="AH140" s="1">
        <v>40117</v>
      </c>
      <c r="AI140">
        <v>7.7499000000000002</v>
      </c>
      <c r="AJ140" s="1">
        <v>40117</v>
      </c>
      <c r="AK140">
        <v>0.89910000000000001</v>
      </c>
      <c r="AL140" s="1">
        <v>40117</v>
      </c>
      <c r="AM140">
        <v>1.6446000000000001</v>
      </c>
      <c r="AN140" s="1">
        <v>40117</v>
      </c>
      <c r="AO140">
        <v>1.0845</v>
      </c>
      <c r="AP140" s="4">
        <v>40117</v>
      </c>
      <c r="AQ140" s="3">
        <v>1036.19</v>
      </c>
      <c r="AR140" s="4">
        <v>40117</v>
      </c>
      <c r="AS140" s="3">
        <v>5414.96</v>
      </c>
      <c r="AT140" s="4">
        <v>40117</v>
      </c>
      <c r="AU140" s="3">
        <v>894.67</v>
      </c>
      <c r="AV140" s="4">
        <v>40117</v>
      </c>
      <c r="AW140" s="3">
        <v>21752.87</v>
      </c>
      <c r="AX140" s="4">
        <v>40117</v>
      </c>
      <c r="AY140" s="3">
        <v>10910.75</v>
      </c>
      <c r="AZ140" s="1">
        <v>40117</v>
      </c>
      <c r="BA140">
        <v>0.3</v>
      </c>
      <c r="BB140" s="1">
        <v>40117</v>
      </c>
      <c r="BC140">
        <v>0.2</v>
      </c>
      <c r="BD140" s="1">
        <v>40117</v>
      </c>
      <c r="BE140">
        <v>2.5299999999999998</v>
      </c>
      <c r="BF140" s="15">
        <f t="shared" si="49"/>
        <v>40117</v>
      </c>
      <c r="BG140" s="14">
        <f t="shared" si="50"/>
        <v>1.19</v>
      </c>
      <c r="BH140" s="1">
        <v>40117</v>
      </c>
      <c r="BI140">
        <v>0.22688791378911</v>
      </c>
      <c r="BJ140" s="1">
        <v>40117</v>
      </c>
      <c r="BK140">
        <v>95836000000</v>
      </c>
      <c r="BL140" s="1">
        <v>40117</v>
      </c>
      <c r="BM140">
        <v>108204000000</v>
      </c>
      <c r="BN140" s="13">
        <f t="shared" si="51"/>
        <v>40117</v>
      </c>
      <c r="BO140" s="12">
        <f t="shared" si="69"/>
        <v>1.14256852681009</v>
      </c>
      <c r="BP140" s="1">
        <v>40117</v>
      </c>
      <c r="BQ140">
        <v>-13.1</v>
      </c>
      <c r="BR140" s="1">
        <v>40117</v>
      </c>
      <c r="BS140">
        <v>31029300000</v>
      </c>
      <c r="BT140" s="1">
        <v>40117</v>
      </c>
      <c r="BU140">
        <v>51903000000</v>
      </c>
      <c r="BV140" s="1">
        <v>40117</v>
      </c>
      <c r="BW140">
        <v>437889999999.99994</v>
      </c>
      <c r="BX140" s="1">
        <v>40117</v>
      </c>
      <c r="BY140">
        <v>39426000000</v>
      </c>
      <c r="BZ140" s="1">
        <v>40117</v>
      </c>
      <c r="CA140">
        <v>229028000000</v>
      </c>
      <c r="CB140" s="1">
        <v>40117</v>
      </c>
      <c r="CC140">
        <v>56236000000</v>
      </c>
      <c r="CD140" s="1">
        <v>40117</v>
      </c>
      <c r="CE140">
        <v>10</v>
      </c>
      <c r="CF140" s="1">
        <v>40117</v>
      </c>
      <c r="CG140">
        <v>5.6</v>
      </c>
      <c r="CH140" s="1">
        <v>40117</v>
      </c>
      <c r="CI140">
        <v>5.2</v>
      </c>
      <c r="CJ140" s="1">
        <v>40117</v>
      </c>
      <c r="CK140">
        <v>10.1</v>
      </c>
      <c r="CL140" s="1">
        <v>40117</v>
      </c>
      <c r="CM140">
        <v>8.5</v>
      </c>
      <c r="CN140" s="1">
        <f t="shared" si="52"/>
        <v>40117</v>
      </c>
      <c r="CO140">
        <f t="shared" si="70"/>
        <v>7.2100928835860945E-4</v>
      </c>
      <c r="CP140" s="1">
        <f t="shared" si="53"/>
        <v>40117</v>
      </c>
      <c r="CQ140">
        <f t="shared" si="54"/>
        <v>2.0226989546314376E-3</v>
      </c>
      <c r="CR140" s="1">
        <f t="shared" si="55"/>
        <v>40117</v>
      </c>
      <c r="CS140">
        <f t="shared" si="56"/>
        <v>3.110839222204361E-3</v>
      </c>
      <c r="CT140" s="1">
        <f t="shared" si="57"/>
        <v>40117</v>
      </c>
      <c r="CU140">
        <f t="shared" si="58"/>
        <v>1.480106208808359E-3</v>
      </c>
      <c r="CV140" s="1">
        <f t="shared" si="59"/>
        <v>40117</v>
      </c>
      <c r="CW140">
        <f t="shared" si="60"/>
        <v>1.5675445898254055E-3</v>
      </c>
      <c r="CY140" s="13">
        <f t="shared" si="61"/>
        <v>40117</v>
      </c>
      <c r="CZ140" s="12">
        <f t="shared" si="71"/>
        <v>93.8</v>
      </c>
      <c r="DA140" s="1">
        <v>31958</v>
      </c>
      <c r="DB140">
        <v>46</v>
      </c>
      <c r="DC140" s="1">
        <v>31958</v>
      </c>
      <c r="DD140">
        <v>14.8868542150956</v>
      </c>
      <c r="DE140" s="9">
        <f t="shared" si="72"/>
        <v>40117</v>
      </c>
      <c r="DF140" s="8">
        <f t="shared" si="62"/>
        <v>48283.41</v>
      </c>
      <c r="DG140" s="9">
        <f t="shared" si="72"/>
        <v>40117</v>
      </c>
      <c r="DH140" s="8">
        <f t="shared" si="63"/>
        <v>40488.75</v>
      </c>
      <c r="DI140" s="9">
        <f t="shared" si="72"/>
        <v>40117</v>
      </c>
      <c r="DJ140" s="8">
        <f t="shared" si="64"/>
        <v>46732.84</v>
      </c>
      <c r="DK140" s="9">
        <f t="shared" si="72"/>
        <v>40117</v>
      </c>
      <c r="DL140" s="8">
        <f t="shared" si="66"/>
        <v>32825.03</v>
      </c>
      <c r="DM140" s="9">
        <f t="shared" si="73"/>
        <v>40117</v>
      </c>
      <c r="DN140" s="8">
        <f t="shared" si="67"/>
        <v>40120.82</v>
      </c>
    </row>
    <row r="141" spans="1:118">
      <c r="A141" s="2">
        <f t="shared" si="68"/>
        <v>200909</v>
      </c>
      <c r="B141" s="4">
        <v>40086</v>
      </c>
      <c r="C141" s="5">
        <v>102.66500000000001</v>
      </c>
      <c r="D141" s="4">
        <v>40086</v>
      </c>
      <c r="E141" s="3">
        <v>102.31</v>
      </c>
      <c r="F141" s="4">
        <v>40086</v>
      </c>
      <c r="G141" s="3">
        <v>92.736999999999995</v>
      </c>
      <c r="H141" s="4">
        <v>40086</v>
      </c>
      <c r="I141" s="3">
        <v>102.708</v>
      </c>
      <c r="J141" s="4">
        <v>40086</v>
      </c>
      <c r="K141" s="3">
        <v>103.625</v>
      </c>
      <c r="L141" s="1">
        <v>40086</v>
      </c>
      <c r="M141">
        <v>25.61</v>
      </c>
      <c r="N141" s="1">
        <v>40086</v>
      </c>
      <c r="O141">
        <v>23.135999999999999</v>
      </c>
      <c r="P141" s="1">
        <v>40086</v>
      </c>
      <c r="Q141">
        <v>26.818100000000001</v>
      </c>
      <c r="R141" s="1">
        <v>40086</v>
      </c>
      <c r="S141">
        <v>26.69</v>
      </c>
      <c r="V141" s="4">
        <v>40086</v>
      </c>
      <c r="W141" s="3">
        <v>419127999999.99994</v>
      </c>
      <c r="X141" s="4">
        <v>40086</v>
      </c>
      <c r="Y141" s="3">
        <v>1640999999999.9998</v>
      </c>
      <c r="Z141" s="4">
        <v>40086</v>
      </c>
      <c r="AA141" s="3">
        <v>908031074000</v>
      </c>
      <c r="AB141" s="4">
        <v>40086</v>
      </c>
      <c r="AC141" s="3">
        <v>4379347373007.1997</v>
      </c>
      <c r="AD141" s="4">
        <v>40086</v>
      </c>
      <c r="AE141" s="3">
        <v>491861000000</v>
      </c>
      <c r="AF141" s="1">
        <v>40086</v>
      </c>
      <c r="AG141">
        <v>1.4635</v>
      </c>
      <c r="AH141" s="1">
        <v>40086</v>
      </c>
      <c r="AI141">
        <v>7.7496</v>
      </c>
      <c r="AJ141" s="1">
        <v>40086</v>
      </c>
      <c r="AK141">
        <v>0.88339999999999996</v>
      </c>
      <c r="AL141" s="1">
        <v>40086</v>
      </c>
      <c r="AM141">
        <v>1.6004</v>
      </c>
      <c r="AN141" s="1">
        <v>40086</v>
      </c>
      <c r="AO141">
        <v>1.069</v>
      </c>
      <c r="AP141" s="4">
        <v>40086</v>
      </c>
      <c r="AQ141" s="3">
        <v>1057.08</v>
      </c>
      <c r="AR141" s="4">
        <v>40086</v>
      </c>
      <c r="AS141" s="3">
        <v>5675.16</v>
      </c>
      <c r="AT141" s="4">
        <v>40086</v>
      </c>
      <c r="AU141" s="3">
        <v>909.84</v>
      </c>
      <c r="AV141" s="4">
        <v>40086</v>
      </c>
      <c r="AW141" s="3">
        <v>20955.25</v>
      </c>
      <c r="AX141" s="4">
        <v>40086</v>
      </c>
      <c r="AY141" s="3">
        <v>11394.96</v>
      </c>
      <c r="AZ141" s="1">
        <v>40086</v>
      </c>
      <c r="BA141">
        <v>0.2</v>
      </c>
      <c r="BB141" s="1">
        <v>40086</v>
      </c>
      <c r="BC141">
        <v>0</v>
      </c>
      <c r="BD141" s="1">
        <v>40086</v>
      </c>
      <c r="BE141">
        <v>0.64</v>
      </c>
      <c r="BF141" s="15">
        <f t="shared" si="49"/>
        <v>40086</v>
      </c>
      <c r="BG141" s="14">
        <f t="shared" si="50"/>
        <v>1.19</v>
      </c>
      <c r="BH141" s="1">
        <v>40086</v>
      </c>
      <c r="BI141">
        <v>1.77894232402756E-2</v>
      </c>
      <c r="BJ141" s="1">
        <v>40086</v>
      </c>
      <c r="BK141">
        <v>92743000000</v>
      </c>
      <c r="BL141" s="1">
        <v>40086</v>
      </c>
      <c r="BM141">
        <v>108444900000</v>
      </c>
      <c r="BN141" s="13">
        <f t="shared" si="51"/>
        <v>40086</v>
      </c>
      <c r="BO141" s="12">
        <f t="shared" si="69"/>
        <v>1.14256852681009</v>
      </c>
      <c r="BP141" s="1">
        <v>40086</v>
      </c>
      <c r="BQ141">
        <v>-8.6</v>
      </c>
      <c r="BR141" s="1">
        <v>40086</v>
      </c>
      <c r="BS141">
        <v>30070600000</v>
      </c>
      <c r="BT141" s="1">
        <v>40086</v>
      </c>
      <c r="BU141">
        <v>51840000000</v>
      </c>
      <c r="BV141" s="1">
        <v>40086</v>
      </c>
      <c r="BW141">
        <v>430869999999.99994</v>
      </c>
      <c r="BX141" s="1">
        <v>40086</v>
      </c>
      <c r="BY141">
        <v>39606000000</v>
      </c>
      <c r="BZ141" s="1">
        <v>40086</v>
      </c>
      <c r="CA141">
        <v>220770000000</v>
      </c>
      <c r="CB141" s="1">
        <v>40086</v>
      </c>
      <c r="CC141">
        <v>58162000000</v>
      </c>
      <c r="CD141" s="1">
        <v>40086</v>
      </c>
      <c r="CE141">
        <v>9.8000000000000007</v>
      </c>
      <c r="CF141" s="1">
        <v>40086</v>
      </c>
      <c r="CG141">
        <v>5.7</v>
      </c>
      <c r="CH141" s="1">
        <v>40086</v>
      </c>
      <c r="CI141">
        <v>5.4</v>
      </c>
      <c r="CJ141" s="1">
        <v>40086</v>
      </c>
      <c r="CK141">
        <v>10</v>
      </c>
      <c r="CL141" s="1">
        <v>40086</v>
      </c>
      <c r="CM141">
        <v>8.4</v>
      </c>
      <c r="CN141" s="1">
        <f t="shared" si="52"/>
        <v>40086</v>
      </c>
      <c r="CO141">
        <f t="shared" si="70"/>
        <v>7.2100928835860945E-4</v>
      </c>
      <c r="CP141" s="1">
        <f t="shared" si="53"/>
        <v>40086</v>
      </c>
      <c r="CQ141">
        <f t="shared" si="54"/>
        <v>2.0226989546314376E-3</v>
      </c>
      <c r="CR141" s="1">
        <f t="shared" si="55"/>
        <v>40086</v>
      </c>
      <c r="CS141">
        <f t="shared" si="56"/>
        <v>3.110839222204361E-3</v>
      </c>
      <c r="CT141" s="1">
        <f t="shared" si="57"/>
        <v>40086</v>
      </c>
      <c r="CU141">
        <f t="shared" si="58"/>
        <v>1.480106208808359E-3</v>
      </c>
      <c r="CV141" s="1">
        <f t="shared" si="59"/>
        <v>40086</v>
      </c>
      <c r="CW141">
        <f t="shared" si="60"/>
        <v>1.5675445898254055E-3</v>
      </c>
      <c r="CY141" s="13">
        <f t="shared" si="61"/>
        <v>40086</v>
      </c>
      <c r="CZ141" s="12">
        <f t="shared" si="71"/>
        <v>93.8</v>
      </c>
      <c r="DA141" s="1">
        <v>31867</v>
      </c>
      <c r="DB141">
        <v>45.3</v>
      </c>
      <c r="DC141" s="1">
        <v>31867</v>
      </c>
      <c r="DD141">
        <v>9.8405797101449295</v>
      </c>
      <c r="DE141" s="9">
        <f t="shared" si="72"/>
        <v>40086</v>
      </c>
      <c r="DF141" s="8">
        <f t="shared" si="62"/>
        <v>48283.41</v>
      </c>
      <c r="DG141" s="9">
        <f t="shared" si="72"/>
        <v>40086</v>
      </c>
      <c r="DH141" s="8">
        <f t="shared" si="63"/>
        <v>40488.75</v>
      </c>
      <c r="DI141" s="9">
        <f t="shared" si="72"/>
        <v>40086</v>
      </c>
      <c r="DJ141" s="8">
        <f t="shared" si="64"/>
        <v>46732.84</v>
      </c>
      <c r="DK141" s="9">
        <f t="shared" si="72"/>
        <v>40086</v>
      </c>
      <c r="DL141" s="8">
        <f t="shared" si="66"/>
        <v>32825.03</v>
      </c>
      <c r="DM141" s="9">
        <f t="shared" si="73"/>
        <v>40086</v>
      </c>
      <c r="DN141" s="8">
        <f t="shared" si="67"/>
        <v>40120.82</v>
      </c>
    </row>
    <row r="142" spans="1:118">
      <c r="A142" s="2">
        <f t="shared" si="68"/>
        <v>200908</v>
      </c>
      <c r="B142" s="4">
        <v>40056</v>
      </c>
      <c r="C142" s="5">
        <v>101.905</v>
      </c>
      <c r="D142" s="4">
        <v>40056</v>
      </c>
      <c r="E142" s="3">
        <v>102.035</v>
      </c>
      <c r="F142" s="4">
        <v>40056</v>
      </c>
      <c r="G142" s="3">
        <v>92.129000000000005</v>
      </c>
      <c r="H142" s="4">
        <v>40056</v>
      </c>
      <c r="I142" s="3">
        <v>102.598</v>
      </c>
      <c r="J142" s="4">
        <v>40056</v>
      </c>
      <c r="K142" s="3">
        <v>103.145</v>
      </c>
      <c r="L142" s="1">
        <v>40056</v>
      </c>
      <c r="M142">
        <v>26.01</v>
      </c>
      <c r="N142" s="1">
        <v>40056</v>
      </c>
      <c r="O142">
        <v>26.614999999999998</v>
      </c>
      <c r="P142" s="1">
        <v>40056</v>
      </c>
      <c r="Q142">
        <v>29.5215</v>
      </c>
      <c r="R142" s="1">
        <v>40056</v>
      </c>
      <c r="S142">
        <v>30.72</v>
      </c>
      <c r="V142" s="4">
        <v>40056</v>
      </c>
      <c r="W142" s="3">
        <v>413537999999.99994</v>
      </c>
      <c r="X142" s="4">
        <v>40056</v>
      </c>
      <c r="Y142" s="3">
        <v>1651299999999.9998</v>
      </c>
      <c r="Z142" s="4">
        <v>40056</v>
      </c>
      <c r="AA142" s="3">
        <v>823750010000</v>
      </c>
      <c r="AB142" s="4">
        <v>40056</v>
      </c>
      <c r="AC142" s="3">
        <v>4317627534218.8301</v>
      </c>
      <c r="AD142" s="4">
        <v>40056</v>
      </c>
      <c r="AE142" s="3">
        <v>488209000000</v>
      </c>
      <c r="AF142" s="1">
        <v>40056</v>
      </c>
      <c r="AG142">
        <v>1.4329000000000001</v>
      </c>
      <c r="AH142" s="1">
        <v>40056</v>
      </c>
      <c r="AI142">
        <v>7.7504999999999997</v>
      </c>
      <c r="AJ142" s="1">
        <v>40056</v>
      </c>
      <c r="AK142">
        <v>0.84430000000000005</v>
      </c>
      <c r="AL142" s="1">
        <v>40056</v>
      </c>
      <c r="AM142">
        <v>1.6274</v>
      </c>
      <c r="AN142" s="1">
        <v>40056</v>
      </c>
      <c r="AO142">
        <v>1.0945</v>
      </c>
      <c r="AP142" s="4">
        <v>40056</v>
      </c>
      <c r="AQ142" s="3">
        <v>1020.62</v>
      </c>
      <c r="AR142" s="4">
        <v>40056</v>
      </c>
      <c r="AS142" s="3">
        <v>5464.61</v>
      </c>
      <c r="AT142" s="4">
        <v>40056</v>
      </c>
      <c r="AU142" s="3">
        <v>965.73</v>
      </c>
      <c r="AV142" s="4">
        <v>40056</v>
      </c>
      <c r="AW142" s="3">
        <v>19724.189999999999</v>
      </c>
      <c r="AX142" s="4">
        <v>40056</v>
      </c>
      <c r="AY142" s="3">
        <v>10868.21</v>
      </c>
      <c r="AZ142" s="1">
        <v>40056</v>
      </c>
      <c r="BA142">
        <v>0.3</v>
      </c>
      <c r="BB142" s="1">
        <v>40056</v>
      </c>
      <c r="BC142">
        <v>0.3</v>
      </c>
      <c r="BD142" s="1">
        <v>40056</v>
      </c>
      <c r="BE142">
        <v>-1.63</v>
      </c>
      <c r="BF142" s="15">
        <f t="shared" si="49"/>
        <v>40056</v>
      </c>
      <c r="BG142" s="14">
        <f t="shared" si="50"/>
        <v>1.42</v>
      </c>
      <c r="BH142" s="1">
        <v>40056</v>
      </c>
      <c r="BI142">
        <v>0.21625227403803199</v>
      </c>
      <c r="BJ142" s="1">
        <v>40056</v>
      </c>
      <c r="BK142">
        <v>88801000000</v>
      </c>
      <c r="BL142" s="1">
        <v>40056</v>
      </c>
      <c r="BM142">
        <v>105555300000</v>
      </c>
      <c r="BN142" s="13">
        <f t="shared" si="51"/>
        <v>40056</v>
      </c>
      <c r="BO142" s="12">
        <f t="shared" si="69"/>
        <v>-0.79268874027866698</v>
      </c>
      <c r="BP142" s="1">
        <v>40056</v>
      </c>
      <c r="BQ142">
        <v>-13.9</v>
      </c>
      <c r="BR142" s="1">
        <v>40056</v>
      </c>
      <c r="BS142">
        <v>29285200000</v>
      </c>
      <c r="BT142" s="1">
        <v>40056</v>
      </c>
      <c r="BU142">
        <v>50453000000</v>
      </c>
      <c r="BV142" s="1">
        <v>40056</v>
      </c>
      <c r="BW142">
        <v>427979999999.99994</v>
      </c>
      <c r="BX142" s="1">
        <v>40056</v>
      </c>
      <c r="BY142">
        <v>46552000000</v>
      </c>
      <c r="BZ142" s="1">
        <v>40056</v>
      </c>
      <c r="CA142">
        <v>218178000000</v>
      </c>
      <c r="CB142" s="1">
        <v>40056</v>
      </c>
      <c r="CC142">
        <v>53571000000</v>
      </c>
      <c r="CD142" s="1">
        <v>40056</v>
      </c>
      <c r="CE142">
        <v>9.6</v>
      </c>
      <c r="CF142" s="1">
        <v>40056</v>
      </c>
      <c r="CG142">
        <v>5.7</v>
      </c>
      <c r="CH142" s="1">
        <v>40056</v>
      </c>
      <c r="CI142">
        <v>5.5</v>
      </c>
      <c r="CJ142" s="1">
        <v>40056</v>
      </c>
      <c r="CK142">
        <v>9.9</v>
      </c>
      <c r="CL142" s="1">
        <v>40056</v>
      </c>
      <c r="CM142">
        <v>8.6</v>
      </c>
      <c r="CN142" s="1">
        <f t="shared" si="52"/>
        <v>40056</v>
      </c>
      <c r="CO142">
        <f t="shared" si="70"/>
        <v>7.2100928835860945E-4</v>
      </c>
      <c r="CP142" s="1">
        <f t="shared" si="53"/>
        <v>40056</v>
      </c>
      <c r="CQ142">
        <f t="shared" si="54"/>
        <v>2.0226989546314376E-3</v>
      </c>
      <c r="CR142" s="1">
        <f t="shared" si="55"/>
        <v>40056</v>
      </c>
      <c r="CS142">
        <f t="shared" si="56"/>
        <v>3.110839222204361E-3</v>
      </c>
      <c r="CT142" s="1">
        <f t="shared" si="57"/>
        <v>40056</v>
      </c>
      <c r="CU142">
        <f t="shared" si="58"/>
        <v>1.480106208808359E-3</v>
      </c>
      <c r="CV142" s="1">
        <f t="shared" si="59"/>
        <v>40056</v>
      </c>
      <c r="CW142">
        <f t="shared" si="60"/>
        <v>1.5675445898254055E-3</v>
      </c>
      <c r="CY142" s="13">
        <f t="shared" si="61"/>
        <v>40056</v>
      </c>
      <c r="CZ142" s="12">
        <f t="shared" si="71"/>
        <v>92.9</v>
      </c>
      <c r="DA142" s="1">
        <v>31777</v>
      </c>
      <c r="DB142">
        <v>44.4</v>
      </c>
      <c r="DC142" s="1">
        <v>31777</v>
      </c>
      <c r="DD142">
        <v>9.3220738783790207</v>
      </c>
      <c r="DE142" s="9">
        <f t="shared" si="72"/>
        <v>40056</v>
      </c>
      <c r="DF142" s="8">
        <f t="shared" si="62"/>
        <v>48283.41</v>
      </c>
      <c r="DG142" s="9">
        <f t="shared" si="72"/>
        <v>40056</v>
      </c>
      <c r="DH142" s="8">
        <f t="shared" si="63"/>
        <v>40488.75</v>
      </c>
      <c r="DI142" s="9">
        <f t="shared" si="72"/>
        <v>40056</v>
      </c>
      <c r="DJ142" s="8">
        <f t="shared" si="64"/>
        <v>46732.84</v>
      </c>
      <c r="DK142" s="9">
        <f t="shared" si="72"/>
        <v>40056</v>
      </c>
      <c r="DL142" s="8">
        <f t="shared" si="66"/>
        <v>32825.03</v>
      </c>
      <c r="DM142" s="9">
        <f t="shared" si="73"/>
        <v>40056</v>
      </c>
      <c r="DN142" s="8">
        <f t="shared" si="67"/>
        <v>40120.82</v>
      </c>
    </row>
    <row r="143" spans="1:118">
      <c r="A143" s="2">
        <f t="shared" si="68"/>
        <v>200907</v>
      </c>
      <c r="B143" s="4">
        <v>40025</v>
      </c>
      <c r="C143" s="5">
        <v>97.07</v>
      </c>
      <c r="D143" s="4">
        <v>40025</v>
      </c>
      <c r="E143" s="3">
        <v>101.705</v>
      </c>
      <c r="F143" s="4">
        <v>40025</v>
      </c>
      <c r="G143" s="3">
        <v>90.472999999999999</v>
      </c>
      <c r="H143" s="4">
        <v>40025</v>
      </c>
      <c r="I143" s="3">
        <v>102.9165</v>
      </c>
      <c r="J143" s="4">
        <v>40025</v>
      </c>
      <c r="K143" s="3">
        <v>102.425</v>
      </c>
      <c r="L143" s="1">
        <v>40025</v>
      </c>
      <c r="M143">
        <v>25.92</v>
      </c>
      <c r="N143" s="1">
        <v>40025</v>
      </c>
      <c r="O143">
        <v>24.558</v>
      </c>
      <c r="P143" s="1">
        <v>40025</v>
      </c>
      <c r="Q143">
        <v>28.1252</v>
      </c>
      <c r="R143" s="1">
        <v>40025</v>
      </c>
      <c r="S143">
        <v>36.700000000000003</v>
      </c>
      <c r="V143" s="4">
        <v>40025</v>
      </c>
      <c r="W143" s="3">
        <v>413609999999.99994</v>
      </c>
      <c r="X143" s="4">
        <v>40025</v>
      </c>
      <c r="Y143" s="3">
        <v>1657599999999.9998</v>
      </c>
      <c r="Z143" s="4">
        <v>40025</v>
      </c>
      <c r="AA143" s="3">
        <v>791661174000</v>
      </c>
      <c r="AB143" s="4">
        <v>40025</v>
      </c>
      <c r="AC143" s="3">
        <v>4311001389566.0898</v>
      </c>
      <c r="AD143" s="4">
        <v>40025</v>
      </c>
      <c r="AE143" s="3">
        <v>480489000000</v>
      </c>
      <c r="AF143" s="1">
        <v>40025</v>
      </c>
      <c r="AG143">
        <v>1.4247000000000001</v>
      </c>
      <c r="AH143" s="1">
        <v>40025</v>
      </c>
      <c r="AI143">
        <v>7.7499000000000002</v>
      </c>
      <c r="AJ143" s="1">
        <v>40025</v>
      </c>
      <c r="AK143">
        <v>0.83509999999999995</v>
      </c>
      <c r="AL143" s="1">
        <v>40025</v>
      </c>
      <c r="AM143">
        <v>1.6718</v>
      </c>
      <c r="AN143" s="1">
        <v>40025</v>
      </c>
      <c r="AO143">
        <v>1.0777000000000001</v>
      </c>
      <c r="AP143" s="4">
        <v>40025</v>
      </c>
      <c r="AQ143" s="3">
        <v>987.48</v>
      </c>
      <c r="AR143" s="4">
        <v>40025</v>
      </c>
      <c r="AS143" s="3">
        <v>5332.14</v>
      </c>
      <c r="AT143" s="4">
        <v>40025</v>
      </c>
      <c r="AU143" s="3">
        <v>950.26</v>
      </c>
      <c r="AV143" s="4">
        <v>40025</v>
      </c>
      <c r="AW143" s="3">
        <v>20573.330000000002</v>
      </c>
      <c r="AX143" s="4">
        <v>40025</v>
      </c>
      <c r="AY143" s="3">
        <v>10787.15</v>
      </c>
      <c r="AZ143" s="1">
        <v>40025</v>
      </c>
      <c r="BA143">
        <v>0</v>
      </c>
      <c r="BB143" s="1">
        <v>40025</v>
      </c>
      <c r="BC143">
        <v>-0.7</v>
      </c>
      <c r="BD143" s="1">
        <v>40025</v>
      </c>
      <c r="BE143">
        <v>0</v>
      </c>
      <c r="BF143" s="15">
        <f t="shared" si="49"/>
        <v>40025</v>
      </c>
      <c r="BG143" s="14">
        <f t="shared" si="50"/>
        <v>1.42</v>
      </c>
      <c r="BH143" s="1">
        <v>40025</v>
      </c>
      <c r="BI143">
        <v>-0.34216554726798898</v>
      </c>
      <c r="BJ143" s="1">
        <v>40025</v>
      </c>
      <c r="BK143">
        <v>88737000000</v>
      </c>
      <c r="BL143" s="1">
        <v>40025</v>
      </c>
      <c r="BM143">
        <v>108747000000</v>
      </c>
      <c r="BN143" s="13">
        <f t="shared" si="51"/>
        <v>40025</v>
      </c>
      <c r="BO143" s="12">
        <f t="shared" si="69"/>
        <v>-0.79268874027866698</v>
      </c>
      <c r="BP143" s="1">
        <v>40025</v>
      </c>
      <c r="BQ143">
        <v>-19.899999999999999</v>
      </c>
      <c r="BR143" s="1">
        <v>40025</v>
      </c>
      <c r="BS143">
        <v>30736500000</v>
      </c>
      <c r="BT143" s="1">
        <v>40025</v>
      </c>
      <c r="BU143">
        <v>49876000000</v>
      </c>
      <c r="BV143" s="1">
        <v>40025</v>
      </c>
      <c r="BW143">
        <v>386549999999.99994</v>
      </c>
      <c r="BX143" s="1">
        <v>40025</v>
      </c>
      <c r="BY143">
        <v>48961000000</v>
      </c>
      <c r="BZ143" s="1">
        <v>40025</v>
      </c>
      <c r="CA143">
        <v>209511000000</v>
      </c>
      <c r="CB143" s="1">
        <v>40025</v>
      </c>
      <c r="CC143">
        <v>45414000000</v>
      </c>
      <c r="CD143" s="1">
        <v>40025</v>
      </c>
      <c r="CE143">
        <v>9.5</v>
      </c>
      <c r="CF143" s="1">
        <v>40025</v>
      </c>
      <c r="CG143">
        <v>5.7</v>
      </c>
      <c r="CH143" s="1">
        <v>40025</v>
      </c>
      <c r="CI143">
        <v>5.4</v>
      </c>
      <c r="CJ143" s="1">
        <v>40025</v>
      </c>
      <c r="CK143">
        <v>9.8000000000000007</v>
      </c>
      <c r="CL143" s="1">
        <v>40025</v>
      </c>
      <c r="CM143">
        <v>8.6999999999999993</v>
      </c>
      <c r="CN143" s="1">
        <f t="shared" si="52"/>
        <v>40025</v>
      </c>
      <c r="CO143">
        <f t="shared" si="70"/>
        <v>7.2100928835860945E-4</v>
      </c>
      <c r="CP143" s="1">
        <f t="shared" si="53"/>
        <v>40025</v>
      </c>
      <c r="CQ143">
        <f t="shared" si="54"/>
        <v>2.0226989546314376E-3</v>
      </c>
      <c r="CR143" s="1">
        <f t="shared" si="55"/>
        <v>40025</v>
      </c>
      <c r="CS143">
        <f t="shared" si="56"/>
        <v>3.110839222204361E-3</v>
      </c>
      <c r="CT143" s="1">
        <f t="shared" si="57"/>
        <v>40025</v>
      </c>
      <c r="CU143">
        <f t="shared" si="58"/>
        <v>1.480106208808359E-3</v>
      </c>
      <c r="CV143" s="1">
        <f t="shared" si="59"/>
        <v>40025</v>
      </c>
      <c r="CW143">
        <f t="shared" si="60"/>
        <v>1.5675445898254055E-3</v>
      </c>
      <c r="CY143" s="13">
        <f t="shared" si="61"/>
        <v>40025</v>
      </c>
      <c r="CZ143" s="12">
        <f t="shared" si="71"/>
        <v>92.9</v>
      </c>
      <c r="DA143" s="1">
        <v>31685</v>
      </c>
      <c r="DB143">
        <v>43.2</v>
      </c>
      <c r="DC143" s="1">
        <v>31685</v>
      </c>
      <c r="DD143">
        <v>5.9733230233906802</v>
      </c>
      <c r="DE143" s="9">
        <f t="shared" si="72"/>
        <v>40025</v>
      </c>
      <c r="DF143" s="8">
        <f t="shared" si="62"/>
        <v>48283.41</v>
      </c>
      <c r="DG143" s="9">
        <f t="shared" si="72"/>
        <v>40025</v>
      </c>
      <c r="DH143" s="8">
        <f t="shared" si="63"/>
        <v>40488.75</v>
      </c>
      <c r="DI143" s="9">
        <f t="shared" si="72"/>
        <v>40025</v>
      </c>
      <c r="DJ143" s="8">
        <f t="shared" si="64"/>
        <v>46732.84</v>
      </c>
      <c r="DK143" s="9">
        <f t="shared" si="72"/>
        <v>40025</v>
      </c>
      <c r="DL143" s="8">
        <f t="shared" si="66"/>
        <v>32825.03</v>
      </c>
      <c r="DM143" s="9">
        <f t="shared" si="73"/>
        <v>40025</v>
      </c>
      <c r="DN143" s="8">
        <f t="shared" si="67"/>
        <v>40120.82</v>
      </c>
    </row>
    <row r="144" spans="1:118">
      <c r="A144" s="2">
        <f t="shared" si="68"/>
        <v>200906</v>
      </c>
      <c r="B144" s="4">
        <v>39994</v>
      </c>
      <c r="C144" s="5">
        <v>96.62</v>
      </c>
      <c r="D144" s="4">
        <v>39994</v>
      </c>
      <c r="E144" s="3">
        <v>101.02500000000001</v>
      </c>
      <c r="F144" s="4">
        <v>39994</v>
      </c>
      <c r="G144" s="3">
        <v>90.971500000000006</v>
      </c>
      <c r="H144" s="4">
        <v>39994</v>
      </c>
      <c r="I144" s="3">
        <v>100.411</v>
      </c>
      <c r="J144" s="4">
        <v>39994</v>
      </c>
      <c r="K144" s="3">
        <v>103.22499999999999</v>
      </c>
      <c r="L144" s="1">
        <v>39994</v>
      </c>
      <c r="M144">
        <v>26.35</v>
      </c>
      <c r="N144" s="1">
        <v>39994</v>
      </c>
      <c r="O144">
        <v>24.76</v>
      </c>
      <c r="P144" s="1">
        <v>39994</v>
      </c>
      <c r="Q144">
        <v>30.241299999999999</v>
      </c>
      <c r="R144" s="1">
        <v>39994</v>
      </c>
      <c r="S144">
        <v>34.14</v>
      </c>
      <c r="V144" s="4">
        <v>39994</v>
      </c>
      <c r="W144" s="3">
        <v>417900999999.99994</v>
      </c>
      <c r="X144" s="4">
        <v>39994</v>
      </c>
      <c r="Y144" s="3">
        <v>1661699999999.9998</v>
      </c>
      <c r="Z144" s="4">
        <v>39994</v>
      </c>
      <c r="AA144" s="3">
        <v>759880724000</v>
      </c>
      <c r="AB144" s="4">
        <v>39994</v>
      </c>
      <c r="AC144" s="3">
        <v>4311632661566.75</v>
      </c>
      <c r="AD144" s="4">
        <v>39994</v>
      </c>
      <c r="AE144" s="3">
        <v>472537000000</v>
      </c>
      <c r="AF144" s="1">
        <v>39994</v>
      </c>
      <c r="AG144">
        <v>1.4033</v>
      </c>
      <c r="AH144" s="1">
        <v>39994</v>
      </c>
      <c r="AI144">
        <v>7.7499000000000002</v>
      </c>
      <c r="AJ144" s="1">
        <v>39994</v>
      </c>
      <c r="AK144">
        <v>0.80669999999999997</v>
      </c>
      <c r="AL144" s="1">
        <v>39994</v>
      </c>
      <c r="AM144">
        <v>1.6463000000000001</v>
      </c>
      <c r="AN144" s="1">
        <v>39994</v>
      </c>
      <c r="AO144">
        <v>1.1625000000000001</v>
      </c>
      <c r="AP144" s="4">
        <v>39994</v>
      </c>
      <c r="AQ144" s="3">
        <v>919.32</v>
      </c>
      <c r="AR144" s="4">
        <v>39994</v>
      </c>
      <c r="AS144" s="3">
        <v>4808.6400000000003</v>
      </c>
      <c r="AT144" s="4">
        <v>39994</v>
      </c>
      <c r="AU144" s="3">
        <v>929.76</v>
      </c>
      <c r="AV144" s="4">
        <v>39994</v>
      </c>
      <c r="AW144" s="3">
        <v>18378.73</v>
      </c>
      <c r="AX144" s="4">
        <v>39994</v>
      </c>
      <c r="AY144" s="3">
        <v>10374.91</v>
      </c>
      <c r="AZ144" s="1">
        <v>39994</v>
      </c>
      <c r="BA144">
        <v>0.8</v>
      </c>
      <c r="BB144" s="1">
        <v>39994</v>
      </c>
      <c r="BC144">
        <v>0.2</v>
      </c>
      <c r="BD144" s="1">
        <v>39994</v>
      </c>
      <c r="BE144">
        <v>-0.13</v>
      </c>
      <c r="BF144" s="15">
        <f t="shared" si="49"/>
        <v>39994</v>
      </c>
      <c r="BG144" s="14">
        <f t="shared" si="50"/>
        <v>1.42</v>
      </c>
      <c r="BH144" s="1">
        <v>39994</v>
      </c>
      <c r="BI144">
        <v>0.48854573611938501</v>
      </c>
      <c r="BJ144" s="1">
        <v>39994</v>
      </c>
      <c r="BK144">
        <v>86944000000</v>
      </c>
      <c r="BL144" s="1">
        <v>39994</v>
      </c>
      <c r="BM144">
        <v>106029700000</v>
      </c>
      <c r="BN144" s="13">
        <f t="shared" si="51"/>
        <v>39994</v>
      </c>
      <c r="BO144" s="12">
        <f t="shared" si="69"/>
        <v>-0.79268874027866698</v>
      </c>
      <c r="BP144" s="1">
        <v>39994</v>
      </c>
      <c r="BQ144">
        <v>-5.4</v>
      </c>
      <c r="BR144" s="1">
        <v>39994</v>
      </c>
      <c r="BS144">
        <v>29323400000</v>
      </c>
      <c r="BT144" s="1">
        <v>39994</v>
      </c>
      <c r="BU144">
        <v>49095000000</v>
      </c>
      <c r="BV144" s="1">
        <v>39994</v>
      </c>
      <c r="BW144">
        <v>381519999999.99994</v>
      </c>
      <c r="BX144" s="1">
        <v>39994</v>
      </c>
      <c r="BY144">
        <v>48073000000</v>
      </c>
      <c r="BZ144" s="1">
        <v>39994</v>
      </c>
      <c r="CA144">
        <v>205667000000</v>
      </c>
      <c r="CB144" s="1">
        <v>39994</v>
      </c>
      <c r="CC144">
        <v>44662000000</v>
      </c>
      <c r="CD144" s="1">
        <v>39994</v>
      </c>
      <c r="CE144">
        <v>9.5</v>
      </c>
      <c r="CF144" s="1">
        <v>39994</v>
      </c>
      <c r="CG144">
        <v>5.9</v>
      </c>
      <c r="CH144" s="1">
        <v>39994</v>
      </c>
      <c r="CI144">
        <v>5.3</v>
      </c>
      <c r="CJ144" s="1">
        <v>39994</v>
      </c>
      <c r="CK144">
        <v>9.6999999999999993</v>
      </c>
      <c r="CL144" s="1">
        <v>39994</v>
      </c>
      <c r="CM144">
        <v>8.6999999999999993</v>
      </c>
      <c r="CN144" s="1">
        <f t="shared" si="52"/>
        <v>39994</v>
      </c>
      <c r="CO144">
        <f t="shared" si="70"/>
        <v>7.2100928835860945E-4</v>
      </c>
      <c r="CP144" s="1">
        <f t="shared" si="53"/>
        <v>39994</v>
      </c>
      <c r="CQ144">
        <f t="shared" si="54"/>
        <v>2.0226989546314376E-3</v>
      </c>
      <c r="CR144" s="1">
        <f t="shared" si="55"/>
        <v>39994</v>
      </c>
      <c r="CS144">
        <f t="shared" si="56"/>
        <v>3.110839222204361E-3</v>
      </c>
      <c r="CT144" s="1">
        <f t="shared" si="57"/>
        <v>39994</v>
      </c>
      <c r="CU144">
        <f t="shared" si="58"/>
        <v>1.480106208808359E-3</v>
      </c>
      <c r="CV144" s="1">
        <f t="shared" si="59"/>
        <v>39994</v>
      </c>
      <c r="CW144">
        <f t="shared" si="60"/>
        <v>1.5675445898254055E-3</v>
      </c>
      <c r="CY144" s="13">
        <f t="shared" si="61"/>
        <v>39994</v>
      </c>
      <c r="CZ144" s="12">
        <f t="shared" si="71"/>
        <v>92.9</v>
      </c>
      <c r="DA144" s="1">
        <v>31593</v>
      </c>
      <c r="DB144">
        <v>42.1</v>
      </c>
      <c r="DC144" s="1">
        <v>31593</v>
      </c>
      <c r="DD144">
        <v>-1.2045369328833899</v>
      </c>
      <c r="DE144" s="9">
        <f t="shared" si="72"/>
        <v>39994</v>
      </c>
      <c r="DF144" s="8">
        <f t="shared" si="62"/>
        <v>48283.41</v>
      </c>
      <c r="DG144" s="9">
        <f t="shared" si="72"/>
        <v>39994</v>
      </c>
      <c r="DH144" s="8">
        <f t="shared" si="63"/>
        <v>40488.75</v>
      </c>
      <c r="DI144" s="9">
        <f t="shared" si="72"/>
        <v>39994</v>
      </c>
      <c r="DJ144" s="8">
        <f t="shared" si="64"/>
        <v>46732.84</v>
      </c>
      <c r="DK144" s="9">
        <f t="shared" si="72"/>
        <v>39994</v>
      </c>
      <c r="DL144" s="8">
        <f t="shared" si="66"/>
        <v>32825.03</v>
      </c>
      <c r="DM144" s="9">
        <f t="shared" si="73"/>
        <v>39994</v>
      </c>
      <c r="DN144" s="8">
        <f t="shared" si="67"/>
        <v>40120.82</v>
      </c>
    </row>
    <row r="145" spans="1:118">
      <c r="A145" s="2">
        <f t="shared" si="68"/>
        <v>200905</v>
      </c>
      <c r="B145" s="4">
        <v>39964</v>
      </c>
      <c r="C145" s="5">
        <v>97.17</v>
      </c>
      <c r="D145" s="4">
        <v>39964</v>
      </c>
      <c r="E145" s="3">
        <v>99.275000000000006</v>
      </c>
      <c r="F145" s="4">
        <v>39964</v>
      </c>
      <c r="G145" s="3">
        <v>91.885000000000005</v>
      </c>
      <c r="H145" s="4">
        <v>39964</v>
      </c>
      <c r="I145" s="3">
        <v>90.424499999999995</v>
      </c>
      <c r="J145" s="4">
        <v>39964</v>
      </c>
      <c r="K145" s="3">
        <v>102.795</v>
      </c>
      <c r="L145" s="1">
        <v>39964</v>
      </c>
      <c r="M145">
        <v>28.92</v>
      </c>
      <c r="N145" s="1">
        <v>39964</v>
      </c>
      <c r="O145">
        <v>27.556000000000001</v>
      </c>
      <c r="P145" s="1">
        <v>39964</v>
      </c>
      <c r="Q145">
        <v>33.037399999999998</v>
      </c>
      <c r="R145" s="1">
        <v>39964</v>
      </c>
      <c r="S145">
        <v>37.24</v>
      </c>
      <c r="V145" s="4">
        <v>39964</v>
      </c>
      <c r="W145" s="3">
        <v>406068999999.99994</v>
      </c>
      <c r="X145" s="4">
        <v>39964</v>
      </c>
      <c r="Y145" s="3">
        <v>1617900000000</v>
      </c>
      <c r="Z145" s="4">
        <v>39964</v>
      </c>
      <c r="AA145" s="3">
        <v>733819833000</v>
      </c>
      <c r="AB145" s="4">
        <v>39964</v>
      </c>
      <c r="AC145" s="3">
        <v>4221129418984.0796</v>
      </c>
      <c r="AD145" s="4">
        <v>39964</v>
      </c>
      <c r="AE145" s="3">
        <v>470097000000</v>
      </c>
      <c r="AF145" s="1">
        <v>39964</v>
      </c>
      <c r="AG145">
        <v>1.4151</v>
      </c>
      <c r="AH145" s="1">
        <v>39964</v>
      </c>
      <c r="AI145">
        <v>7.7515000000000001</v>
      </c>
      <c r="AJ145" s="1">
        <v>39964</v>
      </c>
      <c r="AK145">
        <v>0.80100000000000005</v>
      </c>
      <c r="AL145" s="1">
        <v>39964</v>
      </c>
      <c r="AM145">
        <v>1.6182000000000001</v>
      </c>
      <c r="AN145" s="1">
        <v>39964</v>
      </c>
      <c r="AO145">
        <v>1.0905</v>
      </c>
      <c r="AP145" s="4">
        <v>39964</v>
      </c>
      <c r="AQ145" s="3">
        <v>919.14</v>
      </c>
      <c r="AR145" s="4">
        <v>39964</v>
      </c>
      <c r="AS145" s="3">
        <v>4940.82</v>
      </c>
      <c r="AT145" s="4">
        <v>39964</v>
      </c>
      <c r="AU145" s="3">
        <v>897.91</v>
      </c>
      <c r="AV145" s="4">
        <v>39964</v>
      </c>
      <c r="AW145" s="3">
        <v>18171</v>
      </c>
      <c r="AX145" s="4">
        <v>39964</v>
      </c>
      <c r="AY145" s="3">
        <v>10370.07</v>
      </c>
      <c r="AZ145" s="1">
        <v>39964</v>
      </c>
      <c r="BA145">
        <v>0.1</v>
      </c>
      <c r="BB145" s="1">
        <v>39964</v>
      </c>
      <c r="BC145">
        <v>0.1</v>
      </c>
      <c r="BD145" s="1">
        <v>39964</v>
      </c>
      <c r="BE145">
        <v>-0.25</v>
      </c>
      <c r="BF145" s="15">
        <f t="shared" si="49"/>
        <v>39964</v>
      </c>
      <c r="BG145" s="14">
        <f t="shared" si="50"/>
        <v>2.44</v>
      </c>
      <c r="BH145" s="1">
        <v>39964</v>
      </c>
      <c r="BI145">
        <v>0.26338511091910299</v>
      </c>
      <c r="BJ145" s="1">
        <v>39964</v>
      </c>
      <c r="BK145">
        <v>84534000000</v>
      </c>
      <c r="BL145" s="1">
        <v>39964</v>
      </c>
      <c r="BM145">
        <v>103671400000</v>
      </c>
      <c r="BN145" s="13">
        <f t="shared" si="51"/>
        <v>39964</v>
      </c>
      <c r="BO145" s="12">
        <f t="shared" si="69"/>
        <v>3.16763997675127</v>
      </c>
      <c r="BP145" s="1">
        <v>39964</v>
      </c>
      <c r="BQ145">
        <v>-14.5</v>
      </c>
      <c r="BR145" s="1">
        <v>39964</v>
      </c>
      <c r="BS145">
        <v>27820900000</v>
      </c>
      <c r="BT145" s="1">
        <v>39964</v>
      </c>
      <c r="BU145">
        <v>49247000000</v>
      </c>
      <c r="BV145" s="1">
        <v>39964</v>
      </c>
      <c r="BW145">
        <v>392220000000</v>
      </c>
      <c r="BX145" s="1">
        <v>39964</v>
      </c>
      <c r="BY145">
        <v>47128000000</v>
      </c>
      <c r="BZ145" s="1">
        <v>39964</v>
      </c>
      <c r="CA145">
        <v>196221000000</v>
      </c>
      <c r="CB145" s="1">
        <v>39964</v>
      </c>
      <c r="CC145">
        <v>44870000000</v>
      </c>
      <c r="CD145" s="1">
        <v>39964</v>
      </c>
      <c r="CE145">
        <v>9.4</v>
      </c>
      <c r="CF145" s="1">
        <v>39964</v>
      </c>
      <c r="CG145">
        <v>5.8</v>
      </c>
      <c r="CH145" s="1">
        <v>39964</v>
      </c>
      <c r="CI145">
        <v>5.3</v>
      </c>
      <c r="CJ145" s="1">
        <v>39964</v>
      </c>
      <c r="CK145">
        <v>9.6</v>
      </c>
      <c r="CL145" s="1">
        <v>39964</v>
      </c>
      <c r="CM145">
        <v>8.6999999999999993</v>
      </c>
      <c r="CN145" s="1">
        <f t="shared" si="52"/>
        <v>39964</v>
      </c>
      <c r="CO145">
        <f t="shared" si="70"/>
        <v>7.2100928835860945E-4</v>
      </c>
      <c r="CP145" s="1">
        <f t="shared" si="53"/>
        <v>39964</v>
      </c>
      <c r="CQ145">
        <f t="shared" si="54"/>
        <v>2.0226989546314376E-3</v>
      </c>
      <c r="CR145" s="1">
        <f t="shared" si="55"/>
        <v>39964</v>
      </c>
      <c r="CS145">
        <f t="shared" si="56"/>
        <v>3.110839222204361E-3</v>
      </c>
      <c r="CT145" s="1">
        <f t="shared" si="57"/>
        <v>39964</v>
      </c>
      <c r="CU145">
        <f t="shared" si="58"/>
        <v>1.480106208808359E-3</v>
      </c>
      <c r="CV145" s="1">
        <f t="shared" si="59"/>
        <v>39964</v>
      </c>
      <c r="CW145">
        <f t="shared" si="60"/>
        <v>1.5675445898254055E-3</v>
      </c>
      <c r="CY145" s="13">
        <f t="shared" si="61"/>
        <v>39964</v>
      </c>
      <c r="CZ145" s="12">
        <f t="shared" si="71"/>
        <v>92.5</v>
      </c>
      <c r="DA145" s="1">
        <v>31502</v>
      </c>
      <c r="DB145">
        <v>41.4</v>
      </c>
      <c r="DC145" s="1">
        <v>31502</v>
      </c>
      <c r="DD145">
        <v>2.2171744605204702</v>
      </c>
      <c r="DE145" s="9">
        <f t="shared" si="72"/>
        <v>39964</v>
      </c>
      <c r="DF145" s="8">
        <f t="shared" si="62"/>
        <v>48283.41</v>
      </c>
      <c r="DG145" s="9">
        <f t="shared" si="72"/>
        <v>39964</v>
      </c>
      <c r="DH145" s="8">
        <f t="shared" si="63"/>
        <v>40488.75</v>
      </c>
      <c r="DI145" s="9">
        <f t="shared" si="72"/>
        <v>39964</v>
      </c>
      <c r="DJ145" s="8">
        <f t="shared" si="64"/>
        <v>46732.84</v>
      </c>
      <c r="DK145" s="9">
        <f t="shared" si="72"/>
        <v>39964</v>
      </c>
      <c r="DL145" s="8">
        <f t="shared" si="66"/>
        <v>32825.03</v>
      </c>
      <c r="DM145" s="9">
        <f t="shared" si="73"/>
        <v>39964</v>
      </c>
      <c r="DN145" s="8">
        <f t="shared" si="67"/>
        <v>40120.82</v>
      </c>
    </row>
    <row r="146" spans="1:118">
      <c r="A146" s="2">
        <f t="shared" si="68"/>
        <v>200904</v>
      </c>
      <c r="B146" s="4">
        <v>39933</v>
      </c>
      <c r="C146" s="5">
        <v>96.92</v>
      </c>
      <c r="D146" s="4">
        <v>39933</v>
      </c>
      <c r="E146" s="3">
        <v>104.648</v>
      </c>
      <c r="F146" s="4">
        <v>39933</v>
      </c>
      <c r="G146" s="3">
        <v>98.011499999999998</v>
      </c>
      <c r="H146" s="4">
        <v>39933</v>
      </c>
      <c r="I146" s="3">
        <v>95.808499999999995</v>
      </c>
      <c r="J146" s="4">
        <v>39933</v>
      </c>
      <c r="K146" s="3">
        <v>105.69</v>
      </c>
      <c r="L146" s="1">
        <v>39933</v>
      </c>
      <c r="M146">
        <v>36.5</v>
      </c>
      <c r="N146" s="1">
        <v>39933</v>
      </c>
      <c r="O146">
        <v>30.126999999999999</v>
      </c>
      <c r="P146" s="1">
        <v>39933</v>
      </c>
      <c r="Q146">
        <v>36.882100000000001</v>
      </c>
      <c r="R146" s="1">
        <v>39933</v>
      </c>
      <c r="S146">
        <v>44.52</v>
      </c>
      <c r="V146" s="4">
        <v>39933</v>
      </c>
      <c r="W146" s="3">
        <v>398818999999.99994</v>
      </c>
      <c r="X146" s="4">
        <v>39933</v>
      </c>
      <c r="Y146" s="3">
        <v>1627699999999.9998</v>
      </c>
      <c r="Z146" s="4">
        <v>39933</v>
      </c>
      <c r="AA146" s="3">
        <v>688290060000</v>
      </c>
      <c r="AB146" s="4">
        <v>39933</v>
      </c>
      <c r="AC146" s="3">
        <v>4197569603449.0503</v>
      </c>
      <c r="AD146" s="4">
        <v>39933</v>
      </c>
      <c r="AE146" s="3">
        <v>465497000000</v>
      </c>
      <c r="AF146" s="1">
        <v>39933</v>
      </c>
      <c r="AG146">
        <v>1.3226</v>
      </c>
      <c r="AH146" s="1">
        <v>39933</v>
      </c>
      <c r="AI146">
        <v>7.7496</v>
      </c>
      <c r="AJ146" s="1">
        <v>39933</v>
      </c>
      <c r="AK146">
        <v>0.72509999999999997</v>
      </c>
      <c r="AL146" s="1">
        <v>39933</v>
      </c>
      <c r="AM146">
        <v>1.4785999999999999</v>
      </c>
      <c r="AN146" s="1">
        <v>39933</v>
      </c>
      <c r="AO146">
        <v>1.1937</v>
      </c>
      <c r="AP146" s="4">
        <v>39933</v>
      </c>
      <c r="AQ146" s="3">
        <v>872.81</v>
      </c>
      <c r="AR146" s="4">
        <v>39933</v>
      </c>
      <c r="AS146" s="3">
        <v>4769.45</v>
      </c>
      <c r="AT146" s="4">
        <v>39933</v>
      </c>
      <c r="AU146" s="3">
        <v>837.79</v>
      </c>
      <c r="AV146" s="4">
        <v>39933</v>
      </c>
      <c r="AW146" s="3">
        <v>15520.99</v>
      </c>
      <c r="AX146" s="4">
        <v>39933</v>
      </c>
      <c r="AY146" s="3">
        <v>9324.83</v>
      </c>
      <c r="AZ146" s="1">
        <v>39933</v>
      </c>
      <c r="BA146">
        <v>0.1</v>
      </c>
      <c r="BB146" s="1">
        <v>39933</v>
      </c>
      <c r="BC146">
        <v>0.4</v>
      </c>
      <c r="BD146" s="1">
        <v>39933</v>
      </c>
      <c r="BE146">
        <v>0.13</v>
      </c>
      <c r="BF146" s="15">
        <f t="shared" si="49"/>
        <v>39933</v>
      </c>
      <c r="BG146" s="14">
        <f t="shared" si="50"/>
        <v>2.44</v>
      </c>
      <c r="BH146" s="1">
        <v>39933</v>
      </c>
      <c r="BI146">
        <v>-0.28642908651999099</v>
      </c>
      <c r="BJ146" s="1">
        <v>39933</v>
      </c>
      <c r="BK146">
        <v>82579000000</v>
      </c>
      <c r="BL146" s="1">
        <v>39933</v>
      </c>
      <c r="BM146">
        <v>104004900000</v>
      </c>
      <c r="BN146" s="13">
        <f t="shared" si="51"/>
        <v>39933</v>
      </c>
      <c r="BO146" s="12">
        <f t="shared" si="69"/>
        <v>3.16763997675127</v>
      </c>
      <c r="BP146" s="1">
        <v>39933</v>
      </c>
      <c r="BQ146">
        <v>-18.2</v>
      </c>
      <c r="BR146" s="1">
        <v>39933</v>
      </c>
      <c r="BS146">
        <v>30337100000</v>
      </c>
      <c r="BT146" s="1">
        <v>39933</v>
      </c>
      <c r="BU146">
        <v>46725000000</v>
      </c>
      <c r="BV146" s="1">
        <v>39933</v>
      </c>
      <c r="BW146">
        <v>386269999999.99994</v>
      </c>
      <c r="BX146" s="1">
        <v>39933</v>
      </c>
      <c r="BY146">
        <v>46546000000</v>
      </c>
      <c r="BZ146" s="1">
        <v>39933</v>
      </c>
      <c r="CA146">
        <v>185905000000</v>
      </c>
      <c r="CB146" s="1">
        <v>39933</v>
      </c>
      <c r="CC146">
        <v>42624000000</v>
      </c>
      <c r="CD146" s="1">
        <v>39933</v>
      </c>
      <c r="CE146">
        <v>9</v>
      </c>
      <c r="CF146" s="1">
        <v>39933</v>
      </c>
      <c r="CG146">
        <v>5.5</v>
      </c>
      <c r="CH146" s="1">
        <v>39933</v>
      </c>
      <c r="CI146">
        <v>5.3</v>
      </c>
      <c r="CJ146" s="1">
        <v>39933</v>
      </c>
      <c r="CK146">
        <v>9.5</v>
      </c>
      <c r="CL146" s="1">
        <v>39933</v>
      </c>
      <c r="CM146">
        <v>8.3000000000000007</v>
      </c>
      <c r="CN146" s="1">
        <f t="shared" si="52"/>
        <v>39933</v>
      </c>
      <c r="CO146">
        <f t="shared" si="70"/>
        <v>7.2100928835860945E-4</v>
      </c>
      <c r="CP146" s="1">
        <f t="shared" si="53"/>
        <v>39933</v>
      </c>
      <c r="CQ146">
        <f t="shared" si="54"/>
        <v>2.0226989546314376E-3</v>
      </c>
      <c r="CR146" s="1">
        <f t="shared" si="55"/>
        <v>39933</v>
      </c>
      <c r="CS146">
        <f t="shared" si="56"/>
        <v>3.110839222204361E-3</v>
      </c>
      <c r="CT146" s="1">
        <f t="shared" si="57"/>
        <v>39933</v>
      </c>
      <c r="CU146">
        <f t="shared" si="58"/>
        <v>1.480106208808359E-3</v>
      </c>
      <c r="CV146" s="1">
        <f t="shared" si="59"/>
        <v>39933</v>
      </c>
      <c r="CW146">
        <f t="shared" si="60"/>
        <v>1.5675445898254055E-3</v>
      </c>
      <c r="CY146" s="13">
        <f t="shared" si="61"/>
        <v>39933</v>
      </c>
      <c r="CZ146" s="12">
        <f t="shared" si="71"/>
        <v>92.5</v>
      </c>
      <c r="DA146" s="1">
        <v>31412</v>
      </c>
      <c r="DB146">
        <v>40.5</v>
      </c>
      <c r="DC146" s="1">
        <v>31412</v>
      </c>
      <c r="DD146">
        <v>9.5225793117701798</v>
      </c>
      <c r="DE146" s="9">
        <f t="shared" si="72"/>
        <v>39933</v>
      </c>
      <c r="DF146" s="8">
        <f t="shared" si="62"/>
        <v>48283.41</v>
      </c>
      <c r="DG146" s="9">
        <f t="shared" si="72"/>
        <v>39933</v>
      </c>
      <c r="DH146" s="8">
        <f t="shared" si="63"/>
        <v>40488.75</v>
      </c>
      <c r="DI146" s="9">
        <f t="shared" si="72"/>
        <v>39933</v>
      </c>
      <c r="DJ146" s="8">
        <f t="shared" si="64"/>
        <v>46732.84</v>
      </c>
      <c r="DK146" s="9">
        <f t="shared" si="72"/>
        <v>39933</v>
      </c>
      <c r="DL146" s="8">
        <f t="shared" si="66"/>
        <v>32825.03</v>
      </c>
      <c r="DM146" s="9">
        <f t="shared" si="73"/>
        <v>39933</v>
      </c>
      <c r="DN146" s="8">
        <f t="shared" si="67"/>
        <v>40120.82</v>
      </c>
    </row>
    <row r="147" spans="1:118">
      <c r="A147" s="2">
        <f t="shared" si="68"/>
        <v>200903</v>
      </c>
      <c r="B147" s="4">
        <v>39903</v>
      </c>
      <c r="C147" s="5">
        <v>100.7265625</v>
      </c>
      <c r="D147" s="4">
        <v>39903</v>
      </c>
      <c r="E147" s="3">
        <v>106.295</v>
      </c>
      <c r="F147" s="4">
        <v>39903</v>
      </c>
      <c r="G147" s="3">
        <v>110.2915</v>
      </c>
      <c r="H147" s="4">
        <v>39903</v>
      </c>
      <c r="I147" s="3">
        <v>97.305499999999995</v>
      </c>
      <c r="J147" s="4">
        <v>39903</v>
      </c>
      <c r="K147" s="3">
        <v>108.556</v>
      </c>
      <c r="L147" s="1">
        <v>39903</v>
      </c>
      <c r="M147">
        <v>44.14</v>
      </c>
      <c r="N147" s="1">
        <v>39903</v>
      </c>
      <c r="O147">
        <v>36.01</v>
      </c>
      <c r="P147" s="1">
        <v>39903</v>
      </c>
      <c r="Q147">
        <v>42.409599999999998</v>
      </c>
      <c r="R147" s="1">
        <v>39903</v>
      </c>
      <c r="S147">
        <v>47.4</v>
      </c>
      <c r="V147" s="4">
        <v>39903</v>
      </c>
      <c r="W147" s="3">
        <v>391879000000</v>
      </c>
      <c r="X147" s="4">
        <v>39903</v>
      </c>
      <c r="Y147" s="3">
        <v>1594900000000</v>
      </c>
      <c r="Z147" s="4">
        <v>39903</v>
      </c>
      <c r="AA147" s="3">
        <v>690326639000</v>
      </c>
      <c r="AB147" s="4">
        <v>39903</v>
      </c>
      <c r="AC147" s="3">
        <v>4130771853298.02</v>
      </c>
      <c r="AD147" s="4">
        <v>39903</v>
      </c>
      <c r="AE147" s="3">
        <v>459321000000</v>
      </c>
      <c r="AF147" s="1">
        <v>39903</v>
      </c>
      <c r="AG147">
        <v>1.325</v>
      </c>
      <c r="AH147" s="1">
        <v>39903</v>
      </c>
      <c r="AI147">
        <v>7.7499000000000002</v>
      </c>
      <c r="AJ147" s="1">
        <v>39903</v>
      </c>
      <c r="AK147">
        <v>0.69199999999999995</v>
      </c>
      <c r="AL147" s="1">
        <v>39903</v>
      </c>
      <c r="AM147">
        <v>1.4325000000000001</v>
      </c>
      <c r="AN147" s="1">
        <v>39903</v>
      </c>
      <c r="AO147">
        <v>1.2606999999999999</v>
      </c>
      <c r="AP147" s="4">
        <v>39903</v>
      </c>
      <c r="AQ147" s="3">
        <v>797.87</v>
      </c>
      <c r="AR147" s="4">
        <v>39903</v>
      </c>
      <c r="AS147" s="3">
        <v>4084.76</v>
      </c>
      <c r="AT147" s="4">
        <v>39903</v>
      </c>
      <c r="AU147" s="3">
        <v>773.66</v>
      </c>
      <c r="AV147" s="4">
        <v>39903</v>
      </c>
      <c r="AW147" s="3">
        <v>13576.02</v>
      </c>
      <c r="AX147" s="4">
        <v>39903</v>
      </c>
      <c r="AY147" s="3">
        <v>8720.39</v>
      </c>
      <c r="AZ147" s="1">
        <v>39903</v>
      </c>
      <c r="BA147">
        <v>-0.1</v>
      </c>
      <c r="BB147" s="1">
        <v>39903</v>
      </c>
      <c r="BC147">
        <v>0.4</v>
      </c>
      <c r="BD147" s="1">
        <v>39903</v>
      </c>
      <c r="BE147">
        <v>0.25</v>
      </c>
      <c r="BF147" s="15">
        <f t="shared" si="49"/>
        <v>39903</v>
      </c>
      <c r="BG147" s="14">
        <f t="shared" si="50"/>
        <v>2.44</v>
      </c>
      <c r="BH147" s="1">
        <v>39903</v>
      </c>
      <c r="BI147">
        <v>-0.15373785046180799</v>
      </c>
      <c r="BJ147" s="1">
        <v>39903</v>
      </c>
      <c r="BK147">
        <v>84462000000</v>
      </c>
      <c r="BL147" s="1">
        <v>39903</v>
      </c>
      <c r="BM147">
        <v>103977300000</v>
      </c>
      <c r="BN147" s="13">
        <f t="shared" si="51"/>
        <v>39903</v>
      </c>
      <c r="BO147" s="12">
        <f t="shared" si="69"/>
        <v>3.16763997675127</v>
      </c>
      <c r="BP147" s="1">
        <v>39903</v>
      </c>
      <c r="BQ147">
        <v>-21.1</v>
      </c>
      <c r="BR147" s="1">
        <v>39903</v>
      </c>
      <c r="BS147">
        <v>32056500000</v>
      </c>
      <c r="BT147" s="1">
        <v>39903</v>
      </c>
      <c r="BU147">
        <v>46634000000</v>
      </c>
      <c r="BV147" s="1">
        <v>39903</v>
      </c>
      <c r="BW147">
        <v>395759999999.99994</v>
      </c>
      <c r="BX147" s="1">
        <v>39903</v>
      </c>
      <c r="BY147">
        <v>42098000000</v>
      </c>
      <c r="BZ147" s="1">
        <v>39903</v>
      </c>
      <c r="CA147">
        <v>181680000000</v>
      </c>
      <c r="CB147" s="1">
        <v>39903</v>
      </c>
      <c r="CC147">
        <v>43524000000</v>
      </c>
      <c r="CD147" s="1">
        <v>39903</v>
      </c>
      <c r="CE147">
        <v>8.6999999999999993</v>
      </c>
      <c r="CF147" s="1">
        <v>39903</v>
      </c>
      <c r="CG147">
        <v>5.7</v>
      </c>
      <c r="CH147" s="1">
        <v>39903</v>
      </c>
      <c r="CI147">
        <v>5.2</v>
      </c>
      <c r="CJ147" s="1">
        <v>39903</v>
      </c>
      <c r="CK147">
        <v>9.3000000000000007</v>
      </c>
      <c r="CL147" s="1">
        <v>39903</v>
      </c>
      <c r="CM147">
        <v>8.1999999999999993</v>
      </c>
      <c r="CN147" s="1">
        <f t="shared" si="52"/>
        <v>39903</v>
      </c>
      <c r="CO147">
        <f t="shared" si="70"/>
        <v>7.2100928835860945E-4</v>
      </c>
      <c r="CP147" s="1">
        <f t="shared" si="53"/>
        <v>39903</v>
      </c>
      <c r="CQ147">
        <f t="shared" si="54"/>
        <v>2.0226989546314376E-3</v>
      </c>
      <c r="CR147" s="1">
        <f t="shared" si="55"/>
        <v>39903</v>
      </c>
      <c r="CS147">
        <f t="shared" si="56"/>
        <v>3.110839222204361E-3</v>
      </c>
      <c r="CT147" s="1">
        <f t="shared" si="57"/>
        <v>39903</v>
      </c>
      <c r="CU147">
        <f t="shared" si="58"/>
        <v>1.480106208808359E-3</v>
      </c>
      <c r="CV147" s="1">
        <f t="shared" si="59"/>
        <v>39903</v>
      </c>
      <c r="CW147">
        <f t="shared" si="60"/>
        <v>1.5675445898254055E-3</v>
      </c>
      <c r="CY147" s="13">
        <f t="shared" si="61"/>
        <v>39903</v>
      </c>
      <c r="CZ147" s="12">
        <f t="shared" si="71"/>
        <v>92.5</v>
      </c>
      <c r="DA147" s="1">
        <v>31320</v>
      </c>
      <c r="DB147">
        <v>39.700000000000003</v>
      </c>
      <c r="DC147" s="1">
        <v>31320</v>
      </c>
      <c r="DD147">
        <v>5.1583066524368499</v>
      </c>
      <c r="DE147" s="9">
        <f t="shared" si="72"/>
        <v>39903</v>
      </c>
      <c r="DF147" s="8">
        <f t="shared" si="62"/>
        <v>48283.41</v>
      </c>
      <c r="DG147" s="9">
        <f t="shared" si="72"/>
        <v>39903</v>
      </c>
      <c r="DH147" s="8">
        <f t="shared" si="63"/>
        <v>40488.75</v>
      </c>
      <c r="DI147" s="9">
        <f t="shared" si="72"/>
        <v>39903</v>
      </c>
      <c r="DJ147" s="8">
        <f t="shared" si="64"/>
        <v>46732.84</v>
      </c>
      <c r="DK147" s="9">
        <f t="shared" si="72"/>
        <v>39903</v>
      </c>
      <c r="DL147" s="8">
        <f t="shared" si="66"/>
        <v>32825.03</v>
      </c>
      <c r="DM147" s="9">
        <f t="shared" si="73"/>
        <v>39903</v>
      </c>
      <c r="DN147" s="8">
        <f t="shared" si="67"/>
        <v>40120.82</v>
      </c>
    </row>
    <row r="148" spans="1:118">
      <c r="A148" s="2">
        <f t="shared" si="68"/>
        <v>200902</v>
      </c>
      <c r="B148" s="4">
        <v>39872</v>
      </c>
      <c r="C148" s="5">
        <v>97.71</v>
      </c>
      <c r="D148" s="4">
        <v>39872</v>
      </c>
      <c r="E148" s="3">
        <v>105.39</v>
      </c>
      <c r="F148" s="4">
        <v>39872</v>
      </c>
      <c r="G148" s="3">
        <v>107.50449999999999</v>
      </c>
      <c r="H148" s="4">
        <v>39872</v>
      </c>
      <c r="I148" s="3">
        <v>97.197999999999993</v>
      </c>
      <c r="J148" s="4">
        <v>39872</v>
      </c>
      <c r="K148" s="3">
        <v>105.42</v>
      </c>
      <c r="L148" s="1">
        <v>39872</v>
      </c>
      <c r="M148">
        <v>46.35</v>
      </c>
      <c r="N148" s="1">
        <v>39872</v>
      </c>
      <c r="O148">
        <v>36.563000000000002</v>
      </c>
      <c r="P148" s="1">
        <v>39872</v>
      </c>
      <c r="Q148">
        <v>42.890099999999997</v>
      </c>
      <c r="R148" s="1">
        <v>39872</v>
      </c>
      <c r="S148">
        <v>47.14</v>
      </c>
      <c r="V148" s="4">
        <v>39872</v>
      </c>
      <c r="W148" s="3">
        <v>392632999999.99994</v>
      </c>
      <c r="X148" s="4">
        <v>39872</v>
      </c>
      <c r="Y148" s="3">
        <v>1551999999999.9998</v>
      </c>
      <c r="Z148" s="4">
        <v>39872</v>
      </c>
      <c r="AA148" s="3">
        <v>673079213000</v>
      </c>
      <c r="AB148" s="4">
        <v>39872</v>
      </c>
      <c r="AC148" s="3">
        <v>4101867933094.6099</v>
      </c>
      <c r="AD148" s="4">
        <v>39872</v>
      </c>
      <c r="AE148" s="3">
        <v>455009000000</v>
      </c>
      <c r="AF148" s="1">
        <v>39872</v>
      </c>
      <c r="AG148">
        <v>1.2667999999999999</v>
      </c>
      <c r="AH148" s="1">
        <v>39872</v>
      </c>
      <c r="AI148">
        <v>7.7545000000000002</v>
      </c>
      <c r="AJ148" s="1">
        <v>39872</v>
      </c>
      <c r="AK148">
        <v>0.63980000000000004</v>
      </c>
      <c r="AL148" s="1">
        <v>39872</v>
      </c>
      <c r="AM148">
        <v>1.4309000000000001</v>
      </c>
      <c r="AN148" s="1">
        <v>39872</v>
      </c>
      <c r="AO148">
        <v>1.2728999999999999</v>
      </c>
      <c r="AP148" s="4">
        <v>39872</v>
      </c>
      <c r="AQ148" s="3">
        <v>735.09</v>
      </c>
      <c r="AR148" s="4">
        <v>39872</v>
      </c>
      <c r="AS148" s="3">
        <v>3843.74</v>
      </c>
      <c r="AT148" s="4">
        <v>39872</v>
      </c>
      <c r="AU148" s="3">
        <v>756.71</v>
      </c>
      <c r="AV148" s="4">
        <v>39872</v>
      </c>
      <c r="AW148" s="3">
        <v>12811.57</v>
      </c>
      <c r="AX148" s="4">
        <v>39872</v>
      </c>
      <c r="AY148" s="3">
        <v>8123.02</v>
      </c>
      <c r="AZ148" s="1">
        <v>39872</v>
      </c>
      <c r="BA148">
        <v>0.4</v>
      </c>
      <c r="BB148" s="1">
        <v>39872</v>
      </c>
      <c r="BC148">
        <v>0.4</v>
      </c>
      <c r="BD148" s="1">
        <v>39872</v>
      </c>
      <c r="BE148">
        <v>-0.75</v>
      </c>
      <c r="BF148" s="15">
        <f t="shared" si="49"/>
        <v>39872</v>
      </c>
      <c r="BG148" s="14">
        <f t="shared" si="50"/>
        <v>3.7</v>
      </c>
      <c r="BH148" s="1">
        <v>39872</v>
      </c>
      <c r="BI148">
        <v>0.36269989810492098</v>
      </c>
      <c r="BJ148" s="1">
        <v>39872</v>
      </c>
      <c r="BK148">
        <v>86043000000</v>
      </c>
      <c r="BL148" s="1">
        <v>39872</v>
      </c>
      <c r="BM148">
        <v>105343900000</v>
      </c>
      <c r="BN148" s="13">
        <f t="shared" si="51"/>
        <v>39872</v>
      </c>
      <c r="BO148" s="12">
        <f t="shared" si="69"/>
        <v>3.0511853064711301</v>
      </c>
      <c r="BP148" s="1">
        <v>39872</v>
      </c>
      <c r="BQ148">
        <v>-23</v>
      </c>
      <c r="BR148" s="1">
        <v>39872</v>
      </c>
      <c r="BS148">
        <v>32360800000</v>
      </c>
      <c r="BT148" s="1">
        <v>39872</v>
      </c>
      <c r="BU148">
        <v>45628000000</v>
      </c>
      <c r="BV148" s="1">
        <v>39872</v>
      </c>
      <c r="BW148">
        <v>423109999999.99994</v>
      </c>
      <c r="BX148" s="1">
        <v>39872</v>
      </c>
      <c r="BY148">
        <v>43791000000</v>
      </c>
      <c r="BZ148" s="1">
        <v>39872</v>
      </c>
      <c r="CA148">
        <v>171671000000</v>
      </c>
      <c r="CB148" s="1">
        <v>39872</v>
      </c>
      <c r="CC148">
        <v>43193000000</v>
      </c>
      <c r="CD148" s="1">
        <v>39872</v>
      </c>
      <c r="CE148">
        <v>8.3000000000000007</v>
      </c>
      <c r="CF148" s="1">
        <v>39872</v>
      </c>
      <c r="CG148">
        <v>5.3</v>
      </c>
      <c r="CH148" s="1">
        <v>39872</v>
      </c>
      <c r="CI148">
        <v>5.0999999999999996</v>
      </c>
      <c r="CJ148" s="1">
        <v>39872</v>
      </c>
      <c r="CK148">
        <v>9</v>
      </c>
      <c r="CL148" s="1">
        <v>39872</v>
      </c>
      <c r="CM148">
        <v>8</v>
      </c>
      <c r="CN148" s="1">
        <f t="shared" si="52"/>
        <v>39872</v>
      </c>
      <c r="CO148">
        <f t="shared" si="70"/>
        <v>7.2100928835860945E-4</v>
      </c>
      <c r="CP148" s="1">
        <f t="shared" si="53"/>
        <v>39872</v>
      </c>
      <c r="CQ148">
        <f t="shared" si="54"/>
        <v>2.0226989546314376E-3</v>
      </c>
      <c r="CR148" s="1">
        <f t="shared" si="55"/>
        <v>39872</v>
      </c>
      <c r="CS148">
        <f t="shared" si="56"/>
        <v>3.110839222204361E-3</v>
      </c>
      <c r="CT148" s="1">
        <f t="shared" si="57"/>
        <v>39872</v>
      </c>
      <c r="CU148">
        <f t="shared" si="58"/>
        <v>1.480106208808359E-3</v>
      </c>
      <c r="CV148" s="1">
        <f t="shared" si="59"/>
        <v>39872</v>
      </c>
      <c r="CW148">
        <f t="shared" si="60"/>
        <v>1.5675445898254055E-3</v>
      </c>
      <c r="CY148" s="13">
        <f t="shared" si="61"/>
        <v>39872</v>
      </c>
      <c r="CZ148" s="12">
        <f t="shared" si="71"/>
        <v>92.4</v>
      </c>
      <c r="DA148" s="1">
        <v>31228</v>
      </c>
      <c r="DB148">
        <v>38.799999999999997</v>
      </c>
      <c r="DC148" s="1">
        <v>31228</v>
      </c>
      <c r="DD148">
        <v>14.5741595961766</v>
      </c>
      <c r="DE148" s="9">
        <f t="shared" si="72"/>
        <v>39872</v>
      </c>
      <c r="DF148" s="8">
        <f t="shared" si="62"/>
        <v>48283.41</v>
      </c>
      <c r="DG148" s="9">
        <f t="shared" si="72"/>
        <v>39872</v>
      </c>
      <c r="DH148" s="8">
        <f t="shared" si="63"/>
        <v>40488.75</v>
      </c>
      <c r="DI148" s="9">
        <f t="shared" si="72"/>
        <v>39872</v>
      </c>
      <c r="DJ148" s="8">
        <f t="shared" si="64"/>
        <v>46732.84</v>
      </c>
      <c r="DK148" s="9">
        <f t="shared" si="72"/>
        <v>39872</v>
      </c>
      <c r="DL148" s="8">
        <f t="shared" si="66"/>
        <v>32825.03</v>
      </c>
      <c r="DM148" s="9">
        <f t="shared" si="73"/>
        <v>39872</v>
      </c>
      <c r="DN148" s="8">
        <f t="shared" si="67"/>
        <v>40120.82</v>
      </c>
    </row>
    <row r="149" spans="1:118">
      <c r="A149" s="2">
        <f t="shared" si="68"/>
        <v>200901</v>
      </c>
      <c r="B149" s="4">
        <v>39844</v>
      </c>
      <c r="C149" s="5">
        <v>107.655</v>
      </c>
      <c r="D149" s="4">
        <v>39844</v>
      </c>
      <c r="E149" s="3">
        <v>103.785</v>
      </c>
      <c r="F149" s="4">
        <v>39844</v>
      </c>
      <c r="G149" s="3">
        <v>109.6075</v>
      </c>
      <c r="H149" s="4">
        <v>39844</v>
      </c>
      <c r="I149" s="3">
        <v>99.796499999999995</v>
      </c>
      <c r="J149" s="4">
        <v>39844</v>
      </c>
      <c r="K149" s="3">
        <v>109.575</v>
      </c>
      <c r="L149" s="1">
        <v>39844</v>
      </c>
      <c r="M149">
        <v>44.84</v>
      </c>
      <c r="N149" s="1">
        <v>39844</v>
      </c>
      <c r="O149">
        <v>39.749000000000002</v>
      </c>
      <c r="P149" s="1">
        <v>39844</v>
      </c>
      <c r="Q149">
        <v>44.7879</v>
      </c>
      <c r="R149" s="1">
        <v>39844</v>
      </c>
      <c r="S149">
        <v>51.86</v>
      </c>
      <c r="V149" s="4">
        <v>39844</v>
      </c>
      <c r="W149" s="3">
        <v>391619999999.99994</v>
      </c>
      <c r="X149" s="4">
        <v>39844</v>
      </c>
      <c r="Y149" s="3">
        <v>1580699999999.9998</v>
      </c>
      <c r="Z149" s="4">
        <v>39844</v>
      </c>
      <c r="AA149" s="3">
        <v>685654067000</v>
      </c>
      <c r="AB149" s="4">
        <v>39844</v>
      </c>
      <c r="AC149" s="3">
        <v>4096149769684.3198</v>
      </c>
      <c r="AD149" s="4">
        <v>39844</v>
      </c>
      <c r="AE149" s="3">
        <v>454170000000</v>
      </c>
      <c r="AF149" s="1">
        <v>39844</v>
      </c>
      <c r="AG149">
        <v>1.278</v>
      </c>
      <c r="AH149" s="1">
        <v>39844</v>
      </c>
      <c r="AI149">
        <v>7.7534999999999998</v>
      </c>
      <c r="AJ149" s="1">
        <v>39844</v>
      </c>
      <c r="AK149">
        <v>0.63500000000000001</v>
      </c>
      <c r="AL149" s="1">
        <v>39844</v>
      </c>
      <c r="AM149">
        <v>1.4502999999999999</v>
      </c>
      <c r="AN149" s="1">
        <v>39844</v>
      </c>
      <c r="AO149">
        <v>1.2266999999999999</v>
      </c>
      <c r="AP149" s="4">
        <v>39844</v>
      </c>
      <c r="AQ149" s="3">
        <v>825.88</v>
      </c>
      <c r="AR149" s="4">
        <v>39844</v>
      </c>
      <c r="AS149" s="3">
        <v>4338.3500000000004</v>
      </c>
      <c r="AT149" s="4">
        <v>39844</v>
      </c>
      <c r="AU149" s="3">
        <v>794.03</v>
      </c>
      <c r="AV149" s="4">
        <v>39844</v>
      </c>
      <c r="AW149" s="3">
        <v>13278.21</v>
      </c>
      <c r="AX149" s="4">
        <v>39844</v>
      </c>
      <c r="AY149" s="3">
        <v>8694.9</v>
      </c>
      <c r="AZ149" s="1">
        <v>39844</v>
      </c>
      <c r="BA149">
        <v>0.3</v>
      </c>
      <c r="BB149" s="1">
        <v>39844</v>
      </c>
      <c r="BC149">
        <v>-0.8</v>
      </c>
      <c r="BD149" s="1">
        <v>39844</v>
      </c>
      <c r="BE149">
        <v>0.38</v>
      </c>
      <c r="BF149" s="15">
        <f t="shared" si="49"/>
        <v>39844</v>
      </c>
      <c r="BG149" s="14">
        <f t="shared" si="50"/>
        <v>3.7</v>
      </c>
      <c r="BH149" s="1">
        <v>39844</v>
      </c>
      <c r="BI149">
        <v>-0.107128721671286</v>
      </c>
      <c r="BJ149" s="1">
        <v>39844</v>
      </c>
      <c r="BK149">
        <v>83706000000</v>
      </c>
      <c r="BL149" s="1">
        <v>39844</v>
      </c>
      <c r="BM149">
        <v>104634400000</v>
      </c>
      <c r="BN149" s="13">
        <f t="shared" si="51"/>
        <v>39844</v>
      </c>
      <c r="BO149" s="12">
        <f t="shared" si="69"/>
        <v>3.0511853064711301</v>
      </c>
      <c r="BP149" s="1">
        <v>39844</v>
      </c>
      <c r="BQ149">
        <v>-21.8</v>
      </c>
      <c r="BR149" s="1">
        <v>39844</v>
      </c>
      <c r="BS149">
        <v>30555500000</v>
      </c>
      <c r="BT149" s="1">
        <v>39844</v>
      </c>
      <c r="BU149">
        <v>47595000000</v>
      </c>
      <c r="BV149" s="1">
        <v>39844</v>
      </c>
      <c r="BW149">
        <v>412999999999.99994</v>
      </c>
      <c r="BX149" s="1">
        <v>39844</v>
      </c>
      <c r="BY149">
        <v>43448000000</v>
      </c>
      <c r="BZ149" s="1">
        <v>39844</v>
      </c>
      <c r="CA149">
        <v>174424000000</v>
      </c>
      <c r="CB149" s="1">
        <v>39844</v>
      </c>
      <c r="CC149">
        <v>42729000000</v>
      </c>
      <c r="CD149" s="1">
        <v>39844</v>
      </c>
      <c r="CE149">
        <v>7.8</v>
      </c>
      <c r="CF149" s="1">
        <v>39844</v>
      </c>
      <c r="CG149">
        <v>4.9000000000000004</v>
      </c>
      <c r="CH149" s="1">
        <v>39844</v>
      </c>
      <c r="CI149">
        <v>4.5999999999999996</v>
      </c>
      <c r="CJ149" s="1">
        <v>39844</v>
      </c>
      <c r="CK149">
        <v>8.6999999999999993</v>
      </c>
      <c r="CL149" s="1">
        <v>39844</v>
      </c>
      <c r="CM149">
        <v>7.4</v>
      </c>
      <c r="CN149" s="1">
        <f t="shared" si="52"/>
        <v>39844</v>
      </c>
      <c r="CO149">
        <f t="shared" si="70"/>
        <v>7.2100928835860945E-4</v>
      </c>
      <c r="CP149" s="1">
        <f t="shared" si="53"/>
        <v>39844</v>
      </c>
      <c r="CQ149">
        <f t="shared" si="54"/>
        <v>2.0226989546314376E-3</v>
      </c>
      <c r="CR149" s="1">
        <f t="shared" si="55"/>
        <v>39844</v>
      </c>
      <c r="CS149">
        <f t="shared" si="56"/>
        <v>3.110839222204361E-3</v>
      </c>
      <c r="CT149" s="1">
        <f t="shared" si="57"/>
        <v>39844</v>
      </c>
      <c r="CU149">
        <f t="shared" si="58"/>
        <v>1.480106208808359E-3</v>
      </c>
      <c r="CV149" s="1">
        <f t="shared" si="59"/>
        <v>39844</v>
      </c>
      <c r="CW149">
        <f t="shared" si="60"/>
        <v>1.5675445898254055E-3</v>
      </c>
      <c r="CY149" s="13">
        <f t="shared" si="61"/>
        <v>39844</v>
      </c>
      <c r="CZ149" s="12">
        <f t="shared" si="71"/>
        <v>92.4</v>
      </c>
      <c r="DA149" s="1">
        <v>31137</v>
      </c>
      <c r="DB149">
        <v>37.9</v>
      </c>
      <c r="DC149" s="1">
        <v>31137</v>
      </c>
      <c r="DD149">
        <v>14.6715741789354</v>
      </c>
      <c r="DE149" s="9">
        <f t="shared" si="72"/>
        <v>39844</v>
      </c>
      <c r="DF149" s="8">
        <f t="shared" si="62"/>
        <v>48283.41</v>
      </c>
      <c r="DG149" s="9">
        <f t="shared" si="72"/>
        <v>39844</v>
      </c>
      <c r="DH149" s="8">
        <f t="shared" si="63"/>
        <v>40488.75</v>
      </c>
      <c r="DI149" s="9">
        <f t="shared" si="72"/>
        <v>39844</v>
      </c>
      <c r="DJ149" s="8">
        <f t="shared" si="64"/>
        <v>46732.84</v>
      </c>
      <c r="DK149" s="9">
        <f t="shared" si="72"/>
        <v>39844</v>
      </c>
      <c r="DL149" s="8">
        <f t="shared" si="66"/>
        <v>32825.03</v>
      </c>
      <c r="DM149" s="9">
        <f t="shared" si="73"/>
        <v>39844</v>
      </c>
      <c r="DN149" s="8">
        <f t="shared" si="67"/>
        <v>40120.82</v>
      </c>
    </row>
    <row r="150" spans="1:118">
      <c r="A150" s="2">
        <f t="shared" si="68"/>
        <v>200812</v>
      </c>
      <c r="B150" s="4">
        <v>39813</v>
      </c>
      <c r="C150" s="5">
        <v>113.47499999999999</v>
      </c>
      <c r="D150" s="4">
        <v>39813</v>
      </c>
      <c r="E150" s="3">
        <v>106.86</v>
      </c>
      <c r="F150" s="4">
        <v>39813</v>
      </c>
      <c r="G150" s="3">
        <v>110.50149999999999</v>
      </c>
      <c r="H150" s="4">
        <v>39813</v>
      </c>
      <c r="I150" s="3">
        <v>104.377</v>
      </c>
      <c r="J150" s="4">
        <v>39813</v>
      </c>
      <c r="K150" s="3">
        <v>112.925</v>
      </c>
      <c r="L150" s="1">
        <v>39813</v>
      </c>
      <c r="M150">
        <v>40</v>
      </c>
      <c r="N150" s="1">
        <v>39813</v>
      </c>
      <c r="O150">
        <v>41.917000000000002</v>
      </c>
      <c r="P150" s="1">
        <v>39813</v>
      </c>
      <c r="Q150">
        <v>43.866999999999997</v>
      </c>
      <c r="R150" s="1">
        <v>39813</v>
      </c>
      <c r="S150">
        <v>53.88</v>
      </c>
      <c r="V150" s="4">
        <v>39813</v>
      </c>
      <c r="W150" s="3">
        <v>396237999999.99994</v>
      </c>
      <c r="X150" s="4">
        <v>39813</v>
      </c>
      <c r="Y150" s="3">
        <v>1632299999999.9998</v>
      </c>
      <c r="Z150" s="4">
        <v>39813</v>
      </c>
      <c r="AA150" s="3">
        <v>645832641000</v>
      </c>
      <c r="AB150" s="4">
        <v>39813</v>
      </c>
      <c r="AC150" s="3">
        <v>4035742349000</v>
      </c>
      <c r="AD150" s="4">
        <v>39813</v>
      </c>
      <c r="AE150" s="3">
        <v>451954000000</v>
      </c>
      <c r="AF150" s="1">
        <v>39813</v>
      </c>
      <c r="AG150">
        <v>1.3977999999999999</v>
      </c>
      <c r="AH150" s="1">
        <v>39813</v>
      </c>
      <c r="AI150">
        <v>7.7499000000000002</v>
      </c>
      <c r="AJ150" s="1">
        <v>39813</v>
      </c>
      <c r="AK150">
        <v>0.70730000000000004</v>
      </c>
      <c r="AL150" s="1">
        <v>39813</v>
      </c>
      <c r="AM150">
        <v>1.4625999999999999</v>
      </c>
      <c r="AN150" s="1">
        <v>39813</v>
      </c>
      <c r="AO150">
        <v>1.2164999999999999</v>
      </c>
      <c r="AP150" s="4">
        <v>39813</v>
      </c>
      <c r="AQ150" s="3">
        <v>903.25</v>
      </c>
      <c r="AR150" s="4">
        <v>39813</v>
      </c>
      <c r="AS150" s="3">
        <v>4810.2</v>
      </c>
      <c r="AT150" s="4">
        <v>39813</v>
      </c>
      <c r="AU150" s="3">
        <v>859.24</v>
      </c>
      <c r="AV150" s="4">
        <v>39813</v>
      </c>
      <c r="AW150" s="3">
        <v>14387.48</v>
      </c>
      <c r="AX150" s="4">
        <v>39813</v>
      </c>
      <c r="AY150" s="3">
        <v>8987.7000000000007</v>
      </c>
      <c r="AZ150" s="1">
        <v>39813</v>
      </c>
      <c r="BA150">
        <v>-0.8</v>
      </c>
      <c r="BB150" s="1">
        <v>39813</v>
      </c>
      <c r="BC150">
        <v>-0.1</v>
      </c>
      <c r="BD150" s="1">
        <v>39813</v>
      </c>
      <c r="BE150">
        <v>-0.37</v>
      </c>
      <c r="BF150" s="15">
        <f t="shared" si="49"/>
        <v>39813</v>
      </c>
      <c r="BG150" s="14">
        <f t="shared" si="50"/>
        <v>3.7</v>
      </c>
      <c r="BH150" s="1">
        <v>39813</v>
      </c>
      <c r="BI150">
        <v>-0.392238884650776</v>
      </c>
      <c r="BJ150" s="1">
        <v>39813</v>
      </c>
      <c r="BK150">
        <v>89166000000</v>
      </c>
      <c r="BL150" s="1">
        <v>39813</v>
      </c>
      <c r="BM150">
        <v>116507300000</v>
      </c>
      <c r="BN150" s="13">
        <f t="shared" si="51"/>
        <v>39813</v>
      </c>
      <c r="BO150" s="12">
        <f t="shared" si="69"/>
        <v>3.0511853064711301</v>
      </c>
      <c r="BP150" s="1">
        <v>39813</v>
      </c>
      <c r="BQ150">
        <v>-11.4</v>
      </c>
      <c r="BR150" s="1">
        <v>39813</v>
      </c>
      <c r="BS150">
        <v>33777800000.000004</v>
      </c>
      <c r="BT150" s="1">
        <v>39813</v>
      </c>
      <c r="BU150">
        <v>49584000000</v>
      </c>
      <c r="BV150" s="1">
        <v>39813</v>
      </c>
      <c r="BW150">
        <v>374199999999.99994</v>
      </c>
      <c r="BX150" s="1">
        <v>39813</v>
      </c>
      <c r="BY150">
        <v>41927000000</v>
      </c>
      <c r="BZ150" s="1">
        <v>39813</v>
      </c>
      <c r="CA150">
        <v>178130000000</v>
      </c>
      <c r="CB150" s="1">
        <v>39813</v>
      </c>
      <c r="CC150">
        <v>43872000000</v>
      </c>
      <c r="CD150" s="1">
        <v>39813</v>
      </c>
      <c r="CE150">
        <v>7.3</v>
      </c>
      <c r="CF150" s="1">
        <v>39813</v>
      </c>
      <c r="CG150">
        <v>4.5999999999999996</v>
      </c>
      <c r="CH150" s="1">
        <v>39813</v>
      </c>
      <c r="CI150">
        <v>4.0999999999999996</v>
      </c>
      <c r="CJ150" s="1">
        <v>39813</v>
      </c>
      <c r="CK150">
        <v>8.3000000000000007</v>
      </c>
      <c r="CL150" s="1">
        <v>39813</v>
      </c>
      <c r="CM150">
        <v>6.9</v>
      </c>
      <c r="CN150" s="1">
        <f t="shared" si="52"/>
        <v>39813</v>
      </c>
      <c r="CO150">
        <f t="shared" si="70"/>
        <v>7.2100928835860945E-4</v>
      </c>
      <c r="CP150" s="1">
        <f t="shared" si="53"/>
        <v>39813</v>
      </c>
      <c r="CQ150">
        <f t="shared" si="54"/>
        <v>2.0226989546314376E-3</v>
      </c>
      <c r="CR150" s="1">
        <f t="shared" si="55"/>
        <v>39813</v>
      </c>
      <c r="CS150">
        <f t="shared" si="56"/>
        <v>3.110839222204361E-3</v>
      </c>
      <c r="CT150" s="1">
        <f t="shared" si="57"/>
        <v>39813</v>
      </c>
      <c r="CU150">
        <f t="shared" si="58"/>
        <v>1.480106208808359E-3</v>
      </c>
      <c r="CV150" s="1">
        <f t="shared" si="59"/>
        <v>39813</v>
      </c>
      <c r="CW150">
        <f t="shared" si="60"/>
        <v>1.5675445898254055E-3</v>
      </c>
      <c r="CY150" s="13">
        <f t="shared" si="61"/>
        <v>39813</v>
      </c>
      <c r="CZ150" s="12">
        <f t="shared" si="71"/>
        <v>92.4</v>
      </c>
      <c r="DA150" s="1">
        <v>31047</v>
      </c>
      <c r="DB150">
        <v>37.4</v>
      </c>
      <c r="DC150" s="1">
        <v>31047</v>
      </c>
      <c r="DD150">
        <v>10.3861290138596</v>
      </c>
      <c r="DE150" s="9">
        <f t="shared" si="72"/>
        <v>39813</v>
      </c>
      <c r="DF150" s="8">
        <f t="shared" si="62"/>
        <v>48283.41</v>
      </c>
      <c r="DG150" s="9">
        <f t="shared" si="72"/>
        <v>39813</v>
      </c>
      <c r="DH150" s="8">
        <f t="shared" si="63"/>
        <v>40488.75</v>
      </c>
      <c r="DI150" s="9">
        <f t="shared" si="72"/>
        <v>39813</v>
      </c>
      <c r="DJ150" s="8">
        <f t="shared" si="64"/>
        <v>46732.84</v>
      </c>
      <c r="DK150" s="9">
        <f t="shared" si="72"/>
        <v>39813</v>
      </c>
      <c r="DL150" s="8">
        <f t="shared" si="66"/>
        <v>32825.03</v>
      </c>
      <c r="DM150" s="9">
        <f t="shared" si="73"/>
        <v>39813</v>
      </c>
      <c r="DN150" s="8">
        <f t="shared" si="67"/>
        <v>40120.82</v>
      </c>
    </row>
    <row r="151" spans="1:118">
      <c r="A151" s="2">
        <f t="shared" si="68"/>
        <v>200811</v>
      </c>
      <c r="B151" s="4">
        <v>39782</v>
      </c>
      <c r="C151" s="5">
        <v>107.125</v>
      </c>
      <c r="D151" s="4">
        <v>39782</v>
      </c>
      <c r="E151" s="3">
        <v>104.2</v>
      </c>
      <c r="F151" s="4">
        <v>39782</v>
      </c>
      <c r="G151" s="3">
        <v>105.48</v>
      </c>
      <c r="H151" s="4">
        <v>39782</v>
      </c>
      <c r="I151" s="3">
        <v>116.0795</v>
      </c>
      <c r="J151" s="4">
        <v>39782</v>
      </c>
      <c r="K151" s="3">
        <v>107.52500000000001</v>
      </c>
      <c r="L151" s="1">
        <v>39782</v>
      </c>
      <c r="M151">
        <v>55.28</v>
      </c>
      <c r="N151" s="1">
        <v>39782</v>
      </c>
      <c r="O151">
        <v>43.802</v>
      </c>
      <c r="P151" s="1">
        <v>39782</v>
      </c>
      <c r="Q151">
        <v>51.444299999999998</v>
      </c>
      <c r="R151" s="1">
        <v>39782</v>
      </c>
      <c r="S151">
        <v>58.9</v>
      </c>
      <c r="V151" s="4">
        <v>39782</v>
      </c>
      <c r="W151" s="3">
        <v>389454999999.99994</v>
      </c>
      <c r="X151" s="4">
        <v>39782</v>
      </c>
      <c r="Y151" s="3">
        <v>1513699999999.9998</v>
      </c>
      <c r="Z151" s="4">
        <v>39782</v>
      </c>
      <c r="AA151" s="3">
        <v>604560848000</v>
      </c>
      <c r="AB151" s="4">
        <v>39782</v>
      </c>
      <c r="AC151" s="3">
        <v>3969681285000</v>
      </c>
      <c r="AD151" s="4">
        <v>39782</v>
      </c>
      <c r="AE151" s="3">
        <v>447092000000</v>
      </c>
      <c r="AF151" s="1">
        <v>39782</v>
      </c>
      <c r="AG151">
        <v>1.2695000000000001</v>
      </c>
      <c r="AH151" s="1">
        <v>39782</v>
      </c>
      <c r="AI151">
        <v>7.7499000000000002</v>
      </c>
      <c r="AJ151" s="1">
        <v>39782</v>
      </c>
      <c r="AK151">
        <v>0.65480000000000005</v>
      </c>
      <c r="AL151" s="1">
        <v>39782</v>
      </c>
      <c r="AM151">
        <v>1.5392999999999999</v>
      </c>
      <c r="AN151" s="1">
        <v>39782</v>
      </c>
      <c r="AO151">
        <v>1.2355</v>
      </c>
      <c r="AP151" s="4">
        <v>39782</v>
      </c>
      <c r="AQ151" s="3">
        <v>896.24</v>
      </c>
      <c r="AR151" s="4">
        <v>39782</v>
      </c>
      <c r="AS151" s="3">
        <v>4669.4399999999996</v>
      </c>
      <c r="AT151" s="4">
        <v>39782</v>
      </c>
      <c r="AU151" s="3">
        <v>834.82</v>
      </c>
      <c r="AV151" s="4">
        <v>39782</v>
      </c>
      <c r="AW151" s="3">
        <v>13888.24</v>
      </c>
      <c r="AX151" s="4">
        <v>39782</v>
      </c>
      <c r="AY151" s="3">
        <v>9270.6200000000008</v>
      </c>
      <c r="AZ151" s="1">
        <v>39782</v>
      </c>
      <c r="BA151">
        <v>-1.8</v>
      </c>
      <c r="BB151" s="1">
        <v>39782</v>
      </c>
      <c r="BC151">
        <v>-0.5</v>
      </c>
      <c r="BD151" s="1">
        <v>39782</v>
      </c>
      <c r="BE151">
        <v>1.77</v>
      </c>
      <c r="BF151" s="15">
        <f t="shared" si="49"/>
        <v>39782</v>
      </c>
      <c r="BG151" s="14">
        <f t="shared" si="50"/>
        <v>4.9800000000000004</v>
      </c>
      <c r="BH151" s="1">
        <v>39782</v>
      </c>
      <c r="BI151">
        <v>-0.33415692570010702</v>
      </c>
      <c r="BJ151" s="1">
        <v>39782</v>
      </c>
      <c r="BK151">
        <v>99102000000</v>
      </c>
      <c r="BL151" s="1">
        <v>39782</v>
      </c>
      <c r="BM151">
        <v>121240600000</v>
      </c>
      <c r="BN151" s="13">
        <f t="shared" si="51"/>
        <v>39782</v>
      </c>
      <c r="BO151" s="12">
        <f t="shared" si="69"/>
        <v>4.3161267354930599</v>
      </c>
      <c r="BP151" s="1">
        <v>39782</v>
      </c>
      <c r="BQ151">
        <v>-5.3</v>
      </c>
      <c r="BR151" s="1">
        <v>39782</v>
      </c>
      <c r="BS151">
        <v>38287600000</v>
      </c>
      <c r="BT151" s="1">
        <v>39782</v>
      </c>
      <c r="BU151">
        <v>45970000000</v>
      </c>
      <c r="BV151" s="1">
        <v>39782</v>
      </c>
      <c r="BW151">
        <v>396319999999.99994</v>
      </c>
      <c r="BX151" s="1">
        <v>39782</v>
      </c>
      <c r="BY151">
        <v>42432000000</v>
      </c>
      <c r="BZ151" s="1">
        <v>39782</v>
      </c>
      <c r="CA151">
        <v>160539000000</v>
      </c>
      <c r="CB151" s="1">
        <v>39782</v>
      </c>
      <c r="CC151">
        <v>41565000000</v>
      </c>
      <c r="CD151" s="1">
        <v>39782</v>
      </c>
      <c r="CE151">
        <v>6.8</v>
      </c>
      <c r="CF151" s="1">
        <v>39782</v>
      </c>
      <c r="CG151">
        <v>4.5</v>
      </c>
      <c r="CH151" s="1">
        <v>39782</v>
      </c>
      <c r="CI151">
        <v>3.9</v>
      </c>
      <c r="CJ151" s="1">
        <v>39782</v>
      </c>
      <c r="CK151">
        <v>8.1</v>
      </c>
      <c r="CL151" s="1">
        <v>39782</v>
      </c>
      <c r="CM151">
        <v>6.6</v>
      </c>
      <c r="CN151" s="1">
        <f t="shared" si="52"/>
        <v>39782</v>
      </c>
      <c r="CO151">
        <f t="shared" si="70"/>
        <v>2.9856528967395026E-3</v>
      </c>
      <c r="CP151" s="1">
        <f t="shared" si="53"/>
        <v>39782</v>
      </c>
      <c r="CQ151">
        <f t="shared" si="54"/>
        <v>4.3748381374234717E-3</v>
      </c>
      <c r="CR151" s="1">
        <f t="shared" si="55"/>
        <v>39782</v>
      </c>
      <c r="CS151">
        <f t="shared" si="56"/>
        <v>7.3230490208057537E-3</v>
      </c>
      <c r="CT151" s="1">
        <f t="shared" si="57"/>
        <v>39782</v>
      </c>
      <c r="CU151">
        <f t="shared" si="58"/>
        <v>4.2580080479706073E-3</v>
      </c>
      <c r="CV151" s="1">
        <f t="shared" si="59"/>
        <v>39782</v>
      </c>
      <c r="CW151">
        <f t="shared" si="60"/>
        <v>3.1624734055451333E-3</v>
      </c>
      <c r="CY151" s="13">
        <f t="shared" si="61"/>
        <v>39782</v>
      </c>
      <c r="CZ151" s="12">
        <f t="shared" si="71"/>
        <v>92.7</v>
      </c>
      <c r="DA151" s="1">
        <v>30955</v>
      </c>
      <c r="DB151">
        <v>36.9</v>
      </c>
      <c r="DC151" s="1">
        <v>30955</v>
      </c>
      <c r="DD151">
        <v>22.8277153558052</v>
      </c>
      <c r="DE151" s="9">
        <f t="shared" si="72"/>
        <v>39782</v>
      </c>
      <c r="DF151" s="8">
        <f t="shared" si="62"/>
        <v>47869.24</v>
      </c>
      <c r="DG151" s="9">
        <f t="shared" si="72"/>
        <v>39782</v>
      </c>
      <c r="DH151" s="8">
        <f t="shared" si="63"/>
        <v>39529.279999999999</v>
      </c>
      <c r="DI151" s="9">
        <f t="shared" si="72"/>
        <v>39782</v>
      </c>
      <c r="DJ151" s="8">
        <f t="shared" si="64"/>
        <v>45051.08</v>
      </c>
      <c r="DK151" s="9">
        <f t="shared" si="72"/>
        <v>39782</v>
      </c>
      <c r="DL151" s="8">
        <f t="shared" si="66"/>
        <v>32252.19</v>
      </c>
      <c r="DM151" s="9">
        <f t="shared" si="73"/>
        <v>39782</v>
      </c>
      <c r="DN151" s="8">
        <f t="shared" si="67"/>
        <v>39380.06</v>
      </c>
    </row>
    <row r="152" spans="1:118">
      <c r="A152" s="2">
        <f t="shared" si="68"/>
        <v>200810</v>
      </c>
      <c r="B152" s="4">
        <v>39752</v>
      </c>
      <c r="C152" s="5">
        <v>100.27</v>
      </c>
      <c r="D152" s="4">
        <v>39752</v>
      </c>
      <c r="E152" s="3">
        <v>102.80500000000001</v>
      </c>
      <c r="F152" s="4">
        <v>39752</v>
      </c>
      <c r="G152" s="3">
        <v>100.3105</v>
      </c>
      <c r="H152" s="4">
        <v>39752</v>
      </c>
      <c r="I152" s="3">
        <v>110.381</v>
      </c>
      <c r="J152" s="4">
        <v>39752</v>
      </c>
      <c r="K152" s="3">
        <v>103.97499999999999</v>
      </c>
      <c r="L152" s="1">
        <v>39752</v>
      </c>
      <c r="M152">
        <v>59.89</v>
      </c>
      <c r="N152" s="1">
        <v>39752</v>
      </c>
      <c r="O152">
        <v>54.125999999999998</v>
      </c>
      <c r="P152" s="1">
        <v>39752</v>
      </c>
      <c r="Q152">
        <v>60.677300000000002</v>
      </c>
      <c r="R152" s="1">
        <v>39752</v>
      </c>
      <c r="S152">
        <v>79.95</v>
      </c>
      <c r="V152" s="4">
        <v>39752</v>
      </c>
      <c r="W152" s="3">
        <v>362192999999.99994</v>
      </c>
      <c r="X152" s="4">
        <v>39752</v>
      </c>
      <c r="Y152" s="3">
        <v>1462599999999.9998</v>
      </c>
      <c r="Z152" s="4">
        <v>39752</v>
      </c>
      <c r="AA152" s="3">
        <v>611504324000</v>
      </c>
      <c r="AB152" s="4">
        <v>39752</v>
      </c>
      <c r="AC152" s="3">
        <v>3944466731000</v>
      </c>
      <c r="AD152" s="4">
        <v>39752</v>
      </c>
      <c r="AE152" s="3">
        <v>440703000000</v>
      </c>
      <c r="AF152" s="1">
        <v>39752</v>
      </c>
      <c r="AG152">
        <v>1.2729999999999999</v>
      </c>
      <c r="AH152" s="1">
        <v>39752</v>
      </c>
      <c r="AI152">
        <v>7.7499000000000002</v>
      </c>
      <c r="AJ152" s="1">
        <v>39752</v>
      </c>
      <c r="AK152">
        <v>0.66759999999999997</v>
      </c>
      <c r="AL152" s="1">
        <v>39752</v>
      </c>
      <c r="AM152">
        <v>1.6068</v>
      </c>
      <c r="AN152" s="1">
        <v>39752</v>
      </c>
      <c r="AO152">
        <v>1.2121999999999999</v>
      </c>
      <c r="AP152" s="4">
        <v>39752</v>
      </c>
      <c r="AQ152" s="3">
        <v>968.75</v>
      </c>
      <c r="AR152" s="4">
        <v>39752</v>
      </c>
      <c r="AS152" s="3">
        <v>4987.97</v>
      </c>
      <c r="AT152" s="4">
        <v>39752</v>
      </c>
      <c r="AU152" s="3">
        <v>867.12</v>
      </c>
      <c r="AV152" s="4">
        <v>39752</v>
      </c>
      <c r="AW152" s="3">
        <v>13968.67</v>
      </c>
      <c r="AX152" s="4">
        <v>39752</v>
      </c>
      <c r="AY152" s="3">
        <v>9762.76</v>
      </c>
      <c r="AZ152" s="1">
        <v>39752</v>
      </c>
      <c r="BA152">
        <v>-0.9</v>
      </c>
      <c r="BB152" s="1">
        <v>39752</v>
      </c>
      <c r="BC152">
        <v>0</v>
      </c>
      <c r="BD152" s="1">
        <v>39752</v>
      </c>
      <c r="BE152">
        <v>0.38</v>
      </c>
      <c r="BF152" s="15">
        <f t="shared" si="49"/>
        <v>39752</v>
      </c>
      <c r="BG152" s="14">
        <f t="shared" si="50"/>
        <v>4.9800000000000004</v>
      </c>
      <c r="BH152" s="1">
        <v>39752</v>
      </c>
      <c r="BI152">
        <v>-0.65195026374286902</v>
      </c>
      <c r="BJ152" s="1">
        <v>39752</v>
      </c>
      <c r="BK152">
        <v>106639000000</v>
      </c>
      <c r="BL152" s="1">
        <v>39752</v>
      </c>
      <c r="BM152">
        <v>128748600000</v>
      </c>
      <c r="BN152" s="13">
        <f t="shared" si="51"/>
        <v>39752</v>
      </c>
      <c r="BO152" s="12">
        <f t="shared" si="69"/>
        <v>4.3161267354930599</v>
      </c>
      <c r="BP152" s="1">
        <v>39752</v>
      </c>
      <c r="BQ152">
        <v>9.4</v>
      </c>
      <c r="BR152" s="1">
        <v>39752</v>
      </c>
      <c r="BS152">
        <v>41651300000</v>
      </c>
      <c r="BT152" s="1">
        <v>39752</v>
      </c>
      <c r="BU152">
        <v>45288000000</v>
      </c>
      <c r="BV152" s="1">
        <v>39752</v>
      </c>
      <c r="BW152">
        <v>374499999999.99994</v>
      </c>
      <c r="BX152" s="1">
        <v>39752</v>
      </c>
      <c r="BY152">
        <v>41446000000</v>
      </c>
      <c r="BZ152" s="1">
        <v>39752</v>
      </c>
      <c r="CA152">
        <v>149323000000</v>
      </c>
      <c r="CB152" s="1">
        <v>39752</v>
      </c>
      <c r="CC152">
        <v>41402000000</v>
      </c>
      <c r="CD152" s="1">
        <v>39752</v>
      </c>
      <c r="CE152">
        <v>6.5</v>
      </c>
      <c r="CF152" s="1">
        <v>39752</v>
      </c>
      <c r="CG152">
        <v>4.3</v>
      </c>
      <c r="CH152" s="1">
        <v>39752</v>
      </c>
      <c r="CI152">
        <v>3.6</v>
      </c>
      <c r="CJ152" s="1">
        <v>39752</v>
      </c>
      <c r="CK152">
        <v>7.8</v>
      </c>
      <c r="CL152" s="1">
        <v>39752</v>
      </c>
      <c r="CM152">
        <v>6.2</v>
      </c>
      <c r="CN152" s="1">
        <f t="shared" si="52"/>
        <v>39752</v>
      </c>
      <c r="CO152">
        <f t="shared" si="70"/>
        <v>2.9856528967395026E-3</v>
      </c>
      <c r="CP152" s="1">
        <f t="shared" si="53"/>
        <v>39752</v>
      </c>
      <c r="CQ152">
        <f t="shared" si="54"/>
        <v>4.3748381374234717E-3</v>
      </c>
      <c r="CR152" s="1">
        <f t="shared" si="55"/>
        <v>39752</v>
      </c>
      <c r="CS152">
        <f t="shared" si="56"/>
        <v>7.3230490208057537E-3</v>
      </c>
      <c r="CT152" s="1">
        <f t="shared" si="57"/>
        <v>39752</v>
      </c>
      <c r="CU152">
        <f t="shared" si="58"/>
        <v>4.2580080479706073E-3</v>
      </c>
      <c r="CV152" s="1">
        <f t="shared" si="59"/>
        <v>39752</v>
      </c>
      <c r="CW152">
        <f t="shared" si="60"/>
        <v>3.1624734055451333E-3</v>
      </c>
      <c r="CY152" s="13">
        <f t="shared" si="61"/>
        <v>39752</v>
      </c>
      <c r="CZ152" s="12">
        <f t="shared" si="71"/>
        <v>92.7</v>
      </c>
      <c r="DA152" s="1">
        <v>30863</v>
      </c>
      <c r="DB152">
        <v>36.4</v>
      </c>
      <c r="DC152" s="1">
        <v>30863</v>
      </c>
      <c r="DD152">
        <v>17.060598441035999</v>
      </c>
      <c r="DE152" s="9">
        <f t="shared" si="72"/>
        <v>39752</v>
      </c>
      <c r="DF152" s="8">
        <f t="shared" si="62"/>
        <v>47869.24</v>
      </c>
      <c r="DG152" s="9">
        <f t="shared" si="72"/>
        <v>39752</v>
      </c>
      <c r="DH152" s="8">
        <f t="shared" si="63"/>
        <v>39529.279999999999</v>
      </c>
      <c r="DI152" s="9">
        <f t="shared" si="72"/>
        <v>39752</v>
      </c>
      <c r="DJ152" s="8">
        <f t="shared" si="64"/>
        <v>45051.08</v>
      </c>
      <c r="DK152" s="9">
        <f t="shared" si="72"/>
        <v>39752</v>
      </c>
      <c r="DL152" s="8">
        <f t="shared" si="66"/>
        <v>32252.19</v>
      </c>
      <c r="DM152" s="9">
        <f t="shared" si="73"/>
        <v>39752</v>
      </c>
      <c r="DN152" s="8">
        <f t="shared" si="67"/>
        <v>39380.06</v>
      </c>
    </row>
    <row r="153" spans="1:118">
      <c r="A153" s="2">
        <f t="shared" si="68"/>
        <v>200809</v>
      </c>
      <c r="B153" s="4">
        <v>39721</v>
      </c>
      <c r="C153" s="5">
        <v>101.46</v>
      </c>
      <c r="D153" s="4">
        <v>39721</v>
      </c>
      <c r="E153" s="3">
        <v>101.90300000000001</v>
      </c>
      <c r="F153" s="4">
        <v>39721</v>
      </c>
      <c r="G153" s="3">
        <v>98.497500000000002</v>
      </c>
      <c r="H153" s="4">
        <v>39721</v>
      </c>
      <c r="I153" s="3">
        <v>105.8145</v>
      </c>
      <c r="J153" s="4">
        <v>39721</v>
      </c>
      <c r="K153" s="3">
        <v>104.02500000000001</v>
      </c>
      <c r="L153" s="1">
        <v>39721</v>
      </c>
      <c r="M153">
        <v>39.39</v>
      </c>
      <c r="N153" s="1">
        <v>39721</v>
      </c>
      <c r="O153">
        <v>44.194000000000003</v>
      </c>
      <c r="P153" s="1">
        <v>39721</v>
      </c>
      <c r="Q153">
        <v>40.3874</v>
      </c>
      <c r="R153" s="1">
        <v>39721</v>
      </c>
      <c r="S153">
        <v>52.99</v>
      </c>
      <c r="V153" s="4">
        <v>39721</v>
      </c>
      <c r="W153" s="3">
        <v>358574999999.99994</v>
      </c>
      <c r="X153" s="4">
        <v>39721</v>
      </c>
      <c r="Y153" s="3">
        <v>1441499999999.9998</v>
      </c>
      <c r="Z153" s="4">
        <v>39721</v>
      </c>
      <c r="AA153" s="3">
        <v>597914150000</v>
      </c>
      <c r="AB153" s="4">
        <v>39721</v>
      </c>
      <c r="AC153" s="3">
        <v>3877016543000</v>
      </c>
      <c r="AD153" s="4">
        <v>39721</v>
      </c>
      <c r="AE153" s="3">
        <v>435155000000</v>
      </c>
      <c r="AF153" s="1">
        <v>39721</v>
      </c>
      <c r="AG153">
        <v>1.4101999999999999</v>
      </c>
      <c r="AH153" s="1">
        <v>39721</v>
      </c>
      <c r="AI153">
        <v>7.7657999999999996</v>
      </c>
      <c r="AJ153" s="1">
        <v>39721</v>
      </c>
      <c r="AK153">
        <v>0.79410000000000003</v>
      </c>
      <c r="AL153" s="1">
        <v>39721</v>
      </c>
      <c r="AM153">
        <v>1.7827999999999999</v>
      </c>
      <c r="AN153" s="1">
        <v>39721</v>
      </c>
      <c r="AO153">
        <v>1.0642</v>
      </c>
      <c r="AP153" s="4">
        <v>39721</v>
      </c>
      <c r="AQ153" s="3">
        <v>1166.3599999999999</v>
      </c>
      <c r="AR153" s="4">
        <v>39721</v>
      </c>
      <c r="AS153" s="3">
        <v>5831.02</v>
      </c>
      <c r="AT153" s="4">
        <v>39721</v>
      </c>
      <c r="AU153" s="3">
        <v>1087.4100000000001</v>
      </c>
      <c r="AV153" s="4">
        <v>39721</v>
      </c>
      <c r="AW153" s="3">
        <v>18016.21</v>
      </c>
      <c r="AX153" s="4">
        <v>39721</v>
      </c>
      <c r="AY153" s="3">
        <v>11752.9</v>
      </c>
      <c r="AZ153" s="1">
        <v>39721</v>
      </c>
      <c r="BA153">
        <v>0.1</v>
      </c>
      <c r="BB153" s="1">
        <v>39721</v>
      </c>
      <c r="BC153">
        <v>0.2</v>
      </c>
      <c r="BD153" s="1">
        <v>39721</v>
      </c>
      <c r="BE153">
        <v>-1.38</v>
      </c>
      <c r="BF153" s="15">
        <f t="shared" si="49"/>
        <v>39721</v>
      </c>
      <c r="BG153" s="14">
        <f t="shared" si="50"/>
        <v>4.9800000000000004</v>
      </c>
      <c r="BH153" s="1">
        <v>39721</v>
      </c>
      <c r="BI153">
        <v>0.262200157115965</v>
      </c>
      <c r="BJ153" s="1">
        <v>39721</v>
      </c>
      <c r="BK153">
        <v>109228000000</v>
      </c>
      <c r="BL153" s="1">
        <v>39721</v>
      </c>
      <c r="BM153">
        <v>132775100000</v>
      </c>
      <c r="BN153" s="13">
        <f t="shared" si="51"/>
        <v>39721</v>
      </c>
      <c r="BO153" s="12">
        <f t="shared" si="69"/>
        <v>4.3161267354930599</v>
      </c>
      <c r="BP153" s="1">
        <v>39721</v>
      </c>
      <c r="BQ153">
        <v>3.6</v>
      </c>
      <c r="BR153" s="1">
        <v>39721</v>
      </c>
      <c r="BS153">
        <v>41756500000</v>
      </c>
      <c r="BT153" s="1">
        <v>39721</v>
      </c>
      <c r="BU153">
        <v>46626000000</v>
      </c>
      <c r="BV153" s="1">
        <v>39721</v>
      </c>
      <c r="BW153">
        <v>372540000000</v>
      </c>
      <c r="BX153" s="1">
        <v>39721</v>
      </c>
      <c r="BY153">
        <v>33069000000</v>
      </c>
      <c r="BZ153" s="1">
        <v>39721</v>
      </c>
      <c r="CA153">
        <v>153660000000</v>
      </c>
      <c r="CB153" s="1">
        <v>39721</v>
      </c>
      <c r="CC153">
        <v>42980000000</v>
      </c>
      <c r="CD153" s="1">
        <v>39721</v>
      </c>
      <c r="CE153">
        <v>6.1</v>
      </c>
      <c r="CF153" s="1">
        <v>39721</v>
      </c>
      <c r="CG153">
        <v>4.3</v>
      </c>
      <c r="CH153" s="1">
        <v>39721</v>
      </c>
      <c r="CI153">
        <v>3.5</v>
      </c>
      <c r="CJ153" s="1">
        <v>39721</v>
      </c>
      <c r="CK153">
        <v>7.7</v>
      </c>
      <c r="CL153" s="1">
        <v>39721</v>
      </c>
      <c r="CM153">
        <v>6.1</v>
      </c>
      <c r="CN153" s="1">
        <f t="shared" si="52"/>
        <v>39721</v>
      </c>
      <c r="CO153">
        <f t="shared" si="70"/>
        <v>2.9856528967395026E-3</v>
      </c>
      <c r="CP153" s="1">
        <f t="shared" si="53"/>
        <v>39721</v>
      </c>
      <c r="CQ153">
        <f t="shared" si="54"/>
        <v>4.3748381374234717E-3</v>
      </c>
      <c r="CR153" s="1">
        <f t="shared" si="55"/>
        <v>39721</v>
      </c>
      <c r="CS153">
        <f t="shared" si="56"/>
        <v>7.3230490208057537E-3</v>
      </c>
      <c r="CT153" s="1">
        <f t="shared" si="57"/>
        <v>39721</v>
      </c>
      <c r="CU153">
        <f t="shared" si="58"/>
        <v>4.2580080479706073E-3</v>
      </c>
      <c r="CV153" s="1">
        <f t="shared" si="59"/>
        <v>39721</v>
      </c>
      <c r="CW153">
        <f t="shared" si="60"/>
        <v>3.1624734055451333E-3</v>
      </c>
      <c r="CY153" s="13">
        <f t="shared" si="61"/>
        <v>39721</v>
      </c>
      <c r="CZ153" s="12">
        <f t="shared" si="71"/>
        <v>92.7</v>
      </c>
      <c r="DA153" s="1">
        <v>30772</v>
      </c>
      <c r="DB153">
        <v>36.299999999999997</v>
      </c>
      <c r="DC153" s="1">
        <v>30772</v>
      </c>
      <c r="DD153">
        <v>14.067949877276799</v>
      </c>
      <c r="DE153" s="9">
        <f t="shared" si="72"/>
        <v>39721</v>
      </c>
      <c r="DF153" s="8">
        <f t="shared" si="62"/>
        <v>47869.24</v>
      </c>
      <c r="DG153" s="9">
        <f t="shared" si="72"/>
        <v>39721</v>
      </c>
      <c r="DH153" s="8">
        <f t="shared" si="63"/>
        <v>39529.279999999999</v>
      </c>
      <c r="DI153" s="9">
        <f t="shared" si="72"/>
        <v>39721</v>
      </c>
      <c r="DJ153" s="8">
        <f t="shared" si="64"/>
        <v>45051.08</v>
      </c>
      <c r="DK153" s="9">
        <f t="shared" si="72"/>
        <v>39721</v>
      </c>
      <c r="DL153" s="8">
        <f t="shared" si="66"/>
        <v>32252.19</v>
      </c>
      <c r="DM153" s="9">
        <f t="shared" si="73"/>
        <v>39721</v>
      </c>
      <c r="DN153" s="8">
        <f t="shared" si="67"/>
        <v>39380.06</v>
      </c>
    </row>
    <row r="154" spans="1:118">
      <c r="A154" s="2">
        <f t="shared" si="68"/>
        <v>200808</v>
      </c>
      <c r="B154" s="4">
        <v>39691</v>
      </c>
      <c r="C154" s="5">
        <v>101.47499999999999</v>
      </c>
      <c r="D154" s="4">
        <v>39691</v>
      </c>
      <c r="E154" s="3">
        <v>100.61</v>
      </c>
      <c r="F154" s="4">
        <v>39691</v>
      </c>
      <c r="G154" s="3">
        <v>96.145499999999998</v>
      </c>
      <c r="H154" s="4">
        <v>39691</v>
      </c>
      <c r="I154" s="3">
        <v>105.203</v>
      </c>
      <c r="J154" s="4">
        <v>39691</v>
      </c>
      <c r="K154" s="3">
        <v>105.875</v>
      </c>
      <c r="L154" s="1">
        <v>39691</v>
      </c>
      <c r="M154">
        <v>20.65</v>
      </c>
      <c r="N154" s="1">
        <v>39691</v>
      </c>
      <c r="O154">
        <v>23.835999999999999</v>
      </c>
      <c r="P154" s="1">
        <v>39691</v>
      </c>
      <c r="Q154">
        <v>21.060500000000001</v>
      </c>
      <c r="R154" s="1">
        <v>39691</v>
      </c>
      <c r="S154">
        <v>31.15</v>
      </c>
      <c r="V154" s="4">
        <v>39691</v>
      </c>
      <c r="W154" s="3">
        <v>349601999999.99994</v>
      </c>
      <c r="X154" s="4">
        <v>39691</v>
      </c>
      <c r="Y154" s="3">
        <v>1401299999999.9998</v>
      </c>
      <c r="Z154" s="4">
        <v>39691</v>
      </c>
      <c r="AA154" s="3">
        <v>596284181000</v>
      </c>
      <c r="AB154" s="4">
        <v>39691</v>
      </c>
      <c r="AC154" s="3">
        <v>3790297697000</v>
      </c>
      <c r="AD154" s="4">
        <v>39691</v>
      </c>
      <c r="AE154" s="3">
        <v>429610000000</v>
      </c>
      <c r="AF154" s="1">
        <v>39691</v>
      </c>
      <c r="AG154">
        <v>1.4672000000000001</v>
      </c>
      <c r="AH154" s="1">
        <v>39691</v>
      </c>
      <c r="AI154">
        <v>7.8036000000000003</v>
      </c>
      <c r="AJ154" s="1">
        <v>39691</v>
      </c>
      <c r="AK154">
        <v>0.85799999999999998</v>
      </c>
      <c r="AL154" s="1">
        <v>39691</v>
      </c>
      <c r="AM154">
        <v>1.8210999999999999</v>
      </c>
      <c r="AN154" s="1">
        <v>39691</v>
      </c>
      <c r="AO154">
        <v>1.0634999999999999</v>
      </c>
      <c r="AP154" s="4">
        <v>39691</v>
      </c>
      <c r="AQ154" s="3">
        <v>1282.83</v>
      </c>
      <c r="AR154" s="4">
        <v>39691</v>
      </c>
      <c r="AS154" s="3">
        <v>6422.3</v>
      </c>
      <c r="AT154" s="4">
        <v>39691</v>
      </c>
      <c r="AU154" s="3">
        <v>1254.71</v>
      </c>
      <c r="AV154" s="4">
        <v>39691</v>
      </c>
      <c r="AW154" s="3">
        <v>21261.89</v>
      </c>
      <c r="AX154" s="4">
        <v>39691</v>
      </c>
      <c r="AY154" s="3">
        <v>13771.25</v>
      </c>
      <c r="AZ154" s="1">
        <v>39691</v>
      </c>
      <c r="BA154">
        <v>-0.1</v>
      </c>
      <c r="BB154" s="1">
        <v>39691</v>
      </c>
      <c r="BC154">
        <v>-0.1</v>
      </c>
      <c r="BD154" s="1">
        <v>39691</v>
      </c>
      <c r="BE154">
        <v>-1.6</v>
      </c>
      <c r="BF154" s="15">
        <f t="shared" si="49"/>
        <v>39691</v>
      </c>
      <c r="BG154" s="14">
        <f t="shared" si="50"/>
        <v>4.45</v>
      </c>
      <c r="BH154" s="1">
        <v>39691</v>
      </c>
      <c r="BI154">
        <v>4.0749674712999201E-2</v>
      </c>
      <c r="BJ154" s="1">
        <v>39691</v>
      </c>
      <c r="BK154">
        <v>117826000000</v>
      </c>
      <c r="BL154" s="1">
        <v>39691</v>
      </c>
      <c r="BM154">
        <v>133717200000.00002</v>
      </c>
      <c r="BN154" s="13">
        <f t="shared" si="51"/>
        <v>39691</v>
      </c>
      <c r="BO154" s="12">
        <f t="shared" si="69"/>
        <v>5.6554086140651298</v>
      </c>
      <c r="BP154" s="1">
        <v>39691</v>
      </c>
      <c r="BQ154">
        <v>1.9</v>
      </c>
      <c r="BR154" s="1">
        <v>39691</v>
      </c>
      <c r="BS154">
        <v>42935000000</v>
      </c>
      <c r="BT154" s="1">
        <v>39691</v>
      </c>
      <c r="BU154">
        <v>47252000000</v>
      </c>
      <c r="BV154" s="1">
        <v>39691</v>
      </c>
      <c r="BW154">
        <v>351019999999.99994</v>
      </c>
      <c r="BX154" s="1">
        <v>39691</v>
      </c>
      <c r="BY154">
        <v>32411000000</v>
      </c>
      <c r="BZ154" s="1">
        <v>39691</v>
      </c>
      <c r="CA154">
        <v>153178000000</v>
      </c>
      <c r="CB154" s="1">
        <v>39691</v>
      </c>
      <c r="CC154">
        <v>42594000000</v>
      </c>
      <c r="CD154" s="1">
        <v>39691</v>
      </c>
      <c r="CE154">
        <v>6.1</v>
      </c>
      <c r="CF154" s="1">
        <v>39691</v>
      </c>
      <c r="CG154">
        <v>4</v>
      </c>
      <c r="CH154" s="1">
        <v>39691</v>
      </c>
      <c r="CI154">
        <v>3.3</v>
      </c>
      <c r="CJ154" s="1">
        <v>39691</v>
      </c>
      <c r="CK154">
        <v>7.6</v>
      </c>
      <c r="CL154" s="1">
        <v>39691</v>
      </c>
      <c r="CM154">
        <v>6.1</v>
      </c>
      <c r="CN154" s="1">
        <f t="shared" si="52"/>
        <v>39691</v>
      </c>
      <c r="CO154">
        <f t="shared" si="70"/>
        <v>2.9856528967395026E-3</v>
      </c>
      <c r="CP154" s="1">
        <f t="shared" si="53"/>
        <v>39691</v>
      </c>
      <c r="CQ154">
        <f t="shared" si="54"/>
        <v>4.3748381374234717E-3</v>
      </c>
      <c r="CR154" s="1">
        <f t="shared" si="55"/>
        <v>39691</v>
      </c>
      <c r="CS154">
        <f t="shared" si="56"/>
        <v>7.3230490208057537E-3</v>
      </c>
      <c r="CT154" s="1">
        <f t="shared" si="57"/>
        <v>39691</v>
      </c>
      <c r="CU154">
        <f t="shared" si="58"/>
        <v>4.2580080479706073E-3</v>
      </c>
      <c r="CV154" s="1">
        <f t="shared" si="59"/>
        <v>39691</v>
      </c>
      <c r="CW154">
        <f t="shared" si="60"/>
        <v>3.1624734055451333E-3</v>
      </c>
      <c r="CY154" s="13">
        <f t="shared" si="61"/>
        <v>39691</v>
      </c>
      <c r="CZ154" s="12">
        <f t="shared" si="71"/>
        <v>91.6</v>
      </c>
      <c r="DA154" s="1">
        <v>30681</v>
      </c>
      <c r="DB154">
        <v>36.5</v>
      </c>
      <c r="DC154" s="1">
        <v>30681</v>
      </c>
      <c r="DD154">
        <v>4.7371565113500598</v>
      </c>
      <c r="DE154" s="9">
        <f t="shared" si="72"/>
        <v>39691</v>
      </c>
      <c r="DF154" s="8">
        <f t="shared" si="62"/>
        <v>47869.24</v>
      </c>
      <c r="DG154" s="9">
        <f t="shared" si="72"/>
        <v>39691</v>
      </c>
      <c r="DH154" s="8">
        <f t="shared" si="63"/>
        <v>39529.279999999999</v>
      </c>
      <c r="DI154" s="9">
        <f t="shared" si="72"/>
        <v>39691</v>
      </c>
      <c r="DJ154" s="8">
        <f t="shared" si="64"/>
        <v>45051.08</v>
      </c>
      <c r="DK154" s="9">
        <f t="shared" si="72"/>
        <v>39691</v>
      </c>
      <c r="DL154" s="8">
        <f t="shared" si="66"/>
        <v>32252.19</v>
      </c>
      <c r="DM154" s="9">
        <f t="shared" si="73"/>
        <v>39691</v>
      </c>
      <c r="DN154" s="8">
        <f t="shared" si="67"/>
        <v>39380.06</v>
      </c>
    </row>
    <row r="155" spans="1:118">
      <c r="A155" s="2">
        <f t="shared" si="68"/>
        <v>200807</v>
      </c>
      <c r="B155" s="4">
        <v>39660</v>
      </c>
      <c r="C155" s="5">
        <v>99.385000000000005</v>
      </c>
      <c r="D155" s="4">
        <v>39660</v>
      </c>
      <c r="E155" s="3">
        <v>99.191000000000003</v>
      </c>
      <c r="F155" s="4">
        <v>39660</v>
      </c>
      <c r="G155" s="3">
        <v>92.447999999999993</v>
      </c>
      <c r="H155" s="4">
        <v>39660</v>
      </c>
      <c r="I155" s="3">
        <v>99.63</v>
      </c>
      <c r="J155" s="4">
        <v>39660</v>
      </c>
      <c r="K155" s="3">
        <v>104.47499999999999</v>
      </c>
      <c r="L155" s="1">
        <v>39660</v>
      </c>
      <c r="M155">
        <v>22.94</v>
      </c>
      <c r="N155" s="1">
        <v>39660</v>
      </c>
      <c r="O155">
        <v>25.350999999999999</v>
      </c>
      <c r="P155" s="1">
        <v>39660</v>
      </c>
      <c r="Q155">
        <v>23.3294</v>
      </c>
      <c r="R155" s="1">
        <v>39660</v>
      </c>
      <c r="S155">
        <v>30.14</v>
      </c>
      <c r="V155" s="4">
        <v>39660</v>
      </c>
      <c r="W155" s="3">
        <v>346862999999.99994</v>
      </c>
      <c r="X155" s="4">
        <v>39660</v>
      </c>
      <c r="Y155" s="3">
        <v>1417699999999.9998</v>
      </c>
      <c r="Z155" s="4">
        <v>39660</v>
      </c>
      <c r="AA155" s="3">
        <v>596146508000</v>
      </c>
      <c r="AB155" s="4">
        <v>39660</v>
      </c>
      <c r="AC155" s="3">
        <v>3839031286000</v>
      </c>
      <c r="AD155" s="4">
        <v>39660</v>
      </c>
      <c r="AE155" s="3">
        <v>426536000000</v>
      </c>
      <c r="AF155" s="1">
        <v>39660</v>
      </c>
      <c r="AG155">
        <v>1.56</v>
      </c>
      <c r="AH155" s="1">
        <v>39660</v>
      </c>
      <c r="AI155">
        <v>7.8011999999999997</v>
      </c>
      <c r="AJ155" s="1">
        <v>39660</v>
      </c>
      <c r="AK155">
        <v>0.94169999999999998</v>
      </c>
      <c r="AL155" s="1">
        <v>39660</v>
      </c>
      <c r="AM155">
        <v>1.9835</v>
      </c>
      <c r="AN155" s="1">
        <v>39660</v>
      </c>
      <c r="AO155">
        <v>1.0233000000000001</v>
      </c>
      <c r="AP155" s="4">
        <v>39660</v>
      </c>
      <c r="AQ155" s="3">
        <v>1267.3800000000001</v>
      </c>
      <c r="AR155" s="4">
        <v>39660</v>
      </c>
      <c r="AS155" s="3">
        <v>6479.56</v>
      </c>
      <c r="AT155" s="4">
        <v>39660</v>
      </c>
      <c r="AU155" s="3">
        <v>1303.6199999999999</v>
      </c>
      <c r="AV155" s="4">
        <v>39660</v>
      </c>
      <c r="AW155" s="3">
        <v>22731.1</v>
      </c>
      <c r="AX155" s="4">
        <v>39660</v>
      </c>
      <c r="AY155" s="3">
        <v>13592.91</v>
      </c>
      <c r="AZ155" s="1">
        <v>39660</v>
      </c>
      <c r="BA155">
        <v>0.7</v>
      </c>
      <c r="BB155" s="1">
        <v>39660</v>
      </c>
      <c r="BC155">
        <v>-0.2</v>
      </c>
      <c r="BD155" s="1">
        <v>39660</v>
      </c>
      <c r="BE155">
        <v>0.75</v>
      </c>
      <c r="BF155" s="15">
        <f t="shared" si="49"/>
        <v>39660</v>
      </c>
      <c r="BG155" s="14">
        <f t="shared" si="50"/>
        <v>4.45</v>
      </c>
      <c r="BH155" s="1">
        <v>39660</v>
      </c>
      <c r="BI155">
        <v>0.351115888307865</v>
      </c>
      <c r="BJ155" s="1">
        <v>39660</v>
      </c>
      <c r="BK155">
        <v>120156000000</v>
      </c>
      <c r="BL155" s="1">
        <v>39660</v>
      </c>
      <c r="BM155">
        <v>132514100000</v>
      </c>
      <c r="BN155" s="13">
        <f t="shared" si="51"/>
        <v>39660</v>
      </c>
      <c r="BO155" s="12">
        <f t="shared" si="69"/>
        <v>5.6554086140651298</v>
      </c>
      <c r="BP155" s="1">
        <v>39660</v>
      </c>
      <c r="BQ155">
        <v>11.1</v>
      </c>
      <c r="BR155" s="1">
        <v>39660</v>
      </c>
      <c r="BS155">
        <v>44538300000</v>
      </c>
      <c r="BT155" s="1">
        <v>39660</v>
      </c>
      <c r="BU155">
        <v>49089000000</v>
      </c>
      <c r="BV155" s="1">
        <v>39660</v>
      </c>
      <c r="BW155">
        <v>356089999999.99994</v>
      </c>
      <c r="BX155" s="1">
        <v>39660</v>
      </c>
      <c r="BY155">
        <v>34241000000</v>
      </c>
      <c r="BZ155" s="1">
        <v>39660</v>
      </c>
      <c r="CA155">
        <v>153275000000</v>
      </c>
      <c r="CB155" s="1">
        <v>39660</v>
      </c>
      <c r="CC155">
        <v>42659000000</v>
      </c>
      <c r="CD155" s="1">
        <v>39660</v>
      </c>
      <c r="CE155">
        <v>5.8</v>
      </c>
      <c r="CF155" s="1">
        <v>39660</v>
      </c>
      <c r="CG155">
        <v>4.3</v>
      </c>
      <c r="CH155" s="1">
        <v>39660</v>
      </c>
      <c r="CI155">
        <v>3.2</v>
      </c>
      <c r="CJ155" s="1">
        <v>39660</v>
      </c>
      <c r="CK155">
        <v>7.5</v>
      </c>
      <c r="CL155" s="1">
        <v>39660</v>
      </c>
      <c r="CM155">
        <v>6.1</v>
      </c>
      <c r="CN155" s="1">
        <f t="shared" si="52"/>
        <v>39660</v>
      </c>
      <c r="CO155">
        <f t="shared" si="70"/>
        <v>2.9856528967395026E-3</v>
      </c>
      <c r="CP155" s="1">
        <f t="shared" si="53"/>
        <v>39660</v>
      </c>
      <c r="CQ155">
        <f t="shared" si="54"/>
        <v>4.3748381374234717E-3</v>
      </c>
      <c r="CR155" s="1">
        <f t="shared" si="55"/>
        <v>39660</v>
      </c>
      <c r="CS155">
        <f t="shared" si="56"/>
        <v>7.3230490208057537E-3</v>
      </c>
      <c r="CT155" s="1">
        <f t="shared" si="57"/>
        <v>39660</v>
      </c>
      <c r="CU155">
        <f t="shared" si="58"/>
        <v>4.2580080479706073E-3</v>
      </c>
      <c r="CV155" s="1">
        <f t="shared" si="59"/>
        <v>39660</v>
      </c>
      <c r="CW155">
        <f t="shared" si="60"/>
        <v>3.1624734055451333E-3</v>
      </c>
      <c r="CY155" s="13">
        <f t="shared" si="61"/>
        <v>39660</v>
      </c>
      <c r="CZ155" s="12">
        <f t="shared" si="71"/>
        <v>91.6</v>
      </c>
      <c r="DA155" s="1">
        <v>30589</v>
      </c>
      <c r="DB155">
        <v>35.6</v>
      </c>
      <c r="DC155" s="1">
        <v>30589</v>
      </c>
      <c r="DD155">
        <v>-4.3867502238137899</v>
      </c>
      <c r="DE155" s="9">
        <f t="shared" si="72"/>
        <v>39660</v>
      </c>
      <c r="DF155" s="8">
        <f t="shared" si="62"/>
        <v>47869.24</v>
      </c>
      <c r="DG155" s="9">
        <f t="shared" si="72"/>
        <v>39660</v>
      </c>
      <c r="DH155" s="8">
        <f t="shared" si="63"/>
        <v>39529.279999999999</v>
      </c>
      <c r="DI155" s="9">
        <f t="shared" si="72"/>
        <v>39660</v>
      </c>
      <c r="DJ155" s="8">
        <f t="shared" si="64"/>
        <v>45051.08</v>
      </c>
      <c r="DK155" s="9">
        <f t="shared" si="72"/>
        <v>39660</v>
      </c>
      <c r="DL155" s="8">
        <f t="shared" si="66"/>
        <v>32252.19</v>
      </c>
      <c r="DM155" s="9">
        <f t="shared" si="73"/>
        <v>39660</v>
      </c>
      <c r="DN155" s="8">
        <f t="shared" si="67"/>
        <v>39380.06</v>
      </c>
    </row>
    <row r="156" spans="1:118">
      <c r="A156" s="2">
        <f t="shared" si="68"/>
        <v>200806</v>
      </c>
      <c r="B156" s="4">
        <v>39629</v>
      </c>
      <c r="C156" s="5">
        <v>99.21</v>
      </c>
      <c r="D156" s="4">
        <v>39629</v>
      </c>
      <c r="E156" s="3">
        <v>97.01</v>
      </c>
      <c r="F156" s="4">
        <v>39629</v>
      </c>
      <c r="G156" s="3">
        <v>90.852999999999994</v>
      </c>
      <c r="H156" s="4">
        <v>39629</v>
      </c>
      <c r="I156" s="3">
        <v>100.97499999999999</v>
      </c>
      <c r="J156" s="4">
        <v>39629</v>
      </c>
      <c r="K156" s="3">
        <v>101.9735</v>
      </c>
      <c r="L156" s="1">
        <v>39629</v>
      </c>
      <c r="M156">
        <v>23.95</v>
      </c>
      <c r="N156" s="1">
        <v>39629</v>
      </c>
      <c r="O156">
        <v>26.765999999999998</v>
      </c>
      <c r="P156" s="1">
        <v>39629</v>
      </c>
      <c r="Q156">
        <v>24.666799999999999</v>
      </c>
      <c r="R156" s="1">
        <v>39629</v>
      </c>
      <c r="S156">
        <v>32.49</v>
      </c>
      <c r="V156" s="4">
        <v>39629</v>
      </c>
      <c r="W156" s="3">
        <v>350803999999.99994</v>
      </c>
      <c r="X156" s="4">
        <v>39629</v>
      </c>
      <c r="Y156" s="3">
        <v>1407299999999.9998</v>
      </c>
      <c r="Z156" s="4">
        <v>39629</v>
      </c>
      <c r="AA156" s="3">
        <v>611147154000</v>
      </c>
      <c r="AB156" s="4">
        <v>39629</v>
      </c>
      <c r="AC156" s="3">
        <v>3914924932000</v>
      </c>
      <c r="AD156" s="4">
        <v>39629</v>
      </c>
      <c r="AE156" s="3">
        <v>424607000000</v>
      </c>
      <c r="AF156" s="1">
        <v>39629</v>
      </c>
      <c r="AG156">
        <v>1.5754999999999999</v>
      </c>
      <c r="AH156" s="1">
        <v>39629</v>
      </c>
      <c r="AI156">
        <v>7.798</v>
      </c>
      <c r="AJ156" s="1">
        <v>39629</v>
      </c>
      <c r="AK156">
        <v>0.95779999999999998</v>
      </c>
      <c r="AL156" s="1">
        <v>39629</v>
      </c>
      <c r="AM156">
        <v>1.9927999999999999</v>
      </c>
      <c r="AN156" s="1">
        <v>39629</v>
      </c>
      <c r="AO156">
        <v>1.0208999999999999</v>
      </c>
      <c r="AP156" s="4">
        <v>39629</v>
      </c>
      <c r="AQ156" s="3">
        <v>1280</v>
      </c>
      <c r="AR156" s="4">
        <v>39629</v>
      </c>
      <c r="AS156" s="3">
        <v>6418.32</v>
      </c>
      <c r="AT156" s="4">
        <v>39629</v>
      </c>
      <c r="AU156" s="3">
        <v>1320.1</v>
      </c>
      <c r="AV156" s="4">
        <v>39629</v>
      </c>
      <c r="AW156" s="3">
        <v>22102.01</v>
      </c>
      <c r="AX156" s="4">
        <v>39629</v>
      </c>
      <c r="AY156" s="3">
        <v>14467.03</v>
      </c>
      <c r="AZ156" s="1">
        <v>39629</v>
      </c>
      <c r="BA156">
        <v>1</v>
      </c>
      <c r="BB156" s="1">
        <v>39629</v>
      </c>
      <c r="BC156">
        <v>0.4</v>
      </c>
      <c r="BD156" s="1">
        <v>39629</v>
      </c>
      <c r="BE156">
        <v>0.88</v>
      </c>
      <c r="BF156" s="15">
        <f t="shared" si="49"/>
        <v>39629</v>
      </c>
      <c r="BG156" s="14">
        <f t="shared" si="50"/>
        <v>4.45</v>
      </c>
      <c r="BH156" s="1">
        <v>39629</v>
      </c>
      <c r="BI156">
        <v>0.72370063200246804</v>
      </c>
      <c r="BJ156" s="1">
        <v>39629</v>
      </c>
      <c r="BK156">
        <v>117785000000</v>
      </c>
      <c r="BL156" s="1">
        <v>39629</v>
      </c>
      <c r="BM156">
        <v>132034700000.00002</v>
      </c>
      <c r="BN156" s="13">
        <f t="shared" si="51"/>
        <v>39629</v>
      </c>
      <c r="BO156" s="12">
        <f t="shared" si="69"/>
        <v>5.6554086140651298</v>
      </c>
      <c r="BP156" s="1">
        <v>39629</v>
      </c>
      <c r="BQ156">
        <v>-0.6</v>
      </c>
      <c r="BR156" s="1">
        <v>39629</v>
      </c>
      <c r="BS156">
        <v>43670600000</v>
      </c>
      <c r="BT156" s="1">
        <v>39629</v>
      </c>
      <c r="BU156">
        <v>49613000000</v>
      </c>
      <c r="BV156" s="1">
        <v>39629</v>
      </c>
      <c r="BW156">
        <v>353489999999.99994</v>
      </c>
      <c r="BX156" s="1">
        <v>39629</v>
      </c>
      <c r="BY156">
        <v>32772000000</v>
      </c>
      <c r="BZ156" s="1">
        <v>39629</v>
      </c>
      <c r="CA156">
        <v>152075000000</v>
      </c>
      <c r="CB156" s="1">
        <v>39629</v>
      </c>
      <c r="CC156">
        <v>43855000000</v>
      </c>
      <c r="CD156" s="1">
        <v>39629</v>
      </c>
      <c r="CE156">
        <v>5.6</v>
      </c>
      <c r="CF156" s="1">
        <v>39629</v>
      </c>
      <c r="CG156">
        <v>4.2</v>
      </c>
      <c r="CH156" s="1">
        <v>39629</v>
      </c>
      <c r="CI156">
        <v>3.2</v>
      </c>
      <c r="CJ156" s="1">
        <v>39629</v>
      </c>
      <c r="CK156">
        <v>7.5</v>
      </c>
      <c r="CL156" s="1">
        <v>39629</v>
      </c>
      <c r="CM156">
        <v>6.1</v>
      </c>
      <c r="CN156" s="1">
        <f t="shared" si="52"/>
        <v>39629</v>
      </c>
      <c r="CO156">
        <f t="shared" si="70"/>
        <v>2.9856528967395026E-3</v>
      </c>
      <c r="CP156" s="1">
        <f t="shared" si="53"/>
        <v>39629</v>
      </c>
      <c r="CQ156">
        <f t="shared" si="54"/>
        <v>4.3748381374234717E-3</v>
      </c>
      <c r="CR156" s="1">
        <f t="shared" si="55"/>
        <v>39629</v>
      </c>
      <c r="CS156">
        <f t="shared" si="56"/>
        <v>7.3230490208057537E-3</v>
      </c>
      <c r="CT156" s="1">
        <f t="shared" si="57"/>
        <v>39629</v>
      </c>
      <c r="CU156">
        <f t="shared" si="58"/>
        <v>4.2580080479706073E-3</v>
      </c>
      <c r="CV156" s="1">
        <f t="shared" si="59"/>
        <v>39629</v>
      </c>
      <c r="CW156">
        <f t="shared" si="60"/>
        <v>3.1624734055451333E-3</v>
      </c>
      <c r="CY156" s="13">
        <f t="shared" si="61"/>
        <v>39629</v>
      </c>
      <c r="CZ156" s="12">
        <f t="shared" si="71"/>
        <v>91.6</v>
      </c>
      <c r="DA156" s="1">
        <v>30497</v>
      </c>
      <c r="DB156">
        <v>35</v>
      </c>
      <c r="DC156" s="1">
        <v>30497</v>
      </c>
      <c r="DD156">
        <v>-8.1099815157116506</v>
      </c>
      <c r="DE156" s="9">
        <f t="shared" si="72"/>
        <v>39629</v>
      </c>
      <c r="DF156" s="8">
        <f t="shared" si="62"/>
        <v>47869.24</v>
      </c>
      <c r="DG156" s="9">
        <f t="shared" si="72"/>
        <v>39629</v>
      </c>
      <c r="DH156" s="8">
        <f t="shared" si="63"/>
        <v>39529.279999999999</v>
      </c>
      <c r="DI156" s="9">
        <f t="shared" si="72"/>
        <v>39629</v>
      </c>
      <c r="DJ156" s="8">
        <f t="shared" si="64"/>
        <v>45051.08</v>
      </c>
      <c r="DK156" s="9">
        <f t="shared" si="72"/>
        <v>39629</v>
      </c>
      <c r="DL156" s="8">
        <f t="shared" si="66"/>
        <v>32252.19</v>
      </c>
      <c r="DM156" s="9">
        <f t="shared" si="73"/>
        <v>39629</v>
      </c>
      <c r="DN156" s="8">
        <f t="shared" si="67"/>
        <v>39380.06</v>
      </c>
    </row>
    <row r="157" spans="1:118">
      <c r="A157" s="2">
        <f t="shared" si="68"/>
        <v>200805</v>
      </c>
      <c r="B157" s="4">
        <v>39599</v>
      </c>
      <c r="C157" s="5">
        <v>98.484999999999999</v>
      </c>
      <c r="D157" s="4">
        <v>39599</v>
      </c>
      <c r="E157" s="3">
        <v>98.41</v>
      </c>
      <c r="F157" s="4">
        <v>39599</v>
      </c>
      <c r="G157" s="3">
        <v>90.211500000000001</v>
      </c>
      <c r="H157" s="4">
        <v>39599</v>
      </c>
      <c r="I157" s="3">
        <v>102.69</v>
      </c>
      <c r="J157" s="4">
        <v>39599</v>
      </c>
      <c r="K157" s="3">
        <v>102.22499999999999</v>
      </c>
      <c r="L157" s="1">
        <v>39599</v>
      </c>
      <c r="M157">
        <v>17.829999999999998</v>
      </c>
      <c r="N157" s="1">
        <v>39599</v>
      </c>
      <c r="O157">
        <v>23.954000000000001</v>
      </c>
      <c r="P157" s="1">
        <v>39599</v>
      </c>
      <c r="Q157">
        <v>19.684100000000001</v>
      </c>
      <c r="R157" s="1">
        <v>39599</v>
      </c>
      <c r="S157">
        <v>28.68</v>
      </c>
      <c r="V157" s="4">
        <v>39599</v>
      </c>
      <c r="W157" s="3">
        <v>332893999999.99994</v>
      </c>
      <c r="X157" s="4">
        <v>39599</v>
      </c>
      <c r="Y157" s="3">
        <v>1396499999999.9998</v>
      </c>
      <c r="Z157" s="4">
        <v>39599</v>
      </c>
      <c r="AA157" s="3">
        <v>595953126000</v>
      </c>
      <c r="AB157" s="4">
        <v>39599</v>
      </c>
      <c r="AC157" s="3">
        <v>3868021898000</v>
      </c>
      <c r="AD157" s="4">
        <v>39599</v>
      </c>
      <c r="AE157" s="3">
        <v>422241000000</v>
      </c>
      <c r="AF157" s="1">
        <v>39599</v>
      </c>
      <c r="AG157">
        <v>1.5551999999999999</v>
      </c>
      <c r="AH157" s="1">
        <v>39599</v>
      </c>
      <c r="AI157">
        <v>7.8034999999999997</v>
      </c>
      <c r="AJ157" s="1">
        <v>39599</v>
      </c>
      <c r="AK157">
        <v>0.95569999999999999</v>
      </c>
      <c r="AL157" s="1">
        <v>39599</v>
      </c>
      <c r="AM157">
        <v>1.9821</v>
      </c>
      <c r="AN157" s="1">
        <v>39599</v>
      </c>
      <c r="AO157">
        <v>0.99319999999999997</v>
      </c>
      <c r="AP157" s="4">
        <v>39599</v>
      </c>
      <c r="AQ157" s="3">
        <v>1400.38</v>
      </c>
      <c r="AR157" s="4">
        <v>39599</v>
      </c>
      <c r="AS157" s="3">
        <v>7096.79</v>
      </c>
      <c r="AT157" s="4">
        <v>39599</v>
      </c>
      <c r="AU157" s="3">
        <v>1408.14</v>
      </c>
      <c r="AV157" s="4">
        <v>39599</v>
      </c>
      <c r="AW157" s="3">
        <v>24533.119999999999</v>
      </c>
      <c r="AX157" s="4">
        <v>39599</v>
      </c>
      <c r="AY157" s="3">
        <v>14714.73</v>
      </c>
      <c r="AZ157" s="1">
        <v>39599</v>
      </c>
      <c r="BA157">
        <v>0.6</v>
      </c>
      <c r="BB157" s="1">
        <v>39599</v>
      </c>
      <c r="BC157">
        <v>0.6</v>
      </c>
      <c r="BD157" s="1">
        <v>39599</v>
      </c>
      <c r="BE157">
        <v>0.25</v>
      </c>
      <c r="BF157" s="15">
        <f t="shared" si="49"/>
        <v>39599</v>
      </c>
      <c r="BG157" s="14">
        <f t="shared" si="50"/>
        <v>4.2699999999999996</v>
      </c>
      <c r="BH157" s="1">
        <v>39599</v>
      </c>
      <c r="BI157">
        <v>0.543289601194896</v>
      </c>
      <c r="BJ157" s="1">
        <v>39599</v>
      </c>
      <c r="BK157">
        <v>112971000000</v>
      </c>
      <c r="BL157" s="1">
        <v>39599</v>
      </c>
      <c r="BM157">
        <v>130407200000</v>
      </c>
      <c r="BN157" s="13">
        <f t="shared" si="51"/>
        <v>39599</v>
      </c>
      <c r="BO157" s="12">
        <f t="shared" si="69"/>
        <v>4.5865717221715698</v>
      </c>
      <c r="BP157" s="1">
        <v>39599</v>
      </c>
      <c r="BQ157">
        <v>10.3</v>
      </c>
      <c r="BR157" s="1">
        <v>39599</v>
      </c>
      <c r="BS157">
        <v>43027600000</v>
      </c>
      <c r="BT157" s="1">
        <v>39599</v>
      </c>
      <c r="BU157">
        <v>49247000000</v>
      </c>
      <c r="BV157" s="1">
        <v>39599</v>
      </c>
      <c r="BW157">
        <v>349429999999.99994</v>
      </c>
      <c r="BX157" s="1">
        <v>39599</v>
      </c>
      <c r="BY157">
        <v>32346000000</v>
      </c>
      <c r="BZ157" s="1">
        <v>39599</v>
      </c>
      <c r="CA157">
        <v>154211000000</v>
      </c>
      <c r="CB157" s="1">
        <v>39599</v>
      </c>
      <c r="CC157">
        <v>43588000000</v>
      </c>
      <c r="CD157" s="1">
        <v>39599</v>
      </c>
      <c r="CE157">
        <v>5.4</v>
      </c>
      <c r="CF157" s="1">
        <v>39599</v>
      </c>
      <c r="CG157">
        <v>4.3</v>
      </c>
      <c r="CH157" s="1">
        <v>39599</v>
      </c>
      <c r="CI157">
        <v>3.3</v>
      </c>
      <c r="CJ157" s="1">
        <v>39599</v>
      </c>
      <c r="CK157">
        <v>7.4</v>
      </c>
      <c r="CL157" s="1">
        <v>39599</v>
      </c>
      <c r="CM157">
        <v>6.1</v>
      </c>
      <c r="CN157" s="1">
        <f t="shared" si="52"/>
        <v>39599</v>
      </c>
      <c r="CO157">
        <f t="shared" si="70"/>
        <v>2.9856528967395026E-3</v>
      </c>
      <c r="CP157" s="1">
        <f t="shared" si="53"/>
        <v>39599</v>
      </c>
      <c r="CQ157">
        <f t="shared" si="54"/>
        <v>4.3748381374234717E-3</v>
      </c>
      <c r="CR157" s="1">
        <f t="shared" si="55"/>
        <v>39599</v>
      </c>
      <c r="CS157">
        <f t="shared" si="56"/>
        <v>7.3230490208057537E-3</v>
      </c>
      <c r="CT157" s="1">
        <f t="shared" si="57"/>
        <v>39599</v>
      </c>
      <c r="CU157">
        <f t="shared" si="58"/>
        <v>4.2580080479706073E-3</v>
      </c>
      <c r="CV157" s="1">
        <f t="shared" si="59"/>
        <v>39599</v>
      </c>
      <c r="CW157">
        <f t="shared" si="60"/>
        <v>3.1624734055451333E-3</v>
      </c>
      <c r="CY157" s="13">
        <f t="shared" si="61"/>
        <v>39599</v>
      </c>
      <c r="CZ157" s="12">
        <f t="shared" si="71"/>
        <v>90.3</v>
      </c>
      <c r="DA157" s="1">
        <v>30406</v>
      </c>
      <c r="DB157">
        <v>34.299999999999997</v>
      </c>
      <c r="DC157" s="1">
        <v>30406</v>
      </c>
      <c r="DD157">
        <v>-7.6803816338700104</v>
      </c>
      <c r="DE157" s="9">
        <f t="shared" si="72"/>
        <v>39599</v>
      </c>
      <c r="DF157" s="8">
        <f t="shared" si="62"/>
        <v>47869.24</v>
      </c>
      <c r="DG157" s="9">
        <f t="shared" si="72"/>
        <v>39599</v>
      </c>
      <c r="DH157" s="8">
        <f t="shared" si="63"/>
        <v>39529.279999999999</v>
      </c>
      <c r="DI157" s="9">
        <f t="shared" si="72"/>
        <v>39599</v>
      </c>
      <c r="DJ157" s="8">
        <f t="shared" si="64"/>
        <v>45051.08</v>
      </c>
      <c r="DK157" s="9">
        <f t="shared" si="72"/>
        <v>39599</v>
      </c>
      <c r="DL157" s="8">
        <f t="shared" si="66"/>
        <v>32252.19</v>
      </c>
      <c r="DM157" s="9">
        <f t="shared" si="73"/>
        <v>39599</v>
      </c>
      <c r="DN157" s="8">
        <f t="shared" si="67"/>
        <v>39380.06</v>
      </c>
    </row>
    <row r="158" spans="1:118">
      <c r="A158" s="2">
        <f t="shared" si="68"/>
        <v>200804</v>
      </c>
      <c r="B158" s="4">
        <v>39568</v>
      </c>
      <c r="C158" s="5">
        <v>98</v>
      </c>
      <c r="D158" s="4">
        <v>39568</v>
      </c>
      <c r="E158" s="3">
        <v>99.081000000000003</v>
      </c>
      <c r="F158" s="4">
        <v>39568</v>
      </c>
      <c r="G158" s="3">
        <v>98.153999999999996</v>
      </c>
      <c r="H158" s="4">
        <v>39568</v>
      </c>
      <c r="I158" s="3">
        <v>107.19499999999999</v>
      </c>
      <c r="J158" s="4">
        <v>39568</v>
      </c>
      <c r="K158" s="3">
        <v>103.22499999999999</v>
      </c>
      <c r="L158" s="1">
        <v>39568</v>
      </c>
      <c r="M158">
        <v>20.79</v>
      </c>
      <c r="N158" s="1">
        <v>39568</v>
      </c>
      <c r="O158">
        <v>24.637</v>
      </c>
      <c r="P158" s="1">
        <v>39568</v>
      </c>
      <c r="Q158">
        <v>20.8781</v>
      </c>
      <c r="R158" s="1">
        <v>39568</v>
      </c>
      <c r="S158">
        <v>29.46</v>
      </c>
      <c r="V158" s="4">
        <v>39568</v>
      </c>
      <c r="W158" s="3">
        <v>335271000000</v>
      </c>
      <c r="X158" s="4">
        <v>39568</v>
      </c>
      <c r="Y158" s="3">
        <v>1406599999999.9998</v>
      </c>
      <c r="Z158" s="4">
        <v>39568</v>
      </c>
      <c r="AA158" s="3">
        <v>610178414000</v>
      </c>
      <c r="AB158" s="4">
        <v>39568</v>
      </c>
      <c r="AC158" s="3">
        <v>3837532557000</v>
      </c>
      <c r="AD158" s="4">
        <v>39568</v>
      </c>
      <c r="AE158" s="3">
        <v>414350000000</v>
      </c>
      <c r="AF158" s="1">
        <v>39568</v>
      </c>
      <c r="AG158">
        <v>1.5616000000000001</v>
      </c>
      <c r="AH158" s="1">
        <v>39568</v>
      </c>
      <c r="AI158">
        <v>7.7930000000000001</v>
      </c>
      <c r="AJ158" s="1">
        <v>39568</v>
      </c>
      <c r="AK158">
        <v>0.94230000000000003</v>
      </c>
      <c r="AL158" s="1">
        <v>39568</v>
      </c>
      <c r="AM158">
        <v>1.9862</v>
      </c>
      <c r="AN158" s="1">
        <v>39568</v>
      </c>
      <c r="AO158">
        <v>1.0069999999999999</v>
      </c>
      <c r="AP158" s="4">
        <v>39568</v>
      </c>
      <c r="AQ158" s="3">
        <v>1385.59</v>
      </c>
      <c r="AR158" s="4">
        <v>39568</v>
      </c>
      <c r="AS158" s="3">
        <v>6948.82</v>
      </c>
      <c r="AT158" s="4">
        <v>39568</v>
      </c>
      <c r="AU158" s="3">
        <v>1358.65</v>
      </c>
      <c r="AV158" s="4">
        <v>39568</v>
      </c>
      <c r="AW158" s="3">
        <v>25755.35</v>
      </c>
      <c r="AX158" s="4">
        <v>39568</v>
      </c>
      <c r="AY158" s="3">
        <v>13937.04</v>
      </c>
      <c r="AZ158" s="1">
        <v>39568</v>
      </c>
      <c r="BA158">
        <v>0.2</v>
      </c>
      <c r="BB158" s="1">
        <v>39568</v>
      </c>
      <c r="BC158">
        <v>0.3</v>
      </c>
      <c r="BD158" s="1">
        <v>39568</v>
      </c>
      <c r="BE158">
        <v>0.63</v>
      </c>
      <c r="BF158" s="15">
        <f t="shared" si="49"/>
        <v>39568</v>
      </c>
      <c r="BG158" s="14">
        <f t="shared" si="50"/>
        <v>4.2699999999999996</v>
      </c>
      <c r="BH158" s="1">
        <v>39568</v>
      </c>
      <c r="BI158">
        <v>0.51974989649246095</v>
      </c>
      <c r="BJ158" s="1">
        <v>39568</v>
      </c>
      <c r="BK158">
        <v>112208000000</v>
      </c>
      <c r="BL158" s="1">
        <v>39568</v>
      </c>
      <c r="BM158">
        <v>132845100000</v>
      </c>
      <c r="BN158" s="13">
        <f t="shared" si="51"/>
        <v>39568</v>
      </c>
      <c r="BO158" s="12">
        <f t="shared" si="69"/>
        <v>4.5865717221715698</v>
      </c>
      <c r="BP158" s="1">
        <v>39568</v>
      </c>
      <c r="BQ158">
        <v>14.5</v>
      </c>
      <c r="BR158" s="1">
        <v>39568</v>
      </c>
      <c r="BS158">
        <v>40857400000</v>
      </c>
      <c r="BT158" s="1">
        <v>39568</v>
      </c>
      <c r="BU158">
        <v>49311000000</v>
      </c>
      <c r="BV158" s="1">
        <v>39568</v>
      </c>
      <c r="BW158">
        <v>349089999999.99994</v>
      </c>
      <c r="BX158" s="1">
        <v>39568</v>
      </c>
      <c r="BY158">
        <v>32868000000</v>
      </c>
      <c r="BZ158" s="1">
        <v>39568</v>
      </c>
      <c r="CA158">
        <v>155667000000</v>
      </c>
      <c r="CB158" s="1">
        <v>39568</v>
      </c>
      <c r="CC158">
        <v>43602000000</v>
      </c>
      <c r="CD158" s="1">
        <v>39568</v>
      </c>
      <c r="CE158">
        <v>5</v>
      </c>
      <c r="CF158" s="1">
        <v>39568</v>
      </c>
      <c r="CG158">
        <v>4.3</v>
      </c>
      <c r="CH158" s="1">
        <v>39568</v>
      </c>
      <c r="CI158">
        <v>3.3</v>
      </c>
      <c r="CJ158" s="1">
        <v>39568</v>
      </c>
      <c r="CK158">
        <v>7.4</v>
      </c>
      <c r="CL158" s="1">
        <v>39568</v>
      </c>
      <c r="CM158">
        <v>6.1</v>
      </c>
      <c r="CN158" s="1">
        <f t="shared" si="52"/>
        <v>39568</v>
      </c>
      <c r="CO158">
        <f t="shared" si="70"/>
        <v>2.9856528967395026E-3</v>
      </c>
      <c r="CP158" s="1">
        <f t="shared" si="53"/>
        <v>39568</v>
      </c>
      <c r="CQ158">
        <f t="shared" si="54"/>
        <v>4.3748381374234717E-3</v>
      </c>
      <c r="CR158" s="1">
        <f t="shared" si="55"/>
        <v>39568</v>
      </c>
      <c r="CS158">
        <f t="shared" si="56"/>
        <v>7.3230490208057537E-3</v>
      </c>
      <c r="CT158" s="1">
        <f t="shared" si="57"/>
        <v>39568</v>
      </c>
      <c r="CU158">
        <f t="shared" si="58"/>
        <v>4.2580080479706073E-3</v>
      </c>
      <c r="CV158" s="1">
        <f t="shared" si="59"/>
        <v>39568</v>
      </c>
      <c r="CW158">
        <f t="shared" si="60"/>
        <v>3.1624734055451333E-3</v>
      </c>
      <c r="CY158" s="13">
        <f t="shared" si="61"/>
        <v>39568</v>
      </c>
      <c r="CZ158" s="12">
        <f t="shared" si="71"/>
        <v>90.3</v>
      </c>
      <c r="DA158" s="1">
        <v>30316</v>
      </c>
      <c r="DB158">
        <v>33.6</v>
      </c>
      <c r="DC158" s="1">
        <v>30316</v>
      </c>
      <c r="DD158">
        <v>11.8012422360248</v>
      </c>
      <c r="DE158" s="9">
        <f t="shared" si="72"/>
        <v>39568</v>
      </c>
      <c r="DF158" s="8">
        <f t="shared" si="62"/>
        <v>47869.24</v>
      </c>
      <c r="DG158" s="9">
        <f t="shared" si="72"/>
        <v>39568</v>
      </c>
      <c r="DH158" s="8">
        <f t="shared" si="63"/>
        <v>39529.279999999999</v>
      </c>
      <c r="DI158" s="9">
        <f t="shared" si="72"/>
        <v>39568</v>
      </c>
      <c r="DJ158" s="8">
        <f t="shared" si="64"/>
        <v>45051.08</v>
      </c>
      <c r="DK158" s="9">
        <f t="shared" si="72"/>
        <v>39568</v>
      </c>
      <c r="DL158" s="8">
        <f t="shared" si="66"/>
        <v>32252.19</v>
      </c>
      <c r="DM158" s="9">
        <f t="shared" si="73"/>
        <v>39568</v>
      </c>
      <c r="DN158" s="8">
        <f t="shared" si="67"/>
        <v>39380.06</v>
      </c>
    </row>
    <row r="159" spans="1:118">
      <c r="A159" s="2">
        <f t="shared" si="68"/>
        <v>200803</v>
      </c>
      <c r="B159" s="4">
        <v>39538</v>
      </c>
      <c r="C159" s="5">
        <v>100.645</v>
      </c>
      <c r="D159" s="4">
        <v>39538</v>
      </c>
      <c r="E159" s="3">
        <v>100.76</v>
      </c>
      <c r="F159" s="4">
        <v>39538</v>
      </c>
      <c r="G159" s="3">
        <v>99.649000000000001</v>
      </c>
      <c r="H159" s="4">
        <v>39538</v>
      </c>
      <c r="I159" s="3">
        <v>108.19</v>
      </c>
      <c r="J159" s="4">
        <v>39538</v>
      </c>
      <c r="K159" s="3">
        <v>104.4935</v>
      </c>
      <c r="L159" s="1">
        <v>39538</v>
      </c>
      <c r="M159">
        <v>25.61</v>
      </c>
      <c r="N159" s="1">
        <v>39538</v>
      </c>
      <c r="O159">
        <v>29.916</v>
      </c>
      <c r="P159" s="1">
        <v>39538</v>
      </c>
      <c r="Q159">
        <v>27.308299999999999</v>
      </c>
      <c r="R159" s="1">
        <v>39538</v>
      </c>
      <c r="S159">
        <v>44.74</v>
      </c>
      <c r="V159" s="4">
        <v>39538</v>
      </c>
      <c r="W159" s="3">
        <v>339315999999.99994</v>
      </c>
      <c r="X159" s="4">
        <v>39538</v>
      </c>
      <c r="Y159" s="3">
        <v>1401099999999.9998</v>
      </c>
      <c r="Z159" s="4">
        <v>39538</v>
      </c>
      <c r="AA159" s="3">
        <v>621010507000</v>
      </c>
      <c r="AB159" s="4">
        <v>39538</v>
      </c>
      <c r="AC159" s="3">
        <v>3852527153000</v>
      </c>
      <c r="AD159" s="4">
        <v>39538</v>
      </c>
      <c r="AE159" s="3">
        <v>411393000000</v>
      </c>
      <c r="AF159" s="1">
        <v>39538</v>
      </c>
      <c r="AG159">
        <v>1.5771999999999999</v>
      </c>
      <c r="AH159" s="1">
        <v>39538</v>
      </c>
      <c r="AI159">
        <v>7.7821999999999996</v>
      </c>
      <c r="AJ159" s="1">
        <v>39538</v>
      </c>
      <c r="AK159">
        <v>0.91259999999999997</v>
      </c>
      <c r="AL159" s="1">
        <v>39538</v>
      </c>
      <c r="AM159">
        <v>1.9827999999999999</v>
      </c>
      <c r="AN159" s="1">
        <v>39538</v>
      </c>
      <c r="AO159">
        <v>1.0258</v>
      </c>
      <c r="AP159" s="4">
        <v>39538</v>
      </c>
      <c r="AQ159" s="3">
        <v>1322.7</v>
      </c>
      <c r="AR159" s="4">
        <v>39538</v>
      </c>
      <c r="AS159" s="3">
        <v>6534.97</v>
      </c>
      <c r="AT159" s="4">
        <v>39538</v>
      </c>
      <c r="AU159" s="3">
        <v>1212.96</v>
      </c>
      <c r="AV159" s="4">
        <v>39538</v>
      </c>
      <c r="AW159" s="3">
        <v>22849.200000000001</v>
      </c>
      <c r="AX159" s="4">
        <v>39538</v>
      </c>
      <c r="AY159" s="3">
        <v>13350.13</v>
      </c>
      <c r="AZ159" s="1">
        <v>39538</v>
      </c>
      <c r="BA159">
        <v>0.4</v>
      </c>
      <c r="BB159" s="1">
        <v>39538</v>
      </c>
      <c r="BC159">
        <v>1</v>
      </c>
      <c r="BD159" s="1">
        <v>39538</v>
      </c>
      <c r="BE159">
        <v>0</v>
      </c>
      <c r="BF159" s="15">
        <f t="shared" si="49"/>
        <v>39538</v>
      </c>
      <c r="BG159" s="14">
        <f t="shared" si="50"/>
        <v>4.2699999999999996</v>
      </c>
      <c r="BH159" s="1">
        <v>39538</v>
      </c>
      <c r="BI159">
        <v>0.107461369921711</v>
      </c>
      <c r="BJ159" s="1">
        <v>39538</v>
      </c>
      <c r="BK159">
        <v>107934000000</v>
      </c>
      <c r="BL159" s="1">
        <v>39538</v>
      </c>
      <c r="BM159">
        <v>131765100000</v>
      </c>
      <c r="BN159" s="13">
        <f t="shared" si="51"/>
        <v>39538</v>
      </c>
      <c r="BO159" s="12">
        <f t="shared" si="69"/>
        <v>4.5865717221715698</v>
      </c>
      <c r="BP159" s="1">
        <v>39538</v>
      </c>
      <c r="BQ159">
        <v>7.6</v>
      </c>
      <c r="BR159" s="1">
        <v>39538</v>
      </c>
      <c r="BS159">
        <v>40134200000</v>
      </c>
      <c r="BT159" s="1">
        <v>39538</v>
      </c>
      <c r="BU159">
        <v>50529000000</v>
      </c>
      <c r="BV159" s="1">
        <v>39538</v>
      </c>
      <c r="BW159">
        <v>356220000000</v>
      </c>
      <c r="BX159" s="1">
        <v>39538</v>
      </c>
      <c r="BY159">
        <v>33147000000</v>
      </c>
      <c r="BZ159" s="1">
        <v>39538</v>
      </c>
      <c r="CA159">
        <v>157132000000</v>
      </c>
      <c r="CB159" s="1">
        <v>39538</v>
      </c>
      <c r="CC159">
        <v>43057000000</v>
      </c>
      <c r="CD159" s="1">
        <v>39538</v>
      </c>
      <c r="CE159">
        <v>5.0999999999999996</v>
      </c>
      <c r="CF159" s="1">
        <v>39538</v>
      </c>
      <c r="CG159">
        <v>4.0999999999999996</v>
      </c>
      <c r="CH159" s="1">
        <v>39538</v>
      </c>
      <c r="CI159">
        <v>3.3</v>
      </c>
      <c r="CJ159" s="1">
        <v>39538</v>
      </c>
      <c r="CK159">
        <v>7.3</v>
      </c>
      <c r="CL159" s="1">
        <v>39538</v>
      </c>
      <c r="CM159">
        <v>6.2</v>
      </c>
      <c r="CN159" s="1">
        <f t="shared" si="52"/>
        <v>39538</v>
      </c>
      <c r="CO159">
        <f t="shared" si="70"/>
        <v>2.9856528967395026E-3</v>
      </c>
      <c r="CP159" s="1">
        <f t="shared" si="53"/>
        <v>39538</v>
      </c>
      <c r="CQ159">
        <f t="shared" si="54"/>
        <v>4.3748381374234717E-3</v>
      </c>
      <c r="CR159" s="1">
        <f t="shared" si="55"/>
        <v>39538</v>
      </c>
      <c r="CS159">
        <f t="shared" si="56"/>
        <v>7.3230490208057537E-3</v>
      </c>
      <c r="CT159" s="1">
        <f t="shared" si="57"/>
        <v>39538</v>
      </c>
      <c r="CU159">
        <f t="shared" si="58"/>
        <v>4.2580080479706073E-3</v>
      </c>
      <c r="CV159" s="1">
        <f t="shared" si="59"/>
        <v>39538</v>
      </c>
      <c r="CW159">
        <f t="shared" si="60"/>
        <v>3.1624734055451333E-3</v>
      </c>
      <c r="CY159" s="13">
        <f t="shared" si="61"/>
        <v>39538</v>
      </c>
      <c r="CZ159" s="12">
        <f t="shared" si="71"/>
        <v>90.3</v>
      </c>
      <c r="DA159" s="1">
        <v>30224</v>
      </c>
      <c r="DB159">
        <v>32.6</v>
      </c>
      <c r="DC159" s="1">
        <v>30224</v>
      </c>
      <c r="DD159">
        <v>8.1386343100554992</v>
      </c>
      <c r="DE159" s="9">
        <f t="shared" si="72"/>
        <v>39538</v>
      </c>
      <c r="DF159" s="8">
        <f t="shared" si="62"/>
        <v>47869.24</v>
      </c>
      <c r="DG159" s="9">
        <f t="shared" si="72"/>
        <v>39538</v>
      </c>
      <c r="DH159" s="8">
        <f t="shared" si="63"/>
        <v>39529.279999999999</v>
      </c>
      <c r="DI159" s="9">
        <f t="shared" si="72"/>
        <v>39538</v>
      </c>
      <c r="DJ159" s="8">
        <f t="shared" si="64"/>
        <v>45051.08</v>
      </c>
      <c r="DK159" s="9">
        <f t="shared" si="72"/>
        <v>39538</v>
      </c>
      <c r="DL159" s="8">
        <f t="shared" si="66"/>
        <v>32252.19</v>
      </c>
      <c r="DM159" s="9">
        <f t="shared" si="73"/>
        <v>39538</v>
      </c>
      <c r="DN159" s="8">
        <f t="shared" si="67"/>
        <v>39380.06</v>
      </c>
    </row>
    <row r="160" spans="1:118">
      <c r="A160" s="2">
        <f t="shared" si="68"/>
        <v>200802</v>
      </c>
      <c r="B160" s="4">
        <v>39507</v>
      </c>
      <c r="C160" s="5">
        <v>99.82</v>
      </c>
      <c r="D160" s="4">
        <v>39507</v>
      </c>
      <c r="E160" s="3">
        <v>101.01</v>
      </c>
      <c r="F160" s="4">
        <v>39507</v>
      </c>
      <c r="G160" s="3">
        <v>98.570499999999996</v>
      </c>
      <c r="H160" s="4">
        <v>39507</v>
      </c>
      <c r="I160" s="3">
        <v>105.63</v>
      </c>
      <c r="J160" s="4">
        <v>39507</v>
      </c>
      <c r="K160" s="3">
        <v>102.8235</v>
      </c>
      <c r="L160" s="1">
        <v>39507</v>
      </c>
      <c r="M160">
        <v>26.54</v>
      </c>
      <c r="N160" s="1">
        <v>39507</v>
      </c>
      <c r="O160">
        <v>31.814</v>
      </c>
      <c r="P160" s="1">
        <v>39507</v>
      </c>
      <c r="Q160">
        <v>28.691400000000002</v>
      </c>
      <c r="R160" s="1">
        <v>39507</v>
      </c>
      <c r="S160">
        <v>39.200000000000003</v>
      </c>
      <c r="V160" s="4">
        <v>39507</v>
      </c>
      <c r="W160" s="3">
        <v>340108999999.99994</v>
      </c>
      <c r="X160" s="4">
        <v>39507</v>
      </c>
      <c r="Y160" s="3">
        <v>1365900000000</v>
      </c>
      <c r="Z160" s="4">
        <v>39507</v>
      </c>
      <c r="AA160" s="3">
        <v>614671440000</v>
      </c>
      <c r="AB160" s="4">
        <v>39507</v>
      </c>
      <c r="AC160" s="3">
        <v>3801132883000</v>
      </c>
      <c r="AD160" s="4">
        <v>39507</v>
      </c>
      <c r="AE160" s="3">
        <v>408334000000</v>
      </c>
      <c r="AF160" s="1">
        <v>39507</v>
      </c>
      <c r="AG160">
        <v>1.5179</v>
      </c>
      <c r="AH160" s="1">
        <v>39507</v>
      </c>
      <c r="AI160">
        <v>7.7805999999999997</v>
      </c>
      <c r="AJ160" s="1">
        <v>39507</v>
      </c>
      <c r="AK160">
        <v>0.93130000000000002</v>
      </c>
      <c r="AL160" s="1">
        <v>39507</v>
      </c>
      <c r="AM160">
        <v>1.9869000000000001</v>
      </c>
      <c r="AN160" s="1">
        <v>39507</v>
      </c>
      <c r="AO160">
        <v>0.98429999999999995</v>
      </c>
      <c r="AP160" s="4">
        <v>39507</v>
      </c>
      <c r="AQ160" s="3">
        <v>1330.63</v>
      </c>
      <c r="AR160" s="4">
        <v>39507</v>
      </c>
      <c r="AS160" s="3">
        <v>6748.13</v>
      </c>
      <c r="AT160" s="4">
        <v>39507</v>
      </c>
      <c r="AU160" s="3">
        <v>1324.28</v>
      </c>
      <c r="AV160" s="4">
        <v>39507</v>
      </c>
      <c r="AW160" s="3">
        <v>24331.67</v>
      </c>
      <c r="AX160" s="4">
        <v>39507</v>
      </c>
      <c r="AY160" s="3">
        <v>13582.69</v>
      </c>
      <c r="AZ160" s="1">
        <v>39507</v>
      </c>
      <c r="BA160">
        <v>0.2</v>
      </c>
      <c r="BB160" s="1">
        <v>39507</v>
      </c>
      <c r="BC160">
        <v>0.4</v>
      </c>
      <c r="BD160" s="1">
        <v>39507</v>
      </c>
      <c r="BE160">
        <v>1.41</v>
      </c>
      <c r="BF160" s="15">
        <f t="shared" si="49"/>
        <v>39507</v>
      </c>
      <c r="BG160" s="14">
        <f t="shared" si="50"/>
        <v>2.89</v>
      </c>
      <c r="BH160" s="1">
        <v>39507</v>
      </c>
      <c r="BI160">
        <v>9.0854615481795395E-2</v>
      </c>
      <c r="BJ160" s="1">
        <v>39507</v>
      </c>
      <c r="BK160">
        <v>109140000000</v>
      </c>
      <c r="BL160" s="1">
        <v>39507</v>
      </c>
      <c r="BM160">
        <v>134741600000</v>
      </c>
      <c r="BN160" s="13">
        <f t="shared" si="51"/>
        <v>39507</v>
      </c>
      <c r="BO160" s="12">
        <f t="shared" si="69"/>
        <v>2.3237179487179498</v>
      </c>
      <c r="BP160" s="1">
        <v>39507</v>
      </c>
      <c r="BQ160">
        <v>7.6</v>
      </c>
      <c r="BR160" s="1">
        <v>39507</v>
      </c>
      <c r="BS160">
        <v>39004000000</v>
      </c>
      <c r="BT160" s="1">
        <v>39507</v>
      </c>
      <c r="BU160">
        <v>48395000000</v>
      </c>
      <c r="BV160" s="1">
        <v>39507</v>
      </c>
      <c r="BW160">
        <v>375420000000</v>
      </c>
      <c r="BX160" s="1">
        <v>39507</v>
      </c>
      <c r="BY160">
        <v>32079000000</v>
      </c>
      <c r="BZ160" s="1">
        <v>39507</v>
      </c>
      <c r="CA160">
        <v>156245000000</v>
      </c>
      <c r="CB160" s="1">
        <v>39507</v>
      </c>
      <c r="CC160">
        <v>43613000000</v>
      </c>
      <c r="CD160" s="1">
        <v>39507</v>
      </c>
      <c r="CE160">
        <v>4.9000000000000004</v>
      </c>
      <c r="CF160" s="1">
        <v>39507</v>
      </c>
      <c r="CG160">
        <v>4</v>
      </c>
      <c r="CH160" s="1">
        <v>39507</v>
      </c>
      <c r="CI160">
        <v>3.3</v>
      </c>
      <c r="CJ160" s="1">
        <v>39507</v>
      </c>
      <c r="CK160">
        <v>7.3</v>
      </c>
      <c r="CL160" s="1">
        <v>39507</v>
      </c>
      <c r="CM160">
        <v>6</v>
      </c>
      <c r="CN160" s="1">
        <f t="shared" si="52"/>
        <v>39507</v>
      </c>
      <c r="CO160">
        <f t="shared" si="70"/>
        <v>2.9856528967395026E-3</v>
      </c>
      <c r="CP160" s="1">
        <f t="shared" si="53"/>
        <v>39507</v>
      </c>
      <c r="CQ160">
        <f t="shared" si="54"/>
        <v>4.3748381374234717E-3</v>
      </c>
      <c r="CR160" s="1">
        <f t="shared" si="55"/>
        <v>39507</v>
      </c>
      <c r="CS160">
        <f t="shared" si="56"/>
        <v>7.3230490208057537E-3</v>
      </c>
      <c r="CT160" s="1">
        <f t="shared" si="57"/>
        <v>39507</v>
      </c>
      <c r="CU160">
        <f t="shared" si="58"/>
        <v>4.2580080479706073E-3</v>
      </c>
      <c r="CV160" s="1">
        <f t="shared" si="59"/>
        <v>39507</v>
      </c>
      <c r="CW160">
        <f t="shared" si="60"/>
        <v>3.1624734055451333E-3</v>
      </c>
      <c r="CY160" s="13">
        <f t="shared" si="61"/>
        <v>39507</v>
      </c>
      <c r="CZ160" s="12">
        <f t="shared" si="71"/>
        <v>89.1</v>
      </c>
      <c r="DA160" s="1">
        <v>30132</v>
      </c>
      <c r="DB160">
        <v>31.5</v>
      </c>
      <c r="DC160" s="1">
        <v>30132</v>
      </c>
      <c r="DD160">
        <v>7.6014668406986097</v>
      </c>
      <c r="DE160" s="9">
        <f t="shared" si="72"/>
        <v>39507</v>
      </c>
      <c r="DF160" s="8">
        <f t="shared" si="62"/>
        <v>47869.24</v>
      </c>
      <c r="DG160" s="9">
        <f t="shared" si="72"/>
        <v>39507</v>
      </c>
      <c r="DH160" s="8">
        <f t="shared" si="63"/>
        <v>39529.279999999999</v>
      </c>
      <c r="DI160" s="9">
        <f t="shared" si="72"/>
        <v>39507</v>
      </c>
      <c r="DJ160" s="8">
        <f t="shared" si="64"/>
        <v>45051.08</v>
      </c>
      <c r="DK160" s="9">
        <f t="shared" si="72"/>
        <v>39507</v>
      </c>
      <c r="DL160" s="8">
        <f t="shared" si="66"/>
        <v>32252.19</v>
      </c>
      <c r="DM160" s="9">
        <f t="shared" si="73"/>
        <v>39507</v>
      </c>
      <c r="DN160" s="8">
        <f t="shared" si="67"/>
        <v>39380.06</v>
      </c>
    </row>
    <row r="161" spans="1:118">
      <c r="A161" s="2">
        <f t="shared" si="68"/>
        <v>200801</v>
      </c>
      <c r="B161" s="4">
        <v>39478</v>
      </c>
      <c r="C161" s="5">
        <v>105.18</v>
      </c>
      <c r="D161" s="4">
        <v>39478</v>
      </c>
      <c r="E161" s="3">
        <v>101</v>
      </c>
      <c r="F161" s="4">
        <v>39478</v>
      </c>
      <c r="G161" s="3">
        <v>99.362499999999997</v>
      </c>
      <c r="H161" s="4">
        <v>39478</v>
      </c>
      <c r="I161" s="3">
        <v>107.67</v>
      </c>
      <c r="J161" s="4">
        <v>39478</v>
      </c>
      <c r="K161" s="3">
        <v>100.97499999999999</v>
      </c>
      <c r="L161" s="1">
        <v>39478</v>
      </c>
      <c r="M161">
        <v>26.2</v>
      </c>
      <c r="N161" s="1">
        <v>39478</v>
      </c>
      <c r="O161">
        <v>39.728000000000002</v>
      </c>
      <c r="P161" s="1">
        <v>39478</v>
      </c>
      <c r="Q161">
        <v>30.0471</v>
      </c>
      <c r="R161" s="1">
        <v>39478</v>
      </c>
      <c r="S161">
        <v>52.2</v>
      </c>
      <c r="V161" s="4">
        <v>39478</v>
      </c>
      <c r="W161" s="3">
        <v>346791999999.99994</v>
      </c>
      <c r="X161" s="4">
        <v>39478</v>
      </c>
      <c r="Y161" s="3">
        <v>1375900000000</v>
      </c>
      <c r="Z161" s="4">
        <v>39478</v>
      </c>
      <c r="AA161" s="3">
        <v>624810827000</v>
      </c>
      <c r="AB161" s="4">
        <v>39478</v>
      </c>
      <c r="AC161" s="3">
        <v>3851627282000</v>
      </c>
      <c r="AD161" s="4">
        <v>39478</v>
      </c>
      <c r="AE161" s="3">
        <v>406328000000</v>
      </c>
      <c r="AF161" s="1">
        <v>39478</v>
      </c>
      <c r="AG161">
        <v>1.4864999999999999</v>
      </c>
      <c r="AH161" s="1">
        <v>39478</v>
      </c>
      <c r="AI161">
        <v>7.7960000000000003</v>
      </c>
      <c r="AJ161" s="1">
        <v>39478</v>
      </c>
      <c r="AK161">
        <v>0.89590000000000003</v>
      </c>
      <c r="AL161" s="1">
        <v>39478</v>
      </c>
      <c r="AM161">
        <v>1.9872000000000001</v>
      </c>
      <c r="AN161" s="1">
        <v>39478</v>
      </c>
      <c r="AO161">
        <v>1.0036</v>
      </c>
      <c r="AP161" s="4">
        <v>39478</v>
      </c>
      <c r="AQ161" s="3">
        <v>1378.55</v>
      </c>
      <c r="AR161" s="4">
        <v>39478</v>
      </c>
      <c r="AS161" s="3">
        <v>6851.75</v>
      </c>
      <c r="AT161" s="4">
        <v>39478</v>
      </c>
      <c r="AU161" s="3">
        <v>1346.31</v>
      </c>
      <c r="AV161" s="4">
        <v>39478</v>
      </c>
      <c r="AW161" s="3">
        <v>23455.74</v>
      </c>
      <c r="AX161" s="4">
        <v>39478</v>
      </c>
      <c r="AY161" s="3">
        <v>13155.1</v>
      </c>
      <c r="AZ161" s="1">
        <v>39478</v>
      </c>
      <c r="BA161">
        <v>0.3</v>
      </c>
      <c r="BB161" s="1">
        <v>39478</v>
      </c>
      <c r="BC161">
        <v>-0.4</v>
      </c>
      <c r="BD161" s="1">
        <v>39478</v>
      </c>
      <c r="BE161">
        <v>-0.64</v>
      </c>
      <c r="BF161" s="15">
        <f t="shared" si="49"/>
        <v>39478</v>
      </c>
      <c r="BG161" s="14">
        <f t="shared" si="50"/>
        <v>2.89</v>
      </c>
      <c r="BH161" s="1">
        <v>39478</v>
      </c>
      <c r="BI161">
        <v>-0.121479313693781</v>
      </c>
      <c r="BJ161" s="1">
        <v>39478</v>
      </c>
      <c r="BK161">
        <v>106639000000</v>
      </c>
      <c r="BL161" s="1">
        <v>39478</v>
      </c>
      <c r="BM161">
        <v>133935900000</v>
      </c>
      <c r="BN161" s="13">
        <f t="shared" si="51"/>
        <v>39478</v>
      </c>
      <c r="BO161" s="12">
        <f t="shared" si="69"/>
        <v>2.3237179487179498</v>
      </c>
      <c r="BP161" s="1">
        <v>39478</v>
      </c>
      <c r="BQ161">
        <v>15.8</v>
      </c>
      <c r="BR161" s="1">
        <v>39478</v>
      </c>
      <c r="BS161">
        <v>37621300000</v>
      </c>
      <c r="BT161" s="1">
        <v>39478</v>
      </c>
      <c r="BU161">
        <v>47173000000</v>
      </c>
      <c r="BV161" s="1">
        <v>39478</v>
      </c>
      <c r="BW161">
        <v>374749999999.99994</v>
      </c>
      <c r="BX161" s="1">
        <v>39478</v>
      </c>
      <c r="BY161">
        <v>32562000000</v>
      </c>
      <c r="BZ161" s="1">
        <v>39478</v>
      </c>
      <c r="CA161">
        <v>155236000000</v>
      </c>
      <c r="CB161" s="1">
        <v>39478</v>
      </c>
      <c r="CC161">
        <v>42261000000</v>
      </c>
      <c r="CD161" s="1">
        <v>39478</v>
      </c>
      <c r="CE161">
        <v>5</v>
      </c>
      <c r="CF161" s="1">
        <v>39478</v>
      </c>
      <c r="CG161">
        <v>4.2</v>
      </c>
      <c r="CH161" s="1">
        <v>39478</v>
      </c>
      <c r="CI161">
        <v>3.4</v>
      </c>
      <c r="CJ161" s="1">
        <v>39478</v>
      </c>
      <c r="CK161">
        <v>7.3</v>
      </c>
      <c r="CL161" s="1">
        <v>39478</v>
      </c>
      <c r="CM161">
        <v>5.9</v>
      </c>
      <c r="CN161" s="1">
        <f t="shared" si="52"/>
        <v>39478</v>
      </c>
      <c r="CO161">
        <f t="shared" si="70"/>
        <v>2.9856528967395026E-3</v>
      </c>
      <c r="CP161" s="1">
        <f t="shared" si="53"/>
        <v>39478</v>
      </c>
      <c r="CQ161">
        <f t="shared" si="54"/>
        <v>4.3748381374234717E-3</v>
      </c>
      <c r="CR161" s="1">
        <f t="shared" si="55"/>
        <v>39478</v>
      </c>
      <c r="CS161">
        <f t="shared" si="56"/>
        <v>7.3230490208057537E-3</v>
      </c>
      <c r="CT161" s="1">
        <f t="shared" si="57"/>
        <v>39478</v>
      </c>
      <c r="CU161">
        <f t="shared" si="58"/>
        <v>4.2580080479706073E-3</v>
      </c>
      <c r="CV161" s="1">
        <f t="shared" si="59"/>
        <v>39478</v>
      </c>
      <c r="CW161">
        <f t="shared" si="60"/>
        <v>3.1624734055451333E-3</v>
      </c>
      <c r="CY161" s="13">
        <f t="shared" si="61"/>
        <v>39478</v>
      </c>
      <c r="CZ161" s="12">
        <f t="shared" si="71"/>
        <v>89.1</v>
      </c>
      <c r="DA161" s="1">
        <v>30041</v>
      </c>
      <c r="DB161">
        <v>30.8</v>
      </c>
      <c r="DC161" s="1">
        <v>30041</v>
      </c>
      <c r="DD161">
        <v>9.72258571054698</v>
      </c>
      <c r="DE161" s="9">
        <f t="shared" si="72"/>
        <v>39478</v>
      </c>
      <c r="DF161" s="8">
        <f t="shared" si="62"/>
        <v>47869.24</v>
      </c>
      <c r="DG161" s="9">
        <f t="shared" si="72"/>
        <v>39478</v>
      </c>
      <c r="DH161" s="8">
        <f t="shared" si="63"/>
        <v>39529.279999999999</v>
      </c>
      <c r="DI161" s="9">
        <f t="shared" si="72"/>
        <v>39478</v>
      </c>
      <c r="DJ161" s="8">
        <f t="shared" si="64"/>
        <v>45051.08</v>
      </c>
      <c r="DK161" s="9">
        <f t="shared" si="72"/>
        <v>39478</v>
      </c>
      <c r="DL161" s="8">
        <f t="shared" si="66"/>
        <v>32252.19</v>
      </c>
      <c r="DM161" s="9">
        <f t="shared" si="73"/>
        <v>39478</v>
      </c>
      <c r="DN161" s="8">
        <f t="shared" si="67"/>
        <v>39380.06</v>
      </c>
    </row>
    <row r="162" spans="1:118">
      <c r="A162" s="2">
        <f t="shared" si="68"/>
        <v>200712</v>
      </c>
      <c r="B162" s="4">
        <v>39447</v>
      </c>
      <c r="C162" s="5">
        <v>101.785</v>
      </c>
      <c r="D162" s="4">
        <v>39447</v>
      </c>
      <c r="E162" s="3">
        <v>97.42</v>
      </c>
      <c r="F162" s="4">
        <v>39447</v>
      </c>
      <c r="G162" s="3">
        <v>97.748999999999995</v>
      </c>
      <c r="H162" s="4">
        <v>39447</v>
      </c>
      <c r="I162" s="3">
        <v>100.9</v>
      </c>
      <c r="J162" s="4">
        <v>39447</v>
      </c>
      <c r="K162" s="3">
        <v>100.09350000000001</v>
      </c>
      <c r="L162" s="1">
        <v>39447</v>
      </c>
      <c r="M162">
        <v>22.5</v>
      </c>
      <c r="N162" s="1"/>
      <c r="P162" s="1">
        <v>39447</v>
      </c>
      <c r="Q162">
        <v>18.060500000000001</v>
      </c>
      <c r="R162" s="1">
        <v>39447</v>
      </c>
      <c r="S162">
        <v>35.53</v>
      </c>
      <c r="V162" s="4">
        <v>39447</v>
      </c>
      <c r="W162" s="3">
        <v>349958000000</v>
      </c>
      <c r="X162" s="4">
        <v>39447</v>
      </c>
      <c r="Y162" s="3">
        <v>1394900000000</v>
      </c>
      <c r="Z162" s="4">
        <v>39447</v>
      </c>
      <c r="AA162" s="3">
        <v>616708596000</v>
      </c>
      <c r="AB162" s="4">
        <v>39447</v>
      </c>
      <c r="AC162" s="3">
        <v>3901280058000</v>
      </c>
      <c r="AD162" s="4">
        <v>39447</v>
      </c>
      <c r="AE162" s="3">
        <v>402643000000</v>
      </c>
      <c r="AF162" s="1">
        <v>39447</v>
      </c>
      <c r="AG162">
        <v>1.4589000000000001</v>
      </c>
      <c r="AH162" s="1">
        <v>39447</v>
      </c>
      <c r="AI162">
        <v>7.798</v>
      </c>
      <c r="AJ162" s="1">
        <v>39447</v>
      </c>
      <c r="AK162">
        <v>0.87570000000000003</v>
      </c>
      <c r="AL162" s="1">
        <v>39447</v>
      </c>
      <c r="AM162">
        <v>1.9846999999999999</v>
      </c>
      <c r="AN162" s="1">
        <v>39447</v>
      </c>
      <c r="AO162">
        <v>0.99639999999999995</v>
      </c>
      <c r="AP162" s="4">
        <v>39447</v>
      </c>
      <c r="AQ162" s="3">
        <v>1468.36</v>
      </c>
      <c r="AR162" s="4">
        <v>39447</v>
      </c>
      <c r="AS162" s="3">
        <v>8067.32</v>
      </c>
      <c r="AT162" s="4">
        <v>39447</v>
      </c>
      <c r="AU162" s="3">
        <v>1475.68</v>
      </c>
      <c r="AV162" s="4">
        <v>39447</v>
      </c>
      <c r="AW162" s="3">
        <v>27812.65</v>
      </c>
      <c r="AX162" s="4">
        <v>39447</v>
      </c>
      <c r="AY162" s="3">
        <v>13833.06</v>
      </c>
      <c r="AZ162" s="1">
        <v>39447</v>
      </c>
      <c r="BA162">
        <v>0.3</v>
      </c>
      <c r="BB162" s="1">
        <v>39447</v>
      </c>
      <c r="BC162">
        <v>0.4</v>
      </c>
      <c r="BD162" s="1">
        <v>39447</v>
      </c>
      <c r="BE162">
        <v>0.64</v>
      </c>
      <c r="BF162" s="15">
        <f t="shared" si="49"/>
        <v>39447</v>
      </c>
      <c r="BG162" s="14">
        <f t="shared" si="50"/>
        <v>2.89</v>
      </c>
      <c r="BH162" s="1">
        <v>39447</v>
      </c>
      <c r="BI162">
        <v>0.40667248640042902</v>
      </c>
      <c r="BJ162" s="1">
        <v>39447</v>
      </c>
      <c r="BK162">
        <v>103367000000</v>
      </c>
      <c r="BL162" s="1">
        <v>39447</v>
      </c>
      <c r="BM162">
        <v>128388800000</v>
      </c>
      <c r="BN162" s="13">
        <f t="shared" si="51"/>
        <v>39447</v>
      </c>
      <c r="BO162" s="12">
        <f t="shared" si="69"/>
        <v>2.3237179487179498</v>
      </c>
      <c r="BP162" s="1">
        <v>39447</v>
      </c>
      <c r="BQ162">
        <v>8.1999999999999993</v>
      </c>
      <c r="BR162" s="1">
        <v>39447</v>
      </c>
      <c r="BS162">
        <v>36043400000</v>
      </c>
      <c r="BT162" s="1">
        <v>39447</v>
      </c>
      <c r="BU162">
        <v>45804000000</v>
      </c>
      <c r="BV162" s="1">
        <v>39447</v>
      </c>
      <c r="BW162">
        <v>347179999999.99994</v>
      </c>
      <c r="BX162" s="1">
        <v>39447</v>
      </c>
      <c r="BY162">
        <v>27492000000</v>
      </c>
      <c r="BZ162" s="1">
        <v>39447</v>
      </c>
      <c r="CA162">
        <v>146911000000</v>
      </c>
      <c r="CB162" s="1">
        <v>39447</v>
      </c>
      <c r="CC162">
        <v>41081000000</v>
      </c>
      <c r="CD162" s="1">
        <v>39447</v>
      </c>
      <c r="CE162">
        <v>5</v>
      </c>
      <c r="CF162" s="1">
        <v>39447</v>
      </c>
      <c r="CG162">
        <v>4.3</v>
      </c>
      <c r="CH162" s="1">
        <v>39447</v>
      </c>
      <c r="CI162">
        <v>3.4</v>
      </c>
      <c r="CJ162" s="1">
        <v>39447</v>
      </c>
      <c r="CK162">
        <v>7.4</v>
      </c>
      <c r="CL162" s="1">
        <v>39447</v>
      </c>
      <c r="CM162">
        <v>6.1</v>
      </c>
      <c r="CN162" s="1">
        <f t="shared" si="52"/>
        <v>39447</v>
      </c>
      <c r="CO162">
        <f t="shared" si="70"/>
        <v>2.9856528967395026E-3</v>
      </c>
      <c r="CP162" s="1">
        <f t="shared" si="53"/>
        <v>39447</v>
      </c>
      <c r="CQ162">
        <f t="shared" si="54"/>
        <v>4.3748381374234717E-3</v>
      </c>
      <c r="CR162" s="1">
        <f t="shared" si="55"/>
        <v>39447</v>
      </c>
      <c r="CS162">
        <f t="shared" si="56"/>
        <v>7.3230490208057537E-3</v>
      </c>
      <c r="CT162" s="1">
        <f t="shared" si="57"/>
        <v>39447</v>
      </c>
      <c r="CU162">
        <f t="shared" si="58"/>
        <v>4.2580080479706073E-3</v>
      </c>
      <c r="CV162" s="1">
        <f t="shared" si="59"/>
        <v>39447</v>
      </c>
      <c r="CW162">
        <f t="shared" si="60"/>
        <v>3.1624734055451333E-3</v>
      </c>
      <c r="CY162" s="13">
        <f t="shared" si="61"/>
        <v>39447</v>
      </c>
      <c r="CZ162" s="12">
        <f t="shared" si="71"/>
        <v>89.1</v>
      </c>
      <c r="DA162" s="1">
        <v>29951</v>
      </c>
      <c r="DB162">
        <v>30.2</v>
      </c>
      <c r="DC162" s="1">
        <v>29951</v>
      </c>
      <c r="DD162">
        <v>-6.1430451952610801</v>
      </c>
      <c r="DE162" s="9">
        <f t="shared" si="72"/>
        <v>39447</v>
      </c>
      <c r="DF162" s="8">
        <f t="shared" si="62"/>
        <v>47869.24</v>
      </c>
      <c r="DG162" s="9">
        <f t="shared" si="72"/>
        <v>39447</v>
      </c>
      <c r="DH162" s="8">
        <f t="shared" si="63"/>
        <v>39529.279999999999</v>
      </c>
      <c r="DI162" s="9">
        <f t="shared" si="72"/>
        <v>39447</v>
      </c>
      <c r="DJ162" s="8">
        <f t="shared" si="64"/>
        <v>45051.08</v>
      </c>
      <c r="DK162" s="9">
        <f t="shared" si="72"/>
        <v>39447</v>
      </c>
      <c r="DL162" s="8">
        <f t="shared" si="66"/>
        <v>32252.19</v>
      </c>
      <c r="DM162" s="9">
        <f t="shared" si="73"/>
        <v>39447</v>
      </c>
      <c r="DN162" s="8">
        <f t="shared" si="67"/>
        <v>39380.06</v>
      </c>
    </row>
    <row r="163" spans="1:118">
      <c r="A163" s="2">
        <f t="shared" si="68"/>
        <v>200711</v>
      </c>
      <c r="B163" s="4">
        <v>39416</v>
      </c>
      <c r="C163" s="5">
        <v>102.395</v>
      </c>
      <c r="D163" s="4">
        <v>39416</v>
      </c>
      <c r="E163" s="3">
        <v>98.715000000000003</v>
      </c>
      <c r="F163" s="4">
        <v>39416</v>
      </c>
      <c r="G163" s="3">
        <v>100.024</v>
      </c>
      <c r="H163" s="4">
        <v>39416</v>
      </c>
      <c r="I163" s="3">
        <v>113.88</v>
      </c>
      <c r="J163" s="4">
        <v>39416</v>
      </c>
      <c r="K163" s="3">
        <v>100.1735</v>
      </c>
      <c r="L163" s="1">
        <v>39416</v>
      </c>
      <c r="M163">
        <v>22.87</v>
      </c>
      <c r="N163" s="1"/>
      <c r="P163" s="1">
        <v>39416</v>
      </c>
      <c r="Q163">
        <v>20.4255</v>
      </c>
      <c r="R163" s="1">
        <v>39416</v>
      </c>
      <c r="S163">
        <v>41.46</v>
      </c>
      <c r="V163" s="4">
        <v>39416</v>
      </c>
      <c r="W163" s="3">
        <v>347415999999.99994</v>
      </c>
      <c r="X163" s="4">
        <v>39416</v>
      </c>
      <c r="Y163" s="3">
        <v>1370499999999.9998</v>
      </c>
      <c r="Z163" s="4">
        <v>39416</v>
      </c>
      <c r="AA163" s="3">
        <v>911209483000</v>
      </c>
      <c r="AB163" s="4">
        <v>39416</v>
      </c>
      <c r="AC163" s="3">
        <v>3836516082000</v>
      </c>
      <c r="AD163" s="4">
        <v>39416</v>
      </c>
      <c r="AE163" s="3">
        <v>399783000000</v>
      </c>
      <c r="AF163" s="1">
        <v>39416</v>
      </c>
      <c r="AG163">
        <v>1.4631000000000001</v>
      </c>
      <c r="AH163" s="1">
        <v>39416</v>
      </c>
      <c r="AI163">
        <v>7.7858999999999998</v>
      </c>
      <c r="AJ163" s="1">
        <v>39416</v>
      </c>
      <c r="AK163">
        <v>0.88400000000000001</v>
      </c>
      <c r="AL163" s="1">
        <v>39416</v>
      </c>
      <c r="AM163">
        <v>2.0571000000000002</v>
      </c>
      <c r="AN163" s="1">
        <v>39416</v>
      </c>
      <c r="AO163">
        <v>0.99990000000000001</v>
      </c>
      <c r="AP163" s="4">
        <v>39416</v>
      </c>
      <c r="AQ163" s="3">
        <v>1481.14</v>
      </c>
      <c r="AR163" s="4">
        <v>39416</v>
      </c>
      <c r="AS163" s="3">
        <v>7870.52</v>
      </c>
      <c r="AT163" s="4">
        <v>39416</v>
      </c>
      <c r="AU163" s="3">
        <v>1531.88</v>
      </c>
      <c r="AV163" s="4">
        <v>39416</v>
      </c>
      <c r="AW163" s="3">
        <v>28643.61</v>
      </c>
      <c r="AX163" s="4">
        <v>39416</v>
      </c>
      <c r="AY163" s="3">
        <v>13689.12</v>
      </c>
      <c r="AZ163" s="1">
        <v>39416</v>
      </c>
      <c r="BA163">
        <v>0.8</v>
      </c>
      <c r="BB163" s="1">
        <v>39416</v>
      </c>
      <c r="BC163">
        <v>0.5</v>
      </c>
      <c r="BD163" s="1">
        <v>39416</v>
      </c>
      <c r="BE163">
        <v>0.52</v>
      </c>
      <c r="BF163" s="15">
        <f t="shared" si="49"/>
        <v>39416</v>
      </c>
      <c r="BG163" s="14">
        <f t="shared" si="50"/>
        <v>1.85</v>
      </c>
      <c r="BH163" s="1">
        <v>39416</v>
      </c>
      <c r="BI163">
        <v>0.32432443340932199</v>
      </c>
      <c r="BJ163" s="1">
        <v>39416</v>
      </c>
      <c r="BK163">
        <v>102239000000</v>
      </c>
      <c r="BL163" s="1">
        <v>39416</v>
      </c>
      <c r="BM163">
        <v>129694300000</v>
      </c>
      <c r="BN163" s="13">
        <f t="shared" si="51"/>
        <v>39416</v>
      </c>
      <c r="BO163" s="12">
        <f t="shared" si="69"/>
        <v>3.4393872440712898</v>
      </c>
      <c r="BP163" s="1">
        <v>39416</v>
      </c>
      <c r="BQ163">
        <v>6.6</v>
      </c>
      <c r="BR163" s="1">
        <v>39416</v>
      </c>
      <c r="BS163">
        <v>37639900000</v>
      </c>
      <c r="BT163" s="1">
        <v>39416</v>
      </c>
      <c r="BU163">
        <v>45973000000</v>
      </c>
      <c r="BV163" s="1">
        <v>39416</v>
      </c>
      <c r="BW163">
        <v>339170000000</v>
      </c>
      <c r="BX163" s="1">
        <v>39416</v>
      </c>
      <c r="BY163">
        <v>29847000000</v>
      </c>
      <c r="BZ163" s="1">
        <v>39416</v>
      </c>
      <c r="CA163">
        <v>145134000000</v>
      </c>
      <c r="CB163" s="1">
        <v>39416</v>
      </c>
      <c r="CC163">
        <v>40852000000</v>
      </c>
      <c r="CD163" s="1">
        <v>39416</v>
      </c>
      <c r="CE163">
        <v>4.7</v>
      </c>
      <c r="CF163" s="1">
        <v>39416</v>
      </c>
      <c r="CG163">
        <v>4.4000000000000004</v>
      </c>
      <c r="CH163" s="1">
        <v>39416</v>
      </c>
      <c r="CI163">
        <v>3.7</v>
      </c>
      <c r="CJ163" s="1">
        <v>39416</v>
      </c>
      <c r="CK163">
        <v>7.3</v>
      </c>
      <c r="CL163" s="1">
        <v>39416</v>
      </c>
      <c r="CM163">
        <v>6.1</v>
      </c>
      <c r="CN163" s="1">
        <f t="shared" si="52"/>
        <v>39416</v>
      </c>
      <c r="CO163">
        <f t="shared" si="70"/>
        <v>4.1414388974647292E-3</v>
      </c>
      <c r="CP163" s="1">
        <f t="shared" si="53"/>
        <v>39416</v>
      </c>
      <c r="CQ163">
        <f t="shared" si="54"/>
        <v>3.4943457112824317E-3</v>
      </c>
      <c r="CR163" s="1">
        <f t="shared" si="55"/>
        <v>39416</v>
      </c>
      <c r="CS163">
        <f t="shared" si="56"/>
        <v>7.6747587772214949E-3</v>
      </c>
      <c r="CT163" s="1">
        <f t="shared" si="57"/>
        <v>39416</v>
      </c>
      <c r="CU163">
        <f t="shared" si="58"/>
        <v>4.8640836641705891E-3</v>
      </c>
      <c r="CV163" s="1">
        <f t="shared" si="59"/>
        <v>39416</v>
      </c>
      <c r="CW163">
        <f t="shared" si="60"/>
        <v>3.9025510057677328E-3</v>
      </c>
      <c r="CY163" s="13">
        <f t="shared" si="61"/>
        <v>39416</v>
      </c>
      <c r="CZ163" s="12">
        <f t="shared" si="71"/>
        <v>88.3</v>
      </c>
      <c r="DA163" s="1">
        <v>29859</v>
      </c>
      <c r="DB163">
        <v>29</v>
      </c>
      <c r="DC163" s="1">
        <v>29859</v>
      </c>
      <c r="DD163">
        <v>-1.5253590949536</v>
      </c>
      <c r="DE163" s="9">
        <f t="shared" si="72"/>
        <v>39416</v>
      </c>
      <c r="DF163" s="8">
        <f t="shared" si="62"/>
        <v>46213.51</v>
      </c>
      <c r="DG163" s="9">
        <f t="shared" si="72"/>
        <v>39416</v>
      </c>
      <c r="DH163" s="8">
        <f t="shared" si="63"/>
        <v>37557.58</v>
      </c>
      <c r="DI163" s="9">
        <f t="shared" si="72"/>
        <v>39416</v>
      </c>
      <c r="DJ163" s="8">
        <f t="shared" si="64"/>
        <v>41411.94</v>
      </c>
      <c r="DK163" s="9">
        <f t="shared" si="72"/>
        <v>39416</v>
      </c>
      <c r="DL163" s="8">
        <f t="shared" si="66"/>
        <v>30684.34</v>
      </c>
      <c r="DM163" s="9">
        <f t="shared" si="73"/>
        <v>39416</v>
      </c>
      <c r="DN163" s="8">
        <f t="shared" si="67"/>
        <v>37940.239999999998</v>
      </c>
    </row>
    <row r="164" spans="1:118">
      <c r="A164" s="2">
        <f t="shared" si="68"/>
        <v>200710</v>
      </c>
      <c r="B164" s="4">
        <v>39386</v>
      </c>
      <c r="C164" s="5">
        <v>102.19</v>
      </c>
      <c r="D164" s="4">
        <v>39386</v>
      </c>
      <c r="E164" s="3">
        <v>100.13</v>
      </c>
      <c r="F164" s="4">
        <v>39386</v>
      </c>
      <c r="G164" s="3">
        <v>98.8155</v>
      </c>
      <c r="H164" s="4">
        <v>39386</v>
      </c>
      <c r="I164" s="3">
        <v>108.2</v>
      </c>
      <c r="J164" s="4">
        <v>39386</v>
      </c>
      <c r="K164" s="3">
        <v>97.614999999999995</v>
      </c>
      <c r="L164" s="1">
        <v>39386</v>
      </c>
      <c r="M164">
        <v>18.53</v>
      </c>
      <c r="N164" s="1"/>
      <c r="P164" s="1">
        <v>39386</v>
      </c>
      <c r="Q164">
        <v>19.991499999999998</v>
      </c>
      <c r="R164" s="1">
        <v>39386</v>
      </c>
      <c r="S164">
        <v>42.14</v>
      </c>
      <c r="V164" s="4">
        <v>39386</v>
      </c>
      <c r="W164" s="3">
        <v>340800000000</v>
      </c>
      <c r="X164" s="4">
        <v>39386</v>
      </c>
      <c r="Y164" s="3">
        <v>1369400000000</v>
      </c>
      <c r="Z164" s="4">
        <v>39386</v>
      </c>
      <c r="AA164" s="3">
        <v>672769297000</v>
      </c>
      <c r="AB164" s="4">
        <v>39386</v>
      </c>
      <c r="AC164" s="3">
        <v>3796031597000</v>
      </c>
      <c r="AD164" s="4">
        <v>39386</v>
      </c>
      <c r="AE164" s="3">
        <v>397987000000</v>
      </c>
      <c r="AF164" s="1">
        <v>39386</v>
      </c>
      <c r="AG164">
        <v>1.448</v>
      </c>
      <c r="AH164" s="1">
        <v>39386</v>
      </c>
      <c r="AI164">
        <v>7.7500999999999998</v>
      </c>
      <c r="AJ164" s="1">
        <v>39386</v>
      </c>
      <c r="AK164">
        <v>0.93210000000000004</v>
      </c>
      <c r="AL164" s="1">
        <v>39386</v>
      </c>
      <c r="AM164">
        <v>2.0813000000000001</v>
      </c>
      <c r="AN164" s="1">
        <v>39386</v>
      </c>
      <c r="AO164">
        <v>0.94359999999999999</v>
      </c>
      <c r="AP164" s="4">
        <v>39386</v>
      </c>
      <c r="AQ164" s="3">
        <v>1549.38</v>
      </c>
      <c r="AR164" s="4">
        <v>39386</v>
      </c>
      <c r="AS164" s="3">
        <v>8019.22</v>
      </c>
      <c r="AT164" s="4">
        <v>39386</v>
      </c>
      <c r="AU164" s="3">
        <v>1620.07</v>
      </c>
      <c r="AV164" s="4">
        <v>39386</v>
      </c>
      <c r="AW164" s="3">
        <v>31352.58</v>
      </c>
      <c r="AX164" s="4">
        <v>39386</v>
      </c>
      <c r="AY164" s="3">
        <v>14625</v>
      </c>
      <c r="AZ164" s="1">
        <v>39386</v>
      </c>
      <c r="BA164">
        <v>0.3</v>
      </c>
      <c r="BB164" s="1">
        <v>39386</v>
      </c>
      <c r="BC164">
        <v>0.5</v>
      </c>
      <c r="BD164" s="1">
        <v>39386</v>
      </c>
      <c r="BE164">
        <v>1.57</v>
      </c>
      <c r="BF164" s="15">
        <f t="shared" si="49"/>
        <v>39386</v>
      </c>
      <c r="BG164" s="14">
        <f t="shared" si="50"/>
        <v>1.85</v>
      </c>
      <c r="BH164" s="1">
        <v>39386</v>
      </c>
      <c r="BI164">
        <v>0.28230585238546402</v>
      </c>
      <c r="BJ164" s="1">
        <v>39386</v>
      </c>
      <c r="BK164">
        <v>101170000000</v>
      </c>
      <c r="BL164" s="1">
        <v>39386</v>
      </c>
      <c r="BM164">
        <v>128645500000</v>
      </c>
      <c r="BN164" s="13">
        <f t="shared" si="51"/>
        <v>39386</v>
      </c>
      <c r="BO164" s="12">
        <f t="shared" si="69"/>
        <v>3.4393872440712898</v>
      </c>
      <c r="BP164" s="1">
        <v>39386</v>
      </c>
      <c r="BQ164">
        <v>9.8000000000000007</v>
      </c>
      <c r="BR164" s="1">
        <v>39386</v>
      </c>
      <c r="BS164">
        <v>36637500000</v>
      </c>
      <c r="BT164" s="1">
        <v>39386</v>
      </c>
      <c r="BU164">
        <v>44800000000</v>
      </c>
      <c r="BV164" s="1">
        <v>39386</v>
      </c>
      <c r="BW164">
        <v>346639999999.99994</v>
      </c>
      <c r="BX164" s="1">
        <v>39386</v>
      </c>
      <c r="BY164">
        <v>33195000000</v>
      </c>
      <c r="BZ164" s="1">
        <v>39386</v>
      </c>
      <c r="CA164">
        <v>140636000000</v>
      </c>
      <c r="CB164" s="1">
        <v>39386</v>
      </c>
      <c r="CC164">
        <v>40797000000</v>
      </c>
      <c r="CD164" s="1">
        <v>39386</v>
      </c>
      <c r="CE164">
        <v>4.7</v>
      </c>
      <c r="CF164" s="1">
        <v>39386</v>
      </c>
      <c r="CG164">
        <v>4.3</v>
      </c>
      <c r="CH164" s="1">
        <v>39386</v>
      </c>
      <c r="CI164">
        <v>4</v>
      </c>
      <c r="CJ164" s="1">
        <v>39386</v>
      </c>
      <c r="CK164">
        <v>7.4</v>
      </c>
      <c r="CL164" s="1">
        <v>39386</v>
      </c>
      <c r="CM164">
        <v>5.9</v>
      </c>
      <c r="CN164" s="1">
        <f t="shared" si="52"/>
        <v>39386</v>
      </c>
      <c r="CO164">
        <f t="shared" si="70"/>
        <v>4.1414388974647292E-3</v>
      </c>
      <c r="CP164" s="1">
        <f t="shared" si="53"/>
        <v>39386</v>
      </c>
      <c r="CQ164">
        <f t="shared" si="54"/>
        <v>3.4943457112824317E-3</v>
      </c>
      <c r="CR164" s="1">
        <f t="shared" si="55"/>
        <v>39386</v>
      </c>
      <c r="CS164">
        <f t="shared" si="56"/>
        <v>7.6747587772214949E-3</v>
      </c>
      <c r="CT164" s="1">
        <f t="shared" si="57"/>
        <v>39386</v>
      </c>
      <c r="CU164">
        <f t="shared" si="58"/>
        <v>4.8640836641705891E-3</v>
      </c>
      <c r="CV164" s="1">
        <f t="shared" si="59"/>
        <v>39386</v>
      </c>
      <c r="CW164">
        <f t="shared" si="60"/>
        <v>3.9025510057677328E-3</v>
      </c>
      <c r="CY164" s="13">
        <f t="shared" si="61"/>
        <v>39386</v>
      </c>
      <c r="CZ164" s="12">
        <f t="shared" si="71"/>
        <v>88.3</v>
      </c>
      <c r="DA164" s="1">
        <v>29767</v>
      </c>
      <c r="DB164">
        <v>28.4</v>
      </c>
      <c r="DC164" s="1">
        <v>29767</v>
      </c>
      <c r="DD164">
        <v>0.124463252224781</v>
      </c>
      <c r="DE164" s="9">
        <f t="shared" si="72"/>
        <v>39386</v>
      </c>
      <c r="DF164" s="8">
        <f t="shared" si="62"/>
        <v>46213.51</v>
      </c>
      <c r="DG164" s="9">
        <f t="shared" si="72"/>
        <v>39386</v>
      </c>
      <c r="DH164" s="8">
        <f t="shared" si="63"/>
        <v>37557.58</v>
      </c>
      <c r="DI164" s="9">
        <f t="shared" si="72"/>
        <v>39386</v>
      </c>
      <c r="DJ164" s="8">
        <f t="shared" si="64"/>
        <v>41411.94</v>
      </c>
      <c r="DK164" s="9">
        <f t="shared" si="72"/>
        <v>39386</v>
      </c>
      <c r="DL164" s="8">
        <f t="shared" si="66"/>
        <v>30684.34</v>
      </c>
      <c r="DM164" s="9">
        <f t="shared" si="73"/>
        <v>39386</v>
      </c>
      <c r="DN164" s="8">
        <f t="shared" si="67"/>
        <v>37940.239999999998</v>
      </c>
    </row>
    <row r="165" spans="1:118">
      <c r="A165" s="2">
        <f t="shared" si="68"/>
        <v>200709</v>
      </c>
      <c r="B165" s="4">
        <v>39355</v>
      </c>
      <c r="C165" s="5">
        <v>101.3</v>
      </c>
      <c r="D165" s="4">
        <v>39355</v>
      </c>
      <c r="E165" s="3">
        <v>99.257000000000005</v>
      </c>
      <c r="F165" s="4">
        <v>39355</v>
      </c>
      <c r="G165" s="3">
        <v>98.9</v>
      </c>
      <c r="H165" s="4">
        <v>39355</v>
      </c>
      <c r="I165" s="3">
        <v>103.95</v>
      </c>
      <c r="J165" s="4">
        <v>39355</v>
      </c>
      <c r="K165" s="3">
        <v>97.375</v>
      </c>
      <c r="L165" s="1">
        <v>39355</v>
      </c>
      <c r="M165">
        <v>18</v>
      </c>
      <c r="N165" s="1"/>
      <c r="P165" s="1">
        <v>39355</v>
      </c>
      <c r="Q165">
        <v>19.7088</v>
      </c>
      <c r="R165" s="1">
        <v>39355</v>
      </c>
      <c r="S165">
        <v>30.85</v>
      </c>
      <c r="V165" s="4">
        <v>39355</v>
      </c>
      <c r="W165" s="3">
        <v>340788999999.99994</v>
      </c>
      <c r="X165" s="4">
        <v>39355</v>
      </c>
      <c r="Y165" s="3">
        <v>1356299999999.9998</v>
      </c>
      <c r="Z165" s="4">
        <v>39355</v>
      </c>
      <c r="AA165" s="3">
        <v>633017531000</v>
      </c>
      <c r="AB165" s="4">
        <v>39355</v>
      </c>
      <c r="AC165" s="3">
        <v>3827756210000</v>
      </c>
      <c r="AD165" s="4">
        <v>39355</v>
      </c>
      <c r="AE165" s="3">
        <v>402146000000</v>
      </c>
      <c r="AF165" s="1">
        <v>39355</v>
      </c>
      <c r="AG165">
        <v>1.4271</v>
      </c>
      <c r="AH165" s="1">
        <v>39355</v>
      </c>
      <c r="AI165">
        <v>7.7740999999999998</v>
      </c>
      <c r="AJ165" s="1">
        <v>39355</v>
      </c>
      <c r="AK165">
        <v>0.88719999999999999</v>
      </c>
      <c r="AL165" s="1">
        <v>39355</v>
      </c>
      <c r="AM165">
        <v>2.0468999999999999</v>
      </c>
      <c r="AN165" s="1">
        <v>39355</v>
      </c>
      <c r="AO165">
        <v>0.99129999999999996</v>
      </c>
      <c r="AP165" s="4">
        <v>39355</v>
      </c>
      <c r="AQ165" s="3">
        <v>1526.75</v>
      </c>
      <c r="AR165" s="4">
        <v>39355</v>
      </c>
      <c r="AS165" s="3">
        <v>7861.51</v>
      </c>
      <c r="AT165" s="4">
        <v>39355</v>
      </c>
      <c r="AU165" s="3">
        <v>1616.62</v>
      </c>
      <c r="AV165" s="4">
        <v>39355</v>
      </c>
      <c r="AW165" s="3">
        <v>27142.47</v>
      </c>
      <c r="AX165" s="4">
        <v>39355</v>
      </c>
      <c r="AY165" s="3">
        <v>14098.89</v>
      </c>
      <c r="AZ165" s="1">
        <v>39355</v>
      </c>
      <c r="BA165">
        <v>0.4</v>
      </c>
      <c r="BB165" s="1">
        <v>39355</v>
      </c>
      <c r="BC165">
        <v>0.4</v>
      </c>
      <c r="BD165" s="1">
        <v>39355</v>
      </c>
      <c r="BE165">
        <v>0.13</v>
      </c>
      <c r="BF165" s="15">
        <f t="shared" si="49"/>
        <v>39355</v>
      </c>
      <c r="BG165" s="14">
        <f t="shared" si="50"/>
        <v>1.85</v>
      </c>
      <c r="BH165" s="1">
        <v>39355</v>
      </c>
      <c r="BI165">
        <v>0.21241637864226701</v>
      </c>
      <c r="BJ165" s="1">
        <v>39355</v>
      </c>
      <c r="BK165">
        <v>99722000000</v>
      </c>
      <c r="BL165" s="1">
        <v>39355</v>
      </c>
      <c r="BM165">
        <v>129242000000</v>
      </c>
      <c r="BN165" s="13">
        <f t="shared" si="51"/>
        <v>39355</v>
      </c>
      <c r="BO165" s="12">
        <f t="shared" si="69"/>
        <v>3.4393872440712898</v>
      </c>
      <c r="BP165" s="1">
        <v>39355</v>
      </c>
      <c r="BQ165">
        <v>8.5</v>
      </c>
      <c r="BR165" s="1">
        <v>39355</v>
      </c>
      <c r="BS165">
        <v>37099400000</v>
      </c>
      <c r="BT165" s="1">
        <v>39355</v>
      </c>
      <c r="BU165">
        <v>44266000000</v>
      </c>
      <c r="BV165" s="1">
        <v>39355</v>
      </c>
      <c r="BW165">
        <v>340489999999.99994</v>
      </c>
      <c r="BX165" s="1">
        <v>39355</v>
      </c>
      <c r="BY165">
        <v>49896000000</v>
      </c>
      <c r="BZ165" s="1">
        <v>39355</v>
      </c>
      <c r="CA165">
        <v>135521000000</v>
      </c>
      <c r="CB165" s="1">
        <v>39355</v>
      </c>
      <c r="CC165">
        <v>40982000000</v>
      </c>
      <c r="CD165" s="1">
        <v>39355</v>
      </c>
      <c r="CE165">
        <v>4.7</v>
      </c>
      <c r="CF165" s="1">
        <v>39355</v>
      </c>
      <c r="CG165">
        <v>4.2</v>
      </c>
      <c r="CH165" s="1">
        <v>39355</v>
      </c>
      <c r="CI165">
        <v>4.0999999999999996</v>
      </c>
      <c r="CJ165" s="1">
        <v>39355</v>
      </c>
      <c r="CK165">
        <v>7.4</v>
      </c>
      <c r="CL165" s="1">
        <v>39355</v>
      </c>
      <c r="CM165">
        <v>5.9</v>
      </c>
      <c r="CN165" s="1">
        <f t="shared" si="52"/>
        <v>39355</v>
      </c>
      <c r="CO165">
        <f t="shared" si="70"/>
        <v>4.1414388974647292E-3</v>
      </c>
      <c r="CP165" s="1">
        <f t="shared" si="53"/>
        <v>39355</v>
      </c>
      <c r="CQ165">
        <f t="shared" si="54"/>
        <v>3.4943457112824317E-3</v>
      </c>
      <c r="CR165" s="1">
        <f t="shared" si="55"/>
        <v>39355</v>
      </c>
      <c r="CS165">
        <f t="shared" si="56"/>
        <v>7.6747587772214949E-3</v>
      </c>
      <c r="CT165" s="1">
        <f t="shared" si="57"/>
        <v>39355</v>
      </c>
      <c r="CU165">
        <f t="shared" si="58"/>
        <v>4.8640836641705891E-3</v>
      </c>
      <c r="CV165" s="1">
        <f t="shared" si="59"/>
        <v>39355</v>
      </c>
      <c r="CW165">
        <f t="shared" si="60"/>
        <v>3.9025510057677328E-3</v>
      </c>
      <c r="CY165" s="13">
        <f t="shared" si="61"/>
        <v>39355</v>
      </c>
      <c r="CZ165" s="12">
        <f t="shared" si="71"/>
        <v>88.3</v>
      </c>
      <c r="DA165" s="1">
        <v>29676</v>
      </c>
      <c r="DB165">
        <v>27.8</v>
      </c>
      <c r="DC165" s="1">
        <v>29676</v>
      </c>
      <c r="DD165">
        <v>-8.3253358925143992</v>
      </c>
      <c r="DE165" s="9">
        <f t="shared" si="72"/>
        <v>39355</v>
      </c>
      <c r="DF165" s="8">
        <f t="shared" si="62"/>
        <v>46213.51</v>
      </c>
      <c r="DG165" s="9">
        <f t="shared" si="72"/>
        <v>39355</v>
      </c>
      <c r="DH165" s="8">
        <f t="shared" si="63"/>
        <v>37557.58</v>
      </c>
      <c r="DI165" s="9">
        <f t="shared" si="72"/>
        <v>39355</v>
      </c>
      <c r="DJ165" s="8">
        <f t="shared" si="64"/>
        <v>41411.94</v>
      </c>
      <c r="DK165" s="9">
        <f t="shared" si="72"/>
        <v>39355</v>
      </c>
      <c r="DL165" s="8">
        <f t="shared" si="66"/>
        <v>30684.34</v>
      </c>
      <c r="DM165" s="9">
        <f t="shared" si="73"/>
        <v>39355</v>
      </c>
      <c r="DN165" s="8">
        <f t="shared" si="67"/>
        <v>37940.239999999998</v>
      </c>
    </row>
    <row r="166" spans="1:118">
      <c r="A166" s="2">
        <f t="shared" si="68"/>
        <v>200708</v>
      </c>
      <c r="B166" s="4">
        <v>39325</v>
      </c>
      <c r="C166" s="5">
        <v>101.75</v>
      </c>
      <c r="D166" s="4">
        <v>39325</v>
      </c>
      <c r="E166" s="3">
        <v>100</v>
      </c>
      <c r="F166" s="4">
        <v>39325</v>
      </c>
      <c r="G166" s="3">
        <v>100.62</v>
      </c>
      <c r="H166" s="4">
        <v>39325</v>
      </c>
      <c r="I166" s="3">
        <v>103.18</v>
      </c>
      <c r="J166" s="4">
        <v>39325</v>
      </c>
      <c r="K166" s="3">
        <v>96.626000000000005</v>
      </c>
      <c r="L166" s="1">
        <v>39325</v>
      </c>
      <c r="M166">
        <v>23.38</v>
      </c>
      <c r="N166" s="1"/>
      <c r="P166" s="1">
        <v>39325</v>
      </c>
      <c r="Q166">
        <v>24.472100000000001</v>
      </c>
      <c r="R166" s="1">
        <v>39325</v>
      </c>
      <c r="S166">
        <v>35.159999999999997</v>
      </c>
      <c r="V166" s="4">
        <v>39325</v>
      </c>
      <c r="W166" s="3">
        <v>339358999999.99994</v>
      </c>
      <c r="X166" s="4">
        <v>39325</v>
      </c>
      <c r="Y166" s="3">
        <v>1372799999999.9998</v>
      </c>
      <c r="Z166" s="4">
        <v>39325</v>
      </c>
      <c r="AA166" s="3">
        <v>536489120000</v>
      </c>
      <c r="AB166" s="4">
        <v>39325</v>
      </c>
      <c r="AC166" s="3">
        <v>3754392095000</v>
      </c>
      <c r="AD166" s="4">
        <v>39325</v>
      </c>
      <c r="AE166" s="3">
        <v>400030000000</v>
      </c>
      <c r="AF166" s="1">
        <v>39325</v>
      </c>
      <c r="AG166">
        <v>1.3628</v>
      </c>
      <c r="AH166" s="1">
        <v>39325</v>
      </c>
      <c r="AI166">
        <v>7.7968999999999999</v>
      </c>
      <c r="AJ166" s="1">
        <v>39325</v>
      </c>
      <c r="AK166">
        <v>0.81759999999999999</v>
      </c>
      <c r="AL166" s="1">
        <v>39325</v>
      </c>
      <c r="AM166">
        <v>2.0164</v>
      </c>
      <c r="AN166" s="1">
        <v>39325</v>
      </c>
      <c r="AO166">
        <v>1.0556000000000001</v>
      </c>
      <c r="AP166" s="4">
        <v>39325</v>
      </c>
      <c r="AQ166" s="3">
        <v>1473.99</v>
      </c>
      <c r="AR166" s="4">
        <v>39325</v>
      </c>
      <c r="AS166" s="3">
        <v>7638.17</v>
      </c>
      <c r="AT166" s="4">
        <v>39325</v>
      </c>
      <c r="AU166" s="3">
        <v>1608.25</v>
      </c>
      <c r="AV166" s="4">
        <v>39325</v>
      </c>
      <c r="AW166" s="3">
        <v>23984.14</v>
      </c>
      <c r="AX166" s="4">
        <v>39325</v>
      </c>
      <c r="AY166" s="3">
        <v>13660.48</v>
      </c>
      <c r="AZ166" s="1">
        <v>39325</v>
      </c>
      <c r="BA166">
        <v>0</v>
      </c>
      <c r="BB166" s="1">
        <v>39325</v>
      </c>
      <c r="BC166">
        <v>0.1</v>
      </c>
      <c r="BD166" s="1">
        <v>39325</v>
      </c>
      <c r="BE166">
        <v>0.13</v>
      </c>
      <c r="BF166" s="15">
        <f t="shared" si="49"/>
        <v>39325</v>
      </c>
      <c r="BG166" s="14">
        <f t="shared" si="50"/>
        <v>2.1</v>
      </c>
      <c r="BH166" s="1">
        <v>39325</v>
      </c>
      <c r="BI166">
        <v>-0.14262045934919901</v>
      </c>
      <c r="BJ166" s="1">
        <v>39325</v>
      </c>
      <c r="BK166">
        <v>98850000000</v>
      </c>
      <c r="BL166" s="1">
        <v>39325</v>
      </c>
      <c r="BM166">
        <v>128023400000</v>
      </c>
      <c r="BN166" s="13">
        <f t="shared" si="51"/>
        <v>39325</v>
      </c>
      <c r="BO166" s="12">
        <f t="shared" si="69"/>
        <v>3.4338532984043799</v>
      </c>
      <c r="BP166" s="1">
        <v>39325</v>
      </c>
      <c r="BQ166">
        <v>7.5</v>
      </c>
      <c r="BR166" s="1">
        <v>39325</v>
      </c>
      <c r="BS166">
        <v>38072300000</v>
      </c>
      <c r="BT166" s="1">
        <v>39325</v>
      </c>
      <c r="BU166">
        <v>42922000000</v>
      </c>
      <c r="BV166" s="1">
        <v>39325</v>
      </c>
      <c r="BW166">
        <v>330360000000</v>
      </c>
      <c r="BX166" s="1">
        <v>39325</v>
      </c>
      <c r="BY166">
        <v>67610000000</v>
      </c>
      <c r="BZ166" s="1">
        <v>39325</v>
      </c>
      <c r="CA166">
        <v>134101000000</v>
      </c>
      <c r="CB166" s="1">
        <v>39325</v>
      </c>
      <c r="CC166">
        <v>40301000000</v>
      </c>
      <c r="CD166" s="1">
        <v>39325</v>
      </c>
      <c r="CE166">
        <v>4.5999999999999996</v>
      </c>
      <c r="CF166" s="1">
        <v>39325</v>
      </c>
      <c r="CG166">
        <v>4.3</v>
      </c>
      <c r="CH166" s="1">
        <v>39325</v>
      </c>
      <c r="CI166">
        <v>4.2</v>
      </c>
      <c r="CJ166" s="1">
        <v>39325</v>
      </c>
      <c r="CK166">
        <v>7.5</v>
      </c>
      <c r="CL166" s="1">
        <v>39325</v>
      </c>
      <c r="CM166">
        <v>5.9</v>
      </c>
      <c r="CN166" s="1">
        <f t="shared" si="52"/>
        <v>39325</v>
      </c>
      <c r="CO166">
        <f t="shared" si="70"/>
        <v>4.1414388974647292E-3</v>
      </c>
      <c r="CP166" s="1">
        <f t="shared" si="53"/>
        <v>39325</v>
      </c>
      <c r="CQ166">
        <f t="shared" si="54"/>
        <v>3.4943457112824317E-3</v>
      </c>
      <c r="CR166" s="1">
        <f t="shared" si="55"/>
        <v>39325</v>
      </c>
      <c r="CS166">
        <f t="shared" si="56"/>
        <v>7.6747587772214949E-3</v>
      </c>
      <c r="CT166" s="1">
        <f t="shared" si="57"/>
        <v>39325</v>
      </c>
      <c r="CU166">
        <f t="shared" si="58"/>
        <v>4.8640836641705891E-3</v>
      </c>
      <c r="CV166" s="1">
        <f t="shared" si="59"/>
        <v>39325</v>
      </c>
      <c r="CW166">
        <f t="shared" si="60"/>
        <v>3.9025510057677328E-3</v>
      </c>
      <c r="CY166" s="13">
        <f t="shared" si="61"/>
        <v>39325</v>
      </c>
      <c r="CZ166" s="12">
        <f t="shared" si="71"/>
        <v>87.7</v>
      </c>
      <c r="DA166" s="1">
        <v>29586</v>
      </c>
      <c r="DB166">
        <v>27.2</v>
      </c>
      <c r="DC166" s="1">
        <v>29586</v>
      </c>
      <c r="DD166">
        <v>-9.3321966467746496</v>
      </c>
      <c r="DE166" s="9">
        <f t="shared" si="72"/>
        <v>39325</v>
      </c>
      <c r="DF166" s="8">
        <f t="shared" si="62"/>
        <v>46213.51</v>
      </c>
      <c r="DG166" s="9">
        <f t="shared" si="72"/>
        <v>39325</v>
      </c>
      <c r="DH166" s="8">
        <f t="shared" si="63"/>
        <v>37557.58</v>
      </c>
      <c r="DI166" s="9">
        <f t="shared" si="72"/>
        <v>39325</v>
      </c>
      <c r="DJ166" s="8">
        <f t="shared" si="64"/>
        <v>41411.94</v>
      </c>
      <c r="DK166" s="9">
        <f t="shared" si="72"/>
        <v>39325</v>
      </c>
      <c r="DL166" s="8">
        <f t="shared" si="66"/>
        <v>30684.34</v>
      </c>
      <c r="DM166" s="9">
        <f t="shared" si="73"/>
        <v>39325</v>
      </c>
      <c r="DN166" s="8">
        <f t="shared" si="67"/>
        <v>37940.239999999998</v>
      </c>
    </row>
    <row r="167" spans="1:118">
      <c r="A167" s="2">
        <f t="shared" si="68"/>
        <v>200707</v>
      </c>
      <c r="B167" s="4">
        <v>39294</v>
      </c>
      <c r="C167" s="5">
        <v>98.165000000000006</v>
      </c>
      <c r="D167" s="4">
        <v>39294</v>
      </c>
      <c r="E167" s="3">
        <v>99.46</v>
      </c>
      <c r="F167" s="4">
        <v>39294</v>
      </c>
      <c r="G167" s="3">
        <v>99.781999999999996</v>
      </c>
      <c r="H167" s="4">
        <v>39294</v>
      </c>
      <c r="I167" s="3">
        <v>102.18</v>
      </c>
      <c r="J167" s="4">
        <v>39294</v>
      </c>
      <c r="K167" s="3">
        <v>96.2</v>
      </c>
      <c r="L167" s="1">
        <v>39294</v>
      </c>
      <c r="M167">
        <v>23.52</v>
      </c>
      <c r="N167" s="1"/>
      <c r="P167" s="1">
        <v>39294</v>
      </c>
      <c r="Q167">
        <v>23.8246</v>
      </c>
      <c r="R167" s="1">
        <v>39294</v>
      </c>
      <c r="S167">
        <v>22.69</v>
      </c>
      <c r="V167" s="4">
        <v>39294</v>
      </c>
      <c r="W167" s="3">
        <v>331432000000</v>
      </c>
      <c r="X167" s="4">
        <v>39294</v>
      </c>
      <c r="Y167" s="3">
        <v>1368599999999.9998</v>
      </c>
      <c r="Z167" s="4">
        <v>39294</v>
      </c>
      <c r="AA167" s="3">
        <v>536828498999.99994</v>
      </c>
      <c r="AB167" s="4">
        <v>39294</v>
      </c>
      <c r="AC167" s="3">
        <v>3836225217000</v>
      </c>
      <c r="AD167" s="4">
        <v>39294</v>
      </c>
      <c r="AE167" s="3">
        <v>397349000000</v>
      </c>
      <c r="AF167" s="1">
        <v>39294</v>
      </c>
      <c r="AG167">
        <v>1.3672</v>
      </c>
      <c r="AH167" s="1">
        <v>39294</v>
      </c>
      <c r="AI167">
        <v>7.8263999999999996</v>
      </c>
      <c r="AJ167" s="1">
        <v>39294</v>
      </c>
      <c r="AK167">
        <v>0.8508</v>
      </c>
      <c r="AL167" s="1">
        <v>39294</v>
      </c>
      <c r="AM167">
        <v>2.0285000000000002</v>
      </c>
      <c r="AN167" s="1">
        <v>39294</v>
      </c>
      <c r="AO167">
        <v>1.0669999999999999</v>
      </c>
      <c r="AP167" s="4">
        <v>39294</v>
      </c>
      <c r="AQ167" s="3">
        <v>1455.27</v>
      </c>
      <c r="AR167" s="4">
        <v>39294</v>
      </c>
      <c r="AS167" s="3">
        <v>7584.14</v>
      </c>
      <c r="AT167" s="4">
        <v>39294</v>
      </c>
      <c r="AU167" s="3">
        <v>1706.18</v>
      </c>
      <c r="AV167" s="4">
        <v>39294</v>
      </c>
      <c r="AW167" s="3">
        <v>23184.94</v>
      </c>
      <c r="AX167" s="4">
        <v>39294</v>
      </c>
      <c r="AY167" s="3">
        <v>13868.63</v>
      </c>
      <c r="AZ167" s="1">
        <v>39294</v>
      </c>
      <c r="BA167">
        <v>0.2</v>
      </c>
      <c r="BB167" s="1">
        <v>39294</v>
      </c>
      <c r="BC167">
        <v>-0.2</v>
      </c>
      <c r="BD167" s="1">
        <v>39294</v>
      </c>
      <c r="BE167">
        <v>0.4</v>
      </c>
      <c r="BF167" s="15">
        <f t="shared" si="49"/>
        <v>39294</v>
      </c>
      <c r="BG167" s="14">
        <f t="shared" si="50"/>
        <v>2.1</v>
      </c>
      <c r="BH167" s="1">
        <v>39294</v>
      </c>
      <c r="BI167">
        <v>0.16031552611376401</v>
      </c>
      <c r="BJ167" s="1">
        <v>39294</v>
      </c>
      <c r="BK167">
        <v>97080000000</v>
      </c>
      <c r="BL167" s="1">
        <v>39294</v>
      </c>
      <c r="BM167">
        <v>125317800000</v>
      </c>
      <c r="BN167" s="13">
        <f t="shared" si="51"/>
        <v>39294</v>
      </c>
      <c r="BO167" s="12">
        <f t="shared" si="69"/>
        <v>3.4338532984043799</v>
      </c>
      <c r="BP167" s="1">
        <v>39294</v>
      </c>
      <c r="BQ167">
        <v>8.6</v>
      </c>
      <c r="BR167" s="1">
        <v>39294</v>
      </c>
      <c r="BS167">
        <v>37964200000</v>
      </c>
      <c r="BT167" s="1">
        <v>39294</v>
      </c>
      <c r="BU167">
        <v>42508000000</v>
      </c>
      <c r="BV167" s="1">
        <v>39294</v>
      </c>
      <c r="BW167">
        <v>328790000000</v>
      </c>
      <c r="BX167" s="1">
        <v>39294</v>
      </c>
      <c r="BY167">
        <v>77687000000</v>
      </c>
      <c r="BZ167" s="1">
        <v>39294</v>
      </c>
      <c r="CA167">
        <v>131646000000</v>
      </c>
      <c r="CB167" s="1">
        <v>39294</v>
      </c>
      <c r="CC167">
        <v>40303000000</v>
      </c>
      <c r="CD167" s="1">
        <v>39294</v>
      </c>
      <c r="CE167">
        <v>4.7</v>
      </c>
      <c r="CF167" s="1">
        <v>39294</v>
      </c>
      <c r="CG167">
        <v>4.3</v>
      </c>
      <c r="CH167" s="1">
        <v>39294</v>
      </c>
      <c r="CI167">
        <v>4.0999999999999996</v>
      </c>
      <c r="CJ167" s="1">
        <v>39294</v>
      </c>
      <c r="CK167">
        <v>7.5</v>
      </c>
      <c r="CL167" s="1">
        <v>39294</v>
      </c>
      <c r="CM167">
        <v>6</v>
      </c>
      <c r="CN167" s="1">
        <f t="shared" si="52"/>
        <v>39294</v>
      </c>
      <c r="CO167">
        <f t="shared" si="70"/>
        <v>4.1414388974647292E-3</v>
      </c>
      <c r="CP167" s="1">
        <f t="shared" si="53"/>
        <v>39294</v>
      </c>
      <c r="CQ167">
        <f t="shared" si="54"/>
        <v>3.4943457112824317E-3</v>
      </c>
      <c r="CR167" s="1">
        <f t="shared" si="55"/>
        <v>39294</v>
      </c>
      <c r="CS167">
        <f t="shared" si="56"/>
        <v>7.6747587772214949E-3</v>
      </c>
      <c r="CT167" s="1">
        <f t="shared" si="57"/>
        <v>39294</v>
      </c>
      <c r="CU167">
        <f t="shared" si="58"/>
        <v>4.8640836641705891E-3</v>
      </c>
      <c r="CV167" s="1">
        <f t="shared" si="59"/>
        <v>39294</v>
      </c>
      <c r="CW167">
        <f t="shared" si="60"/>
        <v>3.9025510057677328E-3</v>
      </c>
      <c r="CY167" s="13">
        <f t="shared" si="61"/>
        <v>39294</v>
      </c>
      <c r="CZ167" s="12">
        <f t="shared" si="71"/>
        <v>87.7</v>
      </c>
      <c r="DA167" s="1">
        <v>29494</v>
      </c>
      <c r="DB167">
        <v>26.6</v>
      </c>
      <c r="DC167" s="1">
        <v>29494</v>
      </c>
      <c r="DD167">
        <v>-1.3047296449629899</v>
      </c>
      <c r="DE167" s="9">
        <f t="shared" si="72"/>
        <v>39294</v>
      </c>
      <c r="DF167" s="8">
        <f t="shared" si="62"/>
        <v>46213.51</v>
      </c>
      <c r="DG167" s="9">
        <f t="shared" si="72"/>
        <v>39294</v>
      </c>
      <c r="DH167" s="8">
        <f t="shared" si="63"/>
        <v>37557.58</v>
      </c>
      <c r="DI167" s="9">
        <f t="shared" si="72"/>
        <v>39294</v>
      </c>
      <c r="DJ167" s="8">
        <f t="shared" si="64"/>
        <v>41411.94</v>
      </c>
      <c r="DK167" s="9">
        <f t="shared" si="72"/>
        <v>39294</v>
      </c>
      <c r="DL167" s="8">
        <f t="shared" si="66"/>
        <v>30684.34</v>
      </c>
      <c r="DM167" s="9">
        <f t="shared" si="73"/>
        <v>39294</v>
      </c>
      <c r="DN167" s="8">
        <f t="shared" si="67"/>
        <v>37940.239999999998</v>
      </c>
    </row>
    <row r="168" spans="1:118">
      <c r="A168" s="2">
        <f t="shared" si="68"/>
        <v>200706</v>
      </c>
      <c r="B168" s="4">
        <v>39263</v>
      </c>
      <c r="C168" s="5">
        <v>95.93</v>
      </c>
      <c r="D168" s="4">
        <v>39263</v>
      </c>
      <c r="E168" s="3">
        <v>97.59</v>
      </c>
      <c r="F168" s="4">
        <v>39263</v>
      </c>
      <c r="G168" s="3">
        <v>98.173000000000002</v>
      </c>
      <c r="H168" s="4">
        <v>39263</v>
      </c>
      <c r="I168" s="3">
        <v>101.14</v>
      </c>
      <c r="J168" s="4">
        <v>39263</v>
      </c>
      <c r="K168" s="3">
        <v>96.03</v>
      </c>
      <c r="L168" s="1">
        <v>39263</v>
      </c>
      <c r="M168">
        <v>16.23</v>
      </c>
      <c r="N168" s="1"/>
      <c r="P168" s="1">
        <v>39263</v>
      </c>
      <c r="Q168">
        <v>16.898499999999999</v>
      </c>
      <c r="R168" s="1">
        <v>39263</v>
      </c>
      <c r="S168">
        <v>17.27</v>
      </c>
      <c r="V168" s="4">
        <v>39263</v>
      </c>
      <c r="W168" s="3">
        <v>336728999999.99994</v>
      </c>
      <c r="X168" s="4">
        <v>39263</v>
      </c>
      <c r="Y168" s="3">
        <v>1370799999999.9998</v>
      </c>
      <c r="Z168" s="4">
        <v>39263</v>
      </c>
      <c r="AA168" s="3">
        <v>643395205000</v>
      </c>
      <c r="AB168" s="4">
        <v>39263</v>
      </c>
      <c r="AC168" s="3">
        <v>3849586565000</v>
      </c>
      <c r="AD168" s="4">
        <v>39263</v>
      </c>
      <c r="AE168" s="3">
        <v>393690000000</v>
      </c>
      <c r="AF168" s="1">
        <v>39263</v>
      </c>
      <c r="AG168">
        <v>1.3541000000000001</v>
      </c>
      <c r="AH168" s="1">
        <v>39263</v>
      </c>
      <c r="AI168">
        <v>7.8169000000000004</v>
      </c>
      <c r="AJ168" s="1">
        <v>39263</v>
      </c>
      <c r="AK168">
        <v>0.84860000000000002</v>
      </c>
      <c r="AL168" s="1">
        <v>39263</v>
      </c>
      <c r="AM168">
        <v>2.0091999999999999</v>
      </c>
      <c r="AN168" s="1">
        <v>39263</v>
      </c>
      <c r="AO168">
        <v>1.0650999999999999</v>
      </c>
      <c r="AP168" s="4">
        <v>39263</v>
      </c>
      <c r="AQ168" s="3">
        <v>1503.35</v>
      </c>
      <c r="AR168" s="4">
        <v>39263</v>
      </c>
      <c r="AS168" s="3">
        <v>8007.32</v>
      </c>
      <c r="AT168" s="4">
        <v>39263</v>
      </c>
      <c r="AU168" s="3">
        <v>1774.88</v>
      </c>
      <c r="AV168" s="4">
        <v>39263</v>
      </c>
      <c r="AW168" s="3">
        <v>21772.73</v>
      </c>
      <c r="AX168" s="4">
        <v>39263</v>
      </c>
      <c r="AY168" s="3">
        <v>13906.57</v>
      </c>
      <c r="AZ168" s="1">
        <v>39263</v>
      </c>
      <c r="BA168">
        <v>0.2</v>
      </c>
      <c r="BB168" s="1">
        <v>39263</v>
      </c>
      <c r="BC168">
        <v>0.1</v>
      </c>
      <c r="BD168" s="1">
        <v>39263</v>
      </c>
      <c r="BE168">
        <v>0.4</v>
      </c>
      <c r="BF168" s="15">
        <f t="shared" si="49"/>
        <v>39263</v>
      </c>
      <c r="BG168" s="14">
        <f t="shared" si="50"/>
        <v>2.1</v>
      </c>
      <c r="BH168" s="1">
        <v>39263</v>
      </c>
      <c r="BI168">
        <v>-0.209553791061248</v>
      </c>
      <c r="BJ168" s="1">
        <v>39263</v>
      </c>
      <c r="BK168">
        <v>96544000000</v>
      </c>
      <c r="BL168" s="1">
        <v>39263</v>
      </c>
      <c r="BM168">
        <v>125699000000</v>
      </c>
      <c r="BN168" s="13">
        <f t="shared" si="51"/>
        <v>39263</v>
      </c>
      <c r="BO168" s="12">
        <f t="shared" si="69"/>
        <v>3.4338532984043799</v>
      </c>
      <c r="BP168" s="1">
        <v>39263</v>
      </c>
      <c r="BQ168">
        <v>11.1</v>
      </c>
      <c r="BR168" s="1">
        <v>39263</v>
      </c>
      <c r="BS168">
        <v>38524000000</v>
      </c>
      <c r="BT168" s="1">
        <v>39263</v>
      </c>
      <c r="BU168">
        <v>41495000000</v>
      </c>
      <c r="BV168" s="1">
        <v>39263</v>
      </c>
      <c r="BW168">
        <v>325319999999.99994</v>
      </c>
      <c r="BX168" s="1">
        <v>39263</v>
      </c>
      <c r="BY168">
        <v>77049000000</v>
      </c>
      <c r="BZ168" s="1">
        <v>39263</v>
      </c>
      <c r="CA168">
        <v>130912000000</v>
      </c>
      <c r="CB168" s="1">
        <v>39263</v>
      </c>
      <c r="CC168">
        <v>39413000000</v>
      </c>
      <c r="CD168" s="1">
        <v>39263</v>
      </c>
      <c r="CE168">
        <v>4.5999999999999996</v>
      </c>
      <c r="CF168" s="1">
        <v>39263</v>
      </c>
      <c r="CG168">
        <v>4.3</v>
      </c>
      <c r="CH168" s="1">
        <v>39263</v>
      </c>
      <c r="CI168">
        <v>4.2</v>
      </c>
      <c r="CJ168" s="1">
        <v>39263</v>
      </c>
      <c r="CK168">
        <v>7.5</v>
      </c>
      <c r="CL168" s="1">
        <v>39263</v>
      </c>
      <c r="CM168">
        <v>6.1</v>
      </c>
      <c r="CN168" s="1">
        <f t="shared" si="52"/>
        <v>39263</v>
      </c>
      <c r="CO168">
        <f t="shared" si="70"/>
        <v>4.1414388974647292E-3</v>
      </c>
      <c r="CP168" s="1">
        <f t="shared" si="53"/>
        <v>39263</v>
      </c>
      <c r="CQ168">
        <f t="shared" si="54"/>
        <v>3.4943457112824317E-3</v>
      </c>
      <c r="CR168" s="1">
        <f t="shared" si="55"/>
        <v>39263</v>
      </c>
      <c r="CS168">
        <f t="shared" si="56"/>
        <v>7.6747587772214949E-3</v>
      </c>
      <c r="CT168" s="1">
        <f t="shared" si="57"/>
        <v>39263</v>
      </c>
      <c r="CU168">
        <f t="shared" si="58"/>
        <v>4.8640836641705891E-3</v>
      </c>
      <c r="CV168" s="1">
        <f t="shared" si="59"/>
        <v>39263</v>
      </c>
      <c r="CW168">
        <f t="shared" si="60"/>
        <v>3.9025510057677328E-3</v>
      </c>
      <c r="CY168" s="13">
        <f t="shared" si="61"/>
        <v>39263</v>
      </c>
      <c r="CZ168" s="12">
        <f t="shared" si="71"/>
        <v>87.7</v>
      </c>
      <c r="DA168" s="1">
        <v>29402</v>
      </c>
      <c r="DB168">
        <v>26.2</v>
      </c>
      <c r="DC168" s="1">
        <v>29402</v>
      </c>
      <c r="DD168">
        <v>0.20578697929658299</v>
      </c>
      <c r="DE168" s="9">
        <f t="shared" si="72"/>
        <v>39263</v>
      </c>
      <c r="DF168" s="8">
        <f t="shared" si="62"/>
        <v>46213.51</v>
      </c>
      <c r="DG168" s="9">
        <f t="shared" si="72"/>
        <v>39263</v>
      </c>
      <c r="DH168" s="8">
        <f t="shared" si="63"/>
        <v>37557.58</v>
      </c>
      <c r="DI168" s="9">
        <f t="shared" si="72"/>
        <v>39263</v>
      </c>
      <c r="DJ168" s="8">
        <f t="shared" si="64"/>
        <v>41411.94</v>
      </c>
      <c r="DK168" s="9">
        <f t="shared" si="72"/>
        <v>39263</v>
      </c>
      <c r="DL168" s="8">
        <f t="shared" si="66"/>
        <v>30684.34</v>
      </c>
      <c r="DM168" s="9">
        <f t="shared" si="73"/>
        <v>39263</v>
      </c>
      <c r="DN168" s="8">
        <f t="shared" si="67"/>
        <v>37940.239999999998</v>
      </c>
    </row>
    <row r="169" spans="1:118">
      <c r="A169" s="2">
        <f t="shared" si="68"/>
        <v>200705</v>
      </c>
      <c r="B169" s="4">
        <v>39233</v>
      </c>
      <c r="C169" s="5">
        <v>96.96</v>
      </c>
      <c r="D169" s="4">
        <v>39233</v>
      </c>
      <c r="E169" s="3">
        <v>99.21</v>
      </c>
      <c r="F169" s="4">
        <v>39233</v>
      </c>
      <c r="G169" s="3">
        <v>99.861999999999995</v>
      </c>
      <c r="H169" s="4">
        <v>39233</v>
      </c>
      <c r="I169" s="3">
        <v>94.424999999999997</v>
      </c>
      <c r="J169" s="4">
        <v>39233</v>
      </c>
      <c r="K169" s="3">
        <v>96.424999999999997</v>
      </c>
      <c r="L169" s="1">
        <v>39233</v>
      </c>
      <c r="M169">
        <v>13.05</v>
      </c>
      <c r="N169" s="1"/>
      <c r="P169" s="1">
        <v>39233</v>
      </c>
      <c r="Q169">
        <v>15.7865</v>
      </c>
      <c r="R169" s="1">
        <v>39233</v>
      </c>
      <c r="S169">
        <v>18.260000000000002</v>
      </c>
      <c r="V169" s="4">
        <v>39233</v>
      </c>
      <c r="W169" s="3">
        <v>315944000000</v>
      </c>
      <c r="X169" s="4">
        <v>39233</v>
      </c>
      <c r="Y169" s="3">
        <v>1385599999999.9998</v>
      </c>
      <c r="Z169" s="4">
        <v>39233</v>
      </c>
      <c r="AA169" s="3">
        <v>516575252000</v>
      </c>
      <c r="AB169" s="4">
        <v>39233</v>
      </c>
      <c r="AC169" s="3">
        <v>3780482007000</v>
      </c>
      <c r="AD169" s="4">
        <v>39233</v>
      </c>
      <c r="AE169" s="3">
        <v>390086000000</v>
      </c>
      <c r="AF169" s="1">
        <v>39233</v>
      </c>
      <c r="AG169">
        <v>1.3451</v>
      </c>
      <c r="AH169" s="1">
        <v>39233</v>
      </c>
      <c r="AI169">
        <v>7.8074000000000003</v>
      </c>
      <c r="AJ169" s="1">
        <v>39233</v>
      </c>
      <c r="AK169">
        <v>0.82750000000000001</v>
      </c>
      <c r="AL169" s="1">
        <v>39233</v>
      </c>
      <c r="AM169">
        <v>1.9804999999999999</v>
      </c>
      <c r="AN169" s="1">
        <v>39233</v>
      </c>
      <c r="AO169">
        <v>1.0703</v>
      </c>
      <c r="AP169" s="4">
        <v>39233</v>
      </c>
      <c r="AQ169" s="3">
        <v>1530.62</v>
      </c>
      <c r="AR169" s="4">
        <v>39233</v>
      </c>
      <c r="AS169" s="3">
        <v>7883.04</v>
      </c>
      <c r="AT169" s="4">
        <v>39233</v>
      </c>
      <c r="AU169" s="3">
        <v>1755.68</v>
      </c>
      <c r="AV169" s="4">
        <v>39233</v>
      </c>
      <c r="AW169" s="3">
        <v>20634.47</v>
      </c>
      <c r="AX169" s="4">
        <v>39233</v>
      </c>
      <c r="AY169" s="3">
        <v>14056.78</v>
      </c>
      <c r="AZ169" s="1">
        <v>39233</v>
      </c>
      <c r="BA169">
        <v>0.4</v>
      </c>
      <c r="BB169" s="1">
        <v>39233</v>
      </c>
      <c r="BC169">
        <v>0.2</v>
      </c>
      <c r="BD169" s="1">
        <v>39233</v>
      </c>
      <c r="BE169">
        <v>0.13</v>
      </c>
      <c r="BF169" s="15">
        <f t="shared" si="49"/>
        <v>39233</v>
      </c>
      <c r="BG169" s="14">
        <f t="shared" si="50"/>
        <v>2.4900000000000002</v>
      </c>
      <c r="BH169" s="1">
        <v>39233</v>
      </c>
      <c r="BI169">
        <v>5.8036450811296401E-2</v>
      </c>
      <c r="BJ169" s="1">
        <v>39233</v>
      </c>
      <c r="BK169">
        <v>95704000000</v>
      </c>
      <c r="BL169" s="1">
        <v>39233</v>
      </c>
      <c r="BM169">
        <v>122519200000</v>
      </c>
      <c r="BN169" s="13">
        <f t="shared" si="51"/>
        <v>39233</v>
      </c>
      <c r="BO169" s="12">
        <f t="shared" si="69"/>
        <v>4.4663511695066402</v>
      </c>
      <c r="BP169" s="1">
        <v>39233</v>
      </c>
      <c r="BQ169">
        <v>12.1</v>
      </c>
      <c r="BR169" s="1">
        <v>39233</v>
      </c>
      <c r="BS169">
        <v>39829300000</v>
      </c>
      <c r="BT169" s="1">
        <v>39233</v>
      </c>
      <c r="BU169">
        <v>41483000000</v>
      </c>
      <c r="BV169" s="1">
        <v>39233</v>
      </c>
      <c r="BW169">
        <v>327379999999.99994</v>
      </c>
      <c r="BX169" s="1">
        <v>39233</v>
      </c>
      <c r="BY169">
        <v>81859000000</v>
      </c>
      <c r="BZ169" s="1">
        <v>39233</v>
      </c>
      <c r="CA169">
        <v>130642000000</v>
      </c>
      <c r="CB169" s="1">
        <v>39233</v>
      </c>
      <c r="CC169">
        <v>40096000000</v>
      </c>
      <c r="CD169" s="1">
        <v>39233</v>
      </c>
      <c r="CE169">
        <v>4.4000000000000004</v>
      </c>
      <c r="CF169" s="1">
        <v>39233</v>
      </c>
      <c r="CG169">
        <v>4.3</v>
      </c>
      <c r="CH169" s="1">
        <v>39233</v>
      </c>
      <c r="CI169">
        <v>4.3</v>
      </c>
      <c r="CJ169" s="1">
        <v>39233</v>
      </c>
      <c r="CK169">
        <v>7.5</v>
      </c>
      <c r="CL169" s="1">
        <v>39233</v>
      </c>
      <c r="CM169">
        <v>6</v>
      </c>
      <c r="CN169" s="1">
        <f t="shared" si="52"/>
        <v>39233</v>
      </c>
      <c r="CO169">
        <f t="shared" si="70"/>
        <v>4.1414388974647292E-3</v>
      </c>
      <c r="CP169" s="1">
        <f t="shared" si="53"/>
        <v>39233</v>
      </c>
      <c r="CQ169">
        <f t="shared" si="54"/>
        <v>3.4943457112824317E-3</v>
      </c>
      <c r="CR169" s="1">
        <f t="shared" si="55"/>
        <v>39233</v>
      </c>
      <c r="CS169">
        <f t="shared" si="56"/>
        <v>7.6747587772214949E-3</v>
      </c>
      <c r="CT169" s="1">
        <f t="shared" si="57"/>
        <v>39233</v>
      </c>
      <c r="CU169">
        <f t="shared" si="58"/>
        <v>4.8640836641705891E-3</v>
      </c>
      <c r="CV169" s="1">
        <f t="shared" si="59"/>
        <v>39233</v>
      </c>
      <c r="CW169">
        <f t="shared" si="60"/>
        <v>3.9025510057677328E-3</v>
      </c>
      <c r="CY169" s="13">
        <f t="shared" si="61"/>
        <v>39233</v>
      </c>
      <c r="CZ169" s="12">
        <f t="shared" si="71"/>
        <v>86.6</v>
      </c>
      <c r="DA169" s="1">
        <v>29311</v>
      </c>
      <c r="DB169">
        <v>25.4</v>
      </c>
      <c r="DC169" s="1">
        <v>29311</v>
      </c>
      <c r="DD169">
        <v>3.3217649975210701</v>
      </c>
      <c r="DE169" s="9">
        <f t="shared" si="72"/>
        <v>39233</v>
      </c>
      <c r="DF169" s="8">
        <f t="shared" si="62"/>
        <v>46213.51</v>
      </c>
      <c r="DG169" s="9">
        <f t="shared" si="72"/>
        <v>39233</v>
      </c>
      <c r="DH169" s="8">
        <f t="shared" si="63"/>
        <v>37557.58</v>
      </c>
      <c r="DI169" s="9">
        <f t="shared" si="72"/>
        <v>39233</v>
      </c>
      <c r="DJ169" s="8">
        <f t="shared" si="64"/>
        <v>41411.94</v>
      </c>
      <c r="DK169" s="9">
        <f t="shared" si="72"/>
        <v>39233</v>
      </c>
      <c r="DL169" s="8">
        <f t="shared" si="66"/>
        <v>30684.34</v>
      </c>
      <c r="DM169" s="9">
        <f t="shared" si="73"/>
        <v>39233</v>
      </c>
      <c r="DN169" s="8">
        <f t="shared" si="67"/>
        <v>37940.239999999998</v>
      </c>
    </row>
    <row r="170" spans="1:118">
      <c r="A170" s="2">
        <f t="shared" si="68"/>
        <v>200704</v>
      </c>
      <c r="B170" s="4">
        <v>39202</v>
      </c>
      <c r="C170" s="5">
        <v>99.995000000000005</v>
      </c>
      <c r="D170" s="4">
        <v>39202</v>
      </c>
      <c r="E170" s="3">
        <v>96.92</v>
      </c>
      <c r="F170" s="4">
        <v>39202</v>
      </c>
      <c r="G170" s="3">
        <v>100.91</v>
      </c>
      <c r="H170" s="4">
        <v>39202</v>
      </c>
      <c r="I170" s="3">
        <v>96.56</v>
      </c>
      <c r="J170" s="4">
        <v>39202</v>
      </c>
      <c r="K170" s="3">
        <v>98.924999999999997</v>
      </c>
      <c r="L170" s="1">
        <v>39202</v>
      </c>
      <c r="M170">
        <v>14.22</v>
      </c>
      <c r="N170" s="1"/>
      <c r="P170" s="1">
        <v>39202</v>
      </c>
      <c r="Q170">
        <v>18.337900000000001</v>
      </c>
      <c r="R170" s="1">
        <v>39202</v>
      </c>
      <c r="S170">
        <v>20.89</v>
      </c>
      <c r="V170" s="4">
        <v>39202</v>
      </c>
      <c r="W170" s="3">
        <v>314559999999.99994</v>
      </c>
      <c r="X170" s="4">
        <v>39202</v>
      </c>
      <c r="Y170" s="3">
        <v>1392299999999.9998</v>
      </c>
      <c r="Z170" s="4">
        <v>39202</v>
      </c>
      <c r="AA170" s="3">
        <v>511604129000</v>
      </c>
      <c r="AB170" s="4">
        <v>39202</v>
      </c>
      <c r="AC170" s="3">
        <v>3758614320000</v>
      </c>
      <c r="AD170" s="4">
        <v>39202</v>
      </c>
      <c r="AE170" s="3">
        <v>387519000000</v>
      </c>
      <c r="AF170" s="1">
        <v>39202</v>
      </c>
      <c r="AG170">
        <v>1.3645</v>
      </c>
      <c r="AH170" s="1">
        <v>39202</v>
      </c>
      <c r="AI170">
        <v>7.8220999999999998</v>
      </c>
      <c r="AJ170" s="1">
        <v>39202</v>
      </c>
      <c r="AK170">
        <v>0.83050000000000002</v>
      </c>
      <c r="AL170" s="1">
        <v>39202</v>
      </c>
      <c r="AM170">
        <v>1.9987999999999999</v>
      </c>
      <c r="AN170" s="1">
        <v>39202</v>
      </c>
      <c r="AO170">
        <v>1.1089</v>
      </c>
      <c r="AP170" s="4">
        <v>39202</v>
      </c>
      <c r="AQ170" s="3">
        <v>1482.37</v>
      </c>
      <c r="AR170" s="4">
        <v>39202</v>
      </c>
      <c r="AS170" s="3">
        <v>7408.87</v>
      </c>
      <c r="AT170" s="4">
        <v>39202</v>
      </c>
      <c r="AU170" s="3">
        <v>1701</v>
      </c>
      <c r="AV170" s="4">
        <v>39202</v>
      </c>
      <c r="AW170" s="3">
        <v>20318.98</v>
      </c>
      <c r="AX170" s="4">
        <v>39202</v>
      </c>
      <c r="AY170" s="3">
        <v>13416.68</v>
      </c>
      <c r="AZ170" s="1">
        <v>39202</v>
      </c>
      <c r="BA170">
        <v>0.3</v>
      </c>
      <c r="BB170" s="1">
        <v>39202</v>
      </c>
      <c r="BC170">
        <v>0.6</v>
      </c>
      <c r="BD170" s="1">
        <v>39202</v>
      </c>
      <c r="BE170">
        <v>-0.53</v>
      </c>
      <c r="BF170" s="15">
        <f t="shared" si="49"/>
        <v>39202</v>
      </c>
      <c r="BG170" s="14">
        <f t="shared" si="50"/>
        <v>2.4900000000000002</v>
      </c>
      <c r="BH170" s="1">
        <v>39202</v>
      </c>
      <c r="BI170">
        <v>0.196089193977112</v>
      </c>
      <c r="BJ170" s="1">
        <v>39202</v>
      </c>
      <c r="BK170">
        <v>93671000000</v>
      </c>
      <c r="BL170" s="1">
        <v>39202</v>
      </c>
      <c r="BM170">
        <v>123161000000</v>
      </c>
      <c r="BN170" s="13">
        <f t="shared" si="51"/>
        <v>39202</v>
      </c>
      <c r="BO170" s="12">
        <f t="shared" si="69"/>
        <v>4.4663511695066402</v>
      </c>
      <c r="BP170" s="1">
        <v>39202</v>
      </c>
      <c r="BQ170">
        <v>12.6</v>
      </c>
      <c r="BR170" s="1">
        <v>39202</v>
      </c>
      <c r="BS170">
        <v>40630000000</v>
      </c>
      <c r="BT170" s="1">
        <v>39202</v>
      </c>
      <c r="BU170">
        <v>42095000000</v>
      </c>
      <c r="BV170" s="1">
        <v>39202</v>
      </c>
      <c r="BW170">
        <v>329939999999.99994</v>
      </c>
      <c r="BX170" s="1">
        <v>39202</v>
      </c>
      <c r="BY170">
        <v>78729000000</v>
      </c>
      <c r="BZ170" s="1">
        <v>39202</v>
      </c>
      <c r="CA170">
        <v>132281000000</v>
      </c>
      <c r="CB170" s="1">
        <v>39202</v>
      </c>
      <c r="CC170">
        <v>40183000000</v>
      </c>
      <c r="CD170" s="1">
        <v>39202</v>
      </c>
      <c r="CE170">
        <v>4.5</v>
      </c>
      <c r="CF170" s="1">
        <v>39202</v>
      </c>
      <c r="CG170">
        <v>4.4000000000000004</v>
      </c>
      <c r="CH170" s="1">
        <v>39202</v>
      </c>
      <c r="CI170">
        <v>4.3</v>
      </c>
      <c r="CJ170" s="1">
        <v>39202</v>
      </c>
      <c r="CK170">
        <v>7.6</v>
      </c>
      <c r="CL170" s="1">
        <v>39202</v>
      </c>
      <c r="CM170">
        <v>6.2</v>
      </c>
      <c r="CN170" s="1">
        <f t="shared" si="52"/>
        <v>39202</v>
      </c>
      <c r="CO170">
        <f t="shared" si="70"/>
        <v>4.1414388974647292E-3</v>
      </c>
      <c r="CP170" s="1">
        <f t="shared" si="53"/>
        <v>39202</v>
      </c>
      <c r="CQ170">
        <f t="shared" si="54"/>
        <v>3.4943457112824317E-3</v>
      </c>
      <c r="CR170" s="1">
        <f t="shared" si="55"/>
        <v>39202</v>
      </c>
      <c r="CS170">
        <f t="shared" si="56"/>
        <v>7.6747587772214949E-3</v>
      </c>
      <c r="CT170" s="1">
        <f t="shared" si="57"/>
        <v>39202</v>
      </c>
      <c r="CU170">
        <f t="shared" si="58"/>
        <v>4.8640836641705891E-3</v>
      </c>
      <c r="CV170" s="1">
        <f t="shared" si="59"/>
        <v>39202</v>
      </c>
      <c r="CW170">
        <f t="shared" si="60"/>
        <v>3.9025510057677328E-3</v>
      </c>
      <c r="CY170" s="13">
        <f t="shared" si="61"/>
        <v>39202</v>
      </c>
      <c r="CZ170" s="12">
        <f t="shared" si="71"/>
        <v>86.6</v>
      </c>
      <c r="DA170" s="1">
        <v>29220</v>
      </c>
      <c r="DB170">
        <v>24.9</v>
      </c>
      <c r="DC170" s="1">
        <v>29220</v>
      </c>
      <c r="DD170">
        <v>15.135453474676099</v>
      </c>
      <c r="DE170" s="9">
        <f t="shared" si="72"/>
        <v>39202</v>
      </c>
      <c r="DF170" s="8">
        <f t="shared" si="62"/>
        <v>46213.51</v>
      </c>
      <c r="DG170" s="9">
        <f t="shared" si="72"/>
        <v>39202</v>
      </c>
      <c r="DH170" s="8">
        <f t="shared" si="63"/>
        <v>37557.58</v>
      </c>
      <c r="DI170" s="9">
        <f t="shared" si="72"/>
        <v>39202</v>
      </c>
      <c r="DJ170" s="8">
        <f t="shared" si="64"/>
        <v>41411.94</v>
      </c>
      <c r="DK170" s="9">
        <f t="shared" si="72"/>
        <v>39202</v>
      </c>
      <c r="DL170" s="8">
        <f t="shared" si="66"/>
        <v>30684.34</v>
      </c>
      <c r="DM170" s="9">
        <f t="shared" si="73"/>
        <v>39202</v>
      </c>
      <c r="DN170" s="8">
        <f t="shared" si="67"/>
        <v>37940.239999999998</v>
      </c>
    </row>
    <row r="171" spans="1:118">
      <c r="A171" s="2">
        <f t="shared" si="68"/>
        <v>200703</v>
      </c>
      <c r="B171" s="4">
        <v>39172</v>
      </c>
      <c r="C171" s="5">
        <v>99.795000000000002</v>
      </c>
      <c r="D171" s="4">
        <v>39172</v>
      </c>
      <c r="E171" s="3">
        <v>97.491</v>
      </c>
      <c r="F171" s="4">
        <v>39172</v>
      </c>
      <c r="G171" s="3">
        <v>100.843</v>
      </c>
      <c r="H171" s="4">
        <v>39172</v>
      </c>
      <c r="I171" s="3">
        <v>97.204999999999998</v>
      </c>
      <c r="J171" s="4">
        <v>39172</v>
      </c>
      <c r="K171" s="3">
        <v>99.23</v>
      </c>
      <c r="L171" s="1">
        <v>39172</v>
      </c>
      <c r="M171">
        <v>14.64</v>
      </c>
      <c r="N171" s="1"/>
      <c r="P171" s="1">
        <v>39172</v>
      </c>
      <c r="Q171">
        <v>17.5427</v>
      </c>
      <c r="R171" s="1">
        <v>39172</v>
      </c>
      <c r="S171">
        <v>19.55</v>
      </c>
      <c r="V171" s="4">
        <v>39172</v>
      </c>
      <c r="W171" s="3">
        <v>311843999999.99994</v>
      </c>
      <c r="X171" s="4">
        <v>39172</v>
      </c>
      <c r="Y171" s="3">
        <v>1378400000000</v>
      </c>
      <c r="Z171" s="4">
        <v>39172</v>
      </c>
      <c r="AA171" s="3">
        <v>534403158000.00006</v>
      </c>
      <c r="AB171" s="4">
        <v>39172</v>
      </c>
      <c r="AC171" s="3">
        <v>3738987224000</v>
      </c>
      <c r="AD171" s="4">
        <v>39172</v>
      </c>
      <c r="AE171" s="3">
        <v>384263000000</v>
      </c>
      <c r="AF171" s="1">
        <v>39172</v>
      </c>
      <c r="AG171">
        <v>1.3354999999999999</v>
      </c>
      <c r="AH171" s="1">
        <v>39172</v>
      </c>
      <c r="AI171">
        <v>7.8129</v>
      </c>
      <c r="AJ171" s="1">
        <v>39172</v>
      </c>
      <c r="AK171">
        <v>0.80840000000000001</v>
      </c>
      <c r="AL171" s="1">
        <v>39172</v>
      </c>
      <c r="AM171">
        <v>1.9679</v>
      </c>
      <c r="AN171" s="1">
        <v>39172</v>
      </c>
      <c r="AO171">
        <v>1.153</v>
      </c>
      <c r="AP171" s="4">
        <v>39172</v>
      </c>
      <c r="AQ171" s="3">
        <v>1420.86</v>
      </c>
      <c r="AR171" s="4">
        <v>39172</v>
      </c>
      <c r="AS171" s="3">
        <v>6917.03</v>
      </c>
      <c r="AT171" s="4">
        <v>39172</v>
      </c>
      <c r="AU171" s="3">
        <v>1713.61</v>
      </c>
      <c r="AV171" s="4">
        <v>39172</v>
      </c>
      <c r="AW171" s="3">
        <v>19800.93</v>
      </c>
      <c r="AX171" s="4">
        <v>39172</v>
      </c>
      <c r="AY171" s="3">
        <v>13165.5</v>
      </c>
      <c r="AZ171" s="1">
        <v>39172</v>
      </c>
      <c r="BA171">
        <v>0.5</v>
      </c>
      <c r="BB171" s="1">
        <v>39172</v>
      </c>
      <c r="BC171">
        <v>0.7</v>
      </c>
      <c r="BD171" s="1">
        <v>39172</v>
      </c>
      <c r="BE171">
        <v>1.88</v>
      </c>
      <c r="BF171" s="15">
        <f t="shared" si="49"/>
        <v>39172</v>
      </c>
      <c r="BG171" s="14">
        <f t="shared" si="50"/>
        <v>2.4900000000000002</v>
      </c>
      <c r="BH171" s="1">
        <v>39172</v>
      </c>
      <c r="BI171">
        <v>0.47020260820329801</v>
      </c>
      <c r="BJ171" s="1">
        <v>39172</v>
      </c>
      <c r="BK171">
        <v>94036000000</v>
      </c>
      <c r="BL171" s="1">
        <v>39172</v>
      </c>
      <c r="BM171">
        <v>122356500000</v>
      </c>
      <c r="BN171" s="13">
        <f t="shared" si="51"/>
        <v>39172</v>
      </c>
      <c r="BO171" s="12">
        <f t="shared" si="69"/>
        <v>4.4663511695066402</v>
      </c>
      <c r="BP171" s="1">
        <v>39172</v>
      </c>
      <c r="BQ171">
        <v>6.9</v>
      </c>
      <c r="BR171" s="1">
        <v>39172</v>
      </c>
      <c r="BS171">
        <v>40410300000</v>
      </c>
      <c r="BT171" s="1">
        <v>39172</v>
      </c>
      <c r="BU171">
        <v>41716000000</v>
      </c>
      <c r="BV171" s="1">
        <v>39172</v>
      </c>
      <c r="BW171">
        <v>331529999999.99994</v>
      </c>
      <c r="BX171" s="1">
        <v>39172</v>
      </c>
      <c r="BY171">
        <v>68455000000</v>
      </c>
      <c r="BZ171" s="1">
        <v>39172</v>
      </c>
      <c r="CA171">
        <v>131455000000</v>
      </c>
      <c r="CB171" s="1">
        <v>39172</v>
      </c>
      <c r="CC171">
        <v>39309000000</v>
      </c>
      <c r="CD171" s="1">
        <v>39172</v>
      </c>
      <c r="CE171">
        <v>4.4000000000000004</v>
      </c>
      <c r="CF171" s="1">
        <v>39172</v>
      </c>
      <c r="CG171">
        <v>4.5</v>
      </c>
      <c r="CH171" s="1">
        <v>39172</v>
      </c>
      <c r="CI171">
        <v>4.3</v>
      </c>
      <c r="CJ171" s="1">
        <v>39172</v>
      </c>
      <c r="CK171">
        <v>7.7</v>
      </c>
      <c r="CL171" s="1">
        <v>39172</v>
      </c>
      <c r="CM171">
        <v>6.2</v>
      </c>
      <c r="CN171" s="1">
        <f t="shared" si="52"/>
        <v>39172</v>
      </c>
      <c r="CO171">
        <f t="shared" si="70"/>
        <v>4.1414388974647292E-3</v>
      </c>
      <c r="CP171" s="1">
        <f t="shared" si="53"/>
        <v>39172</v>
      </c>
      <c r="CQ171">
        <f t="shared" si="54"/>
        <v>3.4943457112824317E-3</v>
      </c>
      <c r="CR171" s="1">
        <f t="shared" si="55"/>
        <v>39172</v>
      </c>
      <c r="CS171">
        <f t="shared" si="56"/>
        <v>7.6747587772214949E-3</v>
      </c>
      <c r="CT171" s="1">
        <f t="shared" si="57"/>
        <v>39172</v>
      </c>
      <c r="CU171">
        <f t="shared" si="58"/>
        <v>4.8640836641705891E-3</v>
      </c>
      <c r="CV171" s="1">
        <f t="shared" si="59"/>
        <v>39172</v>
      </c>
      <c r="CW171">
        <f t="shared" si="60"/>
        <v>3.9025510057677328E-3</v>
      </c>
      <c r="CY171" s="13">
        <f t="shared" si="61"/>
        <v>39172</v>
      </c>
      <c r="CZ171" s="12">
        <f t="shared" si="71"/>
        <v>86.6</v>
      </c>
      <c r="DA171" s="1">
        <v>29128</v>
      </c>
      <c r="DB171">
        <v>24.2</v>
      </c>
      <c r="DC171" s="1">
        <v>29128</v>
      </c>
      <c r="DD171">
        <v>10.332895010035299</v>
      </c>
      <c r="DE171" s="9">
        <f t="shared" si="72"/>
        <v>39172</v>
      </c>
      <c r="DF171" s="8">
        <f t="shared" si="62"/>
        <v>46213.51</v>
      </c>
      <c r="DG171" s="9">
        <f t="shared" si="72"/>
        <v>39172</v>
      </c>
      <c r="DH171" s="8">
        <f t="shared" si="63"/>
        <v>37557.58</v>
      </c>
      <c r="DI171" s="9">
        <f t="shared" si="72"/>
        <v>39172</v>
      </c>
      <c r="DJ171" s="8">
        <f t="shared" si="64"/>
        <v>41411.94</v>
      </c>
      <c r="DK171" s="9">
        <f t="shared" si="72"/>
        <v>39172</v>
      </c>
      <c r="DL171" s="8">
        <f t="shared" si="66"/>
        <v>30684.34</v>
      </c>
      <c r="DM171" s="9">
        <f t="shared" si="73"/>
        <v>39172</v>
      </c>
      <c r="DN171" s="8">
        <f t="shared" si="67"/>
        <v>37940.239999999998</v>
      </c>
    </row>
    <row r="172" spans="1:118">
      <c r="A172" s="2">
        <f t="shared" si="68"/>
        <v>200702</v>
      </c>
      <c r="B172" s="4">
        <v>39141</v>
      </c>
      <c r="C172" s="5">
        <v>100.575</v>
      </c>
      <c r="D172" s="4">
        <v>39141</v>
      </c>
      <c r="E172" s="3">
        <v>98.31</v>
      </c>
      <c r="F172" s="4">
        <v>39141</v>
      </c>
      <c r="G172" s="3">
        <v>102.327</v>
      </c>
      <c r="H172" s="4">
        <v>39141</v>
      </c>
      <c r="I172" s="3">
        <v>97.314999999999998</v>
      </c>
      <c r="J172" s="4">
        <v>39141</v>
      </c>
      <c r="K172" s="3">
        <v>99.775000000000006</v>
      </c>
      <c r="L172" s="1">
        <v>39141</v>
      </c>
      <c r="M172">
        <v>15.42</v>
      </c>
      <c r="N172" s="1"/>
      <c r="P172" s="1">
        <v>39141</v>
      </c>
      <c r="Q172">
        <v>19.497299999999999</v>
      </c>
      <c r="R172" s="1">
        <v>39141</v>
      </c>
      <c r="S172">
        <v>24.44</v>
      </c>
      <c r="V172" s="4">
        <v>39141</v>
      </c>
      <c r="W172" s="3">
        <v>306153000000</v>
      </c>
      <c r="X172" s="4">
        <v>39141</v>
      </c>
      <c r="Y172" s="3">
        <v>1347499999999.9998</v>
      </c>
      <c r="Z172" s="4">
        <v>39141</v>
      </c>
      <c r="AA172" s="3">
        <v>518725686000</v>
      </c>
      <c r="AB172" s="4">
        <v>39141</v>
      </c>
      <c r="AC172" s="3">
        <v>3678109863000</v>
      </c>
      <c r="AD172" s="4">
        <v>39141</v>
      </c>
      <c r="AE172" s="3">
        <v>380869000000</v>
      </c>
      <c r="AF172" s="1">
        <v>39141</v>
      </c>
      <c r="AG172">
        <v>1.3232999999999999</v>
      </c>
      <c r="AH172" s="1">
        <v>39141</v>
      </c>
      <c r="AI172">
        <v>7.8131000000000004</v>
      </c>
      <c r="AJ172" s="1">
        <v>39141</v>
      </c>
      <c r="AK172">
        <v>0.78790000000000004</v>
      </c>
      <c r="AL172" s="1">
        <v>39141</v>
      </c>
      <c r="AM172">
        <v>1.9638</v>
      </c>
      <c r="AN172" s="1">
        <v>39141</v>
      </c>
      <c r="AO172">
        <v>1.1688000000000001</v>
      </c>
      <c r="AP172" s="4">
        <v>39141</v>
      </c>
      <c r="AQ172" s="3">
        <v>1406.82</v>
      </c>
      <c r="AR172" s="4">
        <v>39141</v>
      </c>
      <c r="AS172" s="3">
        <v>6715.44</v>
      </c>
      <c r="AT172" s="4">
        <v>39141</v>
      </c>
      <c r="AU172" s="3">
        <v>1752.74</v>
      </c>
      <c r="AV172" s="4">
        <v>39141</v>
      </c>
      <c r="AW172" s="3">
        <v>19651.509999999998</v>
      </c>
      <c r="AX172" s="4">
        <v>39141</v>
      </c>
      <c r="AY172" s="3">
        <v>13045.02</v>
      </c>
      <c r="AZ172" s="1">
        <v>39141</v>
      </c>
      <c r="BA172">
        <v>0.4</v>
      </c>
      <c r="BB172" s="1">
        <v>39141</v>
      </c>
      <c r="BC172">
        <v>0.3</v>
      </c>
      <c r="BD172" s="1">
        <v>39141</v>
      </c>
      <c r="BE172">
        <v>-1.33</v>
      </c>
      <c r="BF172" s="15">
        <f t="shared" si="49"/>
        <v>39141</v>
      </c>
      <c r="BG172" s="14">
        <f t="shared" si="50"/>
        <v>3.34</v>
      </c>
      <c r="BH172" s="1">
        <v>39141</v>
      </c>
      <c r="BI172">
        <v>0.48252837974450802</v>
      </c>
      <c r="BJ172" s="1">
        <v>39141</v>
      </c>
      <c r="BK172">
        <v>90572000000</v>
      </c>
      <c r="BL172" s="1">
        <v>39141</v>
      </c>
      <c r="BM172">
        <v>121368100000</v>
      </c>
      <c r="BN172" s="13">
        <f t="shared" si="51"/>
        <v>39141</v>
      </c>
      <c r="BO172" s="12">
        <f t="shared" si="69"/>
        <v>3.5028725666118801</v>
      </c>
      <c r="BP172" s="1">
        <v>39141</v>
      </c>
      <c r="BQ172">
        <v>11.6</v>
      </c>
      <c r="BR172" s="1">
        <v>39141</v>
      </c>
      <c r="BS172">
        <v>38937500000</v>
      </c>
      <c r="BT172" s="1">
        <v>39141</v>
      </c>
      <c r="BU172">
        <v>41251000000</v>
      </c>
      <c r="BV172" s="1">
        <v>39141</v>
      </c>
      <c r="BW172">
        <v>337449999999.99994</v>
      </c>
      <c r="BX172" s="1">
        <v>39141</v>
      </c>
      <c r="BY172">
        <v>65312000000</v>
      </c>
      <c r="BZ172" s="1">
        <v>39141</v>
      </c>
      <c r="CA172">
        <v>132787000000</v>
      </c>
      <c r="CB172" s="1">
        <v>39141</v>
      </c>
      <c r="CC172">
        <v>36310000000</v>
      </c>
      <c r="CD172" s="1">
        <v>39141</v>
      </c>
      <c r="CE172">
        <v>4.5</v>
      </c>
      <c r="CF172" s="1">
        <v>39141</v>
      </c>
      <c r="CG172">
        <v>4.5999999999999996</v>
      </c>
      <c r="CH172" s="1">
        <v>39141</v>
      </c>
      <c r="CI172">
        <v>4.3</v>
      </c>
      <c r="CJ172" s="1">
        <v>39141</v>
      </c>
      <c r="CK172">
        <v>7.8</v>
      </c>
      <c r="CL172" s="1">
        <v>39141</v>
      </c>
      <c r="CM172">
        <v>6.2</v>
      </c>
      <c r="CN172" s="1">
        <f t="shared" si="52"/>
        <v>39141</v>
      </c>
      <c r="CO172">
        <f t="shared" si="70"/>
        <v>4.1414388974647292E-3</v>
      </c>
      <c r="CP172" s="1">
        <f t="shared" si="53"/>
        <v>39141</v>
      </c>
      <c r="CQ172">
        <f t="shared" si="54"/>
        <v>3.4943457112824317E-3</v>
      </c>
      <c r="CR172" s="1">
        <f t="shared" si="55"/>
        <v>39141</v>
      </c>
      <c r="CS172">
        <f t="shared" si="56"/>
        <v>7.6747587772214949E-3</v>
      </c>
      <c r="CT172" s="1">
        <f t="shared" si="57"/>
        <v>39141</v>
      </c>
      <c r="CU172">
        <f t="shared" si="58"/>
        <v>4.8640836641705891E-3</v>
      </c>
      <c r="CV172" s="1">
        <f t="shared" si="59"/>
        <v>39141</v>
      </c>
      <c r="CW172">
        <f t="shared" si="60"/>
        <v>3.9025510057677328E-3</v>
      </c>
      <c r="CY172" s="13">
        <f t="shared" si="61"/>
        <v>39141</v>
      </c>
      <c r="CZ172" s="12">
        <f t="shared" si="71"/>
        <v>86.6</v>
      </c>
      <c r="DA172" s="1">
        <v>29036</v>
      </c>
      <c r="DB172">
        <v>23.6</v>
      </c>
      <c r="DC172" s="1">
        <v>29036</v>
      </c>
      <c r="DD172">
        <v>10.845372226446401</v>
      </c>
      <c r="DE172" s="9">
        <f t="shared" si="72"/>
        <v>39141</v>
      </c>
      <c r="DF172" s="8">
        <f t="shared" si="62"/>
        <v>46213.51</v>
      </c>
      <c r="DG172" s="9">
        <f t="shared" si="72"/>
        <v>39141</v>
      </c>
      <c r="DH172" s="8">
        <f t="shared" si="63"/>
        <v>37557.58</v>
      </c>
      <c r="DI172" s="9">
        <f t="shared" si="72"/>
        <v>39141</v>
      </c>
      <c r="DJ172" s="8">
        <f t="shared" si="64"/>
        <v>41411.94</v>
      </c>
      <c r="DK172" s="9">
        <f t="shared" si="72"/>
        <v>39141</v>
      </c>
      <c r="DL172" s="8">
        <f t="shared" si="66"/>
        <v>30684.34</v>
      </c>
      <c r="DM172" s="9">
        <f t="shared" si="73"/>
        <v>39141</v>
      </c>
      <c r="DN172" s="8">
        <f t="shared" si="67"/>
        <v>37940.239999999998</v>
      </c>
    </row>
    <row r="173" spans="1:118">
      <c r="A173" s="2">
        <f t="shared" si="68"/>
        <v>200701</v>
      </c>
      <c r="B173" s="4">
        <v>39113</v>
      </c>
      <c r="C173" s="5">
        <v>98.504999999999995</v>
      </c>
      <c r="D173" s="4">
        <v>39113</v>
      </c>
      <c r="E173" s="3">
        <v>97.222499999999997</v>
      </c>
      <c r="F173" s="4">
        <v>39113</v>
      </c>
      <c r="G173" s="3">
        <v>100.446</v>
      </c>
      <c r="H173" s="4">
        <v>39113</v>
      </c>
      <c r="I173" s="3">
        <v>97.405000000000001</v>
      </c>
      <c r="J173" s="4">
        <v>39113</v>
      </c>
      <c r="K173" s="3">
        <v>98.724999999999994</v>
      </c>
      <c r="L173" s="1">
        <v>39113</v>
      </c>
      <c r="M173">
        <v>10.42</v>
      </c>
      <c r="N173" s="1"/>
      <c r="P173" s="1">
        <v>39113</v>
      </c>
      <c r="Q173">
        <v>15.917400000000001</v>
      </c>
      <c r="R173" s="1">
        <v>39113</v>
      </c>
      <c r="S173">
        <v>21.38</v>
      </c>
      <c r="V173" s="4">
        <v>39113</v>
      </c>
      <c r="W173" s="3">
        <v>307815999999.99994</v>
      </c>
      <c r="X173" s="4">
        <v>39113</v>
      </c>
      <c r="Y173" s="3">
        <v>1368999999999.9998</v>
      </c>
      <c r="Z173" s="4">
        <v>39113</v>
      </c>
      <c r="AA173" s="3">
        <v>496322920000</v>
      </c>
      <c r="AB173" s="4">
        <v>39113</v>
      </c>
      <c r="AC173" s="3">
        <v>3685738664000</v>
      </c>
      <c r="AD173" s="4">
        <v>39113</v>
      </c>
      <c r="AE173" s="3">
        <v>378011000000</v>
      </c>
      <c r="AF173" s="1">
        <v>39113</v>
      </c>
      <c r="AG173">
        <v>1.3032999999999999</v>
      </c>
      <c r="AH173" s="1">
        <v>39113</v>
      </c>
      <c r="AI173">
        <v>7.8064999999999998</v>
      </c>
      <c r="AJ173" s="1">
        <v>39113</v>
      </c>
      <c r="AK173">
        <v>0.77649999999999997</v>
      </c>
      <c r="AL173" s="1">
        <v>39113</v>
      </c>
      <c r="AM173">
        <v>1.9637</v>
      </c>
      <c r="AN173" s="1">
        <v>39113</v>
      </c>
      <c r="AO173">
        <v>1.1759999999999999</v>
      </c>
      <c r="AP173" s="4">
        <v>39113</v>
      </c>
      <c r="AQ173" s="3">
        <v>1438.24</v>
      </c>
      <c r="AR173" s="4">
        <v>39113</v>
      </c>
      <c r="AS173" s="3">
        <v>6789.11</v>
      </c>
      <c r="AT173" s="4">
        <v>39113</v>
      </c>
      <c r="AU173" s="3">
        <v>1721.96</v>
      </c>
      <c r="AV173" s="4">
        <v>39113</v>
      </c>
      <c r="AW173" s="3">
        <v>20106.419999999998</v>
      </c>
      <c r="AX173" s="4">
        <v>39113</v>
      </c>
      <c r="AY173" s="3">
        <v>13034.12</v>
      </c>
      <c r="AZ173" s="1">
        <v>39113</v>
      </c>
      <c r="BA173">
        <v>0.2</v>
      </c>
      <c r="BB173" s="1">
        <v>39113</v>
      </c>
      <c r="BC173">
        <v>-0.5</v>
      </c>
      <c r="BD173" s="1">
        <v>39113</v>
      </c>
      <c r="BE173">
        <v>-0.13</v>
      </c>
      <c r="BF173" s="15">
        <f t="shared" si="49"/>
        <v>39113</v>
      </c>
      <c r="BG173" s="14">
        <f t="shared" si="50"/>
        <v>3.34</v>
      </c>
      <c r="BH173" s="1">
        <v>39113</v>
      </c>
      <c r="BI173">
        <v>0.115299381625539</v>
      </c>
      <c r="BJ173" s="1">
        <v>39113</v>
      </c>
      <c r="BK173">
        <v>92195000000</v>
      </c>
      <c r="BL173" s="1">
        <v>39113</v>
      </c>
      <c r="BM173">
        <v>120713400000</v>
      </c>
      <c r="BN173" s="13">
        <f t="shared" si="51"/>
        <v>39113</v>
      </c>
      <c r="BO173" s="12">
        <f t="shared" si="69"/>
        <v>3.5028725666118801</v>
      </c>
      <c r="BP173" s="1">
        <v>39113</v>
      </c>
      <c r="BQ173">
        <v>9.1999999999999993</v>
      </c>
      <c r="BR173" s="1">
        <v>39113</v>
      </c>
      <c r="BS173">
        <v>39597400000</v>
      </c>
      <c r="BT173" s="1">
        <v>39113</v>
      </c>
      <c r="BU173">
        <v>40381000000</v>
      </c>
      <c r="BV173" s="1">
        <v>39113</v>
      </c>
      <c r="BW173">
        <v>338550000000</v>
      </c>
      <c r="BX173" s="1">
        <v>39113</v>
      </c>
      <c r="BY173">
        <v>73813000000</v>
      </c>
      <c r="BZ173" s="1">
        <v>39113</v>
      </c>
      <c r="CA173">
        <v>131416000000</v>
      </c>
      <c r="CB173" s="1">
        <v>39113</v>
      </c>
      <c r="CC173">
        <v>35908000000</v>
      </c>
      <c r="CD173" s="1">
        <v>39113</v>
      </c>
      <c r="CE173">
        <v>4.5999999999999996</v>
      </c>
      <c r="CF173" s="1">
        <v>39113</v>
      </c>
      <c r="CG173">
        <v>4.5999999999999996</v>
      </c>
      <c r="CH173" s="1">
        <v>39113</v>
      </c>
      <c r="CI173">
        <v>4.5</v>
      </c>
      <c r="CJ173" s="1">
        <v>39113</v>
      </c>
      <c r="CK173">
        <v>7.9</v>
      </c>
      <c r="CL173" s="1">
        <v>39113</v>
      </c>
      <c r="CM173">
        <v>6.3</v>
      </c>
      <c r="CN173" s="1">
        <f t="shared" si="52"/>
        <v>39113</v>
      </c>
      <c r="CO173">
        <f t="shared" si="70"/>
        <v>4.1414388974647292E-3</v>
      </c>
      <c r="CP173" s="1">
        <f t="shared" si="53"/>
        <v>39113</v>
      </c>
      <c r="CQ173">
        <f t="shared" si="54"/>
        <v>3.4943457112824317E-3</v>
      </c>
      <c r="CR173" s="1">
        <f t="shared" si="55"/>
        <v>39113</v>
      </c>
      <c r="CS173">
        <f t="shared" si="56"/>
        <v>7.6747587772214949E-3</v>
      </c>
      <c r="CT173" s="1">
        <f t="shared" si="57"/>
        <v>39113</v>
      </c>
      <c r="CU173">
        <f t="shared" si="58"/>
        <v>4.8640836641705891E-3</v>
      </c>
      <c r="CV173" s="1">
        <f t="shared" si="59"/>
        <v>39113</v>
      </c>
      <c r="CW173">
        <f t="shared" si="60"/>
        <v>3.9025510057677328E-3</v>
      </c>
      <c r="CY173" s="13">
        <f t="shared" si="61"/>
        <v>39113</v>
      </c>
      <c r="CZ173" s="12">
        <f t="shared" si="71"/>
        <v>86.6</v>
      </c>
      <c r="DA173" s="1">
        <v>28945</v>
      </c>
      <c r="DB173">
        <v>23</v>
      </c>
      <c r="DC173" s="1">
        <v>28945</v>
      </c>
      <c r="DD173">
        <v>12.438157619678099</v>
      </c>
      <c r="DE173" s="9">
        <f t="shared" si="72"/>
        <v>39113</v>
      </c>
      <c r="DF173" s="8">
        <f t="shared" si="62"/>
        <v>46213.51</v>
      </c>
      <c r="DG173" s="9">
        <f t="shared" si="72"/>
        <v>39113</v>
      </c>
      <c r="DH173" s="8">
        <f t="shared" si="63"/>
        <v>37557.58</v>
      </c>
      <c r="DI173" s="9">
        <f t="shared" si="72"/>
        <v>39113</v>
      </c>
      <c r="DJ173" s="8">
        <f t="shared" si="64"/>
        <v>41411.94</v>
      </c>
      <c r="DK173" s="9">
        <f t="shared" si="72"/>
        <v>39113</v>
      </c>
      <c r="DL173" s="8">
        <f t="shared" si="66"/>
        <v>30684.34</v>
      </c>
      <c r="DM173" s="9">
        <f t="shared" si="73"/>
        <v>39113</v>
      </c>
      <c r="DN173" s="8">
        <f t="shared" si="67"/>
        <v>37940.239999999998</v>
      </c>
    </row>
    <row r="174" spans="1:118">
      <c r="A174" s="2">
        <f t="shared" si="68"/>
        <v>200612</v>
      </c>
      <c r="B174" s="4">
        <v>39082</v>
      </c>
      <c r="C174" s="5">
        <v>99.4</v>
      </c>
      <c r="D174" s="4">
        <v>39082</v>
      </c>
      <c r="E174" s="3">
        <v>98.3</v>
      </c>
      <c r="F174" s="4">
        <v>39082</v>
      </c>
      <c r="G174" s="3">
        <v>100.973</v>
      </c>
      <c r="H174" s="4">
        <v>39082</v>
      </c>
      <c r="I174" s="3">
        <v>100.72499999999999</v>
      </c>
      <c r="J174" s="4">
        <v>39082</v>
      </c>
      <c r="K174" s="3">
        <v>99.375</v>
      </c>
      <c r="L174" s="1">
        <v>39082</v>
      </c>
      <c r="M174">
        <v>11.56</v>
      </c>
      <c r="N174" s="1"/>
      <c r="P174" s="1">
        <v>39082</v>
      </c>
      <c r="Q174">
        <v>14.83</v>
      </c>
      <c r="R174" s="1">
        <v>39082</v>
      </c>
      <c r="S174">
        <v>19.739999999999998</v>
      </c>
      <c r="V174" s="4">
        <v>39082</v>
      </c>
      <c r="W174" s="3">
        <v>309276999999.99994</v>
      </c>
      <c r="X174" s="4">
        <v>39082</v>
      </c>
      <c r="Y174" s="3">
        <v>1387700000000</v>
      </c>
      <c r="Z174" s="4">
        <v>39082</v>
      </c>
      <c r="AA174" s="3">
        <v>491647931000</v>
      </c>
      <c r="AB174" s="4">
        <v>39082</v>
      </c>
      <c r="AC174" s="3">
        <v>3758611000000</v>
      </c>
      <c r="AD174" s="4">
        <v>39082</v>
      </c>
      <c r="AE174" s="3">
        <v>376251000000</v>
      </c>
      <c r="AF174" s="1">
        <v>39082</v>
      </c>
      <c r="AG174">
        <v>1.3196000000000001</v>
      </c>
      <c r="AH174" s="1">
        <v>39082</v>
      </c>
      <c r="AI174">
        <v>7.7781000000000002</v>
      </c>
      <c r="AJ174" s="1">
        <v>39082</v>
      </c>
      <c r="AK174">
        <v>0.78900000000000003</v>
      </c>
      <c r="AL174" s="1">
        <v>39082</v>
      </c>
      <c r="AM174">
        <v>1.9588000000000001</v>
      </c>
      <c r="AN174" s="1">
        <v>39082</v>
      </c>
      <c r="AO174">
        <v>1.165</v>
      </c>
      <c r="AP174" s="4">
        <v>39082</v>
      </c>
      <c r="AQ174" s="3">
        <v>1418.3</v>
      </c>
      <c r="AR174" s="4">
        <v>39082</v>
      </c>
      <c r="AS174" s="3">
        <v>6596.92</v>
      </c>
      <c r="AT174" s="4">
        <v>39082</v>
      </c>
      <c r="AU174" s="3">
        <v>1681.07</v>
      </c>
      <c r="AV174" s="4">
        <v>39082</v>
      </c>
      <c r="AW174" s="3">
        <v>19964.72</v>
      </c>
      <c r="AX174" s="4">
        <v>39082</v>
      </c>
      <c r="AY174" s="3">
        <v>12908.39</v>
      </c>
      <c r="AZ174" s="1">
        <v>39082</v>
      </c>
      <c r="BA174">
        <v>0.5</v>
      </c>
      <c r="BB174" s="1">
        <v>39082</v>
      </c>
      <c r="BC174">
        <v>0.4</v>
      </c>
      <c r="BD174" s="1">
        <v>39082</v>
      </c>
      <c r="BE174">
        <v>0.27</v>
      </c>
      <c r="BF174" s="15">
        <f t="shared" si="49"/>
        <v>39082</v>
      </c>
      <c r="BG174" s="14">
        <f t="shared" si="50"/>
        <v>3.34</v>
      </c>
      <c r="BH174" s="1">
        <v>39082</v>
      </c>
      <c r="BI174">
        <v>0.47702809405228902</v>
      </c>
      <c r="BJ174" s="1">
        <v>39082</v>
      </c>
      <c r="BK174">
        <v>90975000000</v>
      </c>
      <c r="BL174" s="1">
        <v>39082</v>
      </c>
      <c r="BM174">
        <v>123725900000</v>
      </c>
      <c r="BN174" s="13">
        <f t="shared" si="51"/>
        <v>39082</v>
      </c>
      <c r="BO174" s="12">
        <f t="shared" si="69"/>
        <v>3.5028725666118801</v>
      </c>
      <c r="BP174" s="1">
        <v>39082</v>
      </c>
      <c r="BQ174">
        <v>13.7</v>
      </c>
      <c r="BR174" s="1">
        <v>39082</v>
      </c>
      <c r="BS174">
        <v>40314800000</v>
      </c>
      <c r="BT174" s="1">
        <v>39082</v>
      </c>
      <c r="BU174">
        <v>40943000000</v>
      </c>
      <c r="BV174" s="1">
        <v>39082</v>
      </c>
      <c r="BW174">
        <v>325829999999.99994</v>
      </c>
      <c r="BX174" s="1">
        <v>39082</v>
      </c>
      <c r="BY174">
        <v>66752000000</v>
      </c>
      <c r="BZ174" s="1">
        <v>39082</v>
      </c>
      <c r="CA174">
        <v>129883000000</v>
      </c>
      <c r="CB174" s="1">
        <v>39082</v>
      </c>
      <c r="CC174">
        <v>35063000000</v>
      </c>
      <c r="CD174" s="1">
        <v>39082</v>
      </c>
      <c r="CE174">
        <v>4.4000000000000004</v>
      </c>
      <c r="CF174" s="1">
        <v>39082</v>
      </c>
      <c r="CG174">
        <v>4.5999999999999996</v>
      </c>
      <c r="CH174" s="1">
        <v>39082</v>
      </c>
      <c r="CI174">
        <v>4.5</v>
      </c>
      <c r="CJ174" s="1">
        <v>39082</v>
      </c>
      <c r="CK174">
        <v>7.9</v>
      </c>
      <c r="CL174" s="1">
        <v>39082</v>
      </c>
      <c r="CM174">
        <v>6.2</v>
      </c>
      <c r="CN174" s="1">
        <f t="shared" si="52"/>
        <v>39082</v>
      </c>
      <c r="CO174">
        <f t="shared" si="70"/>
        <v>4.1414388974647292E-3</v>
      </c>
      <c r="CP174" s="1">
        <f t="shared" si="53"/>
        <v>39082</v>
      </c>
      <c r="CQ174">
        <f t="shared" si="54"/>
        <v>3.4943457112824317E-3</v>
      </c>
      <c r="CR174" s="1">
        <f t="shared" si="55"/>
        <v>39082</v>
      </c>
      <c r="CS174">
        <f t="shared" si="56"/>
        <v>7.6747587772214949E-3</v>
      </c>
      <c r="CT174" s="1">
        <f t="shared" si="57"/>
        <v>39082</v>
      </c>
      <c r="CU174">
        <f t="shared" si="58"/>
        <v>4.8640836641705891E-3</v>
      </c>
      <c r="CV174" s="1">
        <f t="shared" si="59"/>
        <v>39082</v>
      </c>
      <c r="CW174">
        <f t="shared" si="60"/>
        <v>3.9025510057677328E-3</v>
      </c>
      <c r="CY174" s="13">
        <f t="shared" si="61"/>
        <v>39082</v>
      </c>
      <c r="CZ174" s="12">
        <f t="shared" si="71"/>
        <v>86.6</v>
      </c>
      <c r="DA174" s="1">
        <v>28855</v>
      </c>
      <c r="DB174">
        <v>22.6</v>
      </c>
      <c r="DC174" s="1">
        <v>28855</v>
      </c>
      <c r="DD174">
        <v>2.5431121250754898</v>
      </c>
      <c r="DE174" s="9">
        <f t="shared" si="72"/>
        <v>39082</v>
      </c>
      <c r="DF174" s="8">
        <f t="shared" si="62"/>
        <v>46213.51</v>
      </c>
      <c r="DG174" s="9">
        <f t="shared" si="72"/>
        <v>39082</v>
      </c>
      <c r="DH174" s="8">
        <f t="shared" si="63"/>
        <v>37557.58</v>
      </c>
      <c r="DI174" s="9">
        <f t="shared" si="72"/>
        <v>39082</v>
      </c>
      <c r="DJ174" s="8">
        <f t="shared" si="64"/>
        <v>41411.94</v>
      </c>
      <c r="DK174" s="9">
        <f t="shared" si="72"/>
        <v>39082</v>
      </c>
      <c r="DL174" s="8">
        <f t="shared" si="66"/>
        <v>30684.34</v>
      </c>
      <c r="DM174" s="9">
        <f t="shared" si="73"/>
        <v>39082</v>
      </c>
      <c r="DN174" s="8">
        <f t="shared" si="67"/>
        <v>37940.239999999998</v>
      </c>
    </row>
    <row r="175" spans="1:118">
      <c r="A175" s="2">
        <f t="shared" si="68"/>
        <v>200611</v>
      </c>
      <c r="B175" s="4">
        <v>39051</v>
      </c>
      <c r="C175" s="5">
        <v>101.325</v>
      </c>
      <c r="D175" s="4">
        <v>39051</v>
      </c>
      <c r="E175" s="3">
        <v>100.53</v>
      </c>
      <c r="F175" s="4">
        <v>39051</v>
      </c>
      <c r="G175" s="3">
        <v>103.12050000000001</v>
      </c>
      <c r="H175" s="4">
        <v>39051</v>
      </c>
      <c r="I175" s="3">
        <v>108.515</v>
      </c>
      <c r="J175" s="4">
        <v>39051</v>
      </c>
      <c r="K175" s="3">
        <v>100.8</v>
      </c>
      <c r="L175" s="1">
        <v>39051</v>
      </c>
      <c r="M175">
        <v>10.91</v>
      </c>
      <c r="N175" s="1"/>
      <c r="P175" s="1">
        <v>39051</v>
      </c>
      <c r="Q175">
        <v>15.556100000000001</v>
      </c>
      <c r="R175" s="1">
        <v>39051</v>
      </c>
      <c r="S175">
        <v>15.96</v>
      </c>
      <c r="V175" s="4">
        <v>39051</v>
      </c>
      <c r="W175" s="3">
        <v>301552999999.99994</v>
      </c>
      <c r="X175" s="4">
        <v>39051</v>
      </c>
      <c r="Y175" s="3">
        <v>1368499999999.9998</v>
      </c>
      <c r="Z175" s="4">
        <v>39051</v>
      </c>
      <c r="AA175" s="3">
        <v>671691581000</v>
      </c>
      <c r="AB175" s="4">
        <v>39051</v>
      </c>
      <c r="AC175" s="3">
        <v>3612793000000</v>
      </c>
      <c r="AD175" s="4">
        <v>39051</v>
      </c>
      <c r="AE175" s="3">
        <v>374316000000</v>
      </c>
      <c r="AF175" s="1">
        <v>39051</v>
      </c>
      <c r="AG175">
        <v>1.3240000000000001</v>
      </c>
      <c r="AH175" s="1">
        <v>39051</v>
      </c>
      <c r="AI175">
        <v>7.7774000000000001</v>
      </c>
      <c r="AJ175" s="1">
        <v>39051</v>
      </c>
      <c r="AK175">
        <v>0.7883</v>
      </c>
      <c r="AL175" s="1">
        <v>39051</v>
      </c>
      <c r="AM175">
        <v>1.9651000000000001</v>
      </c>
      <c r="AN175" s="1">
        <v>39051</v>
      </c>
      <c r="AO175">
        <v>1.1413</v>
      </c>
      <c r="AP175" s="4">
        <v>39051</v>
      </c>
      <c r="AQ175" s="3">
        <v>1400.63</v>
      </c>
      <c r="AR175" s="4">
        <v>39051</v>
      </c>
      <c r="AS175" s="3">
        <v>6309.19</v>
      </c>
      <c r="AT175" s="4">
        <v>39051</v>
      </c>
      <c r="AU175" s="3">
        <v>1603.03</v>
      </c>
      <c r="AV175" s="4">
        <v>39051</v>
      </c>
      <c r="AW175" s="3">
        <v>18960.48</v>
      </c>
      <c r="AX175" s="4">
        <v>39051</v>
      </c>
      <c r="AY175" s="3">
        <v>12752.38</v>
      </c>
      <c r="AZ175" s="1">
        <v>39051</v>
      </c>
      <c r="BA175">
        <v>0</v>
      </c>
      <c r="BB175" s="1">
        <v>39051</v>
      </c>
      <c r="BC175">
        <v>0</v>
      </c>
      <c r="BD175" s="1">
        <v>39051</v>
      </c>
      <c r="BE175">
        <v>0.27</v>
      </c>
      <c r="BF175" s="15">
        <f t="shared" si="49"/>
        <v>39051</v>
      </c>
      <c r="BG175" s="14">
        <f t="shared" si="50"/>
        <v>3.96</v>
      </c>
      <c r="BH175" s="1">
        <v>39051</v>
      </c>
      <c r="BI175">
        <v>0.27394044143517199</v>
      </c>
      <c r="BJ175" s="1">
        <v>39051</v>
      </c>
      <c r="BK175">
        <v>90349000000</v>
      </c>
      <c r="BL175" s="1">
        <v>39051</v>
      </c>
      <c r="BM175">
        <v>122669400000</v>
      </c>
      <c r="BN175" s="13">
        <f t="shared" si="51"/>
        <v>39051</v>
      </c>
      <c r="BO175" s="12">
        <f t="shared" si="69"/>
        <v>5.2019896796987597</v>
      </c>
      <c r="BP175" s="1">
        <v>39051</v>
      </c>
      <c r="BQ175">
        <v>14.2</v>
      </c>
      <c r="BR175" s="1">
        <v>39051</v>
      </c>
      <c r="BS175">
        <v>37719900000</v>
      </c>
      <c r="BT175" s="1">
        <v>39051</v>
      </c>
      <c r="BU175">
        <v>41465000000</v>
      </c>
      <c r="BV175" s="1">
        <v>39051</v>
      </c>
      <c r="BW175">
        <v>327019999999.99994</v>
      </c>
      <c r="BX175" s="1">
        <v>39051</v>
      </c>
      <c r="BY175">
        <v>62482000000</v>
      </c>
      <c r="BZ175" s="1">
        <v>39051</v>
      </c>
      <c r="CA175">
        <v>130464000000</v>
      </c>
      <c r="CB175" s="1">
        <v>39051</v>
      </c>
      <c r="CC175">
        <v>36477000000</v>
      </c>
      <c r="CD175" s="1">
        <v>39051</v>
      </c>
      <c r="CE175">
        <v>4.5</v>
      </c>
      <c r="CF175" s="1">
        <v>39051</v>
      </c>
      <c r="CG175">
        <v>4.5</v>
      </c>
      <c r="CH175" s="1">
        <v>39051</v>
      </c>
      <c r="CI175">
        <v>4.5</v>
      </c>
      <c r="CJ175" s="1">
        <v>39051</v>
      </c>
      <c r="CK175">
        <v>8.1</v>
      </c>
      <c r="CL175" s="1">
        <v>39051</v>
      </c>
      <c r="CM175">
        <v>6.4</v>
      </c>
      <c r="CN175" s="1">
        <f t="shared" si="52"/>
        <v>39051</v>
      </c>
      <c r="CO175">
        <f t="shared" si="70"/>
        <v>4.7956362732583342E-3</v>
      </c>
      <c r="CP175" s="1">
        <f t="shared" si="53"/>
        <v>39051</v>
      </c>
      <c r="CQ175">
        <f t="shared" si="54"/>
        <v>4.0384948949441406E-3</v>
      </c>
      <c r="CR175" s="1">
        <f t="shared" si="55"/>
        <v>39051</v>
      </c>
      <c r="CS175">
        <f t="shared" si="56"/>
        <v>8.4029998831995911E-3</v>
      </c>
      <c r="CT175" s="1">
        <f t="shared" si="57"/>
        <v>39051</v>
      </c>
      <c r="CU175">
        <f t="shared" si="58"/>
        <v>3.5400356241910291E-3</v>
      </c>
      <c r="CV175" s="1">
        <f t="shared" si="59"/>
        <v>39051</v>
      </c>
      <c r="CW175">
        <f t="shared" si="60"/>
        <v>4.5149454948857177E-3</v>
      </c>
      <c r="CY175" s="13">
        <f t="shared" si="61"/>
        <v>39051</v>
      </c>
      <c r="CZ175" s="12">
        <f t="shared" si="71"/>
        <v>86.7</v>
      </c>
      <c r="DA175" s="1">
        <v>28763</v>
      </c>
      <c r="DB175">
        <v>22.1</v>
      </c>
      <c r="DC175" s="1">
        <v>28763</v>
      </c>
      <c r="DD175">
        <v>2.6207386363636398</v>
      </c>
      <c r="DE175" s="9">
        <f t="shared" si="72"/>
        <v>39051</v>
      </c>
      <c r="DF175" s="8">
        <f t="shared" si="62"/>
        <v>44025.56</v>
      </c>
      <c r="DG175" s="9">
        <f t="shared" si="72"/>
        <v>39051</v>
      </c>
      <c r="DH175" s="8">
        <f t="shared" si="63"/>
        <v>36046.089999999997</v>
      </c>
      <c r="DI175" s="9">
        <f t="shared" si="72"/>
        <v>39051</v>
      </c>
      <c r="DJ175" s="8">
        <f t="shared" si="64"/>
        <v>37919.65</v>
      </c>
      <c r="DK175" s="9">
        <f t="shared" si="72"/>
        <v>39051</v>
      </c>
      <c r="DL175" s="8">
        <f t="shared" si="66"/>
        <v>28992.1</v>
      </c>
      <c r="DM175" s="9">
        <f t="shared" si="73"/>
        <v>39051</v>
      </c>
      <c r="DN175" s="8">
        <f t="shared" si="67"/>
        <v>36242.959999999999</v>
      </c>
    </row>
    <row r="176" spans="1:118">
      <c r="A176" s="2">
        <f t="shared" si="68"/>
        <v>200610</v>
      </c>
      <c r="B176" s="4">
        <v>39021</v>
      </c>
      <c r="C176" s="5">
        <v>102.11</v>
      </c>
      <c r="D176" s="4">
        <v>39021</v>
      </c>
      <c r="E176" s="3">
        <v>102.09</v>
      </c>
      <c r="F176" s="4">
        <v>39021</v>
      </c>
      <c r="G176" s="3">
        <v>102.574</v>
      </c>
      <c r="H176" s="4">
        <v>39021</v>
      </c>
      <c r="I176" s="3">
        <v>107.88500000000001</v>
      </c>
      <c r="J176" s="4">
        <v>39021</v>
      </c>
      <c r="K176" s="3">
        <v>99.525000000000006</v>
      </c>
      <c r="L176" s="1">
        <v>39021</v>
      </c>
      <c r="M176">
        <v>11.1</v>
      </c>
      <c r="N176" s="1"/>
      <c r="P176" s="1">
        <v>39021</v>
      </c>
      <c r="Q176">
        <v>14.5146</v>
      </c>
      <c r="R176" s="1">
        <v>39021</v>
      </c>
      <c r="S176">
        <v>15.63</v>
      </c>
      <c r="V176" s="4">
        <v>39021</v>
      </c>
      <c r="W176" s="3">
        <v>297672000000</v>
      </c>
      <c r="X176" s="4">
        <v>39021</v>
      </c>
      <c r="Y176" s="3">
        <v>1360299999999.9998</v>
      </c>
      <c r="Z176" s="4">
        <v>39021</v>
      </c>
      <c r="AA176" s="3">
        <v>500635224000</v>
      </c>
      <c r="AB176" s="4">
        <v>39021</v>
      </c>
      <c r="AC176" s="3">
        <v>3566556000000</v>
      </c>
      <c r="AD176" s="4">
        <v>39021</v>
      </c>
      <c r="AE176" s="3">
        <v>369905000000</v>
      </c>
      <c r="AF176" s="1">
        <v>39021</v>
      </c>
      <c r="AG176">
        <v>1.2761</v>
      </c>
      <c r="AH176" s="1">
        <v>39021</v>
      </c>
      <c r="AI176">
        <v>7.7773000000000003</v>
      </c>
      <c r="AJ176" s="1">
        <v>39021</v>
      </c>
      <c r="AK176">
        <v>0.77400000000000002</v>
      </c>
      <c r="AL176" s="1">
        <v>39021</v>
      </c>
      <c r="AM176">
        <v>1.9074</v>
      </c>
      <c r="AN176" s="1">
        <v>39021</v>
      </c>
      <c r="AO176">
        <v>1.1222000000000001</v>
      </c>
      <c r="AP176" s="4">
        <v>39021</v>
      </c>
      <c r="AQ176" s="3">
        <v>1377.94</v>
      </c>
      <c r="AR176" s="4">
        <v>39021</v>
      </c>
      <c r="AS176" s="3">
        <v>6268.92</v>
      </c>
      <c r="AT176" s="4">
        <v>39021</v>
      </c>
      <c r="AU176" s="3">
        <v>1617.42</v>
      </c>
      <c r="AV176" s="4">
        <v>39021</v>
      </c>
      <c r="AW176" s="3">
        <v>18324.349999999999</v>
      </c>
      <c r="AX176" s="4">
        <v>39021</v>
      </c>
      <c r="AY176" s="3">
        <v>12344.59</v>
      </c>
      <c r="AZ176" s="1">
        <v>39021</v>
      </c>
      <c r="BA176">
        <v>-0.4</v>
      </c>
      <c r="BB176" s="1">
        <v>39021</v>
      </c>
      <c r="BC176">
        <v>0.1</v>
      </c>
      <c r="BD176" s="1">
        <v>39021</v>
      </c>
      <c r="BE176">
        <v>0.13</v>
      </c>
      <c r="BF176" s="15">
        <f t="shared" si="49"/>
        <v>39021</v>
      </c>
      <c r="BG176" s="14">
        <f t="shared" si="50"/>
        <v>3.96</v>
      </c>
      <c r="BH176" s="1">
        <v>39021</v>
      </c>
      <c r="BI176">
        <v>0.324044697360652</v>
      </c>
      <c r="BJ176" s="1">
        <v>39021</v>
      </c>
      <c r="BK176">
        <v>89373000000</v>
      </c>
      <c r="BL176" s="1">
        <v>39021</v>
      </c>
      <c r="BM176">
        <v>120117300000</v>
      </c>
      <c r="BN176" s="13">
        <f t="shared" si="51"/>
        <v>39021</v>
      </c>
      <c r="BO176" s="12">
        <f t="shared" si="69"/>
        <v>5.2019896796987597</v>
      </c>
      <c r="BP176" s="1">
        <v>39021</v>
      </c>
      <c r="BQ176">
        <v>7.9</v>
      </c>
      <c r="BR176" s="1">
        <v>39021</v>
      </c>
      <c r="BS176">
        <v>36445300000</v>
      </c>
      <c r="BT176" s="1">
        <v>39021</v>
      </c>
      <c r="BU176">
        <v>40294000000</v>
      </c>
      <c r="BV176" s="1">
        <v>39021</v>
      </c>
      <c r="BW176">
        <v>325509999999.99994</v>
      </c>
      <c r="BX176" s="1">
        <v>39021</v>
      </c>
      <c r="BY176">
        <v>62195000000</v>
      </c>
      <c r="BZ176" s="1">
        <v>39021</v>
      </c>
      <c r="CA176">
        <v>129188000000</v>
      </c>
      <c r="CB176" s="1">
        <v>39021</v>
      </c>
      <c r="CC176">
        <v>35643000000</v>
      </c>
      <c r="CD176" s="1">
        <v>39021</v>
      </c>
      <c r="CE176">
        <v>4.4000000000000004</v>
      </c>
      <c r="CF176" s="1">
        <v>39021</v>
      </c>
      <c r="CG176">
        <v>4.5</v>
      </c>
      <c r="CH176" s="1">
        <v>39021</v>
      </c>
      <c r="CI176">
        <v>4.5999999999999996</v>
      </c>
      <c r="CJ176" s="1">
        <v>39021</v>
      </c>
      <c r="CK176">
        <v>8.1</v>
      </c>
      <c r="CL176" s="1">
        <v>39021</v>
      </c>
      <c r="CM176">
        <v>6.2</v>
      </c>
      <c r="CN176" s="1">
        <f t="shared" si="52"/>
        <v>39021</v>
      </c>
      <c r="CO176">
        <f t="shared" si="70"/>
        <v>4.7956362732583342E-3</v>
      </c>
      <c r="CP176" s="1">
        <f t="shared" si="53"/>
        <v>39021</v>
      </c>
      <c r="CQ176">
        <f t="shared" si="54"/>
        <v>4.0384948949441406E-3</v>
      </c>
      <c r="CR176" s="1">
        <f t="shared" si="55"/>
        <v>39021</v>
      </c>
      <c r="CS176">
        <f t="shared" si="56"/>
        <v>8.4029998831995911E-3</v>
      </c>
      <c r="CT176" s="1">
        <f t="shared" si="57"/>
        <v>39021</v>
      </c>
      <c r="CU176">
        <f t="shared" si="58"/>
        <v>3.5400356241910291E-3</v>
      </c>
      <c r="CV176" s="1">
        <f t="shared" si="59"/>
        <v>39021</v>
      </c>
      <c r="CW176">
        <f t="shared" si="60"/>
        <v>4.5149454948857177E-3</v>
      </c>
      <c r="CY176" s="13">
        <f t="shared" si="61"/>
        <v>39021</v>
      </c>
      <c r="CZ176" s="12">
        <f t="shared" si="71"/>
        <v>86.7</v>
      </c>
      <c r="DA176" s="1">
        <v>28671</v>
      </c>
      <c r="DB176">
        <v>21.7</v>
      </c>
      <c r="DC176" s="1">
        <v>28671</v>
      </c>
      <c r="DD176">
        <v>5.6370938298649103</v>
      </c>
      <c r="DE176" s="9">
        <f t="shared" si="72"/>
        <v>39021</v>
      </c>
      <c r="DF176" s="8">
        <f t="shared" si="62"/>
        <v>44025.56</v>
      </c>
      <c r="DG176" s="9">
        <f t="shared" si="72"/>
        <v>39021</v>
      </c>
      <c r="DH176" s="8">
        <f t="shared" si="63"/>
        <v>36046.089999999997</v>
      </c>
      <c r="DI176" s="9">
        <f t="shared" si="72"/>
        <v>39021</v>
      </c>
      <c r="DJ176" s="8">
        <f t="shared" si="64"/>
        <v>37919.65</v>
      </c>
      <c r="DK176" s="9">
        <f t="shared" si="72"/>
        <v>39021</v>
      </c>
      <c r="DL176" s="8">
        <f t="shared" si="66"/>
        <v>28992.1</v>
      </c>
      <c r="DM176" s="9">
        <f t="shared" si="73"/>
        <v>39021</v>
      </c>
      <c r="DN176" s="8">
        <f t="shared" si="67"/>
        <v>36242.959999999999</v>
      </c>
    </row>
    <row r="177" spans="1:118">
      <c r="A177" s="2">
        <f t="shared" si="68"/>
        <v>200609</v>
      </c>
      <c r="B177" s="4">
        <v>38990</v>
      </c>
      <c r="C177" s="5">
        <v>101.905</v>
      </c>
      <c r="D177" s="4">
        <v>38990</v>
      </c>
      <c r="E177" s="3">
        <v>102.35599999999999</v>
      </c>
      <c r="F177" s="4">
        <v>38990</v>
      </c>
      <c r="G177" s="3">
        <v>103.88200000000001</v>
      </c>
      <c r="H177" s="4">
        <v>38990</v>
      </c>
      <c r="I177" s="3">
        <v>107.375</v>
      </c>
      <c r="J177" s="4">
        <v>38990</v>
      </c>
      <c r="K177" s="3">
        <v>99.98</v>
      </c>
      <c r="L177" s="1">
        <v>38990</v>
      </c>
      <c r="M177">
        <v>11.98</v>
      </c>
      <c r="N177" s="1"/>
      <c r="P177" s="1">
        <v>38990</v>
      </c>
      <c r="Q177">
        <v>16.2455</v>
      </c>
      <c r="R177" s="1">
        <v>38990</v>
      </c>
      <c r="S177">
        <v>15.8</v>
      </c>
      <c r="V177" s="4">
        <v>38990</v>
      </c>
      <c r="W177" s="3">
        <v>296576000000</v>
      </c>
      <c r="X177" s="4">
        <v>38990</v>
      </c>
      <c r="Y177" s="3">
        <v>1347400000000</v>
      </c>
      <c r="Z177" s="4">
        <v>38990</v>
      </c>
      <c r="AA177" s="3">
        <v>470384852000</v>
      </c>
      <c r="AB177" s="4">
        <v>38990</v>
      </c>
      <c r="AC177" s="3">
        <v>3583870000000</v>
      </c>
      <c r="AD177" s="4">
        <v>38990</v>
      </c>
      <c r="AE177" s="3">
        <v>367115000000</v>
      </c>
      <c r="AF177" s="1">
        <v>38990</v>
      </c>
      <c r="AG177">
        <v>1.2670999999999999</v>
      </c>
      <c r="AH177" s="1">
        <v>38990</v>
      </c>
      <c r="AI177">
        <v>7.7915999999999999</v>
      </c>
      <c r="AJ177" s="1">
        <v>38990</v>
      </c>
      <c r="AK177">
        <v>0.74629999999999996</v>
      </c>
      <c r="AL177" s="1">
        <v>38990</v>
      </c>
      <c r="AM177">
        <v>1.8721000000000001</v>
      </c>
      <c r="AN177" s="1">
        <v>38990</v>
      </c>
      <c r="AO177">
        <v>1.1180000000000001</v>
      </c>
      <c r="AP177" s="4">
        <v>38990</v>
      </c>
      <c r="AQ177" s="3">
        <v>1335.85</v>
      </c>
      <c r="AR177" s="4">
        <v>38990</v>
      </c>
      <c r="AS177" s="3">
        <v>6004.33</v>
      </c>
      <c r="AT177" s="4">
        <v>38990</v>
      </c>
      <c r="AU177" s="3">
        <v>1610.73</v>
      </c>
      <c r="AV177" s="4">
        <v>38990</v>
      </c>
      <c r="AW177" s="3">
        <v>17543.05</v>
      </c>
      <c r="AX177" s="4">
        <v>38990</v>
      </c>
      <c r="AY177" s="3">
        <v>11761.27</v>
      </c>
      <c r="AZ177" s="1">
        <v>38990</v>
      </c>
      <c r="BA177">
        <v>-0.5</v>
      </c>
      <c r="BB177" s="1">
        <v>38990</v>
      </c>
      <c r="BC177">
        <v>0</v>
      </c>
      <c r="BD177" s="1">
        <v>38990</v>
      </c>
      <c r="BE177">
        <v>0</v>
      </c>
      <c r="BF177" s="15">
        <f t="shared" si="49"/>
        <v>38990</v>
      </c>
      <c r="BG177" s="14">
        <f t="shared" si="50"/>
        <v>3.96</v>
      </c>
      <c r="BH177" s="1">
        <v>38990</v>
      </c>
      <c r="BI177">
        <v>-0.53940144438068804</v>
      </c>
      <c r="BJ177" s="1">
        <v>38990</v>
      </c>
      <c r="BK177">
        <v>88736000000</v>
      </c>
      <c r="BL177" s="1">
        <v>38990</v>
      </c>
      <c r="BM177">
        <v>119545700000</v>
      </c>
      <c r="BN177" s="13">
        <f t="shared" si="51"/>
        <v>38990</v>
      </c>
      <c r="BO177" s="12">
        <f t="shared" si="69"/>
        <v>5.2019896796987597</v>
      </c>
      <c r="BP177" s="1">
        <v>38990</v>
      </c>
      <c r="BQ177">
        <v>4.7</v>
      </c>
      <c r="BR177" s="1">
        <v>38990</v>
      </c>
      <c r="BS177">
        <v>37486900000</v>
      </c>
      <c r="BT177" s="1">
        <v>38990</v>
      </c>
      <c r="BU177">
        <v>39902000000</v>
      </c>
      <c r="BV177" s="1">
        <v>38990</v>
      </c>
      <c r="BW177">
        <v>325040000000</v>
      </c>
      <c r="BX177" s="1">
        <v>38990</v>
      </c>
      <c r="BY177">
        <v>58634000000</v>
      </c>
      <c r="BZ177" s="1">
        <v>38990</v>
      </c>
      <c r="CA177">
        <v>127179000000</v>
      </c>
      <c r="CB177" s="1">
        <v>38990</v>
      </c>
      <c r="CC177">
        <v>36017000000</v>
      </c>
      <c r="CD177" s="1">
        <v>38990</v>
      </c>
      <c r="CE177">
        <v>4.5</v>
      </c>
      <c r="CF177" s="1">
        <v>38990</v>
      </c>
      <c r="CG177">
        <v>4.7</v>
      </c>
      <c r="CH177" s="1">
        <v>38990</v>
      </c>
      <c r="CI177">
        <v>4.5999999999999996</v>
      </c>
      <c r="CJ177" s="1">
        <v>38990</v>
      </c>
      <c r="CK177">
        <v>8.1999999999999993</v>
      </c>
      <c r="CL177" s="1">
        <v>38990</v>
      </c>
      <c r="CM177">
        <v>6.4</v>
      </c>
      <c r="CN177" s="1">
        <f t="shared" si="52"/>
        <v>38990</v>
      </c>
      <c r="CO177">
        <f t="shared" si="70"/>
        <v>4.7956362732583342E-3</v>
      </c>
      <c r="CP177" s="1">
        <f t="shared" si="53"/>
        <v>38990</v>
      </c>
      <c r="CQ177">
        <f t="shared" si="54"/>
        <v>4.0384948949441406E-3</v>
      </c>
      <c r="CR177" s="1">
        <f t="shared" si="55"/>
        <v>38990</v>
      </c>
      <c r="CS177">
        <f t="shared" si="56"/>
        <v>8.4029998831995911E-3</v>
      </c>
      <c r="CT177" s="1">
        <f t="shared" si="57"/>
        <v>38990</v>
      </c>
      <c r="CU177">
        <f t="shared" si="58"/>
        <v>3.5400356241910291E-3</v>
      </c>
      <c r="CV177" s="1">
        <f t="shared" si="59"/>
        <v>38990</v>
      </c>
      <c r="CW177">
        <f t="shared" si="60"/>
        <v>4.5149454948857177E-3</v>
      </c>
      <c r="CY177" s="13">
        <f t="shared" si="61"/>
        <v>38990</v>
      </c>
      <c r="CZ177" s="12">
        <f t="shared" si="71"/>
        <v>86.7</v>
      </c>
      <c r="DA177" s="1">
        <v>28580</v>
      </c>
      <c r="DB177">
        <v>21.3</v>
      </c>
      <c r="DC177" s="1">
        <v>28580</v>
      </c>
      <c r="DD177">
        <v>5.1124295026734101</v>
      </c>
      <c r="DE177" s="9">
        <f t="shared" si="72"/>
        <v>38990</v>
      </c>
      <c r="DF177" s="8">
        <f t="shared" si="62"/>
        <v>44025.56</v>
      </c>
      <c r="DG177" s="9">
        <f t="shared" si="72"/>
        <v>38990</v>
      </c>
      <c r="DH177" s="8">
        <f t="shared" si="63"/>
        <v>36046.089999999997</v>
      </c>
      <c r="DI177" s="9">
        <f t="shared" si="72"/>
        <v>38990</v>
      </c>
      <c r="DJ177" s="8">
        <f t="shared" si="64"/>
        <v>37919.65</v>
      </c>
      <c r="DK177" s="9">
        <f t="shared" si="72"/>
        <v>38990</v>
      </c>
      <c r="DL177" s="8">
        <f t="shared" si="66"/>
        <v>28992.1</v>
      </c>
      <c r="DM177" s="9">
        <f t="shared" si="73"/>
        <v>38990</v>
      </c>
      <c r="DN177" s="8">
        <f t="shared" si="67"/>
        <v>36242.959999999999</v>
      </c>
    </row>
    <row r="178" spans="1:118">
      <c r="A178" s="2">
        <f t="shared" si="68"/>
        <v>200608</v>
      </c>
      <c r="B178" s="4">
        <v>38960</v>
      </c>
      <c r="C178" s="5">
        <v>101.15</v>
      </c>
      <c r="D178" s="4">
        <v>38960</v>
      </c>
      <c r="E178" s="3">
        <v>102.01</v>
      </c>
      <c r="F178" s="4">
        <v>38960</v>
      </c>
      <c r="G178" s="3">
        <v>102.56950000000001</v>
      </c>
      <c r="H178" s="4">
        <v>38960</v>
      </c>
      <c r="I178" s="3">
        <v>105.27</v>
      </c>
      <c r="J178" s="4">
        <v>38960</v>
      </c>
      <c r="K178" s="3">
        <v>99.174999999999997</v>
      </c>
      <c r="L178" s="1">
        <v>38960</v>
      </c>
      <c r="M178">
        <v>12.31</v>
      </c>
      <c r="N178" s="1"/>
      <c r="P178" s="1">
        <v>38960</v>
      </c>
      <c r="Q178">
        <v>16.168900000000001</v>
      </c>
      <c r="R178" s="1">
        <v>38960</v>
      </c>
      <c r="S178">
        <v>15.81</v>
      </c>
      <c r="V178" s="4">
        <v>38960</v>
      </c>
      <c r="W178" s="3">
        <v>291230000000</v>
      </c>
      <c r="X178" s="4">
        <v>38960</v>
      </c>
      <c r="Y178" s="3">
        <v>1370599999999.9998</v>
      </c>
      <c r="Z178" s="4">
        <v>38960</v>
      </c>
      <c r="AA178" s="3">
        <v>450432592000</v>
      </c>
      <c r="AB178" s="4">
        <v>38960</v>
      </c>
      <c r="AC178" s="3">
        <v>3518324000000</v>
      </c>
      <c r="AD178" s="4">
        <v>38960</v>
      </c>
      <c r="AE178" s="3">
        <v>364164000000</v>
      </c>
      <c r="AF178" s="1">
        <v>38960</v>
      </c>
      <c r="AG178">
        <v>1.2806</v>
      </c>
      <c r="AH178" s="1">
        <v>38960</v>
      </c>
      <c r="AI178">
        <v>7.7765000000000004</v>
      </c>
      <c r="AJ178" s="1">
        <v>38960</v>
      </c>
      <c r="AK178">
        <v>0.76370000000000005</v>
      </c>
      <c r="AL178" s="1">
        <v>38960</v>
      </c>
      <c r="AM178">
        <v>1.9041999999999999</v>
      </c>
      <c r="AN178" s="1">
        <v>38960</v>
      </c>
      <c r="AO178">
        <v>1.1032999999999999</v>
      </c>
      <c r="AP178" s="4">
        <v>38960</v>
      </c>
      <c r="AQ178" s="3">
        <v>1303.82</v>
      </c>
      <c r="AR178" s="4">
        <v>38960</v>
      </c>
      <c r="AS178" s="3">
        <v>5859.57</v>
      </c>
      <c r="AT178" s="4">
        <v>38960</v>
      </c>
      <c r="AU178" s="3">
        <v>1634.46</v>
      </c>
      <c r="AV178" s="4">
        <v>38960</v>
      </c>
      <c r="AW178" s="3">
        <v>17392.27</v>
      </c>
      <c r="AX178" s="4">
        <v>38960</v>
      </c>
      <c r="AY178" s="3">
        <v>12073.75</v>
      </c>
      <c r="AZ178" s="1">
        <v>38960</v>
      </c>
      <c r="BA178">
        <v>0.4</v>
      </c>
      <c r="BB178" s="1">
        <v>38960</v>
      </c>
      <c r="BC178">
        <v>0.1</v>
      </c>
      <c r="BD178" s="1">
        <v>38960</v>
      </c>
      <c r="BE178">
        <v>0</v>
      </c>
      <c r="BF178" s="15">
        <f t="shared" si="49"/>
        <v>38960</v>
      </c>
      <c r="BG178" s="14">
        <f t="shared" si="50"/>
        <v>4</v>
      </c>
      <c r="BH178" s="1">
        <v>38960</v>
      </c>
      <c r="BI178">
        <v>0.35143565400189303</v>
      </c>
      <c r="BJ178" s="1">
        <v>38960</v>
      </c>
      <c r="BK178">
        <v>87952000000</v>
      </c>
      <c r="BL178" s="1">
        <v>38960</v>
      </c>
      <c r="BM178">
        <v>114572300000</v>
      </c>
      <c r="BN178" s="13">
        <f t="shared" si="51"/>
        <v>38960</v>
      </c>
      <c r="BO178" s="12">
        <f t="shared" si="69"/>
        <v>3.2710280373831799</v>
      </c>
      <c r="BP178" s="1">
        <v>38960</v>
      </c>
      <c r="BQ178">
        <v>9.9</v>
      </c>
      <c r="BR178" s="1">
        <v>38960</v>
      </c>
      <c r="BS178">
        <v>37830500000</v>
      </c>
      <c r="BT178" s="1">
        <v>38960</v>
      </c>
      <c r="BU178">
        <v>40124000000</v>
      </c>
      <c r="BV178" s="1">
        <v>38960</v>
      </c>
      <c r="BW178">
        <v>326389999999.99994</v>
      </c>
      <c r="BX178" s="1">
        <v>38960</v>
      </c>
      <c r="BY178">
        <v>63883000000</v>
      </c>
      <c r="BZ178" s="1">
        <v>38960</v>
      </c>
      <c r="CA178">
        <v>125741000000</v>
      </c>
      <c r="CB178" s="1">
        <v>38960</v>
      </c>
      <c r="CC178">
        <v>35853000000</v>
      </c>
      <c r="CD178" s="1">
        <v>38960</v>
      </c>
      <c r="CE178">
        <v>4.7</v>
      </c>
      <c r="CF178" s="1">
        <v>38960</v>
      </c>
      <c r="CG178">
        <v>4.7</v>
      </c>
      <c r="CH178" s="1">
        <v>38960</v>
      </c>
      <c r="CI178">
        <v>4.8</v>
      </c>
      <c r="CJ178" s="1">
        <v>38960</v>
      </c>
      <c r="CK178">
        <v>8.3000000000000007</v>
      </c>
      <c r="CL178" s="1">
        <v>38960</v>
      </c>
      <c r="CM178">
        <v>6.4</v>
      </c>
      <c r="CN178" s="1">
        <f t="shared" si="52"/>
        <v>38960</v>
      </c>
      <c r="CO178">
        <f t="shared" si="70"/>
        <v>4.7956362732583342E-3</v>
      </c>
      <c r="CP178" s="1">
        <f t="shared" si="53"/>
        <v>38960</v>
      </c>
      <c r="CQ178">
        <f t="shared" si="54"/>
        <v>4.0384948949441406E-3</v>
      </c>
      <c r="CR178" s="1">
        <f t="shared" si="55"/>
        <v>38960</v>
      </c>
      <c r="CS178">
        <f t="shared" si="56"/>
        <v>8.4029998831995911E-3</v>
      </c>
      <c r="CT178" s="1">
        <f t="shared" si="57"/>
        <v>38960</v>
      </c>
      <c r="CU178">
        <f t="shared" si="58"/>
        <v>3.5400356241910291E-3</v>
      </c>
      <c r="CV178" s="1">
        <f t="shared" si="59"/>
        <v>38960</v>
      </c>
      <c r="CW178">
        <f t="shared" si="60"/>
        <v>4.5149454948857177E-3</v>
      </c>
      <c r="CY178" s="13">
        <f t="shared" si="61"/>
        <v>38960</v>
      </c>
      <c r="CZ178" s="12">
        <f t="shared" si="71"/>
        <v>85.9</v>
      </c>
      <c r="DA178" s="1">
        <v>28490</v>
      </c>
      <c r="DB178">
        <v>21</v>
      </c>
      <c r="DC178" s="1">
        <v>28490</v>
      </c>
      <c r="DD178">
        <v>3.2063711911357302</v>
      </c>
      <c r="DE178" s="9">
        <f t="shared" si="72"/>
        <v>38960</v>
      </c>
      <c r="DF178" s="8">
        <f t="shared" si="62"/>
        <v>44025.56</v>
      </c>
      <c r="DG178" s="9">
        <f t="shared" si="72"/>
        <v>38960</v>
      </c>
      <c r="DH178" s="8">
        <f t="shared" si="63"/>
        <v>36046.089999999997</v>
      </c>
      <c r="DI178" s="9">
        <f t="shared" si="72"/>
        <v>38960</v>
      </c>
      <c r="DJ178" s="8">
        <f t="shared" si="64"/>
        <v>37919.65</v>
      </c>
      <c r="DK178" s="9">
        <f t="shared" si="72"/>
        <v>38960</v>
      </c>
      <c r="DL178" s="8">
        <f t="shared" si="66"/>
        <v>28992.1</v>
      </c>
      <c r="DM178" s="9">
        <f t="shared" si="73"/>
        <v>38960</v>
      </c>
      <c r="DN178" s="8">
        <f t="shared" si="67"/>
        <v>36242.959999999999</v>
      </c>
    </row>
    <row r="179" spans="1:118">
      <c r="A179" s="2">
        <f t="shared" si="68"/>
        <v>200607</v>
      </c>
      <c r="B179" s="4">
        <v>38929</v>
      </c>
      <c r="C179" s="5">
        <v>101.035</v>
      </c>
      <c r="D179" s="4">
        <v>38929</v>
      </c>
      <c r="E179" s="3">
        <v>100.63500000000001</v>
      </c>
      <c r="F179" s="4">
        <v>38929</v>
      </c>
      <c r="G179" s="3">
        <v>101.20350000000001</v>
      </c>
      <c r="H179" s="4">
        <v>38929</v>
      </c>
      <c r="I179" s="3">
        <v>102.13</v>
      </c>
      <c r="J179" s="4">
        <v>38929</v>
      </c>
      <c r="K179" s="3">
        <v>101.38</v>
      </c>
      <c r="L179" s="1">
        <v>38929</v>
      </c>
      <c r="M179">
        <v>14.95</v>
      </c>
      <c r="N179" s="1"/>
      <c r="P179" s="1">
        <v>38929</v>
      </c>
      <c r="Q179">
        <v>18.517099999999999</v>
      </c>
      <c r="R179" s="1">
        <v>38929</v>
      </c>
      <c r="S179">
        <v>18.2</v>
      </c>
      <c r="V179" s="4">
        <v>38929</v>
      </c>
      <c r="W179" s="3">
        <v>290327999999.99994</v>
      </c>
      <c r="X179" s="4">
        <v>38929</v>
      </c>
      <c r="Y179" s="3">
        <v>1368599999999.9998</v>
      </c>
      <c r="Z179" s="4">
        <v>38929</v>
      </c>
      <c r="AA179" s="3">
        <v>442681863000</v>
      </c>
      <c r="AB179" s="4">
        <v>38929</v>
      </c>
      <c r="AC179" s="3">
        <v>3574988000000</v>
      </c>
      <c r="AD179" s="4">
        <v>38929</v>
      </c>
      <c r="AE179" s="3">
        <v>362166000000</v>
      </c>
      <c r="AF179" s="1">
        <v>38929</v>
      </c>
      <c r="AG179">
        <v>1.2762</v>
      </c>
      <c r="AH179" s="1">
        <v>38929</v>
      </c>
      <c r="AI179">
        <v>7.7701000000000002</v>
      </c>
      <c r="AJ179" s="1">
        <v>38929</v>
      </c>
      <c r="AK179">
        <v>0.76600000000000001</v>
      </c>
      <c r="AL179" s="1">
        <v>38929</v>
      </c>
      <c r="AM179">
        <v>1.8673</v>
      </c>
      <c r="AN179" s="1">
        <v>38929</v>
      </c>
      <c r="AO179">
        <v>1.1315</v>
      </c>
      <c r="AP179" s="4">
        <v>38929</v>
      </c>
      <c r="AQ179" s="3">
        <v>1276.6600000000001</v>
      </c>
      <c r="AR179" s="4">
        <v>38929</v>
      </c>
      <c r="AS179" s="3">
        <v>5681.97</v>
      </c>
      <c r="AT179" s="4">
        <v>38929</v>
      </c>
      <c r="AU179" s="3">
        <v>1572.01</v>
      </c>
      <c r="AV179" s="4">
        <v>38929</v>
      </c>
      <c r="AW179" s="3">
        <v>16971.34</v>
      </c>
      <c r="AX179" s="4">
        <v>38929</v>
      </c>
      <c r="AY179" s="3">
        <v>11830.96</v>
      </c>
      <c r="AZ179" s="1">
        <v>38929</v>
      </c>
      <c r="BA179">
        <v>0.5</v>
      </c>
      <c r="BB179" s="1">
        <v>38929</v>
      </c>
      <c r="BC179">
        <v>-0.1</v>
      </c>
      <c r="BD179" s="1">
        <v>38929</v>
      </c>
      <c r="BE179">
        <v>0.27</v>
      </c>
      <c r="BF179" s="15">
        <f t="shared" si="49"/>
        <v>38929</v>
      </c>
      <c r="BG179" s="14">
        <f t="shared" si="50"/>
        <v>4</v>
      </c>
      <c r="BH179" s="1">
        <v>38929</v>
      </c>
      <c r="BI179">
        <v>0.118901420322459</v>
      </c>
      <c r="BJ179" s="1">
        <v>38929</v>
      </c>
      <c r="BK179">
        <v>85676000000</v>
      </c>
      <c r="BL179" s="1">
        <v>38929</v>
      </c>
      <c r="BM179">
        <v>112866800000</v>
      </c>
      <c r="BN179" s="13">
        <f t="shared" si="51"/>
        <v>38929</v>
      </c>
      <c r="BO179" s="12">
        <f t="shared" si="69"/>
        <v>3.2710280373831799</v>
      </c>
      <c r="BP179" s="1">
        <v>38929</v>
      </c>
      <c r="BQ179">
        <v>10.7</v>
      </c>
      <c r="BR179" s="1">
        <v>38929</v>
      </c>
      <c r="BS179">
        <v>37717200000</v>
      </c>
      <c r="BT179" s="1">
        <v>38929</v>
      </c>
      <c r="BU179">
        <v>40414000000</v>
      </c>
      <c r="BV179" s="1">
        <v>38929</v>
      </c>
      <c r="BW179">
        <v>330059999999.99994</v>
      </c>
      <c r="BX179" s="1">
        <v>38929</v>
      </c>
      <c r="BY179">
        <v>65269000000</v>
      </c>
      <c r="BZ179" s="1">
        <v>38929</v>
      </c>
      <c r="CA179">
        <v>125032000000</v>
      </c>
      <c r="CB179" s="1">
        <v>38929</v>
      </c>
      <c r="CC179">
        <v>36395000000</v>
      </c>
      <c r="CD179" s="1">
        <v>38929</v>
      </c>
      <c r="CE179">
        <v>4.7</v>
      </c>
      <c r="CF179" s="1">
        <v>38929</v>
      </c>
      <c r="CG179">
        <v>4.7</v>
      </c>
      <c r="CH179" s="1">
        <v>38929</v>
      </c>
      <c r="CI179">
        <v>4.9000000000000004</v>
      </c>
      <c r="CJ179" s="1">
        <v>38929</v>
      </c>
      <c r="CK179">
        <v>8.3000000000000007</v>
      </c>
      <c r="CL179" s="1">
        <v>38929</v>
      </c>
      <c r="CM179">
        <v>6.4</v>
      </c>
      <c r="CN179" s="1">
        <f t="shared" si="52"/>
        <v>38929</v>
      </c>
      <c r="CO179">
        <f t="shared" si="70"/>
        <v>4.7956362732583342E-3</v>
      </c>
      <c r="CP179" s="1">
        <f t="shared" si="53"/>
        <v>38929</v>
      </c>
      <c r="CQ179">
        <f t="shared" si="54"/>
        <v>4.0384948949441406E-3</v>
      </c>
      <c r="CR179" s="1">
        <f t="shared" si="55"/>
        <v>38929</v>
      </c>
      <c r="CS179">
        <f t="shared" si="56"/>
        <v>8.4029998831995911E-3</v>
      </c>
      <c r="CT179" s="1">
        <f t="shared" si="57"/>
        <v>38929</v>
      </c>
      <c r="CU179">
        <f t="shared" si="58"/>
        <v>3.5400356241910291E-3</v>
      </c>
      <c r="CV179" s="1">
        <f t="shared" si="59"/>
        <v>38929</v>
      </c>
      <c r="CW179">
        <f t="shared" si="60"/>
        <v>4.5149454948857177E-3</v>
      </c>
      <c r="CY179" s="13">
        <f t="shared" si="61"/>
        <v>38929</v>
      </c>
      <c r="CZ179" s="12">
        <f t="shared" si="71"/>
        <v>85.9</v>
      </c>
      <c r="DA179" s="1">
        <v>28398</v>
      </c>
      <c r="DB179">
        <v>20.5</v>
      </c>
      <c r="DC179" s="1">
        <v>28398</v>
      </c>
      <c r="DD179">
        <v>-4.4776119402985097</v>
      </c>
      <c r="DE179" s="9">
        <f t="shared" si="72"/>
        <v>38929</v>
      </c>
      <c r="DF179" s="8">
        <f t="shared" si="62"/>
        <v>44025.56</v>
      </c>
      <c r="DG179" s="9">
        <f t="shared" si="72"/>
        <v>38929</v>
      </c>
      <c r="DH179" s="8">
        <f t="shared" si="63"/>
        <v>36046.089999999997</v>
      </c>
      <c r="DI179" s="9">
        <f t="shared" si="72"/>
        <v>38929</v>
      </c>
      <c r="DJ179" s="8">
        <f t="shared" si="64"/>
        <v>37919.65</v>
      </c>
      <c r="DK179" s="9">
        <f t="shared" si="72"/>
        <v>38929</v>
      </c>
      <c r="DL179" s="8">
        <f t="shared" si="66"/>
        <v>28992.1</v>
      </c>
      <c r="DM179" s="9">
        <f t="shared" si="73"/>
        <v>38929</v>
      </c>
      <c r="DN179" s="8">
        <f t="shared" si="67"/>
        <v>36242.959999999999</v>
      </c>
    </row>
    <row r="180" spans="1:118">
      <c r="A180" s="2">
        <f t="shared" si="68"/>
        <v>200606</v>
      </c>
      <c r="B180" s="4">
        <v>38898</v>
      </c>
      <c r="C180" s="5">
        <v>99.894999999999996</v>
      </c>
      <c r="D180" s="4">
        <v>38898</v>
      </c>
      <c r="E180" s="3">
        <v>99.56</v>
      </c>
      <c r="F180" s="4">
        <v>38898</v>
      </c>
      <c r="G180" s="3">
        <v>101.6605</v>
      </c>
      <c r="H180" s="4">
        <v>38898</v>
      </c>
      <c r="I180" s="3">
        <v>100.295</v>
      </c>
      <c r="J180" s="4">
        <v>38898</v>
      </c>
      <c r="K180" s="3">
        <v>99.334999999999994</v>
      </c>
      <c r="L180" s="1">
        <v>38898</v>
      </c>
      <c r="M180">
        <v>13.08</v>
      </c>
      <c r="N180" s="1"/>
      <c r="P180" s="1">
        <v>38898</v>
      </c>
      <c r="Q180">
        <v>18.328199999999999</v>
      </c>
      <c r="R180" s="1">
        <v>38898</v>
      </c>
      <c r="S180">
        <v>19.32</v>
      </c>
      <c r="V180" s="4">
        <v>38898</v>
      </c>
      <c r="W180" s="3">
        <v>292733999999.99994</v>
      </c>
      <c r="X180" s="4">
        <v>38898</v>
      </c>
      <c r="Y180" s="3">
        <v>1378999999999.9998</v>
      </c>
      <c r="Z180" s="4">
        <v>38898</v>
      </c>
      <c r="AA180" s="3">
        <v>447432780000</v>
      </c>
      <c r="AB180" s="4">
        <v>38898</v>
      </c>
      <c r="AC180" s="3">
        <v>3600681000000</v>
      </c>
      <c r="AD180" s="4">
        <v>38898</v>
      </c>
      <c r="AE180" s="3">
        <v>359272000000</v>
      </c>
      <c r="AF180" s="1">
        <v>38898</v>
      </c>
      <c r="AG180">
        <v>1.2786</v>
      </c>
      <c r="AH180" s="1">
        <v>38898</v>
      </c>
      <c r="AI180">
        <v>7.7660999999999998</v>
      </c>
      <c r="AJ180" s="1">
        <v>38898</v>
      </c>
      <c r="AK180">
        <v>0.74219999999999997</v>
      </c>
      <c r="AL180" s="1">
        <v>38898</v>
      </c>
      <c r="AM180">
        <v>1.8474999999999999</v>
      </c>
      <c r="AN180" s="1">
        <v>38898</v>
      </c>
      <c r="AO180">
        <v>1.1169</v>
      </c>
      <c r="AP180" s="4">
        <v>38898</v>
      </c>
      <c r="AQ180" s="3">
        <v>1270.2</v>
      </c>
      <c r="AR180" s="4">
        <v>38898</v>
      </c>
      <c r="AS180" s="3">
        <v>5683.31</v>
      </c>
      <c r="AT180" s="4">
        <v>38898</v>
      </c>
      <c r="AU180" s="3">
        <v>1586.96</v>
      </c>
      <c r="AV180" s="4">
        <v>38898</v>
      </c>
      <c r="AW180" s="3">
        <v>16267.62</v>
      </c>
      <c r="AX180" s="4">
        <v>38898</v>
      </c>
      <c r="AY180" s="3">
        <v>11612.87</v>
      </c>
      <c r="AZ180" s="1">
        <v>38898</v>
      </c>
      <c r="BA180">
        <v>0.2</v>
      </c>
      <c r="BB180" s="1">
        <v>38898</v>
      </c>
      <c r="BC180">
        <v>0.1</v>
      </c>
      <c r="BD180" s="1">
        <v>38898</v>
      </c>
      <c r="BE180">
        <v>0.4</v>
      </c>
      <c r="BF180" s="15">
        <f t="shared" si="49"/>
        <v>38898</v>
      </c>
      <c r="BG180" s="14">
        <f t="shared" si="50"/>
        <v>4</v>
      </c>
      <c r="BH180" s="1">
        <v>38898</v>
      </c>
      <c r="BI180">
        <v>-0.144468479383494</v>
      </c>
      <c r="BJ180" s="1">
        <v>38898</v>
      </c>
      <c r="BK180">
        <v>87739000000</v>
      </c>
      <c r="BL180" s="1">
        <v>38898</v>
      </c>
      <c r="BM180">
        <v>112719700000</v>
      </c>
      <c r="BN180" s="13">
        <f t="shared" si="51"/>
        <v>38898</v>
      </c>
      <c r="BO180" s="12">
        <f t="shared" si="69"/>
        <v>3.2710280373831799</v>
      </c>
      <c r="BP180" s="1">
        <v>38898</v>
      </c>
      <c r="BQ180">
        <v>6.7</v>
      </c>
      <c r="BR180" s="1">
        <v>38898</v>
      </c>
      <c r="BS180">
        <v>37467500000</v>
      </c>
      <c r="BT180" s="1">
        <v>38898</v>
      </c>
      <c r="BU180">
        <v>40370000000</v>
      </c>
      <c r="BV180" s="1">
        <v>38898</v>
      </c>
      <c r="BW180">
        <v>323839999999.99994</v>
      </c>
      <c r="BX180" s="1">
        <v>38898</v>
      </c>
      <c r="BY180">
        <v>60635000000</v>
      </c>
      <c r="BZ180" s="1">
        <v>38898</v>
      </c>
      <c r="CA180">
        <v>124494000000</v>
      </c>
      <c r="CB180" s="1">
        <v>38898</v>
      </c>
      <c r="CC180">
        <v>35916000000</v>
      </c>
      <c r="CD180" s="1">
        <v>38898</v>
      </c>
      <c r="CE180">
        <v>4.5999999999999996</v>
      </c>
      <c r="CF180" s="1">
        <v>38898</v>
      </c>
      <c r="CG180">
        <v>4.8</v>
      </c>
      <c r="CH180" s="1">
        <v>38898</v>
      </c>
      <c r="CI180">
        <v>4.9000000000000004</v>
      </c>
      <c r="CJ180" s="1">
        <v>38898</v>
      </c>
      <c r="CK180">
        <v>8.4</v>
      </c>
      <c r="CL180" s="1">
        <v>38898</v>
      </c>
      <c r="CM180">
        <v>6.1</v>
      </c>
      <c r="CN180" s="1">
        <f t="shared" si="52"/>
        <v>38898</v>
      </c>
      <c r="CO180">
        <f t="shared" si="70"/>
        <v>4.7956362732583342E-3</v>
      </c>
      <c r="CP180" s="1">
        <f t="shared" si="53"/>
        <v>38898</v>
      </c>
      <c r="CQ180">
        <f t="shared" si="54"/>
        <v>4.0384948949441406E-3</v>
      </c>
      <c r="CR180" s="1">
        <f t="shared" si="55"/>
        <v>38898</v>
      </c>
      <c r="CS180">
        <f t="shared" si="56"/>
        <v>8.4029998831995911E-3</v>
      </c>
      <c r="CT180" s="1">
        <f t="shared" si="57"/>
        <v>38898</v>
      </c>
      <c r="CU180">
        <f t="shared" si="58"/>
        <v>3.5400356241910291E-3</v>
      </c>
      <c r="CV180" s="1">
        <f t="shared" si="59"/>
        <v>38898</v>
      </c>
      <c r="CW180">
        <f t="shared" si="60"/>
        <v>4.5149454948857177E-3</v>
      </c>
      <c r="CY180" s="13">
        <f t="shared" si="61"/>
        <v>38898</v>
      </c>
      <c r="CZ180" s="12">
        <f t="shared" si="71"/>
        <v>85.9</v>
      </c>
      <c r="DA180" s="1">
        <v>28306</v>
      </c>
      <c r="DB180">
        <v>20.100000000000001</v>
      </c>
      <c r="DC180" s="1">
        <v>28306</v>
      </c>
      <c r="DD180">
        <v>2.9216273464319601E-2</v>
      </c>
      <c r="DE180" s="9">
        <f t="shared" si="72"/>
        <v>38898</v>
      </c>
      <c r="DF180" s="8">
        <f t="shared" si="62"/>
        <v>44025.56</v>
      </c>
      <c r="DG180" s="9">
        <f t="shared" si="72"/>
        <v>38898</v>
      </c>
      <c r="DH180" s="8">
        <f t="shared" si="63"/>
        <v>36046.089999999997</v>
      </c>
      <c r="DI180" s="9">
        <f t="shared" si="72"/>
        <v>38898</v>
      </c>
      <c r="DJ180" s="8">
        <f t="shared" si="64"/>
        <v>37919.65</v>
      </c>
      <c r="DK180" s="9">
        <f t="shared" si="72"/>
        <v>38898</v>
      </c>
      <c r="DL180" s="8">
        <f t="shared" si="66"/>
        <v>28992.1</v>
      </c>
      <c r="DM180" s="9">
        <f t="shared" si="73"/>
        <v>38898</v>
      </c>
      <c r="DN180" s="8">
        <f t="shared" si="67"/>
        <v>36242.959999999999</v>
      </c>
    </row>
    <row r="181" spans="1:118">
      <c r="A181" s="2">
        <f t="shared" si="68"/>
        <v>200605</v>
      </c>
      <c r="B181" s="4">
        <v>38868</v>
      </c>
      <c r="C181" s="5">
        <v>100.08499999999999</v>
      </c>
      <c r="D181" s="4">
        <v>38868</v>
      </c>
      <c r="E181" s="3">
        <v>100.59</v>
      </c>
      <c r="F181" s="4">
        <v>38868</v>
      </c>
      <c r="G181" s="3">
        <v>102.14700000000001</v>
      </c>
      <c r="H181" s="4">
        <v>38868</v>
      </c>
      <c r="I181" s="3">
        <v>96.375</v>
      </c>
      <c r="J181" s="4">
        <v>38868</v>
      </c>
      <c r="K181" s="3">
        <v>100.425</v>
      </c>
      <c r="L181" s="1">
        <v>38868</v>
      </c>
      <c r="M181">
        <v>16.440000000000001</v>
      </c>
      <c r="N181" s="1"/>
      <c r="P181" s="1">
        <v>38868</v>
      </c>
      <c r="Q181">
        <v>23.052900000000001</v>
      </c>
      <c r="R181" s="1">
        <v>38868</v>
      </c>
      <c r="S181">
        <v>21.49</v>
      </c>
      <c r="V181" s="4">
        <v>38868</v>
      </c>
      <c r="W181" s="3">
        <v>281886999999.99994</v>
      </c>
      <c r="X181" s="4">
        <v>38868</v>
      </c>
      <c r="Y181" s="3">
        <v>1392099999999.9998</v>
      </c>
      <c r="Z181" s="4">
        <v>38868</v>
      </c>
      <c r="AA181" s="3">
        <v>649194087000</v>
      </c>
      <c r="AB181" s="4">
        <v>38868</v>
      </c>
      <c r="AC181" s="3">
        <v>3552068000000</v>
      </c>
      <c r="AD181" s="4">
        <v>38868</v>
      </c>
      <c r="AE181" s="3">
        <v>358142000000</v>
      </c>
      <c r="AF181" s="1">
        <v>38868</v>
      </c>
      <c r="AG181">
        <v>1.2809999999999999</v>
      </c>
      <c r="AH181" s="1">
        <v>38868</v>
      </c>
      <c r="AI181">
        <v>7.7579000000000002</v>
      </c>
      <c r="AJ181" s="1">
        <v>38868</v>
      </c>
      <c r="AK181">
        <v>0.75219999999999998</v>
      </c>
      <c r="AL181" s="1">
        <v>38868</v>
      </c>
      <c r="AM181">
        <v>1.8694999999999999</v>
      </c>
      <c r="AN181" s="1">
        <v>38868</v>
      </c>
      <c r="AO181">
        <v>1.1008</v>
      </c>
      <c r="AP181" s="4">
        <v>38868</v>
      </c>
      <c r="AQ181" s="3">
        <v>1270.0899999999999</v>
      </c>
      <c r="AR181" s="4">
        <v>38868</v>
      </c>
      <c r="AS181" s="3">
        <v>5692.86</v>
      </c>
      <c r="AT181" s="4">
        <v>38868</v>
      </c>
      <c r="AU181" s="3">
        <v>1579.94</v>
      </c>
      <c r="AV181" s="4">
        <v>38868</v>
      </c>
      <c r="AW181" s="3">
        <v>15857.89</v>
      </c>
      <c r="AX181" s="4">
        <v>38868</v>
      </c>
      <c r="AY181" s="3">
        <v>11744.52</v>
      </c>
      <c r="AZ181" s="1">
        <v>38868</v>
      </c>
      <c r="BA181">
        <v>0.3</v>
      </c>
      <c r="BB181" s="1">
        <v>38868</v>
      </c>
      <c r="BC181">
        <v>0.3</v>
      </c>
      <c r="BD181" s="1">
        <v>38868</v>
      </c>
      <c r="BE181">
        <v>0.13</v>
      </c>
      <c r="BF181" s="15">
        <f t="shared" si="49"/>
        <v>38868</v>
      </c>
      <c r="BG181" s="14">
        <f t="shared" si="50"/>
        <v>2.92</v>
      </c>
      <c r="BH181" s="1">
        <v>38868</v>
      </c>
      <c r="BI181">
        <v>6.5954741306240697E-2</v>
      </c>
      <c r="BJ181" s="1">
        <v>38868</v>
      </c>
      <c r="BK181">
        <v>85841000000</v>
      </c>
      <c r="BL181" s="1">
        <v>38868</v>
      </c>
      <c r="BM181">
        <v>112454800000</v>
      </c>
      <c r="BN181" s="13">
        <f t="shared" si="51"/>
        <v>38868</v>
      </c>
      <c r="BO181" s="12">
        <f t="shared" si="69"/>
        <v>1.66315692392825</v>
      </c>
      <c r="BP181" s="1">
        <v>38868</v>
      </c>
      <c r="BQ181">
        <v>-0.1</v>
      </c>
      <c r="BR181" s="1">
        <v>38868</v>
      </c>
      <c r="BS181">
        <v>36903900000</v>
      </c>
      <c r="BT181" s="1">
        <v>38868</v>
      </c>
      <c r="BU181">
        <v>40742000000</v>
      </c>
      <c r="BV181" s="1">
        <v>38868</v>
      </c>
      <c r="BW181">
        <v>333170000000</v>
      </c>
      <c r="BX181" s="1">
        <v>38868</v>
      </c>
      <c r="BY181">
        <v>63922000000</v>
      </c>
      <c r="BZ181" s="1">
        <v>38868</v>
      </c>
      <c r="CA181">
        <v>124089000000</v>
      </c>
      <c r="CB181" s="1">
        <v>38868</v>
      </c>
      <c r="CC181">
        <v>35685000000</v>
      </c>
      <c r="CD181" s="1">
        <v>38868</v>
      </c>
      <c r="CE181">
        <v>4.5999999999999996</v>
      </c>
      <c r="CF181" s="1">
        <v>38868</v>
      </c>
      <c r="CG181">
        <v>4.8</v>
      </c>
      <c r="CH181" s="1">
        <v>38868</v>
      </c>
      <c r="CI181">
        <v>4.9000000000000004</v>
      </c>
      <c r="CJ181" s="1">
        <v>38868</v>
      </c>
      <c r="CK181">
        <v>8.5</v>
      </c>
      <c r="CL181" s="1">
        <v>38868</v>
      </c>
      <c r="CM181">
        <v>6.1</v>
      </c>
      <c r="CN181" s="1">
        <f t="shared" si="52"/>
        <v>38868</v>
      </c>
      <c r="CO181">
        <f t="shared" si="70"/>
        <v>4.7956362732583342E-3</v>
      </c>
      <c r="CP181" s="1">
        <f t="shared" si="53"/>
        <v>38868</v>
      </c>
      <c r="CQ181">
        <f t="shared" si="54"/>
        <v>4.0384948949441406E-3</v>
      </c>
      <c r="CR181" s="1">
        <f t="shared" si="55"/>
        <v>38868</v>
      </c>
      <c r="CS181">
        <f t="shared" si="56"/>
        <v>8.4029998831995911E-3</v>
      </c>
      <c r="CT181" s="1">
        <f t="shared" si="57"/>
        <v>38868</v>
      </c>
      <c r="CU181">
        <f t="shared" si="58"/>
        <v>3.5400356241910291E-3</v>
      </c>
      <c r="CV181" s="1">
        <f t="shared" si="59"/>
        <v>38868</v>
      </c>
      <c r="CW181">
        <f t="shared" si="60"/>
        <v>4.5149454948857177E-3</v>
      </c>
      <c r="CY181" s="13">
        <f t="shared" si="61"/>
        <v>38868</v>
      </c>
      <c r="CZ181" s="12">
        <f t="shared" si="71"/>
        <v>84.5</v>
      </c>
      <c r="DA181" s="1">
        <v>28215</v>
      </c>
      <c r="DB181">
        <v>19.600000000000001</v>
      </c>
      <c r="DC181" s="1">
        <v>28215</v>
      </c>
      <c r="DD181">
        <v>4.1259914582062196</v>
      </c>
      <c r="DE181" s="9">
        <f t="shared" si="72"/>
        <v>38868</v>
      </c>
      <c r="DF181" s="8">
        <f t="shared" si="62"/>
        <v>44025.56</v>
      </c>
      <c r="DG181" s="9">
        <f t="shared" si="72"/>
        <v>38868</v>
      </c>
      <c r="DH181" s="8">
        <f t="shared" si="63"/>
        <v>36046.089999999997</v>
      </c>
      <c r="DI181" s="9">
        <f t="shared" si="72"/>
        <v>38868</v>
      </c>
      <c r="DJ181" s="8">
        <f t="shared" si="64"/>
        <v>37919.65</v>
      </c>
      <c r="DK181" s="9">
        <f t="shared" si="72"/>
        <v>38868</v>
      </c>
      <c r="DL181" s="8">
        <f t="shared" si="66"/>
        <v>28992.1</v>
      </c>
      <c r="DM181" s="9">
        <f t="shared" si="73"/>
        <v>38868</v>
      </c>
      <c r="DN181" s="8">
        <f t="shared" si="67"/>
        <v>36242.959999999999</v>
      </c>
    </row>
    <row r="182" spans="1:118">
      <c r="A182" s="2">
        <f t="shared" si="68"/>
        <v>200604</v>
      </c>
      <c r="B182" s="4">
        <v>38837</v>
      </c>
      <c r="C182" s="5">
        <v>95.674999999999997</v>
      </c>
      <c r="D182" s="4">
        <v>38837</v>
      </c>
      <c r="E182" s="3">
        <v>96.46</v>
      </c>
      <c r="F182" s="4">
        <v>38837</v>
      </c>
      <c r="G182" s="3">
        <v>103.81100000000001</v>
      </c>
      <c r="H182" s="4">
        <v>38837</v>
      </c>
      <c r="I182" s="3">
        <v>96.545000000000002</v>
      </c>
      <c r="J182" s="4">
        <v>38837</v>
      </c>
      <c r="K182" s="3">
        <v>100.27500000000001</v>
      </c>
      <c r="L182" s="1">
        <v>38837</v>
      </c>
      <c r="M182">
        <v>11.59</v>
      </c>
      <c r="N182" s="1"/>
      <c r="P182" s="1">
        <v>38837</v>
      </c>
      <c r="Q182">
        <v>14.7089</v>
      </c>
      <c r="R182" s="1">
        <v>38837</v>
      </c>
      <c r="S182">
        <v>15.28</v>
      </c>
      <c r="V182" s="4">
        <v>38837</v>
      </c>
      <c r="W182" s="3">
        <v>280735000000</v>
      </c>
      <c r="X182" s="4">
        <v>38837</v>
      </c>
      <c r="Y182" s="3">
        <v>1393599999999.9998</v>
      </c>
      <c r="Z182" s="4">
        <v>38837</v>
      </c>
      <c r="AA182" s="3">
        <v>446800212000</v>
      </c>
      <c r="AB182" s="4">
        <v>38837</v>
      </c>
      <c r="AC182" s="3">
        <v>3534458000000</v>
      </c>
      <c r="AD182" s="4">
        <v>38837</v>
      </c>
      <c r="AE182" s="3">
        <v>353340000000</v>
      </c>
      <c r="AF182" s="1">
        <v>38837</v>
      </c>
      <c r="AG182">
        <v>1.2634000000000001</v>
      </c>
      <c r="AH182" s="1">
        <v>38837</v>
      </c>
      <c r="AI182">
        <v>7.7535999999999996</v>
      </c>
      <c r="AJ182" s="1">
        <v>38837</v>
      </c>
      <c r="AK182">
        <v>0.75760000000000005</v>
      </c>
      <c r="AL182" s="1">
        <v>38837</v>
      </c>
      <c r="AM182">
        <v>1.8252999999999999</v>
      </c>
      <c r="AN182" s="1">
        <v>38837</v>
      </c>
      <c r="AO182">
        <v>1.1168</v>
      </c>
      <c r="AP182" s="4">
        <v>38837</v>
      </c>
      <c r="AQ182" s="3">
        <v>1310.6099999999999</v>
      </c>
      <c r="AR182" s="4">
        <v>38837</v>
      </c>
      <c r="AS182" s="3">
        <v>6009.89</v>
      </c>
      <c r="AT182" s="4">
        <v>38837</v>
      </c>
      <c r="AU182" s="3">
        <v>1716.43</v>
      </c>
      <c r="AV182" s="4">
        <v>38837</v>
      </c>
      <c r="AW182" s="3">
        <v>16661.3</v>
      </c>
      <c r="AX182" s="4">
        <v>38837</v>
      </c>
      <c r="AY182" s="3">
        <v>12204.17</v>
      </c>
      <c r="AZ182" s="1">
        <v>38837</v>
      </c>
      <c r="BA182">
        <v>0.5</v>
      </c>
      <c r="BB182" s="1">
        <v>38837</v>
      </c>
      <c r="BC182">
        <v>0.7</v>
      </c>
      <c r="BD182" s="1">
        <v>38837</v>
      </c>
      <c r="BE182">
        <v>0.4</v>
      </c>
      <c r="BF182" s="15">
        <f t="shared" si="49"/>
        <v>38837</v>
      </c>
      <c r="BG182" s="14">
        <f t="shared" si="50"/>
        <v>2.92</v>
      </c>
      <c r="BH182" s="1">
        <v>38837</v>
      </c>
      <c r="BI182">
        <v>0.28333335291374601</v>
      </c>
      <c r="BJ182" s="1">
        <v>38837</v>
      </c>
      <c r="BK182">
        <v>84593000000</v>
      </c>
      <c r="BL182" s="1">
        <v>38837</v>
      </c>
      <c r="BM182">
        <v>114211700000</v>
      </c>
      <c r="BN182" s="13">
        <f t="shared" si="51"/>
        <v>38837</v>
      </c>
      <c r="BO182" s="12">
        <f t="shared" si="69"/>
        <v>1.66315692392825</v>
      </c>
      <c r="BP182" s="1">
        <v>38837</v>
      </c>
      <c r="BQ182">
        <v>9.4</v>
      </c>
      <c r="BR182" s="1">
        <v>38837</v>
      </c>
      <c r="BS182">
        <v>37356400000</v>
      </c>
      <c r="BT182" s="1">
        <v>38837</v>
      </c>
      <c r="BU182">
        <v>40068000000</v>
      </c>
      <c r="BV182" s="1">
        <v>38837</v>
      </c>
      <c r="BW182">
        <v>336790000000</v>
      </c>
      <c r="BX182" s="1">
        <v>38837</v>
      </c>
      <c r="BY182">
        <v>61053000000</v>
      </c>
      <c r="BZ182" s="1">
        <v>38837</v>
      </c>
      <c r="CA182">
        <v>124928000000</v>
      </c>
      <c r="CB182" s="1">
        <v>38837</v>
      </c>
      <c r="CC182">
        <v>35716000000</v>
      </c>
      <c r="CD182" s="1">
        <v>38837</v>
      </c>
      <c r="CE182">
        <v>4.7</v>
      </c>
      <c r="CF182" s="1">
        <v>38837</v>
      </c>
      <c r="CG182">
        <v>5</v>
      </c>
      <c r="CH182" s="1">
        <v>38837</v>
      </c>
      <c r="CI182">
        <v>5</v>
      </c>
      <c r="CJ182" s="1">
        <v>38837</v>
      </c>
      <c r="CK182">
        <v>8.6</v>
      </c>
      <c r="CL182" s="1">
        <v>38837</v>
      </c>
      <c r="CM182">
        <v>6.3</v>
      </c>
      <c r="CN182" s="1">
        <f t="shared" si="52"/>
        <v>38837</v>
      </c>
      <c r="CO182">
        <f t="shared" si="70"/>
        <v>4.7956362732583342E-3</v>
      </c>
      <c r="CP182" s="1">
        <f t="shared" si="53"/>
        <v>38837</v>
      </c>
      <c r="CQ182">
        <f t="shared" si="54"/>
        <v>4.0384948949441406E-3</v>
      </c>
      <c r="CR182" s="1">
        <f t="shared" si="55"/>
        <v>38837</v>
      </c>
      <c r="CS182">
        <f t="shared" si="56"/>
        <v>8.4029998831995911E-3</v>
      </c>
      <c r="CT182" s="1">
        <f t="shared" si="57"/>
        <v>38837</v>
      </c>
      <c r="CU182">
        <f t="shared" si="58"/>
        <v>3.5400356241910291E-3</v>
      </c>
      <c r="CV182" s="1">
        <f t="shared" si="59"/>
        <v>38837</v>
      </c>
      <c r="CW182">
        <f t="shared" si="60"/>
        <v>4.5149454948857177E-3</v>
      </c>
      <c r="CY182" s="13">
        <f t="shared" si="61"/>
        <v>38837</v>
      </c>
      <c r="CZ182" s="12">
        <f t="shared" si="71"/>
        <v>84.5</v>
      </c>
      <c r="DA182" s="1">
        <v>28125</v>
      </c>
      <c r="DB182">
        <v>19.2</v>
      </c>
      <c r="DC182" s="1">
        <v>28125</v>
      </c>
      <c r="DD182">
        <v>10.1617332926457</v>
      </c>
      <c r="DE182" s="9">
        <f t="shared" si="72"/>
        <v>38837</v>
      </c>
      <c r="DF182" s="8">
        <f t="shared" si="62"/>
        <v>44025.56</v>
      </c>
      <c r="DG182" s="9">
        <f t="shared" si="72"/>
        <v>38837</v>
      </c>
      <c r="DH182" s="8">
        <f t="shared" si="63"/>
        <v>36046.089999999997</v>
      </c>
      <c r="DI182" s="9">
        <f t="shared" si="72"/>
        <v>38837</v>
      </c>
      <c r="DJ182" s="8">
        <f t="shared" si="64"/>
        <v>37919.65</v>
      </c>
      <c r="DK182" s="9">
        <f t="shared" si="72"/>
        <v>38837</v>
      </c>
      <c r="DL182" s="8">
        <f t="shared" si="66"/>
        <v>28992.1</v>
      </c>
      <c r="DM182" s="9">
        <f t="shared" si="73"/>
        <v>38837</v>
      </c>
      <c r="DN182" s="8">
        <f t="shared" si="67"/>
        <v>36242.959999999999</v>
      </c>
    </row>
    <row r="183" spans="1:118">
      <c r="A183" s="2">
        <f t="shared" si="68"/>
        <v>200603</v>
      </c>
      <c r="B183" s="4">
        <v>38807</v>
      </c>
      <c r="C183" s="5">
        <v>97.26</v>
      </c>
      <c r="D183" s="4">
        <v>38807</v>
      </c>
      <c r="E183" s="3">
        <v>97.69</v>
      </c>
      <c r="F183" s="4">
        <v>38807</v>
      </c>
      <c r="G183" s="3">
        <v>105.825</v>
      </c>
      <c r="H183" s="4">
        <v>38807</v>
      </c>
      <c r="I183" s="3">
        <v>98.4</v>
      </c>
      <c r="J183" s="4">
        <v>38807</v>
      </c>
      <c r="K183" s="3">
        <v>101.80500000000001</v>
      </c>
      <c r="L183" s="1">
        <v>38807</v>
      </c>
      <c r="M183">
        <v>11.39</v>
      </c>
      <c r="N183" s="1"/>
      <c r="P183" s="1">
        <v>38807</v>
      </c>
      <c r="Q183">
        <v>14.0139</v>
      </c>
      <c r="R183" s="1">
        <v>38807</v>
      </c>
      <c r="S183">
        <v>15.43</v>
      </c>
      <c r="V183" s="4">
        <v>38807</v>
      </c>
      <c r="W183" s="3">
        <v>280052000000</v>
      </c>
      <c r="X183" s="4">
        <v>38807</v>
      </c>
      <c r="Y183" s="3">
        <v>1394700000000</v>
      </c>
      <c r="Z183" s="4">
        <v>38807</v>
      </c>
      <c r="AA183" s="3">
        <v>438946081000</v>
      </c>
      <c r="AB183" s="4">
        <v>38807</v>
      </c>
      <c r="AC183" s="3">
        <v>3469610000000</v>
      </c>
      <c r="AD183" s="4">
        <v>38807</v>
      </c>
      <c r="AE183" s="3">
        <v>350940000000</v>
      </c>
      <c r="AF183" s="1">
        <v>38807</v>
      </c>
      <c r="AG183">
        <v>1.2117</v>
      </c>
      <c r="AH183" s="1">
        <v>38807</v>
      </c>
      <c r="AI183">
        <v>7.7588999999999997</v>
      </c>
      <c r="AJ183" s="1">
        <v>38807</v>
      </c>
      <c r="AK183">
        <v>0.71599999999999997</v>
      </c>
      <c r="AL183" s="1">
        <v>38807</v>
      </c>
      <c r="AM183">
        <v>1.738</v>
      </c>
      <c r="AN183" s="1">
        <v>38807</v>
      </c>
      <c r="AO183">
        <v>1.1677999999999999</v>
      </c>
      <c r="AP183" s="4">
        <v>38807</v>
      </c>
      <c r="AQ183" s="3">
        <v>1294.83</v>
      </c>
      <c r="AR183" s="4">
        <v>38807</v>
      </c>
      <c r="AS183" s="3">
        <v>5970.08</v>
      </c>
      <c r="AT183" s="4">
        <v>38807</v>
      </c>
      <c r="AU183" s="3">
        <v>1728.16</v>
      </c>
      <c r="AV183" s="4">
        <v>38807</v>
      </c>
      <c r="AW183" s="3">
        <v>15805.04</v>
      </c>
      <c r="AX183" s="4">
        <v>38807</v>
      </c>
      <c r="AY183" s="3">
        <v>12110.61</v>
      </c>
      <c r="AZ183" s="1">
        <v>38807</v>
      </c>
      <c r="BA183">
        <v>0.2</v>
      </c>
      <c r="BB183" s="1">
        <v>38807</v>
      </c>
      <c r="BC183">
        <v>0.6</v>
      </c>
      <c r="BD183" s="1">
        <v>38807</v>
      </c>
      <c r="BE183">
        <v>0.41</v>
      </c>
      <c r="BF183" s="15">
        <f t="shared" si="49"/>
        <v>38807</v>
      </c>
      <c r="BG183" s="14">
        <f t="shared" si="50"/>
        <v>2.92</v>
      </c>
      <c r="BH183" s="1">
        <v>38807</v>
      </c>
      <c r="BI183">
        <v>0.212295228684725</v>
      </c>
      <c r="BJ183" s="1">
        <v>38807</v>
      </c>
      <c r="BK183">
        <v>84745000000</v>
      </c>
      <c r="BL183" s="1">
        <v>38807</v>
      </c>
      <c r="BM183">
        <v>110683600000</v>
      </c>
      <c r="BN183" s="13">
        <f t="shared" si="51"/>
        <v>38807</v>
      </c>
      <c r="BO183" s="12">
        <f t="shared" si="69"/>
        <v>1.66315692392825</v>
      </c>
      <c r="BP183" s="1">
        <v>38807</v>
      </c>
      <c r="BQ183">
        <v>14.7</v>
      </c>
      <c r="BR183" s="1">
        <v>38807</v>
      </c>
      <c r="BS183">
        <v>36858200000</v>
      </c>
      <c r="BT183" s="1">
        <v>38807</v>
      </c>
      <c r="BU183">
        <v>38592000000</v>
      </c>
      <c r="BV183" s="1">
        <v>38807</v>
      </c>
      <c r="BW183">
        <v>327119999999.99994</v>
      </c>
      <c r="BX183" s="1">
        <v>38807</v>
      </c>
      <c r="BY183">
        <v>58749000000</v>
      </c>
      <c r="BZ183" s="1">
        <v>38807</v>
      </c>
      <c r="CA183">
        <v>123845000000</v>
      </c>
      <c r="CB183" s="1">
        <v>38807</v>
      </c>
      <c r="CC183">
        <v>36034000000</v>
      </c>
      <c r="CD183" s="1">
        <v>38807</v>
      </c>
      <c r="CE183">
        <v>4.7</v>
      </c>
      <c r="CF183" s="1">
        <v>38807</v>
      </c>
      <c r="CG183">
        <v>4.9000000000000004</v>
      </c>
      <c r="CH183" s="1">
        <v>38807</v>
      </c>
      <c r="CI183">
        <v>5.0999999999999996</v>
      </c>
      <c r="CJ183" s="1">
        <v>38807</v>
      </c>
      <c r="CK183">
        <v>8.6999999999999993</v>
      </c>
      <c r="CL183" s="1">
        <v>38807</v>
      </c>
      <c r="CM183">
        <v>6.4</v>
      </c>
      <c r="CN183" s="1">
        <f t="shared" si="52"/>
        <v>38807</v>
      </c>
      <c r="CO183">
        <f t="shared" si="70"/>
        <v>4.7956362732583342E-3</v>
      </c>
      <c r="CP183" s="1">
        <f t="shared" si="53"/>
        <v>38807</v>
      </c>
      <c r="CQ183">
        <f t="shared" si="54"/>
        <v>4.0384948949441406E-3</v>
      </c>
      <c r="CR183" s="1">
        <f t="shared" si="55"/>
        <v>38807</v>
      </c>
      <c r="CS183">
        <f t="shared" si="56"/>
        <v>8.4029998831995911E-3</v>
      </c>
      <c r="CT183" s="1">
        <f t="shared" si="57"/>
        <v>38807</v>
      </c>
      <c r="CU183">
        <f t="shared" si="58"/>
        <v>3.5400356241910291E-3</v>
      </c>
      <c r="CV183" s="1">
        <f t="shared" si="59"/>
        <v>38807</v>
      </c>
      <c r="CW183">
        <f t="shared" si="60"/>
        <v>4.5149454948857177E-3</v>
      </c>
      <c r="CY183" s="13">
        <f t="shared" si="61"/>
        <v>38807</v>
      </c>
      <c r="CZ183" s="12">
        <f t="shared" si="71"/>
        <v>84.5</v>
      </c>
      <c r="DA183" s="1">
        <v>28033</v>
      </c>
      <c r="DB183">
        <v>18.100000000000001</v>
      </c>
      <c r="DC183" s="1">
        <v>28033</v>
      </c>
      <c r="DD183">
        <v>14.7260273972603</v>
      </c>
      <c r="DE183" s="9">
        <f t="shared" si="72"/>
        <v>38807</v>
      </c>
      <c r="DF183" s="8">
        <f t="shared" si="62"/>
        <v>44025.56</v>
      </c>
      <c r="DG183" s="9">
        <f t="shared" si="72"/>
        <v>38807</v>
      </c>
      <c r="DH183" s="8">
        <f t="shared" si="63"/>
        <v>36046.089999999997</v>
      </c>
      <c r="DI183" s="9">
        <f t="shared" si="72"/>
        <v>38807</v>
      </c>
      <c r="DJ183" s="8">
        <f t="shared" si="64"/>
        <v>37919.65</v>
      </c>
      <c r="DK183" s="9">
        <f t="shared" si="72"/>
        <v>38807</v>
      </c>
      <c r="DL183" s="8">
        <f t="shared" si="66"/>
        <v>28992.1</v>
      </c>
      <c r="DM183" s="9">
        <f t="shared" si="73"/>
        <v>38807</v>
      </c>
      <c r="DN183" s="8">
        <f t="shared" si="67"/>
        <v>36242.959999999999</v>
      </c>
    </row>
    <row r="184" spans="1:118">
      <c r="A184" s="2">
        <f t="shared" si="68"/>
        <v>200602</v>
      </c>
      <c r="B184" s="4">
        <v>38776</v>
      </c>
      <c r="C184" s="5">
        <v>99.62</v>
      </c>
      <c r="D184" s="4">
        <v>38776</v>
      </c>
      <c r="E184" s="3">
        <v>100.105</v>
      </c>
      <c r="F184" s="4">
        <v>38776</v>
      </c>
      <c r="G184" s="3">
        <v>106.8665</v>
      </c>
      <c r="H184" s="4">
        <v>38776</v>
      </c>
      <c r="I184" s="3">
        <v>101</v>
      </c>
      <c r="J184" s="4">
        <v>38776</v>
      </c>
      <c r="K184" s="3">
        <v>102.86499999999999</v>
      </c>
      <c r="L184" s="1">
        <v>38776</v>
      </c>
      <c r="M184">
        <v>12.34</v>
      </c>
      <c r="N184" s="1"/>
      <c r="P184" s="1">
        <v>38776</v>
      </c>
      <c r="Q184">
        <v>15.0449</v>
      </c>
      <c r="R184" s="1">
        <v>38776</v>
      </c>
      <c r="S184">
        <v>16.29</v>
      </c>
      <c r="V184" s="4">
        <v>38776</v>
      </c>
      <c r="W184" s="3">
        <v>274843000000</v>
      </c>
      <c r="X184" s="4">
        <v>38776</v>
      </c>
      <c r="Y184" s="3">
        <v>1361999999999.9998</v>
      </c>
      <c r="Z184" s="4">
        <v>38776</v>
      </c>
      <c r="AA184" s="3">
        <v>585327192000</v>
      </c>
      <c r="AB184" s="4">
        <v>38776</v>
      </c>
      <c r="AC184" s="3">
        <v>3442605000000</v>
      </c>
      <c r="AD184" s="4">
        <v>38776</v>
      </c>
      <c r="AE184" s="3">
        <v>348088000000</v>
      </c>
      <c r="AF184" s="1">
        <v>38776</v>
      </c>
      <c r="AG184">
        <v>1.1919</v>
      </c>
      <c r="AH184" s="1">
        <v>38776</v>
      </c>
      <c r="AI184">
        <v>7.7577999999999996</v>
      </c>
      <c r="AJ184" s="1">
        <v>38776</v>
      </c>
      <c r="AK184">
        <v>0.74239999999999995</v>
      </c>
      <c r="AL184" s="1">
        <v>38776</v>
      </c>
      <c r="AM184">
        <v>1.7538</v>
      </c>
      <c r="AN184" s="1">
        <v>38776</v>
      </c>
      <c r="AO184">
        <v>1.1365000000000001</v>
      </c>
      <c r="AP184" s="4">
        <v>38776</v>
      </c>
      <c r="AQ184" s="3">
        <v>1280.6600000000001</v>
      </c>
      <c r="AR184" s="4">
        <v>38776</v>
      </c>
      <c r="AS184" s="3">
        <v>5796.04</v>
      </c>
      <c r="AT184" s="4">
        <v>38776</v>
      </c>
      <c r="AU184" s="3">
        <v>1660.42</v>
      </c>
      <c r="AV184" s="4">
        <v>38776</v>
      </c>
      <c r="AW184" s="3">
        <v>15918.48</v>
      </c>
      <c r="AX184" s="4">
        <v>38776</v>
      </c>
      <c r="AY184" s="3">
        <v>11688.34</v>
      </c>
      <c r="AZ184" s="1">
        <v>38776</v>
      </c>
      <c r="BA184">
        <v>0.1</v>
      </c>
      <c r="BB184" s="1">
        <v>38776</v>
      </c>
      <c r="BC184">
        <v>0.3</v>
      </c>
      <c r="BD184" s="1">
        <v>38776</v>
      </c>
      <c r="BE184">
        <v>-0.27</v>
      </c>
      <c r="BF184" s="15">
        <f t="shared" si="49"/>
        <v>38776</v>
      </c>
      <c r="BG184" s="14">
        <f t="shared" si="50"/>
        <v>2.82</v>
      </c>
      <c r="BH184" s="1">
        <v>38776</v>
      </c>
      <c r="BI184">
        <v>-0.280649183452089</v>
      </c>
      <c r="BJ184" s="1">
        <v>38776</v>
      </c>
      <c r="BK184">
        <v>82943000000</v>
      </c>
      <c r="BL184" s="1">
        <v>38776</v>
      </c>
      <c r="BM184">
        <v>110756800000</v>
      </c>
      <c r="BN184" s="13">
        <f t="shared" si="51"/>
        <v>38776</v>
      </c>
      <c r="BO184" s="12">
        <f t="shared" si="69"/>
        <v>4.4987551605685301</v>
      </c>
      <c r="BP184" s="1">
        <v>38776</v>
      </c>
      <c r="BQ184">
        <v>20.5</v>
      </c>
      <c r="BR184" s="1">
        <v>38776</v>
      </c>
      <c r="BS184">
        <v>36822700000</v>
      </c>
      <c r="BT184" s="1">
        <v>38776</v>
      </c>
      <c r="BU184">
        <v>38372000000</v>
      </c>
      <c r="BV184" s="1">
        <v>38776</v>
      </c>
      <c r="BW184">
        <v>332129999999.99994</v>
      </c>
      <c r="BX184" s="1">
        <v>38776</v>
      </c>
      <c r="BY184">
        <v>53148000000</v>
      </c>
      <c r="BZ184" s="1">
        <v>38776</v>
      </c>
      <c r="CA184">
        <v>123945000000</v>
      </c>
      <c r="CB184" s="1">
        <v>38776</v>
      </c>
      <c r="CC184">
        <v>32684000000</v>
      </c>
      <c r="CD184" s="1">
        <v>38776</v>
      </c>
      <c r="CE184">
        <v>4.8</v>
      </c>
      <c r="CF184" s="1">
        <v>38776</v>
      </c>
      <c r="CG184">
        <v>5.0999999999999996</v>
      </c>
      <c r="CH184" s="1">
        <v>38776</v>
      </c>
      <c r="CI184">
        <v>5.0999999999999996</v>
      </c>
      <c r="CJ184" s="1">
        <v>38776</v>
      </c>
      <c r="CK184">
        <v>8.8000000000000007</v>
      </c>
      <c r="CL184" s="1">
        <v>38776</v>
      </c>
      <c r="CM184">
        <v>6.4</v>
      </c>
      <c r="CN184" s="1">
        <f t="shared" si="52"/>
        <v>38776</v>
      </c>
      <c r="CO184">
        <f t="shared" si="70"/>
        <v>4.7956362732583342E-3</v>
      </c>
      <c r="CP184" s="1">
        <f t="shared" si="53"/>
        <v>38776</v>
      </c>
      <c r="CQ184">
        <f t="shared" si="54"/>
        <v>4.0384948949441406E-3</v>
      </c>
      <c r="CR184" s="1">
        <f t="shared" si="55"/>
        <v>38776</v>
      </c>
      <c r="CS184">
        <f t="shared" si="56"/>
        <v>8.4029998831995911E-3</v>
      </c>
      <c r="CT184" s="1">
        <f t="shared" si="57"/>
        <v>38776</v>
      </c>
      <c r="CU184">
        <f t="shared" si="58"/>
        <v>3.5400356241910291E-3</v>
      </c>
      <c r="CV184" s="1">
        <f t="shared" si="59"/>
        <v>38776</v>
      </c>
      <c r="CW184">
        <f t="shared" si="60"/>
        <v>4.5149454948857177E-3</v>
      </c>
      <c r="CY184" s="13">
        <f t="shared" si="61"/>
        <v>38776</v>
      </c>
      <c r="CZ184" s="12">
        <f t="shared" si="71"/>
        <v>83.8</v>
      </c>
      <c r="DA184" s="1">
        <v>27941</v>
      </c>
      <c r="DB184">
        <v>17.7</v>
      </c>
      <c r="DC184" s="1">
        <v>27941</v>
      </c>
      <c r="DD184">
        <v>4.2409014770823799</v>
      </c>
      <c r="DE184" s="9">
        <f t="shared" si="72"/>
        <v>38776</v>
      </c>
      <c r="DF184" s="8">
        <f t="shared" si="62"/>
        <v>44025.56</v>
      </c>
      <c r="DG184" s="9">
        <f t="shared" si="72"/>
        <v>38776</v>
      </c>
      <c r="DH184" s="8">
        <f t="shared" si="63"/>
        <v>36046.089999999997</v>
      </c>
      <c r="DI184" s="9">
        <f t="shared" si="72"/>
        <v>38776</v>
      </c>
      <c r="DJ184" s="8">
        <f t="shared" si="64"/>
        <v>37919.65</v>
      </c>
      <c r="DK184" s="9">
        <f t="shared" si="72"/>
        <v>38776</v>
      </c>
      <c r="DL184" s="8">
        <f t="shared" si="66"/>
        <v>28992.1</v>
      </c>
      <c r="DM184" s="9">
        <f t="shared" si="73"/>
        <v>38776</v>
      </c>
      <c r="DN184" s="8">
        <f t="shared" si="67"/>
        <v>36242.959999999999</v>
      </c>
    </row>
    <row r="185" spans="1:118">
      <c r="A185" s="2">
        <f t="shared" si="68"/>
        <v>200601</v>
      </c>
      <c r="B185" s="4">
        <v>38748</v>
      </c>
      <c r="C185" s="5">
        <v>99.844999999999999</v>
      </c>
      <c r="D185" s="4">
        <v>38748</v>
      </c>
      <c r="E185" s="3">
        <v>100.22</v>
      </c>
      <c r="F185" s="4">
        <v>38748</v>
      </c>
      <c r="G185" s="3">
        <v>106.423</v>
      </c>
      <c r="H185" s="4">
        <v>38748</v>
      </c>
      <c r="I185" s="3">
        <v>101.52</v>
      </c>
      <c r="J185" s="4">
        <v>38748</v>
      </c>
      <c r="K185" s="3">
        <v>102.5735</v>
      </c>
      <c r="L185" s="1">
        <v>38748</v>
      </c>
      <c r="M185">
        <v>12.95</v>
      </c>
      <c r="N185" s="1"/>
      <c r="P185" s="1">
        <v>38748</v>
      </c>
      <c r="Q185">
        <v>15.854799999999999</v>
      </c>
      <c r="R185" s="1">
        <v>38748</v>
      </c>
      <c r="S185">
        <v>14.48</v>
      </c>
      <c r="V185" s="4">
        <v>38748</v>
      </c>
      <c r="W185" s="3">
        <v>276442000000</v>
      </c>
      <c r="X185" s="4">
        <v>38748</v>
      </c>
      <c r="Y185" s="3">
        <v>1375499999999.9998</v>
      </c>
      <c r="Z185" s="4">
        <v>38748</v>
      </c>
      <c r="AA185" s="3">
        <v>443698290000</v>
      </c>
      <c r="AB185" s="4">
        <v>38748</v>
      </c>
      <c r="AC185" s="3">
        <v>3444339000000</v>
      </c>
      <c r="AD185" s="4">
        <v>38748</v>
      </c>
      <c r="AE185" s="3">
        <v>343239000000</v>
      </c>
      <c r="AF185" s="1">
        <v>38748</v>
      </c>
      <c r="AG185">
        <v>1.2154</v>
      </c>
      <c r="AH185" s="1">
        <v>38748</v>
      </c>
      <c r="AI185">
        <v>7.7568999999999999</v>
      </c>
      <c r="AJ185" s="1">
        <v>38748</v>
      </c>
      <c r="AK185">
        <v>0.75860000000000005</v>
      </c>
      <c r="AL185" s="1">
        <v>38748</v>
      </c>
      <c r="AM185">
        <v>1.7786999999999999</v>
      </c>
      <c r="AN185" s="1">
        <v>38748</v>
      </c>
      <c r="AO185">
        <v>1.1393</v>
      </c>
      <c r="AP185" s="4">
        <v>38748</v>
      </c>
      <c r="AQ185" s="3">
        <v>1280.08</v>
      </c>
      <c r="AR185" s="4">
        <v>38748</v>
      </c>
      <c r="AS185" s="3">
        <v>5674.15</v>
      </c>
      <c r="AT185" s="4">
        <v>38748</v>
      </c>
      <c r="AU185" s="3">
        <v>1710.77</v>
      </c>
      <c r="AV185" s="4">
        <v>38748</v>
      </c>
      <c r="AW185" s="3">
        <v>15753.14</v>
      </c>
      <c r="AX185" s="4">
        <v>38748</v>
      </c>
      <c r="AY185" s="3">
        <v>11945.64</v>
      </c>
      <c r="AZ185" s="1">
        <v>38748</v>
      </c>
      <c r="BA185">
        <v>0.6</v>
      </c>
      <c r="BB185" s="1">
        <v>38748</v>
      </c>
      <c r="BC185">
        <v>-0.5</v>
      </c>
      <c r="BD185" s="1">
        <v>38748</v>
      </c>
      <c r="BE185">
        <v>0.27</v>
      </c>
      <c r="BF185" s="15">
        <f t="shared" si="49"/>
        <v>38748</v>
      </c>
      <c r="BG185" s="14">
        <f t="shared" si="50"/>
        <v>2.82</v>
      </c>
      <c r="BH185" s="1">
        <v>38748</v>
      </c>
      <c r="BI185">
        <v>0.697470641081267</v>
      </c>
      <c r="BJ185" s="1">
        <v>38748</v>
      </c>
      <c r="BK185">
        <v>81985000000</v>
      </c>
      <c r="BL185" s="1">
        <v>38748</v>
      </c>
      <c r="BM185">
        <v>110295300000</v>
      </c>
      <c r="BN185" s="13">
        <f t="shared" si="51"/>
        <v>38748</v>
      </c>
      <c r="BO185" s="12">
        <f t="shared" si="69"/>
        <v>4.4987551605685301</v>
      </c>
      <c r="BP185" s="1">
        <v>38748</v>
      </c>
      <c r="BQ185">
        <v>4.2</v>
      </c>
      <c r="BR185" s="1">
        <v>38748</v>
      </c>
      <c r="BS185">
        <v>39048200000</v>
      </c>
      <c r="BT185" s="1">
        <v>38748</v>
      </c>
      <c r="BU185">
        <v>38609000000</v>
      </c>
      <c r="BV185" s="1">
        <v>38748</v>
      </c>
      <c r="BW185">
        <v>332089999999.99994</v>
      </c>
      <c r="BX185" s="1">
        <v>38748</v>
      </c>
      <c r="BY185">
        <v>54971000000</v>
      </c>
      <c r="BZ185" s="1">
        <v>38748</v>
      </c>
      <c r="CA185">
        <v>126847000000</v>
      </c>
      <c r="CB185" s="1">
        <v>38748</v>
      </c>
      <c r="CC185">
        <v>32959000000</v>
      </c>
      <c r="CD185" s="1">
        <v>38748</v>
      </c>
      <c r="CE185">
        <v>4.7</v>
      </c>
      <c r="CF185" s="1">
        <v>38748</v>
      </c>
      <c r="CG185">
        <v>5.2</v>
      </c>
      <c r="CH185" s="1">
        <v>38748</v>
      </c>
      <c r="CI185">
        <v>5.2</v>
      </c>
      <c r="CJ185" s="1">
        <v>38748</v>
      </c>
      <c r="CK185">
        <v>8.8000000000000007</v>
      </c>
      <c r="CL185" s="1">
        <v>38748</v>
      </c>
      <c r="CM185">
        <v>6.6</v>
      </c>
      <c r="CN185" s="1">
        <f t="shared" si="52"/>
        <v>38748</v>
      </c>
      <c r="CO185">
        <f t="shared" si="70"/>
        <v>4.7956362732583342E-3</v>
      </c>
      <c r="CP185" s="1">
        <f t="shared" si="53"/>
        <v>38748</v>
      </c>
      <c r="CQ185">
        <f t="shared" si="54"/>
        <v>4.0384948949441406E-3</v>
      </c>
      <c r="CR185" s="1">
        <f t="shared" si="55"/>
        <v>38748</v>
      </c>
      <c r="CS185">
        <f t="shared" si="56"/>
        <v>8.4029998831995911E-3</v>
      </c>
      <c r="CT185" s="1">
        <f t="shared" si="57"/>
        <v>38748</v>
      </c>
      <c r="CU185">
        <f t="shared" si="58"/>
        <v>3.5400356241910291E-3</v>
      </c>
      <c r="CV185" s="1">
        <f t="shared" si="59"/>
        <v>38748</v>
      </c>
      <c r="CW185">
        <f t="shared" si="60"/>
        <v>4.5149454948857177E-3</v>
      </c>
      <c r="CY185" s="13">
        <f t="shared" si="61"/>
        <v>38748</v>
      </c>
      <c r="CZ185" s="12">
        <f t="shared" si="71"/>
        <v>83.8</v>
      </c>
      <c r="DA185" s="1">
        <v>27850</v>
      </c>
      <c r="DB185">
        <v>17.3</v>
      </c>
      <c r="DC185" s="1">
        <v>27850</v>
      </c>
      <c r="DD185">
        <v>3.9315155358275198</v>
      </c>
      <c r="DE185" s="9">
        <f t="shared" si="72"/>
        <v>38748</v>
      </c>
      <c r="DF185" s="8">
        <f t="shared" si="62"/>
        <v>44025.56</v>
      </c>
      <c r="DG185" s="9">
        <f t="shared" si="72"/>
        <v>38748</v>
      </c>
      <c r="DH185" s="8">
        <f t="shared" si="63"/>
        <v>36046.089999999997</v>
      </c>
      <c r="DI185" s="9">
        <f t="shared" si="72"/>
        <v>38748</v>
      </c>
      <c r="DJ185" s="8">
        <f t="shared" si="64"/>
        <v>37919.65</v>
      </c>
      <c r="DK185" s="9">
        <f t="shared" si="72"/>
        <v>38748</v>
      </c>
      <c r="DL185" s="8">
        <f t="shared" si="66"/>
        <v>28992.1</v>
      </c>
      <c r="DM185" s="9">
        <f t="shared" si="73"/>
        <v>38748</v>
      </c>
      <c r="DN185" s="8">
        <f t="shared" si="67"/>
        <v>36242.959999999999</v>
      </c>
    </row>
    <row r="186" spans="1:118">
      <c r="A186" s="2">
        <f t="shared" si="68"/>
        <v>200512</v>
      </c>
      <c r="B186" s="4">
        <v>38717</v>
      </c>
      <c r="C186" s="5">
        <v>100.845</v>
      </c>
      <c r="D186" s="4">
        <v>38717</v>
      </c>
      <c r="E186" s="3">
        <v>101.64</v>
      </c>
      <c r="F186" s="4">
        <v>38717</v>
      </c>
      <c r="G186" s="3">
        <v>107.67700000000001</v>
      </c>
      <c r="H186" s="4">
        <v>38717</v>
      </c>
      <c r="I186" s="3">
        <v>101.625</v>
      </c>
      <c r="J186" s="4">
        <v>38717</v>
      </c>
      <c r="K186" s="3">
        <v>104.08499999999999</v>
      </c>
      <c r="L186" s="1">
        <v>38717</v>
      </c>
      <c r="M186">
        <v>12.07</v>
      </c>
      <c r="N186" s="1"/>
      <c r="P186" s="1">
        <v>38717</v>
      </c>
      <c r="Q186">
        <v>14.477</v>
      </c>
      <c r="R186" s="1">
        <v>38717</v>
      </c>
      <c r="S186">
        <v>15.54</v>
      </c>
      <c r="V186" s="4">
        <v>38717</v>
      </c>
      <c r="W186" s="3">
        <v>278379000000</v>
      </c>
      <c r="X186" s="4">
        <v>38717</v>
      </c>
      <c r="Y186" s="3">
        <v>1397200000000</v>
      </c>
      <c r="Z186" s="4">
        <v>38717</v>
      </c>
      <c r="AA186" s="3">
        <v>434684301000</v>
      </c>
      <c r="AB186" s="4">
        <v>38717</v>
      </c>
      <c r="AC186" s="3">
        <v>3482137000000</v>
      </c>
      <c r="AD186" s="4">
        <v>38717</v>
      </c>
      <c r="AE186" s="3">
        <v>340190000000</v>
      </c>
      <c r="AF186" s="1">
        <v>38717</v>
      </c>
      <c r="AG186">
        <v>1.1839999999999999</v>
      </c>
      <c r="AH186" s="1">
        <v>38717</v>
      </c>
      <c r="AI186">
        <v>7.7534000000000001</v>
      </c>
      <c r="AJ186" s="1">
        <v>38717</v>
      </c>
      <c r="AK186">
        <v>0.73329999999999995</v>
      </c>
      <c r="AL186" s="1">
        <v>38717</v>
      </c>
      <c r="AM186">
        <v>1.7211000000000001</v>
      </c>
      <c r="AN186" s="1">
        <v>38717</v>
      </c>
      <c r="AO186">
        <v>1.1623000000000001</v>
      </c>
      <c r="AP186" s="4">
        <v>38717</v>
      </c>
      <c r="AQ186" s="3">
        <v>1248.29</v>
      </c>
      <c r="AR186" s="4">
        <v>38717</v>
      </c>
      <c r="AS186" s="3">
        <v>5408.26</v>
      </c>
      <c r="AT186" s="4">
        <v>38717</v>
      </c>
      <c r="AU186" s="3">
        <v>1649.76</v>
      </c>
      <c r="AV186" s="4">
        <v>38717</v>
      </c>
      <c r="AW186" s="3">
        <v>14876.43</v>
      </c>
      <c r="AX186" s="4">
        <v>38717</v>
      </c>
      <c r="AY186" s="3">
        <v>11272.26</v>
      </c>
      <c r="AZ186" s="1">
        <v>38717</v>
      </c>
      <c r="BA186">
        <v>0</v>
      </c>
      <c r="BB186" s="1">
        <v>38717</v>
      </c>
      <c r="BC186">
        <v>0.3</v>
      </c>
      <c r="BD186" s="1">
        <v>38717</v>
      </c>
      <c r="BE186">
        <v>0.14000000000000001</v>
      </c>
      <c r="BF186" s="15">
        <f t="shared" si="49"/>
        <v>38717</v>
      </c>
      <c r="BG186" s="14">
        <f t="shared" si="50"/>
        <v>2.82</v>
      </c>
      <c r="BH186" s="1">
        <v>38717</v>
      </c>
      <c r="BI186">
        <v>8.2763397825315596E-2</v>
      </c>
      <c r="BJ186" s="1">
        <v>38717</v>
      </c>
      <c r="BK186">
        <v>80780000000</v>
      </c>
      <c r="BL186" s="1">
        <v>38717</v>
      </c>
      <c r="BM186">
        <v>108171800000</v>
      </c>
      <c r="BN186" s="13">
        <f t="shared" si="51"/>
        <v>38717</v>
      </c>
      <c r="BO186" s="12">
        <f t="shared" si="69"/>
        <v>4.4987551605685301</v>
      </c>
      <c r="BP186" s="1">
        <v>38717</v>
      </c>
      <c r="BQ186">
        <v>6.7</v>
      </c>
      <c r="BR186" s="1">
        <v>38717</v>
      </c>
      <c r="BS186">
        <v>39847700000</v>
      </c>
      <c r="BT186" s="1">
        <v>38717</v>
      </c>
      <c r="BU186">
        <v>37839000000</v>
      </c>
      <c r="BV186" s="1">
        <v>38717</v>
      </c>
      <c r="BW186">
        <v>320100000000</v>
      </c>
      <c r="BX186" s="1">
        <v>38717</v>
      </c>
      <c r="BY186">
        <v>55843000000</v>
      </c>
      <c r="BZ186" s="1">
        <v>38717</v>
      </c>
      <c r="CA186">
        <v>122555000000</v>
      </c>
      <c r="CB186" s="1">
        <v>38717</v>
      </c>
      <c r="CC186">
        <v>33018000000</v>
      </c>
      <c r="CD186" s="1">
        <v>38717</v>
      </c>
      <c r="CE186">
        <v>4.9000000000000004</v>
      </c>
      <c r="CF186" s="1">
        <v>38717</v>
      </c>
      <c r="CG186">
        <v>5.0999999999999996</v>
      </c>
      <c r="CH186" s="1">
        <v>38717</v>
      </c>
      <c r="CI186">
        <v>5.2</v>
      </c>
      <c r="CJ186" s="1">
        <v>38717</v>
      </c>
      <c r="CK186">
        <v>8.9</v>
      </c>
      <c r="CL186" s="1">
        <v>38717</v>
      </c>
      <c r="CM186">
        <v>6.6</v>
      </c>
      <c r="CN186" s="1">
        <f t="shared" si="52"/>
        <v>38717</v>
      </c>
      <c r="CO186">
        <f t="shared" si="70"/>
        <v>4.7956362732583342E-3</v>
      </c>
      <c r="CP186" s="1">
        <f t="shared" si="53"/>
        <v>38717</v>
      </c>
      <c r="CQ186">
        <f t="shared" si="54"/>
        <v>4.0384948949441406E-3</v>
      </c>
      <c r="CR186" s="1">
        <f t="shared" si="55"/>
        <v>38717</v>
      </c>
      <c r="CS186">
        <f t="shared" si="56"/>
        <v>8.4029998831995911E-3</v>
      </c>
      <c r="CT186" s="1">
        <f t="shared" si="57"/>
        <v>38717</v>
      </c>
      <c r="CU186">
        <f t="shared" si="58"/>
        <v>3.5400356241910291E-3</v>
      </c>
      <c r="CV186" s="1">
        <f t="shared" si="59"/>
        <v>38717</v>
      </c>
      <c r="CW186">
        <f t="shared" si="60"/>
        <v>4.5149454948857177E-3</v>
      </c>
      <c r="CY186" s="13">
        <f t="shared" si="61"/>
        <v>38717</v>
      </c>
      <c r="CZ186" s="12">
        <f t="shared" si="71"/>
        <v>83.8</v>
      </c>
      <c r="DA186" s="1">
        <v>27759</v>
      </c>
      <c r="DB186">
        <v>16.8</v>
      </c>
      <c r="DC186" s="1">
        <v>27759</v>
      </c>
      <c r="DD186">
        <v>2.50234594932749</v>
      </c>
      <c r="DE186" s="9">
        <f t="shared" si="72"/>
        <v>38717</v>
      </c>
      <c r="DF186" s="8">
        <f t="shared" si="62"/>
        <v>44025.56</v>
      </c>
      <c r="DG186" s="9">
        <f t="shared" si="72"/>
        <v>38717</v>
      </c>
      <c r="DH186" s="8">
        <f t="shared" si="63"/>
        <v>36046.089999999997</v>
      </c>
      <c r="DI186" s="9">
        <f t="shared" si="72"/>
        <v>38717</v>
      </c>
      <c r="DJ186" s="8">
        <f t="shared" si="64"/>
        <v>37919.65</v>
      </c>
      <c r="DK186" s="9">
        <f t="shared" si="72"/>
        <v>38717</v>
      </c>
      <c r="DL186" s="8">
        <f t="shared" si="66"/>
        <v>28992.1</v>
      </c>
      <c r="DM186" s="9">
        <f t="shared" si="73"/>
        <v>38717</v>
      </c>
      <c r="DN186" s="8">
        <f t="shared" si="67"/>
        <v>36242.959999999999</v>
      </c>
    </row>
    <row r="187" spans="1:118">
      <c r="A187" s="2">
        <f t="shared" si="68"/>
        <v>200511</v>
      </c>
      <c r="B187" s="4">
        <v>38686</v>
      </c>
      <c r="C187" s="5">
        <v>100.075</v>
      </c>
      <c r="D187" s="4">
        <v>38686</v>
      </c>
      <c r="E187" s="3">
        <v>100.47</v>
      </c>
      <c r="F187" s="4">
        <v>38686</v>
      </c>
      <c r="G187" s="3">
        <v>106.324</v>
      </c>
      <c r="H187" s="4">
        <v>38686</v>
      </c>
      <c r="I187" s="3">
        <v>92.9</v>
      </c>
      <c r="J187" s="4">
        <v>38686</v>
      </c>
      <c r="K187" s="3">
        <v>103.47</v>
      </c>
      <c r="L187" s="1">
        <v>38686</v>
      </c>
      <c r="M187">
        <v>12.06</v>
      </c>
      <c r="N187" s="1"/>
      <c r="P187" s="1">
        <v>38686</v>
      </c>
      <c r="Q187">
        <v>13.9602</v>
      </c>
      <c r="R187" s="1">
        <v>38686</v>
      </c>
      <c r="S187">
        <v>14.67</v>
      </c>
      <c r="V187" s="4">
        <v>38686</v>
      </c>
      <c r="W187" s="3">
        <v>271811999999.99997</v>
      </c>
      <c r="X187" s="4">
        <v>38686</v>
      </c>
      <c r="Y187" s="3">
        <v>1373599999999.9998</v>
      </c>
      <c r="Z187" s="4">
        <v>38686</v>
      </c>
      <c r="AA187" s="3">
        <v>436607315000</v>
      </c>
      <c r="AB187" s="4">
        <v>38686</v>
      </c>
      <c r="AC187" s="3">
        <v>3379139000000</v>
      </c>
      <c r="AD187" s="4">
        <v>38686</v>
      </c>
      <c r="AE187" s="3">
        <v>338801000000</v>
      </c>
      <c r="AF187" s="1">
        <v>38686</v>
      </c>
      <c r="AG187">
        <v>1.1787000000000001</v>
      </c>
      <c r="AH187" s="1">
        <v>38686</v>
      </c>
      <c r="AI187">
        <v>7.7544000000000004</v>
      </c>
      <c r="AJ187" s="1">
        <v>38686</v>
      </c>
      <c r="AK187">
        <v>0.73819999999999997</v>
      </c>
      <c r="AL187" s="1">
        <v>38686</v>
      </c>
      <c r="AM187">
        <v>1.7298</v>
      </c>
      <c r="AN187" s="1">
        <v>38686</v>
      </c>
      <c r="AO187">
        <v>1.1657</v>
      </c>
      <c r="AP187" s="4">
        <v>38686</v>
      </c>
      <c r="AQ187" s="3">
        <v>1249.48</v>
      </c>
      <c r="AR187" s="4">
        <v>38686</v>
      </c>
      <c r="AS187" s="3">
        <v>5193.3999999999996</v>
      </c>
      <c r="AT187" s="4">
        <v>38686</v>
      </c>
      <c r="AU187" s="3">
        <v>1536.21</v>
      </c>
      <c r="AV187" s="4">
        <v>38686</v>
      </c>
      <c r="AW187" s="3">
        <v>14937.14</v>
      </c>
      <c r="AX187" s="4">
        <v>38686</v>
      </c>
      <c r="AY187" s="3">
        <v>10824.14</v>
      </c>
      <c r="AZ187" s="1">
        <v>38686</v>
      </c>
      <c r="BA187">
        <v>-0.5</v>
      </c>
      <c r="BB187" s="1">
        <v>38686</v>
      </c>
      <c r="BC187">
        <v>-0.2</v>
      </c>
      <c r="BD187" s="1">
        <v>38686</v>
      </c>
      <c r="BE187">
        <v>0</v>
      </c>
      <c r="BF187" s="15">
        <f t="shared" si="49"/>
        <v>38686</v>
      </c>
      <c r="BG187" s="14">
        <f t="shared" si="50"/>
        <v>3.09</v>
      </c>
      <c r="BH187" s="1">
        <v>38686</v>
      </c>
      <c r="BI187">
        <v>-0.19314248184086499</v>
      </c>
      <c r="BJ187" s="1">
        <v>38686</v>
      </c>
      <c r="BK187">
        <v>78840000000</v>
      </c>
      <c r="BL187" s="1">
        <v>38686</v>
      </c>
      <c r="BM187">
        <v>107630000000</v>
      </c>
      <c r="BN187" s="13">
        <f t="shared" si="51"/>
        <v>38686</v>
      </c>
      <c r="BO187" s="12">
        <f t="shared" si="69"/>
        <v>2.4739976181024201</v>
      </c>
      <c r="BP187" s="1">
        <v>38686</v>
      </c>
      <c r="BQ187">
        <v>11.5</v>
      </c>
      <c r="BR187" s="1">
        <v>38686</v>
      </c>
      <c r="BS187">
        <v>39104400000</v>
      </c>
      <c r="BT187" s="1">
        <v>38686</v>
      </c>
      <c r="BU187">
        <v>37445000000</v>
      </c>
      <c r="BV187" s="1">
        <v>38686</v>
      </c>
      <c r="BW187">
        <v>322600000000</v>
      </c>
      <c r="BX187" s="1">
        <v>38686</v>
      </c>
      <c r="BY187">
        <v>54636000000</v>
      </c>
      <c r="BZ187" s="1">
        <v>38686</v>
      </c>
      <c r="CA187">
        <v>123050000000</v>
      </c>
      <c r="CB187" s="1">
        <v>38686</v>
      </c>
      <c r="CC187">
        <v>34199000000</v>
      </c>
      <c r="CD187" s="1">
        <v>38686</v>
      </c>
      <c r="CE187">
        <v>5</v>
      </c>
      <c r="CF187" s="1">
        <v>38686</v>
      </c>
      <c r="CG187">
        <v>4.9000000000000004</v>
      </c>
      <c r="CH187" s="1">
        <v>38686</v>
      </c>
      <c r="CI187">
        <v>5.4</v>
      </c>
      <c r="CJ187" s="1">
        <v>38686</v>
      </c>
      <c r="CK187">
        <v>9</v>
      </c>
      <c r="CL187" s="1">
        <v>38686</v>
      </c>
      <c r="CM187">
        <v>6.4</v>
      </c>
      <c r="CN187" s="1">
        <f t="shared" si="52"/>
        <v>38686</v>
      </c>
      <c r="CO187">
        <f t="shared" si="70"/>
        <v>4.690482020287619E-3</v>
      </c>
      <c r="CP187" s="1">
        <f t="shared" si="53"/>
        <v>38686</v>
      </c>
      <c r="CQ187">
        <f t="shared" si="54"/>
        <v>4.7988774028096719E-3</v>
      </c>
      <c r="CR187" s="1">
        <f t="shared" si="55"/>
        <v>38686</v>
      </c>
      <c r="CS187">
        <f t="shared" si="56"/>
        <v>9.2301988025455719E-3</v>
      </c>
      <c r="CT187" s="1">
        <f t="shared" si="57"/>
        <v>38686</v>
      </c>
      <c r="CU187">
        <f t="shared" si="58"/>
        <v>3.5048208499324032E-3</v>
      </c>
      <c r="CV187" s="1">
        <f t="shared" si="59"/>
        <v>38686</v>
      </c>
      <c r="CW187">
        <f t="shared" si="60"/>
        <v>4.0613566074970131E-3</v>
      </c>
      <c r="CY187" s="13">
        <f t="shared" si="61"/>
        <v>38686</v>
      </c>
      <c r="CZ187" s="12">
        <f t="shared" si="71"/>
        <v>83.4</v>
      </c>
      <c r="DA187" s="1">
        <v>27667</v>
      </c>
      <c r="DB187">
        <v>15.9</v>
      </c>
      <c r="DC187" s="1">
        <v>27667</v>
      </c>
      <c r="DD187">
        <v>5.0016345210853199</v>
      </c>
      <c r="DE187" s="9">
        <f t="shared" si="72"/>
        <v>38686</v>
      </c>
      <c r="DF187" s="8">
        <f t="shared" si="62"/>
        <v>41629.86</v>
      </c>
      <c r="DG187" s="9">
        <f t="shared" si="72"/>
        <v>38686</v>
      </c>
      <c r="DH187" s="8">
        <f t="shared" si="63"/>
        <v>34379.97</v>
      </c>
      <c r="DI187" s="9">
        <f t="shared" si="72"/>
        <v>38686</v>
      </c>
      <c r="DJ187" s="8">
        <f t="shared" si="64"/>
        <v>34446.230000000003</v>
      </c>
      <c r="DK187" s="9">
        <f t="shared" si="72"/>
        <v>38686</v>
      </c>
      <c r="DL187" s="8">
        <f t="shared" si="66"/>
        <v>27810.69</v>
      </c>
      <c r="DM187" s="9">
        <f t="shared" si="73"/>
        <v>38686</v>
      </c>
      <c r="DN187" s="8">
        <f t="shared" si="67"/>
        <v>34380.26</v>
      </c>
    </row>
    <row r="188" spans="1:118">
      <c r="A188" s="2">
        <f t="shared" si="68"/>
        <v>200510</v>
      </c>
      <c r="B188" s="4">
        <v>38656</v>
      </c>
      <c r="C188" s="5">
        <v>97.59</v>
      </c>
      <c r="D188" s="4">
        <v>38656</v>
      </c>
      <c r="E188" s="3">
        <v>98.85</v>
      </c>
      <c r="F188" s="4">
        <v>38656</v>
      </c>
      <c r="G188" s="3">
        <v>105.616</v>
      </c>
      <c r="H188" s="4">
        <v>38656</v>
      </c>
      <c r="I188" s="3">
        <v>92.85</v>
      </c>
      <c r="J188" s="4">
        <v>38656</v>
      </c>
      <c r="K188" s="3">
        <v>102.604</v>
      </c>
      <c r="L188" s="1">
        <v>38656</v>
      </c>
      <c r="M188">
        <v>15.32</v>
      </c>
      <c r="N188" s="1"/>
      <c r="P188" s="1">
        <v>38656</v>
      </c>
      <c r="Q188">
        <v>17.430800000000001</v>
      </c>
      <c r="R188" s="1">
        <v>38656</v>
      </c>
      <c r="S188">
        <v>19.260000000000002</v>
      </c>
      <c r="V188" s="4">
        <v>38656</v>
      </c>
      <c r="W188" s="3">
        <v>266939000000</v>
      </c>
      <c r="X188" s="4">
        <v>38656</v>
      </c>
      <c r="Y188" s="3">
        <v>1365400000000</v>
      </c>
      <c r="Z188" s="4">
        <v>38656</v>
      </c>
      <c r="AA188" s="3">
        <v>445201656000</v>
      </c>
      <c r="AB188" s="4">
        <v>38656</v>
      </c>
      <c r="AC188" s="3">
        <v>3349922000000</v>
      </c>
      <c r="AD188" s="4">
        <v>38656</v>
      </c>
      <c r="AE188" s="3">
        <v>337808000000</v>
      </c>
      <c r="AF188" s="1">
        <v>38656</v>
      </c>
      <c r="AG188">
        <v>1.1987000000000001</v>
      </c>
      <c r="AH188" s="1">
        <v>38656</v>
      </c>
      <c r="AI188">
        <v>7.7516999999999996</v>
      </c>
      <c r="AJ188" s="1">
        <v>38656</v>
      </c>
      <c r="AK188">
        <v>0.74829999999999997</v>
      </c>
      <c r="AL188" s="1">
        <v>38656</v>
      </c>
      <c r="AM188">
        <v>1.7697000000000001</v>
      </c>
      <c r="AN188" s="1">
        <v>38656</v>
      </c>
      <c r="AO188">
        <v>1.1815</v>
      </c>
      <c r="AP188" s="4">
        <v>38656</v>
      </c>
      <c r="AQ188" s="3">
        <v>1207.01</v>
      </c>
      <c r="AR188" s="4">
        <v>38656</v>
      </c>
      <c r="AS188" s="3">
        <v>4929.07</v>
      </c>
      <c r="AT188" s="4">
        <v>38656</v>
      </c>
      <c r="AU188" s="3">
        <v>1444.73</v>
      </c>
      <c r="AV188" s="4">
        <v>38656</v>
      </c>
      <c r="AW188" s="3">
        <v>14386.37</v>
      </c>
      <c r="AX188" s="4">
        <v>38656</v>
      </c>
      <c r="AY188" s="3">
        <v>10383.32</v>
      </c>
      <c r="AZ188" s="1">
        <v>38656</v>
      </c>
      <c r="BA188">
        <v>0.2</v>
      </c>
      <c r="BB188" s="1">
        <v>38656</v>
      </c>
      <c r="BC188">
        <v>0.3</v>
      </c>
      <c r="BD188" s="1">
        <v>38656</v>
      </c>
      <c r="BE188">
        <v>0.27</v>
      </c>
      <c r="BF188" s="15">
        <f t="shared" si="49"/>
        <v>38656</v>
      </c>
      <c r="BG188" s="14">
        <f t="shared" si="50"/>
        <v>3.09</v>
      </c>
      <c r="BH188" s="1">
        <v>38656</v>
      </c>
      <c r="BI188">
        <v>-9.9336700048120605E-2</v>
      </c>
      <c r="BJ188" s="1">
        <v>38656</v>
      </c>
      <c r="BK188">
        <v>77433000000</v>
      </c>
      <c r="BL188" s="1">
        <v>38656</v>
      </c>
      <c r="BM188">
        <v>106409900000</v>
      </c>
      <c r="BN188" s="13">
        <f t="shared" si="51"/>
        <v>38656</v>
      </c>
      <c r="BO188" s="12">
        <f t="shared" si="69"/>
        <v>2.4739976181024201</v>
      </c>
      <c r="BP188" s="1">
        <v>38656</v>
      </c>
      <c r="BQ188">
        <v>11.6</v>
      </c>
      <c r="BR188" s="1">
        <v>38656</v>
      </c>
      <c r="BS188">
        <v>40192800000</v>
      </c>
      <c r="BT188" s="1">
        <v>38656</v>
      </c>
      <c r="BU188">
        <v>38234000000</v>
      </c>
      <c r="BV188" s="1">
        <v>38656</v>
      </c>
      <c r="BW188">
        <v>310389999999.99994</v>
      </c>
      <c r="BX188" s="1">
        <v>38656</v>
      </c>
      <c r="BY188">
        <v>51711000000</v>
      </c>
      <c r="BZ188" s="1">
        <v>38656</v>
      </c>
      <c r="CA188">
        <v>121363000000</v>
      </c>
      <c r="CB188" s="1">
        <v>38656</v>
      </c>
      <c r="CC188">
        <v>34214000000</v>
      </c>
      <c r="CD188" s="1">
        <v>38656</v>
      </c>
      <c r="CE188">
        <v>5</v>
      </c>
      <c r="CF188" s="1">
        <v>38656</v>
      </c>
      <c r="CG188">
        <v>5</v>
      </c>
      <c r="CH188" s="1">
        <v>38656</v>
      </c>
      <c r="CI188">
        <v>5.3</v>
      </c>
      <c r="CJ188" s="1">
        <v>38656</v>
      </c>
      <c r="CK188">
        <v>9</v>
      </c>
      <c r="CL188" s="1">
        <v>38656</v>
      </c>
      <c r="CM188">
        <v>6.7</v>
      </c>
      <c r="CN188" s="1">
        <f t="shared" si="52"/>
        <v>38656</v>
      </c>
      <c r="CO188">
        <f t="shared" si="70"/>
        <v>4.690482020287619E-3</v>
      </c>
      <c r="CP188" s="1">
        <f t="shared" si="53"/>
        <v>38656</v>
      </c>
      <c r="CQ188">
        <f t="shared" si="54"/>
        <v>4.7988774028096719E-3</v>
      </c>
      <c r="CR188" s="1">
        <f t="shared" si="55"/>
        <v>38656</v>
      </c>
      <c r="CS188">
        <f t="shared" si="56"/>
        <v>9.2301988025455719E-3</v>
      </c>
      <c r="CT188" s="1">
        <f t="shared" si="57"/>
        <v>38656</v>
      </c>
      <c r="CU188">
        <f t="shared" si="58"/>
        <v>3.5048208499324032E-3</v>
      </c>
      <c r="CV188" s="1">
        <f t="shared" si="59"/>
        <v>38656</v>
      </c>
      <c r="CW188">
        <f t="shared" si="60"/>
        <v>4.0613566074970131E-3</v>
      </c>
      <c r="CY188" s="13">
        <f t="shared" si="61"/>
        <v>38656</v>
      </c>
      <c r="CZ188" s="12">
        <f t="shared" si="71"/>
        <v>83.4</v>
      </c>
      <c r="DA188" s="1">
        <v>27575</v>
      </c>
      <c r="DB188">
        <v>15.8</v>
      </c>
      <c r="DC188" s="1">
        <v>27575</v>
      </c>
      <c r="DD188">
        <v>17.037961147745499</v>
      </c>
      <c r="DE188" s="9">
        <f t="shared" si="72"/>
        <v>38656</v>
      </c>
      <c r="DF188" s="8">
        <f t="shared" si="62"/>
        <v>41629.86</v>
      </c>
      <c r="DG188" s="9">
        <f t="shared" si="72"/>
        <v>38656</v>
      </c>
      <c r="DH188" s="8">
        <f t="shared" si="63"/>
        <v>34379.97</v>
      </c>
      <c r="DI188" s="9">
        <f t="shared" si="72"/>
        <v>38656</v>
      </c>
      <c r="DJ188" s="8">
        <f t="shared" si="64"/>
        <v>34446.230000000003</v>
      </c>
      <c r="DK188" s="9">
        <f t="shared" si="72"/>
        <v>38656</v>
      </c>
      <c r="DL188" s="8">
        <f t="shared" si="66"/>
        <v>27810.69</v>
      </c>
      <c r="DM188" s="9">
        <f t="shared" si="73"/>
        <v>38656</v>
      </c>
      <c r="DN188" s="8">
        <f t="shared" si="67"/>
        <v>34380.26</v>
      </c>
    </row>
    <row r="189" spans="1:118">
      <c r="A189" s="2">
        <f t="shared" si="68"/>
        <v>200509</v>
      </c>
      <c r="B189" s="4">
        <v>38625</v>
      </c>
      <c r="C189" s="5">
        <v>99.375</v>
      </c>
      <c r="D189" s="4">
        <v>38625</v>
      </c>
      <c r="E189" s="3">
        <v>100.80500000000001</v>
      </c>
      <c r="F189" s="4">
        <v>38625</v>
      </c>
      <c r="G189" s="3">
        <v>106.5705</v>
      </c>
      <c r="H189" s="4">
        <v>38625</v>
      </c>
      <c r="I189" s="3">
        <v>95.2</v>
      </c>
      <c r="J189" s="4">
        <v>38625</v>
      </c>
      <c r="K189" s="3">
        <v>104.3045</v>
      </c>
      <c r="L189" s="1">
        <v>38625</v>
      </c>
      <c r="M189">
        <v>11.92</v>
      </c>
      <c r="N189" s="1"/>
      <c r="P189" s="1">
        <v>38625</v>
      </c>
      <c r="Q189">
        <v>14.5562</v>
      </c>
      <c r="R189" s="1">
        <v>38625</v>
      </c>
      <c r="S189">
        <v>13.68</v>
      </c>
      <c r="V189" s="4">
        <v>38625</v>
      </c>
      <c r="W189" s="3">
        <v>268774999999.99994</v>
      </c>
      <c r="X189" s="4">
        <v>38625</v>
      </c>
      <c r="Y189" s="3">
        <v>1363499999999.9998</v>
      </c>
      <c r="Z189" s="4">
        <v>38625</v>
      </c>
      <c r="AA189" s="3">
        <v>431189984000</v>
      </c>
      <c r="AB189" s="4">
        <v>38625</v>
      </c>
      <c r="AC189" s="3">
        <v>3323148000000</v>
      </c>
      <c r="AD189" s="4">
        <v>38625</v>
      </c>
      <c r="AE189" s="3">
        <v>335806000000</v>
      </c>
      <c r="AF189" s="1">
        <v>38625</v>
      </c>
      <c r="AG189">
        <v>1.2029000000000001</v>
      </c>
      <c r="AH189" s="1">
        <v>38625</v>
      </c>
      <c r="AI189">
        <v>7.7579000000000002</v>
      </c>
      <c r="AJ189" s="1">
        <v>38625</v>
      </c>
      <c r="AK189">
        <v>0.7611</v>
      </c>
      <c r="AL189" s="1">
        <v>38625</v>
      </c>
      <c r="AM189">
        <v>1.7637</v>
      </c>
      <c r="AN189" s="1">
        <v>38625</v>
      </c>
      <c r="AO189">
        <v>1.163</v>
      </c>
      <c r="AP189" s="4">
        <v>38625</v>
      </c>
      <c r="AQ189" s="3">
        <v>1228.81</v>
      </c>
      <c r="AR189" s="4">
        <v>38625</v>
      </c>
      <c r="AS189" s="3">
        <v>5044.12</v>
      </c>
      <c r="AT189" s="4">
        <v>38625</v>
      </c>
      <c r="AU189" s="3">
        <v>1412.28</v>
      </c>
      <c r="AV189" s="4">
        <v>38625</v>
      </c>
      <c r="AW189" s="3">
        <v>15428.52</v>
      </c>
      <c r="AX189" s="4">
        <v>38625</v>
      </c>
      <c r="AY189" s="3">
        <v>11011.83</v>
      </c>
      <c r="AZ189" s="1">
        <v>38625</v>
      </c>
      <c r="BA189">
        <v>1.4</v>
      </c>
      <c r="BB189" s="1">
        <v>38625</v>
      </c>
      <c r="BC189">
        <v>0.5</v>
      </c>
      <c r="BD189" s="1">
        <v>38625</v>
      </c>
      <c r="BE189">
        <v>0.41</v>
      </c>
      <c r="BF189" s="15">
        <f t="shared" si="49"/>
        <v>38625</v>
      </c>
      <c r="BG189" s="14">
        <f t="shared" si="50"/>
        <v>3.09</v>
      </c>
      <c r="BH189" s="1">
        <v>38625</v>
      </c>
      <c r="BI189">
        <v>0.81280646412115998</v>
      </c>
      <c r="BJ189" s="1">
        <v>38625</v>
      </c>
      <c r="BK189">
        <v>75332000000</v>
      </c>
      <c r="BL189" s="1">
        <v>38625</v>
      </c>
      <c r="BM189">
        <v>106501300000</v>
      </c>
      <c r="BN189" s="13">
        <f t="shared" si="51"/>
        <v>38625</v>
      </c>
      <c r="BO189" s="12">
        <f t="shared" si="69"/>
        <v>2.4739976181024201</v>
      </c>
      <c r="BP189" s="1">
        <v>38625</v>
      </c>
      <c r="BQ189">
        <v>17</v>
      </c>
      <c r="BR189" s="1">
        <v>38625</v>
      </c>
      <c r="BS189">
        <v>38845700000</v>
      </c>
      <c r="BT189" s="1">
        <v>38625</v>
      </c>
      <c r="BU189">
        <v>38742000000</v>
      </c>
      <c r="BV189" s="1">
        <v>38625</v>
      </c>
      <c r="BW189">
        <v>311240000000</v>
      </c>
      <c r="BX189" s="1">
        <v>38625</v>
      </c>
      <c r="BY189">
        <v>43945000000</v>
      </c>
      <c r="BZ189" s="1">
        <v>38625</v>
      </c>
      <c r="CA189">
        <v>121958000000</v>
      </c>
      <c r="CB189" s="1">
        <v>38625</v>
      </c>
      <c r="CC189">
        <v>33599000000</v>
      </c>
      <c r="CD189" s="1">
        <v>38625</v>
      </c>
      <c r="CE189">
        <v>5</v>
      </c>
      <c r="CF189" s="1">
        <v>38625</v>
      </c>
      <c r="CG189">
        <v>5</v>
      </c>
      <c r="CH189" s="1">
        <v>38625</v>
      </c>
      <c r="CI189">
        <v>5.4</v>
      </c>
      <c r="CJ189" s="1">
        <v>38625</v>
      </c>
      <c r="CK189">
        <v>9</v>
      </c>
      <c r="CL189" s="1">
        <v>38625</v>
      </c>
      <c r="CM189">
        <v>6.7</v>
      </c>
      <c r="CN189" s="1">
        <f t="shared" si="52"/>
        <v>38625</v>
      </c>
      <c r="CO189">
        <f t="shared" si="70"/>
        <v>4.690482020287619E-3</v>
      </c>
      <c r="CP189" s="1">
        <f t="shared" si="53"/>
        <v>38625</v>
      </c>
      <c r="CQ189">
        <f t="shared" si="54"/>
        <v>4.7988774028096719E-3</v>
      </c>
      <c r="CR189" s="1">
        <f t="shared" si="55"/>
        <v>38625</v>
      </c>
      <c r="CS189">
        <f t="shared" si="56"/>
        <v>9.2301988025455719E-3</v>
      </c>
      <c r="CT189" s="1">
        <f t="shared" si="57"/>
        <v>38625</v>
      </c>
      <c r="CU189">
        <f t="shared" si="58"/>
        <v>3.5048208499324032E-3</v>
      </c>
      <c r="CV189" s="1">
        <f t="shared" si="59"/>
        <v>38625</v>
      </c>
      <c r="CW189">
        <f t="shared" si="60"/>
        <v>4.0613566074970131E-3</v>
      </c>
      <c r="CY189" s="13">
        <f t="shared" si="61"/>
        <v>38625</v>
      </c>
      <c r="CZ189" s="12">
        <f t="shared" si="71"/>
        <v>83.4</v>
      </c>
      <c r="DA189" s="1">
        <v>27484</v>
      </c>
      <c r="DB189">
        <v>15.3</v>
      </c>
      <c r="DC189" s="1">
        <v>27484</v>
      </c>
      <c r="DD189">
        <v>14.6909090909091</v>
      </c>
      <c r="DE189" s="9">
        <f t="shared" si="72"/>
        <v>38625</v>
      </c>
      <c r="DF189" s="8">
        <f t="shared" si="62"/>
        <v>41629.86</v>
      </c>
      <c r="DG189" s="9">
        <f t="shared" si="72"/>
        <v>38625</v>
      </c>
      <c r="DH189" s="8">
        <f t="shared" si="63"/>
        <v>34379.97</v>
      </c>
      <c r="DI189" s="9">
        <f t="shared" si="72"/>
        <v>38625</v>
      </c>
      <c r="DJ189" s="8">
        <f t="shared" si="64"/>
        <v>34446.230000000003</v>
      </c>
      <c r="DK189" s="9">
        <f t="shared" si="72"/>
        <v>38625</v>
      </c>
      <c r="DL189" s="8">
        <f t="shared" si="66"/>
        <v>27810.69</v>
      </c>
      <c r="DM189" s="9">
        <f t="shared" si="73"/>
        <v>38625</v>
      </c>
      <c r="DN189" s="8">
        <f t="shared" si="67"/>
        <v>34380.26</v>
      </c>
    </row>
    <row r="190" spans="1:118">
      <c r="A190" s="2">
        <f t="shared" si="68"/>
        <v>200508</v>
      </c>
      <c r="B190" s="4">
        <v>38595</v>
      </c>
      <c r="C190" s="5">
        <v>101.94</v>
      </c>
      <c r="D190" s="4">
        <v>38595</v>
      </c>
      <c r="E190" s="3">
        <v>101.26</v>
      </c>
      <c r="F190" s="4">
        <v>38595</v>
      </c>
      <c r="G190" s="3">
        <v>109.001</v>
      </c>
      <c r="H190" s="4">
        <v>38595</v>
      </c>
      <c r="I190" s="3">
        <v>95.85</v>
      </c>
      <c r="J190" s="4">
        <v>38595</v>
      </c>
      <c r="K190" s="3">
        <v>105.795</v>
      </c>
      <c r="L190" s="1">
        <v>38595</v>
      </c>
      <c r="M190">
        <v>12.6</v>
      </c>
      <c r="N190" s="1"/>
      <c r="P190" s="1">
        <v>38595</v>
      </c>
      <c r="Q190">
        <v>15.1539</v>
      </c>
      <c r="R190" s="1">
        <v>38595</v>
      </c>
      <c r="S190">
        <v>16.46</v>
      </c>
      <c r="V190" s="4">
        <v>38595</v>
      </c>
      <c r="W190" s="3">
        <v>263192999999.99994</v>
      </c>
      <c r="X190" s="4">
        <v>38595</v>
      </c>
      <c r="Y190" s="3">
        <v>1376900000000</v>
      </c>
      <c r="Z190" s="4">
        <v>38595</v>
      </c>
      <c r="AA190" s="3">
        <v>427837398000</v>
      </c>
      <c r="AB190" s="4">
        <v>38595</v>
      </c>
      <c r="AC190" s="3">
        <v>3269142000000</v>
      </c>
      <c r="AD190" s="4">
        <v>38595</v>
      </c>
      <c r="AE190" s="3">
        <v>331882000000</v>
      </c>
      <c r="AF190" s="1">
        <v>38595</v>
      </c>
      <c r="AG190">
        <v>1.2343</v>
      </c>
      <c r="AH190" s="1">
        <v>38595</v>
      </c>
      <c r="AI190">
        <v>7.7710999999999997</v>
      </c>
      <c r="AJ190" s="1">
        <v>38595</v>
      </c>
      <c r="AK190">
        <v>0.75480000000000003</v>
      </c>
      <c r="AL190" s="1">
        <v>38595</v>
      </c>
      <c r="AM190">
        <v>1.8032999999999999</v>
      </c>
      <c r="AN190" s="1">
        <v>38595</v>
      </c>
      <c r="AO190">
        <v>1.1882999999999999</v>
      </c>
      <c r="AP190" s="4">
        <v>38595</v>
      </c>
      <c r="AQ190" s="3">
        <v>1220.33</v>
      </c>
      <c r="AR190" s="4">
        <v>38595</v>
      </c>
      <c r="AS190" s="3">
        <v>4829.6899999999996</v>
      </c>
      <c r="AT190" s="4">
        <v>38595</v>
      </c>
      <c r="AU190" s="3">
        <v>1271.29</v>
      </c>
      <c r="AV190" s="4">
        <v>38595</v>
      </c>
      <c r="AW190" s="3">
        <v>14903.55</v>
      </c>
      <c r="AX190" s="4">
        <v>38595</v>
      </c>
      <c r="AY190" s="3">
        <v>10668.94</v>
      </c>
      <c r="AZ190" s="1">
        <v>38595</v>
      </c>
      <c r="BA190">
        <v>0.6</v>
      </c>
      <c r="BB190" s="1">
        <v>38595</v>
      </c>
      <c r="BC190">
        <v>0.2</v>
      </c>
      <c r="BD190" s="1">
        <v>38595</v>
      </c>
      <c r="BE190">
        <v>-0.14000000000000001</v>
      </c>
      <c r="BF190" s="15">
        <f t="shared" si="49"/>
        <v>38595</v>
      </c>
      <c r="BG190" s="14">
        <f t="shared" si="50"/>
        <v>2.48</v>
      </c>
      <c r="BH190" s="1">
        <v>38595</v>
      </c>
      <c r="BI190">
        <v>0.44500750503496</v>
      </c>
      <c r="BJ190" s="1">
        <v>38595</v>
      </c>
      <c r="BK190">
        <v>77129000000</v>
      </c>
      <c r="BL190" s="1">
        <v>38595</v>
      </c>
      <c r="BM190">
        <v>105388900000</v>
      </c>
      <c r="BN190" s="13">
        <f t="shared" si="51"/>
        <v>38595</v>
      </c>
      <c r="BO190" s="12">
        <f t="shared" si="69"/>
        <v>1.9798410483908899</v>
      </c>
      <c r="BP190" s="1">
        <v>38595</v>
      </c>
      <c r="BQ190">
        <v>12.7</v>
      </c>
      <c r="BR190" s="1">
        <v>38595</v>
      </c>
      <c r="BS190">
        <v>37774100000</v>
      </c>
      <c r="BT190" s="1">
        <v>38595</v>
      </c>
      <c r="BU190">
        <v>39563000000</v>
      </c>
      <c r="BV190" s="1">
        <v>38595</v>
      </c>
      <c r="BW190">
        <v>295529999999.99994</v>
      </c>
      <c r="BX190" s="1">
        <v>38595</v>
      </c>
      <c r="BY190">
        <v>50877000000</v>
      </c>
      <c r="BZ190" s="1">
        <v>38595</v>
      </c>
      <c r="CA190">
        <v>122014000000</v>
      </c>
      <c r="CB190" s="1">
        <v>38595</v>
      </c>
      <c r="CC190">
        <v>34299000000</v>
      </c>
      <c r="CD190" s="1">
        <v>38595</v>
      </c>
      <c r="CE190">
        <v>4.9000000000000004</v>
      </c>
      <c r="CF190" s="1">
        <v>38595</v>
      </c>
      <c r="CG190">
        <v>4.9000000000000004</v>
      </c>
      <c r="CH190" s="1">
        <v>38595</v>
      </c>
      <c r="CI190">
        <v>5.6</v>
      </c>
      <c r="CJ190" s="1">
        <v>38595</v>
      </c>
      <c r="CK190">
        <v>9</v>
      </c>
      <c r="CL190" s="1">
        <v>38595</v>
      </c>
      <c r="CM190">
        <v>6.7</v>
      </c>
      <c r="CN190" s="1">
        <f t="shared" si="52"/>
        <v>38595</v>
      </c>
      <c r="CO190">
        <f t="shared" si="70"/>
        <v>4.690482020287619E-3</v>
      </c>
      <c r="CP190" s="1">
        <f t="shared" si="53"/>
        <v>38595</v>
      </c>
      <c r="CQ190">
        <f t="shared" si="54"/>
        <v>4.7988774028096719E-3</v>
      </c>
      <c r="CR190" s="1">
        <f t="shared" si="55"/>
        <v>38595</v>
      </c>
      <c r="CS190">
        <f t="shared" si="56"/>
        <v>9.2301988025455719E-3</v>
      </c>
      <c r="CT190" s="1">
        <f t="shared" si="57"/>
        <v>38595</v>
      </c>
      <c r="CU190">
        <f t="shared" si="58"/>
        <v>3.5048208499324032E-3</v>
      </c>
      <c r="CV190" s="1">
        <f t="shared" si="59"/>
        <v>38595</v>
      </c>
      <c r="CW190">
        <f t="shared" si="60"/>
        <v>4.0613566074970131E-3</v>
      </c>
      <c r="CY190" s="13">
        <f t="shared" si="61"/>
        <v>38595</v>
      </c>
      <c r="CZ190" s="12">
        <f t="shared" si="71"/>
        <v>82.6</v>
      </c>
      <c r="DA190" s="1">
        <v>27394</v>
      </c>
      <c r="DB190">
        <v>14.7</v>
      </c>
      <c r="DC190" s="1">
        <v>27394</v>
      </c>
      <c r="DD190">
        <v>4.0182202700504304</v>
      </c>
      <c r="DE190" s="9">
        <f t="shared" si="72"/>
        <v>38595</v>
      </c>
      <c r="DF190" s="8">
        <f t="shared" si="62"/>
        <v>41629.86</v>
      </c>
      <c r="DG190" s="9">
        <f t="shared" si="72"/>
        <v>38595</v>
      </c>
      <c r="DH190" s="8">
        <f t="shared" si="63"/>
        <v>34379.97</v>
      </c>
      <c r="DI190" s="9">
        <f t="shared" si="72"/>
        <v>38595</v>
      </c>
      <c r="DJ190" s="8">
        <f t="shared" si="64"/>
        <v>34446.230000000003</v>
      </c>
      <c r="DK190" s="9">
        <f t="shared" si="72"/>
        <v>38595</v>
      </c>
      <c r="DL190" s="8">
        <f t="shared" si="66"/>
        <v>27810.69</v>
      </c>
      <c r="DM190" s="9">
        <f t="shared" si="73"/>
        <v>38595</v>
      </c>
      <c r="DN190" s="8">
        <f t="shared" si="67"/>
        <v>34380.26</v>
      </c>
    </row>
    <row r="191" spans="1:118">
      <c r="A191" s="2">
        <f t="shared" si="68"/>
        <v>200507</v>
      </c>
      <c r="B191" s="4">
        <v>38564</v>
      </c>
      <c r="C191" s="5">
        <v>98.775000000000006</v>
      </c>
      <c r="D191" s="4">
        <v>38564</v>
      </c>
      <c r="E191" s="3">
        <v>100.08</v>
      </c>
      <c r="F191" s="4">
        <v>38564</v>
      </c>
      <c r="G191" s="3">
        <v>108.465</v>
      </c>
      <c r="H191" s="4">
        <v>38564</v>
      </c>
      <c r="I191" s="3">
        <v>98.01</v>
      </c>
      <c r="J191" s="4">
        <v>38564</v>
      </c>
      <c r="K191" s="3">
        <v>108.425</v>
      </c>
      <c r="L191" s="1">
        <v>38564</v>
      </c>
      <c r="M191">
        <v>11.57</v>
      </c>
      <c r="N191" s="1"/>
      <c r="P191" s="1">
        <v>38564</v>
      </c>
      <c r="Q191">
        <v>13.276300000000001</v>
      </c>
      <c r="R191" s="1">
        <v>38564</v>
      </c>
      <c r="S191">
        <v>11.94</v>
      </c>
      <c r="V191" s="4">
        <v>38564</v>
      </c>
      <c r="W191" s="3">
        <v>263995999999.99994</v>
      </c>
      <c r="X191" s="4">
        <v>38564</v>
      </c>
      <c r="Y191" s="3">
        <v>1365400000000</v>
      </c>
      <c r="Z191" s="4">
        <v>38564</v>
      </c>
      <c r="AA191" s="3">
        <v>438345429000</v>
      </c>
      <c r="AB191" s="4">
        <v>38564</v>
      </c>
      <c r="AC191" s="3">
        <v>3320881000000</v>
      </c>
      <c r="AD191" s="4">
        <v>38564</v>
      </c>
      <c r="AE191" s="3">
        <v>332110000000</v>
      </c>
      <c r="AF191" s="1">
        <v>38564</v>
      </c>
      <c r="AG191">
        <v>1.2130000000000001</v>
      </c>
      <c r="AH191" s="1">
        <v>38564</v>
      </c>
      <c r="AI191">
        <v>7.7713000000000001</v>
      </c>
      <c r="AJ191" s="1">
        <v>38564</v>
      </c>
      <c r="AK191">
        <v>0.75649999999999995</v>
      </c>
      <c r="AL191" s="1">
        <v>38564</v>
      </c>
      <c r="AM191">
        <v>1.7564</v>
      </c>
      <c r="AN191" s="1">
        <v>38564</v>
      </c>
      <c r="AO191">
        <v>1.2219</v>
      </c>
      <c r="AP191" s="4">
        <v>38564</v>
      </c>
      <c r="AQ191" s="3">
        <v>1234.18</v>
      </c>
      <c r="AR191" s="4">
        <v>38564</v>
      </c>
      <c r="AS191" s="3">
        <v>4886.5</v>
      </c>
      <c r="AT191" s="4">
        <v>38564</v>
      </c>
      <c r="AU191" s="3">
        <v>1204.98</v>
      </c>
      <c r="AV191" s="4">
        <v>38564</v>
      </c>
      <c r="AW191" s="3">
        <v>14880.98</v>
      </c>
      <c r="AX191" s="4">
        <v>38564</v>
      </c>
      <c r="AY191" s="3">
        <v>10422.93</v>
      </c>
      <c r="AZ191" s="1">
        <v>38564</v>
      </c>
      <c r="BA191">
        <v>0.6</v>
      </c>
      <c r="BB191" s="1">
        <v>38564</v>
      </c>
      <c r="BC191">
        <v>-0.1</v>
      </c>
      <c r="BD191" s="1">
        <v>38564</v>
      </c>
      <c r="BE191">
        <v>0.14000000000000001</v>
      </c>
      <c r="BF191" s="15">
        <f t="shared" si="49"/>
        <v>38564</v>
      </c>
      <c r="BG191" s="14">
        <f t="shared" si="50"/>
        <v>2.48</v>
      </c>
      <c r="BH191" s="1">
        <v>38564</v>
      </c>
      <c r="BI191">
        <v>0.27447576954924002</v>
      </c>
      <c r="BJ191" s="1">
        <v>38564</v>
      </c>
      <c r="BK191">
        <v>75955000000</v>
      </c>
      <c r="BL191" s="1">
        <v>38564</v>
      </c>
      <c r="BM191">
        <v>103850000000</v>
      </c>
      <c r="BN191" s="13">
        <f t="shared" si="51"/>
        <v>38564</v>
      </c>
      <c r="BO191" s="12">
        <f t="shared" si="69"/>
        <v>1.9798410483908899</v>
      </c>
      <c r="BP191" s="1">
        <v>38564</v>
      </c>
      <c r="BQ191">
        <v>8.1</v>
      </c>
      <c r="BR191" s="1">
        <v>38564</v>
      </c>
      <c r="BS191">
        <v>36648100000</v>
      </c>
      <c r="BT191" s="1">
        <v>38564</v>
      </c>
      <c r="BU191">
        <v>38935000000</v>
      </c>
      <c r="BV191" s="1">
        <v>38564</v>
      </c>
      <c r="BW191">
        <v>296050000000</v>
      </c>
      <c r="BX191" s="1">
        <v>38564</v>
      </c>
      <c r="BY191">
        <v>53852000000</v>
      </c>
      <c r="BZ191" s="1">
        <v>38564</v>
      </c>
      <c r="CA191">
        <v>120890000000</v>
      </c>
      <c r="CB191" s="1">
        <v>38564</v>
      </c>
      <c r="CC191">
        <v>33329000000</v>
      </c>
      <c r="CD191" s="1">
        <v>38564</v>
      </c>
      <c r="CE191">
        <v>5</v>
      </c>
      <c r="CF191" s="1">
        <v>38564</v>
      </c>
      <c r="CG191">
        <v>5</v>
      </c>
      <c r="CH191" s="1">
        <v>38564</v>
      </c>
      <c r="CI191">
        <v>5.7</v>
      </c>
      <c r="CJ191" s="1">
        <v>38564</v>
      </c>
      <c r="CK191">
        <v>9.1</v>
      </c>
      <c r="CL191" s="1">
        <v>38564</v>
      </c>
      <c r="CM191">
        <v>6.7</v>
      </c>
      <c r="CN191" s="1">
        <f t="shared" si="52"/>
        <v>38564</v>
      </c>
      <c r="CO191">
        <f t="shared" si="70"/>
        <v>4.690482020287619E-3</v>
      </c>
      <c r="CP191" s="1">
        <f t="shared" si="53"/>
        <v>38564</v>
      </c>
      <c r="CQ191">
        <f t="shared" si="54"/>
        <v>4.7988774028096719E-3</v>
      </c>
      <c r="CR191" s="1">
        <f t="shared" si="55"/>
        <v>38564</v>
      </c>
      <c r="CS191">
        <f t="shared" si="56"/>
        <v>9.2301988025455719E-3</v>
      </c>
      <c r="CT191" s="1">
        <f t="shared" si="57"/>
        <v>38564</v>
      </c>
      <c r="CU191">
        <f t="shared" si="58"/>
        <v>3.5048208499324032E-3</v>
      </c>
      <c r="CV191" s="1">
        <f t="shared" si="59"/>
        <v>38564</v>
      </c>
      <c r="CW191">
        <f t="shared" si="60"/>
        <v>4.0613566074970131E-3</v>
      </c>
      <c r="CY191" s="13">
        <f t="shared" si="61"/>
        <v>38564</v>
      </c>
      <c r="CZ191" s="12">
        <f t="shared" si="71"/>
        <v>82.6</v>
      </c>
      <c r="DA191" s="1">
        <v>27302</v>
      </c>
      <c r="DB191">
        <v>14.2</v>
      </c>
      <c r="DC191" s="1">
        <v>27302</v>
      </c>
      <c r="DD191">
        <v>4.2781660132947001</v>
      </c>
      <c r="DE191" s="9">
        <f t="shared" si="72"/>
        <v>38564</v>
      </c>
      <c r="DF191" s="8">
        <f t="shared" si="62"/>
        <v>41629.86</v>
      </c>
      <c r="DG191" s="9">
        <f t="shared" si="72"/>
        <v>38564</v>
      </c>
      <c r="DH191" s="8">
        <f t="shared" si="63"/>
        <v>34379.97</v>
      </c>
      <c r="DI191" s="9">
        <f t="shared" si="72"/>
        <v>38564</v>
      </c>
      <c r="DJ191" s="8">
        <f t="shared" si="64"/>
        <v>34446.230000000003</v>
      </c>
      <c r="DK191" s="9">
        <f t="shared" si="72"/>
        <v>38564</v>
      </c>
      <c r="DL191" s="8">
        <f t="shared" si="66"/>
        <v>27810.69</v>
      </c>
      <c r="DM191" s="9">
        <f t="shared" si="73"/>
        <v>38564</v>
      </c>
      <c r="DN191" s="8">
        <f t="shared" si="67"/>
        <v>34380.26</v>
      </c>
    </row>
    <row r="192" spans="1:118">
      <c r="A192" s="2">
        <f t="shared" si="68"/>
        <v>200506</v>
      </c>
      <c r="B192" s="4">
        <v>38533</v>
      </c>
      <c r="C192" s="5">
        <v>101.69499999999999</v>
      </c>
      <c r="D192" s="4">
        <v>38533</v>
      </c>
      <c r="E192" s="3">
        <v>101.02</v>
      </c>
      <c r="F192" s="4">
        <v>38533</v>
      </c>
      <c r="G192" s="3">
        <v>108.679</v>
      </c>
      <c r="H192" s="4">
        <v>38533</v>
      </c>
      <c r="I192" s="3">
        <v>99.805000000000007</v>
      </c>
      <c r="J192" s="4">
        <v>38533</v>
      </c>
      <c r="K192" s="3">
        <v>109.505</v>
      </c>
      <c r="L192" s="1">
        <v>38533</v>
      </c>
      <c r="M192">
        <v>12.04</v>
      </c>
      <c r="N192" s="1"/>
      <c r="P192" s="1">
        <v>38533</v>
      </c>
      <c r="Q192">
        <v>12.377700000000001</v>
      </c>
      <c r="R192" s="1">
        <v>38533</v>
      </c>
      <c r="S192">
        <v>11.72</v>
      </c>
      <c r="V192" s="4">
        <v>38533</v>
      </c>
      <c r="W192" s="3">
        <v>264811999999.99997</v>
      </c>
      <c r="X192" s="4">
        <v>38533</v>
      </c>
      <c r="Y192" s="3">
        <v>1384299999999.9998</v>
      </c>
      <c r="Z192" s="4">
        <v>38533</v>
      </c>
      <c r="AA192" s="3">
        <v>438286250000</v>
      </c>
      <c r="AB192" s="4">
        <v>38533</v>
      </c>
      <c r="AC192" s="3">
        <v>3304862000000</v>
      </c>
      <c r="AD192" s="4">
        <v>38533</v>
      </c>
      <c r="AE192" s="3">
        <v>333710000000</v>
      </c>
      <c r="AF192" s="1">
        <v>38533</v>
      </c>
      <c r="AG192">
        <v>1.21</v>
      </c>
      <c r="AH192" s="1">
        <v>38533</v>
      </c>
      <c r="AI192">
        <v>7.7706</v>
      </c>
      <c r="AJ192" s="1">
        <v>38533</v>
      </c>
      <c r="AK192">
        <v>0.76239999999999997</v>
      </c>
      <c r="AL192" s="1">
        <v>38533</v>
      </c>
      <c r="AM192">
        <v>1.7911999999999999</v>
      </c>
      <c r="AN192" s="1">
        <v>38533</v>
      </c>
      <c r="AO192">
        <v>1.2250000000000001</v>
      </c>
      <c r="AP192" s="4">
        <v>38533</v>
      </c>
      <c r="AQ192" s="3">
        <v>1191.33</v>
      </c>
      <c r="AR192" s="4">
        <v>38533</v>
      </c>
      <c r="AS192" s="3">
        <v>4586.28</v>
      </c>
      <c r="AT192" s="4">
        <v>38533</v>
      </c>
      <c r="AU192" s="3">
        <v>1177.2</v>
      </c>
      <c r="AV192" s="4">
        <v>38533</v>
      </c>
      <c r="AW192" s="3">
        <v>14201.06</v>
      </c>
      <c r="AX192" s="4">
        <v>38533</v>
      </c>
      <c r="AY192" s="3">
        <v>9902.77</v>
      </c>
      <c r="AZ192" s="1">
        <v>38533</v>
      </c>
      <c r="BA192">
        <v>0.1</v>
      </c>
      <c r="BB192" s="1">
        <v>38533</v>
      </c>
      <c r="BC192">
        <v>0.1</v>
      </c>
      <c r="BD192" s="1">
        <v>38533</v>
      </c>
      <c r="BE192">
        <v>0.27</v>
      </c>
      <c r="BF192" s="15">
        <f t="shared" si="49"/>
        <v>38533</v>
      </c>
      <c r="BG192" s="14">
        <f t="shared" si="50"/>
        <v>2.48</v>
      </c>
      <c r="BH192" s="1">
        <v>38533</v>
      </c>
      <c r="BI192">
        <v>0.37003008358857598</v>
      </c>
      <c r="BJ192" s="1">
        <v>38533</v>
      </c>
      <c r="BK192">
        <v>75759000000</v>
      </c>
      <c r="BL192" s="1">
        <v>38533</v>
      </c>
      <c r="BM192">
        <v>100469600000</v>
      </c>
      <c r="BN192" s="13">
        <f t="shared" si="51"/>
        <v>38533</v>
      </c>
      <c r="BO192" s="12">
        <f t="shared" si="69"/>
        <v>1.9798410483908899</v>
      </c>
      <c r="BP192" s="1">
        <v>38533</v>
      </c>
      <c r="BQ192">
        <v>12.6</v>
      </c>
      <c r="BR192" s="1">
        <v>38533</v>
      </c>
      <c r="BS192">
        <v>36418600000</v>
      </c>
      <c r="BT192" s="1">
        <v>38533</v>
      </c>
      <c r="BU192">
        <v>39036000000</v>
      </c>
      <c r="BV192" s="1">
        <v>38533</v>
      </c>
      <c r="BW192">
        <v>301999999999.99994</v>
      </c>
      <c r="BX192" s="1">
        <v>38533</v>
      </c>
      <c r="BY192">
        <v>52718000000</v>
      </c>
      <c r="BZ192" s="1">
        <v>38533</v>
      </c>
      <c r="CA192">
        <v>121229000000</v>
      </c>
      <c r="CB192" s="1">
        <v>38533</v>
      </c>
      <c r="CC192">
        <v>34924000000</v>
      </c>
      <c r="CD192" s="1">
        <v>38533</v>
      </c>
      <c r="CE192">
        <v>5</v>
      </c>
      <c r="CF192" s="1">
        <v>38533</v>
      </c>
      <c r="CG192">
        <v>5</v>
      </c>
      <c r="CH192" s="1">
        <v>38533</v>
      </c>
      <c r="CI192">
        <v>5.7</v>
      </c>
      <c r="CJ192" s="1">
        <v>38533</v>
      </c>
      <c r="CK192">
        <v>9.1999999999999993</v>
      </c>
      <c r="CL192" s="1">
        <v>38533</v>
      </c>
      <c r="CM192">
        <v>6.8</v>
      </c>
      <c r="CN192" s="1">
        <f t="shared" si="52"/>
        <v>38533</v>
      </c>
      <c r="CO192">
        <f t="shared" si="70"/>
        <v>4.690482020287619E-3</v>
      </c>
      <c r="CP192" s="1">
        <f t="shared" si="53"/>
        <v>38533</v>
      </c>
      <c r="CQ192">
        <f t="shared" si="54"/>
        <v>4.7988774028096719E-3</v>
      </c>
      <c r="CR192" s="1">
        <f t="shared" si="55"/>
        <v>38533</v>
      </c>
      <c r="CS192">
        <f t="shared" si="56"/>
        <v>9.2301988025455719E-3</v>
      </c>
      <c r="CT192" s="1">
        <f t="shared" si="57"/>
        <v>38533</v>
      </c>
      <c r="CU192">
        <f t="shared" si="58"/>
        <v>3.5048208499324032E-3</v>
      </c>
      <c r="CV192" s="1">
        <f t="shared" si="59"/>
        <v>38533</v>
      </c>
      <c r="CW192">
        <f t="shared" si="60"/>
        <v>4.0613566074970131E-3</v>
      </c>
      <c r="CY192" s="13">
        <f t="shared" si="61"/>
        <v>38533</v>
      </c>
      <c r="CZ192" s="12">
        <f t="shared" si="71"/>
        <v>82.6</v>
      </c>
      <c r="DA192" s="1">
        <v>27210</v>
      </c>
      <c r="DB192">
        <v>13.5</v>
      </c>
      <c r="DC192" s="1">
        <v>27210</v>
      </c>
      <c r="DD192">
        <v>-4.4366856850889898</v>
      </c>
      <c r="DE192" s="9">
        <f t="shared" si="72"/>
        <v>38533</v>
      </c>
      <c r="DF192" s="8">
        <f t="shared" si="62"/>
        <v>41629.86</v>
      </c>
      <c r="DG192" s="9">
        <f t="shared" si="72"/>
        <v>38533</v>
      </c>
      <c r="DH192" s="8">
        <f t="shared" si="63"/>
        <v>34379.97</v>
      </c>
      <c r="DI192" s="9">
        <f t="shared" si="72"/>
        <v>38533</v>
      </c>
      <c r="DJ192" s="8">
        <f t="shared" si="64"/>
        <v>34446.230000000003</v>
      </c>
      <c r="DK192" s="9">
        <f t="shared" si="72"/>
        <v>38533</v>
      </c>
      <c r="DL192" s="8">
        <f t="shared" si="66"/>
        <v>27810.69</v>
      </c>
      <c r="DM192" s="9">
        <f t="shared" si="73"/>
        <v>38533</v>
      </c>
      <c r="DN192" s="8">
        <f t="shared" si="67"/>
        <v>34380.26</v>
      </c>
    </row>
    <row r="193" spans="1:118">
      <c r="A193" s="2">
        <f t="shared" si="68"/>
        <v>200505</v>
      </c>
      <c r="B193" s="4">
        <v>38503</v>
      </c>
      <c r="C193" s="5">
        <v>101.15</v>
      </c>
      <c r="D193" s="4">
        <v>38503</v>
      </c>
      <c r="E193" s="3">
        <v>99.86</v>
      </c>
      <c r="F193" s="4">
        <v>38503</v>
      </c>
      <c r="G193" s="3">
        <v>108.41800000000001</v>
      </c>
      <c r="H193" s="4">
        <v>38503</v>
      </c>
      <c r="I193" s="3">
        <v>99.454999999999998</v>
      </c>
      <c r="J193" s="4">
        <v>38503</v>
      </c>
      <c r="K193" s="3">
        <v>108.16500000000001</v>
      </c>
      <c r="L193" s="1">
        <v>38503</v>
      </c>
      <c r="M193">
        <v>13.29</v>
      </c>
      <c r="N193" s="1"/>
      <c r="P193" s="1">
        <v>38503</v>
      </c>
      <c r="Q193">
        <v>13.5138</v>
      </c>
      <c r="R193" s="1">
        <v>38503</v>
      </c>
      <c r="S193">
        <v>12.78</v>
      </c>
      <c r="V193" s="4">
        <v>38503</v>
      </c>
      <c r="W193" s="3">
        <v>255951999999.99997</v>
      </c>
      <c r="X193" s="4">
        <v>38503</v>
      </c>
      <c r="Y193" s="3">
        <v>1369499999999.9998</v>
      </c>
      <c r="Z193" s="4">
        <v>38503</v>
      </c>
      <c r="AA193" s="3">
        <v>441780920000</v>
      </c>
      <c r="AB193" s="4">
        <v>38503</v>
      </c>
      <c r="AC193" s="3">
        <v>3064079000000</v>
      </c>
      <c r="AD193" s="4">
        <v>38503</v>
      </c>
      <c r="AE193" s="3">
        <v>333187000000</v>
      </c>
      <c r="AF193" s="1">
        <v>38503</v>
      </c>
      <c r="AG193">
        <v>1.2309000000000001</v>
      </c>
      <c r="AH193" s="1">
        <v>38503</v>
      </c>
      <c r="AI193">
        <v>7.78</v>
      </c>
      <c r="AJ193" s="1">
        <v>38503</v>
      </c>
      <c r="AK193">
        <v>0.75570000000000004</v>
      </c>
      <c r="AL193" s="1">
        <v>38503</v>
      </c>
      <c r="AM193">
        <v>1.8174999999999999</v>
      </c>
      <c r="AN193" s="1">
        <v>38503</v>
      </c>
      <c r="AO193">
        <v>1.254</v>
      </c>
      <c r="AP193" s="4">
        <v>38503</v>
      </c>
      <c r="AQ193" s="3">
        <v>1191.5</v>
      </c>
      <c r="AR193" s="4">
        <v>38503</v>
      </c>
      <c r="AS193" s="3">
        <v>4460.63</v>
      </c>
      <c r="AT193" s="4">
        <v>38503</v>
      </c>
      <c r="AU193" s="3">
        <v>1144.33</v>
      </c>
      <c r="AV193" s="4">
        <v>38503</v>
      </c>
      <c r="AW193" s="3">
        <v>13867.07</v>
      </c>
      <c r="AX193" s="4">
        <v>38503</v>
      </c>
      <c r="AY193" s="3">
        <v>9607.2999999999993</v>
      </c>
      <c r="AZ193" s="1">
        <v>38503</v>
      </c>
      <c r="BA193">
        <v>-0.1</v>
      </c>
      <c r="BB193" s="1">
        <v>38503</v>
      </c>
      <c r="BC193">
        <v>0.2</v>
      </c>
      <c r="BD193" s="1">
        <v>38503</v>
      </c>
      <c r="BE193">
        <v>0</v>
      </c>
      <c r="BF193" s="15">
        <f t="shared" si="49"/>
        <v>38503</v>
      </c>
      <c r="BG193" s="14">
        <f t="shared" si="50"/>
        <v>2.37</v>
      </c>
      <c r="BH193" s="1">
        <v>38503</v>
      </c>
      <c r="BI193">
        <v>-0.135323793382887</v>
      </c>
      <c r="BJ193" s="1">
        <v>38503</v>
      </c>
      <c r="BK193">
        <v>75785000000</v>
      </c>
      <c r="BL193" s="1">
        <v>38503</v>
      </c>
      <c r="BM193">
        <v>101671600000</v>
      </c>
      <c r="BN193" s="13">
        <f t="shared" si="51"/>
        <v>38503</v>
      </c>
      <c r="BO193" s="12">
        <f t="shared" si="69"/>
        <v>4.5932475884244397</v>
      </c>
      <c r="BP193" s="1">
        <v>38503</v>
      </c>
      <c r="BQ193">
        <v>16.899999999999999</v>
      </c>
      <c r="BR193" s="1">
        <v>38503</v>
      </c>
      <c r="BS193">
        <v>36407800000</v>
      </c>
      <c r="BT193" s="1">
        <v>38503</v>
      </c>
      <c r="BU193">
        <v>39910000000</v>
      </c>
      <c r="BV193" s="1">
        <v>38503</v>
      </c>
      <c r="BW193">
        <v>291519999999.99994</v>
      </c>
      <c r="BX193" s="1">
        <v>38503</v>
      </c>
      <c r="BY193">
        <v>52407000000</v>
      </c>
      <c r="BZ193" s="1">
        <v>38503</v>
      </c>
      <c r="CA193">
        <v>120224000000</v>
      </c>
      <c r="CB193" s="1">
        <v>38503</v>
      </c>
      <c r="CC193">
        <v>35034000000</v>
      </c>
      <c r="CD193" s="1">
        <v>38503</v>
      </c>
      <c r="CE193">
        <v>5.0999999999999996</v>
      </c>
      <c r="CF193" s="1">
        <v>38503</v>
      </c>
      <c r="CG193">
        <v>5.0999999999999996</v>
      </c>
      <c r="CH193" s="1">
        <v>38503</v>
      </c>
      <c r="CI193">
        <v>5.7</v>
      </c>
      <c r="CJ193" s="1">
        <v>38503</v>
      </c>
      <c r="CK193">
        <v>9.1999999999999993</v>
      </c>
      <c r="CL193" s="1">
        <v>38503</v>
      </c>
      <c r="CM193">
        <v>7</v>
      </c>
      <c r="CN193" s="1">
        <f t="shared" si="52"/>
        <v>38503</v>
      </c>
      <c r="CO193">
        <f t="shared" si="70"/>
        <v>4.690482020287619E-3</v>
      </c>
      <c r="CP193" s="1">
        <f t="shared" si="53"/>
        <v>38503</v>
      </c>
      <c r="CQ193">
        <f t="shared" si="54"/>
        <v>4.7988774028096719E-3</v>
      </c>
      <c r="CR193" s="1">
        <f t="shared" si="55"/>
        <v>38503</v>
      </c>
      <c r="CS193">
        <f t="shared" si="56"/>
        <v>9.2301988025455719E-3</v>
      </c>
      <c r="CT193" s="1">
        <f t="shared" si="57"/>
        <v>38503</v>
      </c>
      <c r="CU193">
        <f t="shared" si="58"/>
        <v>3.5048208499324032E-3</v>
      </c>
      <c r="CV193" s="1">
        <f t="shared" si="59"/>
        <v>38503</v>
      </c>
      <c r="CW193">
        <f t="shared" si="60"/>
        <v>4.0613566074970131E-3</v>
      </c>
      <c r="CY193" s="13">
        <f t="shared" si="61"/>
        <v>38503</v>
      </c>
      <c r="CZ193" s="12">
        <f t="shared" si="71"/>
        <v>82.1</v>
      </c>
      <c r="DA193" s="1">
        <v>27119</v>
      </c>
      <c r="DB193">
        <v>13</v>
      </c>
      <c r="DC193" s="1">
        <v>27119</v>
      </c>
      <c r="DD193">
        <v>-13.160179995263301</v>
      </c>
      <c r="DE193" s="9">
        <f t="shared" si="72"/>
        <v>38503</v>
      </c>
      <c r="DF193" s="8">
        <f t="shared" si="62"/>
        <v>41629.86</v>
      </c>
      <c r="DG193" s="9">
        <f t="shared" si="72"/>
        <v>38503</v>
      </c>
      <c r="DH193" s="8">
        <f t="shared" si="63"/>
        <v>34379.97</v>
      </c>
      <c r="DI193" s="9">
        <f t="shared" si="72"/>
        <v>38503</v>
      </c>
      <c r="DJ193" s="8">
        <f t="shared" si="64"/>
        <v>34446.230000000003</v>
      </c>
      <c r="DK193" s="9">
        <f t="shared" si="72"/>
        <v>38503</v>
      </c>
      <c r="DL193" s="8">
        <f t="shared" si="66"/>
        <v>27810.69</v>
      </c>
      <c r="DM193" s="9">
        <f t="shared" si="73"/>
        <v>38503</v>
      </c>
      <c r="DN193" s="8">
        <f t="shared" si="67"/>
        <v>34380.26</v>
      </c>
    </row>
    <row r="194" spans="1:118">
      <c r="A194" s="2">
        <f t="shared" si="68"/>
        <v>200504</v>
      </c>
      <c r="B194" s="4">
        <v>38472</v>
      </c>
      <c r="C194" s="5">
        <v>98.42</v>
      </c>
      <c r="D194" s="4">
        <v>38472</v>
      </c>
      <c r="E194" s="3">
        <v>102.88</v>
      </c>
      <c r="F194" s="4">
        <v>38472</v>
      </c>
      <c r="G194" s="3">
        <v>106.869</v>
      </c>
      <c r="H194" s="4">
        <v>38472</v>
      </c>
      <c r="I194" s="3">
        <v>99.09</v>
      </c>
      <c r="J194" s="4">
        <v>38472</v>
      </c>
      <c r="K194" s="3">
        <v>106.465</v>
      </c>
      <c r="L194" s="1">
        <v>38472</v>
      </c>
      <c r="M194">
        <v>15.31</v>
      </c>
      <c r="N194" s="1"/>
      <c r="P194" s="1">
        <v>38472</v>
      </c>
      <c r="Q194">
        <v>16.792000000000002</v>
      </c>
      <c r="R194" s="1">
        <v>38472</v>
      </c>
      <c r="S194">
        <v>15.6</v>
      </c>
      <c r="V194" s="4">
        <v>38472</v>
      </c>
      <c r="W194" s="3">
        <v>252899999999.99997</v>
      </c>
      <c r="X194" s="4">
        <v>38472</v>
      </c>
      <c r="Y194" s="3">
        <v>1369400000000</v>
      </c>
      <c r="Z194" s="4">
        <v>38472</v>
      </c>
      <c r="AA194" s="3">
        <v>451339111000</v>
      </c>
      <c r="AB194" s="4">
        <v>38472</v>
      </c>
      <c r="AC194" s="3">
        <v>3031049000000</v>
      </c>
      <c r="AD194" s="4">
        <v>38472</v>
      </c>
      <c r="AE194" s="3">
        <v>330593000000</v>
      </c>
      <c r="AF194" s="1">
        <v>38472</v>
      </c>
      <c r="AG194">
        <v>1.2870999999999999</v>
      </c>
      <c r="AH194" s="1">
        <v>38472</v>
      </c>
      <c r="AI194">
        <v>7.7946999999999997</v>
      </c>
      <c r="AJ194" s="1">
        <v>38472</v>
      </c>
      <c r="AK194">
        <v>0.78049999999999997</v>
      </c>
      <c r="AL194" s="1">
        <v>38472</v>
      </c>
      <c r="AM194">
        <v>1.9077</v>
      </c>
      <c r="AN194" s="1">
        <v>38472</v>
      </c>
      <c r="AO194">
        <v>1.2588999999999999</v>
      </c>
      <c r="AP194" s="4">
        <v>38472</v>
      </c>
      <c r="AQ194" s="3">
        <v>1156.8499999999999</v>
      </c>
      <c r="AR194" s="4">
        <v>38472</v>
      </c>
      <c r="AS194" s="3">
        <v>4184.84</v>
      </c>
      <c r="AT194" s="4">
        <v>38472</v>
      </c>
      <c r="AU194" s="3">
        <v>1129.93</v>
      </c>
      <c r="AV194" s="4">
        <v>38472</v>
      </c>
      <c r="AW194" s="3">
        <v>13908.97</v>
      </c>
      <c r="AX194" s="4">
        <v>38472</v>
      </c>
      <c r="AY194" s="3">
        <v>9369.2999999999993</v>
      </c>
      <c r="AZ194" s="1">
        <v>38472</v>
      </c>
      <c r="BA194">
        <v>0.3</v>
      </c>
      <c r="BB194" s="1">
        <v>38472</v>
      </c>
      <c r="BC194">
        <v>0.4</v>
      </c>
      <c r="BD194" s="1">
        <v>38472</v>
      </c>
      <c r="BE194">
        <v>0.14000000000000001</v>
      </c>
      <c r="BF194" s="15">
        <f t="shared" si="49"/>
        <v>38472</v>
      </c>
      <c r="BG194" s="14">
        <f t="shared" si="50"/>
        <v>2.37</v>
      </c>
      <c r="BH194" s="1">
        <v>38472</v>
      </c>
      <c r="BI194">
        <v>0.29161003021981202</v>
      </c>
      <c r="BJ194" s="1">
        <v>38472</v>
      </c>
      <c r="BK194">
        <v>76407000000</v>
      </c>
      <c r="BL194" s="1">
        <v>38472</v>
      </c>
      <c r="BM194">
        <v>99789200000</v>
      </c>
      <c r="BN194" s="13">
        <f t="shared" si="51"/>
        <v>38472</v>
      </c>
      <c r="BO194" s="12">
        <f t="shared" si="69"/>
        <v>4.5932475884244397</v>
      </c>
      <c r="BP194" s="1">
        <v>38472</v>
      </c>
      <c r="BQ194">
        <v>7.8</v>
      </c>
      <c r="BR194" s="1">
        <v>38472</v>
      </c>
      <c r="BS194">
        <v>36231200000</v>
      </c>
      <c r="BT194" s="1">
        <v>38472</v>
      </c>
      <c r="BU194">
        <v>41452000000</v>
      </c>
      <c r="BV194" s="1">
        <v>38472</v>
      </c>
      <c r="BW194">
        <v>288990000000</v>
      </c>
      <c r="BX194" s="1">
        <v>38472</v>
      </c>
      <c r="BY194">
        <v>48079000000</v>
      </c>
      <c r="BZ194" s="1">
        <v>38472</v>
      </c>
      <c r="CA194">
        <v>121946000000</v>
      </c>
      <c r="CB194" s="1">
        <v>38472</v>
      </c>
      <c r="CC194">
        <v>35603000000</v>
      </c>
      <c r="CD194" s="1">
        <v>38472</v>
      </c>
      <c r="CE194">
        <v>5.2</v>
      </c>
      <c r="CF194" s="1">
        <v>38472</v>
      </c>
      <c r="CG194">
        <v>5.0999999999999996</v>
      </c>
      <c r="CH194" s="1">
        <v>38472</v>
      </c>
      <c r="CI194">
        <v>5.9</v>
      </c>
      <c r="CJ194" s="1">
        <v>38472</v>
      </c>
      <c r="CK194">
        <v>9.3000000000000007</v>
      </c>
      <c r="CL194" s="1">
        <v>38472</v>
      </c>
      <c r="CM194">
        <v>6.7</v>
      </c>
      <c r="CN194" s="1">
        <f t="shared" si="52"/>
        <v>38472</v>
      </c>
      <c r="CO194">
        <f t="shared" si="70"/>
        <v>4.690482020287619E-3</v>
      </c>
      <c r="CP194" s="1">
        <f t="shared" si="53"/>
        <v>38472</v>
      </c>
      <c r="CQ194">
        <f t="shared" si="54"/>
        <v>4.7988774028096719E-3</v>
      </c>
      <c r="CR194" s="1">
        <f t="shared" si="55"/>
        <v>38472</v>
      </c>
      <c r="CS194">
        <f t="shared" si="56"/>
        <v>9.2301988025455719E-3</v>
      </c>
      <c r="CT194" s="1">
        <f t="shared" si="57"/>
        <v>38472</v>
      </c>
      <c r="CU194">
        <f t="shared" si="58"/>
        <v>3.5048208499324032E-3</v>
      </c>
      <c r="CV194" s="1">
        <f t="shared" si="59"/>
        <v>38472</v>
      </c>
      <c r="CW194">
        <f t="shared" si="60"/>
        <v>4.0613566074970131E-3</v>
      </c>
      <c r="CY194" s="13">
        <f t="shared" si="61"/>
        <v>38472</v>
      </c>
      <c r="CZ194" s="12">
        <f t="shared" si="71"/>
        <v>82.1</v>
      </c>
      <c r="DA194" s="1">
        <v>27029</v>
      </c>
      <c r="DB194">
        <v>12.6</v>
      </c>
      <c r="DC194" s="1">
        <v>27029</v>
      </c>
      <c r="DD194">
        <v>-5.9156654166985501</v>
      </c>
      <c r="DE194" s="9">
        <f t="shared" si="72"/>
        <v>38472</v>
      </c>
      <c r="DF194" s="8">
        <f t="shared" si="62"/>
        <v>41629.86</v>
      </c>
      <c r="DG194" s="9">
        <f t="shared" si="72"/>
        <v>38472</v>
      </c>
      <c r="DH194" s="8">
        <f t="shared" si="63"/>
        <v>34379.97</v>
      </c>
      <c r="DI194" s="9">
        <f t="shared" si="72"/>
        <v>38472</v>
      </c>
      <c r="DJ194" s="8">
        <f t="shared" si="64"/>
        <v>34446.230000000003</v>
      </c>
      <c r="DK194" s="9">
        <f t="shared" si="72"/>
        <v>38472</v>
      </c>
      <c r="DL194" s="8">
        <f t="shared" si="66"/>
        <v>27810.69</v>
      </c>
      <c r="DM194" s="9">
        <f t="shared" si="73"/>
        <v>38472</v>
      </c>
      <c r="DN194" s="8">
        <f t="shared" si="67"/>
        <v>34380.26</v>
      </c>
    </row>
    <row r="195" spans="1:118">
      <c r="A195" s="2">
        <f t="shared" si="68"/>
        <v>200503</v>
      </c>
      <c r="B195" s="4">
        <v>38442</v>
      </c>
      <c r="C195" s="5">
        <v>96.15</v>
      </c>
      <c r="D195" s="4">
        <v>38442</v>
      </c>
      <c r="E195" s="3">
        <v>101.02500000000001</v>
      </c>
      <c r="F195" s="4">
        <v>38442</v>
      </c>
      <c r="G195" s="3">
        <v>104.38800000000001</v>
      </c>
      <c r="H195" s="4">
        <v>38442</v>
      </c>
      <c r="I195" s="3">
        <v>93.855000000000004</v>
      </c>
      <c r="J195" s="4">
        <v>38442</v>
      </c>
      <c r="K195" s="3">
        <v>105.16</v>
      </c>
      <c r="L195" s="1">
        <v>38442</v>
      </c>
      <c r="M195">
        <v>14.02</v>
      </c>
      <c r="N195" s="1"/>
      <c r="P195" s="1">
        <v>38442</v>
      </c>
      <c r="Q195">
        <v>13.238</v>
      </c>
      <c r="R195" s="1">
        <v>38442</v>
      </c>
      <c r="S195">
        <v>16.739999999999998</v>
      </c>
      <c r="V195" s="4">
        <v>38442</v>
      </c>
      <c r="W195" s="3">
        <v>251989999999.99997</v>
      </c>
      <c r="X195" s="4">
        <v>38442</v>
      </c>
      <c r="Y195" s="3">
        <v>1381700000000</v>
      </c>
      <c r="Z195" s="4">
        <v>38442</v>
      </c>
      <c r="AA195" s="3">
        <v>464340013000</v>
      </c>
      <c r="AB195" s="4">
        <v>38442</v>
      </c>
      <c r="AC195" s="3">
        <v>2997572000000</v>
      </c>
      <c r="AD195" s="4">
        <v>38442</v>
      </c>
      <c r="AE195" s="3">
        <v>328193000000</v>
      </c>
      <c r="AF195" s="1">
        <v>38442</v>
      </c>
      <c r="AG195">
        <v>1.2961</v>
      </c>
      <c r="AH195" s="1">
        <v>38442</v>
      </c>
      <c r="AI195">
        <v>7.7991000000000001</v>
      </c>
      <c r="AJ195" s="1">
        <v>38442</v>
      </c>
      <c r="AK195">
        <v>0.77229999999999999</v>
      </c>
      <c r="AL195" s="1">
        <v>38442</v>
      </c>
      <c r="AM195">
        <v>1.8895</v>
      </c>
      <c r="AN195" s="1">
        <v>38442</v>
      </c>
      <c r="AO195">
        <v>1.2091000000000001</v>
      </c>
      <c r="AP195" s="4">
        <v>38442</v>
      </c>
      <c r="AQ195" s="3">
        <v>1180.5899999999999</v>
      </c>
      <c r="AR195" s="4">
        <v>38442</v>
      </c>
      <c r="AS195" s="3">
        <v>4348.7700000000004</v>
      </c>
      <c r="AT195" s="4">
        <v>38442</v>
      </c>
      <c r="AU195" s="3">
        <v>1182.18</v>
      </c>
      <c r="AV195" s="4">
        <v>38442</v>
      </c>
      <c r="AW195" s="3">
        <v>13516.88</v>
      </c>
      <c r="AX195" s="4">
        <v>38442</v>
      </c>
      <c r="AY195" s="3">
        <v>9612.3799999999992</v>
      </c>
      <c r="AZ195" s="1">
        <v>38442</v>
      </c>
      <c r="BA195">
        <v>0.4</v>
      </c>
      <c r="BB195" s="1">
        <v>38442</v>
      </c>
      <c r="BC195">
        <v>0.8</v>
      </c>
      <c r="BD195" s="1">
        <v>38442</v>
      </c>
      <c r="BE195">
        <v>0</v>
      </c>
      <c r="BF195" s="15">
        <f t="shared" si="49"/>
        <v>38442</v>
      </c>
      <c r="BG195" s="14">
        <f t="shared" si="50"/>
        <v>2.37</v>
      </c>
      <c r="BH195" s="1">
        <v>38442</v>
      </c>
      <c r="BI195">
        <v>0.21558296330138299</v>
      </c>
      <c r="BJ195" s="1">
        <v>38442</v>
      </c>
      <c r="BK195">
        <v>73719000000</v>
      </c>
      <c r="BL195" s="1">
        <v>38442</v>
      </c>
      <c r="BM195">
        <v>97457700000</v>
      </c>
      <c r="BN195" s="13">
        <f t="shared" si="51"/>
        <v>38442</v>
      </c>
      <c r="BO195" s="12">
        <f t="shared" si="69"/>
        <v>4.5932475884244397</v>
      </c>
      <c r="BP195" s="1">
        <v>38442</v>
      </c>
      <c r="BQ195">
        <v>3.5</v>
      </c>
      <c r="BR195" s="1">
        <v>38442</v>
      </c>
      <c r="BS195">
        <v>35639400000</v>
      </c>
      <c r="BT195" s="1">
        <v>38442</v>
      </c>
      <c r="BU195">
        <v>41061000000</v>
      </c>
      <c r="BV195" s="1">
        <v>38442</v>
      </c>
      <c r="BW195">
        <v>284910000000</v>
      </c>
      <c r="BX195" s="1">
        <v>38442</v>
      </c>
      <c r="BY195">
        <v>43356000000</v>
      </c>
      <c r="BZ195" s="1">
        <v>38442</v>
      </c>
      <c r="CA195">
        <v>121769000000</v>
      </c>
      <c r="CB195" s="1">
        <v>38442</v>
      </c>
      <c r="CC195">
        <v>36250000000</v>
      </c>
      <c r="CD195" s="1">
        <v>38442</v>
      </c>
      <c r="CE195">
        <v>5.2</v>
      </c>
      <c r="CF195" s="1">
        <v>38442</v>
      </c>
      <c r="CG195">
        <v>5.2</v>
      </c>
      <c r="CH195" s="1">
        <v>38442</v>
      </c>
      <c r="CI195">
        <v>6</v>
      </c>
      <c r="CJ195" s="1">
        <v>38442</v>
      </c>
      <c r="CK195">
        <v>9.1999999999999993</v>
      </c>
      <c r="CL195" s="1">
        <v>38442</v>
      </c>
      <c r="CM195">
        <v>6.9</v>
      </c>
      <c r="CN195" s="1">
        <f t="shared" si="52"/>
        <v>38442</v>
      </c>
      <c r="CO195">
        <f t="shared" si="70"/>
        <v>4.690482020287619E-3</v>
      </c>
      <c r="CP195" s="1">
        <f t="shared" si="53"/>
        <v>38442</v>
      </c>
      <c r="CQ195">
        <f t="shared" si="54"/>
        <v>4.7988774028096719E-3</v>
      </c>
      <c r="CR195" s="1">
        <f t="shared" si="55"/>
        <v>38442</v>
      </c>
      <c r="CS195">
        <f t="shared" si="56"/>
        <v>9.2301988025455719E-3</v>
      </c>
      <c r="CT195" s="1">
        <f t="shared" si="57"/>
        <v>38442</v>
      </c>
      <c r="CU195">
        <f t="shared" si="58"/>
        <v>3.5048208499324032E-3</v>
      </c>
      <c r="CV195" s="1">
        <f t="shared" si="59"/>
        <v>38442</v>
      </c>
      <c r="CW195">
        <f t="shared" si="60"/>
        <v>4.0613566074970131E-3</v>
      </c>
      <c r="CY195" s="13">
        <f t="shared" si="61"/>
        <v>38442</v>
      </c>
      <c r="CZ195" s="12">
        <f t="shared" si="71"/>
        <v>82.1</v>
      </c>
      <c r="DA195" s="1">
        <v>26937</v>
      </c>
      <c r="DB195">
        <v>12.2</v>
      </c>
      <c r="DC195" s="1">
        <v>26937</v>
      </c>
      <c r="DD195">
        <v>-0.12767044003745001</v>
      </c>
      <c r="DE195" s="9">
        <f t="shared" si="72"/>
        <v>38442</v>
      </c>
      <c r="DF195" s="8">
        <f t="shared" si="62"/>
        <v>41629.86</v>
      </c>
      <c r="DG195" s="9">
        <f t="shared" si="72"/>
        <v>38442</v>
      </c>
      <c r="DH195" s="8">
        <f t="shared" si="63"/>
        <v>34379.97</v>
      </c>
      <c r="DI195" s="9">
        <f t="shared" si="72"/>
        <v>38442</v>
      </c>
      <c r="DJ195" s="8">
        <f t="shared" si="64"/>
        <v>34446.230000000003</v>
      </c>
      <c r="DK195" s="9">
        <f t="shared" si="72"/>
        <v>38442</v>
      </c>
      <c r="DL195" s="8">
        <f t="shared" si="66"/>
        <v>27810.69</v>
      </c>
      <c r="DM195" s="9">
        <f t="shared" si="73"/>
        <v>38442</v>
      </c>
      <c r="DN195" s="8">
        <f t="shared" si="67"/>
        <v>34380.26</v>
      </c>
    </row>
    <row r="196" spans="1:118">
      <c r="A196" s="2">
        <f t="shared" si="68"/>
        <v>200502</v>
      </c>
      <c r="B196" s="4">
        <v>38411</v>
      </c>
      <c r="C196" s="5">
        <v>97.05</v>
      </c>
      <c r="D196" s="4">
        <v>38411</v>
      </c>
      <c r="E196" s="3">
        <v>100.26</v>
      </c>
      <c r="F196" s="4">
        <v>38411</v>
      </c>
      <c r="G196" s="3">
        <v>105.19799999999999</v>
      </c>
      <c r="H196" s="4">
        <v>38411</v>
      </c>
      <c r="I196" s="3">
        <v>97.635000000000005</v>
      </c>
      <c r="J196" s="4">
        <v>38411</v>
      </c>
      <c r="K196" s="3">
        <v>105.4255</v>
      </c>
      <c r="L196" s="1">
        <v>38411</v>
      </c>
      <c r="M196">
        <v>12.08</v>
      </c>
      <c r="N196" s="1"/>
      <c r="P196" s="1">
        <v>38411</v>
      </c>
      <c r="Q196">
        <v>12.890700000000001</v>
      </c>
      <c r="R196" s="1">
        <v>38411</v>
      </c>
      <c r="S196">
        <v>13.69</v>
      </c>
      <c r="V196" s="4">
        <v>38411</v>
      </c>
      <c r="W196" s="3">
        <v>248561999999.99997</v>
      </c>
      <c r="X196" s="4">
        <v>38411</v>
      </c>
      <c r="Y196" s="3">
        <v>1354999999999.9998</v>
      </c>
      <c r="Z196" s="4">
        <v>38411</v>
      </c>
      <c r="AA196" s="3">
        <v>489273959000</v>
      </c>
      <c r="AB196" s="4">
        <v>38411</v>
      </c>
      <c r="AC196" s="3">
        <v>2970119000000</v>
      </c>
      <c r="AD196" s="4">
        <v>38411</v>
      </c>
      <c r="AE196" s="3">
        <v>326783000000</v>
      </c>
      <c r="AF196" s="1">
        <v>38411</v>
      </c>
      <c r="AG196">
        <v>1.3234999999999999</v>
      </c>
      <c r="AH196" s="1">
        <v>38411</v>
      </c>
      <c r="AI196">
        <v>7.7986000000000004</v>
      </c>
      <c r="AJ196" s="1">
        <v>38411</v>
      </c>
      <c r="AK196">
        <v>0.79220000000000002</v>
      </c>
      <c r="AL196" s="1">
        <v>38411</v>
      </c>
      <c r="AM196">
        <v>1.9218999999999999</v>
      </c>
      <c r="AN196" s="1">
        <v>38411</v>
      </c>
      <c r="AO196">
        <v>1.2331000000000001</v>
      </c>
      <c r="AP196" s="4">
        <v>38411</v>
      </c>
      <c r="AQ196" s="3">
        <v>1203.5999999999999</v>
      </c>
      <c r="AR196" s="4">
        <v>38411</v>
      </c>
      <c r="AS196" s="3">
        <v>4350.49</v>
      </c>
      <c r="AT196" s="4">
        <v>38411</v>
      </c>
      <c r="AU196" s="3">
        <v>1177.4100000000001</v>
      </c>
      <c r="AV196" s="4">
        <v>38411</v>
      </c>
      <c r="AW196" s="3">
        <v>14195.35</v>
      </c>
      <c r="AX196" s="4">
        <v>38411</v>
      </c>
      <c r="AY196" s="3">
        <v>9668.32</v>
      </c>
      <c r="AZ196" s="1">
        <v>38411</v>
      </c>
      <c r="BA196">
        <v>0.4</v>
      </c>
      <c r="BB196" s="1">
        <v>38411</v>
      </c>
      <c r="BC196">
        <v>0.4</v>
      </c>
      <c r="BD196" s="1">
        <v>38411</v>
      </c>
      <c r="BE196">
        <v>0.41</v>
      </c>
      <c r="BF196" s="15">
        <f t="shared" si="49"/>
        <v>38411</v>
      </c>
      <c r="BG196" s="14">
        <f t="shared" si="50"/>
        <v>2.52</v>
      </c>
      <c r="BH196" s="1">
        <v>38411</v>
      </c>
      <c r="BI196">
        <v>0.17446687982232301</v>
      </c>
      <c r="BJ196" s="1">
        <v>38411</v>
      </c>
      <c r="BK196">
        <v>73198000000</v>
      </c>
      <c r="BL196" s="1">
        <v>38411</v>
      </c>
      <c r="BM196">
        <v>95584200000</v>
      </c>
      <c r="BN196" s="13">
        <f t="shared" si="51"/>
        <v>38411</v>
      </c>
      <c r="BO196" s="12">
        <f t="shared" si="69"/>
        <v>2.4886548989841901</v>
      </c>
      <c r="BP196" s="1">
        <v>38411</v>
      </c>
      <c r="BQ196">
        <v>-5.4</v>
      </c>
      <c r="BR196" s="1">
        <v>38411</v>
      </c>
      <c r="BS196">
        <v>35899200000</v>
      </c>
      <c r="BT196" s="1">
        <v>38411</v>
      </c>
      <c r="BU196">
        <v>42063000000</v>
      </c>
      <c r="BV196" s="1">
        <v>38411</v>
      </c>
      <c r="BW196">
        <v>283559999999.99994</v>
      </c>
      <c r="BX196" s="1">
        <v>38411</v>
      </c>
      <c r="BY196">
        <v>40170000000</v>
      </c>
      <c r="BZ196" s="1">
        <v>38411</v>
      </c>
      <c r="CA196">
        <v>124138000000</v>
      </c>
      <c r="CB196" s="1">
        <v>38411</v>
      </c>
      <c r="CC196">
        <v>35561000000</v>
      </c>
      <c r="CD196" s="1">
        <v>38411</v>
      </c>
      <c r="CE196">
        <v>5.4</v>
      </c>
      <c r="CF196" s="1">
        <v>38411</v>
      </c>
      <c r="CG196">
        <v>5.0999999999999996</v>
      </c>
      <c r="CH196" s="1">
        <v>38411</v>
      </c>
      <c r="CI196">
        <v>6.1</v>
      </c>
      <c r="CJ196" s="1">
        <v>38411</v>
      </c>
      <c r="CK196">
        <v>9.1999999999999993</v>
      </c>
      <c r="CL196" s="1">
        <v>38411</v>
      </c>
      <c r="CM196">
        <v>7</v>
      </c>
      <c r="CN196" s="1">
        <f t="shared" si="52"/>
        <v>38411</v>
      </c>
      <c r="CO196">
        <f t="shared" si="70"/>
        <v>4.690482020287619E-3</v>
      </c>
      <c r="CP196" s="1">
        <f t="shared" si="53"/>
        <v>38411</v>
      </c>
      <c r="CQ196">
        <f t="shared" si="54"/>
        <v>4.7988774028096719E-3</v>
      </c>
      <c r="CR196" s="1">
        <f t="shared" si="55"/>
        <v>38411</v>
      </c>
      <c r="CS196">
        <f t="shared" si="56"/>
        <v>9.2301988025455719E-3</v>
      </c>
      <c r="CT196" s="1">
        <f t="shared" si="57"/>
        <v>38411</v>
      </c>
      <c r="CU196">
        <f t="shared" si="58"/>
        <v>3.5048208499324032E-3</v>
      </c>
      <c r="CV196" s="1">
        <f t="shared" si="59"/>
        <v>38411</v>
      </c>
      <c r="CW196">
        <f t="shared" si="60"/>
        <v>4.0613566074970131E-3</v>
      </c>
      <c r="CY196" s="13">
        <f t="shared" si="61"/>
        <v>38411</v>
      </c>
      <c r="CZ196" s="12">
        <f t="shared" si="71"/>
        <v>81.5</v>
      </c>
      <c r="DA196" s="1">
        <v>26845</v>
      </c>
      <c r="DB196">
        <v>11.8</v>
      </c>
      <c r="DC196" s="1">
        <v>26845</v>
      </c>
      <c r="DD196">
        <v>-2.4019281914893602</v>
      </c>
      <c r="DE196" s="9">
        <f t="shared" si="72"/>
        <v>38411</v>
      </c>
      <c r="DF196" s="8">
        <f t="shared" si="62"/>
        <v>41629.86</v>
      </c>
      <c r="DG196" s="9">
        <f t="shared" si="72"/>
        <v>38411</v>
      </c>
      <c r="DH196" s="8">
        <f t="shared" si="63"/>
        <v>34379.97</v>
      </c>
      <c r="DI196" s="9">
        <f t="shared" si="72"/>
        <v>38411</v>
      </c>
      <c r="DJ196" s="8">
        <f t="shared" si="64"/>
        <v>34446.230000000003</v>
      </c>
      <c r="DK196" s="9">
        <f t="shared" si="72"/>
        <v>38411</v>
      </c>
      <c r="DL196" s="8">
        <f t="shared" si="66"/>
        <v>27810.69</v>
      </c>
      <c r="DM196" s="9">
        <f t="shared" si="73"/>
        <v>38411</v>
      </c>
      <c r="DN196" s="8">
        <f t="shared" si="67"/>
        <v>34380.26</v>
      </c>
    </row>
    <row r="197" spans="1:118">
      <c r="A197" s="2">
        <f t="shared" si="68"/>
        <v>200501</v>
      </c>
      <c r="B197" s="4">
        <v>38383</v>
      </c>
      <c r="C197" s="5">
        <v>100.965</v>
      </c>
      <c r="D197" s="4">
        <v>38383</v>
      </c>
      <c r="E197" s="3">
        <v>101.78</v>
      </c>
      <c r="F197" s="4">
        <v>38383</v>
      </c>
      <c r="G197" s="3">
        <v>106.547</v>
      </c>
      <c r="H197" s="4">
        <v>38383</v>
      </c>
      <c r="I197" s="3">
        <v>99.334999999999994</v>
      </c>
      <c r="J197" s="4">
        <v>38383</v>
      </c>
      <c r="K197" s="3">
        <v>106.06</v>
      </c>
      <c r="L197" s="1">
        <v>38383</v>
      </c>
      <c r="M197">
        <v>12.82</v>
      </c>
      <c r="N197" s="1"/>
      <c r="P197" s="1">
        <v>38383</v>
      </c>
      <c r="Q197">
        <v>12.724600000000001</v>
      </c>
      <c r="R197" s="1">
        <v>38383</v>
      </c>
      <c r="S197">
        <v>14.43</v>
      </c>
      <c r="V197" s="4">
        <v>38383</v>
      </c>
      <c r="W197" s="3">
        <v>251628999999.99997</v>
      </c>
      <c r="X197" s="4">
        <v>38383</v>
      </c>
      <c r="Y197" s="3">
        <v>1361499999999.9998</v>
      </c>
      <c r="Z197" s="4">
        <v>38383</v>
      </c>
      <c r="AA197" s="3">
        <v>513334244000</v>
      </c>
      <c r="AB197" s="4">
        <v>38383</v>
      </c>
      <c r="AC197" s="3">
        <v>2965989000000</v>
      </c>
      <c r="AD197" s="4">
        <v>38383</v>
      </c>
      <c r="AE197" s="3">
        <v>324382000000</v>
      </c>
      <c r="AF197" s="1">
        <v>38383</v>
      </c>
      <c r="AG197">
        <v>1.3031999999999999</v>
      </c>
      <c r="AH197" s="1">
        <v>38383</v>
      </c>
      <c r="AI197">
        <v>7.7991000000000001</v>
      </c>
      <c r="AJ197" s="1">
        <v>38383</v>
      </c>
      <c r="AK197">
        <v>0.77500000000000002</v>
      </c>
      <c r="AL197" s="1">
        <v>38383</v>
      </c>
      <c r="AM197">
        <v>1.8833</v>
      </c>
      <c r="AN197" s="1">
        <v>38383</v>
      </c>
      <c r="AO197">
        <v>1.2403</v>
      </c>
      <c r="AP197" s="4">
        <v>38383</v>
      </c>
      <c r="AQ197" s="3">
        <v>1181.27</v>
      </c>
      <c r="AR197" s="4">
        <v>38383</v>
      </c>
      <c r="AS197" s="3">
        <v>4254.8500000000004</v>
      </c>
      <c r="AT197" s="4">
        <v>38383</v>
      </c>
      <c r="AU197" s="3">
        <v>1146.1400000000001</v>
      </c>
      <c r="AV197" s="4">
        <v>38383</v>
      </c>
      <c r="AW197" s="3">
        <v>13721.69</v>
      </c>
      <c r="AX197" s="4">
        <v>38383</v>
      </c>
      <c r="AY197" s="3">
        <v>9204.0499999999993</v>
      </c>
      <c r="AZ197" s="1">
        <v>38383</v>
      </c>
      <c r="BA197">
        <v>-0.1</v>
      </c>
      <c r="BB197" s="1">
        <v>38383</v>
      </c>
      <c r="BC197">
        <v>-0.6</v>
      </c>
      <c r="BD197" s="1">
        <v>38383</v>
      </c>
      <c r="BE197">
        <v>-0.41</v>
      </c>
      <c r="BF197" s="15">
        <f t="shared" si="49"/>
        <v>38383</v>
      </c>
      <c r="BG197" s="14">
        <f t="shared" si="50"/>
        <v>2.52</v>
      </c>
      <c r="BH197" s="1">
        <v>38383</v>
      </c>
      <c r="BI197">
        <v>-0.17264399353093399</v>
      </c>
      <c r="BJ197" s="1">
        <v>38383</v>
      </c>
      <c r="BK197">
        <v>72679000000</v>
      </c>
      <c r="BL197" s="1">
        <v>38383</v>
      </c>
      <c r="BM197">
        <v>98085500000</v>
      </c>
      <c r="BN197" s="13">
        <f t="shared" si="51"/>
        <v>38383</v>
      </c>
      <c r="BO197" s="12">
        <f t="shared" si="69"/>
        <v>2.4886548989841901</v>
      </c>
      <c r="BP197" s="1">
        <v>38383</v>
      </c>
      <c r="BQ197">
        <v>34.799999999999997</v>
      </c>
      <c r="BR197" s="1">
        <v>38383</v>
      </c>
      <c r="BS197">
        <v>35409300000</v>
      </c>
      <c r="BT197" s="1">
        <v>38383</v>
      </c>
      <c r="BU197">
        <v>41735000000</v>
      </c>
      <c r="BV197" s="1">
        <v>38383</v>
      </c>
      <c r="BW197">
        <v>289100000000</v>
      </c>
      <c r="BX197" s="1">
        <v>38383</v>
      </c>
      <c r="BY197">
        <v>42586000000</v>
      </c>
      <c r="BZ197" s="1">
        <v>38383</v>
      </c>
      <c r="CA197">
        <v>124505000000</v>
      </c>
      <c r="CB197" s="1">
        <v>38383</v>
      </c>
      <c r="CC197">
        <v>34590000000</v>
      </c>
      <c r="CD197" s="1">
        <v>38383</v>
      </c>
      <c r="CE197">
        <v>5.3</v>
      </c>
      <c r="CF197" s="1">
        <v>38383</v>
      </c>
      <c r="CG197">
        <v>5.0999999999999996</v>
      </c>
      <c r="CH197" s="1">
        <v>38383</v>
      </c>
      <c r="CI197">
        <v>6.4</v>
      </c>
      <c r="CJ197" s="1">
        <v>38383</v>
      </c>
      <c r="CK197">
        <v>9.1999999999999993</v>
      </c>
      <c r="CL197" s="1">
        <v>38383</v>
      </c>
      <c r="CM197">
        <v>7</v>
      </c>
      <c r="CN197" s="1">
        <f t="shared" si="52"/>
        <v>38383</v>
      </c>
      <c r="CO197">
        <f t="shared" si="70"/>
        <v>4.690482020287619E-3</v>
      </c>
      <c r="CP197" s="1">
        <f t="shared" si="53"/>
        <v>38383</v>
      </c>
      <c r="CQ197">
        <f t="shared" si="54"/>
        <v>4.7988774028096719E-3</v>
      </c>
      <c r="CR197" s="1">
        <f t="shared" si="55"/>
        <v>38383</v>
      </c>
      <c r="CS197">
        <f t="shared" si="56"/>
        <v>9.2301988025455719E-3</v>
      </c>
      <c r="CT197" s="1">
        <f t="shared" si="57"/>
        <v>38383</v>
      </c>
      <c r="CU197">
        <f t="shared" si="58"/>
        <v>3.5048208499324032E-3</v>
      </c>
      <c r="CV197" s="1">
        <f t="shared" si="59"/>
        <v>38383</v>
      </c>
      <c r="CW197">
        <f t="shared" si="60"/>
        <v>4.0613566074970131E-3</v>
      </c>
      <c r="CY197" s="13">
        <f t="shared" si="61"/>
        <v>38383</v>
      </c>
      <c r="CZ197" s="12">
        <f t="shared" si="71"/>
        <v>81.5</v>
      </c>
      <c r="DA197" s="1">
        <v>26754</v>
      </c>
      <c r="DB197">
        <v>11.4</v>
      </c>
      <c r="DC197" s="1">
        <v>26754</v>
      </c>
      <c r="DD197">
        <v>3.64945585467638</v>
      </c>
      <c r="DE197" s="9">
        <f t="shared" si="72"/>
        <v>38383</v>
      </c>
      <c r="DF197" s="8">
        <f t="shared" si="62"/>
        <v>41629.86</v>
      </c>
      <c r="DG197" s="9">
        <f t="shared" si="72"/>
        <v>38383</v>
      </c>
      <c r="DH197" s="8">
        <f t="shared" si="63"/>
        <v>34379.97</v>
      </c>
      <c r="DI197" s="9">
        <f t="shared" si="72"/>
        <v>38383</v>
      </c>
      <c r="DJ197" s="8">
        <f t="shared" si="64"/>
        <v>34446.230000000003</v>
      </c>
      <c r="DK197" s="9">
        <f t="shared" si="72"/>
        <v>38383</v>
      </c>
      <c r="DL197" s="8">
        <f t="shared" si="66"/>
        <v>27810.69</v>
      </c>
      <c r="DM197" s="9">
        <f t="shared" si="73"/>
        <v>38383</v>
      </c>
      <c r="DN197" s="8">
        <f t="shared" si="67"/>
        <v>34380.26</v>
      </c>
    </row>
    <row r="198" spans="1:118">
      <c r="A198" s="2">
        <f t="shared" si="68"/>
        <v>200412</v>
      </c>
      <c r="B198" s="4">
        <v>38352</v>
      </c>
      <c r="C198" s="5">
        <v>100.245</v>
      </c>
      <c r="D198" s="4">
        <v>38352</v>
      </c>
      <c r="E198" s="3">
        <v>100.545</v>
      </c>
      <c r="F198" s="4">
        <v>38352</v>
      </c>
      <c r="G198" s="3">
        <v>107.318</v>
      </c>
      <c r="H198" s="4">
        <v>38352</v>
      </c>
      <c r="I198" s="3">
        <v>99.355000000000004</v>
      </c>
      <c r="J198" s="4">
        <v>38352</v>
      </c>
      <c r="K198" s="3">
        <v>105.395</v>
      </c>
      <c r="L198" s="1">
        <v>38352</v>
      </c>
      <c r="M198">
        <v>13.29</v>
      </c>
      <c r="N198" s="1"/>
      <c r="P198" s="1">
        <v>38352</v>
      </c>
      <c r="Q198">
        <v>14.072699999999999</v>
      </c>
      <c r="R198" s="1">
        <v>38352</v>
      </c>
      <c r="S198">
        <v>16.18</v>
      </c>
      <c r="V198" s="4">
        <v>38352</v>
      </c>
      <c r="W198" s="3">
        <v>252121999999.99997</v>
      </c>
      <c r="X198" s="4">
        <v>38352</v>
      </c>
      <c r="Y198" s="3">
        <v>1401499999999.9998</v>
      </c>
      <c r="Z198" s="4">
        <v>38352</v>
      </c>
      <c r="AA198" s="3">
        <v>484494039000</v>
      </c>
      <c r="AB198" s="4">
        <v>38352</v>
      </c>
      <c r="AC198" s="3">
        <v>2948883000000</v>
      </c>
      <c r="AD198" s="4">
        <v>38352</v>
      </c>
      <c r="AE198" s="3">
        <v>321653000000</v>
      </c>
      <c r="AF198" s="1">
        <v>38352</v>
      </c>
      <c r="AG198">
        <v>1.3557999999999999</v>
      </c>
      <c r="AH198" s="1">
        <v>38352</v>
      </c>
      <c r="AI198">
        <v>7.7723000000000004</v>
      </c>
      <c r="AJ198" s="1">
        <v>38352</v>
      </c>
      <c r="AK198">
        <v>0.78190000000000004</v>
      </c>
      <c r="AL198" s="1">
        <v>38352</v>
      </c>
      <c r="AM198">
        <v>1.9184000000000001</v>
      </c>
      <c r="AN198" s="1">
        <v>38352</v>
      </c>
      <c r="AO198">
        <v>1.2028000000000001</v>
      </c>
      <c r="AP198" s="4">
        <v>38352</v>
      </c>
      <c r="AQ198" s="3">
        <v>1211.92</v>
      </c>
      <c r="AR198" s="4">
        <v>38352</v>
      </c>
      <c r="AS198" s="3">
        <v>4256.08</v>
      </c>
      <c r="AT198" s="4">
        <v>38352</v>
      </c>
      <c r="AU198" s="3">
        <v>1149.6300000000001</v>
      </c>
      <c r="AV198" s="4">
        <v>38352</v>
      </c>
      <c r="AW198" s="3">
        <v>14230.14</v>
      </c>
      <c r="AX198" s="4">
        <v>38352</v>
      </c>
      <c r="AY198" s="3">
        <v>9246.65</v>
      </c>
      <c r="AZ198" s="1">
        <v>38352</v>
      </c>
      <c r="BA198">
        <v>0</v>
      </c>
      <c r="BB198" s="1">
        <v>38352</v>
      </c>
      <c r="BC198">
        <v>0.4</v>
      </c>
      <c r="BD198" s="1">
        <v>38352</v>
      </c>
      <c r="BE198">
        <v>0.14000000000000001</v>
      </c>
      <c r="BF198" s="15">
        <f t="shared" ref="BF198:BF261" si="74">+CY198</f>
        <v>38352</v>
      </c>
      <c r="BG198" s="14">
        <f t="shared" ref="BG198:BG261" si="75">+ROUND((CZ198/CZ210-1)*100,2)</f>
        <v>2.52</v>
      </c>
      <c r="BH198" s="1">
        <v>38352</v>
      </c>
      <c r="BI198">
        <v>8.27544679443179E-2</v>
      </c>
      <c r="BJ198" s="1">
        <v>38352</v>
      </c>
      <c r="BK198">
        <v>72398000000</v>
      </c>
      <c r="BL198" s="1">
        <v>38352</v>
      </c>
      <c r="BM198">
        <v>95317200000</v>
      </c>
      <c r="BN198" s="13">
        <f t="shared" ref="BN198:BN261" si="76">+BJ198</f>
        <v>38352</v>
      </c>
      <c r="BO198" s="12">
        <f t="shared" si="69"/>
        <v>2.4886548989841901</v>
      </c>
      <c r="BP198" s="1">
        <v>38352</v>
      </c>
      <c r="BQ198">
        <v>12.9</v>
      </c>
      <c r="BR198" s="1">
        <v>38352</v>
      </c>
      <c r="BS198">
        <v>35054300000</v>
      </c>
      <c r="BT198" s="1">
        <v>38352</v>
      </c>
      <c r="BU198">
        <v>42718000000</v>
      </c>
      <c r="BV198" s="1">
        <v>38352</v>
      </c>
      <c r="BW198">
        <v>280959999999.99994</v>
      </c>
      <c r="BX198" s="1">
        <v>38352</v>
      </c>
      <c r="BY198">
        <v>43519000000</v>
      </c>
      <c r="BZ198" s="1">
        <v>38352</v>
      </c>
      <c r="CA198">
        <v>123449000000</v>
      </c>
      <c r="CB198" s="1">
        <v>38352</v>
      </c>
      <c r="CC198">
        <v>34466000000</v>
      </c>
      <c r="CD198" s="1">
        <v>38352</v>
      </c>
      <c r="CE198">
        <v>5.4</v>
      </c>
      <c r="CF198" s="1">
        <v>38352</v>
      </c>
      <c r="CG198">
        <v>5.0999999999999996</v>
      </c>
      <c r="CH198" s="1">
        <v>38352</v>
      </c>
      <c r="CI198">
        <v>6.6</v>
      </c>
      <c r="CJ198" s="1">
        <v>38352</v>
      </c>
      <c r="CK198">
        <v>9.1999999999999993</v>
      </c>
      <c r="CL198" s="1">
        <v>38352</v>
      </c>
      <c r="CM198">
        <v>7.1</v>
      </c>
      <c r="CN198" s="1">
        <f t="shared" ref="CN198:CN261" si="77">+DE198</f>
        <v>38352</v>
      </c>
      <c r="CO198">
        <f t="shared" si="70"/>
        <v>4.690482020287619E-3</v>
      </c>
      <c r="CP198" s="1">
        <f t="shared" ref="CP198:CP261" si="78">+DG198</f>
        <v>38352</v>
      </c>
      <c r="CQ198">
        <f t="shared" ref="CQ198:CQ261" si="79">+(DH198/DH210-1)/12</f>
        <v>4.7988774028096719E-3</v>
      </c>
      <c r="CR198" s="1">
        <f t="shared" ref="CR198:CR261" si="80">+DI198</f>
        <v>38352</v>
      </c>
      <c r="CS198">
        <f t="shared" ref="CS198:CS261" si="81">+(DJ198/DJ210-1)/12</f>
        <v>9.2301988025455719E-3</v>
      </c>
      <c r="CT198" s="1">
        <f t="shared" ref="CT198:CT261" si="82">+DK198</f>
        <v>38352</v>
      </c>
      <c r="CU198">
        <f t="shared" ref="CU198:CU261" si="83">+(DL198/DL210-1)/12</f>
        <v>3.5048208499324032E-3</v>
      </c>
      <c r="CV198" s="1">
        <f t="shared" ref="CV198:CV261" si="84">+DM198</f>
        <v>38352</v>
      </c>
      <c r="CW198">
        <f t="shared" ref="CW198:CW261" si="85">+(DN198/DN210-1)/12</f>
        <v>4.0613566074970131E-3</v>
      </c>
      <c r="CY198" s="13">
        <f t="shared" ref="CY198:CY261" si="86">+BB198</f>
        <v>38352</v>
      </c>
      <c r="CZ198" s="12">
        <f t="shared" si="71"/>
        <v>81.5</v>
      </c>
      <c r="DA198" s="1">
        <v>26664</v>
      </c>
      <c r="DB198">
        <v>11.2</v>
      </c>
      <c r="DC198" s="1">
        <v>26664</v>
      </c>
      <c r="DD198">
        <v>6.6084686301705204</v>
      </c>
      <c r="DE198" s="9">
        <f t="shared" si="72"/>
        <v>38352</v>
      </c>
      <c r="DF198" s="8">
        <f t="shared" ref="DF198:DF261" si="87">+IF(ISNA(VLOOKUP(DE198,DO$6:DP$46,2,FALSE)),DF199,VLOOKUP(DE198,DO$6:DP$46,2,FALSE))</f>
        <v>41629.86</v>
      </c>
      <c r="DG198" s="9">
        <f t="shared" si="72"/>
        <v>38352</v>
      </c>
      <c r="DH198" s="8">
        <f t="shared" ref="DH198:DH261" si="88">+IF(ISNA(VLOOKUP(DG198,DQ$6:DR$46,2,FALSE)),DH199,VLOOKUP(DG198,DQ$6:DR$46,2,FALSE))</f>
        <v>34379.97</v>
      </c>
      <c r="DI198" s="9">
        <f t="shared" si="72"/>
        <v>38352</v>
      </c>
      <c r="DJ198" s="8">
        <f t="shared" ref="DJ198:DJ261" si="89">+IF(ISNA(VLOOKUP(DI198,DS$6:DT$46,2,FALSE)),DJ199,VLOOKUP(DI198,DS$6:DT$46,2,FALSE))</f>
        <v>34446.230000000003</v>
      </c>
      <c r="DK198" s="9">
        <f t="shared" ref="DK198" si="90">+$B198</f>
        <v>38352</v>
      </c>
      <c r="DL198" s="8">
        <f t="shared" ref="DL198:DL261" si="91">+IF(ISNA(VLOOKUP(DK198,DU$6:DV$46,2,FALSE)),DL199,VLOOKUP(DK198,DU$6:DV$46,2,FALSE))</f>
        <v>27810.69</v>
      </c>
      <c r="DM198" s="9">
        <f t="shared" si="73"/>
        <v>38352</v>
      </c>
      <c r="DN198" s="8">
        <f t="shared" ref="DN198:DN261" si="92">+IF(ISNA(VLOOKUP(DM198,DW$6:DX$46,2,FALSE)),DN199,VLOOKUP(DM198,DW$6:DX$46,2,FALSE))</f>
        <v>34380.26</v>
      </c>
    </row>
    <row r="199" spans="1:118">
      <c r="A199" s="2">
        <f t="shared" ref="A199:A262" si="93">+YEAR(B199)*100+MONTH(B199)</f>
        <v>200411</v>
      </c>
      <c r="B199" s="4">
        <v>38321</v>
      </c>
      <c r="C199" s="5">
        <v>99.17</v>
      </c>
      <c r="D199" s="4">
        <v>38321</v>
      </c>
      <c r="E199" s="3">
        <v>99.71</v>
      </c>
      <c r="F199" s="4">
        <v>38321</v>
      </c>
      <c r="G199" s="3">
        <v>108.033</v>
      </c>
      <c r="H199" s="4">
        <v>38321</v>
      </c>
      <c r="I199" s="3">
        <v>109.995</v>
      </c>
      <c r="J199" s="4">
        <v>38321</v>
      </c>
      <c r="K199" s="3">
        <v>104.235</v>
      </c>
      <c r="L199" s="1">
        <v>38321</v>
      </c>
      <c r="M199">
        <v>13.24</v>
      </c>
      <c r="N199" s="1"/>
      <c r="P199" s="1">
        <v>38321</v>
      </c>
      <c r="Q199">
        <v>16.556999999999999</v>
      </c>
      <c r="R199" s="1">
        <v>38321</v>
      </c>
      <c r="S199">
        <v>16.5</v>
      </c>
      <c r="V199" s="4">
        <v>38321</v>
      </c>
      <c r="W199" s="3">
        <v>246469999999.99997</v>
      </c>
      <c r="X199" s="4">
        <v>38321</v>
      </c>
      <c r="Y199" s="3">
        <v>1370999999999.9998</v>
      </c>
      <c r="Z199" s="4">
        <v>38321</v>
      </c>
      <c r="AA199" s="3">
        <v>472697407000</v>
      </c>
      <c r="AB199" s="4">
        <v>38321</v>
      </c>
      <c r="AC199" s="3">
        <v>2913705000000</v>
      </c>
      <c r="AD199" s="4">
        <v>38321</v>
      </c>
      <c r="AE199" s="3">
        <v>317483000000</v>
      </c>
      <c r="AF199" s="1">
        <v>38321</v>
      </c>
      <c r="AG199">
        <v>1.3290999999999999</v>
      </c>
      <c r="AH199" s="1">
        <v>38321</v>
      </c>
      <c r="AI199">
        <v>7.7751000000000001</v>
      </c>
      <c r="AJ199" s="1">
        <v>38321</v>
      </c>
      <c r="AK199">
        <v>0.77190000000000003</v>
      </c>
      <c r="AL199" s="1">
        <v>38321</v>
      </c>
      <c r="AM199">
        <v>1.9107000000000001</v>
      </c>
      <c r="AN199" s="1">
        <v>38321</v>
      </c>
      <c r="AO199">
        <v>1.1854</v>
      </c>
      <c r="AP199" s="4">
        <v>38321</v>
      </c>
      <c r="AQ199" s="3">
        <v>1173.82</v>
      </c>
      <c r="AR199" s="4">
        <v>38321</v>
      </c>
      <c r="AS199" s="3">
        <v>4126</v>
      </c>
      <c r="AT199" s="4">
        <v>38321</v>
      </c>
      <c r="AU199" s="3">
        <v>1098.79</v>
      </c>
      <c r="AV199" s="4">
        <v>38321</v>
      </c>
      <c r="AW199" s="3">
        <v>14060.05</v>
      </c>
      <c r="AX199" s="4">
        <v>38321</v>
      </c>
      <c r="AY199" s="3">
        <v>9030.0499999999993</v>
      </c>
      <c r="AZ199" s="1">
        <v>38321</v>
      </c>
      <c r="BA199">
        <v>0.5</v>
      </c>
      <c r="BB199" s="1">
        <v>38321</v>
      </c>
      <c r="BC199">
        <v>-0.1</v>
      </c>
      <c r="BD199" s="1">
        <v>38321</v>
      </c>
      <c r="BE199">
        <v>0.14000000000000001</v>
      </c>
      <c r="BF199" s="15">
        <f t="shared" si="74"/>
        <v>38321</v>
      </c>
      <c r="BG199" s="14">
        <f t="shared" si="75"/>
        <v>2.2799999999999998</v>
      </c>
      <c r="BH199" s="1">
        <v>38321</v>
      </c>
      <c r="BI199">
        <v>0.381041578111804</v>
      </c>
      <c r="BJ199" s="1">
        <v>38321</v>
      </c>
      <c r="BK199">
        <v>70147000000</v>
      </c>
      <c r="BL199" s="1">
        <v>38321</v>
      </c>
      <c r="BM199">
        <v>96884900000</v>
      </c>
      <c r="BN199" s="13">
        <f t="shared" si="76"/>
        <v>38321</v>
      </c>
      <c r="BO199" s="12">
        <f t="shared" ref="BO199:BO262" si="94">+IFERROR(VLOOKUP(BN199,$DC$6:$DD$247,2,FALSE),BO200)</f>
        <v>4.8552256947335097</v>
      </c>
      <c r="BP199" s="1">
        <v>38321</v>
      </c>
      <c r="BQ199">
        <v>16.8</v>
      </c>
      <c r="BR199" s="1">
        <v>38321</v>
      </c>
      <c r="BS199">
        <v>34847100000</v>
      </c>
      <c r="BT199" s="1">
        <v>38321</v>
      </c>
      <c r="BU199">
        <v>42102000000</v>
      </c>
      <c r="BV199" s="1">
        <v>38321</v>
      </c>
      <c r="BW199">
        <v>292970000000</v>
      </c>
      <c r="BX199" s="1">
        <v>38321</v>
      </c>
      <c r="BY199">
        <v>40373000000</v>
      </c>
      <c r="BZ199" s="1">
        <v>38321</v>
      </c>
      <c r="CA199">
        <v>124453000000</v>
      </c>
      <c r="CB199" s="1">
        <v>38321</v>
      </c>
      <c r="CC199">
        <v>34070000000</v>
      </c>
      <c r="CD199" s="1">
        <v>38321</v>
      </c>
      <c r="CE199">
        <v>5.4</v>
      </c>
      <c r="CF199" s="1">
        <v>38321</v>
      </c>
      <c r="CG199">
        <v>5.2</v>
      </c>
      <c r="CH199" s="1">
        <v>38321</v>
      </c>
      <c r="CI199">
        <v>6.7</v>
      </c>
      <c r="CJ199" s="1">
        <v>38321</v>
      </c>
      <c r="CK199">
        <v>9.3000000000000007</v>
      </c>
      <c r="CL199" s="1">
        <v>38321</v>
      </c>
      <c r="CM199">
        <v>7.2</v>
      </c>
      <c r="CN199" s="1">
        <f t="shared" si="77"/>
        <v>38321</v>
      </c>
      <c r="CO199">
        <f t="shared" ref="CO199:CO262" si="95">+(DF199/DF211-1)/12</f>
        <v>3.1608757987616012E-3</v>
      </c>
      <c r="CP199" s="1">
        <f t="shared" si="78"/>
        <v>38321</v>
      </c>
      <c r="CQ199">
        <f t="shared" si="79"/>
        <v>2.931737867569173E-3</v>
      </c>
      <c r="CR199" s="1">
        <f t="shared" si="80"/>
        <v>38321</v>
      </c>
      <c r="CS199">
        <f t="shared" si="81"/>
        <v>3.6451116411677456E-3</v>
      </c>
      <c r="CT199" s="1">
        <f t="shared" si="82"/>
        <v>38321</v>
      </c>
      <c r="CU199">
        <f t="shared" si="83"/>
        <v>1.7386884363400634E-3</v>
      </c>
      <c r="CV199" s="1">
        <f t="shared" si="84"/>
        <v>38321</v>
      </c>
      <c r="CW199">
        <f t="shared" si="85"/>
        <v>2.2709207457381289E-3</v>
      </c>
      <c r="CY199" s="13">
        <f t="shared" si="86"/>
        <v>38321</v>
      </c>
      <c r="CZ199" s="12">
        <f t="shared" ref="CZ199:CZ262" si="96">+IFERROR(VLOOKUP(CY199,$DA$6:$DB$295,2,FALSE),CZ200)</f>
        <v>80.900000000000006</v>
      </c>
      <c r="DA199" s="1">
        <v>26572</v>
      </c>
      <c r="DB199">
        <v>11.1</v>
      </c>
      <c r="DC199" s="1">
        <v>26572</v>
      </c>
      <c r="DD199">
        <v>4.2574931880109003E-2</v>
      </c>
      <c r="DE199" s="9">
        <f t="shared" ref="DE199:DK262" si="97">+$B199</f>
        <v>38321</v>
      </c>
      <c r="DF199" s="8">
        <f t="shared" si="87"/>
        <v>39411.550000000003</v>
      </c>
      <c r="DG199" s="9">
        <f t="shared" si="97"/>
        <v>38321</v>
      </c>
      <c r="DH199" s="8">
        <f t="shared" si="88"/>
        <v>32507.95</v>
      </c>
      <c r="DI199" s="9">
        <f t="shared" si="97"/>
        <v>38321</v>
      </c>
      <c r="DJ199" s="8">
        <f t="shared" si="89"/>
        <v>31011.34</v>
      </c>
      <c r="DK199" s="9">
        <f t="shared" si="97"/>
        <v>38321</v>
      </c>
      <c r="DL199" s="8">
        <f t="shared" si="91"/>
        <v>26688.240000000002</v>
      </c>
      <c r="DM199" s="9">
        <f t="shared" ref="DM199:DM262" si="98">+$B199</f>
        <v>38321</v>
      </c>
      <c r="DN199" s="8">
        <f t="shared" si="92"/>
        <v>32782.559999999998</v>
      </c>
    </row>
    <row r="200" spans="1:118">
      <c r="A200" s="2">
        <f t="shared" si="93"/>
        <v>200410</v>
      </c>
      <c r="B200" s="4">
        <v>38291</v>
      </c>
      <c r="C200" s="5">
        <v>101.8</v>
      </c>
      <c r="D200" s="4">
        <v>38291</v>
      </c>
      <c r="E200" s="3">
        <v>103.02</v>
      </c>
      <c r="F200" s="4">
        <v>38291</v>
      </c>
      <c r="G200" s="3">
        <v>106.8395</v>
      </c>
      <c r="H200" s="4">
        <v>38291</v>
      </c>
      <c r="I200" s="3">
        <v>110.735</v>
      </c>
      <c r="J200" s="4">
        <v>38291</v>
      </c>
      <c r="K200" s="3">
        <v>104.005</v>
      </c>
      <c r="L200" s="1">
        <v>38291</v>
      </c>
      <c r="M200">
        <v>16.27</v>
      </c>
      <c r="N200" s="1"/>
      <c r="P200" s="1">
        <v>38291</v>
      </c>
      <c r="Q200">
        <v>17.370799999999999</v>
      </c>
      <c r="R200" s="1">
        <v>38291</v>
      </c>
      <c r="S200">
        <v>16.5</v>
      </c>
      <c r="V200" s="4">
        <v>38291</v>
      </c>
      <c r="W200" s="3">
        <v>243737999999.99997</v>
      </c>
      <c r="X200" s="4">
        <v>38291</v>
      </c>
      <c r="Y200" s="3">
        <v>1351400000000</v>
      </c>
      <c r="Z200" s="4">
        <v>38291</v>
      </c>
      <c r="AA200" s="3">
        <v>455673502000</v>
      </c>
      <c r="AB200" s="4">
        <v>38291</v>
      </c>
      <c r="AC200" s="3">
        <v>2865999000000</v>
      </c>
      <c r="AD200" s="4">
        <v>38291</v>
      </c>
      <c r="AE200" s="3">
        <v>317248000000</v>
      </c>
      <c r="AF200" s="1">
        <v>38291</v>
      </c>
      <c r="AG200">
        <v>1.278</v>
      </c>
      <c r="AH200" s="1">
        <v>38291</v>
      </c>
      <c r="AI200">
        <v>7.7812000000000001</v>
      </c>
      <c r="AJ200" s="1">
        <v>38291</v>
      </c>
      <c r="AK200">
        <v>0.74839999999999995</v>
      </c>
      <c r="AL200" s="1">
        <v>38291</v>
      </c>
      <c r="AM200">
        <v>1.8376999999999999</v>
      </c>
      <c r="AN200" s="1">
        <v>38291</v>
      </c>
      <c r="AO200">
        <v>1.2178</v>
      </c>
      <c r="AP200" s="4">
        <v>38291</v>
      </c>
      <c r="AQ200" s="3">
        <v>1130.2</v>
      </c>
      <c r="AR200" s="4">
        <v>38291</v>
      </c>
      <c r="AS200" s="3">
        <v>3960.25</v>
      </c>
      <c r="AT200" s="4">
        <v>38291</v>
      </c>
      <c r="AU200" s="3">
        <v>1085.43</v>
      </c>
      <c r="AV200" s="4">
        <v>38291</v>
      </c>
      <c r="AW200" s="3">
        <v>13054.66</v>
      </c>
      <c r="AX200" s="4">
        <v>38291</v>
      </c>
      <c r="AY200" s="3">
        <v>8870.9699999999993</v>
      </c>
      <c r="AZ200" s="1">
        <v>38291</v>
      </c>
      <c r="BA200">
        <v>0.5</v>
      </c>
      <c r="BB200" s="1">
        <v>38291</v>
      </c>
      <c r="BC200">
        <v>0.4</v>
      </c>
      <c r="BD200" s="1">
        <v>38291</v>
      </c>
      <c r="BE200">
        <v>0.41</v>
      </c>
      <c r="BF200" s="15">
        <f t="shared" si="74"/>
        <v>38291</v>
      </c>
      <c r="BG200" s="14">
        <f t="shared" si="75"/>
        <v>2.2799999999999998</v>
      </c>
      <c r="BH200" s="1">
        <v>38291</v>
      </c>
      <c r="BI200">
        <v>0.47452140033693402</v>
      </c>
      <c r="BJ200" s="1">
        <v>38291</v>
      </c>
      <c r="BK200">
        <v>70934000000</v>
      </c>
      <c r="BL200" s="1">
        <v>38291</v>
      </c>
      <c r="BM200">
        <v>96795900000</v>
      </c>
      <c r="BN200" s="13">
        <f t="shared" si="76"/>
        <v>38291</v>
      </c>
      <c r="BO200" s="12">
        <f t="shared" si="94"/>
        <v>4.8552256947335097</v>
      </c>
      <c r="BP200" s="1">
        <v>38291</v>
      </c>
      <c r="BQ200">
        <v>16.100000000000001</v>
      </c>
      <c r="BR200" s="1">
        <v>38291</v>
      </c>
      <c r="BS200">
        <v>35768400000</v>
      </c>
      <c r="BT200" s="1">
        <v>38291</v>
      </c>
      <c r="BU200">
        <v>40618000000</v>
      </c>
      <c r="BV200" s="1">
        <v>38291</v>
      </c>
      <c r="BW200">
        <v>295160000000</v>
      </c>
      <c r="BX200" s="1">
        <v>38291</v>
      </c>
      <c r="BY200">
        <v>40769000000</v>
      </c>
      <c r="BZ200" s="1">
        <v>38291</v>
      </c>
      <c r="CA200">
        <v>119244000000</v>
      </c>
      <c r="CB200" s="1">
        <v>38291</v>
      </c>
      <c r="CC200">
        <v>36460000000</v>
      </c>
      <c r="CD200" s="1">
        <v>38291</v>
      </c>
      <c r="CE200">
        <v>5.5</v>
      </c>
      <c r="CF200" s="1">
        <v>38291</v>
      </c>
      <c r="CG200">
        <v>5.0999999999999996</v>
      </c>
      <c r="CH200" s="1">
        <v>38291</v>
      </c>
      <c r="CI200">
        <v>6.7</v>
      </c>
      <c r="CJ200" s="1">
        <v>38291</v>
      </c>
      <c r="CK200">
        <v>9.3000000000000007</v>
      </c>
      <c r="CL200" s="1">
        <v>38291</v>
      </c>
      <c r="CM200">
        <v>7.1</v>
      </c>
      <c r="CN200" s="1">
        <f t="shared" si="77"/>
        <v>38291</v>
      </c>
      <c r="CO200">
        <f t="shared" si="95"/>
        <v>3.1608757987616012E-3</v>
      </c>
      <c r="CP200" s="1">
        <f t="shared" si="78"/>
        <v>38291</v>
      </c>
      <c r="CQ200">
        <f t="shared" si="79"/>
        <v>2.931737867569173E-3</v>
      </c>
      <c r="CR200" s="1">
        <f t="shared" si="80"/>
        <v>38291</v>
      </c>
      <c r="CS200">
        <f t="shared" si="81"/>
        <v>3.6451116411677456E-3</v>
      </c>
      <c r="CT200" s="1">
        <f t="shared" si="82"/>
        <v>38291</v>
      </c>
      <c r="CU200">
        <f t="shared" si="83"/>
        <v>1.7386884363400634E-3</v>
      </c>
      <c r="CV200" s="1">
        <f t="shared" si="84"/>
        <v>38291</v>
      </c>
      <c r="CW200">
        <f t="shared" si="85"/>
        <v>2.2709207457381289E-3</v>
      </c>
      <c r="CY200" s="13">
        <f t="shared" si="86"/>
        <v>38291</v>
      </c>
      <c r="CZ200" s="12">
        <f t="shared" si="96"/>
        <v>80.900000000000006</v>
      </c>
      <c r="DA200" s="1">
        <v>26480</v>
      </c>
      <c r="DB200">
        <v>10.9</v>
      </c>
      <c r="DC200" s="1">
        <v>26480</v>
      </c>
      <c r="DD200">
        <v>2.5134191019851801</v>
      </c>
      <c r="DE200" s="9">
        <f t="shared" si="97"/>
        <v>38291</v>
      </c>
      <c r="DF200" s="8">
        <f t="shared" si="87"/>
        <v>39411.550000000003</v>
      </c>
      <c r="DG200" s="9">
        <f t="shared" si="97"/>
        <v>38291</v>
      </c>
      <c r="DH200" s="8">
        <f t="shared" si="88"/>
        <v>32507.95</v>
      </c>
      <c r="DI200" s="9">
        <f t="shared" si="97"/>
        <v>38291</v>
      </c>
      <c r="DJ200" s="8">
        <f t="shared" si="89"/>
        <v>31011.34</v>
      </c>
      <c r="DK200" s="9">
        <f t="shared" si="97"/>
        <v>38291</v>
      </c>
      <c r="DL200" s="8">
        <f t="shared" si="91"/>
        <v>26688.240000000002</v>
      </c>
      <c r="DM200" s="9">
        <f t="shared" si="98"/>
        <v>38291</v>
      </c>
      <c r="DN200" s="8">
        <f t="shared" si="92"/>
        <v>32782.559999999998</v>
      </c>
    </row>
    <row r="201" spans="1:118">
      <c r="A201" s="2">
        <f t="shared" si="93"/>
        <v>200409</v>
      </c>
      <c r="B201" s="4">
        <v>38260</v>
      </c>
      <c r="C201" s="5">
        <v>101.035</v>
      </c>
      <c r="D201" s="4">
        <v>38260</v>
      </c>
      <c r="E201" s="3">
        <v>102.075</v>
      </c>
      <c r="F201" s="4">
        <v>38260</v>
      </c>
      <c r="G201" s="3">
        <v>106.178</v>
      </c>
      <c r="H201" s="4">
        <v>38260</v>
      </c>
      <c r="I201" s="3">
        <v>108.56</v>
      </c>
      <c r="J201" s="4">
        <v>38260</v>
      </c>
      <c r="K201" s="3">
        <v>102.91500000000001</v>
      </c>
      <c r="L201" s="1">
        <v>38260</v>
      </c>
      <c r="M201">
        <v>13.34</v>
      </c>
      <c r="N201" s="1"/>
      <c r="P201" s="1">
        <v>38260</v>
      </c>
      <c r="Q201">
        <v>16.5105</v>
      </c>
      <c r="R201" s="1">
        <v>38260</v>
      </c>
      <c r="S201">
        <v>14.35</v>
      </c>
      <c r="V201" s="4">
        <v>38260</v>
      </c>
      <c r="W201" s="3">
        <v>243776999999.99997</v>
      </c>
      <c r="X201" s="4">
        <v>38260</v>
      </c>
      <c r="Y201" s="3">
        <v>1349099999999.9998</v>
      </c>
      <c r="Z201" s="4">
        <v>38260</v>
      </c>
      <c r="AA201" s="3">
        <v>445000703000</v>
      </c>
      <c r="AB201" s="4">
        <v>38260</v>
      </c>
      <c r="AC201" s="3">
        <v>2857107000000</v>
      </c>
      <c r="AD201" s="4">
        <v>38260</v>
      </c>
      <c r="AE201" s="3">
        <v>316179000000</v>
      </c>
      <c r="AF201" s="1">
        <v>38260</v>
      </c>
      <c r="AG201">
        <v>1.2431000000000001</v>
      </c>
      <c r="AH201" s="1">
        <v>38260</v>
      </c>
      <c r="AI201">
        <v>7.7967000000000004</v>
      </c>
      <c r="AJ201" s="1">
        <v>38260</v>
      </c>
      <c r="AK201">
        <v>0.72719999999999996</v>
      </c>
      <c r="AL201" s="1">
        <v>38260</v>
      </c>
      <c r="AM201">
        <v>1.8115000000000001</v>
      </c>
      <c r="AN201" s="1">
        <v>38260</v>
      </c>
      <c r="AO201">
        <v>1.2618</v>
      </c>
      <c r="AP201" s="4">
        <v>38260</v>
      </c>
      <c r="AQ201" s="3">
        <v>1114.58</v>
      </c>
      <c r="AR201" s="4">
        <v>38260</v>
      </c>
      <c r="AS201" s="3">
        <v>3892.9</v>
      </c>
      <c r="AT201" s="4">
        <v>38260</v>
      </c>
      <c r="AU201" s="3">
        <v>1102.1099999999999</v>
      </c>
      <c r="AV201" s="4">
        <v>38260</v>
      </c>
      <c r="AW201" s="3">
        <v>13120.03</v>
      </c>
      <c r="AX201" s="4">
        <v>38260</v>
      </c>
      <c r="AY201" s="3">
        <v>8668.2900000000009</v>
      </c>
      <c r="AZ201" s="1">
        <v>38260</v>
      </c>
      <c r="BA201">
        <v>0.3</v>
      </c>
      <c r="BB201" s="1">
        <v>38260</v>
      </c>
      <c r="BC201">
        <v>0.1</v>
      </c>
      <c r="BD201" s="1">
        <v>38260</v>
      </c>
      <c r="BE201">
        <v>0.14000000000000001</v>
      </c>
      <c r="BF201" s="15">
        <f t="shared" si="74"/>
        <v>38260</v>
      </c>
      <c r="BG201" s="14">
        <f t="shared" si="75"/>
        <v>2.2799999999999998</v>
      </c>
      <c r="BH201" s="1">
        <v>38260</v>
      </c>
      <c r="BI201">
        <v>0.249264063279896</v>
      </c>
      <c r="BJ201" s="1">
        <v>38260</v>
      </c>
      <c r="BK201">
        <v>70139000000</v>
      </c>
      <c r="BL201" s="1">
        <v>38260</v>
      </c>
      <c r="BM201">
        <v>94404000000</v>
      </c>
      <c r="BN201" s="13">
        <f t="shared" si="76"/>
        <v>38260</v>
      </c>
      <c r="BO201" s="12">
        <f t="shared" si="94"/>
        <v>4.8552256947335097</v>
      </c>
      <c r="BP201" s="1">
        <v>38260</v>
      </c>
      <c r="BQ201">
        <v>14.1</v>
      </c>
      <c r="BR201" s="1">
        <v>38260</v>
      </c>
      <c r="BS201">
        <v>35799800000</v>
      </c>
      <c r="BT201" s="1">
        <v>38260</v>
      </c>
      <c r="BU201">
        <v>39310000000</v>
      </c>
      <c r="BV201" s="1">
        <v>38260</v>
      </c>
      <c r="BW201">
        <v>298809999999.99994</v>
      </c>
      <c r="BX201" s="1">
        <v>38260</v>
      </c>
      <c r="BY201">
        <v>37843000000</v>
      </c>
      <c r="BZ201" s="1">
        <v>38260</v>
      </c>
      <c r="CA201">
        <v>117791000000</v>
      </c>
      <c r="CB201" s="1">
        <v>38260</v>
      </c>
      <c r="CC201">
        <v>36265000000</v>
      </c>
      <c r="CD201" s="1">
        <v>38260</v>
      </c>
      <c r="CE201">
        <v>5.4</v>
      </c>
      <c r="CF201" s="1">
        <v>38260</v>
      </c>
      <c r="CG201">
        <v>5.4</v>
      </c>
      <c r="CH201" s="1">
        <v>38260</v>
      </c>
      <c r="CI201">
        <v>6.7</v>
      </c>
      <c r="CJ201" s="1">
        <v>38260</v>
      </c>
      <c r="CK201">
        <v>9.3000000000000007</v>
      </c>
      <c r="CL201" s="1">
        <v>38260</v>
      </c>
      <c r="CM201">
        <v>6.9</v>
      </c>
      <c r="CN201" s="1">
        <f t="shared" si="77"/>
        <v>38260</v>
      </c>
      <c r="CO201">
        <f t="shared" si="95"/>
        <v>3.1608757987616012E-3</v>
      </c>
      <c r="CP201" s="1">
        <f t="shared" si="78"/>
        <v>38260</v>
      </c>
      <c r="CQ201">
        <f t="shared" si="79"/>
        <v>2.931737867569173E-3</v>
      </c>
      <c r="CR201" s="1">
        <f t="shared" si="80"/>
        <v>38260</v>
      </c>
      <c r="CS201">
        <f t="shared" si="81"/>
        <v>3.6451116411677456E-3</v>
      </c>
      <c r="CT201" s="1">
        <f t="shared" si="82"/>
        <v>38260</v>
      </c>
      <c r="CU201">
        <f t="shared" si="83"/>
        <v>1.7386884363400634E-3</v>
      </c>
      <c r="CV201" s="1">
        <f t="shared" si="84"/>
        <v>38260</v>
      </c>
      <c r="CW201">
        <f t="shared" si="85"/>
        <v>2.2709207457381289E-3</v>
      </c>
      <c r="CY201" s="13">
        <f t="shared" si="86"/>
        <v>38260</v>
      </c>
      <c r="CZ201" s="12">
        <f t="shared" si="96"/>
        <v>80.900000000000006</v>
      </c>
      <c r="DA201" s="1">
        <v>26389</v>
      </c>
      <c r="DB201">
        <v>10.8</v>
      </c>
      <c r="DC201" s="1">
        <v>26389</v>
      </c>
      <c r="DD201">
        <v>12.5840626439429</v>
      </c>
      <c r="DE201" s="9">
        <f t="shared" si="97"/>
        <v>38260</v>
      </c>
      <c r="DF201" s="8">
        <f t="shared" si="87"/>
        <v>39411.550000000003</v>
      </c>
      <c r="DG201" s="9">
        <f t="shared" si="97"/>
        <v>38260</v>
      </c>
      <c r="DH201" s="8">
        <f t="shared" si="88"/>
        <v>32507.95</v>
      </c>
      <c r="DI201" s="9">
        <f t="shared" si="97"/>
        <v>38260</v>
      </c>
      <c r="DJ201" s="8">
        <f t="shared" si="89"/>
        <v>31011.34</v>
      </c>
      <c r="DK201" s="9">
        <f t="shared" si="97"/>
        <v>38260</v>
      </c>
      <c r="DL201" s="8">
        <f t="shared" si="91"/>
        <v>26688.240000000002</v>
      </c>
      <c r="DM201" s="9">
        <f t="shared" si="98"/>
        <v>38260</v>
      </c>
      <c r="DN201" s="8">
        <f t="shared" si="92"/>
        <v>32782.559999999998</v>
      </c>
    </row>
    <row r="202" spans="1:118">
      <c r="A202" s="2">
        <f t="shared" si="93"/>
        <v>200408</v>
      </c>
      <c r="B202" s="4">
        <v>38230</v>
      </c>
      <c r="C202" s="5">
        <v>101.05</v>
      </c>
      <c r="D202" s="4">
        <v>38230</v>
      </c>
      <c r="E202" s="3">
        <v>101.84</v>
      </c>
      <c r="F202" s="4">
        <v>38230</v>
      </c>
      <c r="G202" s="3">
        <v>105.264</v>
      </c>
      <c r="H202" s="4">
        <v>38230</v>
      </c>
      <c r="I202" s="3">
        <v>106.38500000000001</v>
      </c>
      <c r="J202" s="4">
        <v>38230</v>
      </c>
      <c r="K202" s="3">
        <v>103.09950000000001</v>
      </c>
      <c r="L202" s="1">
        <v>38230</v>
      </c>
      <c r="M202">
        <v>15.29</v>
      </c>
      <c r="N202" s="1"/>
      <c r="P202" s="1">
        <v>38230</v>
      </c>
      <c r="Q202">
        <v>18.7516</v>
      </c>
      <c r="R202" s="1">
        <v>38230</v>
      </c>
      <c r="S202">
        <v>17.82</v>
      </c>
      <c r="V202" s="4">
        <v>38230</v>
      </c>
      <c r="W202" s="3">
        <v>237533999999.99997</v>
      </c>
      <c r="X202" s="4">
        <v>38230</v>
      </c>
      <c r="Y202" s="3">
        <v>1352599999999.9998</v>
      </c>
      <c r="Z202" s="4">
        <v>38230</v>
      </c>
      <c r="AA202" s="3">
        <v>436570985000</v>
      </c>
      <c r="AB202" s="4">
        <v>38230</v>
      </c>
      <c r="AC202" s="3">
        <v>2795674000000</v>
      </c>
      <c r="AD202" s="4">
        <v>38230</v>
      </c>
      <c r="AE202" s="3">
        <v>316026000000</v>
      </c>
      <c r="AF202" s="1">
        <v>38230</v>
      </c>
      <c r="AG202">
        <v>1.2184999999999999</v>
      </c>
      <c r="AH202" s="1">
        <v>38230</v>
      </c>
      <c r="AI202">
        <v>7.7996999999999996</v>
      </c>
      <c r="AJ202" s="1">
        <v>38230</v>
      </c>
      <c r="AK202">
        <v>0.70440000000000003</v>
      </c>
      <c r="AL202" s="1">
        <v>38230</v>
      </c>
      <c r="AM202">
        <v>1.8022</v>
      </c>
      <c r="AN202" s="1">
        <v>38230</v>
      </c>
      <c r="AO202">
        <v>1.3123</v>
      </c>
      <c r="AP202" s="4">
        <v>38230</v>
      </c>
      <c r="AQ202" s="3">
        <v>1104.24</v>
      </c>
      <c r="AR202" s="4">
        <v>38230</v>
      </c>
      <c r="AS202" s="3">
        <v>3785.21</v>
      </c>
      <c r="AT202" s="4">
        <v>38230</v>
      </c>
      <c r="AU202" s="3">
        <v>1129.55</v>
      </c>
      <c r="AV202" s="4">
        <v>38230</v>
      </c>
      <c r="AW202" s="3">
        <v>12850.28</v>
      </c>
      <c r="AX202" s="4">
        <v>38230</v>
      </c>
      <c r="AY202" s="3">
        <v>8377.0300000000007</v>
      </c>
      <c r="AZ202" s="1">
        <v>38230</v>
      </c>
      <c r="BA202">
        <v>0.1</v>
      </c>
      <c r="BB202" s="1">
        <v>38230</v>
      </c>
      <c r="BC202">
        <v>0.2</v>
      </c>
      <c r="BD202" s="1">
        <v>38230</v>
      </c>
      <c r="BE202">
        <v>-0.28000000000000003</v>
      </c>
      <c r="BF202" s="15">
        <f t="shared" si="74"/>
        <v>38230</v>
      </c>
      <c r="BG202" s="14">
        <f t="shared" si="75"/>
        <v>2.54</v>
      </c>
      <c r="BH202" s="1">
        <v>38230</v>
      </c>
      <c r="BI202">
        <v>-0.21045237695052799</v>
      </c>
      <c r="BJ202" s="1">
        <v>38230</v>
      </c>
      <c r="BK202">
        <v>68980000000</v>
      </c>
      <c r="BL202" s="1">
        <v>38230</v>
      </c>
      <c r="BM202">
        <v>94569300000</v>
      </c>
      <c r="BN202" s="13">
        <f t="shared" si="76"/>
        <v>38230</v>
      </c>
      <c r="BO202" s="12">
        <f t="shared" si="94"/>
        <v>7.4951554469626798</v>
      </c>
      <c r="BP202" s="1">
        <v>38230</v>
      </c>
      <c r="BQ202">
        <v>20.9</v>
      </c>
      <c r="BR202" s="1">
        <v>38230</v>
      </c>
      <c r="BS202">
        <v>36910100000</v>
      </c>
      <c r="BT202" s="1">
        <v>38230</v>
      </c>
      <c r="BU202">
        <v>39037000000</v>
      </c>
      <c r="BV202" s="1">
        <v>38230</v>
      </c>
      <c r="BW202">
        <v>301980000000</v>
      </c>
      <c r="BX202" s="1">
        <v>38230</v>
      </c>
      <c r="BY202">
        <v>46758000000</v>
      </c>
      <c r="BZ202" s="1">
        <v>38230</v>
      </c>
      <c r="CA202">
        <v>118774000000</v>
      </c>
      <c r="CB202" s="1">
        <v>38230</v>
      </c>
      <c r="CC202">
        <v>35891000000</v>
      </c>
      <c r="CD202" s="1">
        <v>38230</v>
      </c>
      <c r="CE202">
        <v>5.4</v>
      </c>
      <c r="CF202" s="1">
        <v>38230</v>
      </c>
      <c r="CG202">
        <v>5.5</v>
      </c>
      <c r="CH202" s="1">
        <v>38230</v>
      </c>
      <c r="CI202">
        <v>6.6</v>
      </c>
      <c r="CJ202" s="1">
        <v>38230</v>
      </c>
      <c r="CK202">
        <v>9.1999999999999993</v>
      </c>
      <c r="CL202" s="1">
        <v>38230</v>
      </c>
      <c r="CM202">
        <v>7</v>
      </c>
      <c r="CN202" s="1">
        <f t="shared" si="77"/>
        <v>38230</v>
      </c>
      <c r="CO202">
        <f t="shared" si="95"/>
        <v>3.1608757987616012E-3</v>
      </c>
      <c r="CP202" s="1">
        <f t="shared" si="78"/>
        <v>38230</v>
      </c>
      <c r="CQ202">
        <f t="shared" si="79"/>
        <v>2.931737867569173E-3</v>
      </c>
      <c r="CR202" s="1">
        <f t="shared" si="80"/>
        <v>38230</v>
      </c>
      <c r="CS202">
        <f t="shared" si="81"/>
        <v>3.6451116411677456E-3</v>
      </c>
      <c r="CT202" s="1">
        <f t="shared" si="82"/>
        <v>38230</v>
      </c>
      <c r="CU202">
        <f t="shared" si="83"/>
        <v>1.7386884363400634E-3</v>
      </c>
      <c r="CV202" s="1">
        <f t="shared" si="84"/>
        <v>38230</v>
      </c>
      <c r="CW202">
        <f t="shared" si="85"/>
        <v>2.2709207457381289E-3</v>
      </c>
      <c r="CY202" s="13">
        <f t="shared" si="86"/>
        <v>38230</v>
      </c>
      <c r="CZ202" s="12">
        <f t="shared" si="96"/>
        <v>80.599999999999994</v>
      </c>
      <c r="DA202" s="1">
        <v>26298</v>
      </c>
      <c r="DB202">
        <v>10.7</v>
      </c>
      <c r="DC202" s="1">
        <v>26298</v>
      </c>
      <c r="DD202">
        <v>7.2634987310755204</v>
      </c>
      <c r="DE202" s="9">
        <f t="shared" si="97"/>
        <v>38230</v>
      </c>
      <c r="DF202" s="8">
        <f t="shared" si="87"/>
        <v>39411.550000000003</v>
      </c>
      <c r="DG202" s="9">
        <f t="shared" si="97"/>
        <v>38230</v>
      </c>
      <c r="DH202" s="8">
        <f t="shared" si="88"/>
        <v>32507.95</v>
      </c>
      <c r="DI202" s="9">
        <f t="shared" si="97"/>
        <v>38230</v>
      </c>
      <c r="DJ202" s="8">
        <f t="shared" si="89"/>
        <v>31011.34</v>
      </c>
      <c r="DK202" s="9">
        <f t="shared" si="97"/>
        <v>38230</v>
      </c>
      <c r="DL202" s="8">
        <f t="shared" si="91"/>
        <v>26688.240000000002</v>
      </c>
      <c r="DM202" s="9">
        <f t="shared" si="98"/>
        <v>38230</v>
      </c>
      <c r="DN202" s="8">
        <f t="shared" si="92"/>
        <v>32782.559999999998</v>
      </c>
    </row>
    <row r="203" spans="1:118">
      <c r="A203" s="2">
        <f t="shared" si="93"/>
        <v>200407</v>
      </c>
      <c r="B203" s="4">
        <v>38199</v>
      </c>
      <c r="C203" s="5">
        <v>102.08499999999999</v>
      </c>
      <c r="D203" s="4">
        <v>38199</v>
      </c>
      <c r="E203" s="3">
        <v>100.295</v>
      </c>
      <c r="F203" s="4">
        <v>38199</v>
      </c>
      <c r="G203" s="3">
        <v>104.402</v>
      </c>
      <c r="H203" s="4">
        <v>38199</v>
      </c>
      <c r="I203" s="3">
        <v>102.14</v>
      </c>
      <c r="J203" s="4">
        <v>38199</v>
      </c>
      <c r="K203" s="3">
        <v>103.5365</v>
      </c>
      <c r="L203" s="1">
        <v>38199</v>
      </c>
      <c r="M203">
        <v>15.32</v>
      </c>
      <c r="N203" s="1"/>
      <c r="P203" s="1">
        <v>38199</v>
      </c>
      <c r="Q203">
        <v>18.2363</v>
      </c>
      <c r="R203" s="1">
        <v>38199</v>
      </c>
      <c r="S203">
        <v>19.04</v>
      </c>
      <c r="V203" s="4">
        <v>38199</v>
      </c>
      <c r="W203" s="3">
        <v>237327999999.99997</v>
      </c>
      <c r="X203" s="4">
        <v>38199</v>
      </c>
      <c r="Y203" s="3">
        <v>1338799999999.9998</v>
      </c>
      <c r="Z203" s="4">
        <v>38199</v>
      </c>
      <c r="AA203" s="3">
        <v>438224099000</v>
      </c>
      <c r="AB203" s="4">
        <v>38199</v>
      </c>
      <c r="AC203" s="3">
        <v>2834795000000</v>
      </c>
      <c r="AD203" s="4">
        <v>38199</v>
      </c>
      <c r="AE203" s="3">
        <v>315878000000</v>
      </c>
      <c r="AF203" s="1">
        <v>38199</v>
      </c>
      <c r="AG203">
        <v>1.2017</v>
      </c>
      <c r="AH203" s="1">
        <v>38199</v>
      </c>
      <c r="AI203">
        <v>7.7987000000000002</v>
      </c>
      <c r="AJ203" s="1">
        <v>38199</v>
      </c>
      <c r="AK203">
        <v>0.70240000000000002</v>
      </c>
      <c r="AL203" s="1">
        <v>38199</v>
      </c>
      <c r="AM203">
        <v>1.8198000000000001</v>
      </c>
      <c r="AN203" s="1">
        <v>38199</v>
      </c>
      <c r="AO203">
        <v>1.3313999999999999</v>
      </c>
      <c r="AP203" s="4">
        <v>38199</v>
      </c>
      <c r="AQ203" s="3">
        <v>1101.72</v>
      </c>
      <c r="AR203" s="4">
        <v>38199</v>
      </c>
      <c r="AS203" s="3">
        <v>3895.61</v>
      </c>
      <c r="AT203" s="4">
        <v>38199</v>
      </c>
      <c r="AU203" s="3">
        <v>1139.3</v>
      </c>
      <c r="AV203" s="4">
        <v>38199</v>
      </c>
      <c r="AW203" s="3">
        <v>12238.03</v>
      </c>
      <c r="AX203" s="4">
        <v>38199</v>
      </c>
      <c r="AY203" s="3">
        <v>8458.07</v>
      </c>
      <c r="AZ203" s="1">
        <v>38199</v>
      </c>
      <c r="BA203">
        <v>0.1</v>
      </c>
      <c r="BB203" s="1">
        <v>38199</v>
      </c>
      <c r="BC203">
        <v>-0.2</v>
      </c>
      <c r="BD203" s="1">
        <v>38199</v>
      </c>
      <c r="BE203">
        <v>0.14000000000000001</v>
      </c>
      <c r="BF203" s="15">
        <f t="shared" si="74"/>
        <v>38199</v>
      </c>
      <c r="BG203" s="14">
        <f t="shared" si="75"/>
        <v>2.54</v>
      </c>
      <c r="BH203" s="1">
        <v>38199</v>
      </c>
      <c r="BI203">
        <v>-7.9792040897739405E-2</v>
      </c>
      <c r="BJ203" s="1">
        <v>38199</v>
      </c>
      <c r="BK203">
        <v>68510000000</v>
      </c>
      <c r="BL203" s="1">
        <v>38199</v>
      </c>
      <c r="BM203">
        <v>96358000000</v>
      </c>
      <c r="BN203" s="13">
        <f t="shared" si="76"/>
        <v>38199</v>
      </c>
      <c r="BO203" s="12">
        <f t="shared" si="94"/>
        <v>7.4951554469626798</v>
      </c>
      <c r="BP203" s="1">
        <v>38199</v>
      </c>
      <c r="BQ203">
        <v>16.5</v>
      </c>
      <c r="BR203" s="1">
        <v>38199</v>
      </c>
      <c r="BS203">
        <v>37355200000</v>
      </c>
      <c r="BT203" s="1">
        <v>38199</v>
      </c>
      <c r="BU203">
        <v>38352000000</v>
      </c>
      <c r="BV203" s="1">
        <v>38199</v>
      </c>
      <c r="BW203">
        <v>302189999999.99994</v>
      </c>
      <c r="BX203" s="1">
        <v>38199</v>
      </c>
      <c r="BY203">
        <v>46509000000</v>
      </c>
      <c r="BZ203" s="1">
        <v>38199</v>
      </c>
      <c r="CA203">
        <v>116928000000</v>
      </c>
      <c r="CB203" s="1">
        <v>38199</v>
      </c>
      <c r="CC203">
        <v>35201000000</v>
      </c>
      <c r="CD203" s="1">
        <v>38199</v>
      </c>
      <c r="CE203">
        <v>5.5</v>
      </c>
      <c r="CF203" s="1">
        <v>38199</v>
      </c>
      <c r="CG203">
        <v>5.6</v>
      </c>
      <c r="CH203" s="1">
        <v>38199</v>
      </c>
      <c r="CI203">
        <v>6.6</v>
      </c>
      <c r="CJ203" s="1">
        <v>38199</v>
      </c>
      <c r="CK203">
        <v>9.1999999999999993</v>
      </c>
      <c r="CL203" s="1">
        <v>38199</v>
      </c>
      <c r="CM203">
        <v>7.1</v>
      </c>
      <c r="CN203" s="1">
        <f t="shared" si="77"/>
        <v>38199</v>
      </c>
      <c r="CO203">
        <f t="shared" si="95"/>
        <v>3.1608757987616012E-3</v>
      </c>
      <c r="CP203" s="1">
        <f t="shared" si="78"/>
        <v>38199</v>
      </c>
      <c r="CQ203">
        <f t="shared" si="79"/>
        <v>2.931737867569173E-3</v>
      </c>
      <c r="CR203" s="1">
        <f t="shared" si="80"/>
        <v>38199</v>
      </c>
      <c r="CS203">
        <f t="shared" si="81"/>
        <v>3.6451116411677456E-3</v>
      </c>
      <c r="CT203" s="1">
        <f t="shared" si="82"/>
        <v>38199</v>
      </c>
      <c r="CU203">
        <f t="shared" si="83"/>
        <v>1.7386884363400634E-3</v>
      </c>
      <c r="CV203" s="1">
        <f t="shared" si="84"/>
        <v>38199</v>
      </c>
      <c r="CW203">
        <f t="shared" si="85"/>
        <v>2.2709207457381289E-3</v>
      </c>
      <c r="CY203" s="13">
        <f t="shared" si="86"/>
        <v>38199</v>
      </c>
      <c r="CZ203" s="12">
        <f t="shared" si="96"/>
        <v>80.599999999999994</v>
      </c>
      <c r="DA203" s="1">
        <v>26206</v>
      </c>
      <c r="DB203">
        <v>10.5</v>
      </c>
      <c r="DC203" s="1">
        <v>26206</v>
      </c>
      <c r="DD203">
        <v>8.0007356998344701</v>
      </c>
      <c r="DE203" s="9">
        <f t="shared" si="97"/>
        <v>38199</v>
      </c>
      <c r="DF203" s="8">
        <f t="shared" si="87"/>
        <v>39411.550000000003</v>
      </c>
      <c r="DG203" s="9">
        <f t="shared" si="97"/>
        <v>38199</v>
      </c>
      <c r="DH203" s="8">
        <f t="shared" si="88"/>
        <v>32507.95</v>
      </c>
      <c r="DI203" s="9">
        <f t="shared" si="97"/>
        <v>38199</v>
      </c>
      <c r="DJ203" s="8">
        <f t="shared" si="89"/>
        <v>31011.34</v>
      </c>
      <c r="DK203" s="9">
        <f t="shared" si="97"/>
        <v>38199</v>
      </c>
      <c r="DL203" s="8">
        <f t="shared" si="91"/>
        <v>26688.240000000002</v>
      </c>
      <c r="DM203" s="9">
        <f t="shared" si="98"/>
        <v>38199</v>
      </c>
      <c r="DN203" s="8">
        <f t="shared" si="92"/>
        <v>32782.559999999998</v>
      </c>
    </row>
    <row r="204" spans="1:118">
      <c r="A204" s="2">
        <f t="shared" si="93"/>
        <v>200406</v>
      </c>
      <c r="B204" s="4">
        <v>38168</v>
      </c>
      <c r="C204" s="5">
        <v>101.255</v>
      </c>
      <c r="D204" s="4">
        <v>38168</v>
      </c>
      <c r="E204" s="3">
        <v>99.495000000000005</v>
      </c>
      <c r="F204" s="4">
        <v>38168</v>
      </c>
      <c r="G204" s="3">
        <v>104.29600000000001</v>
      </c>
      <c r="H204" s="4">
        <v>38168</v>
      </c>
      <c r="I204" s="3">
        <v>102.17</v>
      </c>
      <c r="J204" s="4">
        <v>38168</v>
      </c>
      <c r="K204" s="3">
        <v>103.035</v>
      </c>
      <c r="L204" s="1">
        <v>38168</v>
      </c>
      <c r="M204">
        <v>14.34</v>
      </c>
      <c r="N204" s="1"/>
      <c r="P204" s="1">
        <v>38168</v>
      </c>
      <c r="Q204">
        <v>18.499600000000001</v>
      </c>
      <c r="R204" s="1">
        <v>38168</v>
      </c>
      <c r="S204">
        <v>23.89</v>
      </c>
      <c r="V204" s="4">
        <v>38168</v>
      </c>
      <c r="W204" s="3">
        <v>241537999999.99997</v>
      </c>
      <c r="X204" s="4">
        <v>38168</v>
      </c>
      <c r="Y204" s="3">
        <v>1347700000000</v>
      </c>
      <c r="Z204" s="4">
        <v>38168</v>
      </c>
      <c r="AA204" s="3">
        <v>447638445000</v>
      </c>
      <c r="AB204" s="4">
        <v>38168</v>
      </c>
      <c r="AC204" s="3">
        <v>2833384000000</v>
      </c>
      <c r="AD204" s="4">
        <v>38168</v>
      </c>
      <c r="AE204" s="3">
        <v>315344000000</v>
      </c>
      <c r="AF204" s="1">
        <v>38168</v>
      </c>
      <c r="AG204">
        <v>1.2184999999999999</v>
      </c>
      <c r="AH204" s="1">
        <v>38168</v>
      </c>
      <c r="AI204">
        <v>7.7991999999999999</v>
      </c>
      <c r="AJ204" s="1">
        <v>38168</v>
      </c>
      <c r="AK204">
        <v>0.69820000000000004</v>
      </c>
      <c r="AL204" s="1">
        <v>38168</v>
      </c>
      <c r="AM204">
        <v>1.8190999999999999</v>
      </c>
      <c r="AN204" s="1">
        <v>38168</v>
      </c>
      <c r="AO204">
        <v>1.3327</v>
      </c>
      <c r="AP204" s="4">
        <v>38168</v>
      </c>
      <c r="AQ204" s="3">
        <v>1140.8399999999999</v>
      </c>
      <c r="AR204" s="4">
        <v>38168</v>
      </c>
      <c r="AS204" s="3">
        <v>4052.73</v>
      </c>
      <c r="AT204" s="4">
        <v>38168</v>
      </c>
      <c r="AU204" s="3">
        <v>1189.5999999999999</v>
      </c>
      <c r="AV204" s="4">
        <v>38168</v>
      </c>
      <c r="AW204" s="3">
        <v>12285.75</v>
      </c>
      <c r="AX204" s="4">
        <v>38168</v>
      </c>
      <c r="AY204" s="3">
        <v>8545.58</v>
      </c>
      <c r="AZ204" s="1">
        <v>38168</v>
      </c>
      <c r="BA204">
        <v>0.4</v>
      </c>
      <c r="BB204" s="1">
        <v>38168</v>
      </c>
      <c r="BC204">
        <v>0</v>
      </c>
      <c r="BD204" s="1">
        <v>38168</v>
      </c>
      <c r="BE204">
        <v>-0.14000000000000001</v>
      </c>
      <c r="BF204" s="15">
        <f t="shared" si="74"/>
        <v>38168</v>
      </c>
      <c r="BG204" s="14">
        <f t="shared" si="75"/>
        <v>2.54</v>
      </c>
      <c r="BH204" s="1">
        <v>38168</v>
      </c>
      <c r="BI204">
        <v>0.22875403712557699</v>
      </c>
      <c r="BJ204" s="1">
        <v>38168</v>
      </c>
      <c r="BK204">
        <v>67025000000</v>
      </c>
      <c r="BL204" s="1">
        <v>38168</v>
      </c>
      <c r="BM204">
        <v>94626300000</v>
      </c>
      <c r="BN204" s="13">
        <f t="shared" si="76"/>
        <v>38168</v>
      </c>
      <c r="BO204" s="12">
        <f t="shared" si="94"/>
        <v>7.4951554469626798</v>
      </c>
      <c r="BP204" s="1">
        <v>38168</v>
      </c>
      <c r="BQ204">
        <v>18.2</v>
      </c>
      <c r="BR204" s="1">
        <v>38168</v>
      </c>
      <c r="BS204">
        <v>38055900000</v>
      </c>
      <c r="BT204" s="1">
        <v>38168</v>
      </c>
      <c r="BU204">
        <v>38872000000</v>
      </c>
      <c r="BV204" s="1">
        <v>38168</v>
      </c>
      <c r="BW204">
        <v>301959999999.99994</v>
      </c>
      <c r="BX204" s="1">
        <v>38168</v>
      </c>
      <c r="BY204">
        <v>46117000000</v>
      </c>
      <c r="BZ204" s="1">
        <v>38168</v>
      </c>
      <c r="CA204">
        <v>119666000000</v>
      </c>
      <c r="CB204" s="1">
        <v>38168</v>
      </c>
      <c r="CC204">
        <v>35418000000</v>
      </c>
      <c r="CD204" s="1">
        <v>38168</v>
      </c>
      <c r="CE204">
        <v>5.6</v>
      </c>
      <c r="CF204" s="1">
        <v>38168</v>
      </c>
      <c r="CG204">
        <v>5.5</v>
      </c>
      <c r="CH204" s="1">
        <v>38168</v>
      </c>
      <c r="CI204">
        <v>6.7</v>
      </c>
      <c r="CJ204" s="1">
        <v>38168</v>
      </c>
      <c r="CK204">
        <v>9.1999999999999993</v>
      </c>
      <c r="CL204" s="1">
        <v>38168</v>
      </c>
      <c r="CM204">
        <v>7.2</v>
      </c>
      <c r="CN204" s="1">
        <f t="shared" si="77"/>
        <v>38168</v>
      </c>
      <c r="CO204">
        <f t="shared" si="95"/>
        <v>3.1608757987616012E-3</v>
      </c>
      <c r="CP204" s="1">
        <f t="shared" si="78"/>
        <v>38168</v>
      </c>
      <c r="CQ204">
        <f t="shared" si="79"/>
        <v>2.931737867569173E-3</v>
      </c>
      <c r="CR204" s="1">
        <f t="shared" si="80"/>
        <v>38168</v>
      </c>
      <c r="CS204">
        <f t="shared" si="81"/>
        <v>3.6451116411677456E-3</v>
      </c>
      <c r="CT204" s="1">
        <f t="shared" si="82"/>
        <v>38168</v>
      </c>
      <c r="CU204">
        <f t="shared" si="83"/>
        <v>1.7386884363400634E-3</v>
      </c>
      <c r="CV204" s="1">
        <f t="shared" si="84"/>
        <v>38168</v>
      </c>
      <c r="CW204">
        <f t="shared" si="85"/>
        <v>2.2709207457381289E-3</v>
      </c>
      <c r="CY204" s="13">
        <f t="shared" si="86"/>
        <v>38168</v>
      </c>
      <c r="CZ204" s="12">
        <f t="shared" si="96"/>
        <v>80.599999999999994</v>
      </c>
      <c r="DA204" s="1">
        <v>26114</v>
      </c>
      <c r="DB204">
        <v>10.199999999999999</v>
      </c>
      <c r="DC204" s="1">
        <v>26114</v>
      </c>
      <c r="DD204">
        <v>14.095460289686001</v>
      </c>
      <c r="DE204" s="9">
        <f t="shared" si="97"/>
        <v>38168</v>
      </c>
      <c r="DF204" s="8">
        <f t="shared" si="87"/>
        <v>39411.550000000003</v>
      </c>
      <c r="DG204" s="9">
        <f t="shared" si="97"/>
        <v>38168</v>
      </c>
      <c r="DH204" s="8">
        <f t="shared" si="88"/>
        <v>32507.95</v>
      </c>
      <c r="DI204" s="9">
        <f t="shared" si="97"/>
        <v>38168</v>
      </c>
      <c r="DJ204" s="8">
        <f t="shared" si="89"/>
        <v>31011.34</v>
      </c>
      <c r="DK204" s="9">
        <f t="shared" si="97"/>
        <v>38168</v>
      </c>
      <c r="DL204" s="8">
        <f t="shared" si="91"/>
        <v>26688.240000000002</v>
      </c>
      <c r="DM204" s="9">
        <f t="shared" si="98"/>
        <v>38168</v>
      </c>
      <c r="DN204" s="8">
        <f t="shared" si="92"/>
        <v>32782.559999999998</v>
      </c>
    </row>
    <row r="205" spans="1:118">
      <c r="A205" s="2">
        <f t="shared" si="93"/>
        <v>200405</v>
      </c>
      <c r="B205" s="4">
        <v>38138</v>
      </c>
      <c r="C205" s="5">
        <v>100.73</v>
      </c>
      <c r="D205" s="4">
        <v>38138</v>
      </c>
      <c r="E205" s="3">
        <v>99.06</v>
      </c>
      <c r="F205" s="4">
        <v>38138</v>
      </c>
      <c r="G205" s="3">
        <v>104.4867545</v>
      </c>
      <c r="H205" s="4">
        <v>38138</v>
      </c>
      <c r="I205" s="3">
        <v>98.525000000000006</v>
      </c>
      <c r="J205" s="4">
        <v>38138</v>
      </c>
      <c r="K205" s="3">
        <v>103.425</v>
      </c>
      <c r="L205" s="1">
        <v>38138</v>
      </c>
      <c r="M205">
        <v>15.5</v>
      </c>
      <c r="N205" s="1"/>
      <c r="P205" s="1">
        <v>38138</v>
      </c>
      <c r="Q205">
        <v>21.231200000000001</v>
      </c>
      <c r="R205" s="1">
        <v>38138</v>
      </c>
      <c r="S205">
        <v>23.92</v>
      </c>
      <c r="V205" s="4">
        <v>38138</v>
      </c>
      <c r="W205" s="3">
        <v>231857999999.99997</v>
      </c>
      <c r="X205" s="4">
        <v>38138</v>
      </c>
      <c r="Y205" s="3">
        <v>1333400000000</v>
      </c>
      <c r="Z205" s="4">
        <v>38138</v>
      </c>
      <c r="AA205" s="3">
        <v>443246414000</v>
      </c>
      <c r="AB205" s="4">
        <v>38138</v>
      </c>
      <c r="AC205" s="3">
        <v>2788600000000</v>
      </c>
      <c r="AD205" s="4">
        <v>38138</v>
      </c>
      <c r="AE205" s="3">
        <v>313952000000</v>
      </c>
      <c r="AF205" s="1">
        <v>38138</v>
      </c>
      <c r="AG205">
        <v>1.2183999999999999</v>
      </c>
      <c r="AH205" s="1">
        <v>38138</v>
      </c>
      <c r="AI205">
        <v>7.7934000000000001</v>
      </c>
      <c r="AJ205" s="1">
        <v>38138</v>
      </c>
      <c r="AK205">
        <v>0.71489999999999998</v>
      </c>
      <c r="AL205" s="1">
        <v>38138</v>
      </c>
      <c r="AM205">
        <v>1.8317000000000001</v>
      </c>
      <c r="AN205" s="1">
        <v>38138</v>
      </c>
      <c r="AO205">
        <v>1.3621000000000001</v>
      </c>
      <c r="AP205" s="4">
        <v>38138</v>
      </c>
      <c r="AQ205" s="3">
        <v>1120.68</v>
      </c>
      <c r="AR205" s="4">
        <v>38138</v>
      </c>
      <c r="AS205" s="3">
        <v>3921.41</v>
      </c>
      <c r="AT205" s="4">
        <v>38138</v>
      </c>
      <c r="AU205" s="3">
        <v>1139.94</v>
      </c>
      <c r="AV205" s="4">
        <v>38138</v>
      </c>
      <c r="AW205" s="3">
        <v>12198.24</v>
      </c>
      <c r="AX205" s="4">
        <v>38138</v>
      </c>
      <c r="AY205" s="3">
        <v>8417.32</v>
      </c>
      <c r="AZ205" s="1">
        <v>38138</v>
      </c>
      <c r="BA205">
        <v>0.4</v>
      </c>
      <c r="BB205" s="1">
        <v>38138</v>
      </c>
      <c r="BC205">
        <v>0.3</v>
      </c>
      <c r="BD205" s="1">
        <v>38138</v>
      </c>
      <c r="BE205">
        <v>-0.41</v>
      </c>
      <c r="BF205" s="15">
        <f t="shared" si="74"/>
        <v>38138</v>
      </c>
      <c r="BG205" s="14">
        <f t="shared" si="75"/>
        <v>2.04</v>
      </c>
      <c r="BH205" s="1">
        <v>38138</v>
      </c>
      <c r="BI205">
        <v>0.70570321521214796</v>
      </c>
      <c r="BJ205" s="1">
        <v>38138</v>
      </c>
      <c r="BK205">
        <v>69480000000</v>
      </c>
      <c r="BL205" s="1">
        <v>38138</v>
      </c>
      <c r="BM205">
        <v>96672200000</v>
      </c>
      <c r="BN205" s="13">
        <f t="shared" si="76"/>
        <v>38138</v>
      </c>
      <c r="BO205" s="12">
        <f t="shared" si="94"/>
        <v>0.17393545062165799</v>
      </c>
      <c r="BP205" s="1">
        <v>38138</v>
      </c>
      <c r="BQ205">
        <v>15.7</v>
      </c>
      <c r="BR205" s="1">
        <v>38138</v>
      </c>
      <c r="BS205">
        <v>36811000000</v>
      </c>
      <c r="BT205" s="1">
        <v>38138</v>
      </c>
      <c r="BU205">
        <v>38780000000</v>
      </c>
      <c r="BV205" s="1">
        <v>38138</v>
      </c>
      <c r="BW205">
        <v>299139999999.99994</v>
      </c>
      <c r="BX205" s="1">
        <v>38138</v>
      </c>
      <c r="BY205">
        <v>49167000000</v>
      </c>
      <c r="BZ205" s="1">
        <v>38138</v>
      </c>
      <c r="CA205">
        <v>120199000000</v>
      </c>
      <c r="CB205" s="1">
        <v>38138</v>
      </c>
      <c r="CC205">
        <v>35978000000</v>
      </c>
      <c r="CD205" s="1">
        <v>38138</v>
      </c>
      <c r="CE205">
        <v>5.6</v>
      </c>
      <c r="CF205" s="1">
        <v>38138</v>
      </c>
      <c r="CG205">
        <v>5.3</v>
      </c>
      <c r="CH205" s="1">
        <v>38138</v>
      </c>
      <c r="CI205">
        <v>6.9</v>
      </c>
      <c r="CJ205" s="1">
        <v>38138</v>
      </c>
      <c r="CK205">
        <v>9.3000000000000007</v>
      </c>
      <c r="CL205" s="1">
        <v>38138</v>
      </c>
      <c r="CM205">
        <v>7.1</v>
      </c>
      <c r="CN205" s="1">
        <f t="shared" si="77"/>
        <v>38138</v>
      </c>
      <c r="CO205">
        <f t="shared" si="95"/>
        <v>3.1608757987616012E-3</v>
      </c>
      <c r="CP205" s="1">
        <f t="shared" si="78"/>
        <v>38138</v>
      </c>
      <c r="CQ205">
        <f t="shared" si="79"/>
        <v>2.931737867569173E-3</v>
      </c>
      <c r="CR205" s="1">
        <f t="shared" si="80"/>
        <v>38138</v>
      </c>
      <c r="CS205">
        <f t="shared" si="81"/>
        <v>3.6451116411677456E-3</v>
      </c>
      <c r="CT205" s="1">
        <f t="shared" si="82"/>
        <v>38138</v>
      </c>
      <c r="CU205">
        <f t="shared" si="83"/>
        <v>1.7386884363400634E-3</v>
      </c>
      <c r="CV205" s="1">
        <f t="shared" si="84"/>
        <v>38138</v>
      </c>
      <c r="CW205">
        <f t="shared" si="85"/>
        <v>2.2709207457381289E-3</v>
      </c>
      <c r="CY205" s="13">
        <f t="shared" si="86"/>
        <v>38138</v>
      </c>
      <c r="CZ205" s="12">
        <f t="shared" si="96"/>
        <v>80.2</v>
      </c>
      <c r="DA205" s="1">
        <v>26023</v>
      </c>
      <c r="DB205">
        <v>10.1</v>
      </c>
      <c r="DC205" s="1">
        <v>26023</v>
      </c>
      <c r="DD205">
        <v>5.76829387118776</v>
      </c>
      <c r="DE205" s="9">
        <f t="shared" si="97"/>
        <v>38138</v>
      </c>
      <c r="DF205" s="8">
        <f t="shared" si="87"/>
        <v>39411.550000000003</v>
      </c>
      <c r="DG205" s="9">
        <f t="shared" si="97"/>
        <v>38138</v>
      </c>
      <c r="DH205" s="8">
        <f t="shared" si="88"/>
        <v>32507.95</v>
      </c>
      <c r="DI205" s="9">
        <f t="shared" si="97"/>
        <v>38138</v>
      </c>
      <c r="DJ205" s="8">
        <f t="shared" si="89"/>
        <v>31011.34</v>
      </c>
      <c r="DK205" s="9">
        <f t="shared" si="97"/>
        <v>38138</v>
      </c>
      <c r="DL205" s="8">
        <f t="shared" si="91"/>
        <v>26688.240000000002</v>
      </c>
      <c r="DM205" s="9">
        <f t="shared" si="98"/>
        <v>38138</v>
      </c>
      <c r="DN205" s="8">
        <f t="shared" si="92"/>
        <v>32782.559999999998</v>
      </c>
    </row>
    <row r="206" spans="1:118">
      <c r="A206" s="2">
        <f t="shared" si="93"/>
        <v>200404</v>
      </c>
      <c r="B206" s="4">
        <v>38107</v>
      </c>
      <c r="C206" s="5">
        <v>96.04</v>
      </c>
      <c r="D206" s="4">
        <v>38107</v>
      </c>
      <c r="E206" s="3">
        <v>100.58499999999999</v>
      </c>
      <c r="F206" s="4">
        <v>38107</v>
      </c>
      <c r="G206" s="3">
        <v>103.884077</v>
      </c>
      <c r="H206" s="4">
        <v>38107</v>
      </c>
      <c r="I206" s="3">
        <v>98.875</v>
      </c>
      <c r="J206" s="4">
        <v>38107</v>
      </c>
      <c r="K206" s="3">
        <v>104.595</v>
      </c>
      <c r="L206" s="1">
        <v>38107</v>
      </c>
      <c r="M206">
        <v>17.190000000000001</v>
      </c>
      <c r="N206" s="1"/>
      <c r="P206" s="1">
        <v>38107</v>
      </c>
      <c r="Q206">
        <v>22.734000000000002</v>
      </c>
      <c r="R206" s="1">
        <v>38107</v>
      </c>
      <c r="S206">
        <v>24</v>
      </c>
      <c r="V206" s="4">
        <v>38107</v>
      </c>
      <c r="W206" s="3">
        <v>232404999999.99997</v>
      </c>
      <c r="X206" s="4">
        <v>38107</v>
      </c>
      <c r="Y206" s="3">
        <v>1343200000000</v>
      </c>
      <c r="Z206" s="4">
        <v>38107</v>
      </c>
      <c r="AA206" s="3">
        <v>438084001000</v>
      </c>
      <c r="AB206" s="4">
        <v>38107</v>
      </c>
      <c r="AC206" s="3">
        <v>2770661000000</v>
      </c>
      <c r="AD206" s="4">
        <v>38107</v>
      </c>
      <c r="AE206" s="3">
        <v>309306000000</v>
      </c>
      <c r="AF206" s="1">
        <v>38107</v>
      </c>
      <c r="AG206">
        <v>1.1979</v>
      </c>
      <c r="AH206" s="1">
        <v>38107</v>
      </c>
      <c r="AI206">
        <v>7.7992999999999997</v>
      </c>
      <c r="AJ206" s="1">
        <v>38107</v>
      </c>
      <c r="AK206">
        <v>0.72050000000000003</v>
      </c>
      <c r="AL206" s="1">
        <v>38107</v>
      </c>
      <c r="AM206">
        <v>1.7786</v>
      </c>
      <c r="AN206" s="1">
        <v>38107</v>
      </c>
      <c r="AO206">
        <v>1.3696999999999999</v>
      </c>
      <c r="AP206" s="4">
        <v>38107</v>
      </c>
      <c r="AQ206" s="3">
        <v>1107.3</v>
      </c>
      <c r="AR206" s="4">
        <v>38107</v>
      </c>
      <c r="AS206" s="3">
        <v>3985.21</v>
      </c>
      <c r="AT206" s="4">
        <v>38107</v>
      </c>
      <c r="AU206" s="3">
        <v>1186.31</v>
      </c>
      <c r="AV206" s="4">
        <v>38107</v>
      </c>
      <c r="AW206" s="3">
        <v>11942.96</v>
      </c>
      <c r="AX206" s="4">
        <v>38107</v>
      </c>
      <c r="AY206" s="3">
        <v>8243.9699999999993</v>
      </c>
      <c r="AZ206" s="1">
        <v>38107</v>
      </c>
      <c r="BA206">
        <v>0.2</v>
      </c>
      <c r="BB206" s="1">
        <v>38107</v>
      </c>
      <c r="BC206">
        <v>0.5</v>
      </c>
      <c r="BD206" s="1">
        <v>38107</v>
      </c>
      <c r="BE206">
        <v>0.55000000000000004</v>
      </c>
      <c r="BF206" s="15">
        <f t="shared" si="74"/>
        <v>38107</v>
      </c>
      <c r="BG206" s="14">
        <f t="shared" si="75"/>
        <v>2.04</v>
      </c>
      <c r="BH206" s="1">
        <v>38107</v>
      </c>
      <c r="BI206">
        <v>0.17642221732320601</v>
      </c>
      <c r="BJ206" s="1">
        <v>38107</v>
      </c>
      <c r="BK206">
        <v>67810000000</v>
      </c>
      <c r="BL206" s="1">
        <v>38107</v>
      </c>
      <c r="BM206">
        <v>95420500000</v>
      </c>
      <c r="BN206" s="13">
        <f t="shared" si="76"/>
        <v>38107</v>
      </c>
      <c r="BO206" s="12">
        <f t="shared" si="94"/>
        <v>0.17393545062165799</v>
      </c>
      <c r="BP206" s="1">
        <v>38107</v>
      </c>
      <c r="BQ206">
        <v>19.3</v>
      </c>
      <c r="BR206" s="1">
        <v>38107</v>
      </c>
      <c r="BS206">
        <v>35893500000</v>
      </c>
      <c r="BT206" s="1">
        <v>38107</v>
      </c>
      <c r="BU206">
        <v>38279000000</v>
      </c>
      <c r="BV206" s="1">
        <v>38107</v>
      </c>
      <c r="BW206">
        <v>304559999999.99994</v>
      </c>
      <c r="BX206" s="1">
        <v>38107</v>
      </c>
      <c r="BY206">
        <v>45660000000</v>
      </c>
      <c r="BZ206" s="1">
        <v>38107</v>
      </c>
      <c r="CA206">
        <v>122360000000</v>
      </c>
      <c r="CB206" s="1">
        <v>38107</v>
      </c>
      <c r="CC206">
        <v>35113000000</v>
      </c>
      <c r="CD206" s="1">
        <v>38107</v>
      </c>
      <c r="CE206">
        <v>5.6</v>
      </c>
      <c r="CF206" s="1">
        <v>38107</v>
      </c>
      <c r="CG206">
        <v>5.5</v>
      </c>
      <c r="CH206" s="1">
        <v>38107</v>
      </c>
      <c r="CI206">
        <v>7.1</v>
      </c>
      <c r="CJ206" s="1">
        <v>38107</v>
      </c>
      <c r="CK206">
        <v>9.3000000000000007</v>
      </c>
      <c r="CL206" s="1">
        <v>38107</v>
      </c>
      <c r="CM206">
        <v>7.2</v>
      </c>
      <c r="CN206" s="1">
        <f t="shared" si="77"/>
        <v>38107</v>
      </c>
      <c r="CO206">
        <f t="shared" si="95"/>
        <v>3.1608757987616012E-3</v>
      </c>
      <c r="CP206" s="1">
        <f t="shared" si="78"/>
        <v>38107</v>
      </c>
      <c r="CQ206">
        <f t="shared" si="79"/>
        <v>2.931737867569173E-3</v>
      </c>
      <c r="CR206" s="1">
        <f t="shared" si="80"/>
        <v>38107</v>
      </c>
      <c r="CS206">
        <f t="shared" si="81"/>
        <v>3.6451116411677456E-3</v>
      </c>
      <c r="CT206" s="1">
        <f t="shared" si="82"/>
        <v>38107</v>
      </c>
      <c r="CU206">
        <f t="shared" si="83"/>
        <v>1.7386884363400634E-3</v>
      </c>
      <c r="CV206" s="1">
        <f t="shared" si="84"/>
        <v>38107</v>
      </c>
      <c r="CW206">
        <f t="shared" si="85"/>
        <v>2.2709207457381289E-3</v>
      </c>
      <c r="CY206" s="13">
        <f t="shared" si="86"/>
        <v>38107</v>
      </c>
      <c r="CZ206" s="12">
        <f t="shared" si="96"/>
        <v>80.2</v>
      </c>
      <c r="DA206" s="1">
        <v>25933</v>
      </c>
      <c r="DB206">
        <v>10</v>
      </c>
      <c r="DC206" s="1">
        <v>25933</v>
      </c>
      <c r="DD206">
        <v>9.7694524495677193</v>
      </c>
      <c r="DE206" s="9">
        <f t="shared" si="97"/>
        <v>38107</v>
      </c>
      <c r="DF206" s="8">
        <f t="shared" si="87"/>
        <v>39411.550000000003</v>
      </c>
      <c r="DG206" s="9">
        <f t="shared" si="97"/>
        <v>38107</v>
      </c>
      <c r="DH206" s="8">
        <f t="shared" si="88"/>
        <v>32507.95</v>
      </c>
      <c r="DI206" s="9">
        <f t="shared" si="97"/>
        <v>38107</v>
      </c>
      <c r="DJ206" s="8">
        <f t="shared" si="89"/>
        <v>31011.34</v>
      </c>
      <c r="DK206" s="9">
        <f t="shared" si="97"/>
        <v>38107</v>
      </c>
      <c r="DL206" s="8">
        <f t="shared" si="91"/>
        <v>26688.240000000002</v>
      </c>
      <c r="DM206" s="9">
        <f t="shared" si="98"/>
        <v>38107</v>
      </c>
      <c r="DN206" s="8">
        <f t="shared" si="92"/>
        <v>32782.559999999998</v>
      </c>
    </row>
    <row r="207" spans="1:118">
      <c r="A207" s="2">
        <f t="shared" si="93"/>
        <v>200403</v>
      </c>
      <c r="B207" s="4">
        <v>38077</v>
      </c>
      <c r="C207" s="5">
        <v>101.33</v>
      </c>
      <c r="D207" s="4">
        <v>38077</v>
      </c>
      <c r="E207" s="3">
        <v>102.58499999999999</v>
      </c>
      <c r="F207" s="4">
        <v>38077</v>
      </c>
      <c r="G207" s="3">
        <v>107.157174</v>
      </c>
      <c r="H207" s="4">
        <v>38077</v>
      </c>
      <c r="I207" s="3">
        <v>104.72499999999999</v>
      </c>
      <c r="J207" s="4">
        <v>38077</v>
      </c>
      <c r="K207" s="3">
        <v>106.965</v>
      </c>
      <c r="L207" s="1">
        <v>38077</v>
      </c>
      <c r="M207">
        <v>16.739999999999998</v>
      </c>
      <c r="N207" s="1"/>
      <c r="P207" s="1">
        <v>38077</v>
      </c>
      <c r="Q207">
        <v>22.670500000000001</v>
      </c>
      <c r="R207" s="1">
        <v>38077</v>
      </c>
      <c r="S207">
        <v>20.399999999999999</v>
      </c>
      <c r="V207" s="4">
        <v>38077</v>
      </c>
      <c r="W207" s="3">
        <v>233523999999.99997</v>
      </c>
      <c r="X207" s="4">
        <v>38077</v>
      </c>
      <c r="Y207" s="3">
        <v>1337900000000</v>
      </c>
      <c r="Z207" s="4">
        <v>38077</v>
      </c>
      <c r="AA207" s="3">
        <v>436345159000</v>
      </c>
      <c r="AB207" s="4">
        <v>38077</v>
      </c>
      <c r="AC207" s="3">
        <v>2745527000000</v>
      </c>
      <c r="AD207" s="4">
        <v>38077</v>
      </c>
      <c r="AE207" s="3">
        <v>306122000000</v>
      </c>
      <c r="AF207" s="1">
        <v>38077</v>
      </c>
      <c r="AG207">
        <v>1.2313000000000001</v>
      </c>
      <c r="AH207" s="1">
        <v>38077</v>
      </c>
      <c r="AI207">
        <v>7.7922000000000002</v>
      </c>
      <c r="AJ207" s="1">
        <v>38077</v>
      </c>
      <c r="AK207">
        <v>0.76649999999999996</v>
      </c>
      <c r="AL207" s="1">
        <v>38077</v>
      </c>
      <c r="AM207">
        <v>1.8455999999999999</v>
      </c>
      <c r="AN207" s="1">
        <v>38077</v>
      </c>
      <c r="AO207">
        <v>1.3091999999999999</v>
      </c>
      <c r="AP207" s="4">
        <v>38077</v>
      </c>
      <c r="AQ207" s="3">
        <v>1126.21</v>
      </c>
      <c r="AR207" s="4">
        <v>38077</v>
      </c>
      <c r="AS207" s="3">
        <v>3856.7</v>
      </c>
      <c r="AT207" s="4">
        <v>38077</v>
      </c>
      <c r="AU207" s="3">
        <v>1179.23</v>
      </c>
      <c r="AV207" s="4">
        <v>38077</v>
      </c>
      <c r="AW207" s="3">
        <v>12681.67</v>
      </c>
      <c r="AX207" s="4">
        <v>38077</v>
      </c>
      <c r="AY207" s="3">
        <v>8585.93</v>
      </c>
      <c r="AZ207" s="1">
        <v>38077</v>
      </c>
      <c r="BA207">
        <v>0.2</v>
      </c>
      <c r="BB207" s="1">
        <v>38077</v>
      </c>
      <c r="BC207">
        <v>0.6</v>
      </c>
      <c r="BD207" s="1">
        <v>38077</v>
      </c>
      <c r="BE207">
        <v>0.14000000000000001</v>
      </c>
      <c r="BF207" s="15">
        <f t="shared" si="74"/>
        <v>38077</v>
      </c>
      <c r="BG207" s="14">
        <f t="shared" si="75"/>
        <v>2.04</v>
      </c>
      <c r="BH207" s="1">
        <v>38077</v>
      </c>
      <c r="BI207">
        <v>6.1612256799230797E-2</v>
      </c>
      <c r="BJ207" s="1">
        <v>38077</v>
      </c>
      <c r="BK207">
        <v>68474000000</v>
      </c>
      <c r="BL207" s="1">
        <v>38077</v>
      </c>
      <c r="BM207">
        <v>92295000000</v>
      </c>
      <c r="BN207" s="13">
        <f t="shared" si="76"/>
        <v>38077</v>
      </c>
      <c r="BO207" s="12">
        <f t="shared" si="94"/>
        <v>0.17393545062165799</v>
      </c>
      <c r="BP207" s="1">
        <v>38077</v>
      </c>
      <c r="BQ207">
        <v>13.9</v>
      </c>
      <c r="BR207" s="1">
        <v>38077</v>
      </c>
      <c r="BS207">
        <v>34563500000</v>
      </c>
      <c r="BT207" s="1">
        <v>38077</v>
      </c>
      <c r="BU207">
        <v>39814000000</v>
      </c>
      <c r="BV207" s="1">
        <v>38077</v>
      </c>
      <c r="BW207">
        <v>308850000000</v>
      </c>
      <c r="BX207" s="1">
        <v>38077</v>
      </c>
      <c r="BY207">
        <v>44049000000</v>
      </c>
      <c r="BZ207" s="1">
        <v>38077</v>
      </c>
      <c r="CA207">
        <v>124038000000</v>
      </c>
      <c r="CB207" s="1">
        <v>38077</v>
      </c>
      <c r="CC207">
        <v>36412000000</v>
      </c>
      <c r="CD207" s="1">
        <v>38077</v>
      </c>
      <c r="CE207">
        <v>5.8</v>
      </c>
      <c r="CF207" s="1">
        <v>38077</v>
      </c>
      <c r="CG207">
        <v>5.4</v>
      </c>
      <c r="CH207" s="1">
        <v>38077</v>
      </c>
      <c r="CI207">
        <v>7.2</v>
      </c>
      <c r="CJ207" s="1">
        <v>38077</v>
      </c>
      <c r="CK207">
        <v>9.3000000000000007</v>
      </c>
      <c r="CL207" s="1">
        <v>38077</v>
      </c>
      <c r="CM207">
        <v>7.3</v>
      </c>
      <c r="CN207" s="1">
        <f t="shared" si="77"/>
        <v>38077</v>
      </c>
      <c r="CO207">
        <f t="shared" si="95"/>
        <v>3.1608757987616012E-3</v>
      </c>
      <c r="CP207" s="1">
        <f t="shared" si="78"/>
        <v>38077</v>
      </c>
      <c r="CQ207">
        <f t="shared" si="79"/>
        <v>2.931737867569173E-3</v>
      </c>
      <c r="CR207" s="1">
        <f t="shared" si="80"/>
        <v>38077</v>
      </c>
      <c r="CS207">
        <f t="shared" si="81"/>
        <v>3.6451116411677456E-3</v>
      </c>
      <c r="CT207" s="1">
        <f t="shared" si="82"/>
        <v>38077</v>
      </c>
      <c r="CU207">
        <f t="shared" si="83"/>
        <v>1.7386884363400634E-3</v>
      </c>
      <c r="CV207" s="1">
        <f t="shared" si="84"/>
        <v>38077</v>
      </c>
      <c r="CW207">
        <f t="shared" si="85"/>
        <v>2.2709207457381289E-3</v>
      </c>
      <c r="CY207" s="13">
        <f t="shared" si="86"/>
        <v>38077</v>
      </c>
      <c r="CZ207" s="12">
        <f t="shared" si="96"/>
        <v>80.2</v>
      </c>
      <c r="DA207" s="1">
        <v>25841</v>
      </c>
      <c r="DB207">
        <v>9.8000000000000007</v>
      </c>
      <c r="DC207" s="1">
        <v>25841</v>
      </c>
      <c r="DD207">
        <v>9.0234609985963505</v>
      </c>
      <c r="DE207" s="9">
        <f t="shared" si="97"/>
        <v>38077</v>
      </c>
      <c r="DF207" s="8">
        <f t="shared" si="87"/>
        <v>39411.550000000003</v>
      </c>
      <c r="DG207" s="9">
        <f t="shared" si="97"/>
        <v>38077</v>
      </c>
      <c r="DH207" s="8">
        <f t="shared" si="88"/>
        <v>32507.95</v>
      </c>
      <c r="DI207" s="9">
        <f t="shared" si="97"/>
        <v>38077</v>
      </c>
      <c r="DJ207" s="8">
        <f t="shared" si="89"/>
        <v>31011.34</v>
      </c>
      <c r="DK207" s="9">
        <f t="shared" si="97"/>
        <v>38077</v>
      </c>
      <c r="DL207" s="8">
        <f t="shared" si="91"/>
        <v>26688.240000000002</v>
      </c>
      <c r="DM207" s="9">
        <f t="shared" si="98"/>
        <v>38077</v>
      </c>
      <c r="DN207" s="8">
        <f t="shared" si="92"/>
        <v>32782.559999999998</v>
      </c>
    </row>
    <row r="208" spans="1:118">
      <c r="A208" s="2">
        <f t="shared" si="93"/>
        <v>200402</v>
      </c>
      <c r="B208" s="4">
        <v>38046</v>
      </c>
      <c r="C208" s="5">
        <v>100.215</v>
      </c>
      <c r="D208" s="4">
        <v>38046</v>
      </c>
      <c r="E208" s="3">
        <v>101.63500000000001</v>
      </c>
      <c r="F208" s="4">
        <v>38046</v>
      </c>
      <c r="G208" s="3">
        <v>107.06</v>
      </c>
      <c r="H208" s="4">
        <v>38046</v>
      </c>
      <c r="I208" s="3">
        <v>103.405</v>
      </c>
      <c r="J208" s="4">
        <v>38046</v>
      </c>
      <c r="K208" s="3">
        <v>106.69499999999999</v>
      </c>
      <c r="L208" s="1">
        <v>38046</v>
      </c>
      <c r="M208">
        <v>14.55</v>
      </c>
      <c r="N208" s="1"/>
      <c r="P208" s="1">
        <v>38046</v>
      </c>
      <c r="Q208">
        <v>18.0624</v>
      </c>
      <c r="R208" s="1">
        <v>38046</v>
      </c>
      <c r="S208">
        <v>19.23</v>
      </c>
      <c r="V208" s="4">
        <v>38046</v>
      </c>
      <c r="W208" s="3">
        <v>232765999999.99997</v>
      </c>
      <c r="X208" s="4">
        <v>38046</v>
      </c>
      <c r="Y208" s="3">
        <v>1306700000000</v>
      </c>
      <c r="Z208" s="4">
        <v>38046</v>
      </c>
      <c r="AA208" s="3">
        <v>428962158000</v>
      </c>
      <c r="AB208" s="4">
        <v>38046</v>
      </c>
      <c r="AC208" s="3">
        <v>2703312000000</v>
      </c>
      <c r="AD208" s="4">
        <v>38046</v>
      </c>
      <c r="AE208" s="3">
        <v>303689000000</v>
      </c>
      <c r="AF208" s="1">
        <v>38046</v>
      </c>
      <c r="AG208">
        <v>1.2487999999999999</v>
      </c>
      <c r="AH208" s="1">
        <v>38046</v>
      </c>
      <c r="AI208">
        <v>7.7836999999999996</v>
      </c>
      <c r="AJ208" s="1">
        <v>38046</v>
      </c>
      <c r="AK208">
        <v>0.77370000000000005</v>
      </c>
      <c r="AL208" s="1">
        <v>38046</v>
      </c>
      <c r="AM208">
        <v>1.8676999999999999</v>
      </c>
      <c r="AN208" s="1">
        <v>38046</v>
      </c>
      <c r="AO208">
        <v>1.335</v>
      </c>
      <c r="AP208" s="4">
        <v>38046</v>
      </c>
      <c r="AQ208" s="3">
        <v>1144.94</v>
      </c>
      <c r="AR208" s="4">
        <v>38046</v>
      </c>
      <c r="AS208" s="3">
        <v>4018.16</v>
      </c>
      <c r="AT208" s="4">
        <v>38046</v>
      </c>
      <c r="AU208" s="3">
        <v>1082.47</v>
      </c>
      <c r="AV208" s="4">
        <v>38046</v>
      </c>
      <c r="AW208" s="3">
        <v>13907.03</v>
      </c>
      <c r="AX208" s="4">
        <v>38046</v>
      </c>
      <c r="AY208" s="3">
        <v>8788.49</v>
      </c>
      <c r="AZ208" s="1">
        <v>38046</v>
      </c>
      <c r="BA208">
        <v>0.2</v>
      </c>
      <c r="BB208" s="1">
        <v>38046</v>
      </c>
      <c r="BC208">
        <v>0.2</v>
      </c>
      <c r="BD208" s="1">
        <v>38046</v>
      </c>
      <c r="BE208">
        <v>-0.69</v>
      </c>
      <c r="BF208" s="15">
        <f t="shared" si="74"/>
        <v>38046</v>
      </c>
      <c r="BG208" s="14">
        <f t="shared" si="75"/>
        <v>2.4500000000000002</v>
      </c>
      <c r="BH208" s="1">
        <v>38046</v>
      </c>
      <c r="BI208">
        <v>1.8155579931882E-2</v>
      </c>
      <c r="BJ208" s="1">
        <v>38046</v>
      </c>
      <c r="BK208">
        <v>66443000000</v>
      </c>
      <c r="BL208" s="1">
        <v>38046</v>
      </c>
      <c r="BM208">
        <v>92889500000</v>
      </c>
      <c r="BN208" s="13">
        <f t="shared" si="76"/>
        <v>38046</v>
      </c>
      <c r="BO208" s="12">
        <f t="shared" si="94"/>
        <v>-7.7458083880649994E-2</v>
      </c>
      <c r="BP208" s="1">
        <v>38046</v>
      </c>
      <c r="BQ208">
        <v>28.2</v>
      </c>
      <c r="BR208" s="1">
        <v>38046</v>
      </c>
      <c r="BS208">
        <v>34209800000.000004</v>
      </c>
      <c r="BT208" s="1">
        <v>38046</v>
      </c>
      <c r="BU208">
        <v>39190000000</v>
      </c>
      <c r="BV208" s="1">
        <v>38046</v>
      </c>
      <c r="BW208">
        <v>298920000000</v>
      </c>
      <c r="BX208" s="1">
        <v>38046</v>
      </c>
      <c r="BY208">
        <v>37581000000</v>
      </c>
      <c r="BZ208" s="1">
        <v>38046</v>
      </c>
      <c r="CA208">
        <v>124611000000</v>
      </c>
      <c r="CB208" s="1">
        <v>38046</v>
      </c>
      <c r="CC208">
        <v>36083000000</v>
      </c>
      <c r="CD208" s="1">
        <v>38046</v>
      </c>
      <c r="CE208">
        <v>5.6</v>
      </c>
      <c r="CF208" s="1">
        <v>38046</v>
      </c>
      <c r="CG208">
        <v>5.6</v>
      </c>
      <c r="CH208" s="1">
        <v>38046</v>
      </c>
      <c r="CI208">
        <v>7.3</v>
      </c>
      <c r="CJ208" s="1">
        <v>38046</v>
      </c>
      <c r="CK208">
        <v>9.1999999999999993</v>
      </c>
      <c r="CL208" s="1">
        <v>38046</v>
      </c>
      <c r="CM208">
        <v>7.3</v>
      </c>
      <c r="CN208" s="1">
        <f t="shared" si="77"/>
        <v>38046</v>
      </c>
      <c r="CO208">
        <f t="shared" si="95"/>
        <v>3.1608757987616012E-3</v>
      </c>
      <c r="CP208" s="1">
        <f t="shared" si="78"/>
        <v>38046</v>
      </c>
      <c r="CQ208">
        <f t="shared" si="79"/>
        <v>2.931737867569173E-3</v>
      </c>
      <c r="CR208" s="1">
        <f t="shared" si="80"/>
        <v>38046</v>
      </c>
      <c r="CS208">
        <f t="shared" si="81"/>
        <v>3.6451116411677456E-3</v>
      </c>
      <c r="CT208" s="1">
        <f t="shared" si="82"/>
        <v>38046</v>
      </c>
      <c r="CU208">
        <f t="shared" si="83"/>
        <v>1.7386884363400634E-3</v>
      </c>
      <c r="CV208" s="1">
        <f t="shared" si="84"/>
        <v>38046</v>
      </c>
      <c r="CW208">
        <f t="shared" si="85"/>
        <v>2.2709207457381289E-3</v>
      </c>
      <c r="CY208" s="13">
        <f t="shared" si="86"/>
        <v>38046</v>
      </c>
      <c r="CZ208" s="12">
        <f t="shared" si="96"/>
        <v>79.5</v>
      </c>
      <c r="DA208" s="1">
        <v>25749</v>
      </c>
      <c r="DB208">
        <v>9.6999999999999993</v>
      </c>
      <c r="DC208" s="1">
        <v>25749</v>
      </c>
      <c r="DD208">
        <v>16.145421700349999</v>
      </c>
      <c r="DE208" s="9">
        <f t="shared" si="97"/>
        <v>38046</v>
      </c>
      <c r="DF208" s="8">
        <f t="shared" si="87"/>
        <v>39411.550000000003</v>
      </c>
      <c r="DG208" s="9">
        <f t="shared" si="97"/>
        <v>38046</v>
      </c>
      <c r="DH208" s="8">
        <f t="shared" si="88"/>
        <v>32507.95</v>
      </c>
      <c r="DI208" s="9">
        <f t="shared" si="97"/>
        <v>38046</v>
      </c>
      <c r="DJ208" s="8">
        <f t="shared" si="89"/>
        <v>31011.34</v>
      </c>
      <c r="DK208" s="9">
        <f t="shared" si="97"/>
        <v>38046</v>
      </c>
      <c r="DL208" s="8">
        <f t="shared" si="91"/>
        <v>26688.240000000002</v>
      </c>
      <c r="DM208" s="9">
        <f t="shared" si="98"/>
        <v>38046</v>
      </c>
      <c r="DN208" s="8">
        <f t="shared" si="92"/>
        <v>32782.559999999998</v>
      </c>
    </row>
    <row r="209" spans="1:118">
      <c r="A209" s="2">
        <f t="shared" si="93"/>
        <v>200401</v>
      </c>
      <c r="B209" s="4">
        <v>38017</v>
      </c>
      <c r="C209" s="5">
        <v>100.92</v>
      </c>
      <c r="D209" s="4">
        <v>38017</v>
      </c>
      <c r="E209" s="3">
        <v>100.08</v>
      </c>
      <c r="F209" s="4">
        <v>38017</v>
      </c>
      <c r="G209" s="3">
        <v>105.10299999999999</v>
      </c>
      <c r="H209" s="4">
        <v>38017</v>
      </c>
      <c r="I209" s="3">
        <v>102.02500000000001</v>
      </c>
      <c r="J209" s="4">
        <v>38017</v>
      </c>
      <c r="K209" s="3">
        <v>105.465</v>
      </c>
      <c r="L209" s="1">
        <v>38017</v>
      </c>
      <c r="M209">
        <v>16.63</v>
      </c>
      <c r="N209" s="1"/>
      <c r="P209" s="1">
        <v>38017</v>
      </c>
      <c r="Q209">
        <v>21.070499999999999</v>
      </c>
      <c r="R209" s="1">
        <v>38017</v>
      </c>
      <c r="S209">
        <v>23.09</v>
      </c>
      <c r="V209" s="4">
        <v>38017</v>
      </c>
      <c r="W209" s="3">
        <v>234778999999.99997</v>
      </c>
      <c r="X209" s="4">
        <v>38017</v>
      </c>
      <c r="Y209" s="3">
        <v>1301799999999.9998</v>
      </c>
      <c r="Z209" s="4">
        <v>38017</v>
      </c>
      <c r="AA209" s="3">
        <v>431031706000</v>
      </c>
      <c r="AB209" s="4">
        <v>38017</v>
      </c>
      <c r="AC209" s="3">
        <v>2702875000000</v>
      </c>
      <c r="AD209" s="4">
        <v>38017</v>
      </c>
      <c r="AE209" s="3">
        <v>300740000000</v>
      </c>
      <c r="AF209" s="1">
        <v>38017</v>
      </c>
      <c r="AG209">
        <v>1.2465999999999999</v>
      </c>
      <c r="AH209" s="1">
        <v>38017</v>
      </c>
      <c r="AI209">
        <v>7.7759999999999998</v>
      </c>
      <c r="AJ209" s="1">
        <v>38017</v>
      </c>
      <c r="AK209">
        <v>0.76359999999999995</v>
      </c>
      <c r="AL209" s="1">
        <v>38017</v>
      </c>
      <c r="AM209">
        <v>1.8232999999999999</v>
      </c>
      <c r="AN209" s="1">
        <v>38017</v>
      </c>
      <c r="AO209">
        <v>1.3243</v>
      </c>
      <c r="AP209" s="4">
        <v>38017</v>
      </c>
      <c r="AQ209" s="3">
        <v>1131.1300000000001</v>
      </c>
      <c r="AR209" s="4">
        <v>38017</v>
      </c>
      <c r="AS209" s="3">
        <v>4058.6</v>
      </c>
      <c r="AT209" s="4">
        <v>38017</v>
      </c>
      <c r="AU209" s="3">
        <v>1047.51</v>
      </c>
      <c r="AV209" s="4">
        <v>38017</v>
      </c>
      <c r="AW209" s="3">
        <v>13289.37</v>
      </c>
      <c r="AX209" s="4">
        <v>38017</v>
      </c>
      <c r="AY209" s="3">
        <v>8521.39</v>
      </c>
      <c r="AZ209" s="1">
        <v>38017</v>
      </c>
      <c r="BA209">
        <v>0.4</v>
      </c>
      <c r="BB209" s="1">
        <v>38017</v>
      </c>
      <c r="BC209">
        <v>-0.2</v>
      </c>
      <c r="BD209" s="1">
        <v>38017</v>
      </c>
      <c r="BE209">
        <v>0.28000000000000003</v>
      </c>
      <c r="BF209" s="15">
        <f t="shared" si="74"/>
        <v>38017</v>
      </c>
      <c r="BG209" s="14">
        <f t="shared" si="75"/>
        <v>2.4500000000000002</v>
      </c>
      <c r="BH209" s="1">
        <v>38017</v>
      </c>
      <c r="BI209">
        <v>-6.4632512682860799E-2</v>
      </c>
      <c r="BJ209" s="1">
        <v>38017</v>
      </c>
      <c r="BK209">
        <v>63243000000</v>
      </c>
      <c r="BL209" s="1">
        <v>38017</v>
      </c>
      <c r="BM209">
        <v>90303900000</v>
      </c>
      <c r="BN209" s="13">
        <f t="shared" si="76"/>
        <v>38017</v>
      </c>
      <c r="BO209" s="12">
        <f t="shared" si="94"/>
        <v>-7.7458083880649994E-2</v>
      </c>
      <c r="BP209" s="1">
        <v>38017</v>
      </c>
      <c r="BQ209">
        <v>0.2</v>
      </c>
      <c r="BR209" s="1">
        <v>38017</v>
      </c>
      <c r="BS209">
        <v>31969600000</v>
      </c>
      <c r="BT209" s="1">
        <v>38017</v>
      </c>
      <c r="BU209">
        <v>39727000000</v>
      </c>
      <c r="BV209" s="1">
        <v>38017</v>
      </c>
      <c r="BW209">
        <v>309959999999.99994</v>
      </c>
      <c r="BX209" s="1">
        <v>38017</v>
      </c>
      <c r="BY209">
        <v>35484000000</v>
      </c>
      <c r="BZ209" s="1">
        <v>38017</v>
      </c>
      <c r="CA209">
        <v>124117000000</v>
      </c>
      <c r="CB209" s="1">
        <v>38017</v>
      </c>
      <c r="CC209">
        <v>36366000000</v>
      </c>
      <c r="CD209" s="1">
        <v>38017</v>
      </c>
      <c r="CE209">
        <v>5.7</v>
      </c>
      <c r="CF209" s="1">
        <v>38017</v>
      </c>
      <c r="CG209">
        <v>5.5</v>
      </c>
      <c r="CH209" s="1">
        <v>38017</v>
      </c>
      <c r="CI209">
        <v>7.5</v>
      </c>
      <c r="CJ209" s="1">
        <v>38017</v>
      </c>
      <c r="CK209">
        <v>9.1999999999999993</v>
      </c>
      <c r="CL209" s="1">
        <v>38017</v>
      </c>
      <c r="CM209">
        <v>7.3</v>
      </c>
      <c r="CN209" s="1">
        <f t="shared" si="77"/>
        <v>38017</v>
      </c>
      <c r="CO209">
        <f t="shared" si="95"/>
        <v>3.1608757987616012E-3</v>
      </c>
      <c r="CP209" s="1">
        <f t="shared" si="78"/>
        <v>38017</v>
      </c>
      <c r="CQ209">
        <f t="shared" si="79"/>
        <v>2.931737867569173E-3</v>
      </c>
      <c r="CR209" s="1">
        <f t="shared" si="80"/>
        <v>38017</v>
      </c>
      <c r="CS209">
        <f t="shared" si="81"/>
        <v>3.6451116411677456E-3</v>
      </c>
      <c r="CT209" s="1">
        <f t="shared" si="82"/>
        <v>38017</v>
      </c>
      <c r="CU209">
        <f t="shared" si="83"/>
        <v>1.7386884363400634E-3</v>
      </c>
      <c r="CV209" s="1">
        <f t="shared" si="84"/>
        <v>38017</v>
      </c>
      <c r="CW209">
        <f t="shared" si="85"/>
        <v>2.2709207457381289E-3</v>
      </c>
      <c r="CY209" s="13">
        <f t="shared" si="86"/>
        <v>38017</v>
      </c>
      <c r="CZ209" s="12">
        <f t="shared" si="96"/>
        <v>79.5</v>
      </c>
      <c r="DA209" s="1">
        <v>25658</v>
      </c>
      <c r="DB209">
        <v>9.6</v>
      </c>
      <c r="DC209" s="1">
        <v>25658</v>
      </c>
      <c r="DD209">
        <v>23.5464066449982</v>
      </c>
      <c r="DE209" s="9">
        <f t="shared" si="97"/>
        <v>38017</v>
      </c>
      <c r="DF209" s="8">
        <f t="shared" si="87"/>
        <v>39411.550000000003</v>
      </c>
      <c r="DG209" s="9">
        <f t="shared" si="97"/>
        <v>38017</v>
      </c>
      <c r="DH209" s="8">
        <f t="shared" si="88"/>
        <v>32507.95</v>
      </c>
      <c r="DI209" s="9">
        <f t="shared" si="97"/>
        <v>38017</v>
      </c>
      <c r="DJ209" s="8">
        <f t="shared" si="89"/>
        <v>31011.34</v>
      </c>
      <c r="DK209" s="9">
        <f t="shared" si="97"/>
        <v>38017</v>
      </c>
      <c r="DL209" s="8">
        <f t="shared" si="91"/>
        <v>26688.240000000002</v>
      </c>
      <c r="DM209" s="9">
        <f t="shared" si="98"/>
        <v>38017</v>
      </c>
      <c r="DN209" s="8">
        <f t="shared" si="92"/>
        <v>32782.559999999998</v>
      </c>
    </row>
    <row r="210" spans="1:118">
      <c r="A210" s="2">
        <f t="shared" si="93"/>
        <v>200312</v>
      </c>
      <c r="B210" s="4">
        <v>37986</v>
      </c>
      <c r="C210" s="5">
        <v>99.98</v>
      </c>
      <c r="D210" s="4">
        <v>37986</v>
      </c>
      <c r="E210" s="3">
        <v>99.66</v>
      </c>
      <c r="F210" s="4">
        <v>37986</v>
      </c>
      <c r="G210" s="3">
        <v>106.54561099999999</v>
      </c>
      <c r="H210" s="4">
        <v>37986</v>
      </c>
      <c r="I210" s="3">
        <v>99.965000000000003</v>
      </c>
      <c r="J210" s="4">
        <v>37986</v>
      </c>
      <c r="K210" s="3">
        <v>104.455</v>
      </c>
      <c r="L210" s="1">
        <v>37986</v>
      </c>
      <c r="M210">
        <v>18.309999999999999</v>
      </c>
      <c r="N210" s="1"/>
      <c r="P210" s="1">
        <v>37986</v>
      </c>
      <c r="Q210">
        <v>21.163900000000002</v>
      </c>
      <c r="R210" s="1">
        <v>37986</v>
      </c>
      <c r="S210">
        <v>22.15</v>
      </c>
      <c r="V210" s="4">
        <v>37986</v>
      </c>
      <c r="W210" s="3">
        <v>236113999999.99997</v>
      </c>
      <c r="X210" s="4">
        <v>37986</v>
      </c>
      <c r="Y210" s="3">
        <v>1332499999999.9998</v>
      </c>
      <c r="Z210" s="4">
        <v>37986</v>
      </c>
      <c r="AA210" s="3">
        <v>413422935000</v>
      </c>
      <c r="AB210" s="4">
        <v>37986</v>
      </c>
      <c r="AC210" s="3">
        <v>2727088000000</v>
      </c>
      <c r="AD210" s="4">
        <v>37986</v>
      </c>
      <c r="AE210" s="3">
        <v>297280000000</v>
      </c>
      <c r="AF210" s="1">
        <v>37986</v>
      </c>
      <c r="AG210">
        <v>1.2585999999999999</v>
      </c>
      <c r="AH210" s="1">
        <v>37986</v>
      </c>
      <c r="AI210">
        <v>7.7632000000000003</v>
      </c>
      <c r="AJ210" s="1">
        <v>37986</v>
      </c>
      <c r="AK210">
        <v>0.75160000000000005</v>
      </c>
      <c r="AL210" s="1">
        <v>37986</v>
      </c>
      <c r="AM210">
        <v>1.7853000000000001</v>
      </c>
      <c r="AN210" s="1">
        <v>37986</v>
      </c>
      <c r="AO210">
        <v>1.2967</v>
      </c>
      <c r="AP210" s="4">
        <v>37986</v>
      </c>
      <c r="AQ210" s="3">
        <v>1111.92</v>
      </c>
      <c r="AR210" s="4">
        <v>37986</v>
      </c>
      <c r="AS210" s="3">
        <v>3965.16</v>
      </c>
      <c r="AT210" s="4">
        <v>37986</v>
      </c>
      <c r="AU210" s="3">
        <v>1043.69</v>
      </c>
      <c r="AV210" s="4">
        <v>37986</v>
      </c>
      <c r="AW210" s="3">
        <v>12575.94</v>
      </c>
      <c r="AX210" s="4">
        <v>37986</v>
      </c>
      <c r="AY210" s="3">
        <v>8220.89</v>
      </c>
      <c r="AZ210" s="1">
        <v>37986</v>
      </c>
      <c r="BA210">
        <v>0.3</v>
      </c>
      <c r="BB210" s="1">
        <v>37986</v>
      </c>
      <c r="BC210">
        <v>0.3</v>
      </c>
      <c r="BD210" s="1">
        <v>37986</v>
      </c>
      <c r="BE210">
        <v>0.14000000000000001</v>
      </c>
      <c r="BF210" s="15">
        <f t="shared" si="74"/>
        <v>37986</v>
      </c>
      <c r="BG210" s="14">
        <f t="shared" si="75"/>
        <v>2.4500000000000002</v>
      </c>
      <c r="BH210" s="1">
        <v>37986</v>
      </c>
      <c r="BI210">
        <v>0.34886265517688803</v>
      </c>
      <c r="BJ210" s="1">
        <v>37986</v>
      </c>
      <c r="BK210">
        <v>64169000000</v>
      </c>
      <c r="BL210" s="1">
        <v>37986</v>
      </c>
      <c r="BM210">
        <v>90631300000</v>
      </c>
      <c r="BN210" s="13">
        <f t="shared" si="76"/>
        <v>37986</v>
      </c>
      <c r="BO210" s="12">
        <f t="shared" si="94"/>
        <v>-7.7458083880649994E-2</v>
      </c>
      <c r="BP210" s="1">
        <v>37986</v>
      </c>
      <c r="BQ210">
        <v>15.8</v>
      </c>
      <c r="BR210" s="1">
        <v>37986</v>
      </c>
      <c r="BS210">
        <v>33027000000</v>
      </c>
      <c r="BT210" s="1">
        <v>37986</v>
      </c>
      <c r="BU210">
        <v>39722000000</v>
      </c>
      <c r="BV210" s="1">
        <v>37986</v>
      </c>
      <c r="BW210">
        <v>306680000000</v>
      </c>
      <c r="BX210" s="1">
        <v>37986</v>
      </c>
      <c r="BY210">
        <v>39955000000</v>
      </c>
      <c r="BZ210" s="1">
        <v>37986</v>
      </c>
      <c r="CA210">
        <v>118640000000</v>
      </c>
      <c r="CB210" s="1">
        <v>37986</v>
      </c>
      <c r="CC210">
        <v>36268000000</v>
      </c>
      <c r="CD210" s="1">
        <v>37986</v>
      </c>
      <c r="CE210">
        <v>5.7</v>
      </c>
      <c r="CF210" s="1">
        <v>37986</v>
      </c>
      <c r="CG210">
        <v>5.7</v>
      </c>
      <c r="CH210" s="1">
        <v>37986</v>
      </c>
      <c r="CI210">
        <v>7.5</v>
      </c>
      <c r="CJ210" s="1">
        <v>37986</v>
      </c>
      <c r="CK210">
        <v>9.1</v>
      </c>
      <c r="CL210" s="1">
        <v>37986</v>
      </c>
      <c r="CM210">
        <v>7.3</v>
      </c>
      <c r="CN210" s="1">
        <f t="shared" si="77"/>
        <v>37986</v>
      </c>
      <c r="CO210">
        <f t="shared" si="95"/>
        <v>3.1608757987616012E-3</v>
      </c>
      <c r="CP210" s="1">
        <f t="shared" si="78"/>
        <v>37986</v>
      </c>
      <c r="CQ210">
        <f t="shared" si="79"/>
        <v>2.931737867569173E-3</v>
      </c>
      <c r="CR210" s="1">
        <f t="shared" si="80"/>
        <v>37986</v>
      </c>
      <c r="CS210">
        <f t="shared" si="81"/>
        <v>3.6451116411677456E-3</v>
      </c>
      <c r="CT210" s="1">
        <f t="shared" si="82"/>
        <v>37986</v>
      </c>
      <c r="CU210">
        <f t="shared" si="83"/>
        <v>1.7386884363400634E-3</v>
      </c>
      <c r="CV210" s="1">
        <f t="shared" si="84"/>
        <v>37986</v>
      </c>
      <c r="CW210">
        <f t="shared" si="85"/>
        <v>2.2709207457381289E-3</v>
      </c>
      <c r="CY210" s="13">
        <f t="shared" si="86"/>
        <v>37986</v>
      </c>
      <c r="CZ210" s="12">
        <f t="shared" si="96"/>
        <v>79.5</v>
      </c>
      <c r="DA210" s="1">
        <v>25568</v>
      </c>
      <c r="DB210">
        <v>9.5</v>
      </c>
      <c r="DC210" s="1">
        <v>25568</v>
      </c>
      <c r="DD210">
        <v>8.5505735140771595</v>
      </c>
      <c r="DE210" s="9">
        <f t="shared" si="97"/>
        <v>37986</v>
      </c>
      <c r="DF210" s="8">
        <f t="shared" si="87"/>
        <v>39411.550000000003</v>
      </c>
      <c r="DG210" s="9">
        <f t="shared" si="97"/>
        <v>37986</v>
      </c>
      <c r="DH210" s="8">
        <f t="shared" si="88"/>
        <v>32507.95</v>
      </c>
      <c r="DI210" s="9">
        <f t="shared" si="97"/>
        <v>37986</v>
      </c>
      <c r="DJ210" s="8">
        <f t="shared" si="89"/>
        <v>31011.34</v>
      </c>
      <c r="DK210" s="9">
        <f t="shared" si="97"/>
        <v>37986</v>
      </c>
      <c r="DL210" s="8">
        <f t="shared" si="91"/>
        <v>26688.240000000002</v>
      </c>
      <c r="DM210" s="9">
        <f t="shared" si="98"/>
        <v>37986</v>
      </c>
      <c r="DN210" s="8">
        <f t="shared" si="92"/>
        <v>32782.559999999998</v>
      </c>
    </row>
    <row r="211" spans="1:118">
      <c r="A211" s="2">
        <f t="shared" si="93"/>
        <v>200311</v>
      </c>
      <c r="B211" s="4">
        <v>37955</v>
      </c>
      <c r="C211" s="5">
        <v>99.36</v>
      </c>
      <c r="D211" s="4">
        <v>37955</v>
      </c>
      <c r="E211" s="3">
        <v>98.37</v>
      </c>
      <c r="F211" s="4">
        <v>37955</v>
      </c>
      <c r="G211" s="3">
        <v>103.9492675</v>
      </c>
      <c r="H211" s="4">
        <v>37955</v>
      </c>
      <c r="I211" s="3">
        <v>95.174999999999997</v>
      </c>
      <c r="J211" s="4">
        <v>37955</v>
      </c>
      <c r="K211" s="3">
        <v>103.075</v>
      </c>
      <c r="L211" s="1">
        <v>37955</v>
      </c>
      <c r="M211">
        <v>16.32</v>
      </c>
      <c r="N211" s="1"/>
      <c r="P211" s="1">
        <v>37955</v>
      </c>
      <c r="Q211">
        <v>22.076599999999999</v>
      </c>
      <c r="R211" s="1">
        <v>37955</v>
      </c>
      <c r="S211">
        <v>24.35</v>
      </c>
      <c r="V211" s="4">
        <v>37955</v>
      </c>
      <c r="W211" s="3">
        <v>231030999999.99997</v>
      </c>
      <c r="X211" s="4">
        <v>37955</v>
      </c>
      <c r="Y211" s="3">
        <v>1293900000000</v>
      </c>
      <c r="Z211" s="4">
        <v>37955</v>
      </c>
      <c r="AA211" s="3">
        <v>387837626000</v>
      </c>
      <c r="AB211" s="4">
        <v>37955</v>
      </c>
      <c r="AC211" s="3">
        <v>2667754000000</v>
      </c>
      <c r="AD211" s="4">
        <v>37955</v>
      </c>
      <c r="AE211" s="3">
        <v>295696000000</v>
      </c>
      <c r="AF211" s="1">
        <v>37955</v>
      </c>
      <c r="AG211">
        <v>1.1992</v>
      </c>
      <c r="AH211" s="1">
        <v>37955</v>
      </c>
      <c r="AI211">
        <v>7.7641999999999998</v>
      </c>
      <c r="AJ211" s="1">
        <v>37955</v>
      </c>
      <c r="AK211">
        <v>0.72399999999999998</v>
      </c>
      <c r="AL211" s="1">
        <v>37955</v>
      </c>
      <c r="AM211">
        <v>1.7221</v>
      </c>
      <c r="AN211" s="1">
        <v>37955</v>
      </c>
      <c r="AO211">
        <v>1.2995000000000001</v>
      </c>
      <c r="AP211" s="4">
        <v>37955</v>
      </c>
      <c r="AQ211" s="3">
        <v>1058.2</v>
      </c>
      <c r="AR211" s="4">
        <v>37955</v>
      </c>
      <c r="AS211" s="3">
        <v>3745.95</v>
      </c>
      <c r="AT211" s="4">
        <v>37955</v>
      </c>
      <c r="AU211" s="3">
        <v>999.75</v>
      </c>
      <c r="AV211" s="4">
        <v>37955</v>
      </c>
      <c r="AW211" s="3">
        <v>12317.47</v>
      </c>
      <c r="AX211" s="4">
        <v>37955</v>
      </c>
      <c r="AY211" s="3">
        <v>7859.39</v>
      </c>
      <c r="AZ211" s="1">
        <v>37955</v>
      </c>
      <c r="BA211">
        <v>0.1</v>
      </c>
      <c r="BB211" s="1">
        <v>37955</v>
      </c>
      <c r="BC211">
        <v>0</v>
      </c>
      <c r="BD211" s="1">
        <v>37955</v>
      </c>
      <c r="BE211">
        <v>0.28000000000000003</v>
      </c>
      <c r="BF211" s="15">
        <f t="shared" si="74"/>
        <v>37955</v>
      </c>
      <c r="BG211" s="14">
        <f t="shared" si="75"/>
        <v>2.59</v>
      </c>
      <c r="BH211" s="1">
        <v>37955</v>
      </c>
      <c r="BI211">
        <v>0.50076883515756099</v>
      </c>
      <c r="BJ211" s="1">
        <v>37955</v>
      </c>
      <c r="BK211">
        <v>64991000000</v>
      </c>
      <c r="BL211" s="1">
        <v>37955</v>
      </c>
      <c r="BM211">
        <v>88119900000</v>
      </c>
      <c r="BN211" s="13">
        <f t="shared" si="76"/>
        <v>37955</v>
      </c>
      <c r="BO211" s="12">
        <f t="shared" si="94"/>
        <v>-2.1999674320143301</v>
      </c>
      <c r="BP211" s="1">
        <v>37955</v>
      </c>
      <c r="BQ211">
        <v>9</v>
      </c>
      <c r="BR211" s="1">
        <v>37955</v>
      </c>
      <c r="BS211">
        <v>32603200000</v>
      </c>
      <c r="BT211" s="1">
        <v>37955</v>
      </c>
      <c r="BU211">
        <v>38237000000</v>
      </c>
      <c r="BV211" s="1">
        <v>37955</v>
      </c>
      <c r="BW211">
        <v>321899999999.99994</v>
      </c>
      <c r="BX211" s="1">
        <v>37955</v>
      </c>
      <c r="BY211">
        <v>41367000000</v>
      </c>
      <c r="BZ211" s="1">
        <v>37955</v>
      </c>
      <c r="CA211">
        <v>113664000000</v>
      </c>
      <c r="CB211" s="1">
        <v>37955</v>
      </c>
      <c r="CC211">
        <v>36091000000</v>
      </c>
      <c r="CD211" s="1">
        <v>37955</v>
      </c>
      <c r="CE211">
        <v>5.8</v>
      </c>
      <c r="CF211" s="1">
        <v>37955</v>
      </c>
      <c r="CG211">
        <v>5.7</v>
      </c>
      <c r="CH211" s="1">
        <v>37955</v>
      </c>
      <c r="CI211">
        <v>7.6</v>
      </c>
      <c r="CJ211" s="1">
        <v>37955</v>
      </c>
      <c r="CK211">
        <v>9.1</v>
      </c>
      <c r="CL211" s="1">
        <v>37955</v>
      </c>
      <c r="CM211">
        <v>7.4</v>
      </c>
      <c r="CN211" s="1">
        <f t="shared" si="77"/>
        <v>37955</v>
      </c>
      <c r="CO211">
        <f t="shared" si="95"/>
        <v>1.9545242593885423E-3</v>
      </c>
      <c r="CP211" s="1">
        <f t="shared" si="78"/>
        <v>37955</v>
      </c>
      <c r="CQ211">
        <f t="shared" si="79"/>
        <v>3.8353991354398063E-3</v>
      </c>
      <c r="CR211" s="1">
        <f t="shared" si="80"/>
        <v>37955</v>
      </c>
      <c r="CS211">
        <f t="shared" si="81"/>
        <v>2.7784598312619035E-3</v>
      </c>
      <c r="CT211" s="1">
        <f t="shared" si="82"/>
        <v>37955</v>
      </c>
      <c r="CU211">
        <f t="shared" si="83"/>
        <v>1.5663521881451592E-3</v>
      </c>
      <c r="CV211" s="1">
        <f t="shared" si="84"/>
        <v>37955</v>
      </c>
      <c r="CW211">
        <f t="shared" si="85"/>
        <v>2.9337607856507E-3</v>
      </c>
      <c r="CY211" s="13">
        <f t="shared" si="86"/>
        <v>37955</v>
      </c>
      <c r="CZ211" s="12">
        <f t="shared" si="96"/>
        <v>79.099999999999994</v>
      </c>
      <c r="DA211" s="1">
        <v>25476</v>
      </c>
      <c r="DB211">
        <v>9.5</v>
      </c>
      <c r="DC211" s="1">
        <v>25476</v>
      </c>
      <c r="DD211">
        <v>18.653342850344998</v>
      </c>
      <c r="DE211" s="9">
        <f t="shared" si="97"/>
        <v>37955</v>
      </c>
      <c r="DF211" s="8">
        <f t="shared" si="87"/>
        <v>37971.279999999999</v>
      </c>
      <c r="DG211" s="9">
        <f t="shared" si="97"/>
        <v>37955</v>
      </c>
      <c r="DH211" s="8">
        <f t="shared" si="88"/>
        <v>31403.16</v>
      </c>
      <c r="DI211" s="9">
        <f t="shared" si="97"/>
        <v>37955</v>
      </c>
      <c r="DJ211" s="8">
        <f t="shared" si="89"/>
        <v>29711.71</v>
      </c>
      <c r="DK211" s="9">
        <f t="shared" si="97"/>
        <v>37955</v>
      </c>
      <c r="DL211" s="8">
        <f t="shared" si="91"/>
        <v>26142.79</v>
      </c>
      <c r="DM211" s="9">
        <f t="shared" si="98"/>
        <v>37955</v>
      </c>
      <c r="DN211" s="8">
        <f t="shared" si="92"/>
        <v>31912.9</v>
      </c>
    </row>
    <row r="212" spans="1:118">
      <c r="A212" s="2">
        <f t="shared" si="93"/>
        <v>200310</v>
      </c>
      <c r="B212" s="4">
        <v>37925</v>
      </c>
      <c r="C212" s="5">
        <v>99.63</v>
      </c>
      <c r="D212" s="4">
        <v>37925</v>
      </c>
      <c r="E212" s="3">
        <v>99.39</v>
      </c>
      <c r="F212" s="4">
        <v>37925</v>
      </c>
      <c r="G212" s="3">
        <v>105.36732000000001</v>
      </c>
      <c r="H212" s="4">
        <v>37925</v>
      </c>
      <c r="I212" s="3">
        <v>95.295000000000002</v>
      </c>
      <c r="J212" s="4">
        <v>37925</v>
      </c>
      <c r="K212" s="3">
        <v>103.125</v>
      </c>
      <c r="L212" s="1">
        <v>37925</v>
      </c>
      <c r="M212">
        <v>16.100000000000001</v>
      </c>
      <c r="N212" s="1"/>
      <c r="P212" s="1">
        <v>37925</v>
      </c>
      <c r="Q212">
        <v>22.519300000000001</v>
      </c>
      <c r="R212" s="1">
        <v>37925</v>
      </c>
      <c r="S212">
        <v>26.72</v>
      </c>
      <c r="V212" s="4">
        <v>37925</v>
      </c>
      <c r="W212" s="3">
        <v>228447999999.99997</v>
      </c>
      <c r="X212" s="4">
        <v>37925</v>
      </c>
      <c r="Y212" s="3">
        <v>1288799999999.9998</v>
      </c>
      <c r="Z212" s="4">
        <v>37925</v>
      </c>
      <c r="AA212" s="3">
        <v>398088879000</v>
      </c>
      <c r="AB212" s="4">
        <v>37925</v>
      </c>
      <c r="AC212" s="3">
        <v>2620362000000</v>
      </c>
      <c r="AD212" s="4">
        <v>37925</v>
      </c>
      <c r="AE212" s="3">
        <v>294154000000</v>
      </c>
      <c r="AF212" s="1">
        <v>37925</v>
      </c>
      <c r="AG212">
        <v>1.1581999999999999</v>
      </c>
      <c r="AH212" s="1">
        <v>37925</v>
      </c>
      <c r="AI212">
        <v>7.7634999999999996</v>
      </c>
      <c r="AJ212" s="1">
        <v>37925</v>
      </c>
      <c r="AK212">
        <v>0.70799999999999996</v>
      </c>
      <c r="AL212" s="1">
        <v>37925</v>
      </c>
      <c r="AM212">
        <v>1.6954</v>
      </c>
      <c r="AN212" s="1">
        <v>37925</v>
      </c>
      <c r="AO212">
        <v>1.319</v>
      </c>
      <c r="AP212" s="4">
        <v>37925</v>
      </c>
      <c r="AQ212" s="3">
        <v>1050.71</v>
      </c>
      <c r="AR212" s="4">
        <v>37925</v>
      </c>
      <c r="AS212" s="3">
        <v>3655.99</v>
      </c>
      <c r="AT212" s="4">
        <v>37925</v>
      </c>
      <c r="AU212" s="3">
        <v>1043.3599999999999</v>
      </c>
      <c r="AV212" s="4">
        <v>37925</v>
      </c>
      <c r="AW212" s="3">
        <v>12190.1</v>
      </c>
      <c r="AX212" s="4">
        <v>37925</v>
      </c>
      <c r="AY212" s="3">
        <v>7772.7</v>
      </c>
      <c r="AZ212" s="1">
        <v>37925</v>
      </c>
      <c r="BA212">
        <v>-0.1</v>
      </c>
      <c r="BB212" s="1">
        <v>37925</v>
      </c>
      <c r="BC212">
        <v>0.1</v>
      </c>
      <c r="BD212" s="1">
        <v>37925</v>
      </c>
      <c r="BE212">
        <v>0.56000000000000005</v>
      </c>
      <c r="BF212" s="15">
        <f t="shared" si="74"/>
        <v>37925</v>
      </c>
      <c r="BG212" s="14">
        <f t="shared" si="75"/>
        <v>2.59</v>
      </c>
      <c r="BH212" s="1">
        <v>37925</v>
      </c>
      <c r="BI212">
        <v>4.9352588494800398E-2</v>
      </c>
      <c r="BJ212" s="1">
        <v>37925</v>
      </c>
      <c r="BK212">
        <v>62858000000</v>
      </c>
      <c r="BL212" s="1">
        <v>37925</v>
      </c>
      <c r="BM212">
        <v>88168200000</v>
      </c>
      <c r="BN212" s="13">
        <f t="shared" si="76"/>
        <v>37925</v>
      </c>
      <c r="BO212" s="12">
        <f t="shared" si="94"/>
        <v>-2.1999674320143301</v>
      </c>
      <c r="BP212" s="1">
        <v>37925</v>
      </c>
      <c r="BQ212">
        <v>9.4</v>
      </c>
      <c r="BR212" s="1">
        <v>37925</v>
      </c>
      <c r="BS212">
        <v>32516000000</v>
      </c>
      <c r="BT212" s="1">
        <v>37925</v>
      </c>
      <c r="BU212">
        <v>37433000000</v>
      </c>
      <c r="BV212" s="1">
        <v>37925</v>
      </c>
      <c r="BW212">
        <v>332379999999.99994</v>
      </c>
      <c r="BX212" s="1">
        <v>37925</v>
      </c>
      <c r="BY212">
        <v>40927000000</v>
      </c>
      <c r="BZ212" s="1">
        <v>37925</v>
      </c>
      <c r="CA212">
        <v>113064000000</v>
      </c>
      <c r="CB212" s="1">
        <v>37925</v>
      </c>
      <c r="CC212">
        <v>35856000000</v>
      </c>
      <c r="CD212" s="1">
        <v>37925</v>
      </c>
      <c r="CE212">
        <v>6</v>
      </c>
      <c r="CF212" s="1">
        <v>37925</v>
      </c>
      <c r="CG212">
        <v>5.8</v>
      </c>
      <c r="CH212" s="1">
        <v>37925</v>
      </c>
      <c r="CI212">
        <v>8</v>
      </c>
      <c r="CJ212" s="1">
        <v>37925</v>
      </c>
      <c r="CK212">
        <v>9.1</v>
      </c>
      <c r="CL212" s="1">
        <v>37925</v>
      </c>
      <c r="CM212">
        <v>7.6</v>
      </c>
      <c r="CN212" s="1">
        <f t="shared" si="77"/>
        <v>37925</v>
      </c>
      <c r="CO212">
        <f t="shared" si="95"/>
        <v>1.9545242593885423E-3</v>
      </c>
      <c r="CP212" s="1">
        <f t="shared" si="78"/>
        <v>37925</v>
      </c>
      <c r="CQ212">
        <f t="shared" si="79"/>
        <v>3.8353991354398063E-3</v>
      </c>
      <c r="CR212" s="1">
        <f t="shared" si="80"/>
        <v>37925</v>
      </c>
      <c r="CS212">
        <f t="shared" si="81"/>
        <v>2.7784598312619035E-3</v>
      </c>
      <c r="CT212" s="1">
        <f t="shared" si="82"/>
        <v>37925</v>
      </c>
      <c r="CU212">
        <f t="shared" si="83"/>
        <v>1.5663521881451592E-3</v>
      </c>
      <c r="CV212" s="1">
        <f t="shared" si="84"/>
        <v>37925</v>
      </c>
      <c r="CW212">
        <f t="shared" si="85"/>
        <v>2.9337607856507E-3</v>
      </c>
      <c r="CY212" s="13">
        <f t="shared" si="86"/>
        <v>37925</v>
      </c>
      <c r="CZ212" s="12">
        <f t="shared" si="96"/>
        <v>79.099999999999994</v>
      </c>
      <c r="DA212" s="1">
        <v>25384</v>
      </c>
      <c r="DB212">
        <v>9.4</v>
      </c>
      <c r="DC212" s="1">
        <v>25384</v>
      </c>
      <c r="DD212">
        <v>5.4279252469944099</v>
      </c>
      <c r="DE212" s="9">
        <f t="shared" si="97"/>
        <v>37925</v>
      </c>
      <c r="DF212" s="8">
        <f t="shared" si="87"/>
        <v>37971.279999999999</v>
      </c>
      <c r="DG212" s="9">
        <f t="shared" si="97"/>
        <v>37925</v>
      </c>
      <c r="DH212" s="8">
        <f t="shared" si="88"/>
        <v>31403.16</v>
      </c>
      <c r="DI212" s="9">
        <f t="shared" si="97"/>
        <v>37925</v>
      </c>
      <c r="DJ212" s="8">
        <f t="shared" si="89"/>
        <v>29711.71</v>
      </c>
      <c r="DK212" s="9">
        <f t="shared" si="97"/>
        <v>37925</v>
      </c>
      <c r="DL212" s="8">
        <f t="shared" si="91"/>
        <v>26142.79</v>
      </c>
      <c r="DM212" s="9">
        <f t="shared" si="98"/>
        <v>37925</v>
      </c>
      <c r="DN212" s="8">
        <f t="shared" si="92"/>
        <v>31912.9</v>
      </c>
    </row>
    <row r="213" spans="1:118">
      <c r="A213" s="2">
        <f t="shared" si="93"/>
        <v>200309</v>
      </c>
      <c r="B213" s="4">
        <v>37894</v>
      </c>
      <c r="C213" s="5">
        <v>102.51</v>
      </c>
      <c r="D213" s="4">
        <v>37894</v>
      </c>
      <c r="E213" s="3">
        <v>98</v>
      </c>
      <c r="F213" s="4">
        <v>37894</v>
      </c>
      <c r="G213" s="3">
        <v>108.38111000000001</v>
      </c>
      <c r="H213" s="4">
        <v>37894</v>
      </c>
      <c r="I213" s="3">
        <v>96.424999999999997</v>
      </c>
      <c r="J213" s="4">
        <v>37894</v>
      </c>
      <c r="K213" s="3">
        <v>105.395</v>
      </c>
      <c r="L213" s="1">
        <v>37894</v>
      </c>
      <c r="M213">
        <v>22.72</v>
      </c>
      <c r="N213" s="1"/>
      <c r="P213" s="1">
        <v>37894</v>
      </c>
      <c r="Q213">
        <v>33.499099999999999</v>
      </c>
      <c r="R213" s="1">
        <v>37894</v>
      </c>
      <c r="S213">
        <v>24.6</v>
      </c>
      <c r="V213" s="4">
        <v>37894</v>
      </c>
      <c r="W213" s="3">
        <v>228298999999.99997</v>
      </c>
      <c r="X213" s="4">
        <v>37894</v>
      </c>
      <c r="Y213" s="3">
        <v>1286200000000</v>
      </c>
      <c r="Z213" s="4">
        <v>37894</v>
      </c>
      <c r="AA213" s="3">
        <v>349192381000</v>
      </c>
      <c r="AB213" s="4">
        <v>37894</v>
      </c>
      <c r="AC213" s="3">
        <v>2615593000000</v>
      </c>
      <c r="AD213" s="4">
        <v>37894</v>
      </c>
      <c r="AE213" s="3">
        <v>294963000000</v>
      </c>
      <c r="AF213" s="1">
        <v>37894</v>
      </c>
      <c r="AG213">
        <v>1.1657999999999999</v>
      </c>
      <c r="AH213" s="1">
        <v>37894</v>
      </c>
      <c r="AI213">
        <v>7.7436999999999996</v>
      </c>
      <c r="AJ213" s="1">
        <v>37894</v>
      </c>
      <c r="AK213">
        <v>0.68020000000000003</v>
      </c>
      <c r="AL213" s="1">
        <v>37894</v>
      </c>
      <c r="AM213">
        <v>1.6609</v>
      </c>
      <c r="AN213" s="1">
        <v>37894</v>
      </c>
      <c r="AO213">
        <v>1.3523000000000001</v>
      </c>
      <c r="AP213" s="4">
        <v>37894</v>
      </c>
      <c r="AQ213" s="3">
        <v>995.97</v>
      </c>
      <c r="AR213" s="4">
        <v>37894</v>
      </c>
      <c r="AS213" s="3">
        <v>3256.78</v>
      </c>
      <c r="AT213" s="4">
        <v>37894</v>
      </c>
      <c r="AU213" s="3">
        <v>1018.8</v>
      </c>
      <c r="AV213" s="4">
        <v>37894</v>
      </c>
      <c r="AW213" s="3">
        <v>11229.87</v>
      </c>
      <c r="AX213" s="4">
        <v>37894</v>
      </c>
      <c r="AY213" s="3">
        <v>7421.13</v>
      </c>
      <c r="AZ213" s="1">
        <v>37894</v>
      </c>
      <c r="BA213">
        <v>0.3</v>
      </c>
      <c r="BB213" s="1">
        <v>37894</v>
      </c>
      <c r="BC213">
        <v>0.4</v>
      </c>
      <c r="BD213" s="1">
        <v>37894</v>
      </c>
      <c r="BE213">
        <v>0.28000000000000003</v>
      </c>
      <c r="BF213" s="15">
        <f t="shared" si="74"/>
        <v>37894</v>
      </c>
      <c r="BG213" s="14">
        <f t="shared" si="75"/>
        <v>2.59</v>
      </c>
      <c r="BH213" s="1">
        <v>37894</v>
      </c>
      <c r="BI213">
        <v>9.3845506958734504E-2</v>
      </c>
      <c r="BJ213" s="1">
        <v>37894</v>
      </c>
      <c r="BK213">
        <v>61406000000</v>
      </c>
      <c r="BL213" s="1">
        <v>37894</v>
      </c>
      <c r="BM213">
        <v>88460400000</v>
      </c>
      <c r="BN213" s="13">
        <f t="shared" si="76"/>
        <v>37894</v>
      </c>
      <c r="BO213" s="12">
        <f t="shared" si="94"/>
        <v>-2.1999674320143301</v>
      </c>
      <c r="BP213" s="1">
        <v>37894</v>
      </c>
      <c r="BQ213">
        <v>6.4</v>
      </c>
      <c r="BR213" s="1">
        <v>37894</v>
      </c>
      <c r="BS213">
        <v>33324500000</v>
      </c>
      <c r="BT213" s="1">
        <v>37894</v>
      </c>
      <c r="BU213">
        <v>37259000000</v>
      </c>
      <c r="BV213" s="1">
        <v>37894</v>
      </c>
      <c r="BW213">
        <v>332879999999.99994</v>
      </c>
      <c r="BX213" s="1">
        <v>37894</v>
      </c>
      <c r="BY213">
        <v>37227000000</v>
      </c>
      <c r="BZ213" s="1">
        <v>37894</v>
      </c>
      <c r="CA213">
        <v>114119000000</v>
      </c>
      <c r="CB213" s="1">
        <v>37894</v>
      </c>
      <c r="CC213">
        <v>36678000000</v>
      </c>
      <c r="CD213" s="1">
        <v>37894</v>
      </c>
      <c r="CE213">
        <v>6.1</v>
      </c>
      <c r="CF213" s="1">
        <v>37894</v>
      </c>
      <c r="CG213">
        <v>5.8</v>
      </c>
      <c r="CH213" s="1">
        <v>37894</v>
      </c>
      <c r="CI213">
        <v>8.1999999999999993</v>
      </c>
      <c r="CJ213" s="1">
        <v>37894</v>
      </c>
      <c r="CK213">
        <v>9.1</v>
      </c>
      <c r="CL213" s="1">
        <v>37894</v>
      </c>
      <c r="CM213">
        <v>7.8</v>
      </c>
      <c r="CN213" s="1">
        <f t="shared" si="77"/>
        <v>37894</v>
      </c>
      <c r="CO213">
        <f t="shared" si="95"/>
        <v>1.9545242593885423E-3</v>
      </c>
      <c r="CP213" s="1">
        <f t="shared" si="78"/>
        <v>37894</v>
      </c>
      <c r="CQ213">
        <f t="shared" si="79"/>
        <v>3.8353991354398063E-3</v>
      </c>
      <c r="CR213" s="1">
        <f t="shared" si="80"/>
        <v>37894</v>
      </c>
      <c r="CS213">
        <f t="shared" si="81"/>
        <v>2.7784598312619035E-3</v>
      </c>
      <c r="CT213" s="1">
        <f t="shared" si="82"/>
        <v>37894</v>
      </c>
      <c r="CU213">
        <f t="shared" si="83"/>
        <v>1.5663521881451592E-3</v>
      </c>
      <c r="CV213" s="1">
        <f t="shared" si="84"/>
        <v>37894</v>
      </c>
      <c r="CW213">
        <f t="shared" si="85"/>
        <v>2.9337607856507E-3</v>
      </c>
      <c r="CY213" s="13">
        <f t="shared" si="86"/>
        <v>37894</v>
      </c>
      <c r="CZ213" s="12">
        <f t="shared" si="96"/>
        <v>79.099999999999994</v>
      </c>
      <c r="DA213" s="1">
        <v>25293</v>
      </c>
      <c r="DB213">
        <v>9.4</v>
      </c>
      <c r="DC213" s="1">
        <v>25293</v>
      </c>
      <c r="DD213">
        <v>5.7947019867549701</v>
      </c>
      <c r="DE213" s="9">
        <f t="shared" si="97"/>
        <v>37894</v>
      </c>
      <c r="DF213" s="8">
        <f t="shared" si="87"/>
        <v>37971.279999999999</v>
      </c>
      <c r="DG213" s="9">
        <f t="shared" si="97"/>
        <v>37894</v>
      </c>
      <c r="DH213" s="8">
        <f t="shared" si="88"/>
        <v>31403.16</v>
      </c>
      <c r="DI213" s="9">
        <f t="shared" si="97"/>
        <v>37894</v>
      </c>
      <c r="DJ213" s="8">
        <f t="shared" si="89"/>
        <v>29711.71</v>
      </c>
      <c r="DK213" s="9">
        <f t="shared" si="97"/>
        <v>37894</v>
      </c>
      <c r="DL213" s="8">
        <f t="shared" si="91"/>
        <v>26142.79</v>
      </c>
      <c r="DM213" s="9">
        <f t="shared" si="98"/>
        <v>37894</v>
      </c>
      <c r="DN213" s="8">
        <f t="shared" si="92"/>
        <v>31912.9</v>
      </c>
    </row>
    <row r="214" spans="1:118">
      <c r="A214" s="2">
        <f t="shared" si="93"/>
        <v>200308</v>
      </c>
      <c r="B214" s="4">
        <v>37864</v>
      </c>
      <c r="C214" s="5">
        <v>98.305000000000007</v>
      </c>
      <c r="D214" s="4">
        <v>37864</v>
      </c>
      <c r="E214" s="3">
        <v>96.56</v>
      </c>
      <c r="F214" s="4">
        <v>37864</v>
      </c>
      <c r="G214" s="3">
        <v>107.5325285</v>
      </c>
      <c r="H214" s="4">
        <v>37864</v>
      </c>
      <c r="I214" s="3">
        <v>93.015000000000001</v>
      </c>
      <c r="J214" s="4">
        <v>37864</v>
      </c>
      <c r="K214" s="3">
        <v>102.94499999999999</v>
      </c>
      <c r="L214" s="1">
        <v>37864</v>
      </c>
      <c r="M214">
        <v>18.63</v>
      </c>
      <c r="N214" s="1"/>
      <c r="P214" s="1">
        <v>37864</v>
      </c>
      <c r="Q214">
        <v>24.659199999999998</v>
      </c>
      <c r="R214" s="1">
        <v>37864</v>
      </c>
      <c r="S214">
        <v>19.38</v>
      </c>
      <c r="V214" s="4">
        <v>37864</v>
      </c>
      <c r="W214" s="3">
        <v>222356999999.99997</v>
      </c>
      <c r="X214" s="4">
        <v>37864</v>
      </c>
      <c r="Y214" s="3">
        <v>1292200000000</v>
      </c>
      <c r="Z214" s="4">
        <v>37864</v>
      </c>
      <c r="AA214" s="3">
        <v>332148861000</v>
      </c>
      <c r="AB214" s="4">
        <v>37864</v>
      </c>
      <c r="AC214" s="3">
        <v>2573150000000</v>
      </c>
      <c r="AD214" s="4">
        <v>37864</v>
      </c>
      <c r="AE214" s="3">
        <v>293614000000</v>
      </c>
      <c r="AF214" s="1">
        <v>37864</v>
      </c>
      <c r="AG214">
        <v>1.0976999999999999</v>
      </c>
      <c r="AH214" s="1">
        <v>37864</v>
      </c>
      <c r="AI214">
        <v>7.7991000000000001</v>
      </c>
      <c r="AJ214" s="1">
        <v>37864</v>
      </c>
      <c r="AK214">
        <v>0.64729999999999999</v>
      </c>
      <c r="AL214" s="1">
        <v>37864</v>
      </c>
      <c r="AM214">
        <v>1.5771999999999999</v>
      </c>
      <c r="AN214" s="1">
        <v>37864</v>
      </c>
      <c r="AO214">
        <v>1.3862000000000001</v>
      </c>
      <c r="AP214" s="4">
        <v>37864</v>
      </c>
      <c r="AQ214" s="3">
        <v>1008.01</v>
      </c>
      <c r="AR214" s="4">
        <v>37864</v>
      </c>
      <c r="AS214" s="3">
        <v>3484.58</v>
      </c>
      <c r="AT214" s="4">
        <v>37864</v>
      </c>
      <c r="AU214" s="3">
        <v>1002.01</v>
      </c>
      <c r="AV214" s="4">
        <v>37864</v>
      </c>
      <c r="AW214" s="3">
        <v>10908.99</v>
      </c>
      <c r="AX214" s="4">
        <v>37864</v>
      </c>
      <c r="AY214" s="3">
        <v>7510.32</v>
      </c>
      <c r="AZ214" s="1">
        <v>37864</v>
      </c>
      <c r="BA214">
        <v>0.4</v>
      </c>
      <c r="BB214" s="1">
        <v>37864</v>
      </c>
      <c r="BC214">
        <v>0.1</v>
      </c>
      <c r="BD214" s="1">
        <v>37864</v>
      </c>
      <c r="BE214">
        <v>-0.14000000000000001</v>
      </c>
      <c r="BF214" s="15">
        <f t="shared" si="74"/>
        <v>37864</v>
      </c>
      <c r="BG214" s="14">
        <f t="shared" si="75"/>
        <v>2.61</v>
      </c>
      <c r="BH214" s="1">
        <v>37864</v>
      </c>
      <c r="BI214">
        <v>0.30603738045611101</v>
      </c>
      <c r="BJ214" s="1">
        <v>37864</v>
      </c>
      <c r="BK214">
        <v>59729000000</v>
      </c>
      <c r="BL214" s="1">
        <v>37864</v>
      </c>
      <c r="BM214">
        <v>87724800000</v>
      </c>
      <c r="BN214" s="13">
        <f t="shared" si="76"/>
        <v>37864</v>
      </c>
      <c r="BO214" s="12">
        <f t="shared" si="94"/>
        <v>-3.75602082353514</v>
      </c>
      <c r="BP214" s="1">
        <v>37864</v>
      </c>
      <c r="BQ214">
        <v>7</v>
      </c>
      <c r="BR214" s="1">
        <v>37864</v>
      </c>
      <c r="BS214">
        <v>31355400000</v>
      </c>
      <c r="BT214" s="1">
        <v>37864</v>
      </c>
      <c r="BU214">
        <v>35297000000</v>
      </c>
      <c r="BV214" s="1">
        <v>37864</v>
      </c>
      <c r="BW214">
        <v>346800000000</v>
      </c>
      <c r="BX214" s="1">
        <v>37864</v>
      </c>
      <c r="BY214">
        <v>39971000000</v>
      </c>
      <c r="BZ214" s="1">
        <v>37864</v>
      </c>
      <c r="CA214">
        <v>110517000000</v>
      </c>
      <c r="CB214" s="1">
        <v>37864</v>
      </c>
      <c r="CC214">
        <v>35289000000</v>
      </c>
      <c r="CD214" s="1">
        <v>37864</v>
      </c>
      <c r="CE214">
        <v>6.1</v>
      </c>
      <c r="CF214" s="1">
        <v>37864</v>
      </c>
      <c r="CG214">
        <v>5.8</v>
      </c>
      <c r="CH214" s="1">
        <v>37864</v>
      </c>
      <c r="CI214">
        <v>8.4</v>
      </c>
      <c r="CJ214" s="1">
        <v>37864</v>
      </c>
      <c r="CK214">
        <v>9.1</v>
      </c>
      <c r="CL214" s="1">
        <v>37864</v>
      </c>
      <c r="CM214">
        <v>7.8</v>
      </c>
      <c r="CN214" s="1">
        <f t="shared" si="77"/>
        <v>37864</v>
      </c>
      <c r="CO214">
        <f t="shared" si="95"/>
        <v>1.9545242593885423E-3</v>
      </c>
      <c r="CP214" s="1">
        <f t="shared" si="78"/>
        <v>37864</v>
      </c>
      <c r="CQ214">
        <f t="shared" si="79"/>
        <v>3.8353991354398063E-3</v>
      </c>
      <c r="CR214" s="1">
        <f t="shared" si="80"/>
        <v>37864</v>
      </c>
      <c r="CS214">
        <f t="shared" si="81"/>
        <v>2.7784598312619035E-3</v>
      </c>
      <c r="CT214" s="1">
        <f t="shared" si="82"/>
        <v>37864</v>
      </c>
      <c r="CU214">
        <f t="shared" si="83"/>
        <v>1.5663521881451592E-3</v>
      </c>
      <c r="CV214" s="1">
        <f t="shared" si="84"/>
        <v>37864</v>
      </c>
      <c r="CW214">
        <f t="shared" si="85"/>
        <v>2.9337607856507E-3</v>
      </c>
      <c r="CY214" s="13">
        <f t="shared" si="86"/>
        <v>37864</v>
      </c>
      <c r="CZ214" s="12">
        <f t="shared" si="96"/>
        <v>78.599999999999994</v>
      </c>
      <c r="DA214" s="1">
        <v>25203</v>
      </c>
      <c r="DB214">
        <v>9.1999999999999993</v>
      </c>
      <c r="DC214" s="1">
        <v>25203</v>
      </c>
      <c r="DD214">
        <v>11.1626289556045</v>
      </c>
      <c r="DE214" s="9">
        <f t="shared" si="97"/>
        <v>37864</v>
      </c>
      <c r="DF214" s="8">
        <f t="shared" si="87"/>
        <v>37971.279999999999</v>
      </c>
      <c r="DG214" s="9">
        <f t="shared" si="97"/>
        <v>37864</v>
      </c>
      <c r="DH214" s="8">
        <f t="shared" si="88"/>
        <v>31403.16</v>
      </c>
      <c r="DI214" s="9">
        <f t="shared" si="97"/>
        <v>37864</v>
      </c>
      <c r="DJ214" s="8">
        <f t="shared" si="89"/>
        <v>29711.71</v>
      </c>
      <c r="DK214" s="9">
        <f t="shared" si="97"/>
        <v>37864</v>
      </c>
      <c r="DL214" s="8">
        <f t="shared" si="91"/>
        <v>26142.79</v>
      </c>
      <c r="DM214" s="9">
        <f t="shared" si="98"/>
        <v>37864</v>
      </c>
      <c r="DN214" s="8">
        <f t="shared" si="92"/>
        <v>31912.9</v>
      </c>
    </row>
    <row r="215" spans="1:118">
      <c r="A215" s="2">
        <f t="shared" si="93"/>
        <v>200307</v>
      </c>
      <c r="B215" s="4">
        <v>37833</v>
      </c>
      <c r="C215" s="5">
        <v>93.825000000000003</v>
      </c>
      <c r="D215" s="4">
        <v>37833</v>
      </c>
      <c r="E215" s="3">
        <v>96.48</v>
      </c>
      <c r="F215" s="4">
        <v>37833</v>
      </c>
      <c r="G215" s="3">
        <v>108.079283</v>
      </c>
      <c r="H215" s="4">
        <v>37833</v>
      </c>
      <c r="I215" s="3">
        <v>93.125</v>
      </c>
      <c r="J215" s="4">
        <v>37833</v>
      </c>
      <c r="K215" s="3">
        <v>102.985</v>
      </c>
      <c r="L215" s="1">
        <v>37833</v>
      </c>
      <c r="M215">
        <v>19.489999999999998</v>
      </c>
      <c r="N215" s="1"/>
      <c r="P215" s="1">
        <v>37833</v>
      </c>
      <c r="Q215">
        <v>24.542899999999999</v>
      </c>
      <c r="R215" s="1">
        <v>37833</v>
      </c>
      <c r="S215">
        <v>20.05</v>
      </c>
      <c r="V215" s="4">
        <v>37833</v>
      </c>
      <c r="W215" s="3">
        <v>221062000000</v>
      </c>
      <c r="X215" s="4">
        <v>37833</v>
      </c>
      <c r="Y215" s="3">
        <v>1287900000000</v>
      </c>
      <c r="Z215" s="4">
        <v>37833</v>
      </c>
      <c r="AA215" s="3">
        <v>330148071000</v>
      </c>
      <c r="AB215" s="4">
        <v>37833</v>
      </c>
      <c r="AC215" s="3">
        <v>2584795000000</v>
      </c>
      <c r="AD215" s="4">
        <v>37833</v>
      </c>
      <c r="AE215" s="3">
        <v>291375000000</v>
      </c>
      <c r="AF215" s="1">
        <v>37833</v>
      </c>
      <c r="AG215">
        <v>1.1228</v>
      </c>
      <c r="AH215" s="1">
        <v>37833</v>
      </c>
      <c r="AI215">
        <v>7.7988</v>
      </c>
      <c r="AJ215" s="1">
        <v>37833</v>
      </c>
      <c r="AK215">
        <v>0.6482</v>
      </c>
      <c r="AL215" s="1">
        <v>37833</v>
      </c>
      <c r="AM215">
        <v>1.6101000000000001</v>
      </c>
      <c r="AN215" s="1">
        <v>37833</v>
      </c>
      <c r="AO215">
        <v>1.4045000000000001</v>
      </c>
      <c r="AP215" s="4">
        <v>37833</v>
      </c>
      <c r="AQ215" s="3">
        <v>990.31</v>
      </c>
      <c r="AR215" s="4">
        <v>37833</v>
      </c>
      <c r="AS215" s="3">
        <v>3487.86</v>
      </c>
      <c r="AT215" s="4">
        <v>37833</v>
      </c>
      <c r="AU215" s="3">
        <v>939.4</v>
      </c>
      <c r="AV215" s="4">
        <v>37833</v>
      </c>
      <c r="AW215" s="3">
        <v>10134.83</v>
      </c>
      <c r="AX215" s="4">
        <v>37833</v>
      </c>
      <c r="AY215" s="3">
        <v>7257.92</v>
      </c>
      <c r="AZ215" s="1">
        <v>37833</v>
      </c>
      <c r="BA215">
        <v>0.3</v>
      </c>
      <c r="BB215" s="1">
        <v>37833</v>
      </c>
      <c r="BC215">
        <v>-0.1</v>
      </c>
      <c r="BD215" s="1">
        <v>37833</v>
      </c>
      <c r="BE215">
        <v>-0.97</v>
      </c>
      <c r="BF215" s="15">
        <f t="shared" si="74"/>
        <v>37833</v>
      </c>
      <c r="BG215" s="14">
        <f t="shared" si="75"/>
        <v>2.61</v>
      </c>
      <c r="BH215" s="1">
        <v>37833</v>
      </c>
      <c r="BI215">
        <v>0.18672188100871701</v>
      </c>
      <c r="BJ215" s="1">
        <v>37833</v>
      </c>
      <c r="BK215">
        <v>61205000000</v>
      </c>
      <c r="BL215" s="1">
        <v>37833</v>
      </c>
      <c r="BM215">
        <v>85471200000</v>
      </c>
      <c r="BN215" s="13">
        <f t="shared" si="76"/>
        <v>37833</v>
      </c>
      <c r="BO215" s="12">
        <f t="shared" si="94"/>
        <v>-3.75602082353514</v>
      </c>
      <c r="BP215" s="1">
        <v>37833</v>
      </c>
      <c r="BQ215">
        <v>7.6</v>
      </c>
      <c r="BR215" s="1">
        <v>37833</v>
      </c>
      <c r="BS215">
        <v>32529300000</v>
      </c>
      <c r="BT215" s="1">
        <v>37833</v>
      </c>
      <c r="BU215">
        <v>35185000000</v>
      </c>
      <c r="BV215" s="1">
        <v>37833</v>
      </c>
      <c r="BW215">
        <v>328939999999.99994</v>
      </c>
      <c r="BX215" s="1">
        <v>37833</v>
      </c>
      <c r="BY215">
        <v>42739000000</v>
      </c>
      <c r="BZ215" s="1">
        <v>37833</v>
      </c>
      <c r="CA215">
        <v>111053000000</v>
      </c>
      <c r="CB215" s="1">
        <v>37833</v>
      </c>
      <c r="CC215">
        <v>35765000000</v>
      </c>
      <c r="CD215" s="1">
        <v>37833</v>
      </c>
      <c r="CE215">
        <v>6.2</v>
      </c>
      <c r="CF215" s="1">
        <v>37833</v>
      </c>
      <c r="CG215">
        <v>6.1</v>
      </c>
      <c r="CH215" s="1">
        <v>37833</v>
      </c>
      <c r="CI215">
        <v>8.4</v>
      </c>
      <c r="CJ215" s="1">
        <v>37833</v>
      </c>
      <c r="CK215">
        <v>9.1</v>
      </c>
      <c r="CL215" s="1">
        <v>37833</v>
      </c>
      <c r="CM215">
        <v>7.7</v>
      </c>
      <c r="CN215" s="1">
        <f t="shared" si="77"/>
        <v>37833</v>
      </c>
      <c r="CO215">
        <f t="shared" si="95"/>
        <v>1.9545242593885423E-3</v>
      </c>
      <c r="CP215" s="1">
        <f t="shared" si="78"/>
        <v>37833</v>
      </c>
      <c r="CQ215">
        <f t="shared" si="79"/>
        <v>3.8353991354398063E-3</v>
      </c>
      <c r="CR215" s="1">
        <f t="shared" si="80"/>
        <v>37833</v>
      </c>
      <c r="CS215">
        <f t="shared" si="81"/>
        <v>2.7784598312619035E-3</v>
      </c>
      <c r="CT215" s="1">
        <f t="shared" si="82"/>
        <v>37833</v>
      </c>
      <c r="CU215">
        <f t="shared" si="83"/>
        <v>1.5663521881451592E-3</v>
      </c>
      <c r="CV215" s="1">
        <f t="shared" si="84"/>
        <v>37833</v>
      </c>
      <c r="CW215">
        <f t="shared" si="85"/>
        <v>2.9337607856507E-3</v>
      </c>
      <c r="CY215" s="13">
        <f t="shared" si="86"/>
        <v>37833</v>
      </c>
      <c r="CZ215" s="12">
        <f t="shared" si="96"/>
        <v>78.599999999999994</v>
      </c>
      <c r="DA215" s="1">
        <v>25111</v>
      </c>
      <c r="DB215">
        <v>9.1999999999999993</v>
      </c>
      <c r="DC215" s="1">
        <v>25111</v>
      </c>
      <c r="DD215">
        <v>3.4202755905511801</v>
      </c>
      <c r="DE215" s="9">
        <f t="shared" si="97"/>
        <v>37833</v>
      </c>
      <c r="DF215" s="8">
        <f t="shared" si="87"/>
        <v>37971.279999999999</v>
      </c>
      <c r="DG215" s="9">
        <f t="shared" si="97"/>
        <v>37833</v>
      </c>
      <c r="DH215" s="8">
        <f t="shared" si="88"/>
        <v>31403.16</v>
      </c>
      <c r="DI215" s="9">
        <f t="shared" si="97"/>
        <v>37833</v>
      </c>
      <c r="DJ215" s="8">
        <f t="shared" si="89"/>
        <v>29711.71</v>
      </c>
      <c r="DK215" s="9">
        <f t="shared" si="97"/>
        <v>37833</v>
      </c>
      <c r="DL215" s="8">
        <f t="shared" si="91"/>
        <v>26142.79</v>
      </c>
      <c r="DM215" s="9">
        <f t="shared" si="98"/>
        <v>37833</v>
      </c>
      <c r="DN215" s="8">
        <f t="shared" si="92"/>
        <v>31912.9</v>
      </c>
    </row>
    <row r="216" spans="1:118">
      <c r="A216" s="2">
        <f t="shared" si="93"/>
        <v>200306</v>
      </c>
      <c r="B216" s="4">
        <v>37802</v>
      </c>
      <c r="C216" s="5">
        <v>100.89</v>
      </c>
      <c r="D216" s="4">
        <v>37802</v>
      </c>
      <c r="E216" s="3">
        <v>105.495</v>
      </c>
      <c r="F216" s="4">
        <v>37802</v>
      </c>
      <c r="G216" s="3">
        <v>111.509522</v>
      </c>
      <c r="H216" s="4">
        <v>37802</v>
      </c>
      <c r="I216" s="3">
        <v>98.805000000000007</v>
      </c>
      <c r="J216" s="4">
        <v>37802</v>
      </c>
      <c r="K216" s="3">
        <v>105.825</v>
      </c>
      <c r="L216" s="1">
        <v>37802</v>
      </c>
      <c r="M216">
        <v>19.52</v>
      </c>
      <c r="N216" s="1"/>
      <c r="P216" s="1">
        <v>37802</v>
      </c>
      <c r="Q216">
        <v>27.526599999999998</v>
      </c>
      <c r="R216" s="1">
        <v>37802</v>
      </c>
      <c r="S216">
        <v>20.059999999999999</v>
      </c>
      <c r="V216" s="4">
        <v>37802</v>
      </c>
      <c r="W216" s="3">
        <v>221631999999.99997</v>
      </c>
      <c r="X216" s="4">
        <v>37802</v>
      </c>
      <c r="Y216" s="3">
        <v>1284700000000</v>
      </c>
      <c r="Z216" s="4">
        <v>37802</v>
      </c>
      <c r="AA216" s="3">
        <v>321238062000</v>
      </c>
      <c r="AB216" s="4">
        <v>37802</v>
      </c>
      <c r="AC216" s="3">
        <v>2605444000000</v>
      </c>
      <c r="AD216" s="4">
        <v>37802</v>
      </c>
      <c r="AE216" s="3">
        <v>286165000000</v>
      </c>
      <c r="AF216" s="1">
        <v>37802</v>
      </c>
      <c r="AG216">
        <v>1.1509</v>
      </c>
      <c r="AH216" s="1">
        <v>37802</v>
      </c>
      <c r="AI216">
        <v>7.7980999999999998</v>
      </c>
      <c r="AJ216" s="1">
        <v>37802</v>
      </c>
      <c r="AK216">
        <v>0.6734</v>
      </c>
      <c r="AL216" s="1">
        <v>37802</v>
      </c>
      <c r="AM216">
        <v>1.6541999999999999</v>
      </c>
      <c r="AN216" s="1">
        <v>37802</v>
      </c>
      <c r="AO216">
        <v>1.3466</v>
      </c>
      <c r="AP216" s="4">
        <v>37802</v>
      </c>
      <c r="AQ216" s="3">
        <v>974.5</v>
      </c>
      <c r="AR216" s="4">
        <v>37802</v>
      </c>
      <c r="AS216" s="3">
        <v>3220.58</v>
      </c>
      <c r="AT216" s="4">
        <v>37802</v>
      </c>
      <c r="AU216" s="3">
        <v>903.44</v>
      </c>
      <c r="AV216" s="4">
        <v>37802</v>
      </c>
      <c r="AW216" s="3">
        <v>9577.1200000000008</v>
      </c>
      <c r="AX216" s="4">
        <v>37802</v>
      </c>
      <c r="AY216" s="3">
        <v>6983.14</v>
      </c>
      <c r="AZ216" s="1">
        <v>37802</v>
      </c>
      <c r="BA216">
        <v>0.1</v>
      </c>
      <c r="BB216" s="1">
        <v>37802</v>
      </c>
      <c r="BC216">
        <v>0.1</v>
      </c>
      <c r="BD216" s="1">
        <v>37802</v>
      </c>
      <c r="BE216">
        <v>-0.82</v>
      </c>
      <c r="BF216" s="15">
        <f t="shared" si="74"/>
        <v>37802</v>
      </c>
      <c r="BG216" s="14">
        <f t="shared" si="75"/>
        <v>2.61</v>
      </c>
      <c r="BH216" s="1">
        <v>37802</v>
      </c>
      <c r="BI216">
        <v>6.2079810218867701E-2</v>
      </c>
      <c r="BJ216" s="1">
        <v>37802</v>
      </c>
      <c r="BK216">
        <v>60936000000</v>
      </c>
      <c r="BL216" s="1">
        <v>37802</v>
      </c>
      <c r="BM216">
        <v>85317600000</v>
      </c>
      <c r="BN216" s="13">
        <f t="shared" si="76"/>
        <v>37802</v>
      </c>
      <c r="BO216" s="12">
        <f t="shared" si="94"/>
        <v>-3.75602082353514</v>
      </c>
      <c r="BP216" s="1">
        <v>37802</v>
      </c>
      <c r="BQ216">
        <v>14</v>
      </c>
      <c r="BR216" s="1">
        <v>37802</v>
      </c>
      <c r="BS216">
        <v>31302400000</v>
      </c>
      <c r="BT216" s="1">
        <v>37802</v>
      </c>
      <c r="BU216">
        <v>35686000000</v>
      </c>
      <c r="BV216" s="1">
        <v>37802</v>
      </c>
      <c r="BW216">
        <v>326100000000</v>
      </c>
      <c r="BX216" s="1">
        <v>37802</v>
      </c>
      <c r="BY216">
        <v>36019000000</v>
      </c>
      <c r="BZ216" s="1">
        <v>37802</v>
      </c>
      <c r="CA216">
        <v>114151000000</v>
      </c>
      <c r="CB216" s="1">
        <v>37802</v>
      </c>
      <c r="CC216">
        <v>36699000000</v>
      </c>
      <c r="CD216" s="1">
        <v>37802</v>
      </c>
      <c r="CE216">
        <v>6.3</v>
      </c>
      <c r="CF216" s="1">
        <v>37802</v>
      </c>
      <c r="CG216">
        <v>6.1</v>
      </c>
      <c r="CH216" s="1">
        <v>37802</v>
      </c>
      <c r="CI216">
        <v>8.5</v>
      </c>
      <c r="CJ216" s="1">
        <v>37802</v>
      </c>
      <c r="CK216">
        <v>9.1</v>
      </c>
      <c r="CL216" s="1">
        <v>37802</v>
      </c>
      <c r="CM216">
        <v>7.6</v>
      </c>
      <c r="CN216" s="1">
        <f t="shared" si="77"/>
        <v>37802</v>
      </c>
      <c r="CO216">
        <f t="shared" si="95"/>
        <v>1.9545242593885423E-3</v>
      </c>
      <c r="CP216" s="1">
        <f t="shared" si="78"/>
        <v>37802</v>
      </c>
      <c r="CQ216">
        <f t="shared" si="79"/>
        <v>3.8353991354398063E-3</v>
      </c>
      <c r="CR216" s="1">
        <f t="shared" si="80"/>
        <v>37802</v>
      </c>
      <c r="CS216">
        <f t="shared" si="81"/>
        <v>2.7784598312619035E-3</v>
      </c>
      <c r="CT216" s="1">
        <f t="shared" si="82"/>
        <v>37802</v>
      </c>
      <c r="CU216">
        <f t="shared" si="83"/>
        <v>1.5663521881451592E-3</v>
      </c>
      <c r="CV216" s="1">
        <f t="shared" si="84"/>
        <v>37802</v>
      </c>
      <c r="CW216">
        <f t="shared" si="85"/>
        <v>2.9337607856507E-3</v>
      </c>
      <c r="CY216" s="13">
        <f t="shared" si="86"/>
        <v>37802</v>
      </c>
      <c r="CZ216" s="12">
        <f t="shared" si="96"/>
        <v>78.599999999999994</v>
      </c>
      <c r="DA216" s="1">
        <v>25019</v>
      </c>
      <c r="DB216">
        <v>9.1</v>
      </c>
      <c r="DC216" s="1">
        <v>25019</v>
      </c>
      <c r="DD216">
        <v>-2.60839322977046</v>
      </c>
      <c r="DE216" s="9">
        <f t="shared" si="97"/>
        <v>37802</v>
      </c>
      <c r="DF216" s="8">
        <f t="shared" si="87"/>
        <v>37971.279999999999</v>
      </c>
      <c r="DG216" s="9">
        <f t="shared" si="97"/>
        <v>37802</v>
      </c>
      <c r="DH216" s="8">
        <f t="shared" si="88"/>
        <v>31403.16</v>
      </c>
      <c r="DI216" s="9">
        <f t="shared" si="97"/>
        <v>37802</v>
      </c>
      <c r="DJ216" s="8">
        <f t="shared" si="89"/>
        <v>29711.71</v>
      </c>
      <c r="DK216" s="9">
        <f t="shared" si="97"/>
        <v>37802</v>
      </c>
      <c r="DL216" s="8">
        <f t="shared" si="91"/>
        <v>26142.79</v>
      </c>
      <c r="DM216" s="9">
        <f t="shared" si="98"/>
        <v>37802</v>
      </c>
      <c r="DN216" s="8">
        <f t="shared" si="92"/>
        <v>31912.9</v>
      </c>
    </row>
    <row r="217" spans="1:118">
      <c r="A217" s="2">
        <f t="shared" si="93"/>
        <v>200305</v>
      </c>
      <c r="B217" s="4">
        <v>37772</v>
      </c>
      <c r="C217" s="5">
        <v>102.140625</v>
      </c>
      <c r="D217" s="4">
        <v>37772</v>
      </c>
      <c r="E217" s="3">
        <v>106.255</v>
      </c>
      <c r="F217" s="4">
        <v>37772</v>
      </c>
      <c r="G217" s="3">
        <v>112.767644</v>
      </c>
      <c r="H217" s="4">
        <v>37772</v>
      </c>
      <c r="I217" s="3">
        <v>106.875</v>
      </c>
      <c r="J217" s="4">
        <v>37772</v>
      </c>
      <c r="K217" s="3">
        <v>106.22499999999999</v>
      </c>
      <c r="L217" s="1">
        <v>37772</v>
      </c>
      <c r="M217">
        <v>19.47</v>
      </c>
      <c r="N217" s="1"/>
      <c r="P217" s="1">
        <v>37772</v>
      </c>
      <c r="Q217">
        <v>28.544899999999998</v>
      </c>
      <c r="R217" s="1">
        <v>37772</v>
      </c>
      <c r="S217">
        <v>19.12</v>
      </c>
      <c r="V217" s="4">
        <v>37772</v>
      </c>
      <c r="W217" s="3">
        <v>214899999999.99997</v>
      </c>
      <c r="X217" s="4">
        <v>37772</v>
      </c>
      <c r="Y217" s="3">
        <v>1266599999999.9998</v>
      </c>
      <c r="Z217" s="4">
        <v>37772</v>
      </c>
      <c r="AA217" s="3">
        <v>309288410000</v>
      </c>
      <c r="AB217" s="4">
        <v>37772</v>
      </c>
      <c r="AC217" s="3">
        <v>2561474000000</v>
      </c>
      <c r="AD217" s="4">
        <v>37772</v>
      </c>
      <c r="AE217" s="3">
        <v>284292000000</v>
      </c>
      <c r="AF217" s="1">
        <v>37772</v>
      </c>
      <c r="AG217">
        <v>1.1783999999999999</v>
      </c>
      <c r="AH217" s="1">
        <v>37772</v>
      </c>
      <c r="AI217">
        <v>7.7983000000000002</v>
      </c>
      <c r="AJ217" s="1">
        <v>37772</v>
      </c>
      <c r="AK217">
        <v>0.65380000000000005</v>
      </c>
      <c r="AL217" s="1">
        <v>37772</v>
      </c>
      <c r="AM217">
        <v>1.6361000000000001</v>
      </c>
      <c r="AN217" s="1">
        <v>37772</v>
      </c>
      <c r="AO217">
        <v>1.3663000000000001</v>
      </c>
      <c r="AP217" s="4">
        <v>37772</v>
      </c>
      <c r="AQ217" s="3">
        <v>963.59</v>
      </c>
      <c r="AR217" s="4">
        <v>37772</v>
      </c>
      <c r="AS217" s="3">
        <v>2982.68</v>
      </c>
      <c r="AT217" s="4">
        <v>37772</v>
      </c>
      <c r="AU217" s="3">
        <v>837.7</v>
      </c>
      <c r="AV217" s="4">
        <v>37772</v>
      </c>
      <c r="AW217" s="3">
        <v>9487.3799999999992</v>
      </c>
      <c r="AX217" s="4">
        <v>37772</v>
      </c>
      <c r="AY217" s="3">
        <v>6859.8</v>
      </c>
      <c r="AZ217" s="1">
        <v>37772</v>
      </c>
      <c r="BA217">
        <v>-0.2</v>
      </c>
      <c r="BB217" s="1">
        <v>37772</v>
      </c>
      <c r="BC217">
        <v>-0.1</v>
      </c>
      <c r="BD217" s="1">
        <v>37772</v>
      </c>
      <c r="BE217">
        <v>-1.08</v>
      </c>
      <c r="BF217" s="15">
        <f t="shared" si="74"/>
        <v>37772</v>
      </c>
      <c r="BG217" s="14">
        <f t="shared" si="75"/>
        <v>3.29</v>
      </c>
      <c r="BH217" s="1">
        <v>37772</v>
      </c>
      <c r="BI217">
        <v>-0.13115163007598399</v>
      </c>
      <c r="BJ217" s="1">
        <v>37772</v>
      </c>
      <c r="BK217">
        <v>58811000000</v>
      </c>
      <c r="BL217" s="1">
        <v>37772</v>
      </c>
      <c r="BM217">
        <v>85367000000</v>
      </c>
      <c r="BN217" s="13">
        <f t="shared" si="76"/>
        <v>37772</v>
      </c>
      <c r="BO217" s="12">
        <f t="shared" si="94"/>
        <v>1.5936385352923901</v>
      </c>
      <c r="BP217" s="1">
        <v>37772</v>
      </c>
      <c r="BQ217">
        <v>13.6</v>
      </c>
      <c r="BR217" s="1">
        <v>37772</v>
      </c>
      <c r="BS217">
        <v>32036000000</v>
      </c>
      <c r="BT217" s="1">
        <v>37772</v>
      </c>
      <c r="BU217">
        <v>36149000000</v>
      </c>
      <c r="BV217" s="1">
        <v>37772</v>
      </c>
      <c r="BW217">
        <v>323069999999.99994</v>
      </c>
      <c r="BX217" s="1">
        <v>37772</v>
      </c>
      <c r="BY217">
        <v>34555000000</v>
      </c>
      <c r="BZ217" s="1">
        <v>37772</v>
      </c>
      <c r="CA217">
        <v>115032000000</v>
      </c>
      <c r="CB217" s="1">
        <v>37772</v>
      </c>
      <c r="CC217">
        <v>37423000000</v>
      </c>
      <c r="CD217" s="1">
        <v>37772</v>
      </c>
      <c r="CE217">
        <v>6.1</v>
      </c>
      <c r="CF217" s="1">
        <v>37772</v>
      </c>
      <c r="CG217">
        <v>6.1</v>
      </c>
      <c r="CH217" s="1">
        <v>37772</v>
      </c>
      <c r="CI217">
        <v>8.1999999999999993</v>
      </c>
      <c r="CJ217" s="1">
        <v>37772</v>
      </c>
      <c r="CK217">
        <v>9</v>
      </c>
      <c r="CL217" s="1">
        <v>37772</v>
      </c>
      <c r="CM217">
        <v>7.8</v>
      </c>
      <c r="CN217" s="1">
        <f t="shared" si="77"/>
        <v>37772</v>
      </c>
      <c r="CO217">
        <f t="shared" si="95"/>
        <v>1.9545242593885423E-3</v>
      </c>
      <c r="CP217" s="1">
        <f t="shared" si="78"/>
        <v>37772</v>
      </c>
      <c r="CQ217">
        <f t="shared" si="79"/>
        <v>3.8353991354398063E-3</v>
      </c>
      <c r="CR217" s="1">
        <f t="shared" si="80"/>
        <v>37772</v>
      </c>
      <c r="CS217">
        <f t="shared" si="81"/>
        <v>2.7784598312619035E-3</v>
      </c>
      <c r="CT217" s="1">
        <f t="shared" si="82"/>
        <v>37772</v>
      </c>
      <c r="CU217">
        <f t="shared" si="83"/>
        <v>1.5663521881451592E-3</v>
      </c>
      <c r="CV217" s="1">
        <f t="shared" si="84"/>
        <v>37772</v>
      </c>
      <c r="CW217">
        <f t="shared" si="85"/>
        <v>2.9337607856507E-3</v>
      </c>
      <c r="CY217" s="13">
        <f t="shared" si="86"/>
        <v>37772</v>
      </c>
      <c r="CZ217" s="12">
        <f t="shared" si="96"/>
        <v>78.599999999999994</v>
      </c>
      <c r="DA217" s="1">
        <v>24928</v>
      </c>
      <c r="DB217">
        <v>9.1</v>
      </c>
      <c r="DC217" s="1">
        <v>24928</v>
      </c>
      <c r="DD217">
        <v>-0.73324905183312294</v>
      </c>
      <c r="DE217" s="9">
        <f t="shared" si="97"/>
        <v>37772</v>
      </c>
      <c r="DF217" s="8">
        <f t="shared" si="87"/>
        <v>37971.279999999999</v>
      </c>
      <c r="DG217" s="9">
        <f t="shared" si="97"/>
        <v>37772</v>
      </c>
      <c r="DH217" s="8">
        <f t="shared" si="88"/>
        <v>31403.16</v>
      </c>
      <c r="DI217" s="9">
        <f t="shared" si="97"/>
        <v>37772</v>
      </c>
      <c r="DJ217" s="8">
        <f t="shared" si="89"/>
        <v>29711.71</v>
      </c>
      <c r="DK217" s="9">
        <f t="shared" si="97"/>
        <v>37772</v>
      </c>
      <c r="DL217" s="8">
        <f t="shared" si="91"/>
        <v>26142.79</v>
      </c>
      <c r="DM217" s="9">
        <f t="shared" si="98"/>
        <v>37772</v>
      </c>
      <c r="DN217" s="8">
        <f t="shared" si="92"/>
        <v>31912.9</v>
      </c>
    </row>
    <row r="218" spans="1:118">
      <c r="A218" s="2">
        <f t="shared" si="93"/>
        <v>200304</v>
      </c>
      <c r="B218" s="4">
        <v>37741</v>
      </c>
      <c r="C218" s="5">
        <v>100.292969</v>
      </c>
      <c r="D218" s="4">
        <v>37741</v>
      </c>
      <c r="E218" s="3">
        <v>103.255</v>
      </c>
      <c r="F218" s="4">
        <v>37741</v>
      </c>
      <c r="G218" s="3">
        <v>109.402351</v>
      </c>
      <c r="H218" s="4">
        <v>37741</v>
      </c>
      <c r="I218" s="3">
        <v>101.85</v>
      </c>
      <c r="J218" s="4">
        <v>37741</v>
      </c>
      <c r="K218" s="3">
        <v>102.575</v>
      </c>
      <c r="L218" s="1">
        <v>37741</v>
      </c>
      <c r="M218">
        <v>21.21</v>
      </c>
      <c r="N218" s="1"/>
      <c r="P218" s="1">
        <v>37741</v>
      </c>
      <c r="Q218">
        <v>31.799399999999999</v>
      </c>
      <c r="R218" s="1">
        <v>37741</v>
      </c>
      <c r="S218">
        <v>20.79</v>
      </c>
      <c r="V218" s="4">
        <v>37741</v>
      </c>
      <c r="W218" s="3">
        <v>212627999999.99997</v>
      </c>
      <c r="X218" s="4">
        <v>37741</v>
      </c>
      <c r="Y218" s="3">
        <v>1259599999999.9998</v>
      </c>
      <c r="Z218" s="4">
        <v>37741</v>
      </c>
      <c r="AA218" s="3">
        <v>300866966000</v>
      </c>
      <c r="AB218" s="4">
        <v>37741</v>
      </c>
      <c r="AC218" s="3">
        <v>2527118000000</v>
      </c>
      <c r="AD218" s="4">
        <v>37741</v>
      </c>
      <c r="AE218" s="3">
        <v>282288000000</v>
      </c>
      <c r="AF218" s="1">
        <v>37741</v>
      </c>
      <c r="AG218">
        <v>1.1181000000000001</v>
      </c>
      <c r="AH218" s="1">
        <v>37741</v>
      </c>
      <c r="AI218">
        <v>7.7988999999999997</v>
      </c>
      <c r="AJ218" s="1">
        <v>37741</v>
      </c>
      <c r="AK218">
        <v>0.62639999999999996</v>
      </c>
      <c r="AL218" s="1">
        <v>37741</v>
      </c>
      <c r="AM218">
        <v>1.5984</v>
      </c>
      <c r="AN218" s="1">
        <v>37741</v>
      </c>
      <c r="AO218">
        <v>1.4330000000000001</v>
      </c>
      <c r="AP218" s="4">
        <v>37741</v>
      </c>
      <c r="AQ218" s="3">
        <v>916.92</v>
      </c>
      <c r="AR218" s="4">
        <v>37741</v>
      </c>
      <c r="AS218" s="3">
        <v>2942.04</v>
      </c>
      <c r="AT218" s="4">
        <v>37741</v>
      </c>
      <c r="AU218" s="3">
        <v>796.56</v>
      </c>
      <c r="AV218" s="4">
        <v>37741</v>
      </c>
      <c r="AW218" s="3">
        <v>8717.2199999999993</v>
      </c>
      <c r="AX218" s="4">
        <v>37741</v>
      </c>
      <c r="AY218" s="3">
        <v>6586.07</v>
      </c>
      <c r="AZ218" s="1">
        <v>37741</v>
      </c>
      <c r="BA218">
        <v>-0.4</v>
      </c>
      <c r="BB218" s="1">
        <v>37741</v>
      </c>
      <c r="BC218">
        <v>0.2</v>
      </c>
      <c r="BD218" s="1">
        <v>37741</v>
      </c>
      <c r="BE218">
        <v>0</v>
      </c>
      <c r="BF218" s="15">
        <f t="shared" si="74"/>
        <v>37741</v>
      </c>
      <c r="BG218" s="14">
        <f t="shared" si="75"/>
        <v>3.29</v>
      </c>
      <c r="BH218" s="1">
        <v>37741</v>
      </c>
      <c r="BI218">
        <v>-0.70588926052044598</v>
      </c>
      <c r="BJ218" s="1">
        <v>37741</v>
      </c>
      <c r="BK218">
        <v>58792000000</v>
      </c>
      <c r="BL218" s="1">
        <v>37741</v>
      </c>
      <c r="BM218">
        <v>85835100000</v>
      </c>
      <c r="BN218" s="13">
        <f t="shared" si="76"/>
        <v>37741</v>
      </c>
      <c r="BO218" s="12">
        <f t="shared" si="94"/>
        <v>1.5936385352923901</v>
      </c>
      <c r="BP218" s="1">
        <v>37741</v>
      </c>
      <c r="BQ218">
        <v>9</v>
      </c>
      <c r="BR218" s="1">
        <v>37741</v>
      </c>
      <c r="BS218">
        <v>33043400000</v>
      </c>
      <c r="BT218" s="1">
        <v>37741</v>
      </c>
      <c r="BU218">
        <v>35148000000</v>
      </c>
      <c r="BV218" s="1">
        <v>37741</v>
      </c>
      <c r="BW218">
        <v>332429999999.99994</v>
      </c>
      <c r="BX218" s="1">
        <v>37741</v>
      </c>
      <c r="BY218">
        <v>32551000000</v>
      </c>
      <c r="BZ218" s="1">
        <v>37741</v>
      </c>
      <c r="CA218">
        <v>115379000000</v>
      </c>
      <c r="CB218" s="1">
        <v>37741</v>
      </c>
      <c r="CC218">
        <v>36263000000</v>
      </c>
      <c r="CD218" s="1">
        <v>37741</v>
      </c>
      <c r="CE218">
        <v>6</v>
      </c>
      <c r="CF218" s="1">
        <v>37741</v>
      </c>
      <c r="CG218">
        <v>6</v>
      </c>
      <c r="CH218" s="1">
        <v>37741</v>
      </c>
      <c r="CI218">
        <v>7.8</v>
      </c>
      <c r="CJ218" s="1">
        <v>37741</v>
      </c>
      <c r="CK218">
        <v>9</v>
      </c>
      <c r="CL218" s="1">
        <v>37741</v>
      </c>
      <c r="CM218">
        <v>7.6</v>
      </c>
      <c r="CN218" s="1">
        <f t="shared" si="77"/>
        <v>37741</v>
      </c>
      <c r="CO218">
        <f t="shared" si="95"/>
        <v>1.9545242593885423E-3</v>
      </c>
      <c r="CP218" s="1">
        <f t="shared" si="78"/>
        <v>37741</v>
      </c>
      <c r="CQ218">
        <f t="shared" si="79"/>
        <v>3.8353991354398063E-3</v>
      </c>
      <c r="CR218" s="1">
        <f t="shared" si="80"/>
        <v>37741</v>
      </c>
      <c r="CS218">
        <f t="shared" si="81"/>
        <v>2.7784598312619035E-3</v>
      </c>
      <c r="CT218" s="1">
        <f t="shared" si="82"/>
        <v>37741</v>
      </c>
      <c r="CU218">
        <f t="shared" si="83"/>
        <v>1.5663521881451592E-3</v>
      </c>
      <c r="CV218" s="1">
        <f t="shared" si="84"/>
        <v>37741</v>
      </c>
      <c r="CW218">
        <f t="shared" si="85"/>
        <v>2.9337607856507E-3</v>
      </c>
      <c r="CY218" s="13">
        <f t="shared" si="86"/>
        <v>37741</v>
      </c>
      <c r="CZ218" s="12">
        <f t="shared" si="96"/>
        <v>78.599999999999994</v>
      </c>
      <c r="DA218" s="1">
        <v>24837</v>
      </c>
      <c r="DB218">
        <v>9</v>
      </c>
      <c r="DC218" s="1">
        <v>24837</v>
      </c>
      <c r="DD218">
        <v>15.5195500803428</v>
      </c>
      <c r="DE218" s="9">
        <f t="shared" si="97"/>
        <v>37741</v>
      </c>
      <c r="DF218" s="8">
        <f t="shared" si="87"/>
        <v>37971.279999999999</v>
      </c>
      <c r="DG218" s="9">
        <f t="shared" si="97"/>
        <v>37741</v>
      </c>
      <c r="DH218" s="8">
        <f t="shared" si="88"/>
        <v>31403.16</v>
      </c>
      <c r="DI218" s="9">
        <f t="shared" si="97"/>
        <v>37741</v>
      </c>
      <c r="DJ218" s="8">
        <f t="shared" si="89"/>
        <v>29711.71</v>
      </c>
      <c r="DK218" s="9">
        <f t="shared" si="97"/>
        <v>37741</v>
      </c>
      <c r="DL218" s="8">
        <f t="shared" si="91"/>
        <v>26142.79</v>
      </c>
      <c r="DM218" s="9">
        <f t="shared" si="98"/>
        <v>37741</v>
      </c>
      <c r="DN218" s="8">
        <f t="shared" si="92"/>
        <v>31912.9</v>
      </c>
    </row>
    <row r="219" spans="1:118">
      <c r="A219" s="2">
        <f t="shared" si="93"/>
        <v>200303</v>
      </c>
      <c r="B219" s="4">
        <v>37711</v>
      </c>
      <c r="C219" s="5">
        <v>100.59375</v>
      </c>
      <c r="D219" s="4">
        <v>37711</v>
      </c>
      <c r="E219" s="3">
        <v>103.61499999999999</v>
      </c>
      <c r="F219" s="4">
        <v>37711</v>
      </c>
      <c r="G219" s="3">
        <v>109.091281</v>
      </c>
      <c r="H219" s="4">
        <v>37711</v>
      </c>
      <c r="I219" s="3">
        <v>101.3</v>
      </c>
      <c r="J219" s="4">
        <v>37711</v>
      </c>
      <c r="K219" s="3">
        <v>101.22499999999999</v>
      </c>
      <c r="L219" s="1">
        <v>37711</v>
      </c>
      <c r="M219">
        <v>29.15</v>
      </c>
      <c r="N219" s="1"/>
      <c r="P219" s="1">
        <v>37711</v>
      </c>
      <c r="Q219">
        <v>48.273499999999999</v>
      </c>
      <c r="R219" s="1">
        <v>37711</v>
      </c>
      <c r="S219">
        <v>24.31</v>
      </c>
      <c r="V219" s="4">
        <v>37711</v>
      </c>
      <c r="W219" s="3">
        <v>212697999999.99997</v>
      </c>
      <c r="X219" s="4">
        <v>37711</v>
      </c>
      <c r="Y219" s="3">
        <v>1245099999999.9998</v>
      </c>
      <c r="Z219" s="4">
        <v>37711</v>
      </c>
      <c r="AA219" s="3">
        <v>299884758000</v>
      </c>
      <c r="AB219" s="4">
        <v>37711</v>
      </c>
      <c r="AC219" s="3">
        <v>2497509000000</v>
      </c>
      <c r="AD219" s="4">
        <v>37711</v>
      </c>
      <c r="AE219" s="3">
        <v>283057000000</v>
      </c>
      <c r="AF219" s="1">
        <v>37711</v>
      </c>
      <c r="AG219">
        <v>1.0921000000000001</v>
      </c>
      <c r="AH219" s="1">
        <v>37711</v>
      </c>
      <c r="AI219">
        <v>7.7991999999999999</v>
      </c>
      <c r="AJ219" s="1">
        <v>37711</v>
      </c>
      <c r="AK219">
        <v>0.60429999999999995</v>
      </c>
      <c r="AL219" s="1">
        <v>37711</v>
      </c>
      <c r="AM219">
        <v>1.5828</v>
      </c>
      <c r="AN219" s="1">
        <v>37711</v>
      </c>
      <c r="AO219">
        <v>1.4676</v>
      </c>
      <c r="AP219" s="4">
        <v>37711</v>
      </c>
      <c r="AQ219" s="3">
        <v>848.18</v>
      </c>
      <c r="AR219" s="4">
        <v>37711</v>
      </c>
      <c r="AS219" s="3">
        <v>2423.87</v>
      </c>
      <c r="AT219" s="4">
        <v>37711</v>
      </c>
      <c r="AU219" s="3">
        <v>788</v>
      </c>
      <c r="AV219" s="4">
        <v>37711</v>
      </c>
      <c r="AW219" s="3">
        <v>8634.4500000000007</v>
      </c>
      <c r="AX219" s="4">
        <v>37711</v>
      </c>
      <c r="AY219" s="3">
        <v>6343.29</v>
      </c>
      <c r="AZ219" s="1">
        <v>37711</v>
      </c>
      <c r="BA219">
        <v>0.2</v>
      </c>
      <c r="BB219" s="1">
        <v>37711</v>
      </c>
      <c r="BC219">
        <v>0.6</v>
      </c>
      <c r="BD219" s="1">
        <v>37711</v>
      </c>
      <c r="BE219">
        <v>0.14000000000000001</v>
      </c>
      <c r="BF219" s="15">
        <f t="shared" si="74"/>
        <v>37711</v>
      </c>
      <c r="BG219" s="14">
        <f t="shared" si="75"/>
        <v>3.29</v>
      </c>
      <c r="BH219" s="1">
        <v>37711</v>
      </c>
      <c r="BI219">
        <v>3.67255655633765E-2</v>
      </c>
      <c r="BJ219" s="1">
        <v>37711</v>
      </c>
      <c r="BK219">
        <v>59473000000</v>
      </c>
      <c r="BL219" s="1">
        <v>37711</v>
      </c>
      <c r="BM219">
        <v>86271300000</v>
      </c>
      <c r="BN219" s="13">
        <f t="shared" si="76"/>
        <v>37711</v>
      </c>
      <c r="BO219" s="12">
        <f t="shared" si="94"/>
        <v>1.5936385352923901</v>
      </c>
      <c r="BP219" s="1">
        <v>37711</v>
      </c>
      <c r="BQ219">
        <v>15.4</v>
      </c>
      <c r="BR219" s="1">
        <v>37711</v>
      </c>
      <c r="BS219">
        <v>35442900000</v>
      </c>
      <c r="BT219" s="1">
        <v>37711</v>
      </c>
      <c r="BU219">
        <v>34756000000</v>
      </c>
      <c r="BV219" s="1">
        <v>37711</v>
      </c>
      <c r="BW219">
        <v>339129999999.99994</v>
      </c>
      <c r="BX219" s="1">
        <v>37711</v>
      </c>
      <c r="BY219">
        <v>28161000000</v>
      </c>
      <c r="BZ219" s="1">
        <v>37711</v>
      </c>
      <c r="CA219">
        <v>111881000000</v>
      </c>
      <c r="CB219" s="1">
        <v>37711</v>
      </c>
      <c r="CC219">
        <v>35926000000</v>
      </c>
      <c r="CD219" s="1">
        <v>37711</v>
      </c>
      <c r="CE219">
        <v>5.9</v>
      </c>
      <c r="CF219" s="1">
        <v>37711</v>
      </c>
      <c r="CG219">
        <v>6.1</v>
      </c>
      <c r="CH219" s="1">
        <v>37711</v>
      </c>
      <c r="CI219">
        <v>7.5</v>
      </c>
      <c r="CJ219" s="1">
        <v>37711</v>
      </c>
      <c r="CK219">
        <v>9</v>
      </c>
      <c r="CL219" s="1">
        <v>37711</v>
      </c>
      <c r="CM219">
        <v>7.4</v>
      </c>
      <c r="CN219" s="1">
        <f t="shared" si="77"/>
        <v>37711</v>
      </c>
      <c r="CO219">
        <f t="shared" si="95"/>
        <v>1.9545242593885423E-3</v>
      </c>
      <c r="CP219" s="1">
        <f t="shared" si="78"/>
        <v>37711</v>
      </c>
      <c r="CQ219">
        <f t="shared" si="79"/>
        <v>3.8353991354398063E-3</v>
      </c>
      <c r="CR219" s="1">
        <f t="shared" si="80"/>
        <v>37711</v>
      </c>
      <c r="CS219">
        <f t="shared" si="81"/>
        <v>2.7784598312619035E-3</v>
      </c>
      <c r="CT219" s="1">
        <f t="shared" si="82"/>
        <v>37711</v>
      </c>
      <c r="CU219">
        <f t="shared" si="83"/>
        <v>1.5663521881451592E-3</v>
      </c>
      <c r="CV219" s="1">
        <f t="shared" si="84"/>
        <v>37711</v>
      </c>
      <c r="CW219">
        <f t="shared" si="85"/>
        <v>2.9337607856507E-3</v>
      </c>
      <c r="CY219" s="13">
        <f t="shared" si="86"/>
        <v>37711</v>
      </c>
      <c r="CZ219" s="12">
        <f t="shared" si="96"/>
        <v>78.599999999999994</v>
      </c>
      <c r="DA219" s="1">
        <v>24745</v>
      </c>
      <c r="DB219">
        <v>9</v>
      </c>
      <c r="DC219" s="1">
        <v>24745</v>
      </c>
      <c r="DD219">
        <v>8.5180240320427192</v>
      </c>
      <c r="DE219" s="9">
        <f t="shared" si="97"/>
        <v>37711</v>
      </c>
      <c r="DF219" s="8">
        <f t="shared" si="87"/>
        <v>37971.279999999999</v>
      </c>
      <c r="DG219" s="9">
        <f t="shared" si="97"/>
        <v>37711</v>
      </c>
      <c r="DH219" s="8">
        <f t="shared" si="88"/>
        <v>31403.16</v>
      </c>
      <c r="DI219" s="9">
        <f t="shared" si="97"/>
        <v>37711</v>
      </c>
      <c r="DJ219" s="8">
        <f t="shared" si="89"/>
        <v>29711.71</v>
      </c>
      <c r="DK219" s="9">
        <f t="shared" si="97"/>
        <v>37711</v>
      </c>
      <c r="DL219" s="8">
        <f t="shared" si="91"/>
        <v>26142.79</v>
      </c>
      <c r="DM219" s="9">
        <f t="shared" si="98"/>
        <v>37711</v>
      </c>
      <c r="DN219" s="8">
        <f t="shared" si="92"/>
        <v>31912.9</v>
      </c>
    </row>
    <row r="220" spans="1:118">
      <c r="A220" s="2">
        <f t="shared" si="93"/>
        <v>200302</v>
      </c>
      <c r="B220" s="4">
        <v>37680</v>
      </c>
      <c r="C220" s="5">
        <v>101.515625</v>
      </c>
      <c r="D220" s="4">
        <v>37680</v>
      </c>
      <c r="E220" s="3">
        <v>104.72</v>
      </c>
      <c r="F220" s="4">
        <v>37680</v>
      </c>
      <c r="G220" s="3">
        <v>111.30899100000001</v>
      </c>
      <c r="H220" s="4">
        <v>37680</v>
      </c>
      <c r="I220" s="3">
        <v>101.825</v>
      </c>
      <c r="J220" s="4">
        <v>37680</v>
      </c>
      <c r="K220" s="3">
        <v>102.30500000000001</v>
      </c>
      <c r="L220" s="1">
        <v>37680</v>
      </c>
      <c r="M220">
        <v>29.63</v>
      </c>
      <c r="N220" s="1"/>
      <c r="P220" s="1">
        <v>37680</v>
      </c>
      <c r="Q220">
        <v>44.499200000000002</v>
      </c>
      <c r="R220" s="1">
        <v>37680</v>
      </c>
      <c r="S220">
        <v>18.61</v>
      </c>
      <c r="V220" s="4">
        <v>37680</v>
      </c>
      <c r="W220" s="3">
        <v>210300000000</v>
      </c>
      <c r="X220" s="4">
        <v>37680</v>
      </c>
      <c r="Y220" s="3">
        <v>1225499999999.9998</v>
      </c>
      <c r="Z220" s="4">
        <v>37680</v>
      </c>
      <c r="AA220" s="3">
        <v>300110649000</v>
      </c>
      <c r="AB220" s="4">
        <v>37680</v>
      </c>
      <c r="AC220" s="3">
        <v>2451197000000</v>
      </c>
      <c r="AD220" s="4">
        <v>37680</v>
      </c>
      <c r="AE220" s="3">
        <v>283112000000</v>
      </c>
      <c r="AF220" s="1">
        <v>37680</v>
      </c>
      <c r="AG220">
        <v>1.0795999999999999</v>
      </c>
      <c r="AH220" s="1">
        <v>37680</v>
      </c>
      <c r="AI220">
        <v>7.7988</v>
      </c>
      <c r="AJ220" s="1">
        <v>37680</v>
      </c>
      <c r="AK220">
        <v>0.60850000000000004</v>
      </c>
      <c r="AL220" s="1">
        <v>37680</v>
      </c>
      <c r="AM220">
        <v>1.5734999999999999</v>
      </c>
      <c r="AN220" s="1">
        <v>37680</v>
      </c>
      <c r="AO220">
        <v>1.4830000000000001</v>
      </c>
      <c r="AP220" s="4">
        <v>37680</v>
      </c>
      <c r="AQ220" s="3">
        <v>841.15</v>
      </c>
      <c r="AR220" s="4">
        <v>37680</v>
      </c>
      <c r="AS220" s="3">
        <v>2547.0500000000002</v>
      </c>
      <c r="AT220" s="4">
        <v>37680</v>
      </c>
      <c r="AU220" s="3">
        <v>818.73</v>
      </c>
      <c r="AV220" s="4">
        <v>37680</v>
      </c>
      <c r="AW220" s="3">
        <v>9122.66</v>
      </c>
      <c r="AX220" s="4">
        <v>37680</v>
      </c>
      <c r="AY220" s="3">
        <v>6555.12</v>
      </c>
      <c r="AZ220" s="1">
        <v>37680</v>
      </c>
      <c r="BA220">
        <v>0.5</v>
      </c>
      <c r="BB220" s="1">
        <v>37680</v>
      </c>
      <c r="BC220">
        <v>0.4</v>
      </c>
      <c r="BD220" s="1">
        <v>37680</v>
      </c>
      <c r="BE220">
        <v>-0.14000000000000001</v>
      </c>
      <c r="BF220" s="15">
        <f t="shared" si="74"/>
        <v>37680</v>
      </c>
      <c r="BG220" s="14">
        <f t="shared" si="75"/>
        <v>2.92</v>
      </c>
      <c r="BH220" s="1">
        <v>37680</v>
      </c>
      <c r="BI220">
        <v>0.47524443890401602</v>
      </c>
      <c r="BJ220" s="1">
        <v>37680</v>
      </c>
      <c r="BK220">
        <v>59387000000</v>
      </c>
      <c r="BL220" s="1">
        <v>37680</v>
      </c>
      <c r="BM220">
        <v>88312800000</v>
      </c>
      <c r="BN220" s="13">
        <f t="shared" si="76"/>
        <v>37680</v>
      </c>
      <c r="BO220" s="12">
        <f t="shared" si="94"/>
        <v>4.0813584373267897</v>
      </c>
      <c r="BP220" s="1">
        <v>37680</v>
      </c>
      <c r="BQ220">
        <v>10.4</v>
      </c>
      <c r="BR220" s="1">
        <v>37680</v>
      </c>
      <c r="BS220">
        <v>34985400000</v>
      </c>
      <c r="BT220" s="1">
        <v>37680</v>
      </c>
      <c r="BU220">
        <v>34482000000</v>
      </c>
      <c r="BV220" s="1">
        <v>37680</v>
      </c>
      <c r="BW220">
        <v>352239999999.99994</v>
      </c>
      <c r="BX220" s="1">
        <v>37680</v>
      </c>
      <c r="BY220">
        <v>28674000000</v>
      </c>
      <c r="BZ220" s="1">
        <v>37680</v>
      </c>
      <c r="CA220">
        <v>112109000000</v>
      </c>
      <c r="CB220" s="1">
        <v>37680</v>
      </c>
      <c r="CC220">
        <v>35901000000</v>
      </c>
      <c r="CD220" s="1">
        <v>37680</v>
      </c>
      <c r="CE220">
        <v>5.9</v>
      </c>
      <c r="CF220" s="1">
        <v>37680</v>
      </c>
      <c r="CG220">
        <v>6</v>
      </c>
      <c r="CH220" s="1">
        <v>37680</v>
      </c>
      <c r="CI220">
        <v>7.6</v>
      </c>
      <c r="CJ220" s="1">
        <v>37680</v>
      </c>
      <c r="CK220">
        <v>9</v>
      </c>
      <c r="CL220" s="1">
        <v>37680</v>
      </c>
      <c r="CM220">
        <v>7.5</v>
      </c>
      <c r="CN220" s="1">
        <f t="shared" si="77"/>
        <v>37680</v>
      </c>
      <c r="CO220">
        <f t="shared" si="95"/>
        <v>1.9545242593885423E-3</v>
      </c>
      <c r="CP220" s="1">
        <f t="shared" si="78"/>
        <v>37680</v>
      </c>
      <c r="CQ220">
        <f t="shared" si="79"/>
        <v>3.8353991354398063E-3</v>
      </c>
      <c r="CR220" s="1">
        <f t="shared" si="80"/>
        <v>37680</v>
      </c>
      <c r="CS220">
        <f t="shared" si="81"/>
        <v>2.7784598312619035E-3</v>
      </c>
      <c r="CT220" s="1">
        <f t="shared" si="82"/>
        <v>37680</v>
      </c>
      <c r="CU220">
        <f t="shared" si="83"/>
        <v>1.5663521881451592E-3</v>
      </c>
      <c r="CV220" s="1">
        <f t="shared" si="84"/>
        <v>37680</v>
      </c>
      <c r="CW220">
        <f t="shared" si="85"/>
        <v>2.9337607856507E-3</v>
      </c>
      <c r="CY220" s="13">
        <f t="shared" si="86"/>
        <v>37680</v>
      </c>
      <c r="CZ220" s="12">
        <f t="shared" si="96"/>
        <v>77.599999999999994</v>
      </c>
      <c r="DA220" s="1">
        <v>24653</v>
      </c>
      <c r="DB220">
        <v>8.9</v>
      </c>
      <c r="DC220" s="1">
        <v>24653</v>
      </c>
      <c r="DD220">
        <v>19.374481040686401</v>
      </c>
      <c r="DE220" s="9">
        <f t="shared" si="97"/>
        <v>37680</v>
      </c>
      <c r="DF220" s="8">
        <f t="shared" si="87"/>
        <v>37971.279999999999</v>
      </c>
      <c r="DG220" s="9">
        <f t="shared" si="97"/>
        <v>37680</v>
      </c>
      <c r="DH220" s="8">
        <f t="shared" si="88"/>
        <v>31403.16</v>
      </c>
      <c r="DI220" s="9">
        <f t="shared" si="97"/>
        <v>37680</v>
      </c>
      <c r="DJ220" s="8">
        <f t="shared" si="89"/>
        <v>29711.71</v>
      </c>
      <c r="DK220" s="9">
        <f t="shared" si="97"/>
        <v>37680</v>
      </c>
      <c r="DL220" s="8">
        <f t="shared" si="91"/>
        <v>26142.79</v>
      </c>
      <c r="DM220" s="9">
        <f t="shared" si="98"/>
        <v>37680</v>
      </c>
      <c r="DN220" s="8">
        <f t="shared" si="92"/>
        <v>31912.9</v>
      </c>
    </row>
    <row r="221" spans="1:118">
      <c r="A221" s="2">
        <f t="shared" si="93"/>
        <v>200301</v>
      </c>
      <c r="B221" s="4">
        <v>37652</v>
      </c>
      <c r="C221" s="5">
        <v>100.269531</v>
      </c>
      <c r="D221" s="4">
        <v>37652</v>
      </c>
      <c r="E221" s="3">
        <v>103.47499999999999</v>
      </c>
      <c r="F221" s="4">
        <v>37652</v>
      </c>
      <c r="G221" s="3">
        <v>110.445824</v>
      </c>
      <c r="H221" s="4">
        <v>37652</v>
      </c>
      <c r="I221" s="3">
        <v>100.15</v>
      </c>
      <c r="J221" s="4">
        <v>37652</v>
      </c>
      <c r="K221" s="3">
        <v>101.74</v>
      </c>
      <c r="L221" s="1">
        <v>37652</v>
      </c>
      <c r="M221">
        <v>31.17</v>
      </c>
      <c r="N221" s="1"/>
      <c r="P221" s="1">
        <v>37652</v>
      </c>
      <c r="Q221">
        <v>44.354799999999997</v>
      </c>
      <c r="R221" s="1">
        <v>37652</v>
      </c>
      <c r="S221">
        <v>22.76</v>
      </c>
      <c r="V221" s="4">
        <v>37652</v>
      </c>
      <c r="W221" s="3">
        <v>212671999999.99997</v>
      </c>
      <c r="X221" s="4">
        <v>37652</v>
      </c>
      <c r="Y221" s="3">
        <v>1225499999999.9998</v>
      </c>
      <c r="Z221" s="4">
        <v>37652</v>
      </c>
      <c r="AA221" s="3">
        <v>302411858000</v>
      </c>
      <c r="AB221" s="4">
        <v>37652</v>
      </c>
      <c r="AC221" s="3">
        <v>2440875000000</v>
      </c>
      <c r="AD221" s="4">
        <v>37652</v>
      </c>
      <c r="AE221" s="3">
        <v>283707000000</v>
      </c>
      <c r="AF221" s="1">
        <v>37652</v>
      </c>
      <c r="AG221">
        <v>1.0767</v>
      </c>
      <c r="AH221" s="1">
        <v>37652</v>
      </c>
      <c r="AI221">
        <v>7.7998000000000003</v>
      </c>
      <c r="AJ221" s="1">
        <v>37652</v>
      </c>
      <c r="AK221">
        <v>0.58720000000000006</v>
      </c>
      <c r="AL221" s="1">
        <v>37652</v>
      </c>
      <c r="AM221">
        <v>1.6474</v>
      </c>
      <c r="AN221" s="1">
        <v>37652</v>
      </c>
      <c r="AO221">
        <v>1.5210999999999999</v>
      </c>
      <c r="AP221" s="4">
        <v>37652</v>
      </c>
      <c r="AQ221" s="3">
        <v>855.7</v>
      </c>
      <c r="AR221" s="4">
        <v>37652</v>
      </c>
      <c r="AS221" s="3">
        <v>2747.83</v>
      </c>
      <c r="AT221" s="4">
        <v>37652</v>
      </c>
      <c r="AU221" s="3">
        <v>821.18</v>
      </c>
      <c r="AV221" s="4">
        <v>37652</v>
      </c>
      <c r="AW221" s="3">
        <v>9258.9500000000007</v>
      </c>
      <c r="AX221" s="4">
        <v>37652</v>
      </c>
      <c r="AY221" s="3">
        <v>6569.49</v>
      </c>
      <c r="AZ221" s="1">
        <v>37652</v>
      </c>
      <c r="BA221">
        <v>0.4</v>
      </c>
      <c r="BB221" s="1">
        <v>37652</v>
      </c>
      <c r="BC221">
        <v>-0.1</v>
      </c>
      <c r="BD221" s="1">
        <v>37652</v>
      </c>
      <c r="BE221">
        <v>-0.14000000000000001</v>
      </c>
      <c r="BF221" s="15">
        <f t="shared" si="74"/>
        <v>37652</v>
      </c>
      <c r="BG221" s="14">
        <f t="shared" si="75"/>
        <v>2.92</v>
      </c>
      <c r="BH221" s="1">
        <v>37652</v>
      </c>
      <c r="BI221">
        <v>0.93984633005741403</v>
      </c>
      <c r="BJ221" s="1">
        <v>37652</v>
      </c>
      <c r="BK221">
        <v>58689000000</v>
      </c>
      <c r="BL221" s="1">
        <v>37652</v>
      </c>
      <c r="BM221">
        <v>90220900000</v>
      </c>
      <c r="BN221" s="13">
        <f t="shared" si="76"/>
        <v>37652</v>
      </c>
      <c r="BO221" s="12">
        <f t="shared" si="94"/>
        <v>4.0813584373267897</v>
      </c>
      <c r="BP221" s="1">
        <v>37652</v>
      </c>
      <c r="BQ221">
        <v>26.7</v>
      </c>
      <c r="BR221" s="1">
        <v>37652</v>
      </c>
      <c r="BS221">
        <v>35107500000</v>
      </c>
      <c r="BT221" s="1">
        <v>37652</v>
      </c>
      <c r="BU221">
        <v>34140000000</v>
      </c>
      <c r="BV221" s="1">
        <v>37652</v>
      </c>
      <c r="BW221">
        <v>363389999999.99994</v>
      </c>
      <c r="BX221" s="1">
        <v>37652</v>
      </c>
      <c r="BY221">
        <v>30987000000</v>
      </c>
      <c r="BZ221" s="1">
        <v>37652</v>
      </c>
      <c r="CA221">
        <v>114500000000</v>
      </c>
      <c r="CB221" s="1">
        <v>37652</v>
      </c>
      <c r="CC221">
        <v>37635000000</v>
      </c>
      <c r="CD221" s="1">
        <v>37652</v>
      </c>
      <c r="CE221">
        <v>5.8</v>
      </c>
      <c r="CF221" s="1">
        <v>37652</v>
      </c>
      <c r="CG221">
        <v>6.1</v>
      </c>
      <c r="CH221" s="1">
        <v>37652</v>
      </c>
      <c r="CI221">
        <v>7.4</v>
      </c>
      <c r="CJ221" s="1">
        <v>37652</v>
      </c>
      <c r="CK221">
        <v>9</v>
      </c>
      <c r="CL221" s="1">
        <v>37652</v>
      </c>
      <c r="CM221">
        <v>7.5</v>
      </c>
      <c r="CN221" s="1">
        <f t="shared" si="77"/>
        <v>37652</v>
      </c>
      <c r="CO221">
        <f t="shared" si="95"/>
        <v>1.9545242593885423E-3</v>
      </c>
      <c r="CP221" s="1">
        <f t="shared" si="78"/>
        <v>37652</v>
      </c>
      <c r="CQ221">
        <f t="shared" si="79"/>
        <v>3.8353991354398063E-3</v>
      </c>
      <c r="CR221" s="1">
        <f t="shared" si="80"/>
        <v>37652</v>
      </c>
      <c r="CS221">
        <f t="shared" si="81"/>
        <v>2.7784598312619035E-3</v>
      </c>
      <c r="CT221" s="1">
        <f t="shared" si="82"/>
        <v>37652</v>
      </c>
      <c r="CU221">
        <f t="shared" si="83"/>
        <v>1.5663521881451592E-3</v>
      </c>
      <c r="CV221" s="1">
        <f t="shared" si="84"/>
        <v>37652</v>
      </c>
      <c r="CW221">
        <f t="shared" si="85"/>
        <v>2.9337607856507E-3</v>
      </c>
      <c r="CY221" s="13">
        <f t="shared" si="86"/>
        <v>37652</v>
      </c>
      <c r="CZ221" s="12">
        <f t="shared" si="96"/>
        <v>77.599999999999994</v>
      </c>
      <c r="DA221" s="1">
        <v>24562</v>
      </c>
      <c r="DB221">
        <v>8.8000000000000007</v>
      </c>
      <c r="DC221" s="1">
        <v>24562</v>
      </c>
      <c r="DD221">
        <v>17.098445595854901</v>
      </c>
      <c r="DE221" s="9">
        <f t="shared" si="97"/>
        <v>37652</v>
      </c>
      <c r="DF221" s="8">
        <f t="shared" si="87"/>
        <v>37971.279999999999</v>
      </c>
      <c r="DG221" s="9">
        <f t="shared" si="97"/>
        <v>37652</v>
      </c>
      <c r="DH221" s="8">
        <f t="shared" si="88"/>
        <v>31403.16</v>
      </c>
      <c r="DI221" s="9">
        <f t="shared" si="97"/>
        <v>37652</v>
      </c>
      <c r="DJ221" s="8">
        <f t="shared" si="89"/>
        <v>29711.71</v>
      </c>
      <c r="DK221" s="9">
        <f t="shared" si="97"/>
        <v>37652</v>
      </c>
      <c r="DL221" s="8">
        <f t="shared" si="91"/>
        <v>26142.79</v>
      </c>
      <c r="DM221" s="9">
        <f t="shared" si="98"/>
        <v>37652</v>
      </c>
      <c r="DN221" s="8">
        <f t="shared" si="92"/>
        <v>31912.9</v>
      </c>
    </row>
    <row r="222" spans="1:118">
      <c r="A222" s="2">
        <f t="shared" si="93"/>
        <v>200212</v>
      </c>
      <c r="B222" s="4">
        <v>37621</v>
      </c>
      <c r="C222" s="5">
        <v>101.506124</v>
      </c>
      <c r="D222" s="4">
        <v>37621</v>
      </c>
      <c r="E222" s="3">
        <v>106.205</v>
      </c>
      <c r="F222" s="4">
        <v>37621</v>
      </c>
      <c r="G222" s="3">
        <v>110.659651</v>
      </c>
      <c r="H222" s="4">
        <v>37621</v>
      </c>
      <c r="I222" s="3">
        <v>101.7</v>
      </c>
      <c r="J222" s="4">
        <v>37621</v>
      </c>
      <c r="K222" s="3">
        <v>103.46</v>
      </c>
      <c r="L222" s="1">
        <v>37621</v>
      </c>
      <c r="M222">
        <v>28.62</v>
      </c>
      <c r="N222" s="1"/>
      <c r="P222" s="1">
        <v>37621</v>
      </c>
      <c r="Q222">
        <v>51.212499999999999</v>
      </c>
      <c r="R222" s="1">
        <v>37621</v>
      </c>
      <c r="S222">
        <v>19.14</v>
      </c>
      <c r="V222" s="4">
        <v>37621</v>
      </c>
      <c r="W222" s="3">
        <v>214497000000</v>
      </c>
      <c r="X222" s="4">
        <v>37621</v>
      </c>
      <c r="Y222" s="3">
        <v>1245499999999.9998</v>
      </c>
      <c r="Z222" s="4">
        <v>37621</v>
      </c>
      <c r="AA222" s="3">
        <v>295649585000</v>
      </c>
      <c r="AB222" s="4">
        <v>37621</v>
      </c>
      <c r="AC222" s="3">
        <v>2499429000000</v>
      </c>
      <c r="AD222" s="4">
        <v>37621</v>
      </c>
      <c r="AE222" s="3">
        <v>283074000000</v>
      </c>
      <c r="AF222" s="1">
        <v>37621</v>
      </c>
      <c r="AG222">
        <v>1.0496000000000001</v>
      </c>
      <c r="AH222" s="1">
        <v>37621</v>
      </c>
      <c r="AI222">
        <v>7.7983000000000002</v>
      </c>
      <c r="AJ222" s="1">
        <v>37621</v>
      </c>
      <c r="AK222">
        <v>0.56089999999999995</v>
      </c>
      <c r="AL222" s="1">
        <v>37621</v>
      </c>
      <c r="AM222">
        <v>1.611</v>
      </c>
      <c r="AN222" s="1">
        <v>37621</v>
      </c>
      <c r="AO222">
        <v>1.5722</v>
      </c>
      <c r="AP222" s="4">
        <v>37621</v>
      </c>
      <c r="AQ222" s="3">
        <v>879.82</v>
      </c>
      <c r="AR222" s="4">
        <v>37621</v>
      </c>
      <c r="AS222" s="3">
        <v>2892.63</v>
      </c>
      <c r="AT222" s="4">
        <v>37621</v>
      </c>
      <c r="AU222" s="3">
        <v>843.29</v>
      </c>
      <c r="AV222" s="4">
        <v>37621</v>
      </c>
      <c r="AW222" s="3">
        <v>9321.2900000000009</v>
      </c>
      <c r="AX222" s="4">
        <v>37621</v>
      </c>
      <c r="AY222" s="3">
        <v>6614.54</v>
      </c>
      <c r="AZ222" s="1">
        <v>37621</v>
      </c>
      <c r="BA222">
        <v>0.2</v>
      </c>
      <c r="BB222" s="1">
        <v>37621</v>
      </c>
      <c r="BC222">
        <v>0.5</v>
      </c>
      <c r="BD222" s="1">
        <v>37621</v>
      </c>
      <c r="BE222">
        <v>-0.27</v>
      </c>
      <c r="BF222" s="15">
        <f t="shared" si="74"/>
        <v>37621</v>
      </c>
      <c r="BG222" s="14">
        <f t="shared" si="75"/>
        <v>2.92</v>
      </c>
      <c r="BH222" s="1">
        <v>37621</v>
      </c>
      <c r="BI222">
        <v>-0.16638673860696701</v>
      </c>
      <c r="BJ222" s="1">
        <v>37621</v>
      </c>
      <c r="BK222">
        <v>57211000000</v>
      </c>
      <c r="BL222" s="1">
        <v>37621</v>
      </c>
      <c r="BM222">
        <v>88664800000</v>
      </c>
      <c r="BN222" s="13">
        <f t="shared" si="76"/>
        <v>37621</v>
      </c>
      <c r="BO222" s="12">
        <f t="shared" si="94"/>
        <v>4.0813584373267897</v>
      </c>
      <c r="BP222" s="1">
        <v>37621</v>
      </c>
      <c r="BQ222">
        <v>16.7</v>
      </c>
      <c r="BR222" s="1">
        <v>37621</v>
      </c>
      <c r="BS222">
        <v>34250300000.000004</v>
      </c>
      <c r="BT222" s="1">
        <v>37621</v>
      </c>
      <c r="BU222">
        <v>33818000000</v>
      </c>
      <c r="BV222" s="1">
        <v>37621</v>
      </c>
      <c r="BW222">
        <v>366079999999.99994</v>
      </c>
      <c r="BX222" s="1">
        <v>37621</v>
      </c>
      <c r="BY222">
        <v>32882000000</v>
      </c>
      <c r="BZ222" s="1">
        <v>37621</v>
      </c>
      <c r="CA222">
        <v>112565000000</v>
      </c>
      <c r="CB222" s="1">
        <v>37621</v>
      </c>
      <c r="CC222">
        <v>37169000000</v>
      </c>
      <c r="CD222" s="1">
        <v>37621</v>
      </c>
      <c r="CE222">
        <v>6</v>
      </c>
      <c r="CF222" s="1">
        <v>37621</v>
      </c>
      <c r="CG222">
        <v>6.2</v>
      </c>
      <c r="CH222" s="1">
        <v>37621</v>
      </c>
      <c r="CI222">
        <v>7.4</v>
      </c>
      <c r="CJ222" s="1">
        <v>37621</v>
      </c>
      <c r="CK222">
        <v>8.9</v>
      </c>
      <c r="CL222" s="1">
        <v>37621</v>
      </c>
      <c r="CM222">
        <v>7.5</v>
      </c>
      <c r="CN222" s="1">
        <f t="shared" si="77"/>
        <v>37621</v>
      </c>
      <c r="CO222">
        <f t="shared" si="95"/>
        <v>1.9545242593885423E-3</v>
      </c>
      <c r="CP222" s="1">
        <f t="shared" si="78"/>
        <v>37621</v>
      </c>
      <c r="CQ222">
        <f t="shared" si="79"/>
        <v>3.8353991354398063E-3</v>
      </c>
      <c r="CR222" s="1">
        <f t="shared" si="80"/>
        <v>37621</v>
      </c>
      <c r="CS222">
        <f t="shared" si="81"/>
        <v>2.7784598312619035E-3</v>
      </c>
      <c r="CT222" s="1">
        <f t="shared" si="82"/>
        <v>37621</v>
      </c>
      <c r="CU222">
        <f t="shared" si="83"/>
        <v>1.5663521881451592E-3</v>
      </c>
      <c r="CV222" s="1">
        <f t="shared" si="84"/>
        <v>37621</v>
      </c>
      <c r="CW222">
        <f t="shared" si="85"/>
        <v>2.9337607856507E-3</v>
      </c>
      <c r="CY222" s="13">
        <f t="shared" si="86"/>
        <v>37621</v>
      </c>
      <c r="CZ222" s="12">
        <f t="shared" si="96"/>
        <v>77.599999999999994</v>
      </c>
      <c r="DA222" s="1">
        <v>24472</v>
      </c>
      <c r="DB222">
        <v>8.6999999999999993</v>
      </c>
      <c r="DC222" s="1">
        <v>24472</v>
      </c>
      <c r="DD222">
        <v>3.0922142462727802</v>
      </c>
      <c r="DE222" s="9">
        <f t="shared" si="97"/>
        <v>37621</v>
      </c>
      <c r="DF222" s="8">
        <f t="shared" si="87"/>
        <v>37971.279999999999</v>
      </c>
      <c r="DG222" s="9">
        <f t="shared" si="97"/>
        <v>37621</v>
      </c>
      <c r="DH222" s="8">
        <f t="shared" si="88"/>
        <v>31403.16</v>
      </c>
      <c r="DI222" s="9">
        <f t="shared" si="97"/>
        <v>37621</v>
      </c>
      <c r="DJ222" s="8">
        <f t="shared" si="89"/>
        <v>29711.71</v>
      </c>
      <c r="DK222" s="9">
        <f t="shared" si="97"/>
        <v>37621</v>
      </c>
      <c r="DL222" s="8">
        <f t="shared" si="91"/>
        <v>26142.79</v>
      </c>
      <c r="DM222" s="9">
        <f t="shared" si="98"/>
        <v>37621</v>
      </c>
      <c r="DN222" s="8">
        <f t="shared" si="92"/>
        <v>31912.9</v>
      </c>
    </row>
    <row r="223" spans="1:118">
      <c r="A223" s="2">
        <f t="shared" si="93"/>
        <v>200211</v>
      </c>
      <c r="B223" s="4">
        <v>37590</v>
      </c>
      <c r="C223" s="5">
        <v>98.296875</v>
      </c>
      <c r="D223" s="4">
        <v>37590</v>
      </c>
      <c r="E223" s="3">
        <v>103.92</v>
      </c>
      <c r="F223" s="4">
        <v>37590</v>
      </c>
      <c r="G223" s="3">
        <v>106.26928700000001</v>
      </c>
      <c r="H223" s="4">
        <v>37590</v>
      </c>
      <c r="I223" s="3">
        <v>99.05</v>
      </c>
      <c r="J223" s="4">
        <v>37590</v>
      </c>
      <c r="K223" s="3">
        <v>100.88500000000001</v>
      </c>
      <c r="L223" s="1">
        <v>37590</v>
      </c>
      <c r="M223">
        <v>27.5</v>
      </c>
      <c r="N223" s="1"/>
      <c r="P223" s="1">
        <v>37590</v>
      </c>
      <c r="Q223">
        <v>35.834200000000003</v>
      </c>
      <c r="R223" s="1">
        <v>37590</v>
      </c>
      <c r="S223">
        <v>18.399999999999999</v>
      </c>
      <c r="V223" s="4">
        <v>37590</v>
      </c>
      <c r="W223" s="3">
        <v>209134999999.99997</v>
      </c>
      <c r="X223" s="4">
        <v>37590</v>
      </c>
      <c r="Y223" s="3">
        <v>1205299999999.9998</v>
      </c>
      <c r="Z223" s="4">
        <v>37590</v>
      </c>
      <c r="AA223" s="3">
        <v>284428327000</v>
      </c>
      <c r="AB223" s="4">
        <v>37590</v>
      </c>
      <c r="AC223" s="3">
        <v>2414586000000</v>
      </c>
      <c r="AD223" s="4">
        <v>37590</v>
      </c>
      <c r="AE223" s="3">
        <v>284463000000</v>
      </c>
      <c r="AF223" s="1">
        <v>37590</v>
      </c>
      <c r="AG223">
        <v>0.99429999999999996</v>
      </c>
      <c r="AH223" s="1">
        <v>37590</v>
      </c>
      <c r="AI223">
        <v>7.7984</v>
      </c>
      <c r="AJ223" s="1">
        <v>37590</v>
      </c>
      <c r="AK223">
        <v>0.56040000000000001</v>
      </c>
      <c r="AL223" s="1">
        <v>37590</v>
      </c>
      <c r="AM223">
        <v>1.5566</v>
      </c>
      <c r="AN223" s="1">
        <v>37590</v>
      </c>
      <c r="AO223">
        <v>1.5644</v>
      </c>
      <c r="AP223" s="4">
        <v>37590</v>
      </c>
      <c r="AQ223" s="3">
        <v>936.31</v>
      </c>
      <c r="AR223" s="4">
        <v>37590</v>
      </c>
      <c r="AS223" s="3">
        <v>3320.32</v>
      </c>
      <c r="AT223" s="4">
        <v>37590</v>
      </c>
      <c r="AU223" s="3">
        <v>892.71</v>
      </c>
      <c r="AV223" s="4">
        <v>37590</v>
      </c>
      <c r="AW223" s="3">
        <v>10069.870000000001</v>
      </c>
      <c r="AX223" s="4">
        <v>37590</v>
      </c>
      <c r="AY223" s="3">
        <v>6570.42</v>
      </c>
      <c r="AZ223" s="1">
        <v>37590</v>
      </c>
      <c r="BA223">
        <v>0.2</v>
      </c>
      <c r="BB223" s="1">
        <v>37590</v>
      </c>
      <c r="BC223">
        <v>-0.1</v>
      </c>
      <c r="BD223" s="1">
        <v>37590</v>
      </c>
      <c r="BE223">
        <v>-0.13</v>
      </c>
      <c r="BF223" s="15">
        <f t="shared" si="74"/>
        <v>37590</v>
      </c>
      <c r="BG223" s="14">
        <f t="shared" si="75"/>
        <v>3.21</v>
      </c>
      <c r="BH223" s="1">
        <v>37590</v>
      </c>
      <c r="BI223">
        <v>0.42282146035053197</v>
      </c>
      <c r="BJ223" s="1">
        <v>37590</v>
      </c>
      <c r="BK223">
        <v>59307000000</v>
      </c>
      <c r="BL223" s="1">
        <v>37590</v>
      </c>
      <c r="BM223">
        <v>91188400000</v>
      </c>
      <c r="BN223" s="13">
        <f t="shared" si="76"/>
        <v>37590</v>
      </c>
      <c r="BO223" s="12">
        <f t="shared" si="94"/>
        <v>0.20560015664773801</v>
      </c>
      <c r="BP223" s="1">
        <v>37590</v>
      </c>
      <c r="BQ223">
        <v>17.3</v>
      </c>
      <c r="BR223" s="1">
        <v>37590</v>
      </c>
      <c r="BS223">
        <v>34777400000</v>
      </c>
      <c r="BT223" s="1">
        <v>37590</v>
      </c>
      <c r="BU223">
        <v>32312000000</v>
      </c>
      <c r="BV223" s="1">
        <v>37590</v>
      </c>
      <c r="BW223">
        <v>372679999999.99994</v>
      </c>
      <c r="BX223" s="1">
        <v>37590</v>
      </c>
      <c r="BY223">
        <v>32122000000</v>
      </c>
      <c r="BZ223" s="1">
        <v>37590</v>
      </c>
      <c r="CA223">
        <v>109109000000</v>
      </c>
      <c r="CB223" s="1">
        <v>37590</v>
      </c>
      <c r="CC223">
        <v>36501000000</v>
      </c>
      <c r="CD223" s="1">
        <v>37590</v>
      </c>
      <c r="CE223">
        <v>5.9</v>
      </c>
      <c r="CF223" s="1">
        <v>37590</v>
      </c>
      <c r="CG223">
        <v>6.2</v>
      </c>
      <c r="CH223" s="1">
        <v>37590</v>
      </c>
      <c r="CI223">
        <v>7.3</v>
      </c>
      <c r="CJ223" s="1">
        <v>37590</v>
      </c>
      <c r="CK223">
        <v>8.9</v>
      </c>
      <c r="CL223" s="1">
        <v>37590</v>
      </c>
      <c r="CM223">
        <v>7.4</v>
      </c>
      <c r="CN223" s="1">
        <f t="shared" si="77"/>
        <v>37590</v>
      </c>
      <c r="CO223">
        <f t="shared" si="95"/>
        <v>1.7974686750882689E-3</v>
      </c>
      <c r="CP223" s="1">
        <f t="shared" si="78"/>
        <v>37590</v>
      </c>
      <c r="CQ223">
        <f t="shared" si="79"/>
        <v>2.9469551521363511E-3</v>
      </c>
      <c r="CR223" s="1">
        <f t="shared" si="80"/>
        <v>37590</v>
      </c>
      <c r="CS223">
        <f t="shared" si="81"/>
        <v>2.0659998441292884E-3</v>
      </c>
      <c r="CT223" s="1">
        <f t="shared" si="82"/>
        <v>37590</v>
      </c>
      <c r="CU223">
        <f t="shared" si="83"/>
        <v>3.2081479436960416E-3</v>
      </c>
      <c r="CV223" s="1">
        <f t="shared" si="84"/>
        <v>37590</v>
      </c>
      <c r="CW223">
        <f t="shared" si="85"/>
        <v>2.4452549382579978E-3</v>
      </c>
      <c r="CY223" s="13">
        <f t="shared" si="86"/>
        <v>37590</v>
      </c>
      <c r="CZ223" s="12">
        <f t="shared" si="96"/>
        <v>77.099999999999994</v>
      </c>
      <c r="DA223" s="1">
        <v>24380</v>
      </c>
      <c r="DB223">
        <v>8.6</v>
      </c>
      <c r="DC223" s="1">
        <v>24380</v>
      </c>
      <c r="DD223">
        <v>4.6527874807880396</v>
      </c>
      <c r="DE223" s="9">
        <f t="shared" si="97"/>
        <v>37590</v>
      </c>
      <c r="DF223" s="8">
        <f t="shared" si="87"/>
        <v>37101.1</v>
      </c>
      <c r="DG223" s="9">
        <f t="shared" si="97"/>
        <v>37590</v>
      </c>
      <c r="DH223" s="8">
        <f t="shared" si="88"/>
        <v>30021.43</v>
      </c>
      <c r="DI223" s="9">
        <f t="shared" si="97"/>
        <v>37590</v>
      </c>
      <c r="DJ223" s="8">
        <f t="shared" si="89"/>
        <v>28753.040000000001</v>
      </c>
      <c r="DK223" s="9">
        <f t="shared" si="97"/>
        <v>37590</v>
      </c>
      <c r="DL223" s="8">
        <f t="shared" si="91"/>
        <v>25660.47</v>
      </c>
      <c r="DM223" s="9">
        <f t="shared" si="98"/>
        <v>37590</v>
      </c>
      <c r="DN223" s="8">
        <f t="shared" si="92"/>
        <v>30827.61</v>
      </c>
    </row>
    <row r="224" spans="1:118">
      <c r="A224" s="2">
        <f t="shared" si="93"/>
        <v>200210</v>
      </c>
      <c r="B224" s="4">
        <v>37560</v>
      </c>
      <c r="C224" s="5">
        <v>103.875</v>
      </c>
      <c r="D224" s="4">
        <v>37560</v>
      </c>
      <c r="E224" s="3">
        <v>103.82</v>
      </c>
      <c r="F224" s="4">
        <v>37560</v>
      </c>
      <c r="G224" s="3">
        <v>107.3304365</v>
      </c>
      <c r="H224" s="4">
        <v>37560</v>
      </c>
      <c r="I224" s="3">
        <v>110.125</v>
      </c>
      <c r="J224" s="4">
        <v>37560</v>
      </c>
      <c r="K224" s="3">
        <v>101.65</v>
      </c>
      <c r="L224" s="1">
        <v>37560</v>
      </c>
      <c r="M224">
        <v>31.14</v>
      </c>
      <c r="N224" s="1"/>
      <c r="P224" s="1">
        <v>37560</v>
      </c>
      <c r="Q224">
        <v>45.071899999999999</v>
      </c>
      <c r="R224" s="1">
        <v>37560</v>
      </c>
      <c r="S224">
        <v>26.38</v>
      </c>
      <c r="V224" s="4">
        <v>37560</v>
      </c>
      <c r="W224" s="3">
        <v>206737999999.99997</v>
      </c>
      <c r="X224" s="4">
        <v>37560</v>
      </c>
      <c r="Y224" s="3">
        <v>1196599999999.9998</v>
      </c>
      <c r="Z224" s="4">
        <v>37560</v>
      </c>
      <c r="AA224" s="3">
        <v>278291543000</v>
      </c>
      <c r="AB224" s="4">
        <v>37560</v>
      </c>
      <c r="AC224" s="3">
        <v>2355081000000</v>
      </c>
      <c r="AD224" s="4">
        <v>37560</v>
      </c>
      <c r="AE224" s="3">
        <v>284626000000</v>
      </c>
      <c r="AF224" s="1">
        <v>37560</v>
      </c>
      <c r="AG224">
        <v>0.99050000000000005</v>
      </c>
      <c r="AH224" s="1">
        <v>37560</v>
      </c>
      <c r="AI224">
        <v>7.7991000000000001</v>
      </c>
      <c r="AJ224" s="1">
        <v>37560</v>
      </c>
      <c r="AK224">
        <v>0.55469999999999997</v>
      </c>
      <c r="AL224" s="1">
        <v>37560</v>
      </c>
      <c r="AM224">
        <v>1.5645</v>
      </c>
      <c r="AN224" s="1">
        <v>37560</v>
      </c>
      <c r="AO224">
        <v>1.5581</v>
      </c>
      <c r="AP224" s="4">
        <v>37560</v>
      </c>
      <c r="AQ224" s="3">
        <v>885.76</v>
      </c>
      <c r="AR224" s="4">
        <v>37560</v>
      </c>
      <c r="AS224" s="3">
        <v>3152.85</v>
      </c>
      <c r="AT224" s="4">
        <v>37560</v>
      </c>
      <c r="AU224" s="3">
        <v>862.24</v>
      </c>
      <c r="AV224" s="4">
        <v>37560</v>
      </c>
      <c r="AW224" s="3">
        <v>9441.25</v>
      </c>
      <c r="AX224" s="4">
        <v>37560</v>
      </c>
      <c r="AY224" s="3">
        <v>6248.79</v>
      </c>
      <c r="AZ224" s="1">
        <v>37560</v>
      </c>
      <c r="BA224">
        <v>0.2</v>
      </c>
      <c r="BB224" s="1">
        <v>37560</v>
      </c>
      <c r="BC224">
        <v>0.2</v>
      </c>
      <c r="BD224" s="1">
        <v>37560</v>
      </c>
      <c r="BE224">
        <v>0</v>
      </c>
      <c r="BF224" s="15">
        <f t="shared" si="74"/>
        <v>37560</v>
      </c>
      <c r="BG224" s="14">
        <f t="shared" si="75"/>
        <v>3.21</v>
      </c>
      <c r="BH224" s="1">
        <v>37560</v>
      </c>
      <c r="BI224">
        <v>0.51518008980049501</v>
      </c>
      <c r="BJ224" s="1">
        <v>37560</v>
      </c>
      <c r="BK224">
        <v>58438000000</v>
      </c>
      <c r="BL224" s="1">
        <v>37560</v>
      </c>
      <c r="BM224">
        <v>89587800000</v>
      </c>
      <c r="BN224" s="13">
        <f t="shared" si="76"/>
        <v>37560</v>
      </c>
      <c r="BO224" s="12">
        <f t="shared" si="94"/>
        <v>0.20560015664773801</v>
      </c>
      <c r="BP224" s="1">
        <v>37560</v>
      </c>
      <c r="BQ224">
        <v>12.9</v>
      </c>
      <c r="BR224" s="1">
        <v>37560</v>
      </c>
      <c r="BS224">
        <v>35849600000</v>
      </c>
      <c r="BT224" s="1">
        <v>37560</v>
      </c>
      <c r="BU224">
        <v>32171000000</v>
      </c>
      <c r="BV224" s="1">
        <v>37560</v>
      </c>
      <c r="BW224">
        <v>375470000000</v>
      </c>
      <c r="BX224" s="1">
        <v>37560</v>
      </c>
      <c r="BY224">
        <v>32474000000</v>
      </c>
      <c r="BZ224" s="1">
        <v>37560</v>
      </c>
      <c r="CA224">
        <v>109363000000</v>
      </c>
      <c r="CB224" s="1">
        <v>37560</v>
      </c>
      <c r="CC224">
        <v>37256000000</v>
      </c>
      <c r="CD224" s="1">
        <v>37560</v>
      </c>
      <c r="CE224">
        <v>5.7</v>
      </c>
      <c r="CF224" s="1">
        <v>37560</v>
      </c>
      <c r="CG224">
        <v>6.1</v>
      </c>
      <c r="CH224" s="1">
        <v>37560</v>
      </c>
      <c r="CI224">
        <v>7.3</v>
      </c>
      <c r="CJ224" s="1">
        <v>37560</v>
      </c>
      <c r="CK224">
        <v>8.8000000000000007</v>
      </c>
      <c r="CL224" s="1">
        <v>37560</v>
      </c>
      <c r="CM224">
        <v>7.6</v>
      </c>
      <c r="CN224" s="1">
        <f t="shared" si="77"/>
        <v>37560</v>
      </c>
      <c r="CO224">
        <f t="shared" si="95"/>
        <v>1.7974686750882689E-3</v>
      </c>
      <c r="CP224" s="1">
        <f t="shared" si="78"/>
        <v>37560</v>
      </c>
      <c r="CQ224">
        <f t="shared" si="79"/>
        <v>2.9469551521363511E-3</v>
      </c>
      <c r="CR224" s="1">
        <f t="shared" si="80"/>
        <v>37560</v>
      </c>
      <c r="CS224">
        <f t="shared" si="81"/>
        <v>2.0659998441292884E-3</v>
      </c>
      <c r="CT224" s="1">
        <f t="shared" si="82"/>
        <v>37560</v>
      </c>
      <c r="CU224">
        <f t="shared" si="83"/>
        <v>3.2081479436960416E-3</v>
      </c>
      <c r="CV224" s="1">
        <f t="shared" si="84"/>
        <v>37560</v>
      </c>
      <c r="CW224">
        <f t="shared" si="85"/>
        <v>2.4452549382579978E-3</v>
      </c>
      <c r="CY224" s="13">
        <f t="shared" si="86"/>
        <v>37560</v>
      </c>
      <c r="CZ224" s="12">
        <f t="shared" si="96"/>
        <v>77.099999999999994</v>
      </c>
      <c r="DA224" s="1">
        <v>24288</v>
      </c>
      <c r="DB224">
        <v>8.6</v>
      </c>
      <c r="DC224" s="1">
        <v>24288</v>
      </c>
      <c r="DD224">
        <v>-2.8502285560634602</v>
      </c>
      <c r="DE224" s="9">
        <f t="shared" si="97"/>
        <v>37560</v>
      </c>
      <c r="DF224" s="8">
        <f t="shared" si="87"/>
        <v>37101.1</v>
      </c>
      <c r="DG224" s="9">
        <f t="shared" si="97"/>
        <v>37560</v>
      </c>
      <c r="DH224" s="8">
        <f t="shared" si="88"/>
        <v>30021.43</v>
      </c>
      <c r="DI224" s="9">
        <f t="shared" si="97"/>
        <v>37560</v>
      </c>
      <c r="DJ224" s="8">
        <f t="shared" si="89"/>
        <v>28753.040000000001</v>
      </c>
      <c r="DK224" s="9">
        <f t="shared" si="97"/>
        <v>37560</v>
      </c>
      <c r="DL224" s="8">
        <f t="shared" si="91"/>
        <v>25660.47</v>
      </c>
      <c r="DM224" s="9">
        <f t="shared" si="98"/>
        <v>37560</v>
      </c>
      <c r="DN224" s="8">
        <f t="shared" si="92"/>
        <v>30827.61</v>
      </c>
    </row>
    <row r="225" spans="1:118">
      <c r="A225" s="2">
        <f t="shared" si="93"/>
        <v>200209</v>
      </c>
      <c r="B225" s="4">
        <v>37529</v>
      </c>
      <c r="C225" s="5">
        <v>106.3984375</v>
      </c>
      <c r="D225" s="4">
        <v>37529</v>
      </c>
      <c r="E225" s="3">
        <v>105.72</v>
      </c>
      <c r="F225" s="4">
        <v>37529</v>
      </c>
      <c r="G225" s="3">
        <v>109.343144</v>
      </c>
      <c r="H225" s="4">
        <v>37529</v>
      </c>
      <c r="I225" s="3">
        <v>113.36</v>
      </c>
      <c r="J225" s="4">
        <v>37529</v>
      </c>
      <c r="K225" s="3">
        <v>102.655</v>
      </c>
      <c r="L225" s="1">
        <v>37529</v>
      </c>
      <c r="M225">
        <v>39.69</v>
      </c>
      <c r="N225" s="1"/>
      <c r="P225" s="1">
        <v>37529</v>
      </c>
      <c r="Q225">
        <v>61.335099999999997</v>
      </c>
      <c r="R225" s="1">
        <v>37529</v>
      </c>
      <c r="S225">
        <v>29.27</v>
      </c>
      <c r="V225" s="4">
        <v>37529</v>
      </c>
      <c r="W225" s="3">
        <v>206675000000</v>
      </c>
      <c r="X225" s="4">
        <v>37529</v>
      </c>
      <c r="Y225" s="3">
        <v>1185799999999.9998</v>
      </c>
      <c r="Z225" s="4">
        <v>37529</v>
      </c>
      <c r="AA225" s="3">
        <v>273872102000</v>
      </c>
      <c r="AB225" s="4">
        <v>37529</v>
      </c>
      <c r="AC225" s="3">
        <v>2364441000000</v>
      </c>
      <c r="AD225" s="4">
        <v>37529</v>
      </c>
      <c r="AE225" s="3">
        <v>282817000000</v>
      </c>
      <c r="AF225" s="1">
        <v>37529</v>
      </c>
      <c r="AG225">
        <v>0.98650000000000004</v>
      </c>
      <c r="AH225" s="1">
        <v>37529</v>
      </c>
      <c r="AI225">
        <v>7.7991000000000001</v>
      </c>
      <c r="AJ225" s="1">
        <v>37529</v>
      </c>
      <c r="AK225">
        <v>0.5423</v>
      </c>
      <c r="AL225" s="1">
        <v>37529</v>
      </c>
      <c r="AM225">
        <v>1.5683</v>
      </c>
      <c r="AN225" s="1">
        <v>37529</v>
      </c>
      <c r="AO225">
        <v>1.5864</v>
      </c>
      <c r="AP225" s="4">
        <v>37529</v>
      </c>
      <c r="AQ225" s="3">
        <v>815.28</v>
      </c>
      <c r="AR225" s="4">
        <v>37529</v>
      </c>
      <c r="AS225" s="3">
        <v>2769.03</v>
      </c>
      <c r="AT225" s="4">
        <v>37529</v>
      </c>
      <c r="AU225" s="3">
        <v>921.05</v>
      </c>
      <c r="AV225" s="4">
        <v>37529</v>
      </c>
      <c r="AW225" s="3">
        <v>9072.2099999999991</v>
      </c>
      <c r="AX225" s="4">
        <v>37529</v>
      </c>
      <c r="AY225" s="3">
        <v>6180.42</v>
      </c>
      <c r="AZ225" s="1">
        <v>37529</v>
      </c>
      <c r="BA225">
        <v>0.2</v>
      </c>
      <c r="BB225" s="1">
        <v>37529</v>
      </c>
      <c r="BC225">
        <v>0.3</v>
      </c>
      <c r="BD225" s="1">
        <v>37529</v>
      </c>
      <c r="BE225">
        <v>-0.4</v>
      </c>
      <c r="BF225" s="15">
        <f t="shared" si="74"/>
        <v>37529</v>
      </c>
      <c r="BG225" s="14">
        <f t="shared" si="75"/>
        <v>3.21</v>
      </c>
      <c r="BH225" s="1">
        <v>37529</v>
      </c>
      <c r="BI225">
        <v>-8.8421241799329902E-3</v>
      </c>
      <c r="BJ225" s="1">
        <v>37529</v>
      </c>
      <c r="BK225">
        <v>59249000000</v>
      </c>
      <c r="BL225" s="1">
        <v>37529</v>
      </c>
      <c r="BM225">
        <v>89988700000</v>
      </c>
      <c r="BN225" s="13">
        <f t="shared" si="76"/>
        <v>37529</v>
      </c>
      <c r="BO225" s="12">
        <f t="shared" si="94"/>
        <v>0.20560015664773801</v>
      </c>
      <c r="BP225" s="1">
        <v>37529</v>
      </c>
      <c r="BQ225">
        <v>10</v>
      </c>
      <c r="BR225" s="1">
        <v>37529</v>
      </c>
      <c r="BS225">
        <v>34943700000</v>
      </c>
      <c r="BT225" s="1">
        <v>37529</v>
      </c>
      <c r="BU225">
        <v>32251000000</v>
      </c>
      <c r="BV225" s="1">
        <v>37529</v>
      </c>
      <c r="BW225">
        <v>380939999999.99994</v>
      </c>
      <c r="BX225" s="1">
        <v>37529</v>
      </c>
      <c r="BY225">
        <v>33053000000</v>
      </c>
      <c r="BZ225" s="1">
        <v>37529</v>
      </c>
      <c r="CA225">
        <v>108322000000</v>
      </c>
      <c r="CB225" s="1">
        <v>37529</v>
      </c>
      <c r="CC225">
        <v>36615000000</v>
      </c>
      <c r="CD225" s="1">
        <v>37529</v>
      </c>
      <c r="CE225">
        <v>5.7</v>
      </c>
      <c r="CF225" s="1">
        <v>37529</v>
      </c>
      <c r="CG225">
        <v>6.3</v>
      </c>
      <c r="CH225" s="1">
        <v>37529</v>
      </c>
      <c r="CI225">
        <v>7.3</v>
      </c>
      <c r="CJ225" s="1">
        <v>37529</v>
      </c>
      <c r="CK225">
        <v>8.8000000000000007</v>
      </c>
      <c r="CL225" s="1">
        <v>37529</v>
      </c>
      <c r="CM225">
        <v>7.5</v>
      </c>
      <c r="CN225" s="1">
        <f t="shared" si="77"/>
        <v>37529</v>
      </c>
      <c r="CO225">
        <f t="shared" si="95"/>
        <v>1.7974686750882689E-3</v>
      </c>
      <c r="CP225" s="1">
        <f t="shared" si="78"/>
        <v>37529</v>
      </c>
      <c r="CQ225">
        <f t="shared" si="79"/>
        <v>2.9469551521363511E-3</v>
      </c>
      <c r="CR225" s="1">
        <f t="shared" si="80"/>
        <v>37529</v>
      </c>
      <c r="CS225">
        <f t="shared" si="81"/>
        <v>2.0659998441292884E-3</v>
      </c>
      <c r="CT225" s="1">
        <f t="shared" si="82"/>
        <v>37529</v>
      </c>
      <c r="CU225">
        <f t="shared" si="83"/>
        <v>3.2081479436960416E-3</v>
      </c>
      <c r="CV225" s="1">
        <f t="shared" si="84"/>
        <v>37529</v>
      </c>
      <c r="CW225">
        <f t="shared" si="85"/>
        <v>2.4452549382579978E-3</v>
      </c>
      <c r="CY225" s="13">
        <f t="shared" si="86"/>
        <v>37529</v>
      </c>
      <c r="CZ225" s="12">
        <f t="shared" si="96"/>
        <v>77.099999999999994</v>
      </c>
      <c r="DA225" s="1">
        <v>24197</v>
      </c>
      <c r="DB225">
        <v>8.6</v>
      </c>
      <c r="DC225" s="1">
        <v>24197</v>
      </c>
      <c r="DD225">
        <v>-3.0846484935437601</v>
      </c>
      <c r="DE225" s="9">
        <f t="shared" si="97"/>
        <v>37529</v>
      </c>
      <c r="DF225" s="8">
        <f t="shared" si="87"/>
        <v>37101.1</v>
      </c>
      <c r="DG225" s="9">
        <f t="shared" si="97"/>
        <v>37529</v>
      </c>
      <c r="DH225" s="8">
        <f t="shared" si="88"/>
        <v>30021.43</v>
      </c>
      <c r="DI225" s="9">
        <f t="shared" si="97"/>
        <v>37529</v>
      </c>
      <c r="DJ225" s="8">
        <f t="shared" si="89"/>
        <v>28753.040000000001</v>
      </c>
      <c r="DK225" s="9">
        <f t="shared" si="97"/>
        <v>37529</v>
      </c>
      <c r="DL225" s="8">
        <f t="shared" si="91"/>
        <v>25660.47</v>
      </c>
      <c r="DM225" s="9">
        <f t="shared" si="98"/>
        <v>37529</v>
      </c>
      <c r="DN225" s="8">
        <f t="shared" si="92"/>
        <v>30827.61</v>
      </c>
    </row>
    <row r="226" spans="1:118">
      <c r="A226" s="2">
        <f t="shared" si="93"/>
        <v>200208</v>
      </c>
      <c r="B226" s="4">
        <v>37499</v>
      </c>
      <c r="C226" s="5">
        <v>101.9921875</v>
      </c>
      <c r="D226" s="4">
        <v>37499</v>
      </c>
      <c r="E226" s="3">
        <v>103.41</v>
      </c>
      <c r="F226" s="4">
        <v>37499</v>
      </c>
      <c r="G226" s="3">
        <v>105.91922</v>
      </c>
      <c r="H226" s="4">
        <v>37499</v>
      </c>
      <c r="I226" s="3">
        <v>111.35</v>
      </c>
      <c r="J226" s="4">
        <v>37499</v>
      </c>
      <c r="K226" s="3">
        <v>101.34</v>
      </c>
      <c r="L226" s="1">
        <v>37499</v>
      </c>
      <c r="M226">
        <v>32.64</v>
      </c>
      <c r="N226" s="1"/>
      <c r="P226" s="1">
        <v>37499</v>
      </c>
      <c r="Q226">
        <v>46.819600000000001</v>
      </c>
      <c r="R226" s="1">
        <v>37499</v>
      </c>
      <c r="S226">
        <v>24.71</v>
      </c>
      <c r="V226" s="4">
        <v>37499</v>
      </c>
      <c r="W226" s="3">
        <v>202556999999.99997</v>
      </c>
      <c r="X226" s="4">
        <v>37499</v>
      </c>
      <c r="Y226" s="3">
        <v>1182299999999.9998</v>
      </c>
      <c r="Z226" s="4">
        <v>37499</v>
      </c>
      <c r="AA226" s="3">
        <v>269320865000</v>
      </c>
      <c r="AB226" s="4">
        <v>37499</v>
      </c>
      <c r="AC226" s="3">
        <v>2301453000000</v>
      </c>
      <c r="AD226" s="4">
        <v>37499</v>
      </c>
      <c r="AE226" s="3">
        <v>281298000000</v>
      </c>
      <c r="AF226" s="1">
        <v>37499</v>
      </c>
      <c r="AG226">
        <v>0.98180000000000001</v>
      </c>
      <c r="AH226" s="1">
        <v>37499</v>
      </c>
      <c r="AI226">
        <v>7.7999000000000001</v>
      </c>
      <c r="AJ226" s="1">
        <v>37499</v>
      </c>
      <c r="AK226">
        <v>0.55059999999999998</v>
      </c>
      <c r="AL226" s="1">
        <v>37499</v>
      </c>
      <c r="AM226">
        <v>1.5494000000000001</v>
      </c>
      <c r="AN226" s="1">
        <v>37499</v>
      </c>
      <c r="AO226">
        <v>1.5584</v>
      </c>
      <c r="AP226" s="4">
        <v>37499</v>
      </c>
      <c r="AQ226" s="3">
        <v>916.07</v>
      </c>
      <c r="AR226" s="4">
        <v>37499</v>
      </c>
      <c r="AS226" s="3">
        <v>3712.94</v>
      </c>
      <c r="AT226" s="4">
        <v>37499</v>
      </c>
      <c r="AU226" s="3">
        <v>941.64</v>
      </c>
      <c r="AV226" s="4">
        <v>37499</v>
      </c>
      <c r="AW226" s="3">
        <v>10043.870000000001</v>
      </c>
      <c r="AX226" s="4">
        <v>37499</v>
      </c>
      <c r="AY226" s="3">
        <v>6611.95</v>
      </c>
      <c r="AZ226" s="1">
        <v>37499</v>
      </c>
      <c r="BA226">
        <v>0.3</v>
      </c>
      <c r="BB226" s="1">
        <v>37499</v>
      </c>
      <c r="BC226">
        <v>0.1</v>
      </c>
      <c r="BD226" s="1">
        <v>37499</v>
      </c>
      <c r="BE226">
        <v>-0.27</v>
      </c>
      <c r="BF226" s="15">
        <f t="shared" si="74"/>
        <v>37499</v>
      </c>
      <c r="BG226" s="14">
        <f t="shared" si="75"/>
        <v>2.82</v>
      </c>
      <c r="BH226" s="1">
        <v>37499</v>
      </c>
      <c r="BI226">
        <v>0.51503531816211301</v>
      </c>
      <c r="BJ226" s="1">
        <v>37499</v>
      </c>
      <c r="BK226">
        <v>59622000000</v>
      </c>
      <c r="BL226" s="1">
        <v>37499</v>
      </c>
      <c r="BM226">
        <v>89797300000</v>
      </c>
      <c r="BN226" s="13">
        <f t="shared" si="76"/>
        <v>37499</v>
      </c>
      <c r="BO226" s="12">
        <f t="shared" si="94"/>
        <v>-0.74049033338162595</v>
      </c>
      <c r="BP226" s="1">
        <v>37499</v>
      </c>
      <c r="BQ226">
        <v>5.7</v>
      </c>
      <c r="BR226" s="1">
        <v>37499</v>
      </c>
      <c r="BS226">
        <v>34884600000</v>
      </c>
      <c r="BT226" s="1">
        <v>37499</v>
      </c>
      <c r="BU226">
        <v>32470000000</v>
      </c>
      <c r="BV226" s="1">
        <v>37499</v>
      </c>
      <c r="BW226">
        <v>372970000000</v>
      </c>
      <c r="BX226" s="1">
        <v>37499</v>
      </c>
      <c r="BY226">
        <v>32156000000</v>
      </c>
      <c r="BZ226" s="1">
        <v>37499</v>
      </c>
      <c r="CA226">
        <v>108201000000</v>
      </c>
      <c r="CB226" s="1">
        <v>37499</v>
      </c>
      <c r="CC226">
        <v>37096000000</v>
      </c>
      <c r="CD226" s="1">
        <v>37499</v>
      </c>
      <c r="CE226">
        <v>5.7</v>
      </c>
      <c r="CF226" s="1">
        <v>37499</v>
      </c>
      <c r="CG226">
        <v>6.4</v>
      </c>
      <c r="CH226" s="1">
        <v>37499</v>
      </c>
      <c r="CI226">
        <v>7.4</v>
      </c>
      <c r="CJ226" s="1">
        <v>37499</v>
      </c>
      <c r="CK226">
        <v>8.6999999999999993</v>
      </c>
      <c r="CL226" s="1">
        <v>37499</v>
      </c>
      <c r="CM226">
        <v>7.4</v>
      </c>
      <c r="CN226" s="1">
        <f t="shared" si="77"/>
        <v>37499</v>
      </c>
      <c r="CO226">
        <f t="shared" si="95"/>
        <v>1.7974686750882689E-3</v>
      </c>
      <c r="CP226" s="1">
        <f t="shared" si="78"/>
        <v>37499</v>
      </c>
      <c r="CQ226">
        <f t="shared" si="79"/>
        <v>2.9469551521363511E-3</v>
      </c>
      <c r="CR226" s="1">
        <f t="shared" si="80"/>
        <v>37499</v>
      </c>
      <c r="CS226">
        <f t="shared" si="81"/>
        <v>2.0659998441292884E-3</v>
      </c>
      <c r="CT226" s="1">
        <f t="shared" si="82"/>
        <v>37499</v>
      </c>
      <c r="CU226">
        <f t="shared" si="83"/>
        <v>3.2081479436960416E-3</v>
      </c>
      <c r="CV226" s="1">
        <f t="shared" si="84"/>
        <v>37499</v>
      </c>
      <c r="CW226">
        <f t="shared" si="85"/>
        <v>2.4452549382579978E-3</v>
      </c>
      <c r="CY226" s="13">
        <f t="shared" si="86"/>
        <v>37499</v>
      </c>
      <c r="CZ226" s="12">
        <f t="shared" si="96"/>
        <v>76.599999999999994</v>
      </c>
      <c r="DA226" s="1">
        <v>24107</v>
      </c>
      <c r="DB226">
        <v>8.5</v>
      </c>
      <c r="DC226" s="1">
        <v>24107</v>
      </c>
      <c r="DD226">
        <v>1.32885718282277</v>
      </c>
      <c r="DE226" s="9">
        <f t="shared" si="97"/>
        <v>37499</v>
      </c>
      <c r="DF226" s="8">
        <f t="shared" si="87"/>
        <v>37101.1</v>
      </c>
      <c r="DG226" s="9">
        <f t="shared" si="97"/>
        <v>37499</v>
      </c>
      <c r="DH226" s="8">
        <f t="shared" si="88"/>
        <v>30021.43</v>
      </c>
      <c r="DI226" s="9">
        <f t="shared" si="97"/>
        <v>37499</v>
      </c>
      <c r="DJ226" s="8">
        <f t="shared" si="89"/>
        <v>28753.040000000001</v>
      </c>
      <c r="DK226" s="9">
        <f t="shared" si="97"/>
        <v>37499</v>
      </c>
      <c r="DL226" s="8">
        <f t="shared" si="91"/>
        <v>25660.47</v>
      </c>
      <c r="DM226" s="9">
        <f t="shared" si="98"/>
        <v>37499</v>
      </c>
      <c r="DN226" s="8">
        <f t="shared" si="92"/>
        <v>30827.61</v>
      </c>
    </row>
    <row r="227" spans="1:118">
      <c r="A227" s="2">
        <f t="shared" si="93"/>
        <v>200207</v>
      </c>
      <c r="B227" s="4">
        <v>37468</v>
      </c>
      <c r="C227" s="5">
        <v>103.199219</v>
      </c>
      <c r="D227" s="4">
        <v>37468</v>
      </c>
      <c r="E227" s="3">
        <v>101.94499999999999</v>
      </c>
      <c r="F227" s="4">
        <v>37468</v>
      </c>
      <c r="G227" s="3">
        <v>104.4192685</v>
      </c>
      <c r="H227" s="4">
        <v>37468</v>
      </c>
      <c r="I227" s="3">
        <v>105.15</v>
      </c>
      <c r="J227" s="4">
        <v>37468</v>
      </c>
      <c r="K227" s="3">
        <v>105.465</v>
      </c>
      <c r="L227" s="1">
        <v>37468</v>
      </c>
      <c r="M227">
        <v>32.03</v>
      </c>
      <c r="N227" s="1"/>
      <c r="P227" s="1">
        <v>37468</v>
      </c>
      <c r="Q227">
        <v>48.711799999999997</v>
      </c>
      <c r="R227" s="1">
        <v>37468</v>
      </c>
      <c r="S227">
        <v>29.83</v>
      </c>
      <c r="V227" s="4">
        <v>37468</v>
      </c>
      <c r="W227" s="3">
        <v>201622000000</v>
      </c>
      <c r="X227" s="4">
        <v>37468</v>
      </c>
      <c r="Y227" s="3">
        <v>1200400000000</v>
      </c>
      <c r="Z227" s="4">
        <v>37468</v>
      </c>
      <c r="AA227" s="3">
        <v>272118217000</v>
      </c>
      <c r="AB227" s="4">
        <v>37468</v>
      </c>
      <c r="AC227" s="3">
        <v>2328109000000</v>
      </c>
      <c r="AD227" s="4">
        <v>37468</v>
      </c>
      <c r="AE227" s="3">
        <v>278738000000</v>
      </c>
      <c r="AF227" s="1">
        <v>37468</v>
      </c>
      <c r="AG227">
        <v>0.97709999999999997</v>
      </c>
      <c r="AH227" s="1">
        <v>37468</v>
      </c>
      <c r="AI227">
        <v>7.7999000000000001</v>
      </c>
      <c r="AJ227" s="1">
        <v>37468</v>
      </c>
      <c r="AK227">
        <v>0.54310000000000003</v>
      </c>
      <c r="AL227" s="1">
        <v>37468</v>
      </c>
      <c r="AM227">
        <v>1.5634999999999999</v>
      </c>
      <c r="AN227" s="1">
        <v>37468</v>
      </c>
      <c r="AO227">
        <v>1.5837000000000001</v>
      </c>
      <c r="AP227" s="4">
        <v>37468</v>
      </c>
      <c r="AQ227" s="3">
        <v>911.62</v>
      </c>
      <c r="AR227" s="4">
        <v>37468</v>
      </c>
      <c r="AS227" s="3">
        <v>3700.14</v>
      </c>
      <c r="AT227" s="4">
        <v>37468</v>
      </c>
      <c r="AU227" s="3">
        <v>965</v>
      </c>
      <c r="AV227" s="4">
        <v>37468</v>
      </c>
      <c r="AW227" s="3">
        <v>10267.36</v>
      </c>
      <c r="AX227" s="4">
        <v>37468</v>
      </c>
      <c r="AY227" s="3">
        <v>6605.42</v>
      </c>
      <c r="AZ227" s="1">
        <v>37468</v>
      </c>
      <c r="BA227">
        <v>0.2</v>
      </c>
      <c r="BB227" s="1">
        <v>37468</v>
      </c>
      <c r="BC227">
        <v>-0.1</v>
      </c>
      <c r="BD227" s="1">
        <v>37468</v>
      </c>
      <c r="BE227">
        <v>-0.13</v>
      </c>
      <c r="BF227" s="15">
        <f t="shared" si="74"/>
        <v>37468</v>
      </c>
      <c r="BG227" s="14">
        <f t="shared" si="75"/>
        <v>2.82</v>
      </c>
      <c r="BH227" s="1">
        <v>37468</v>
      </c>
      <c r="BI227">
        <v>0.67567752692665795</v>
      </c>
      <c r="BJ227" s="1">
        <v>37468</v>
      </c>
      <c r="BK227">
        <v>59580000000</v>
      </c>
      <c r="BL227" s="1">
        <v>37468</v>
      </c>
      <c r="BM227">
        <v>88095600000</v>
      </c>
      <c r="BN227" s="13">
        <f t="shared" si="76"/>
        <v>37468</v>
      </c>
      <c r="BO227" s="12">
        <f t="shared" si="94"/>
        <v>-0.74049033338162595</v>
      </c>
      <c r="BP227" s="1">
        <v>37468</v>
      </c>
      <c r="BQ227">
        <v>9.8000000000000007</v>
      </c>
      <c r="BR227" s="1">
        <v>37468</v>
      </c>
      <c r="BS227">
        <v>34824700000</v>
      </c>
      <c r="BT227" s="1">
        <v>37468</v>
      </c>
      <c r="BU227">
        <v>32271000000</v>
      </c>
      <c r="BV227" s="1">
        <v>37468</v>
      </c>
      <c r="BW227">
        <v>372019999999.99994</v>
      </c>
      <c r="BX227" s="1">
        <v>37468</v>
      </c>
      <c r="BY227">
        <v>34097000000</v>
      </c>
      <c r="BZ227" s="1">
        <v>37468</v>
      </c>
      <c r="CA227">
        <v>110455000000</v>
      </c>
      <c r="CB227" s="1">
        <v>37468</v>
      </c>
      <c r="CC227">
        <v>36410000000</v>
      </c>
      <c r="CD227" s="1">
        <v>37468</v>
      </c>
      <c r="CE227">
        <v>5.8</v>
      </c>
      <c r="CF227" s="1">
        <v>37468</v>
      </c>
      <c r="CG227">
        <v>6.2</v>
      </c>
      <c r="CH227" s="1">
        <v>37468</v>
      </c>
      <c r="CI227">
        <v>7.5</v>
      </c>
      <c r="CJ227" s="1">
        <v>37468</v>
      </c>
      <c r="CK227">
        <v>8.6999999999999993</v>
      </c>
      <c r="CL227" s="1">
        <v>37468</v>
      </c>
      <c r="CM227">
        <v>7.6</v>
      </c>
      <c r="CN227" s="1">
        <f t="shared" si="77"/>
        <v>37468</v>
      </c>
      <c r="CO227">
        <f t="shared" si="95"/>
        <v>1.7974686750882689E-3</v>
      </c>
      <c r="CP227" s="1">
        <f t="shared" si="78"/>
        <v>37468</v>
      </c>
      <c r="CQ227">
        <f t="shared" si="79"/>
        <v>2.9469551521363511E-3</v>
      </c>
      <c r="CR227" s="1">
        <f t="shared" si="80"/>
        <v>37468</v>
      </c>
      <c r="CS227">
        <f t="shared" si="81"/>
        <v>2.0659998441292884E-3</v>
      </c>
      <c r="CT227" s="1">
        <f t="shared" si="82"/>
        <v>37468</v>
      </c>
      <c r="CU227">
        <f t="shared" si="83"/>
        <v>3.2081479436960416E-3</v>
      </c>
      <c r="CV227" s="1">
        <f t="shared" si="84"/>
        <v>37468</v>
      </c>
      <c r="CW227">
        <f t="shared" si="85"/>
        <v>2.4452549382579978E-3</v>
      </c>
      <c r="CY227" s="13">
        <f t="shared" si="86"/>
        <v>37468</v>
      </c>
      <c r="CZ227" s="12">
        <f t="shared" si="96"/>
        <v>76.599999999999994</v>
      </c>
      <c r="DA227" s="1">
        <v>24015</v>
      </c>
      <c r="DB227">
        <v>8.4</v>
      </c>
      <c r="DC227" s="1">
        <v>24015</v>
      </c>
      <c r="DD227">
        <v>11.5144904954815</v>
      </c>
      <c r="DE227" s="9">
        <f t="shared" si="97"/>
        <v>37468</v>
      </c>
      <c r="DF227" s="8">
        <f t="shared" si="87"/>
        <v>37101.1</v>
      </c>
      <c r="DG227" s="9">
        <f t="shared" si="97"/>
        <v>37468</v>
      </c>
      <c r="DH227" s="8">
        <f t="shared" si="88"/>
        <v>30021.43</v>
      </c>
      <c r="DI227" s="9">
        <f t="shared" si="97"/>
        <v>37468</v>
      </c>
      <c r="DJ227" s="8">
        <f t="shared" si="89"/>
        <v>28753.040000000001</v>
      </c>
      <c r="DK227" s="9">
        <f t="shared" si="97"/>
        <v>37468</v>
      </c>
      <c r="DL227" s="8">
        <f t="shared" si="91"/>
        <v>25660.47</v>
      </c>
      <c r="DM227" s="9">
        <f t="shared" si="98"/>
        <v>37468</v>
      </c>
      <c r="DN227" s="8">
        <f t="shared" si="92"/>
        <v>30827.61</v>
      </c>
    </row>
    <row r="228" spans="1:118">
      <c r="A228" s="2">
        <f t="shared" si="93"/>
        <v>200206</v>
      </c>
      <c r="B228" s="4">
        <v>37437</v>
      </c>
      <c r="C228" s="5">
        <v>100.5</v>
      </c>
      <c r="D228" s="4">
        <v>37437</v>
      </c>
      <c r="E228" s="3">
        <v>100.41500000000001</v>
      </c>
      <c r="F228" s="4">
        <v>37437</v>
      </c>
      <c r="G228" s="3">
        <v>103.49636</v>
      </c>
      <c r="H228" s="4">
        <v>37437</v>
      </c>
      <c r="I228" s="3">
        <v>103.72499999999999</v>
      </c>
      <c r="J228" s="4">
        <v>37437</v>
      </c>
      <c r="K228" s="3">
        <v>104.005</v>
      </c>
      <c r="L228" s="1">
        <v>37437</v>
      </c>
      <c r="M228">
        <v>25.4</v>
      </c>
      <c r="N228" s="1"/>
      <c r="P228" s="1">
        <v>37437</v>
      </c>
      <c r="Q228">
        <v>36.108800000000002</v>
      </c>
      <c r="R228" s="1">
        <v>37437</v>
      </c>
      <c r="S228">
        <v>23.51</v>
      </c>
      <c r="V228" s="4">
        <v>37437</v>
      </c>
      <c r="W228" s="3">
        <v>206003999999.99997</v>
      </c>
      <c r="X228" s="4">
        <v>37437</v>
      </c>
      <c r="Y228" s="3">
        <v>1194700000000</v>
      </c>
      <c r="Z228" s="4">
        <v>37437</v>
      </c>
      <c r="AA228" s="3">
        <v>268128344999.99997</v>
      </c>
      <c r="AB228" s="4">
        <v>37437</v>
      </c>
      <c r="AC228" s="3">
        <v>2349754000000</v>
      </c>
      <c r="AD228" s="4">
        <v>37437</v>
      </c>
      <c r="AE228" s="3">
        <v>277003000000</v>
      </c>
      <c r="AF228" s="1">
        <v>37437</v>
      </c>
      <c r="AG228">
        <v>0.99150000000000005</v>
      </c>
      <c r="AH228" s="1">
        <v>37437</v>
      </c>
      <c r="AI228">
        <v>7.7999000000000001</v>
      </c>
      <c r="AJ228" s="1">
        <v>37437</v>
      </c>
      <c r="AK228">
        <v>0.56330000000000002</v>
      </c>
      <c r="AL228" s="1">
        <v>37437</v>
      </c>
      <c r="AM228">
        <v>1.5333000000000001</v>
      </c>
      <c r="AN228" s="1">
        <v>37437</v>
      </c>
      <c r="AO228">
        <v>1.5185</v>
      </c>
      <c r="AP228" s="4">
        <v>37437</v>
      </c>
      <c r="AQ228" s="3">
        <v>989.81</v>
      </c>
      <c r="AR228" s="4">
        <v>37437</v>
      </c>
      <c r="AS228" s="3">
        <v>4382.5600000000004</v>
      </c>
      <c r="AT228" s="4">
        <v>37437</v>
      </c>
      <c r="AU228" s="3">
        <v>1024.8900000000001</v>
      </c>
      <c r="AV228" s="4">
        <v>37437</v>
      </c>
      <c r="AW228" s="3">
        <v>10598.55</v>
      </c>
      <c r="AX228" s="4">
        <v>37437</v>
      </c>
      <c r="AY228" s="3">
        <v>7145.61</v>
      </c>
      <c r="AZ228" s="1">
        <v>37437</v>
      </c>
      <c r="BA228">
        <v>0.1</v>
      </c>
      <c r="BB228" s="1">
        <v>37437</v>
      </c>
      <c r="BC228">
        <v>-0.1</v>
      </c>
      <c r="BD228" s="1">
        <v>37437</v>
      </c>
      <c r="BE228">
        <v>-0.13</v>
      </c>
      <c r="BF228" s="15">
        <f t="shared" si="74"/>
        <v>37437</v>
      </c>
      <c r="BG228" s="14">
        <f t="shared" si="75"/>
        <v>2.82</v>
      </c>
      <c r="BH228" s="1">
        <v>37437</v>
      </c>
      <c r="BI228">
        <v>0.19321815367304701</v>
      </c>
      <c r="BJ228" s="1">
        <v>37437</v>
      </c>
      <c r="BK228">
        <v>59245000000</v>
      </c>
      <c r="BL228" s="1">
        <v>37437</v>
      </c>
      <c r="BM228">
        <v>89904400000</v>
      </c>
      <c r="BN228" s="13">
        <f t="shared" si="76"/>
        <v>37437</v>
      </c>
      <c r="BO228" s="12">
        <f t="shared" si="94"/>
        <v>-0.74049033338162595</v>
      </c>
      <c r="BP228" s="1">
        <v>37437</v>
      </c>
      <c r="BQ228">
        <v>8</v>
      </c>
      <c r="BR228" s="1">
        <v>37437</v>
      </c>
      <c r="BS228">
        <v>32836300000.000004</v>
      </c>
      <c r="BT228" s="1">
        <v>37437</v>
      </c>
      <c r="BU228">
        <v>32166000000</v>
      </c>
      <c r="BV228" s="1">
        <v>37437</v>
      </c>
      <c r="BW228">
        <v>366999999999.99994</v>
      </c>
      <c r="BX228" s="1">
        <v>37437</v>
      </c>
      <c r="BY228">
        <v>32781000000</v>
      </c>
      <c r="BZ228" s="1">
        <v>37437</v>
      </c>
      <c r="CA228">
        <v>109850000000</v>
      </c>
      <c r="CB228" s="1">
        <v>37437</v>
      </c>
      <c r="CC228">
        <v>37190000000</v>
      </c>
      <c r="CD228" s="1">
        <v>37437</v>
      </c>
      <c r="CE228">
        <v>5.8</v>
      </c>
      <c r="CF228" s="1">
        <v>37437</v>
      </c>
      <c r="CG228">
        <v>6.5</v>
      </c>
      <c r="CH228" s="1">
        <v>37437</v>
      </c>
      <c r="CI228">
        <v>7.5</v>
      </c>
      <c r="CJ228" s="1">
        <v>37437</v>
      </c>
      <c r="CK228">
        <v>8.6</v>
      </c>
      <c r="CL228" s="1">
        <v>37437</v>
      </c>
      <c r="CM228">
        <v>7.6</v>
      </c>
      <c r="CN228" s="1">
        <f t="shared" si="77"/>
        <v>37437</v>
      </c>
      <c r="CO228">
        <f t="shared" si="95"/>
        <v>1.7974686750882689E-3</v>
      </c>
      <c r="CP228" s="1">
        <f t="shared" si="78"/>
        <v>37437</v>
      </c>
      <c r="CQ228">
        <f t="shared" si="79"/>
        <v>2.9469551521363511E-3</v>
      </c>
      <c r="CR228" s="1">
        <f t="shared" si="80"/>
        <v>37437</v>
      </c>
      <c r="CS228">
        <f t="shared" si="81"/>
        <v>2.0659998441292884E-3</v>
      </c>
      <c r="CT228" s="1">
        <f t="shared" si="82"/>
        <v>37437</v>
      </c>
      <c r="CU228">
        <f t="shared" si="83"/>
        <v>3.2081479436960416E-3</v>
      </c>
      <c r="CV228" s="1">
        <f t="shared" si="84"/>
        <v>37437</v>
      </c>
      <c r="CW228">
        <f t="shared" si="85"/>
        <v>2.4452549382579978E-3</v>
      </c>
      <c r="CY228" s="13">
        <f t="shared" si="86"/>
        <v>37437</v>
      </c>
      <c r="CZ228" s="12">
        <f t="shared" si="96"/>
        <v>76.599999999999994</v>
      </c>
      <c r="DA228" s="1">
        <v>23923</v>
      </c>
      <c r="DB228">
        <v>8.3000000000000007</v>
      </c>
      <c r="DC228" s="1">
        <v>23923</v>
      </c>
      <c r="DD228">
        <v>4.7900817131586404</v>
      </c>
      <c r="DE228" s="9">
        <f t="shared" si="97"/>
        <v>37437</v>
      </c>
      <c r="DF228" s="8">
        <f t="shared" si="87"/>
        <v>37101.1</v>
      </c>
      <c r="DG228" s="9">
        <f t="shared" si="97"/>
        <v>37437</v>
      </c>
      <c r="DH228" s="8">
        <f t="shared" si="88"/>
        <v>30021.43</v>
      </c>
      <c r="DI228" s="9">
        <f t="shared" si="97"/>
        <v>37437</v>
      </c>
      <c r="DJ228" s="8">
        <f t="shared" si="89"/>
        <v>28753.040000000001</v>
      </c>
      <c r="DK228" s="9">
        <f t="shared" si="97"/>
        <v>37437</v>
      </c>
      <c r="DL228" s="8">
        <f t="shared" si="91"/>
        <v>25660.47</v>
      </c>
      <c r="DM228" s="9">
        <f t="shared" si="98"/>
        <v>37437</v>
      </c>
      <c r="DN228" s="8">
        <f t="shared" si="92"/>
        <v>30827.61</v>
      </c>
    </row>
    <row r="229" spans="1:118">
      <c r="A229" s="2">
        <f t="shared" si="93"/>
        <v>200205</v>
      </c>
      <c r="B229" s="4">
        <v>37407</v>
      </c>
      <c r="C229" s="5">
        <v>98.703125</v>
      </c>
      <c r="D229" s="4">
        <v>37407</v>
      </c>
      <c r="E229" s="3">
        <v>98.73</v>
      </c>
      <c r="F229" s="4">
        <v>37407</v>
      </c>
      <c r="G229" s="3">
        <v>96.955682999999993</v>
      </c>
      <c r="H229" s="4">
        <v>37407</v>
      </c>
      <c r="I229" s="3">
        <v>102.25</v>
      </c>
      <c r="J229" s="4">
        <v>37407</v>
      </c>
      <c r="K229" s="3">
        <v>103.52500000000001</v>
      </c>
      <c r="L229" s="1">
        <v>37407</v>
      </c>
      <c r="M229">
        <v>19.98</v>
      </c>
      <c r="N229" s="1"/>
      <c r="P229" s="1">
        <v>37407</v>
      </c>
      <c r="Q229">
        <v>25.803799999999999</v>
      </c>
      <c r="R229" s="1">
        <v>37407</v>
      </c>
      <c r="S229">
        <v>19.73</v>
      </c>
      <c r="V229" s="4">
        <v>37407</v>
      </c>
      <c r="W229" s="3">
        <v>203261999999.99997</v>
      </c>
      <c r="X229" s="4">
        <v>37407</v>
      </c>
      <c r="Y229" s="3">
        <v>1185999999999.9998</v>
      </c>
      <c r="Z229" s="4">
        <v>37407</v>
      </c>
      <c r="AA229" s="3">
        <v>262936599000</v>
      </c>
      <c r="AB229" s="4">
        <v>37407</v>
      </c>
      <c r="AC229" s="3">
        <v>2290532000000</v>
      </c>
      <c r="AD229" s="4">
        <v>37407</v>
      </c>
      <c r="AE229" s="3">
        <v>275200000000</v>
      </c>
      <c r="AF229" s="1">
        <v>37407</v>
      </c>
      <c r="AG229">
        <v>0.93340000000000001</v>
      </c>
      <c r="AH229" s="1">
        <v>37407</v>
      </c>
      <c r="AI229">
        <v>7.7995999999999999</v>
      </c>
      <c r="AJ229" s="1">
        <v>37407</v>
      </c>
      <c r="AK229">
        <v>0.56710000000000005</v>
      </c>
      <c r="AL229" s="1">
        <v>37407</v>
      </c>
      <c r="AM229">
        <v>1.4538</v>
      </c>
      <c r="AN229" s="1">
        <v>37407</v>
      </c>
      <c r="AO229">
        <v>1.5325</v>
      </c>
      <c r="AP229" s="4">
        <v>37407</v>
      </c>
      <c r="AQ229" s="3">
        <v>1067.1400000000001</v>
      </c>
      <c r="AR229" s="4">
        <v>37407</v>
      </c>
      <c r="AS229" s="3">
        <v>4818.3</v>
      </c>
      <c r="AT229" s="4">
        <v>37407</v>
      </c>
      <c r="AU229" s="3">
        <v>1120.08</v>
      </c>
      <c r="AV229" s="4">
        <v>37407</v>
      </c>
      <c r="AW229" s="3">
        <v>11301.94</v>
      </c>
      <c r="AX229" s="4">
        <v>37407</v>
      </c>
      <c r="AY229" s="3">
        <v>7656.13</v>
      </c>
      <c r="AZ229" s="1">
        <v>37407</v>
      </c>
      <c r="BA229">
        <v>0.1</v>
      </c>
      <c r="BB229" s="1">
        <v>37407</v>
      </c>
      <c r="BC229">
        <v>0.2</v>
      </c>
      <c r="BD229" s="1">
        <v>37407</v>
      </c>
      <c r="BE229">
        <v>-0.27</v>
      </c>
      <c r="BF229" s="15">
        <f t="shared" si="74"/>
        <v>37407</v>
      </c>
      <c r="BG229" s="14">
        <f t="shared" si="75"/>
        <v>2.98</v>
      </c>
      <c r="BH229" s="1">
        <v>37407</v>
      </c>
      <c r="BI229">
        <v>-8.2023611365324101E-2</v>
      </c>
      <c r="BJ229" s="1">
        <v>37407</v>
      </c>
      <c r="BK229">
        <v>58224000000</v>
      </c>
      <c r="BL229" s="1">
        <v>37407</v>
      </c>
      <c r="BM229">
        <v>90799100000</v>
      </c>
      <c r="BN229" s="13">
        <f t="shared" si="76"/>
        <v>37407</v>
      </c>
      <c r="BO229" s="12">
        <f t="shared" si="94"/>
        <v>-0.303405976771499</v>
      </c>
      <c r="BP229" s="1">
        <v>37407</v>
      </c>
      <c r="BQ229">
        <v>-1.8</v>
      </c>
      <c r="BR229" s="1">
        <v>37407</v>
      </c>
      <c r="BS229">
        <v>34267100000</v>
      </c>
      <c r="BT229" s="1">
        <v>37407</v>
      </c>
      <c r="BU229">
        <v>30740000000</v>
      </c>
      <c r="BV229" s="1">
        <v>37407</v>
      </c>
      <c r="BW229">
        <v>386790000000</v>
      </c>
      <c r="BX229" s="1">
        <v>37407</v>
      </c>
      <c r="BY229">
        <v>29898000000</v>
      </c>
      <c r="BZ229" s="1">
        <v>37407</v>
      </c>
      <c r="CA229">
        <v>108985000000</v>
      </c>
      <c r="CB229" s="1">
        <v>37407</v>
      </c>
      <c r="CC229">
        <v>35676000000</v>
      </c>
      <c r="CD229" s="1">
        <v>37407</v>
      </c>
      <c r="CE229">
        <v>5.8</v>
      </c>
      <c r="CF229" s="1">
        <v>37407</v>
      </c>
      <c r="CG229">
        <v>6.4</v>
      </c>
      <c r="CH229" s="1">
        <v>37407</v>
      </c>
      <c r="CI229">
        <v>7.3</v>
      </c>
      <c r="CJ229" s="1">
        <v>37407</v>
      </c>
      <c r="CK229">
        <v>8.6</v>
      </c>
      <c r="CL229" s="1">
        <v>37407</v>
      </c>
      <c r="CM229">
        <v>7.8</v>
      </c>
      <c r="CN229" s="1">
        <f t="shared" si="77"/>
        <v>37407</v>
      </c>
      <c r="CO229">
        <f t="shared" si="95"/>
        <v>1.7974686750882689E-3</v>
      </c>
      <c r="CP229" s="1">
        <f t="shared" si="78"/>
        <v>37407</v>
      </c>
      <c r="CQ229">
        <f t="shared" si="79"/>
        <v>2.9469551521363511E-3</v>
      </c>
      <c r="CR229" s="1">
        <f t="shared" si="80"/>
        <v>37407</v>
      </c>
      <c r="CS229">
        <f t="shared" si="81"/>
        <v>2.0659998441292884E-3</v>
      </c>
      <c r="CT229" s="1">
        <f t="shared" si="82"/>
        <v>37407</v>
      </c>
      <c r="CU229">
        <f t="shared" si="83"/>
        <v>3.2081479436960416E-3</v>
      </c>
      <c r="CV229" s="1">
        <f t="shared" si="84"/>
        <v>37407</v>
      </c>
      <c r="CW229">
        <f t="shared" si="85"/>
        <v>2.4452549382579978E-3</v>
      </c>
      <c r="CY229" s="13">
        <f t="shared" si="86"/>
        <v>37407</v>
      </c>
      <c r="CZ229" s="12">
        <f t="shared" si="96"/>
        <v>76.099999999999994</v>
      </c>
      <c r="DA229" s="1">
        <v>23832</v>
      </c>
      <c r="DB229">
        <v>8.1999999999999993</v>
      </c>
      <c r="DC229" s="1">
        <v>23832</v>
      </c>
      <c r="DD229">
        <v>0.201265094882116</v>
      </c>
      <c r="DE229" s="9">
        <f t="shared" si="97"/>
        <v>37407</v>
      </c>
      <c r="DF229" s="8">
        <f t="shared" si="87"/>
        <v>37101.1</v>
      </c>
      <c r="DG229" s="9">
        <f t="shared" si="97"/>
        <v>37407</v>
      </c>
      <c r="DH229" s="8">
        <f t="shared" si="88"/>
        <v>30021.43</v>
      </c>
      <c r="DI229" s="9">
        <f t="shared" si="97"/>
        <v>37407</v>
      </c>
      <c r="DJ229" s="8">
        <f t="shared" si="89"/>
        <v>28753.040000000001</v>
      </c>
      <c r="DK229" s="9">
        <f t="shared" si="97"/>
        <v>37407</v>
      </c>
      <c r="DL229" s="8">
        <f t="shared" si="91"/>
        <v>25660.47</v>
      </c>
      <c r="DM229" s="9">
        <f t="shared" si="98"/>
        <v>37407</v>
      </c>
      <c r="DN229" s="8">
        <f t="shared" si="92"/>
        <v>30827.61</v>
      </c>
    </row>
    <row r="230" spans="1:118">
      <c r="A230" s="2">
        <f t="shared" si="93"/>
        <v>200204</v>
      </c>
      <c r="B230" s="4">
        <v>37376</v>
      </c>
      <c r="C230" s="5">
        <v>98.355468999999999</v>
      </c>
      <c r="D230" s="4">
        <v>37376</v>
      </c>
      <c r="E230" s="3">
        <v>99.064999999999998</v>
      </c>
      <c r="F230" s="4">
        <v>37376</v>
      </c>
      <c r="G230" s="3">
        <v>97.708215999999993</v>
      </c>
      <c r="H230" s="4">
        <v>37376</v>
      </c>
      <c r="I230" s="3">
        <v>101.1</v>
      </c>
      <c r="J230" s="4">
        <v>37376</v>
      </c>
      <c r="K230" s="3">
        <v>102.735</v>
      </c>
      <c r="L230" s="1">
        <v>37376</v>
      </c>
      <c r="M230">
        <v>21.91</v>
      </c>
      <c r="N230" s="1"/>
      <c r="P230" s="1">
        <v>37376</v>
      </c>
      <c r="Q230">
        <v>24.854299999999999</v>
      </c>
      <c r="R230" s="1">
        <v>37376</v>
      </c>
      <c r="S230">
        <v>20.81</v>
      </c>
      <c r="V230" s="4">
        <v>37376</v>
      </c>
      <c r="W230" s="3">
        <v>199901999999.99997</v>
      </c>
      <c r="X230" s="4">
        <v>37376</v>
      </c>
      <c r="Y230" s="3">
        <v>1196900000000</v>
      </c>
      <c r="Z230" s="4">
        <v>37376</v>
      </c>
      <c r="AA230" s="3">
        <v>264255210000.00003</v>
      </c>
      <c r="AB230" s="4">
        <v>37376</v>
      </c>
      <c r="AC230" s="3">
        <v>2278113000000</v>
      </c>
      <c r="AD230" s="4">
        <v>37376</v>
      </c>
      <c r="AE230" s="3">
        <v>275020000000</v>
      </c>
      <c r="AF230" s="1">
        <v>37376</v>
      </c>
      <c r="AG230">
        <v>0.9</v>
      </c>
      <c r="AH230" s="1">
        <v>37376</v>
      </c>
      <c r="AI230">
        <v>7.7988999999999997</v>
      </c>
      <c r="AJ230" s="1">
        <v>37376</v>
      </c>
      <c r="AK230">
        <v>0.53800000000000003</v>
      </c>
      <c r="AL230" s="1">
        <v>37376</v>
      </c>
      <c r="AM230">
        <v>1.4570000000000001</v>
      </c>
      <c r="AN230" s="1">
        <v>37376</v>
      </c>
      <c r="AO230">
        <v>1.5672999999999999</v>
      </c>
      <c r="AP230" s="4">
        <v>37376</v>
      </c>
      <c r="AQ230" s="3">
        <v>1076.92</v>
      </c>
      <c r="AR230" s="4">
        <v>37376</v>
      </c>
      <c r="AS230" s="3">
        <v>5041.2</v>
      </c>
      <c r="AT230" s="4">
        <v>37376</v>
      </c>
      <c r="AU230" s="3">
        <v>1082.06</v>
      </c>
      <c r="AV230" s="4">
        <v>37376</v>
      </c>
      <c r="AW230" s="3">
        <v>11497.58</v>
      </c>
      <c r="AX230" s="4">
        <v>37376</v>
      </c>
      <c r="AY230" s="3">
        <v>7663.39</v>
      </c>
      <c r="AZ230" s="1">
        <v>37376</v>
      </c>
      <c r="BA230">
        <v>0.4</v>
      </c>
      <c r="BB230" s="1">
        <v>37376</v>
      </c>
      <c r="BC230">
        <v>0.4</v>
      </c>
      <c r="BD230" s="1">
        <v>37376</v>
      </c>
      <c r="BE230">
        <v>-0.4</v>
      </c>
      <c r="BF230" s="15">
        <f t="shared" si="74"/>
        <v>37376</v>
      </c>
      <c r="BG230" s="14">
        <f t="shared" si="75"/>
        <v>2.98</v>
      </c>
      <c r="BH230" s="1">
        <v>37376</v>
      </c>
      <c r="BI230">
        <v>0.69689325357457099</v>
      </c>
      <c r="BJ230" s="1">
        <v>37376</v>
      </c>
      <c r="BK230">
        <v>58365000000</v>
      </c>
      <c r="BL230" s="1">
        <v>37376</v>
      </c>
      <c r="BM230">
        <v>89788500000</v>
      </c>
      <c r="BN230" s="13">
        <f t="shared" si="76"/>
        <v>37376</v>
      </c>
      <c r="BO230" s="12">
        <f t="shared" si="94"/>
        <v>-0.303405976771499</v>
      </c>
      <c r="BP230" s="1">
        <v>37376</v>
      </c>
      <c r="BQ230">
        <v>2.5</v>
      </c>
      <c r="BR230" s="1">
        <v>37376</v>
      </c>
      <c r="BS230">
        <v>34784000000</v>
      </c>
      <c r="BT230" s="1">
        <v>37376</v>
      </c>
      <c r="BU230">
        <v>29628000000</v>
      </c>
      <c r="BV230" s="1">
        <v>37376</v>
      </c>
      <c r="BW230">
        <v>394350000000</v>
      </c>
      <c r="BX230" s="1">
        <v>37376</v>
      </c>
      <c r="BY230">
        <v>30773000000</v>
      </c>
      <c r="BZ230" s="1">
        <v>37376</v>
      </c>
      <c r="CA230">
        <v>107523000000</v>
      </c>
      <c r="CB230" s="1">
        <v>37376</v>
      </c>
      <c r="CC230">
        <v>34956000000</v>
      </c>
      <c r="CD230" s="1">
        <v>37376</v>
      </c>
      <c r="CE230">
        <v>5.9</v>
      </c>
      <c r="CF230" s="1">
        <v>37376</v>
      </c>
      <c r="CG230">
        <v>6.3</v>
      </c>
      <c r="CH230" s="1">
        <v>37376</v>
      </c>
      <c r="CI230">
        <v>7.1</v>
      </c>
      <c r="CJ230" s="1">
        <v>37376</v>
      </c>
      <c r="CK230">
        <v>8.5</v>
      </c>
      <c r="CL230" s="1">
        <v>37376</v>
      </c>
      <c r="CM230">
        <v>7.7</v>
      </c>
      <c r="CN230" s="1">
        <f t="shared" si="77"/>
        <v>37376</v>
      </c>
      <c r="CO230">
        <f t="shared" si="95"/>
        <v>1.7974686750882689E-3</v>
      </c>
      <c r="CP230" s="1">
        <f t="shared" si="78"/>
        <v>37376</v>
      </c>
      <c r="CQ230">
        <f t="shared" si="79"/>
        <v>2.9469551521363511E-3</v>
      </c>
      <c r="CR230" s="1">
        <f t="shared" si="80"/>
        <v>37376</v>
      </c>
      <c r="CS230">
        <f t="shared" si="81"/>
        <v>2.0659998441292884E-3</v>
      </c>
      <c r="CT230" s="1">
        <f t="shared" si="82"/>
        <v>37376</v>
      </c>
      <c r="CU230">
        <f t="shared" si="83"/>
        <v>3.2081479436960416E-3</v>
      </c>
      <c r="CV230" s="1">
        <f t="shared" si="84"/>
        <v>37376</v>
      </c>
      <c r="CW230">
        <f t="shared" si="85"/>
        <v>2.4452549382579978E-3</v>
      </c>
      <c r="CY230" s="13">
        <f t="shared" si="86"/>
        <v>37376</v>
      </c>
      <c r="CZ230" s="12">
        <f t="shared" si="96"/>
        <v>76.099999999999994</v>
      </c>
      <c r="DA230" s="1">
        <v>23742</v>
      </c>
      <c r="DB230">
        <v>8.1999999999999993</v>
      </c>
      <c r="DC230" s="1">
        <v>23742</v>
      </c>
      <c r="DD230">
        <v>-3.2087733549959401</v>
      </c>
      <c r="DE230" s="9">
        <f t="shared" si="97"/>
        <v>37376</v>
      </c>
      <c r="DF230" s="8">
        <f t="shared" si="87"/>
        <v>37101.1</v>
      </c>
      <c r="DG230" s="9">
        <f t="shared" si="97"/>
        <v>37376</v>
      </c>
      <c r="DH230" s="8">
        <f t="shared" si="88"/>
        <v>30021.43</v>
      </c>
      <c r="DI230" s="9">
        <f t="shared" si="97"/>
        <v>37376</v>
      </c>
      <c r="DJ230" s="8">
        <f t="shared" si="89"/>
        <v>28753.040000000001</v>
      </c>
      <c r="DK230" s="9">
        <f t="shared" si="97"/>
        <v>37376</v>
      </c>
      <c r="DL230" s="8">
        <f t="shared" si="91"/>
        <v>25660.47</v>
      </c>
      <c r="DM230" s="9">
        <f t="shared" si="98"/>
        <v>37376</v>
      </c>
      <c r="DN230" s="8">
        <f t="shared" si="92"/>
        <v>30827.61</v>
      </c>
    </row>
    <row r="231" spans="1:118">
      <c r="A231" s="2">
        <f t="shared" si="93"/>
        <v>200203</v>
      </c>
      <c r="B231" s="4">
        <v>37346</v>
      </c>
      <c r="C231" s="5">
        <v>96</v>
      </c>
      <c r="D231" s="4">
        <v>37346</v>
      </c>
      <c r="E231" s="3">
        <v>98.114999999999995</v>
      </c>
      <c r="F231" s="4">
        <v>37346</v>
      </c>
      <c r="G231" s="3">
        <v>96.075854500000005</v>
      </c>
      <c r="H231" s="4">
        <v>37346</v>
      </c>
      <c r="I231" s="3">
        <v>98.77</v>
      </c>
      <c r="J231" s="4">
        <v>37346</v>
      </c>
      <c r="K231" s="3">
        <v>101.565</v>
      </c>
      <c r="L231" s="1">
        <v>37346</v>
      </c>
      <c r="M231">
        <v>17.399999999999999</v>
      </c>
      <c r="N231" s="1"/>
      <c r="P231" s="1">
        <v>37346</v>
      </c>
      <c r="Q231">
        <v>19.523</v>
      </c>
      <c r="R231" s="1">
        <v>37346</v>
      </c>
      <c r="S231">
        <v>20.059999999999999</v>
      </c>
      <c r="V231" s="4">
        <v>37346</v>
      </c>
      <c r="W231" s="3">
        <v>166879999999.99997</v>
      </c>
      <c r="X231" s="4">
        <v>37346</v>
      </c>
      <c r="Y231" s="3">
        <v>1196799999999.9998</v>
      </c>
      <c r="Z231" s="4">
        <v>37346</v>
      </c>
      <c r="AA231" s="3">
        <v>261825672000</v>
      </c>
      <c r="AB231" s="4">
        <v>37346</v>
      </c>
      <c r="AC231" s="3">
        <v>2238652000000</v>
      </c>
      <c r="AD231" s="4">
        <v>37346</v>
      </c>
      <c r="AE231" s="3">
        <v>274278000000</v>
      </c>
      <c r="AF231" s="1">
        <v>37346</v>
      </c>
      <c r="AG231">
        <v>0.87150000000000005</v>
      </c>
      <c r="AH231" s="1">
        <v>37346</v>
      </c>
      <c r="AI231">
        <v>7.7991000000000001</v>
      </c>
      <c r="AJ231" s="1">
        <v>37346</v>
      </c>
      <c r="AK231">
        <v>0.5333</v>
      </c>
      <c r="AL231" s="1">
        <v>37346</v>
      </c>
      <c r="AM231">
        <v>1.4254</v>
      </c>
      <c r="AN231" s="1">
        <v>37346</v>
      </c>
      <c r="AO231">
        <v>1.5952</v>
      </c>
      <c r="AP231" s="4">
        <v>37346</v>
      </c>
      <c r="AQ231" s="3">
        <v>1147.3900000000001</v>
      </c>
      <c r="AR231" s="4">
        <v>37346</v>
      </c>
      <c r="AS231" s="3">
        <v>5397.29</v>
      </c>
      <c r="AT231" s="4">
        <v>37346</v>
      </c>
      <c r="AU231" s="3">
        <v>1060.19</v>
      </c>
      <c r="AV231" s="4">
        <v>37346</v>
      </c>
      <c r="AW231" s="3">
        <v>11032.92</v>
      </c>
      <c r="AX231" s="4">
        <v>37346</v>
      </c>
      <c r="AY231" s="3">
        <v>7851.47</v>
      </c>
      <c r="AZ231" s="1">
        <v>37346</v>
      </c>
      <c r="BA231">
        <v>0.3</v>
      </c>
      <c r="BB231" s="1">
        <v>37346</v>
      </c>
      <c r="BC231">
        <v>0.6</v>
      </c>
      <c r="BD231" s="1">
        <v>37346</v>
      </c>
      <c r="BE231">
        <v>0.27</v>
      </c>
      <c r="BF231" s="15">
        <f t="shared" si="74"/>
        <v>37346</v>
      </c>
      <c r="BG231" s="14">
        <f t="shared" si="75"/>
        <v>2.98</v>
      </c>
      <c r="BH231" s="1">
        <v>37346</v>
      </c>
      <c r="BI231">
        <v>0.41677249823009599</v>
      </c>
      <c r="BJ231" s="1">
        <v>37346</v>
      </c>
      <c r="BK231">
        <v>56224000000</v>
      </c>
      <c r="BL231" s="1">
        <v>37346</v>
      </c>
      <c r="BM231">
        <v>90576500000</v>
      </c>
      <c r="BN231" s="13">
        <f t="shared" si="76"/>
        <v>37346</v>
      </c>
      <c r="BO231" s="12">
        <f t="shared" si="94"/>
        <v>-0.303405976771499</v>
      </c>
      <c r="BP231" s="1">
        <v>37346</v>
      </c>
      <c r="BQ231">
        <v>2.2000000000000002</v>
      </c>
      <c r="BR231" s="1">
        <v>37346</v>
      </c>
      <c r="BS231">
        <v>32879300000.000004</v>
      </c>
      <c r="BT231" s="1">
        <v>37346</v>
      </c>
      <c r="BU231">
        <v>28643000000</v>
      </c>
      <c r="BV231" s="1">
        <v>37346</v>
      </c>
      <c r="BW231">
        <v>408939999999.99994</v>
      </c>
      <c r="BX231" s="1">
        <v>37346</v>
      </c>
      <c r="BY231">
        <v>28781000000</v>
      </c>
      <c r="BZ231" s="1">
        <v>37346</v>
      </c>
      <c r="CA231">
        <v>106491000000</v>
      </c>
      <c r="CB231" s="1">
        <v>37346</v>
      </c>
      <c r="CC231">
        <v>34029000000</v>
      </c>
      <c r="CD231" s="1">
        <v>37346</v>
      </c>
      <c r="CE231">
        <v>5.7</v>
      </c>
      <c r="CF231" s="1">
        <v>37346</v>
      </c>
      <c r="CG231">
        <v>6.4</v>
      </c>
      <c r="CH231" s="1">
        <v>37346</v>
      </c>
      <c r="CI231">
        <v>7</v>
      </c>
      <c r="CJ231" s="1">
        <v>37346</v>
      </c>
      <c r="CK231">
        <v>8.5</v>
      </c>
      <c r="CL231" s="1">
        <v>37346</v>
      </c>
      <c r="CM231">
        <v>7.9</v>
      </c>
      <c r="CN231" s="1">
        <f t="shared" si="77"/>
        <v>37346</v>
      </c>
      <c r="CO231">
        <f t="shared" si="95"/>
        <v>1.7974686750882689E-3</v>
      </c>
      <c r="CP231" s="1">
        <f t="shared" si="78"/>
        <v>37346</v>
      </c>
      <c r="CQ231">
        <f t="shared" si="79"/>
        <v>2.9469551521363511E-3</v>
      </c>
      <c r="CR231" s="1">
        <f t="shared" si="80"/>
        <v>37346</v>
      </c>
      <c r="CS231">
        <f t="shared" si="81"/>
        <v>2.0659998441292884E-3</v>
      </c>
      <c r="CT231" s="1">
        <f t="shared" si="82"/>
        <v>37346</v>
      </c>
      <c r="CU231">
        <f t="shared" si="83"/>
        <v>3.2081479436960416E-3</v>
      </c>
      <c r="CV231" s="1">
        <f t="shared" si="84"/>
        <v>37346</v>
      </c>
      <c r="CW231">
        <f t="shared" si="85"/>
        <v>2.4452549382579978E-3</v>
      </c>
      <c r="CY231" s="13">
        <f t="shared" si="86"/>
        <v>37346</v>
      </c>
      <c r="CZ231" s="12">
        <f t="shared" si="96"/>
        <v>76.099999999999994</v>
      </c>
      <c r="DA231" s="1">
        <v>23650</v>
      </c>
      <c r="DB231">
        <v>8.1</v>
      </c>
      <c r="DC231" s="1">
        <v>23650</v>
      </c>
      <c r="DD231">
        <v>-2.8899984869117898</v>
      </c>
      <c r="DE231" s="9">
        <f t="shared" si="97"/>
        <v>37346</v>
      </c>
      <c r="DF231" s="8">
        <f t="shared" si="87"/>
        <v>37101.1</v>
      </c>
      <c r="DG231" s="9">
        <f t="shared" si="97"/>
        <v>37346</v>
      </c>
      <c r="DH231" s="8">
        <f t="shared" si="88"/>
        <v>30021.43</v>
      </c>
      <c r="DI231" s="9">
        <f t="shared" si="97"/>
        <v>37346</v>
      </c>
      <c r="DJ231" s="8">
        <f t="shared" si="89"/>
        <v>28753.040000000001</v>
      </c>
      <c r="DK231" s="9">
        <f t="shared" si="97"/>
        <v>37346</v>
      </c>
      <c r="DL231" s="8">
        <f t="shared" si="91"/>
        <v>25660.47</v>
      </c>
      <c r="DM231" s="9">
        <f t="shared" si="98"/>
        <v>37346</v>
      </c>
      <c r="DN231" s="8">
        <f t="shared" si="92"/>
        <v>30827.61</v>
      </c>
    </row>
    <row r="232" spans="1:118">
      <c r="A232" s="2">
        <f t="shared" si="93"/>
        <v>200202</v>
      </c>
      <c r="B232" s="4">
        <v>37315</v>
      </c>
      <c r="C232" s="5">
        <v>100.007813</v>
      </c>
      <c r="D232" s="4">
        <v>37315</v>
      </c>
      <c r="E232" s="3">
        <v>100.38500000000001</v>
      </c>
      <c r="F232" s="4">
        <v>37315</v>
      </c>
      <c r="G232" s="3">
        <v>99</v>
      </c>
      <c r="H232" s="4">
        <v>37315</v>
      </c>
      <c r="I232" s="3">
        <v>102.02500000000001</v>
      </c>
      <c r="J232" s="4">
        <v>37315</v>
      </c>
      <c r="K232" s="3">
        <v>104.625</v>
      </c>
      <c r="L232" s="1">
        <v>37315</v>
      </c>
      <c r="M232">
        <v>21.59</v>
      </c>
      <c r="N232" s="1"/>
      <c r="P232" s="1">
        <v>37315</v>
      </c>
      <c r="Q232">
        <v>25.2315</v>
      </c>
      <c r="R232" s="1">
        <v>37315</v>
      </c>
      <c r="S232">
        <v>25.4</v>
      </c>
      <c r="V232" s="4">
        <v>37315</v>
      </c>
      <c r="W232" s="3">
        <v>167180000000</v>
      </c>
      <c r="X232" s="4">
        <v>37315</v>
      </c>
      <c r="Y232" s="3">
        <v>1178299999999.9998</v>
      </c>
      <c r="Z232" s="4">
        <v>37315</v>
      </c>
      <c r="AA232" s="3">
        <v>266851938000.00003</v>
      </c>
      <c r="AB232" s="4">
        <v>37315</v>
      </c>
      <c r="AC232" s="3">
        <v>2228301000000</v>
      </c>
      <c r="AD232" s="4">
        <v>37315</v>
      </c>
      <c r="AE232" s="3">
        <v>272881000000</v>
      </c>
      <c r="AF232" s="1">
        <v>37315</v>
      </c>
      <c r="AG232">
        <v>0.86839999999999995</v>
      </c>
      <c r="AH232" s="1">
        <v>37315</v>
      </c>
      <c r="AI232">
        <v>7.7990000000000004</v>
      </c>
      <c r="AJ232" s="1">
        <v>37315</v>
      </c>
      <c r="AK232">
        <v>0.51670000000000005</v>
      </c>
      <c r="AL232" s="1">
        <v>37315</v>
      </c>
      <c r="AM232">
        <v>1.4155</v>
      </c>
      <c r="AN232" s="1">
        <v>37315</v>
      </c>
      <c r="AO232">
        <v>1.601</v>
      </c>
      <c r="AP232" s="4">
        <v>37315</v>
      </c>
      <c r="AQ232" s="3">
        <v>1106.73</v>
      </c>
      <c r="AR232" s="4">
        <v>37315</v>
      </c>
      <c r="AS232" s="3">
        <v>5039.08</v>
      </c>
      <c r="AT232" s="4">
        <v>37315</v>
      </c>
      <c r="AU232" s="3">
        <v>1013.8</v>
      </c>
      <c r="AV232" s="4">
        <v>37315</v>
      </c>
      <c r="AW232" s="3">
        <v>10482.549999999999</v>
      </c>
      <c r="AX232" s="4">
        <v>37315</v>
      </c>
      <c r="AY232" s="3">
        <v>7637.5</v>
      </c>
      <c r="AZ232" s="1">
        <v>37315</v>
      </c>
      <c r="BA232">
        <v>0.2</v>
      </c>
      <c r="BB232" s="1">
        <v>37315</v>
      </c>
      <c r="BC232">
        <v>0.2</v>
      </c>
      <c r="BD232" s="1">
        <v>37315</v>
      </c>
      <c r="BE232">
        <v>0.27</v>
      </c>
      <c r="BF232" s="15">
        <f t="shared" si="74"/>
        <v>37315</v>
      </c>
      <c r="BG232" s="14">
        <f t="shared" si="75"/>
        <v>3.15</v>
      </c>
      <c r="BH232" s="1">
        <v>37315</v>
      </c>
      <c r="BI232">
        <v>0.26133321650564301</v>
      </c>
      <c r="BJ232" s="1">
        <v>37315</v>
      </c>
      <c r="BK232">
        <v>56133000000</v>
      </c>
      <c r="BL232" s="1">
        <v>37315</v>
      </c>
      <c r="BM232">
        <v>88695200000</v>
      </c>
      <c r="BN232" s="13">
        <f t="shared" si="76"/>
        <v>37315</v>
      </c>
      <c r="BO232" s="12">
        <f t="shared" si="94"/>
        <v>-0.55784744375594997</v>
      </c>
      <c r="BP232" s="1">
        <v>37315</v>
      </c>
      <c r="BQ232">
        <v>-9.1</v>
      </c>
      <c r="BR232" s="1">
        <v>37315</v>
      </c>
      <c r="BS232">
        <v>34197800000.000004</v>
      </c>
      <c r="BT232" s="1">
        <v>37315</v>
      </c>
      <c r="BU232">
        <v>28381000000</v>
      </c>
      <c r="BV232" s="1">
        <v>37315</v>
      </c>
      <c r="BW232">
        <v>411759999999.99994</v>
      </c>
      <c r="BX232" s="1">
        <v>37315</v>
      </c>
      <c r="BY232">
        <v>28195000000</v>
      </c>
      <c r="BZ232" s="1">
        <v>37315</v>
      </c>
      <c r="CA232">
        <v>107223000000</v>
      </c>
      <c r="CB232" s="1">
        <v>37315</v>
      </c>
      <c r="CC232">
        <v>34180000000</v>
      </c>
      <c r="CD232" s="1">
        <v>37315</v>
      </c>
      <c r="CE232">
        <v>5.7</v>
      </c>
      <c r="CF232" s="1">
        <v>37315</v>
      </c>
      <c r="CG232">
        <v>6.5</v>
      </c>
      <c r="CH232" s="1">
        <v>37315</v>
      </c>
      <c r="CI232">
        <v>6.8</v>
      </c>
      <c r="CJ232" s="1">
        <v>37315</v>
      </c>
      <c r="CK232">
        <v>8.5</v>
      </c>
      <c r="CL232" s="1">
        <v>37315</v>
      </c>
      <c r="CM232">
        <v>8</v>
      </c>
      <c r="CN232" s="1">
        <f t="shared" si="77"/>
        <v>37315</v>
      </c>
      <c r="CO232">
        <f t="shared" si="95"/>
        <v>1.7974686750882689E-3</v>
      </c>
      <c r="CP232" s="1">
        <f t="shared" si="78"/>
        <v>37315</v>
      </c>
      <c r="CQ232">
        <f t="shared" si="79"/>
        <v>2.9469551521363511E-3</v>
      </c>
      <c r="CR232" s="1">
        <f t="shared" si="80"/>
        <v>37315</v>
      </c>
      <c r="CS232">
        <f t="shared" si="81"/>
        <v>2.0659998441292884E-3</v>
      </c>
      <c r="CT232" s="1">
        <f t="shared" si="82"/>
        <v>37315</v>
      </c>
      <c r="CU232">
        <f t="shared" si="83"/>
        <v>3.2081479436960416E-3</v>
      </c>
      <c r="CV232" s="1">
        <f t="shared" si="84"/>
        <v>37315</v>
      </c>
      <c r="CW232">
        <f t="shared" si="85"/>
        <v>2.4452549382579978E-3</v>
      </c>
      <c r="CY232" s="13">
        <f t="shared" si="86"/>
        <v>37315</v>
      </c>
      <c r="CZ232" s="12">
        <f t="shared" si="96"/>
        <v>75.400000000000006</v>
      </c>
      <c r="DA232" s="1">
        <v>23558</v>
      </c>
      <c r="DB232">
        <v>8</v>
      </c>
      <c r="DC232" s="1">
        <v>23558</v>
      </c>
      <c r="DD232">
        <v>15.4709614446071</v>
      </c>
      <c r="DE232" s="9">
        <f t="shared" si="97"/>
        <v>37315</v>
      </c>
      <c r="DF232" s="8">
        <f t="shared" si="87"/>
        <v>37101.1</v>
      </c>
      <c r="DG232" s="9">
        <f t="shared" si="97"/>
        <v>37315</v>
      </c>
      <c r="DH232" s="8">
        <f t="shared" si="88"/>
        <v>30021.43</v>
      </c>
      <c r="DI232" s="9">
        <f t="shared" si="97"/>
        <v>37315</v>
      </c>
      <c r="DJ232" s="8">
        <f t="shared" si="89"/>
        <v>28753.040000000001</v>
      </c>
      <c r="DK232" s="9">
        <f t="shared" si="97"/>
        <v>37315</v>
      </c>
      <c r="DL232" s="8">
        <f t="shared" si="91"/>
        <v>25660.47</v>
      </c>
      <c r="DM232" s="9">
        <f t="shared" si="98"/>
        <v>37315</v>
      </c>
      <c r="DN232" s="8">
        <f t="shared" si="92"/>
        <v>30827.61</v>
      </c>
    </row>
    <row r="233" spans="1:118">
      <c r="A233" s="2">
        <f t="shared" si="93"/>
        <v>200201</v>
      </c>
      <c r="B233" s="4">
        <v>37287</v>
      </c>
      <c r="C233" s="5">
        <v>99.75</v>
      </c>
      <c r="D233" s="4">
        <v>37287</v>
      </c>
      <c r="E233" s="3">
        <v>100.8</v>
      </c>
      <c r="F233" s="4">
        <v>37287</v>
      </c>
      <c r="G233" s="3">
        <v>99</v>
      </c>
      <c r="H233" s="4">
        <v>37287</v>
      </c>
      <c r="I233" s="3">
        <v>99.82</v>
      </c>
      <c r="J233" s="4">
        <v>37287</v>
      </c>
      <c r="K233" s="3">
        <v>104.035</v>
      </c>
      <c r="L233" s="1">
        <v>37287</v>
      </c>
      <c r="M233">
        <v>21.09</v>
      </c>
      <c r="N233" s="1"/>
      <c r="P233" s="1">
        <v>37287</v>
      </c>
      <c r="Q233">
        <v>25.375599999999999</v>
      </c>
      <c r="R233" s="1">
        <v>37287</v>
      </c>
      <c r="S233">
        <v>23.9</v>
      </c>
      <c r="V233" s="4">
        <v>37287</v>
      </c>
      <c r="W233" s="3">
        <v>166138000000</v>
      </c>
      <c r="X233" s="4">
        <v>37287</v>
      </c>
      <c r="Y233" s="3">
        <v>1191799999999.9998</v>
      </c>
      <c r="Z233" s="4">
        <v>37287</v>
      </c>
      <c r="AA233" s="3">
        <v>263676898999.99997</v>
      </c>
      <c r="AB233" s="4">
        <v>37287</v>
      </c>
      <c r="AC233" s="3">
        <v>2239338000000</v>
      </c>
      <c r="AD233" s="4">
        <v>37287</v>
      </c>
      <c r="AE233" s="3">
        <v>271787000000</v>
      </c>
      <c r="AF233" s="1">
        <v>37287</v>
      </c>
      <c r="AG233">
        <v>0.85819999999999996</v>
      </c>
      <c r="AH233" s="1">
        <v>37287</v>
      </c>
      <c r="AI233">
        <v>7.7991999999999999</v>
      </c>
      <c r="AJ233" s="1">
        <v>37287</v>
      </c>
      <c r="AK233">
        <v>0.50760000000000005</v>
      </c>
      <c r="AL233" s="1">
        <v>37287</v>
      </c>
      <c r="AM233">
        <v>1.4104000000000001</v>
      </c>
      <c r="AN233" s="1">
        <v>37287</v>
      </c>
      <c r="AO233">
        <v>1.5858000000000001</v>
      </c>
      <c r="AP233" s="4">
        <v>37287</v>
      </c>
      <c r="AQ233" s="3">
        <v>1130.2</v>
      </c>
      <c r="AR233" s="4">
        <v>37287</v>
      </c>
      <c r="AS233" s="3">
        <v>5107.6099999999997</v>
      </c>
      <c r="AT233" s="4">
        <v>37287</v>
      </c>
      <c r="AU233" s="3">
        <v>971.77</v>
      </c>
      <c r="AV233" s="4">
        <v>37287</v>
      </c>
      <c r="AW233" s="3">
        <v>10725.3</v>
      </c>
      <c r="AX233" s="4">
        <v>37287</v>
      </c>
      <c r="AY233" s="3">
        <v>7648.49</v>
      </c>
      <c r="AZ233" s="1">
        <v>37287</v>
      </c>
      <c r="BA233">
        <v>0.2</v>
      </c>
      <c r="BB233" s="1">
        <v>37287</v>
      </c>
      <c r="BC233">
        <v>0.1</v>
      </c>
      <c r="BD233" s="1">
        <v>37287</v>
      </c>
      <c r="BE233">
        <v>0</v>
      </c>
      <c r="BF233" s="15">
        <f t="shared" si="74"/>
        <v>37287</v>
      </c>
      <c r="BG233" s="14">
        <f t="shared" si="75"/>
        <v>3.15</v>
      </c>
      <c r="BH233" s="1">
        <v>37287</v>
      </c>
      <c r="BI233">
        <v>0.30160609658326798</v>
      </c>
      <c r="BJ233" s="1">
        <v>37287</v>
      </c>
      <c r="BK233">
        <v>56438000000</v>
      </c>
      <c r="BL233" s="1">
        <v>37287</v>
      </c>
      <c r="BM233">
        <v>87050500000</v>
      </c>
      <c r="BN233" s="13">
        <f t="shared" si="76"/>
        <v>37287</v>
      </c>
      <c r="BO233" s="12">
        <f t="shared" si="94"/>
        <v>-0.55784744375594997</v>
      </c>
      <c r="BP233" s="1">
        <v>37287</v>
      </c>
      <c r="BQ233">
        <v>-12.2</v>
      </c>
      <c r="BR233" s="1">
        <v>37287</v>
      </c>
      <c r="BS233">
        <v>33629300000.000004</v>
      </c>
      <c r="BT233" s="1">
        <v>37287</v>
      </c>
      <c r="BU233">
        <v>28229000000</v>
      </c>
      <c r="BV233" s="1">
        <v>37287</v>
      </c>
      <c r="BW233">
        <v>408139999999.99994</v>
      </c>
      <c r="BX233" s="1">
        <v>37287</v>
      </c>
      <c r="BY233">
        <v>32016000000</v>
      </c>
      <c r="BZ233" s="1">
        <v>37287</v>
      </c>
      <c r="CA233">
        <v>106647000000</v>
      </c>
      <c r="CB233" s="1">
        <v>37287</v>
      </c>
      <c r="CC233">
        <v>33644000000</v>
      </c>
      <c r="CD233" s="1">
        <v>37287</v>
      </c>
      <c r="CE233">
        <v>5.7</v>
      </c>
      <c r="CF233" s="1">
        <v>37287</v>
      </c>
      <c r="CG233">
        <v>6.9</v>
      </c>
      <c r="CH233" s="1">
        <v>37287</v>
      </c>
      <c r="CI233">
        <v>6.7</v>
      </c>
      <c r="CJ233" s="1">
        <v>37287</v>
      </c>
      <c r="CK233">
        <v>8.5</v>
      </c>
      <c r="CL233" s="1">
        <v>37287</v>
      </c>
      <c r="CM233">
        <v>8</v>
      </c>
      <c r="CN233" s="1">
        <f t="shared" si="77"/>
        <v>37287</v>
      </c>
      <c r="CO233">
        <f t="shared" si="95"/>
        <v>1.7974686750882689E-3</v>
      </c>
      <c r="CP233" s="1">
        <f t="shared" si="78"/>
        <v>37287</v>
      </c>
      <c r="CQ233">
        <f t="shared" si="79"/>
        <v>2.9469551521363511E-3</v>
      </c>
      <c r="CR233" s="1">
        <f t="shared" si="80"/>
        <v>37287</v>
      </c>
      <c r="CS233">
        <f t="shared" si="81"/>
        <v>2.0659998441292884E-3</v>
      </c>
      <c r="CT233" s="1">
        <f t="shared" si="82"/>
        <v>37287</v>
      </c>
      <c r="CU233">
        <f t="shared" si="83"/>
        <v>3.2081479436960416E-3</v>
      </c>
      <c r="CV233" s="1">
        <f t="shared" si="84"/>
        <v>37287</v>
      </c>
      <c r="CW233">
        <f t="shared" si="85"/>
        <v>2.4452549382579978E-3</v>
      </c>
      <c r="CY233" s="13">
        <f t="shared" si="86"/>
        <v>37287</v>
      </c>
      <c r="CZ233" s="12">
        <f t="shared" si="96"/>
        <v>75.400000000000006</v>
      </c>
      <c r="DA233" s="1">
        <v>23467</v>
      </c>
      <c r="DB233">
        <v>8</v>
      </c>
      <c r="DC233" s="1">
        <v>23467</v>
      </c>
      <c r="DD233">
        <v>12.374798061389299</v>
      </c>
      <c r="DE233" s="9">
        <f t="shared" si="97"/>
        <v>37287</v>
      </c>
      <c r="DF233" s="8">
        <f t="shared" si="87"/>
        <v>37101.1</v>
      </c>
      <c r="DG233" s="9">
        <f t="shared" si="97"/>
        <v>37287</v>
      </c>
      <c r="DH233" s="8">
        <f t="shared" si="88"/>
        <v>30021.43</v>
      </c>
      <c r="DI233" s="9">
        <f t="shared" si="97"/>
        <v>37287</v>
      </c>
      <c r="DJ233" s="8">
        <f t="shared" si="89"/>
        <v>28753.040000000001</v>
      </c>
      <c r="DK233" s="9">
        <f t="shared" si="97"/>
        <v>37287</v>
      </c>
      <c r="DL233" s="8">
        <f t="shared" si="91"/>
        <v>25660.47</v>
      </c>
      <c r="DM233" s="9">
        <f t="shared" si="98"/>
        <v>37287</v>
      </c>
      <c r="DN233" s="8">
        <f t="shared" si="92"/>
        <v>30827.61</v>
      </c>
    </row>
    <row r="234" spans="1:118">
      <c r="A234" s="2">
        <f t="shared" si="93"/>
        <v>200112</v>
      </c>
      <c r="B234" s="4">
        <v>37256</v>
      </c>
      <c r="C234" s="5">
        <v>99.773437999999999</v>
      </c>
      <c r="D234" s="4">
        <v>37256</v>
      </c>
      <c r="E234" s="3">
        <v>100.005</v>
      </c>
      <c r="F234" s="4">
        <v>37256</v>
      </c>
      <c r="G234" s="3">
        <v>98</v>
      </c>
      <c r="H234" s="4">
        <v>37256</v>
      </c>
      <c r="I234" s="3">
        <v>98.625</v>
      </c>
      <c r="J234" s="4">
        <v>37256</v>
      </c>
      <c r="K234" s="3">
        <v>104.71</v>
      </c>
      <c r="L234" s="1">
        <v>37256</v>
      </c>
      <c r="M234">
        <v>23.8</v>
      </c>
      <c r="N234" s="1"/>
      <c r="P234" s="1">
        <v>37256</v>
      </c>
      <c r="Q234">
        <v>26.708300000000001</v>
      </c>
      <c r="R234" s="1">
        <v>37256</v>
      </c>
      <c r="S234">
        <v>26.54</v>
      </c>
      <c r="V234" s="4">
        <v>37256</v>
      </c>
      <c r="W234" s="3">
        <v>166942000000</v>
      </c>
      <c r="X234" s="4">
        <v>37256</v>
      </c>
      <c r="Y234" s="3">
        <v>1208499999999.9998</v>
      </c>
      <c r="Z234" s="4">
        <v>37256</v>
      </c>
      <c r="AA234" s="3">
        <v>258056137000</v>
      </c>
      <c r="AB234" s="4">
        <v>37256</v>
      </c>
      <c r="AC234" s="3">
        <v>2278976000000</v>
      </c>
      <c r="AD234" s="4">
        <v>37256</v>
      </c>
      <c r="AE234" s="3">
        <v>269505000000</v>
      </c>
      <c r="AF234" s="1">
        <v>37256</v>
      </c>
      <c r="AG234">
        <v>0.89039999999999997</v>
      </c>
      <c r="AH234" s="1">
        <v>37256</v>
      </c>
      <c r="AI234">
        <v>7.798</v>
      </c>
      <c r="AJ234" s="1">
        <v>37256</v>
      </c>
      <c r="AK234">
        <v>0.51060000000000005</v>
      </c>
      <c r="AL234" s="1">
        <v>37256</v>
      </c>
      <c r="AM234">
        <v>1.4540999999999999</v>
      </c>
      <c r="AN234" s="1">
        <v>37256</v>
      </c>
      <c r="AO234">
        <v>1.5916999999999999</v>
      </c>
      <c r="AP234" s="4">
        <v>37256</v>
      </c>
      <c r="AQ234" s="3">
        <v>1148.08</v>
      </c>
      <c r="AR234" s="4">
        <v>37256</v>
      </c>
      <c r="AS234" s="3">
        <v>5160.1000000000004</v>
      </c>
      <c r="AT234" s="4">
        <v>37256</v>
      </c>
      <c r="AU234" s="3">
        <v>1032.1400000000001</v>
      </c>
      <c r="AV234" s="4">
        <v>37256</v>
      </c>
      <c r="AW234" s="3">
        <v>11397.21</v>
      </c>
      <c r="AX234" s="4">
        <v>37256</v>
      </c>
      <c r="AY234" s="3">
        <v>7688.41</v>
      </c>
      <c r="AZ234" s="1">
        <v>37256</v>
      </c>
      <c r="BA234">
        <v>-0.1</v>
      </c>
      <c r="BB234" s="1">
        <v>37256</v>
      </c>
      <c r="BC234">
        <v>0.4</v>
      </c>
      <c r="BD234" s="1">
        <v>37256</v>
      </c>
      <c r="BE234">
        <v>-2.4700000000000002</v>
      </c>
      <c r="BF234" s="15">
        <f t="shared" si="74"/>
        <v>37256</v>
      </c>
      <c r="BG234" s="14">
        <f t="shared" si="75"/>
        <v>3.15</v>
      </c>
      <c r="BH234" s="1">
        <v>37256</v>
      </c>
      <c r="BI234">
        <v>0.39029303203295801</v>
      </c>
      <c r="BJ234" s="1">
        <v>37256</v>
      </c>
      <c r="BK234">
        <v>56182000000</v>
      </c>
      <c r="BL234" s="1">
        <v>37256</v>
      </c>
      <c r="BM234">
        <v>89006400000</v>
      </c>
      <c r="BN234" s="13">
        <f t="shared" si="76"/>
        <v>37256</v>
      </c>
      <c r="BO234" s="12">
        <f t="shared" si="94"/>
        <v>-0.55784744375594997</v>
      </c>
      <c r="BP234" s="1">
        <v>37256</v>
      </c>
      <c r="BQ234">
        <v>-10.4</v>
      </c>
      <c r="BR234" s="1">
        <v>37256</v>
      </c>
      <c r="BS234">
        <v>32413400000</v>
      </c>
      <c r="BT234" s="1">
        <v>37256</v>
      </c>
      <c r="BU234">
        <v>28981000000</v>
      </c>
      <c r="BV234" s="1">
        <v>37256</v>
      </c>
      <c r="BW234">
        <v>392679999999.99994</v>
      </c>
      <c r="BX234" s="1">
        <v>37256</v>
      </c>
      <c r="BY234">
        <v>32186000000</v>
      </c>
      <c r="BZ234" s="1">
        <v>37256</v>
      </c>
      <c r="CA234">
        <v>106135000000</v>
      </c>
      <c r="CB234" s="1">
        <v>37256</v>
      </c>
      <c r="CC234">
        <v>34248000000</v>
      </c>
      <c r="CD234" s="1">
        <v>37256</v>
      </c>
      <c r="CE234">
        <v>5.7</v>
      </c>
      <c r="CF234" s="1">
        <v>37256</v>
      </c>
      <c r="CG234">
        <v>6.9</v>
      </c>
      <c r="CH234" s="1">
        <v>37256</v>
      </c>
      <c r="CI234">
        <v>6.3</v>
      </c>
      <c r="CJ234" s="1">
        <v>37256</v>
      </c>
      <c r="CK234">
        <v>8.5</v>
      </c>
      <c r="CL234" s="1">
        <v>37256</v>
      </c>
      <c r="CM234">
        <v>8.1</v>
      </c>
      <c r="CN234" s="1">
        <f t="shared" si="77"/>
        <v>37256</v>
      </c>
      <c r="CO234">
        <f t="shared" si="95"/>
        <v>1.7974686750882689E-3</v>
      </c>
      <c r="CP234" s="1">
        <f t="shared" si="78"/>
        <v>37256</v>
      </c>
      <c r="CQ234">
        <f t="shared" si="79"/>
        <v>2.9469551521363511E-3</v>
      </c>
      <c r="CR234" s="1">
        <f t="shared" si="80"/>
        <v>37256</v>
      </c>
      <c r="CS234">
        <f t="shared" si="81"/>
        <v>2.0659998441292884E-3</v>
      </c>
      <c r="CT234" s="1">
        <f t="shared" si="82"/>
        <v>37256</v>
      </c>
      <c r="CU234">
        <f t="shared" si="83"/>
        <v>3.2081479436960416E-3</v>
      </c>
      <c r="CV234" s="1">
        <f t="shared" si="84"/>
        <v>37256</v>
      </c>
      <c r="CW234">
        <f t="shared" si="85"/>
        <v>2.4452549382579978E-3</v>
      </c>
      <c r="CY234" s="13">
        <f t="shared" si="86"/>
        <v>37256</v>
      </c>
      <c r="CZ234" s="12">
        <f t="shared" si="96"/>
        <v>75.400000000000006</v>
      </c>
      <c r="DA234" s="1">
        <v>23376</v>
      </c>
      <c r="DB234">
        <v>7.9</v>
      </c>
      <c r="DC234" s="1">
        <v>23376</v>
      </c>
      <c r="DD234">
        <v>16.150338103475399</v>
      </c>
      <c r="DE234" s="9">
        <f t="shared" si="97"/>
        <v>37256</v>
      </c>
      <c r="DF234" s="8">
        <f t="shared" si="87"/>
        <v>37101.1</v>
      </c>
      <c r="DG234" s="9">
        <f t="shared" si="97"/>
        <v>37256</v>
      </c>
      <c r="DH234" s="8">
        <f t="shared" si="88"/>
        <v>30021.43</v>
      </c>
      <c r="DI234" s="9">
        <f t="shared" si="97"/>
        <v>37256</v>
      </c>
      <c r="DJ234" s="8">
        <f t="shared" si="89"/>
        <v>28753.040000000001</v>
      </c>
      <c r="DK234" s="9">
        <f t="shared" si="97"/>
        <v>37256</v>
      </c>
      <c r="DL234" s="8">
        <f t="shared" si="91"/>
        <v>25660.47</v>
      </c>
      <c r="DM234" s="9">
        <f t="shared" si="98"/>
        <v>37256</v>
      </c>
      <c r="DN234" s="8">
        <f t="shared" si="92"/>
        <v>30827.61</v>
      </c>
    </row>
    <row r="235" spans="1:118">
      <c r="A235" s="2">
        <f t="shared" si="93"/>
        <v>200111</v>
      </c>
      <c r="B235" s="4">
        <v>37225</v>
      </c>
      <c r="C235" s="5">
        <v>101.921875</v>
      </c>
      <c r="D235" s="4">
        <v>37225</v>
      </c>
      <c r="E235" s="3">
        <v>103.36499999999999</v>
      </c>
      <c r="F235" s="4">
        <v>37225</v>
      </c>
      <c r="G235" s="3">
        <v>101</v>
      </c>
      <c r="H235" s="4">
        <v>37225</v>
      </c>
      <c r="I235" s="3">
        <v>103</v>
      </c>
      <c r="J235" s="4">
        <v>37225</v>
      </c>
      <c r="K235" s="3">
        <v>105.745</v>
      </c>
      <c r="L235" s="1">
        <v>37225</v>
      </c>
      <c r="M235">
        <v>23.84</v>
      </c>
      <c r="N235" s="1"/>
      <c r="P235" s="1">
        <v>37225</v>
      </c>
      <c r="Q235">
        <v>28.765599999999999</v>
      </c>
      <c r="R235" s="1">
        <v>37225</v>
      </c>
      <c r="S235">
        <v>24.52</v>
      </c>
      <c r="V235" s="4">
        <v>37225</v>
      </c>
      <c r="W235" s="3">
        <v>160998999999.99997</v>
      </c>
      <c r="X235" s="4">
        <v>37225</v>
      </c>
      <c r="Y235" s="3">
        <v>1168999999999.9998</v>
      </c>
      <c r="Z235" s="4">
        <v>37225</v>
      </c>
      <c r="AA235" s="3">
        <v>249855283000</v>
      </c>
      <c r="AB235" s="4">
        <v>37225</v>
      </c>
      <c r="AC235" s="3">
        <v>2210574000000</v>
      </c>
      <c r="AD235" s="4">
        <v>37225</v>
      </c>
      <c r="AE235" s="3">
        <v>265155000000</v>
      </c>
      <c r="AF235" s="1">
        <v>37225</v>
      </c>
      <c r="AG235">
        <v>0.8962</v>
      </c>
      <c r="AH235" s="1">
        <v>37225</v>
      </c>
      <c r="AI235">
        <v>7.798</v>
      </c>
      <c r="AJ235" s="1">
        <v>37225</v>
      </c>
      <c r="AK235">
        <v>0.52159999999999995</v>
      </c>
      <c r="AL235" s="1">
        <v>37225</v>
      </c>
      <c r="AM235">
        <v>1.4238</v>
      </c>
      <c r="AN235" s="1">
        <v>37225</v>
      </c>
      <c r="AO235">
        <v>1.5727</v>
      </c>
      <c r="AP235" s="4">
        <v>37225</v>
      </c>
      <c r="AQ235" s="3">
        <v>1139.45</v>
      </c>
      <c r="AR235" s="4">
        <v>37225</v>
      </c>
      <c r="AS235" s="3">
        <v>4989.91</v>
      </c>
      <c r="AT235" s="4">
        <v>37225</v>
      </c>
      <c r="AU235" s="3">
        <v>1050.22</v>
      </c>
      <c r="AV235" s="4">
        <v>37225</v>
      </c>
      <c r="AW235" s="3">
        <v>11279.25</v>
      </c>
      <c r="AX235" s="4">
        <v>37225</v>
      </c>
      <c r="AY235" s="3">
        <v>7425.65</v>
      </c>
      <c r="AZ235" s="1">
        <v>37225</v>
      </c>
      <c r="BA235">
        <v>-0.1</v>
      </c>
      <c r="BB235" s="1">
        <v>37225</v>
      </c>
      <c r="BC235">
        <v>-0.1</v>
      </c>
      <c r="BD235" s="1">
        <v>37225</v>
      </c>
      <c r="BE235">
        <v>-0.13</v>
      </c>
      <c r="BF235" s="15">
        <f t="shared" si="74"/>
        <v>37225</v>
      </c>
      <c r="BG235" s="14">
        <f t="shared" si="75"/>
        <v>2.4700000000000002</v>
      </c>
      <c r="BH235" s="1">
        <v>37225</v>
      </c>
      <c r="BI235">
        <v>-0.69176483363020602</v>
      </c>
      <c r="BJ235" s="1">
        <v>37225</v>
      </c>
      <c r="BK235">
        <v>56825000000</v>
      </c>
      <c r="BL235" s="1">
        <v>37225</v>
      </c>
      <c r="BM235">
        <v>85731100000</v>
      </c>
      <c r="BN235" s="13">
        <f t="shared" si="76"/>
        <v>37225</v>
      </c>
      <c r="BO235" s="12">
        <f t="shared" si="94"/>
        <v>-0.59044900077861395</v>
      </c>
      <c r="BP235" s="1">
        <v>37225</v>
      </c>
      <c r="BQ235">
        <v>-11.3</v>
      </c>
      <c r="BR235" s="1">
        <v>37225</v>
      </c>
      <c r="BS235">
        <v>33765400000</v>
      </c>
      <c r="BT235" s="1">
        <v>37225</v>
      </c>
      <c r="BU235">
        <v>29956000000</v>
      </c>
      <c r="BV235" s="1">
        <v>37225</v>
      </c>
      <c r="BW235">
        <v>396910000000</v>
      </c>
      <c r="BX235" s="1">
        <v>37225</v>
      </c>
      <c r="BY235">
        <v>32663000000</v>
      </c>
      <c r="BZ235" s="1">
        <v>37225</v>
      </c>
      <c r="CA235">
        <v>106335000000</v>
      </c>
      <c r="CB235" s="1">
        <v>37225</v>
      </c>
      <c r="CC235">
        <v>34585000000</v>
      </c>
      <c r="CD235" s="1">
        <v>37225</v>
      </c>
      <c r="CE235">
        <v>5.5</v>
      </c>
      <c r="CF235" s="1">
        <v>37225</v>
      </c>
      <c r="CG235">
        <v>6.9</v>
      </c>
      <c r="CH235" s="1">
        <v>37225</v>
      </c>
      <c r="CI235">
        <v>6</v>
      </c>
      <c r="CJ235" s="1">
        <v>37225</v>
      </c>
      <c r="CK235">
        <v>8.5</v>
      </c>
      <c r="CL235" s="1">
        <v>37225</v>
      </c>
      <c r="CM235">
        <v>7.5</v>
      </c>
      <c r="CN235" s="1">
        <f t="shared" si="77"/>
        <v>37225</v>
      </c>
      <c r="CO235">
        <f t="shared" si="95"/>
        <v>4.4045618040806827E-3</v>
      </c>
      <c r="CP235" s="1">
        <f t="shared" si="78"/>
        <v>37225</v>
      </c>
      <c r="CQ235">
        <f t="shared" si="79"/>
        <v>3.4220405814626522E-3</v>
      </c>
      <c r="CR235" s="1">
        <f t="shared" si="80"/>
        <v>37225</v>
      </c>
      <c r="CS235">
        <f t="shared" si="81"/>
        <v>7.3816956451002542E-3</v>
      </c>
      <c r="CT235" s="1">
        <f t="shared" si="82"/>
        <v>37225</v>
      </c>
      <c r="CU235">
        <f t="shared" si="83"/>
        <v>4.7847376252432476E-3</v>
      </c>
      <c r="CV235" s="1">
        <f t="shared" si="84"/>
        <v>37225</v>
      </c>
      <c r="CW235">
        <f t="shared" si="85"/>
        <v>5.4542003702007973E-3</v>
      </c>
      <c r="CY235" s="13">
        <f t="shared" si="86"/>
        <v>37225</v>
      </c>
      <c r="CZ235" s="12">
        <f t="shared" si="96"/>
        <v>74.7</v>
      </c>
      <c r="DA235" s="1">
        <v>23284</v>
      </c>
      <c r="DB235">
        <v>7.9</v>
      </c>
      <c r="DC235" s="1">
        <v>23284</v>
      </c>
      <c r="DD235">
        <v>22.775404049786399</v>
      </c>
      <c r="DE235" s="9">
        <f t="shared" si="97"/>
        <v>37225</v>
      </c>
      <c r="DF235" s="8">
        <f t="shared" si="87"/>
        <v>36317.74</v>
      </c>
      <c r="DG235" s="9">
        <f t="shared" si="97"/>
        <v>37225</v>
      </c>
      <c r="DH235" s="8">
        <f t="shared" si="88"/>
        <v>28996.03</v>
      </c>
      <c r="DI235" s="9">
        <f t="shared" si="97"/>
        <v>37225</v>
      </c>
      <c r="DJ235" s="8">
        <f t="shared" si="89"/>
        <v>28057.439999999999</v>
      </c>
      <c r="DK235" s="9">
        <f t="shared" si="97"/>
        <v>37225</v>
      </c>
      <c r="DL235" s="8">
        <f t="shared" si="91"/>
        <v>24709.22</v>
      </c>
      <c r="DM235" s="9">
        <f t="shared" si="98"/>
        <v>37225</v>
      </c>
      <c r="DN235" s="8">
        <f t="shared" si="92"/>
        <v>29948.82</v>
      </c>
    </row>
    <row r="236" spans="1:118">
      <c r="A236" s="2">
        <f t="shared" si="93"/>
        <v>200110</v>
      </c>
      <c r="B236" s="4">
        <v>37195</v>
      </c>
      <c r="C236" s="5">
        <v>106</v>
      </c>
      <c r="D236" s="4">
        <v>37195</v>
      </c>
      <c r="E236" s="3">
        <v>104.72</v>
      </c>
      <c r="F236" s="4">
        <v>37195</v>
      </c>
      <c r="G236" s="3">
        <v>104</v>
      </c>
      <c r="H236" s="4">
        <v>37195</v>
      </c>
      <c r="I236" s="3">
        <v>106.52500000000001</v>
      </c>
      <c r="J236" s="4">
        <v>37195</v>
      </c>
      <c r="K236" s="3">
        <v>108.675</v>
      </c>
      <c r="L236" s="1">
        <v>37195</v>
      </c>
      <c r="M236">
        <v>33.56</v>
      </c>
      <c r="N236" s="1"/>
      <c r="P236" s="1">
        <v>37195</v>
      </c>
      <c r="Q236">
        <v>40.753100000000003</v>
      </c>
      <c r="R236" s="1">
        <v>37195</v>
      </c>
      <c r="S236">
        <v>34.729999999999997</v>
      </c>
      <c r="V236" s="4">
        <v>37195</v>
      </c>
      <c r="W236" s="3">
        <v>155861999999.99997</v>
      </c>
      <c r="X236" s="4">
        <v>37195</v>
      </c>
      <c r="Y236" s="3">
        <v>1159200000000</v>
      </c>
      <c r="Z236" s="4">
        <v>37195</v>
      </c>
      <c r="AA236" s="3">
        <v>250238965000</v>
      </c>
      <c r="AB236" s="4">
        <v>37195</v>
      </c>
      <c r="AC236" s="3">
        <v>2175722000000</v>
      </c>
      <c r="AD236" s="4">
        <v>37195</v>
      </c>
      <c r="AE236" s="3">
        <v>260571000000</v>
      </c>
      <c r="AF236" s="1">
        <v>37195</v>
      </c>
      <c r="AG236">
        <v>0.89949999999999997</v>
      </c>
      <c r="AH236" s="1">
        <v>37195</v>
      </c>
      <c r="AI236">
        <v>7.7996999999999996</v>
      </c>
      <c r="AJ236" s="1">
        <v>37195</v>
      </c>
      <c r="AK236">
        <v>0.503</v>
      </c>
      <c r="AL236" s="1">
        <v>37195</v>
      </c>
      <c r="AM236">
        <v>1.4540999999999999</v>
      </c>
      <c r="AN236" s="1">
        <v>37195</v>
      </c>
      <c r="AO236">
        <v>1.5884</v>
      </c>
      <c r="AP236" s="4">
        <v>37195</v>
      </c>
      <c r="AQ236" s="3">
        <v>1059.78</v>
      </c>
      <c r="AR236" s="4">
        <v>37195</v>
      </c>
      <c r="AS236" s="3">
        <v>4559.13</v>
      </c>
      <c r="AT236" s="4">
        <v>37195</v>
      </c>
      <c r="AU236" s="3">
        <v>1059.3699999999999</v>
      </c>
      <c r="AV236" s="4">
        <v>37195</v>
      </c>
      <c r="AW236" s="3">
        <v>10073.969999999999</v>
      </c>
      <c r="AX236" s="4">
        <v>37195</v>
      </c>
      <c r="AY236" s="3">
        <v>6885.7</v>
      </c>
      <c r="AZ236" s="1">
        <v>37195</v>
      </c>
      <c r="BA236">
        <v>-0.3</v>
      </c>
      <c r="BB236" s="1">
        <v>37195</v>
      </c>
      <c r="BC236">
        <v>0.1</v>
      </c>
      <c r="BD236" s="1">
        <v>37195</v>
      </c>
      <c r="BE236">
        <v>0</v>
      </c>
      <c r="BF236" s="15">
        <f t="shared" si="74"/>
        <v>37195</v>
      </c>
      <c r="BG236" s="14">
        <f t="shared" si="75"/>
        <v>2.4700000000000002</v>
      </c>
      <c r="BH236" s="1">
        <v>37195</v>
      </c>
      <c r="BI236">
        <v>-0.27046414494313198</v>
      </c>
      <c r="BJ236" s="1">
        <v>37195</v>
      </c>
      <c r="BK236">
        <v>57087000000</v>
      </c>
      <c r="BL236" s="1">
        <v>37195</v>
      </c>
      <c r="BM236">
        <v>87880800000</v>
      </c>
      <c r="BN236" s="13">
        <f t="shared" si="76"/>
        <v>37195</v>
      </c>
      <c r="BO236" s="12">
        <f t="shared" si="94"/>
        <v>-0.59044900077861395</v>
      </c>
      <c r="BP236" s="1">
        <v>37195</v>
      </c>
      <c r="BQ236">
        <v>-13.9</v>
      </c>
      <c r="BR236" s="1">
        <v>37195</v>
      </c>
      <c r="BS236">
        <v>32249100000</v>
      </c>
      <c r="BT236" s="1">
        <v>37195</v>
      </c>
      <c r="BU236">
        <v>30048000000</v>
      </c>
      <c r="BV236" s="1">
        <v>37195</v>
      </c>
      <c r="BW236">
        <v>394410000000</v>
      </c>
      <c r="BX236" s="1">
        <v>37195</v>
      </c>
      <c r="BY236">
        <v>34053000000</v>
      </c>
      <c r="BZ236" s="1">
        <v>37195</v>
      </c>
      <c r="CA236">
        <v>110657000000</v>
      </c>
      <c r="CB236" s="1">
        <v>37195</v>
      </c>
      <c r="CC236">
        <v>34955000000</v>
      </c>
      <c r="CD236" s="1">
        <v>37195</v>
      </c>
      <c r="CE236">
        <v>5.3</v>
      </c>
      <c r="CF236" s="1">
        <v>37195</v>
      </c>
      <c r="CG236">
        <v>7.2</v>
      </c>
      <c r="CH236" s="1">
        <v>37195</v>
      </c>
      <c r="CI236">
        <v>5.5</v>
      </c>
      <c r="CJ236" s="1">
        <v>37195</v>
      </c>
      <c r="CK236">
        <v>8.4</v>
      </c>
      <c r="CL236" s="1">
        <v>37195</v>
      </c>
      <c r="CM236">
        <v>7.3</v>
      </c>
      <c r="CN236" s="1">
        <f t="shared" si="77"/>
        <v>37195</v>
      </c>
      <c r="CO236">
        <f t="shared" si="95"/>
        <v>4.4045618040806827E-3</v>
      </c>
      <c r="CP236" s="1">
        <f t="shared" si="78"/>
        <v>37195</v>
      </c>
      <c r="CQ236">
        <f t="shared" si="79"/>
        <v>3.4220405814626522E-3</v>
      </c>
      <c r="CR236" s="1">
        <f t="shared" si="80"/>
        <v>37195</v>
      </c>
      <c r="CS236">
        <f t="shared" si="81"/>
        <v>7.3816956451002542E-3</v>
      </c>
      <c r="CT236" s="1">
        <f t="shared" si="82"/>
        <v>37195</v>
      </c>
      <c r="CU236">
        <f t="shared" si="83"/>
        <v>4.7847376252432476E-3</v>
      </c>
      <c r="CV236" s="1">
        <f t="shared" si="84"/>
        <v>37195</v>
      </c>
      <c r="CW236">
        <f t="shared" si="85"/>
        <v>5.4542003702007973E-3</v>
      </c>
      <c r="CY236" s="13">
        <f t="shared" si="86"/>
        <v>37195</v>
      </c>
      <c r="CZ236" s="12">
        <f t="shared" si="96"/>
        <v>74.7</v>
      </c>
      <c r="DA236" s="1">
        <v>23192</v>
      </c>
      <c r="DB236">
        <v>7.8</v>
      </c>
      <c r="DC236" s="1">
        <v>23192</v>
      </c>
      <c r="DD236">
        <v>-1.96172248803828</v>
      </c>
      <c r="DE236" s="9">
        <f t="shared" si="97"/>
        <v>37195</v>
      </c>
      <c r="DF236" s="8">
        <f t="shared" si="87"/>
        <v>36317.74</v>
      </c>
      <c r="DG236" s="9">
        <f t="shared" si="97"/>
        <v>37195</v>
      </c>
      <c r="DH236" s="8">
        <f t="shared" si="88"/>
        <v>28996.03</v>
      </c>
      <c r="DI236" s="9">
        <f t="shared" si="97"/>
        <v>37195</v>
      </c>
      <c r="DJ236" s="8">
        <f t="shared" si="89"/>
        <v>28057.439999999999</v>
      </c>
      <c r="DK236" s="9">
        <f t="shared" si="97"/>
        <v>37195</v>
      </c>
      <c r="DL236" s="8">
        <f t="shared" si="91"/>
        <v>24709.22</v>
      </c>
      <c r="DM236" s="9">
        <f t="shared" si="98"/>
        <v>37195</v>
      </c>
      <c r="DN236" s="8">
        <f t="shared" si="92"/>
        <v>29948.82</v>
      </c>
    </row>
    <row r="237" spans="1:118">
      <c r="A237" s="2">
        <f t="shared" si="93"/>
        <v>200109</v>
      </c>
      <c r="B237" s="4">
        <v>37164</v>
      </c>
      <c r="C237" s="5">
        <v>103.28125</v>
      </c>
      <c r="D237" s="4">
        <v>37164</v>
      </c>
      <c r="E237" s="3">
        <v>101.56</v>
      </c>
      <c r="F237" s="4">
        <v>37164</v>
      </c>
      <c r="G237" s="3">
        <v>102</v>
      </c>
      <c r="H237" s="4">
        <v>37164</v>
      </c>
      <c r="I237" s="3">
        <v>106.105</v>
      </c>
      <c r="J237" s="4">
        <v>37164</v>
      </c>
      <c r="K237" s="3">
        <v>104.925</v>
      </c>
      <c r="L237" s="1">
        <v>37164</v>
      </c>
      <c r="M237">
        <v>31.93</v>
      </c>
      <c r="N237" s="1"/>
      <c r="P237" s="1">
        <v>37164</v>
      </c>
      <c r="Q237">
        <v>40.8917</v>
      </c>
      <c r="R237" s="1">
        <v>37164</v>
      </c>
      <c r="S237">
        <v>35.99</v>
      </c>
      <c r="V237" s="4">
        <v>37164</v>
      </c>
      <c r="W237" s="3">
        <v>155270000000</v>
      </c>
      <c r="X237" s="4">
        <v>37164</v>
      </c>
      <c r="Y237" s="3">
        <v>1193599999999.9998</v>
      </c>
      <c r="Z237" s="4">
        <v>37164</v>
      </c>
      <c r="AA237" s="3">
        <v>240430385000</v>
      </c>
      <c r="AB237" s="4">
        <v>37164</v>
      </c>
      <c r="AC237" s="3">
        <v>2187299000000</v>
      </c>
      <c r="AD237" s="4">
        <v>37164</v>
      </c>
      <c r="AE237" s="3">
        <v>259557000000</v>
      </c>
      <c r="AF237" s="1">
        <v>37164</v>
      </c>
      <c r="AG237">
        <v>0.91139999999999999</v>
      </c>
      <c r="AH237" s="1">
        <v>37164</v>
      </c>
      <c r="AI237">
        <v>7.7988</v>
      </c>
      <c r="AJ237" s="1">
        <v>37164</v>
      </c>
      <c r="AK237">
        <v>0.49099999999999999</v>
      </c>
      <c r="AL237" s="1">
        <v>37164</v>
      </c>
      <c r="AM237">
        <v>1.4741</v>
      </c>
      <c r="AN237" s="1">
        <v>37164</v>
      </c>
      <c r="AO237">
        <v>1.5790999999999999</v>
      </c>
      <c r="AP237" s="4">
        <v>37164</v>
      </c>
      <c r="AQ237" s="3">
        <v>1040.94</v>
      </c>
      <c r="AR237" s="4">
        <v>37164</v>
      </c>
      <c r="AS237" s="3">
        <v>4308.1499999999996</v>
      </c>
      <c r="AT237" s="4">
        <v>37164</v>
      </c>
      <c r="AU237" s="3">
        <v>1023.42</v>
      </c>
      <c r="AV237" s="4">
        <v>37164</v>
      </c>
      <c r="AW237" s="3">
        <v>9950.7000000000007</v>
      </c>
      <c r="AX237" s="4">
        <v>37164</v>
      </c>
      <c r="AY237" s="3">
        <v>6838.56</v>
      </c>
      <c r="AZ237" s="1">
        <v>37164</v>
      </c>
      <c r="BA237">
        <v>0.4</v>
      </c>
      <c r="BB237" s="1">
        <v>37164</v>
      </c>
      <c r="BC237">
        <v>0.3</v>
      </c>
      <c r="BD237" s="1">
        <v>37164</v>
      </c>
      <c r="BE237">
        <v>0</v>
      </c>
      <c r="BF237" s="15">
        <f t="shared" si="74"/>
        <v>37164</v>
      </c>
      <c r="BG237" s="14">
        <f t="shared" si="75"/>
        <v>2.4700000000000002</v>
      </c>
      <c r="BH237" s="1">
        <v>37164</v>
      </c>
      <c r="BI237">
        <v>0.17915601685570301</v>
      </c>
      <c r="BJ237" s="1">
        <v>37164</v>
      </c>
      <c r="BK237">
        <v>56531000000</v>
      </c>
      <c r="BL237" s="1">
        <v>37164</v>
      </c>
      <c r="BM237">
        <v>86200500000</v>
      </c>
      <c r="BN237" s="13">
        <f t="shared" si="76"/>
        <v>37164</v>
      </c>
      <c r="BO237" s="12">
        <f t="shared" si="94"/>
        <v>-0.59044900077861395</v>
      </c>
      <c r="BP237" s="1">
        <v>37164</v>
      </c>
      <c r="BQ237">
        <v>-11</v>
      </c>
      <c r="BR237" s="1">
        <v>37164</v>
      </c>
      <c r="BS237">
        <v>33098400000</v>
      </c>
      <c r="BT237" s="1">
        <v>37164</v>
      </c>
      <c r="BU237">
        <v>30595000000</v>
      </c>
      <c r="BV237" s="1">
        <v>37164</v>
      </c>
      <c r="BW237">
        <v>394199999999.99994</v>
      </c>
      <c r="BX237" s="1">
        <v>37164</v>
      </c>
      <c r="BY237">
        <v>34799000000</v>
      </c>
      <c r="BZ237" s="1">
        <v>37164</v>
      </c>
      <c r="CA237">
        <v>109092000000</v>
      </c>
      <c r="CB237" s="1">
        <v>37164</v>
      </c>
      <c r="CC237">
        <v>34219000000</v>
      </c>
      <c r="CD237" s="1">
        <v>37164</v>
      </c>
      <c r="CE237">
        <v>5</v>
      </c>
      <c r="CF237" s="1">
        <v>37164</v>
      </c>
      <c r="CG237">
        <v>6.8</v>
      </c>
      <c r="CH237" s="1">
        <v>37164</v>
      </c>
      <c r="CI237">
        <v>5.2</v>
      </c>
      <c r="CJ237" s="1">
        <v>37164</v>
      </c>
      <c r="CK237">
        <v>8.4</v>
      </c>
      <c r="CL237" s="1">
        <v>37164</v>
      </c>
      <c r="CM237">
        <v>7.2</v>
      </c>
      <c r="CN237" s="1">
        <f t="shared" si="77"/>
        <v>37164</v>
      </c>
      <c r="CO237">
        <f t="shared" si="95"/>
        <v>4.4045618040806827E-3</v>
      </c>
      <c r="CP237" s="1">
        <f t="shared" si="78"/>
        <v>37164</v>
      </c>
      <c r="CQ237">
        <f t="shared" si="79"/>
        <v>3.4220405814626522E-3</v>
      </c>
      <c r="CR237" s="1">
        <f t="shared" si="80"/>
        <v>37164</v>
      </c>
      <c r="CS237">
        <f t="shared" si="81"/>
        <v>7.3816956451002542E-3</v>
      </c>
      <c r="CT237" s="1">
        <f t="shared" si="82"/>
        <v>37164</v>
      </c>
      <c r="CU237">
        <f t="shared" si="83"/>
        <v>4.7847376252432476E-3</v>
      </c>
      <c r="CV237" s="1">
        <f t="shared" si="84"/>
        <v>37164</v>
      </c>
      <c r="CW237">
        <f t="shared" si="85"/>
        <v>5.4542003702007973E-3</v>
      </c>
      <c r="CY237" s="13">
        <f t="shared" si="86"/>
        <v>37164</v>
      </c>
      <c r="CZ237" s="12">
        <f t="shared" si="96"/>
        <v>74.7</v>
      </c>
      <c r="DA237" s="1">
        <v>23101</v>
      </c>
      <c r="DB237">
        <v>7.8</v>
      </c>
      <c r="DC237" s="1">
        <v>23101</v>
      </c>
      <c r="DD237">
        <v>0.19423761735189399</v>
      </c>
      <c r="DE237" s="9">
        <f t="shared" si="97"/>
        <v>37164</v>
      </c>
      <c r="DF237" s="8">
        <f t="shared" si="87"/>
        <v>36317.74</v>
      </c>
      <c r="DG237" s="9">
        <f t="shared" si="97"/>
        <v>37164</v>
      </c>
      <c r="DH237" s="8">
        <f t="shared" si="88"/>
        <v>28996.03</v>
      </c>
      <c r="DI237" s="9">
        <f t="shared" si="97"/>
        <v>37164</v>
      </c>
      <c r="DJ237" s="8">
        <f t="shared" si="89"/>
        <v>28057.439999999999</v>
      </c>
      <c r="DK237" s="9">
        <f t="shared" si="97"/>
        <v>37164</v>
      </c>
      <c r="DL237" s="8">
        <f t="shared" si="91"/>
        <v>24709.22</v>
      </c>
      <c r="DM237" s="9">
        <f t="shared" si="98"/>
        <v>37164</v>
      </c>
      <c r="DN237" s="8">
        <f t="shared" si="92"/>
        <v>29948.82</v>
      </c>
    </row>
    <row r="238" spans="1:118">
      <c r="A238" s="2">
        <f t="shared" si="93"/>
        <v>200108</v>
      </c>
      <c r="B238" s="4">
        <v>37134</v>
      </c>
      <c r="C238" s="5">
        <v>101.265625</v>
      </c>
      <c r="D238" s="4">
        <v>37134</v>
      </c>
      <c r="E238" s="3">
        <v>101.61</v>
      </c>
      <c r="F238" s="4">
        <v>37134</v>
      </c>
      <c r="G238" s="3">
        <v>102</v>
      </c>
      <c r="H238" s="4">
        <v>37134</v>
      </c>
      <c r="I238" s="3">
        <v>103.875</v>
      </c>
      <c r="J238" s="4">
        <v>37134</v>
      </c>
      <c r="K238" s="3">
        <v>104.77500000000001</v>
      </c>
      <c r="L238" s="1">
        <v>37134</v>
      </c>
      <c r="M238">
        <v>24.92</v>
      </c>
      <c r="N238" s="1"/>
      <c r="P238" s="1">
        <v>37134</v>
      </c>
      <c r="Q238">
        <v>27.485499999999998</v>
      </c>
      <c r="R238" s="1">
        <v>37134</v>
      </c>
      <c r="S238">
        <v>27.48</v>
      </c>
      <c r="V238" s="4">
        <v>37134</v>
      </c>
      <c r="W238" s="3">
        <v>149200999999.99997</v>
      </c>
      <c r="X238" s="4">
        <v>37134</v>
      </c>
      <c r="Y238" s="3">
        <v>1144499999999.9998</v>
      </c>
      <c r="Z238" s="4">
        <v>37134</v>
      </c>
      <c r="AA238" s="3">
        <v>248223207000</v>
      </c>
      <c r="AB238" s="4">
        <v>37134</v>
      </c>
      <c r="AC238" s="3">
        <v>2128380000000</v>
      </c>
      <c r="AD238" s="4">
        <v>37134</v>
      </c>
      <c r="AE238" s="3">
        <v>253387000000</v>
      </c>
      <c r="AF238" s="1">
        <v>37134</v>
      </c>
      <c r="AG238">
        <v>0.91220000000000001</v>
      </c>
      <c r="AH238" s="1">
        <v>37134</v>
      </c>
      <c r="AI238">
        <v>7.7995999999999999</v>
      </c>
      <c r="AJ238" s="1">
        <v>37134</v>
      </c>
      <c r="AK238">
        <v>0.5292</v>
      </c>
      <c r="AL238" s="1">
        <v>37134</v>
      </c>
      <c r="AM238">
        <v>1.4535</v>
      </c>
      <c r="AN238" s="1">
        <v>37134</v>
      </c>
      <c r="AO238">
        <v>1.5507</v>
      </c>
      <c r="AP238" s="4">
        <v>37134</v>
      </c>
      <c r="AQ238" s="3">
        <v>1133.58</v>
      </c>
      <c r="AR238" s="4">
        <v>37134</v>
      </c>
      <c r="AS238" s="3">
        <v>5188.17</v>
      </c>
      <c r="AT238" s="4">
        <v>37134</v>
      </c>
      <c r="AU238" s="3">
        <v>1103.67</v>
      </c>
      <c r="AV238" s="4">
        <v>37134</v>
      </c>
      <c r="AW238" s="3">
        <v>11090.48</v>
      </c>
      <c r="AX238" s="4">
        <v>37134</v>
      </c>
      <c r="AY238" s="3">
        <v>7399.22</v>
      </c>
      <c r="AZ238" s="1">
        <v>37134</v>
      </c>
      <c r="BA238">
        <v>0</v>
      </c>
      <c r="BB238" s="1">
        <v>37134</v>
      </c>
      <c r="BC238">
        <v>-0.1</v>
      </c>
      <c r="BD238" s="1">
        <v>37134</v>
      </c>
      <c r="BE238">
        <v>-0.52</v>
      </c>
      <c r="BF238" s="15">
        <f t="shared" si="74"/>
        <v>37134</v>
      </c>
      <c r="BG238" s="14">
        <f t="shared" si="75"/>
        <v>6.13</v>
      </c>
      <c r="BH238" s="1">
        <v>37134</v>
      </c>
      <c r="BI238">
        <v>4.2457387211071701E-2</v>
      </c>
      <c r="BJ238" s="1">
        <v>37134</v>
      </c>
      <c r="BK238">
        <v>60011000000</v>
      </c>
      <c r="BL238" s="1">
        <v>37134</v>
      </c>
      <c r="BM238">
        <v>87770200000</v>
      </c>
      <c r="BN238" s="13">
        <f t="shared" si="76"/>
        <v>37134</v>
      </c>
      <c r="BO238" s="12">
        <f t="shared" si="94"/>
        <v>6.3788615658606798</v>
      </c>
      <c r="BP238" s="1">
        <v>37134</v>
      </c>
      <c r="BQ238">
        <v>-9.1</v>
      </c>
      <c r="BR238" s="1">
        <v>37134</v>
      </c>
      <c r="BS238">
        <v>33948199999.999996</v>
      </c>
      <c r="BT238" s="1">
        <v>37134</v>
      </c>
      <c r="BU238">
        <v>30598000000</v>
      </c>
      <c r="BV238" s="1">
        <v>37134</v>
      </c>
      <c r="BW238">
        <v>382249999999.99994</v>
      </c>
      <c r="BX238" s="1">
        <v>37134</v>
      </c>
      <c r="BY238">
        <v>32546000000</v>
      </c>
      <c r="BZ238" s="1">
        <v>37134</v>
      </c>
      <c r="CA238">
        <v>109478000000</v>
      </c>
      <c r="CB238" s="1">
        <v>37134</v>
      </c>
      <c r="CC238">
        <v>35030000000</v>
      </c>
      <c r="CD238" s="1">
        <v>37134</v>
      </c>
      <c r="CE238">
        <v>4.9000000000000004</v>
      </c>
      <c r="CF238" s="1">
        <v>37134</v>
      </c>
      <c r="CG238">
        <v>6.9</v>
      </c>
      <c r="CH238" s="1">
        <v>37134</v>
      </c>
      <c r="CI238">
        <v>4.8</v>
      </c>
      <c r="CJ238" s="1">
        <v>37134</v>
      </c>
      <c r="CK238">
        <v>8.4</v>
      </c>
      <c r="CL238" s="1">
        <v>37134</v>
      </c>
      <c r="CM238">
        <v>7.2</v>
      </c>
      <c r="CN238" s="1">
        <f t="shared" si="77"/>
        <v>37134</v>
      </c>
      <c r="CO238">
        <f t="shared" si="95"/>
        <v>4.4045618040806827E-3</v>
      </c>
      <c r="CP238" s="1">
        <f t="shared" si="78"/>
        <v>37134</v>
      </c>
      <c r="CQ238">
        <f t="shared" si="79"/>
        <v>3.4220405814626522E-3</v>
      </c>
      <c r="CR238" s="1">
        <f t="shared" si="80"/>
        <v>37134</v>
      </c>
      <c r="CS238">
        <f t="shared" si="81"/>
        <v>7.3816956451002542E-3</v>
      </c>
      <c r="CT238" s="1">
        <f t="shared" si="82"/>
        <v>37134</v>
      </c>
      <c r="CU238">
        <f t="shared" si="83"/>
        <v>4.7847376252432476E-3</v>
      </c>
      <c r="CV238" s="1">
        <f t="shared" si="84"/>
        <v>37134</v>
      </c>
      <c r="CW238">
        <f t="shared" si="85"/>
        <v>5.4542003702007973E-3</v>
      </c>
      <c r="CY238" s="13">
        <f t="shared" si="86"/>
        <v>37134</v>
      </c>
      <c r="CZ238" s="12">
        <f t="shared" si="96"/>
        <v>74.5</v>
      </c>
      <c r="DA238" s="1">
        <v>23011</v>
      </c>
      <c r="DB238">
        <v>7.8</v>
      </c>
      <c r="DC238" s="1">
        <v>23011</v>
      </c>
      <c r="DD238">
        <v>-2.0637609733559201</v>
      </c>
      <c r="DE238" s="9">
        <f t="shared" si="97"/>
        <v>37134</v>
      </c>
      <c r="DF238" s="8">
        <f t="shared" si="87"/>
        <v>36317.74</v>
      </c>
      <c r="DG238" s="9">
        <f t="shared" si="97"/>
        <v>37134</v>
      </c>
      <c r="DH238" s="8">
        <f t="shared" si="88"/>
        <v>28996.03</v>
      </c>
      <c r="DI238" s="9">
        <f t="shared" si="97"/>
        <v>37134</v>
      </c>
      <c r="DJ238" s="8">
        <f t="shared" si="89"/>
        <v>28057.439999999999</v>
      </c>
      <c r="DK238" s="9">
        <f t="shared" si="97"/>
        <v>37134</v>
      </c>
      <c r="DL238" s="8">
        <f t="shared" si="91"/>
        <v>24709.22</v>
      </c>
      <c r="DM238" s="9">
        <f t="shared" si="98"/>
        <v>37134</v>
      </c>
      <c r="DN238" s="8">
        <f t="shared" si="92"/>
        <v>29948.82</v>
      </c>
    </row>
    <row r="239" spans="1:118">
      <c r="A239" s="2">
        <f t="shared" si="93"/>
        <v>200107</v>
      </c>
      <c r="B239" s="4">
        <v>37103</v>
      </c>
      <c r="C239" s="5">
        <v>99.671875</v>
      </c>
      <c r="D239" s="4">
        <v>37103</v>
      </c>
      <c r="E239" s="3">
        <v>100.94</v>
      </c>
      <c r="F239" s="4">
        <v>37103</v>
      </c>
      <c r="G239" s="3">
        <v>98</v>
      </c>
      <c r="H239" s="4">
        <v>37103</v>
      </c>
      <c r="I239" s="3">
        <v>100.35</v>
      </c>
      <c r="J239" s="4">
        <v>37103</v>
      </c>
      <c r="K239" s="3">
        <v>102.535</v>
      </c>
      <c r="L239" s="1">
        <v>37103</v>
      </c>
      <c r="M239">
        <v>21.62</v>
      </c>
      <c r="N239" s="1"/>
      <c r="P239" s="1">
        <v>37103</v>
      </c>
      <c r="Q239">
        <v>22.306699999999999</v>
      </c>
      <c r="R239" s="1">
        <v>37103</v>
      </c>
      <c r="S239">
        <v>23.78</v>
      </c>
      <c r="V239" s="4">
        <v>37103</v>
      </c>
      <c r="W239" s="3">
        <v>149069999999.99997</v>
      </c>
      <c r="X239" s="4">
        <v>37103</v>
      </c>
      <c r="Y239" s="3">
        <v>1139700000000</v>
      </c>
      <c r="Z239" s="4">
        <v>37103</v>
      </c>
      <c r="AA239" s="3">
        <v>233343185000</v>
      </c>
      <c r="AB239" s="4">
        <v>37103</v>
      </c>
      <c r="AC239" s="3">
        <v>2167979000000</v>
      </c>
      <c r="AD239" s="4">
        <v>37103</v>
      </c>
      <c r="AE239" s="3">
        <v>252626000000</v>
      </c>
      <c r="AF239" s="1">
        <v>37103</v>
      </c>
      <c r="AG239">
        <v>0.87609999999999999</v>
      </c>
      <c r="AH239" s="1">
        <v>37103</v>
      </c>
      <c r="AI239">
        <v>7.7995000000000001</v>
      </c>
      <c r="AJ239" s="1">
        <v>37103</v>
      </c>
      <c r="AK239">
        <v>0.50949999999999995</v>
      </c>
      <c r="AL239" s="1">
        <v>37103</v>
      </c>
      <c r="AM239">
        <v>1.4246000000000001</v>
      </c>
      <c r="AN239" s="1">
        <v>37103</v>
      </c>
      <c r="AO239">
        <v>1.5329999999999999</v>
      </c>
      <c r="AP239" s="4">
        <v>37103</v>
      </c>
      <c r="AQ239" s="3">
        <v>1211.23</v>
      </c>
      <c r="AR239" s="4">
        <v>37103</v>
      </c>
      <c r="AS239" s="3">
        <v>5861.19</v>
      </c>
      <c r="AT239" s="4">
        <v>37103</v>
      </c>
      <c r="AU239" s="3">
        <v>1190.31</v>
      </c>
      <c r="AV239" s="4">
        <v>37103</v>
      </c>
      <c r="AW239" s="3">
        <v>12316.69</v>
      </c>
      <c r="AX239" s="4">
        <v>37103</v>
      </c>
      <c r="AY239" s="3">
        <v>7689.69</v>
      </c>
      <c r="AZ239" s="1">
        <v>37103</v>
      </c>
      <c r="BA239">
        <v>-0.2</v>
      </c>
      <c r="BB239" s="1">
        <v>37103</v>
      </c>
      <c r="BC239">
        <v>-0.2</v>
      </c>
      <c r="BD239" s="1">
        <v>37103</v>
      </c>
      <c r="BE239">
        <v>0.13</v>
      </c>
      <c r="BF239" s="15">
        <f t="shared" si="74"/>
        <v>37103</v>
      </c>
      <c r="BG239" s="14">
        <f t="shared" si="75"/>
        <v>6.13</v>
      </c>
      <c r="BH239" s="1">
        <v>37103</v>
      </c>
      <c r="BI239">
        <v>-0.28543775358801599</v>
      </c>
      <c r="BJ239" s="1">
        <v>37103</v>
      </c>
      <c r="BK239">
        <v>59411000000</v>
      </c>
      <c r="BL239" s="1">
        <v>37103</v>
      </c>
      <c r="BM239">
        <v>87965700000</v>
      </c>
      <c r="BN239" s="13">
        <f t="shared" si="76"/>
        <v>37103</v>
      </c>
      <c r="BO239" s="12">
        <f t="shared" si="94"/>
        <v>6.3788615658606798</v>
      </c>
      <c r="BP239" s="1">
        <v>37103</v>
      </c>
      <c r="BQ239">
        <v>-0.8</v>
      </c>
      <c r="BR239" s="1">
        <v>37103</v>
      </c>
      <c r="BS239">
        <v>34110800000.000004</v>
      </c>
      <c r="BT239" s="1">
        <v>37103</v>
      </c>
      <c r="BU239">
        <v>29209000000</v>
      </c>
      <c r="BV239" s="1">
        <v>37103</v>
      </c>
      <c r="BW239">
        <v>397499999999.99994</v>
      </c>
      <c r="BX239" s="1">
        <v>37103</v>
      </c>
      <c r="BY239">
        <v>32665000000</v>
      </c>
      <c r="BZ239" s="1">
        <v>37103</v>
      </c>
      <c r="CA239">
        <v>108324000000</v>
      </c>
      <c r="CB239" s="1">
        <v>37103</v>
      </c>
      <c r="CC239">
        <v>33804000000</v>
      </c>
      <c r="CD239" s="1">
        <v>37103</v>
      </c>
      <c r="CE239">
        <v>4.5999999999999996</v>
      </c>
      <c r="CF239" s="1">
        <v>37103</v>
      </c>
      <c r="CG239">
        <v>6.9</v>
      </c>
      <c r="CH239" s="1">
        <v>37103</v>
      </c>
      <c r="CI239">
        <v>4.5</v>
      </c>
      <c r="CJ239" s="1">
        <v>37103</v>
      </c>
      <c r="CK239">
        <v>8.4</v>
      </c>
      <c r="CL239" s="1">
        <v>37103</v>
      </c>
      <c r="CM239">
        <v>7.1</v>
      </c>
      <c r="CN239" s="1">
        <f t="shared" si="77"/>
        <v>37103</v>
      </c>
      <c r="CO239">
        <f t="shared" si="95"/>
        <v>4.4045618040806827E-3</v>
      </c>
      <c r="CP239" s="1">
        <f t="shared" si="78"/>
        <v>37103</v>
      </c>
      <c r="CQ239">
        <f t="shared" si="79"/>
        <v>3.4220405814626522E-3</v>
      </c>
      <c r="CR239" s="1">
        <f t="shared" si="80"/>
        <v>37103</v>
      </c>
      <c r="CS239">
        <f t="shared" si="81"/>
        <v>7.3816956451002542E-3</v>
      </c>
      <c r="CT239" s="1">
        <f t="shared" si="82"/>
        <v>37103</v>
      </c>
      <c r="CU239">
        <f t="shared" si="83"/>
        <v>4.7847376252432476E-3</v>
      </c>
      <c r="CV239" s="1">
        <f t="shared" si="84"/>
        <v>37103</v>
      </c>
      <c r="CW239">
        <f t="shared" si="85"/>
        <v>5.4542003702007973E-3</v>
      </c>
      <c r="CY239" s="13">
        <f t="shared" si="86"/>
        <v>37103</v>
      </c>
      <c r="CZ239" s="12">
        <f t="shared" si="96"/>
        <v>74.5</v>
      </c>
      <c r="DA239" s="1">
        <v>22919</v>
      </c>
      <c r="DB239">
        <v>7.8</v>
      </c>
      <c r="DC239" s="1">
        <v>22919</v>
      </c>
      <c r="DD239">
        <v>-5.3455248813082497</v>
      </c>
      <c r="DE239" s="9">
        <f t="shared" si="97"/>
        <v>37103</v>
      </c>
      <c r="DF239" s="8">
        <f t="shared" si="87"/>
        <v>36317.74</v>
      </c>
      <c r="DG239" s="9">
        <f t="shared" si="97"/>
        <v>37103</v>
      </c>
      <c r="DH239" s="8">
        <f t="shared" si="88"/>
        <v>28996.03</v>
      </c>
      <c r="DI239" s="9">
        <f t="shared" si="97"/>
        <v>37103</v>
      </c>
      <c r="DJ239" s="8">
        <f t="shared" si="89"/>
        <v>28057.439999999999</v>
      </c>
      <c r="DK239" s="9">
        <f t="shared" si="97"/>
        <v>37103</v>
      </c>
      <c r="DL239" s="8">
        <f t="shared" si="91"/>
        <v>24709.22</v>
      </c>
      <c r="DM239" s="9">
        <f t="shared" si="98"/>
        <v>37103</v>
      </c>
      <c r="DN239" s="8">
        <f t="shared" si="92"/>
        <v>29948.82</v>
      </c>
    </row>
    <row r="240" spans="1:118">
      <c r="A240" s="2">
        <f t="shared" si="93"/>
        <v>200106</v>
      </c>
      <c r="B240" s="4">
        <v>37072</v>
      </c>
      <c r="C240" s="5">
        <v>97.28125</v>
      </c>
      <c r="D240" s="4">
        <v>37072</v>
      </c>
      <c r="E240" s="3">
        <v>99.23</v>
      </c>
      <c r="F240" s="4">
        <v>37072</v>
      </c>
      <c r="G240" s="3">
        <v>98</v>
      </c>
      <c r="H240" s="4">
        <v>37072</v>
      </c>
      <c r="I240" s="3">
        <v>99</v>
      </c>
      <c r="J240" s="4">
        <v>37072</v>
      </c>
      <c r="K240" s="3">
        <v>97.27</v>
      </c>
      <c r="L240" s="1">
        <v>37072</v>
      </c>
      <c r="M240">
        <v>19.059999999999999</v>
      </c>
      <c r="N240" s="1"/>
      <c r="P240" s="1">
        <v>37072</v>
      </c>
      <c r="Q240">
        <v>20.337399999999999</v>
      </c>
      <c r="R240" s="1">
        <v>37072</v>
      </c>
      <c r="S240">
        <v>22.01</v>
      </c>
      <c r="V240" s="4">
        <v>37072</v>
      </c>
      <c r="W240" s="3">
        <v>150347000000</v>
      </c>
      <c r="X240" s="4">
        <v>37072</v>
      </c>
      <c r="Y240" s="3">
        <v>1126299999999.9998</v>
      </c>
      <c r="Z240" s="4">
        <v>37072</v>
      </c>
      <c r="AA240" s="3">
        <v>227531945000</v>
      </c>
      <c r="AB240" s="4">
        <v>37072</v>
      </c>
      <c r="AC240" s="3">
        <v>2191444000000</v>
      </c>
      <c r="AD240" s="4">
        <v>37072</v>
      </c>
      <c r="AE240" s="3">
        <v>250389000000</v>
      </c>
      <c r="AF240" s="1">
        <v>37072</v>
      </c>
      <c r="AG240">
        <v>0.8498</v>
      </c>
      <c r="AH240" s="1">
        <v>37072</v>
      </c>
      <c r="AI240">
        <v>7.7996999999999996</v>
      </c>
      <c r="AJ240" s="1">
        <v>37072</v>
      </c>
      <c r="AK240">
        <v>0.5111</v>
      </c>
      <c r="AL240" s="1">
        <v>37072</v>
      </c>
      <c r="AM240">
        <v>1.4157</v>
      </c>
      <c r="AN240" s="1">
        <v>37072</v>
      </c>
      <c r="AO240">
        <v>1.5142</v>
      </c>
      <c r="AP240" s="4">
        <v>37072</v>
      </c>
      <c r="AQ240" s="3">
        <v>1224.42</v>
      </c>
      <c r="AR240" s="4">
        <v>37072</v>
      </c>
      <c r="AS240" s="3">
        <v>6058.38</v>
      </c>
      <c r="AT240" s="4">
        <v>37072</v>
      </c>
      <c r="AU240" s="3">
        <v>1300.98</v>
      </c>
      <c r="AV240" s="4">
        <v>37072</v>
      </c>
      <c r="AW240" s="3">
        <v>13042.53</v>
      </c>
      <c r="AX240" s="4">
        <v>37072</v>
      </c>
      <c r="AY240" s="3">
        <v>7736.35</v>
      </c>
      <c r="AZ240" s="1">
        <v>37072</v>
      </c>
      <c r="BA240">
        <v>0.2</v>
      </c>
      <c r="BB240" s="1">
        <v>37072</v>
      </c>
      <c r="BC240">
        <v>0.1</v>
      </c>
      <c r="BD240" s="1">
        <v>37072</v>
      </c>
      <c r="BE240">
        <v>0</v>
      </c>
      <c r="BF240" s="15">
        <f t="shared" si="74"/>
        <v>37072</v>
      </c>
      <c r="BG240" s="14">
        <f t="shared" si="75"/>
        <v>6.13</v>
      </c>
      <c r="BH240" s="1">
        <v>37072</v>
      </c>
      <c r="BI240">
        <v>7.1980825994808997E-2</v>
      </c>
      <c r="BJ240" s="1">
        <v>37072</v>
      </c>
      <c r="BK240">
        <v>61363000000</v>
      </c>
      <c r="BL240" s="1">
        <v>37072</v>
      </c>
      <c r="BM240">
        <v>90183100000</v>
      </c>
      <c r="BN240" s="13">
        <f t="shared" si="76"/>
        <v>37072</v>
      </c>
      <c r="BO240" s="12">
        <f t="shared" si="94"/>
        <v>6.3788615658606798</v>
      </c>
      <c r="BP240" s="1">
        <v>37072</v>
      </c>
      <c r="BQ240">
        <v>-8.4</v>
      </c>
      <c r="BR240" s="1">
        <v>37072</v>
      </c>
      <c r="BS240">
        <v>35002000000</v>
      </c>
      <c r="BT240" s="1">
        <v>37072</v>
      </c>
      <c r="BU240">
        <v>28775000000</v>
      </c>
      <c r="BV240" s="1">
        <v>37072</v>
      </c>
      <c r="BW240">
        <v>410189999999.99994</v>
      </c>
      <c r="BX240" s="1">
        <v>37072</v>
      </c>
      <c r="BY240">
        <v>33975000000</v>
      </c>
      <c r="BZ240" s="1">
        <v>37072</v>
      </c>
      <c r="CA240">
        <v>106625000000</v>
      </c>
      <c r="CB240" s="1">
        <v>37072</v>
      </c>
      <c r="CC240">
        <v>33015000000</v>
      </c>
      <c r="CD240" s="1">
        <v>37072</v>
      </c>
      <c r="CE240">
        <v>4.5</v>
      </c>
      <c r="CF240" s="1">
        <v>37072</v>
      </c>
      <c r="CG240">
        <v>6.9</v>
      </c>
      <c r="CH240" s="1">
        <v>37072</v>
      </c>
      <c r="CI240">
        <v>4.5</v>
      </c>
      <c r="CJ240" s="1">
        <v>37072</v>
      </c>
      <c r="CK240">
        <v>8.4</v>
      </c>
      <c r="CL240" s="1">
        <v>37072</v>
      </c>
      <c r="CM240">
        <v>7.2</v>
      </c>
      <c r="CN240" s="1">
        <f t="shared" si="77"/>
        <v>37072</v>
      </c>
      <c r="CO240">
        <f t="shared" si="95"/>
        <v>4.4045618040806827E-3</v>
      </c>
      <c r="CP240" s="1">
        <f t="shared" si="78"/>
        <v>37072</v>
      </c>
      <c r="CQ240">
        <f t="shared" si="79"/>
        <v>3.4220405814626522E-3</v>
      </c>
      <c r="CR240" s="1">
        <f t="shared" si="80"/>
        <v>37072</v>
      </c>
      <c r="CS240">
        <f t="shared" si="81"/>
        <v>7.3816956451002542E-3</v>
      </c>
      <c r="CT240" s="1">
        <f t="shared" si="82"/>
        <v>37072</v>
      </c>
      <c r="CU240">
        <f t="shared" si="83"/>
        <v>4.7847376252432476E-3</v>
      </c>
      <c r="CV240" s="1">
        <f t="shared" si="84"/>
        <v>37072</v>
      </c>
      <c r="CW240">
        <f t="shared" si="85"/>
        <v>5.4542003702007973E-3</v>
      </c>
      <c r="CY240" s="13">
        <f t="shared" si="86"/>
        <v>37072</v>
      </c>
      <c r="CZ240" s="12">
        <f t="shared" si="96"/>
        <v>74.5</v>
      </c>
      <c r="DA240" s="1">
        <v>22827</v>
      </c>
      <c r="DB240">
        <v>7.8</v>
      </c>
      <c r="DC240" s="1">
        <v>22827</v>
      </c>
      <c r="DD240">
        <v>-4.02571559773458</v>
      </c>
      <c r="DE240" s="9">
        <f t="shared" si="97"/>
        <v>37072</v>
      </c>
      <c r="DF240" s="8">
        <f t="shared" si="87"/>
        <v>36317.74</v>
      </c>
      <c r="DG240" s="9">
        <f t="shared" si="97"/>
        <v>37072</v>
      </c>
      <c r="DH240" s="8">
        <f t="shared" si="88"/>
        <v>28996.03</v>
      </c>
      <c r="DI240" s="9">
        <f t="shared" si="97"/>
        <v>37072</v>
      </c>
      <c r="DJ240" s="8">
        <f t="shared" si="89"/>
        <v>28057.439999999999</v>
      </c>
      <c r="DK240" s="9">
        <f t="shared" si="97"/>
        <v>37072</v>
      </c>
      <c r="DL240" s="8">
        <f t="shared" si="91"/>
        <v>24709.22</v>
      </c>
      <c r="DM240" s="9">
        <f t="shared" si="98"/>
        <v>37072</v>
      </c>
      <c r="DN240" s="8">
        <f t="shared" si="92"/>
        <v>29948.82</v>
      </c>
    </row>
    <row r="241" spans="1:118">
      <c r="A241" s="2">
        <f t="shared" si="93"/>
        <v>200105</v>
      </c>
      <c r="B241" s="4">
        <v>37042</v>
      </c>
      <c r="C241" s="5">
        <v>97.15625</v>
      </c>
      <c r="D241" s="4">
        <v>37042</v>
      </c>
      <c r="E241" s="3">
        <v>98.77</v>
      </c>
      <c r="F241" s="4">
        <v>37042</v>
      </c>
      <c r="G241" s="3">
        <v>98</v>
      </c>
      <c r="H241" s="4">
        <v>37042</v>
      </c>
      <c r="I241" s="3">
        <v>104.825</v>
      </c>
      <c r="J241" s="4">
        <v>37042</v>
      </c>
      <c r="K241" s="3">
        <v>97.814999999999998</v>
      </c>
      <c r="L241" s="1">
        <v>37042</v>
      </c>
      <c r="M241">
        <v>22.64</v>
      </c>
      <c r="N241" s="1"/>
      <c r="P241" s="1">
        <v>37042</v>
      </c>
      <c r="Q241">
        <v>21.3324</v>
      </c>
      <c r="R241" s="1">
        <v>37042</v>
      </c>
      <c r="S241">
        <v>25.64</v>
      </c>
      <c r="V241" s="4">
        <v>37042</v>
      </c>
      <c r="W241" s="3">
        <v>143291999999.99997</v>
      </c>
      <c r="X241" s="4">
        <v>37042</v>
      </c>
      <c r="Y241" s="3">
        <v>1114700000000</v>
      </c>
      <c r="Z241" s="4">
        <v>37042</v>
      </c>
      <c r="AA241" s="3">
        <v>224480319000</v>
      </c>
      <c r="AB241" s="4">
        <v>37042</v>
      </c>
      <c r="AC241" s="3">
        <v>2150338000000</v>
      </c>
      <c r="AD241" s="4">
        <v>37042</v>
      </c>
      <c r="AE241" s="3">
        <v>251786000000</v>
      </c>
      <c r="AF241" s="1">
        <v>37042</v>
      </c>
      <c r="AG241">
        <v>0.84560000000000002</v>
      </c>
      <c r="AH241" s="1">
        <v>37042</v>
      </c>
      <c r="AI241">
        <v>7.7996999999999996</v>
      </c>
      <c r="AJ241" s="1">
        <v>37042</v>
      </c>
      <c r="AK241">
        <v>0.50560000000000005</v>
      </c>
      <c r="AL241" s="1">
        <v>37042</v>
      </c>
      <c r="AM241">
        <v>1.4177999999999999</v>
      </c>
      <c r="AN241" s="1">
        <v>37042</v>
      </c>
      <c r="AO241">
        <v>1.5378000000000001</v>
      </c>
      <c r="AP241" s="4">
        <v>37042</v>
      </c>
      <c r="AQ241" s="3">
        <v>1255.82</v>
      </c>
      <c r="AR241" s="4">
        <v>37042</v>
      </c>
      <c r="AS241" s="3">
        <v>6123.26</v>
      </c>
      <c r="AT241" s="4">
        <v>37042</v>
      </c>
      <c r="AU241" s="3">
        <v>1310.81</v>
      </c>
      <c r="AV241" s="4">
        <v>37042</v>
      </c>
      <c r="AW241" s="3">
        <v>13174.41</v>
      </c>
      <c r="AX241" s="4">
        <v>37042</v>
      </c>
      <c r="AY241" s="3">
        <v>8161.87</v>
      </c>
      <c r="AZ241" s="1">
        <v>37042</v>
      </c>
      <c r="BA241">
        <v>0.5</v>
      </c>
      <c r="BB241" s="1">
        <v>37042</v>
      </c>
      <c r="BC241">
        <v>0.5</v>
      </c>
      <c r="BD241" s="1">
        <v>37042</v>
      </c>
      <c r="BE241">
        <v>-0.26</v>
      </c>
      <c r="BF241" s="15">
        <f t="shared" si="74"/>
        <v>37042</v>
      </c>
      <c r="BG241" s="14">
        <f t="shared" si="75"/>
        <v>6.03</v>
      </c>
      <c r="BH241" s="1">
        <v>37042</v>
      </c>
      <c r="BI241">
        <v>0.66081335851081702</v>
      </c>
      <c r="BJ241" s="1">
        <v>37042</v>
      </c>
      <c r="BK241">
        <v>63882000000</v>
      </c>
      <c r="BL241" s="1">
        <v>37042</v>
      </c>
      <c r="BM241">
        <v>87045600000</v>
      </c>
      <c r="BN241" s="13">
        <f t="shared" si="76"/>
        <v>37042</v>
      </c>
      <c r="BO241" s="12">
        <f t="shared" si="94"/>
        <v>7.2479487762635397</v>
      </c>
      <c r="BP241" s="1">
        <v>37042</v>
      </c>
      <c r="BQ241">
        <v>-3.5</v>
      </c>
      <c r="BR241" s="1">
        <v>37042</v>
      </c>
      <c r="BS241">
        <v>36171900000</v>
      </c>
      <c r="BT241" s="1">
        <v>37042</v>
      </c>
      <c r="BU241">
        <v>29446000000</v>
      </c>
      <c r="BV241" s="1">
        <v>37042</v>
      </c>
      <c r="BW241">
        <v>408919999999.99994</v>
      </c>
      <c r="BX241" s="1">
        <v>37042</v>
      </c>
      <c r="BY241">
        <v>34132000000</v>
      </c>
      <c r="BZ241" s="1">
        <v>37042</v>
      </c>
      <c r="CA241">
        <v>106762000000</v>
      </c>
      <c r="CB241" s="1">
        <v>37042</v>
      </c>
      <c r="CC241">
        <v>33261000000</v>
      </c>
      <c r="CD241" s="1">
        <v>37042</v>
      </c>
      <c r="CE241">
        <v>4.3</v>
      </c>
      <c r="CF241" s="1">
        <v>37042</v>
      </c>
      <c r="CG241">
        <v>6.9</v>
      </c>
      <c r="CH241" s="1">
        <v>37042</v>
      </c>
      <c r="CI241">
        <v>4.5</v>
      </c>
      <c r="CJ241" s="1">
        <v>37042</v>
      </c>
      <c r="CK241">
        <v>8.4</v>
      </c>
      <c r="CL241" s="1">
        <v>37042</v>
      </c>
      <c r="CM241">
        <v>7</v>
      </c>
      <c r="CN241" s="1">
        <f t="shared" si="77"/>
        <v>37042</v>
      </c>
      <c r="CO241">
        <f t="shared" si="95"/>
        <v>4.4045618040806827E-3</v>
      </c>
      <c r="CP241" s="1">
        <f t="shared" si="78"/>
        <v>37042</v>
      </c>
      <c r="CQ241">
        <f t="shared" si="79"/>
        <v>3.4220405814626522E-3</v>
      </c>
      <c r="CR241" s="1">
        <f t="shared" si="80"/>
        <v>37042</v>
      </c>
      <c r="CS241">
        <f t="shared" si="81"/>
        <v>7.3816956451002542E-3</v>
      </c>
      <c r="CT241" s="1">
        <f t="shared" si="82"/>
        <v>37042</v>
      </c>
      <c r="CU241">
        <f t="shared" si="83"/>
        <v>4.7847376252432476E-3</v>
      </c>
      <c r="CV241" s="1">
        <f t="shared" si="84"/>
        <v>37042</v>
      </c>
      <c r="CW241">
        <f t="shared" si="85"/>
        <v>5.4542003702007973E-3</v>
      </c>
      <c r="CY241" s="13">
        <f t="shared" si="86"/>
        <v>37042</v>
      </c>
      <c r="CZ241" s="12">
        <f t="shared" si="96"/>
        <v>73.900000000000006</v>
      </c>
      <c r="DA241" s="1">
        <v>22736</v>
      </c>
      <c r="DB241">
        <v>7.8</v>
      </c>
      <c r="DC241" s="1">
        <v>22736</v>
      </c>
      <c r="DD241">
        <v>10.4990162761581</v>
      </c>
      <c r="DE241" s="9">
        <f t="shared" si="97"/>
        <v>37042</v>
      </c>
      <c r="DF241" s="8">
        <f t="shared" si="87"/>
        <v>36317.74</v>
      </c>
      <c r="DG241" s="9">
        <f t="shared" si="97"/>
        <v>37042</v>
      </c>
      <c r="DH241" s="8">
        <f t="shared" si="88"/>
        <v>28996.03</v>
      </c>
      <c r="DI241" s="9">
        <f t="shared" si="97"/>
        <v>37042</v>
      </c>
      <c r="DJ241" s="8">
        <f t="shared" si="89"/>
        <v>28057.439999999999</v>
      </c>
      <c r="DK241" s="9">
        <f t="shared" si="97"/>
        <v>37042</v>
      </c>
      <c r="DL241" s="8">
        <f t="shared" si="91"/>
        <v>24709.22</v>
      </c>
      <c r="DM241" s="9">
        <f t="shared" si="98"/>
        <v>37042</v>
      </c>
      <c r="DN241" s="8">
        <f t="shared" si="92"/>
        <v>29948.82</v>
      </c>
    </row>
    <row r="242" spans="1:118">
      <c r="A242" s="2">
        <f t="shared" si="93"/>
        <v>200104</v>
      </c>
      <c r="B242" s="4">
        <v>37011</v>
      </c>
      <c r="C242" s="5">
        <v>97.453125</v>
      </c>
      <c r="D242" s="4">
        <v>37011</v>
      </c>
      <c r="E242" s="3">
        <v>101.62</v>
      </c>
      <c r="F242" s="4">
        <v>37011</v>
      </c>
      <c r="G242" s="3">
        <v>100</v>
      </c>
      <c r="H242" s="4">
        <v>37011</v>
      </c>
      <c r="I242" s="3">
        <v>106.08</v>
      </c>
      <c r="J242" s="4">
        <v>37011</v>
      </c>
      <c r="K242" s="3">
        <v>98.245000000000005</v>
      </c>
      <c r="L242" s="1">
        <v>37011</v>
      </c>
      <c r="M242">
        <v>25.48</v>
      </c>
      <c r="N242" s="1"/>
      <c r="P242" s="1">
        <v>37011</v>
      </c>
      <c r="Q242">
        <v>21.209599999999998</v>
      </c>
      <c r="R242" s="1">
        <v>37011</v>
      </c>
      <c r="S242">
        <v>26.17</v>
      </c>
      <c r="V242" s="4">
        <v>37011</v>
      </c>
      <c r="W242" s="3">
        <v>141669999999.99997</v>
      </c>
      <c r="X242" s="4">
        <v>37011</v>
      </c>
      <c r="Y242" s="3">
        <v>1126700000000</v>
      </c>
      <c r="Z242" s="4">
        <v>37011</v>
      </c>
      <c r="AA242" s="3">
        <v>224395109000</v>
      </c>
      <c r="AB242" s="4">
        <v>37011</v>
      </c>
      <c r="AC242" s="3">
        <v>2129763000000</v>
      </c>
      <c r="AD242" s="4">
        <v>37011</v>
      </c>
      <c r="AE242" s="3">
        <v>247510000000</v>
      </c>
      <c r="AF242" s="1">
        <v>37011</v>
      </c>
      <c r="AG242">
        <v>0.88800000000000001</v>
      </c>
      <c r="AH242" s="1">
        <v>37011</v>
      </c>
      <c r="AI242">
        <v>7.7986000000000004</v>
      </c>
      <c r="AJ242" s="1">
        <v>37011</v>
      </c>
      <c r="AK242">
        <v>0.5121</v>
      </c>
      <c r="AL242" s="1">
        <v>37011</v>
      </c>
      <c r="AM242">
        <v>1.4319</v>
      </c>
      <c r="AN242" s="1">
        <v>37011</v>
      </c>
      <c r="AO242">
        <v>1.5347999999999999</v>
      </c>
      <c r="AP242" s="4">
        <v>37011</v>
      </c>
      <c r="AQ242" s="3">
        <v>1249.46</v>
      </c>
      <c r="AR242" s="4">
        <v>37011</v>
      </c>
      <c r="AS242" s="3">
        <v>6264.51</v>
      </c>
      <c r="AT242" s="4">
        <v>37011</v>
      </c>
      <c r="AU242" s="3">
        <v>1366.46</v>
      </c>
      <c r="AV242" s="4">
        <v>37011</v>
      </c>
      <c r="AW242" s="3">
        <v>13386.04</v>
      </c>
      <c r="AX242" s="4">
        <v>37011</v>
      </c>
      <c r="AY242" s="3">
        <v>7946.63</v>
      </c>
      <c r="AZ242" s="1">
        <v>37011</v>
      </c>
      <c r="BA242">
        <v>0.2</v>
      </c>
      <c r="BB242" s="1">
        <v>37011</v>
      </c>
      <c r="BC242">
        <v>0.6</v>
      </c>
      <c r="BD242" s="1">
        <v>37011</v>
      </c>
      <c r="BE242">
        <v>0.52</v>
      </c>
      <c r="BF242" s="15">
        <f t="shared" si="74"/>
        <v>37011</v>
      </c>
      <c r="BG242" s="14">
        <f t="shared" si="75"/>
        <v>6.03</v>
      </c>
      <c r="BH242" s="1">
        <v>37011</v>
      </c>
      <c r="BI242">
        <v>0.74707800678626302</v>
      </c>
      <c r="BJ242" s="1">
        <v>37011</v>
      </c>
      <c r="BK242">
        <v>63262000000</v>
      </c>
      <c r="BL242" s="1">
        <v>37011</v>
      </c>
      <c r="BM242">
        <v>87793000000</v>
      </c>
      <c r="BN242" s="13">
        <f t="shared" si="76"/>
        <v>37011</v>
      </c>
      <c r="BO242" s="12">
        <f t="shared" si="94"/>
        <v>7.2479487762635397</v>
      </c>
      <c r="BP242" s="1">
        <v>37011</v>
      </c>
      <c r="BQ242">
        <v>-2.4</v>
      </c>
      <c r="BR242" s="1">
        <v>37011</v>
      </c>
      <c r="BS242">
        <v>36608200000</v>
      </c>
      <c r="BT242" s="1">
        <v>37011</v>
      </c>
      <c r="BU242">
        <v>29449000000</v>
      </c>
      <c r="BV242" s="1">
        <v>37011</v>
      </c>
      <c r="BW242">
        <v>386749999999.99994</v>
      </c>
      <c r="BX242" s="1">
        <v>37011</v>
      </c>
      <c r="BY242">
        <v>33286000000</v>
      </c>
      <c r="BZ242" s="1">
        <v>37011</v>
      </c>
      <c r="CA242">
        <v>107080000000</v>
      </c>
      <c r="CB242" s="1">
        <v>37011</v>
      </c>
      <c r="CC242">
        <v>33207000000</v>
      </c>
      <c r="CD242" s="1">
        <v>37011</v>
      </c>
      <c r="CE242">
        <v>4.4000000000000004</v>
      </c>
      <c r="CF242" s="1">
        <v>37011</v>
      </c>
      <c r="CG242">
        <v>6.8</v>
      </c>
      <c r="CH242" s="1">
        <v>37011</v>
      </c>
      <c r="CI242">
        <v>4.5</v>
      </c>
      <c r="CJ242" s="1">
        <v>37011</v>
      </c>
      <c r="CK242">
        <v>8.4</v>
      </c>
      <c r="CL242" s="1">
        <v>37011</v>
      </c>
      <c r="CM242">
        <v>7.1</v>
      </c>
      <c r="CN242" s="1">
        <f t="shared" si="77"/>
        <v>37011</v>
      </c>
      <c r="CO242">
        <f t="shared" si="95"/>
        <v>4.4045618040806827E-3</v>
      </c>
      <c r="CP242" s="1">
        <f t="shared" si="78"/>
        <v>37011</v>
      </c>
      <c r="CQ242">
        <f t="shared" si="79"/>
        <v>3.4220405814626522E-3</v>
      </c>
      <c r="CR242" s="1">
        <f t="shared" si="80"/>
        <v>37011</v>
      </c>
      <c r="CS242">
        <f t="shared" si="81"/>
        <v>7.3816956451002542E-3</v>
      </c>
      <c r="CT242" s="1">
        <f t="shared" si="82"/>
        <v>37011</v>
      </c>
      <c r="CU242">
        <f t="shared" si="83"/>
        <v>4.7847376252432476E-3</v>
      </c>
      <c r="CV242" s="1">
        <f t="shared" si="84"/>
        <v>37011</v>
      </c>
      <c r="CW242">
        <f t="shared" si="85"/>
        <v>5.4542003702007973E-3</v>
      </c>
      <c r="CY242" s="13">
        <f t="shared" si="86"/>
        <v>37011</v>
      </c>
      <c r="CZ242" s="12">
        <f t="shared" si="96"/>
        <v>73.900000000000006</v>
      </c>
      <c r="DA242" s="1">
        <v>22646</v>
      </c>
      <c r="DB242">
        <v>7.8</v>
      </c>
      <c r="DC242" s="1">
        <v>22646</v>
      </c>
      <c r="DD242">
        <v>30.172413793103399</v>
      </c>
      <c r="DE242" s="9">
        <f t="shared" si="97"/>
        <v>37011</v>
      </c>
      <c r="DF242" s="8">
        <f t="shared" si="87"/>
        <v>36317.74</v>
      </c>
      <c r="DG242" s="9">
        <f t="shared" si="97"/>
        <v>37011</v>
      </c>
      <c r="DH242" s="8">
        <f t="shared" si="88"/>
        <v>28996.03</v>
      </c>
      <c r="DI242" s="9">
        <f t="shared" si="97"/>
        <v>37011</v>
      </c>
      <c r="DJ242" s="8">
        <f t="shared" si="89"/>
        <v>28057.439999999999</v>
      </c>
      <c r="DK242" s="9">
        <f t="shared" si="97"/>
        <v>37011</v>
      </c>
      <c r="DL242" s="8">
        <f t="shared" si="91"/>
        <v>24709.22</v>
      </c>
      <c r="DM242" s="9">
        <f t="shared" si="98"/>
        <v>37011</v>
      </c>
      <c r="DN242" s="8">
        <f t="shared" si="92"/>
        <v>29948.82</v>
      </c>
    </row>
    <row r="243" spans="1:118">
      <c r="A243" s="2">
        <f t="shared" si="93"/>
        <v>200103</v>
      </c>
      <c r="B243" s="4">
        <v>36981</v>
      </c>
      <c r="C243" s="5">
        <v>100.6875</v>
      </c>
      <c r="D243" s="4">
        <v>36981</v>
      </c>
      <c r="E243" s="3">
        <v>104.21</v>
      </c>
      <c r="F243" s="4">
        <v>36981</v>
      </c>
      <c r="G243" s="3">
        <v>103</v>
      </c>
      <c r="H243" s="4">
        <v>36981</v>
      </c>
      <c r="I243" s="3">
        <v>106.97499999999999</v>
      </c>
      <c r="J243" s="4">
        <v>36981</v>
      </c>
      <c r="K243" s="3">
        <v>100.675</v>
      </c>
      <c r="L243" s="1">
        <v>36981</v>
      </c>
      <c r="M243">
        <v>28.64</v>
      </c>
      <c r="N243" s="1"/>
      <c r="P243" s="1">
        <v>36981</v>
      </c>
      <c r="Q243">
        <v>29.842700000000001</v>
      </c>
      <c r="R243" s="1">
        <v>36981</v>
      </c>
      <c r="S243">
        <v>29.43</v>
      </c>
      <c r="V243" s="4">
        <v>36981</v>
      </c>
      <c r="W243" s="3">
        <v>140550000000</v>
      </c>
      <c r="X243" s="4">
        <v>36981</v>
      </c>
      <c r="Y243" s="3">
        <v>1111200000000</v>
      </c>
      <c r="Z243" s="4">
        <v>36981</v>
      </c>
      <c r="AA243" s="3">
        <v>225575395000</v>
      </c>
      <c r="AB243" s="4">
        <v>36981</v>
      </c>
      <c r="AC243" s="3">
        <v>2096001000000</v>
      </c>
      <c r="AD243" s="4">
        <v>36981</v>
      </c>
      <c r="AE243" s="3">
        <v>246074000000</v>
      </c>
      <c r="AF243" s="1">
        <v>36981</v>
      </c>
      <c r="AG243">
        <v>0.87739999999999996</v>
      </c>
      <c r="AH243" s="1">
        <v>36981</v>
      </c>
      <c r="AI243">
        <v>7.7991000000000001</v>
      </c>
      <c r="AJ243" s="1">
        <v>36981</v>
      </c>
      <c r="AK243">
        <v>0.48509999999999998</v>
      </c>
      <c r="AL243" s="1">
        <v>36981</v>
      </c>
      <c r="AM243">
        <v>1.4156</v>
      </c>
      <c r="AN243" s="1">
        <v>36981</v>
      </c>
      <c r="AO243">
        <v>1.5759000000000001</v>
      </c>
      <c r="AP243" s="4">
        <v>36981</v>
      </c>
      <c r="AQ243" s="3">
        <v>1160.33</v>
      </c>
      <c r="AR243" s="4">
        <v>36981</v>
      </c>
      <c r="AS243" s="3">
        <v>5829.95</v>
      </c>
      <c r="AT243" s="4">
        <v>36981</v>
      </c>
      <c r="AU243" s="3">
        <v>1277.27</v>
      </c>
      <c r="AV243" s="4">
        <v>36981</v>
      </c>
      <c r="AW243" s="3">
        <v>12760.64</v>
      </c>
      <c r="AX243" s="4">
        <v>36981</v>
      </c>
      <c r="AY243" s="3">
        <v>7608</v>
      </c>
      <c r="AZ243" s="1">
        <v>36981</v>
      </c>
      <c r="BA243">
        <v>0.1</v>
      </c>
      <c r="BB243" s="1">
        <v>36981</v>
      </c>
      <c r="BC243">
        <v>0.5</v>
      </c>
      <c r="BD243" s="1">
        <v>36981</v>
      </c>
      <c r="BE243">
        <v>0.13</v>
      </c>
      <c r="BF243" s="15">
        <f t="shared" si="74"/>
        <v>36981</v>
      </c>
      <c r="BG243" s="14">
        <f t="shared" si="75"/>
        <v>6.03</v>
      </c>
      <c r="BH243" s="1">
        <v>36981</v>
      </c>
      <c r="BI243">
        <v>1.3453096386563401E-2</v>
      </c>
      <c r="BJ243" s="1">
        <v>36981</v>
      </c>
      <c r="BK243">
        <v>64526000000</v>
      </c>
      <c r="BL243" s="1">
        <v>36981</v>
      </c>
      <c r="BM243">
        <v>87936400000</v>
      </c>
      <c r="BN243" s="13">
        <f t="shared" si="76"/>
        <v>36981</v>
      </c>
      <c r="BO243" s="12">
        <f t="shared" si="94"/>
        <v>7.2479487762635397</v>
      </c>
      <c r="BP243" s="1">
        <v>36981</v>
      </c>
      <c r="BQ243">
        <v>-1.2</v>
      </c>
      <c r="BR243" s="1">
        <v>36981</v>
      </c>
      <c r="BS243">
        <v>36814100000</v>
      </c>
      <c r="BT243" s="1">
        <v>36981</v>
      </c>
      <c r="BU243">
        <v>29020000000</v>
      </c>
      <c r="BV243" s="1">
        <v>36981</v>
      </c>
      <c r="BW243">
        <v>393429999999.99994</v>
      </c>
      <c r="BX243" s="1">
        <v>36981</v>
      </c>
      <c r="BY243">
        <v>31200000000</v>
      </c>
      <c r="BZ243" s="1">
        <v>36981</v>
      </c>
      <c r="CA243">
        <v>106509000000</v>
      </c>
      <c r="CB243" s="1">
        <v>36981</v>
      </c>
      <c r="CC243">
        <v>33512000000</v>
      </c>
      <c r="CD243" s="1">
        <v>36981</v>
      </c>
      <c r="CE243">
        <v>4.3</v>
      </c>
      <c r="CF243" s="1">
        <v>36981</v>
      </c>
      <c r="CG243">
        <v>6.5</v>
      </c>
      <c r="CH243" s="1">
        <v>36981</v>
      </c>
      <c r="CI243">
        <v>4.5</v>
      </c>
      <c r="CJ243" s="1">
        <v>36981</v>
      </c>
      <c r="CK243">
        <v>8.4</v>
      </c>
      <c r="CL243" s="1">
        <v>36981</v>
      </c>
      <c r="CM243">
        <v>7.1</v>
      </c>
      <c r="CN243" s="1">
        <f t="shared" si="77"/>
        <v>36981</v>
      </c>
      <c r="CO243">
        <f t="shared" si="95"/>
        <v>4.4045618040806827E-3</v>
      </c>
      <c r="CP243" s="1">
        <f t="shared" si="78"/>
        <v>36981</v>
      </c>
      <c r="CQ243">
        <f t="shared" si="79"/>
        <v>3.4220405814626522E-3</v>
      </c>
      <c r="CR243" s="1">
        <f t="shared" si="80"/>
        <v>36981</v>
      </c>
      <c r="CS243">
        <f t="shared" si="81"/>
        <v>7.3816956451002542E-3</v>
      </c>
      <c r="CT243" s="1">
        <f t="shared" si="82"/>
        <v>36981</v>
      </c>
      <c r="CU243">
        <f t="shared" si="83"/>
        <v>4.7847376252432476E-3</v>
      </c>
      <c r="CV243" s="1">
        <f t="shared" si="84"/>
        <v>36981</v>
      </c>
      <c r="CW243">
        <f t="shared" si="85"/>
        <v>5.4542003702007973E-3</v>
      </c>
      <c r="CY243" s="13">
        <f t="shared" si="86"/>
        <v>36981</v>
      </c>
      <c r="CZ243" s="12">
        <f t="shared" si="96"/>
        <v>73.900000000000006</v>
      </c>
      <c r="DA243" s="1">
        <v>22554</v>
      </c>
      <c r="DB243">
        <v>7.8</v>
      </c>
      <c r="DC243" s="1">
        <v>22554</v>
      </c>
      <c r="DD243">
        <v>24.251693248853002</v>
      </c>
      <c r="DE243" s="9">
        <f t="shared" si="97"/>
        <v>36981</v>
      </c>
      <c r="DF243" s="8">
        <f t="shared" si="87"/>
        <v>36317.74</v>
      </c>
      <c r="DG243" s="9">
        <f t="shared" si="97"/>
        <v>36981</v>
      </c>
      <c r="DH243" s="8">
        <f t="shared" si="88"/>
        <v>28996.03</v>
      </c>
      <c r="DI243" s="9">
        <f t="shared" si="97"/>
        <v>36981</v>
      </c>
      <c r="DJ243" s="8">
        <f t="shared" si="89"/>
        <v>28057.439999999999</v>
      </c>
      <c r="DK243" s="9">
        <f t="shared" si="97"/>
        <v>36981</v>
      </c>
      <c r="DL243" s="8">
        <f t="shared" si="91"/>
        <v>24709.22</v>
      </c>
      <c r="DM243" s="9">
        <f t="shared" si="98"/>
        <v>36981</v>
      </c>
      <c r="DN243" s="8">
        <f t="shared" si="92"/>
        <v>29948.82</v>
      </c>
    </row>
    <row r="244" spans="1:118">
      <c r="A244" s="2">
        <f t="shared" si="93"/>
        <v>200102</v>
      </c>
      <c r="B244" s="4">
        <v>36950</v>
      </c>
      <c r="C244" s="5">
        <v>100.75</v>
      </c>
      <c r="D244" s="4">
        <v>36950</v>
      </c>
      <c r="E244" s="3">
        <v>103.8</v>
      </c>
      <c r="F244" s="4">
        <v>36950</v>
      </c>
      <c r="G244" s="3">
        <v>104</v>
      </c>
      <c r="H244" s="4">
        <v>36950</v>
      </c>
      <c r="I244" s="3">
        <v>109.11499999999999</v>
      </c>
      <c r="J244" s="4">
        <v>36950</v>
      </c>
      <c r="K244" s="3">
        <v>101.095</v>
      </c>
      <c r="L244" s="1">
        <v>36950</v>
      </c>
      <c r="M244">
        <v>28.35</v>
      </c>
      <c r="N244" s="1"/>
      <c r="P244" s="1">
        <v>36950</v>
      </c>
      <c r="Q244">
        <v>23.3123</v>
      </c>
      <c r="R244" s="1">
        <v>36950</v>
      </c>
      <c r="S244">
        <v>24.54</v>
      </c>
      <c r="V244" s="4">
        <v>36950</v>
      </c>
      <c r="W244" s="3">
        <v>136752000000</v>
      </c>
      <c r="X244" s="4">
        <v>36950</v>
      </c>
      <c r="Y244" s="3">
        <v>1089799999999.9999</v>
      </c>
      <c r="Z244" s="4">
        <v>36950</v>
      </c>
      <c r="AA244" s="3">
        <v>234835625000</v>
      </c>
      <c r="AB244" s="4">
        <v>36950</v>
      </c>
      <c r="AC244" s="3">
        <v>2084013000000</v>
      </c>
      <c r="AD244" s="4">
        <v>36950</v>
      </c>
      <c r="AE244" s="3">
        <v>244021000000</v>
      </c>
      <c r="AF244" s="1">
        <v>36950</v>
      </c>
      <c r="AG244">
        <v>0.92300000000000004</v>
      </c>
      <c r="AH244" s="1">
        <v>36950</v>
      </c>
      <c r="AI244">
        <v>7.7998000000000003</v>
      </c>
      <c r="AJ244" s="1">
        <v>36950</v>
      </c>
      <c r="AK244">
        <v>0.52600000000000002</v>
      </c>
      <c r="AL244" s="1">
        <v>36950</v>
      </c>
      <c r="AM244">
        <v>1.4443999999999999</v>
      </c>
      <c r="AN244" s="1">
        <v>36950</v>
      </c>
      <c r="AO244">
        <v>1.5356000000000001</v>
      </c>
      <c r="AP244" s="4">
        <v>36950</v>
      </c>
      <c r="AQ244" s="3">
        <v>1239.94</v>
      </c>
      <c r="AR244" s="4">
        <v>36950</v>
      </c>
      <c r="AS244" s="3">
        <v>6208.24</v>
      </c>
      <c r="AT244" s="4">
        <v>36950</v>
      </c>
      <c r="AU244" s="3">
        <v>1241.48</v>
      </c>
      <c r="AV244" s="4">
        <v>36950</v>
      </c>
      <c r="AW244" s="3">
        <v>14787.87</v>
      </c>
      <c r="AX244" s="4">
        <v>36950</v>
      </c>
      <c r="AY244" s="3">
        <v>8078.72</v>
      </c>
      <c r="AZ244" s="1">
        <v>36950</v>
      </c>
      <c r="BA244">
        <v>0.2</v>
      </c>
      <c r="BB244" s="1">
        <v>36950</v>
      </c>
      <c r="BC244">
        <v>0.3</v>
      </c>
      <c r="BD244" s="1">
        <v>36950</v>
      </c>
      <c r="BE244">
        <v>-0.9</v>
      </c>
      <c r="BF244" s="15">
        <f t="shared" si="74"/>
        <v>36950</v>
      </c>
      <c r="BG244" s="14">
        <f t="shared" si="75"/>
        <v>5.79</v>
      </c>
      <c r="BH244" s="1">
        <v>36950</v>
      </c>
      <c r="BI244">
        <v>0.18098756524701301</v>
      </c>
      <c r="BJ244" s="1">
        <v>36950</v>
      </c>
      <c r="BK244">
        <v>66272000000</v>
      </c>
      <c r="BL244" s="1">
        <v>36950</v>
      </c>
      <c r="BM244">
        <v>87538800000</v>
      </c>
      <c r="BN244" s="13">
        <f t="shared" si="76"/>
        <v>36950</v>
      </c>
      <c r="BO244" s="12">
        <f t="shared" si="94"/>
        <v>6.4144035262334702</v>
      </c>
      <c r="BP244" s="1">
        <v>36950</v>
      </c>
      <c r="BQ244">
        <v>10.1</v>
      </c>
      <c r="BR244" s="1">
        <v>36950</v>
      </c>
      <c r="BS244">
        <v>35953900000</v>
      </c>
      <c r="BT244" s="1">
        <v>36950</v>
      </c>
      <c r="BU244">
        <v>30692000000</v>
      </c>
      <c r="BV244" s="1">
        <v>36950</v>
      </c>
      <c r="BW244">
        <v>384350000000</v>
      </c>
      <c r="BX244" s="1">
        <v>36950</v>
      </c>
      <c r="BY244">
        <v>29918000000</v>
      </c>
      <c r="BZ244" s="1">
        <v>36950</v>
      </c>
      <c r="CA244">
        <v>107139000000</v>
      </c>
      <c r="CB244" s="1">
        <v>36950</v>
      </c>
      <c r="CC244">
        <v>32911000000</v>
      </c>
      <c r="CD244" s="1">
        <v>36950</v>
      </c>
      <c r="CE244">
        <v>4.2</v>
      </c>
      <c r="CF244" s="1">
        <v>36950</v>
      </c>
      <c r="CG244">
        <v>6.5</v>
      </c>
      <c r="CH244" s="1">
        <v>36950</v>
      </c>
      <c r="CI244">
        <v>4.5</v>
      </c>
      <c r="CJ244" s="1">
        <v>36950</v>
      </c>
      <c r="CK244">
        <v>8.4</v>
      </c>
      <c r="CL244" s="1">
        <v>36950</v>
      </c>
      <c r="CM244">
        <v>7</v>
      </c>
      <c r="CN244" s="1">
        <f t="shared" si="77"/>
        <v>36950</v>
      </c>
      <c r="CO244">
        <f t="shared" si="95"/>
        <v>4.4045618040806827E-3</v>
      </c>
      <c r="CP244" s="1">
        <f t="shared" si="78"/>
        <v>36950</v>
      </c>
      <c r="CQ244">
        <f t="shared" si="79"/>
        <v>3.4220405814626522E-3</v>
      </c>
      <c r="CR244" s="1">
        <f t="shared" si="80"/>
        <v>36950</v>
      </c>
      <c r="CS244">
        <f t="shared" si="81"/>
        <v>7.3816956451002542E-3</v>
      </c>
      <c r="CT244" s="1">
        <f t="shared" si="82"/>
        <v>36950</v>
      </c>
      <c r="CU244">
        <f t="shared" si="83"/>
        <v>4.7847376252432476E-3</v>
      </c>
      <c r="CV244" s="1">
        <f t="shared" si="84"/>
        <v>36950</v>
      </c>
      <c r="CW244">
        <f t="shared" si="85"/>
        <v>5.4542003702007973E-3</v>
      </c>
      <c r="CY244" s="13">
        <f t="shared" si="86"/>
        <v>36950</v>
      </c>
      <c r="CZ244" s="12">
        <f t="shared" si="96"/>
        <v>73.099999999999994</v>
      </c>
      <c r="DA244" s="1">
        <v>22462</v>
      </c>
      <c r="DB244">
        <v>7.9</v>
      </c>
      <c r="DC244" s="1">
        <v>22462</v>
      </c>
      <c r="DD244">
        <v>35.230801076381702</v>
      </c>
      <c r="DE244" s="9">
        <f t="shared" si="97"/>
        <v>36950</v>
      </c>
      <c r="DF244" s="8">
        <f t="shared" si="87"/>
        <v>36317.74</v>
      </c>
      <c r="DG244" s="9">
        <f t="shared" si="97"/>
        <v>36950</v>
      </c>
      <c r="DH244" s="8">
        <f t="shared" si="88"/>
        <v>28996.03</v>
      </c>
      <c r="DI244" s="9">
        <f t="shared" si="97"/>
        <v>36950</v>
      </c>
      <c r="DJ244" s="8">
        <f t="shared" si="89"/>
        <v>28057.439999999999</v>
      </c>
      <c r="DK244" s="9">
        <f t="shared" si="97"/>
        <v>36950</v>
      </c>
      <c r="DL244" s="8">
        <f t="shared" si="91"/>
        <v>24709.22</v>
      </c>
      <c r="DM244" s="9">
        <f t="shared" si="98"/>
        <v>36950</v>
      </c>
      <c r="DN244" s="8">
        <f t="shared" si="92"/>
        <v>29948.82</v>
      </c>
    </row>
    <row r="245" spans="1:118">
      <c r="A245" s="2">
        <f t="shared" si="93"/>
        <v>200101</v>
      </c>
      <c r="B245" s="4">
        <v>36922</v>
      </c>
      <c r="C245" s="5">
        <v>104.765625</v>
      </c>
      <c r="D245" s="4">
        <v>36922</v>
      </c>
      <c r="E245" s="3">
        <v>103.48</v>
      </c>
      <c r="F245" s="4">
        <v>36922</v>
      </c>
      <c r="G245" s="3">
        <v>103</v>
      </c>
      <c r="H245" s="4">
        <v>36922</v>
      </c>
      <c r="I245" s="3">
        <v>107.19</v>
      </c>
      <c r="J245" s="4">
        <v>36922</v>
      </c>
      <c r="K245" s="3">
        <v>100.81</v>
      </c>
      <c r="L245" s="1">
        <v>36922</v>
      </c>
      <c r="M245">
        <v>22.02</v>
      </c>
      <c r="N245" s="1"/>
      <c r="P245" s="1">
        <v>36922</v>
      </c>
      <c r="Q245">
        <v>22.253399999999999</v>
      </c>
      <c r="R245" s="1">
        <v>36922</v>
      </c>
      <c r="S245">
        <v>27.61</v>
      </c>
      <c r="V245" s="4">
        <v>36922</v>
      </c>
      <c r="W245" s="3">
        <v>137094999999.99998</v>
      </c>
      <c r="X245" s="4">
        <v>36922</v>
      </c>
      <c r="Y245" s="3">
        <v>1100400000000</v>
      </c>
      <c r="Z245" s="4">
        <v>36922</v>
      </c>
      <c r="AA245" s="3">
        <v>244374792000</v>
      </c>
      <c r="AB245" s="4">
        <v>36922</v>
      </c>
      <c r="AC245" s="3">
        <v>2083703000000</v>
      </c>
      <c r="AD245" s="4">
        <v>36922</v>
      </c>
      <c r="AE245" s="3">
        <v>241236000000</v>
      </c>
      <c r="AF245" s="1">
        <v>36922</v>
      </c>
      <c r="AG245">
        <v>0.93620000000000003</v>
      </c>
      <c r="AH245" s="1">
        <v>36922</v>
      </c>
      <c r="AI245">
        <v>7.7990000000000004</v>
      </c>
      <c r="AJ245" s="1">
        <v>36922</v>
      </c>
      <c r="AK245">
        <v>0.55089999999999995</v>
      </c>
      <c r="AL245" s="1">
        <v>36922</v>
      </c>
      <c r="AM245">
        <v>1.4635</v>
      </c>
      <c r="AN245" s="1">
        <v>36922</v>
      </c>
      <c r="AO245">
        <v>1.4979</v>
      </c>
      <c r="AP245" s="4">
        <v>36922</v>
      </c>
      <c r="AQ245" s="3">
        <v>1366.01</v>
      </c>
      <c r="AR245" s="4">
        <v>36922</v>
      </c>
      <c r="AS245" s="3">
        <v>6795.14</v>
      </c>
      <c r="AT245" s="4">
        <v>36922</v>
      </c>
      <c r="AU245" s="3">
        <v>1300.23</v>
      </c>
      <c r="AV245" s="4">
        <v>36922</v>
      </c>
      <c r="AW245" s="3">
        <v>16102.35</v>
      </c>
      <c r="AX245" s="4">
        <v>36922</v>
      </c>
      <c r="AY245" s="3">
        <v>9321.8700000000008</v>
      </c>
      <c r="AZ245" s="1">
        <v>36922</v>
      </c>
      <c r="BA245">
        <v>0.6</v>
      </c>
      <c r="BB245" s="1">
        <v>36922</v>
      </c>
      <c r="BC245">
        <v>-0.4</v>
      </c>
      <c r="BD245" s="1">
        <v>36922</v>
      </c>
      <c r="BE245">
        <v>-0.13</v>
      </c>
      <c r="BF245" s="15">
        <f t="shared" si="74"/>
        <v>36922</v>
      </c>
      <c r="BG245" s="14">
        <f t="shared" si="75"/>
        <v>5.79</v>
      </c>
      <c r="BH245" s="1">
        <v>36922</v>
      </c>
      <c r="BI245">
        <v>-0.34239531454886502</v>
      </c>
      <c r="BJ245" s="1">
        <v>36922</v>
      </c>
      <c r="BK245">
        <v>65979000000</v>
      </c>
      <c r="BL245" s="1">
        <v>36922</v>
      </c>
      <c r="BM245">
        <v>88709800000</v>
      </c>
      <c r="BN245" s="13">
        <f t="shared" si="76"/>
        <v>36922</v>
      </c>
      <c r="BO245" s="12">
        <f t="shared" si="94"/>
        <v>6.4144035262334702</v>
      </c>
      <c r="BP245" s="1">
        <v>36922</v>
      </c>
      <c r="BQ245">
        <v>-0.4</v>
      </c>
      <c r="BR245" s="1">
        <v>36922</v>
      </c>
      <c r="BS245">
        <v>38967400000</v>
      </c>
      <c r="BT245" s="1">
        <v>36922</v>
      </c>
      <c r="BU245">
        <v>30920000000</v>
      </c>
      <c r="BV245" s="1">
        <v>36922</v>
      </c>
      <c r="BW245">
        <v>386359999999.99994</v>
      </c>
      <c r="BX245" s="1">
        <v>36922</v>
      </c>
      <c r="BY245">
        <v>30470000000</v>
      </c>
      <c r="BZ245" s="1">
        <v>36922</v>
      </c>
      <c r="CA245">
        <v>107758000000</v>
      </c>
      <c r="CB245" s="1">
        <v>36922</v>
      </c>
      <c r="CC245">
        <v>32838000000</v>
      </c>
      <c r="CD245" s="1">
        <v>36922</v>
      </c>
      <c r="CE245">
        <v>4.2</v>
      </c>
      <c r="CF245" s="1">
        <v>36922</v>
      </c>
      <c r="CG245">
        <v>6.1</v>
      </c>
      <c r="CH245" s="1">
        <v>36922</v>
      </c>
      <c r="CI245">
        <v>4.4000000000000004</v>
      </c>
      <c r="CJ245" s="1">
        <v>36922</v>
      </c>
      <c r="CK245">
        <v>8.5</v>
      </c>
      <c r="CL245" s="1">
        <v>36922</v>
      </c>
      <c r="CM245">
        <v>6.9</v>
      </c>
      <c r="CN245" s="1">
        <f t="shared" si="77"/>
        <v>36922</v>
      </c>
      <c r="CO245">
        <f t="shared" si="95"/>
        <v>4.4045618040806827E-3</v>
      </c>
      <c r="CP245" s="1">
        <f t="shared" si="78"/>
        <v>36922</v>
      </c>
      <c r="CQ245">
        <f t="shared" si="79"/>
        <v>3.4220405814626522E-3</v>
      </c>
      <c r="CR245" s="1">
        <f t="shared" si="80"/>
        <v>36922</v>
      </c>
      <c r="CS245">
        <f t="shared" si="81"/>
        <v>7.3816956451002542E-3</v>
      </c>
      <c r="CT245" s="1">
        <f t="shared" si="82"/>
        <v>36922</v>
      </c>
      <c r="CU245">
        <f t="shared" si="83"/>
        <v>4.7847376252432476E-3</v>
      </c>
      <c r="CV245" s="1">
        <f t="shared" si="84"/>
        <v>36922</v>
      </c>
      <c r="CW245">
        <f t="shared" si="85"/>
        <v>5.4542003702007973E-3</v>
      </c>
      <c r="CY245" s="13">
        <f t="shared" si="86"/>
        <v>36922</v>
      </c>
      <c r="CZ245" s="12">
        <f t="shared" si="96"/>
        <v>73.099999999999994</v>
      </c>
      <c r="DA245" s="1">
        <v>22371</v>
      </c>
      <c r="DB245">
        <v>7.8</v>
      </c>
      <c r="DC245" s="1">
        <v>22371</v>
      </c>
      <c r="DD245">
        <v>8.2059221985678299</v>
      </c>
      <c r="DE245" s="9">
        <f t="shared" si="97"/>
        <v>36922</v>
      </c>
      <c r="DF245" s="8">
        <f t="shared" si="87"/>
        <v>36317.74</v>
      </c>
      <c r="DG245" s="9">
        <f t="shared" si="97"/>
        <v>36922</v>
      </c>
      <c r="DH245" s="8">
        <f t="shared" si="88"/>
        <v>28996.03</v>
      </c>
      <c r="DI245" s="9">
        <f t="shared" si="97"/>
        <v>36922</v>
      </c>
      <c r="DJ245" s="8">
        <f t="shared" si="89"/>
        <v>28057.439999999999</v>
      </c>
      <c r="DK245" s="9">
        <f t="shared" si="97"/>
        <v>36922</v>
      </c>
      <c r="DL245" s="8">
        <f t="shared" si="91"/>
        <v>24709.22</v>
      </c>
      <c r="DM245" s="9">
        <f t="shared" si="98"/>
        <v>36922</v>
      </c>
      <c r="DN245" s="8">
        <f t="shared" si="92"/>
        <v>29948.82</v>
      </c>
    </row>
    <row r="246" spans="1:118">
      <c r="A246" s="2">
        <f t="shared" si="93"/>
        <v>200012</v>
      </c>
      <c r="B246" s="4">
        <v>36891</v>
      </c>
      <c r="C246" s="5">
        <v>104.8203125</v>
      </c>
      <c r="D246" s="4">
        <v>36891</v>
      </c>
      <c r="E246" s="3">
        <v>103.11</v>
      </c>
      <c r="F246" s="4">
        <v>36891</v>
      </c>
      <c r="G246" s="3">
        <v>114</v>
      </c>
      <c r="H246" s="4">
        <v>36891</v>
      </c>
      <c r="I246" s="3">
        <v>104.905</v>
      </c>
      <c r="J246" s="4">
        <v>36891</v>
      </c>
      <c r="K246" s="3">
        <v>100.735</v>
      </c>
      <c r="L246" s="1">
        <v>36891</v>
      </c>
      <c r="M246">
        <v>26.85</v>
      </c>
      <c r="N246" s="1"/>
      <c r="P246" s="1">
        <v>36891</v>
      </c>
      <c r="Q246">
        <v>26.226400000000002</v>
      </c>
      <c r="R246" s="1"/>
      <c r="V246" s="4">
        <v>36891</v>
      </c>
      <c r="W246" s="3">
        <v>137621000000</v>
      </c>
      <c r="X246" s="4">
        <v>36891</v>
      </c>
      <c r="Y246" s="3">
        <v>1111700000000</v>
      </c>
      <c r="Z246" s="4">
        <v>36891</v>
      </c>
      <c r="AA246" s="3">
        <v>243847327000</v>
      </c>
      <c r="AB246" s="4">
        <v>36891</v>
      </c>
      <c r="AC246" s="3">
        <v>2084600000000</v>
      </c>
      <c r="AD246" s="4">
        <v>36891</v>
      </c>
      <c r="AE246" s="3">
        <v>241495000000</v>
      </c>
      <c r="AF246" s="1">
        <v>36891</v>
      </c>
      <c r="AG246">
        <v>0.94220000000000004</v>
      </c>
      <c r="AH246" s="1">
        <v>36891</v>
      </c>
      <c r="AI246">
        <v>7.7991999999999999</v>
      </c>
      <c r="AJ246" s="1">
        <v>36891</v>
      </c>
      <c r="AK246">
        <v>0.5585</v>
      </c>
      <c r="AL246" s="1">
        <v>36891</v>
      </c>
      <c r="AM246">
        <v>1.4957</v>
      </c>
      <c r="AN246" s="1">
        <v>36891</v>
      </c>
      <c r="AO246">
        <v>1.4983</v>
      </c>
      <c r="AP246" s="4">
        <v>36891</v>
      </c>
      <c r="AQ246" s="3">
        <v>1320.28</v>
      </c>
      <c r="AR246" s="4">
        <v>36891</v>
      </c>
      <c r="AS246" s="3">
        <v>6433.61</v>
      </c>
      <c r="AT246" s="4">
        <v>36891</v>
      </c>
      <c r="AU246" s="3">
        <v>1283.67</v>
      </c>
      <c r="AV246" s="4">
        <v>36891</v>
      </c>
      <c r="AW246" s="3">
        <v>15095.53</v>
      </c>
      <c r="AX246" s="4">
        <v>36891</v>
      </c>
      <c r="AY246" s="3">
        <v>8933.68</v>
      </c>
      <c r="AZ246" s="1">
        <v>36891</v>
      </c>
      <c r="BA246">
        <v>0.2</v>
      </c>
      <c r="BB246" s="1">
        <v>36891</v>
      </c>
      <c r="BC246">
        <v>0.4</v>
      </c>
      <c r="BD246" s="1">
        <v>36891</v>
      </c>
      <c r="BE246">
        <v>-0.26</v>
      </c>
      <c r="BF246" s="15">
        <f t="shared" si="74"/>
        <v>36891</v>
      </c>
      <c r="BG246" s="14">
        <f t="shared" si="75"/>
        <v>5.79</v>
      </c>
      <c r="BH246" s="1">
        <v>36891</v>
      </c>
      <c r="BI246">
        <v>0.35839663021963297</v>
      </c>
      <c r="BJ246" s="1">
        <v>36891</v>
      </c>
      <c r="BK246">
        <v>66081000000</v>
      </c>
      <c r="BL246" s="1">
        <v>36891</v>
      </c>
      <c r="BM246">
        <v>90135400000</v>
      </c>
      <c r="BN246" s="13">
        <f t="shared" si="76"/>
        <v>36891</v>
      </c>
      <c r="BO246" s="12">
        <f t="shared" si="94"/>
        <v>6.4144035262334702</v>
      </c>
      <c r="BP246" s="1">
        <v>36891</v>
      </c>
      <c r="BQ246">
        <v>4.5999999999999996</v>
      </c>
      <c r="BR246" s="1">
        <v>36891</v>
      </c>
      <c r="BS246">
        <v>38118200000</v>
      </c>
      <c r="BT246" s="1">
        <v>36891</v>
      </c>
      <c r="BU246">
        <v>31238000000</v>
      </c>
      <c r="BV246" s="1">
        <v>36891</v>
      </c>
      <c r="BW246">
        <v>377980000000</v>
      </c>
      <c r="BX246" s="1">
        <v>36891</v>
      </c>
      <c r="BY246">
        <v>30292000000</v>
      </c>
      <c r="BZ246" s="1">
        <v>36891</v>
      </c>
      <c r="CA246">
        <v>105553000000</v>
      </c>
      <c r="CB246" s="1">
        <v>36891</v>
      </c>
      <c r="CC246">
        <v>32424000000</v>
      </c>
      <c r="CD246" s="1">
        <v>36891</v>
      </c>
      <c r="CE246">
        <v>3.9</v>
      </c>
      <c r="CF246" s="1">
        <v>36891</v>
      </c>
      <c r="CG246">
        <v>6.2</v>
      </c>
      <c r="CH246" s="1">
        <v>36891</v>
      </c>
      <c r="CI246">
        <v>4.4000000000000004</v>
      </c>
      <c r="CJ246" s="1">
        <v>36891</v>
      </c>
      <c r="CK246">
        <v>8.6</v>
      </c>
      <c r="CL246" s="1">
        <v>36891</v>
      </c>
      <c r="CM246">
        <v>6.8</v>
      </c>
      <c r="CN246" s="1">
        <f t="shared" si="77"/>
        <v>36891</v>
      </c>
      <c r="CO246">
        <f t="shared" si="95"/>
        <v>4.4045618040806827E-3</v>
      </c>
      <c r="CP246" s="1">
        <f t="shared" si="78"/>
        <v>36891</v>
      </c>
      <c r="CQ246">
        <f t="shared" si="79"/>
        <v>3.4220405814626522E-3</v>
      </c>
      <c r="CR246" s="1">
        <f t="shared" si="80"/>
        <v>36891</v>
      </c>
      <c r="CS246">
        <f t="shared" si="81"/>
        <v>7.3816956451002542E-3</v>
      </c>
      <c r="CT246" s="1">
        <f t="shared" si="82"/>
        <v>36891</v>
      </c>
      <c r="CU246">
        <f t="shared" si="83"/>
        <v>4.7847376252432476E-3</v>
      </c>
      <c r="CV246" s="1">
        <f t="shared" si="84"/>
        <v>36891</v>
      </c>
      <c r="CW246">
        <f t="shared" si="85"/>
        <v>5.4542003702007973E-3</v>
      </c>
      <c r="CY246" s="13">
        <f t="shared" si="86"/>
        <v>36891</v>
      </c>
      <c r="CZ246" s="12">
        <f t="shared" si="96"/>
        <v>73.099999999999994</v>
      </c>
      <c r="DA246" s="1">
        <v>22281</v>
      </c>
      <c r="DB246">
        <v>7.8</v>
      </c>
      <c r="DC246" s="1">
        <v>22281</v>
      </c>
      <c r="DD246">
        <v>-17.115320704553</v>
      </c>
      <c r="DE246" s="9">
        <f t="shared" si="97"/>
        <v>36891</v>
      </c>
      <c r="DF246" s="8">
        <f t="shared" si="87"/>
        <v>36317.74</v>
      </c>
      <c r="DG246" s="9">
        <f t="shared" si="97"/>
        <v>36891</v>
      </c>
      <c r="DH246" s="8">
        <f t="shared" si="88"/>
        <v>28996.03</v>
      </c>
      <c r="DI246" s="9">
        <f t="shared" si="97"/>
        <v>36891</v>
      </c>
      <c r="DJ246" s="8">
        <f t="shared" si="89"/>
        <v>28057.439999999999</v>
      </c>
      <c r="DK246" s="9">
        <f t="shared" si="97"/>
        <v>36891</v>
      </c>
      <c r="DL246" s="8">
        <f t="shared" si="91"/>
        <v>24709.22</v>
      </c>
      <c r="DM246" s="9">
        <f t="shared" si="98"/>
        <v>36891</v>
      </c>
      <c r="DN246" s="8">
        <f t="shared" si="92"/>
        <v>29948.82</v>
      </c>
    </row>
    <row r="247" spans="1:118">
      <c r="A247" s="2">
        <f t="shared" si="93"/>
        <v>200011</v>
      </c>
      <c r="B247" s="4">
        <v>36860</v>
      </c>
      <c r="C247" s="5">
        <v>102.046875</v>
      </c>
      <c r="D247" s="4">
        <v>36860</v>
      </c>
      <c r="E247" s="3">
        <v>101.97499999999999</v>
      </c>
      <c r="F247" s="4">
        <v>36860</v>
      </c>
      <c r="G247" s="3">
        <v>112</v>
      </c>
      <c r="H247" s="4">
        <v>36860</v>
      </c>
      <c r="I247" s="3">
        <v>102.67</v>
      </c>
      <c r="J247" s="4">
        <v>36860</v>
      </c>
      <c r="K247" s="3">
        <v>100.005</v>
      </c>
      <c r="L247" s="1">
        <v>36860</v>
      </c>
      <c r="M247">
        <v>29.65</v>
      </c>
      <c r="N247" s="1"/>
      <c r="P247" s="1">
        <v>36860</v>
      </c>
      <c r="Q247">
        <v>28.382200000000001</v>
      </c>
      <c r="R247" s="1"/>
      <c r="V247" s="4">
        <v>36860</v>
      </c>
      <c r="W247" s="3">
        <v>133581999999.99998</v>
      </c>
      <c r="X247" s="4">
        <v>36860</v>
      </c>
      <c r="Y247" s="3">
        <v>1092099999999.9998</v>
      </c>
      <c r="Z247" s="4">
        <v>36860</v>
      </c>
      <c r="AA247" s="3">
        <v>241069758000</v>
      </c>
      <c r="AB247" s="4">
        <v>36860</v>
      </c>
      <c r="AC247" s="3">
        <v>2020878000000</v>
      </c>
      <c r="AD247" s="4">
        <v>36860</v>
      </c>
      <c r="AE247" s="3">
        <v>238162000000</v>
      </c>
      <c r="AF247" s="1">
        <v>36860</v>
      </c>
      <c r="AG247">
        <v>0.87219999999999998</v>
      </c>
      <c r="AH247" s="1">
        <v>36860</v>
      </c>
      <c r="AI247">
        <v>7.7995999999999999</v>
      </c>
      <c r="AJ247" s="1">
        <v>36860</v>
      </c>
      <c r="AK247">
        <v>0.52829999999999999</v>
      </c>
      <c r="AL247" s="1">
        <v>36860</v>
      </c>
      <c r="AM247">
        <v>1.4258999999999999</v>
      </c>
      <c r="AN247" s="1">
        <v>36860</v>
      </c>
      <c r="AO247">
        <v>1.5362</v>
      </c>
      <c r="AP247" s="4">
        <v>36860</v>
      </c>
      <c r="AQ247" s="3">
        <v>1314.95</v>
      </c>
      <c r="AR247" s="4">
        <v>36860</v>
      </c>
      <c r="AS247" s="3">
        <v>6372.33</v>
      </c>
      <c r="AT247" s="4">
        <v>36860</v>
      </c>
      <c r="AU247" s="3">
        <v>1362.66</v>
      </c>
      <c r="AV247" s="4">
        <v>36860</v>
      </c>
      <c r="AW247" s="3">
        <v>13984.39</v>
      </c>
      <c r="AX247" s="4">
        <v>36860</v>
      </c>
      <c r="AY247" s="3">
        <v>8819.92</v>
      </c>
      <c r="AZ247" s="1">
        <v>36860</v>
      </c>
      <c r="BA247">
        <v>0.2</v>
      </c>
      <c r="BB247" s="1">
        <v>36860</v>
      </c>
      <c r="BC247">
        <v>0.2</v>
      </c>
      <c r="BD247" s="1">
        <v>36860</v>
      </c>
      <c r="BE247">
        <v>0.13</v>
      </c>
      <c r="BF247" s="15">
        <f t="shared" si="74"/>
        <v>36860</v>
      </c>
      <c r="BG247" s="14">
        <f t="shared" si="75"/>
        <v>6.11</v>
      </c>
      <c r="BH247" s="1">
        <v>36860</v>
      </c>
      <c r="BI247">
        <v>0.59092366695172904</v>
      </c>
      <c r="BJ247" s="1">
        <v>36860</v>
      </c>
      <c r="BK247">
        <v>66899000000</v>
      </c>
      <c r="BL247" s="1">
        <v>36860</v>
      </c>
      <c r="BM247">
        <v>89586300000</v>
      </c>
      <c r="BN247" s="13">
        <f t="shared" si="76"/>
        <v>36860</v>
      </c>
      <c r="BO247" s="12">
        <f t="shared" si="94"/>
        <v>14.9291573452647</v>
      </c>
      <c r="BP247" s="1">
        <v>36860</v>
      </c>
      <c r="BQ247">
        <v>8.6999999999999993</v>
      </c>
      <c r="BR247" s="1">
        <v>36860</v>
      </c>
      <c r="BS247">
        <v>37041300000</v>
      </c>
      <c r="BT247" s="1">
        <v>36860</v>
      </c>
      <c r="BU247">
        <v>30617000000</v>
      </c>
      <c r="BV247" s="1">
        <v>36860</v>
      </c>
      <c r="BW247">
        <v>400220000000</v>
      </c>
      <c r="BX247" s="1">
        <v>36860</v>
      </c>
      <c r="BY247">
        <v>31984000000</v>
      </c>
      <c r="BZ247" s="1">
        <v>36860</v>
      </c>
      <c r="CA247">
        <v>101824000000</v>
      </c>
      <c r="CB247" s="1">
        <v>36860</v>
      </c>
      <c r="CC247">
        <v>31077000000</v>
      </c>
      <c r="CD247" s="1">
        <v>36860</v>
      </c>
      <c r="CE247">
        <v>3.9</v>
      </c>
      <c r="CF247" s="1">
        <v>36860</v>
      </c>
      <c r="CG247">
        <v>6.3</v>
      </c>
      <c r="CH247" s="1">
        <v>36860</v>
      </c>
      <c r="CI247">
        <v>4.5</v>
      </c>
      <c r="CJ247" s="1">
        <v>36860</v>
      </c>
      <c r="CK247">
        <v>8.6</v>
      </c>
      <c r="CL247" s="1">
        <v>36860</v>
      </c>
      <c r="CM247">
        <v>6.9</v>
      </c>
      <c r="CN247" s="1">
        <f t="shared" si="77"/>
        <v>36860</v>
      </c>
      <c r="CO247">
        <f t="shared" si="95"/>
        <v>4.2153628678528272E-3</v>
      </c>
      <c r="CP247" s="1">
        <f t="shared" si="78"/>
        <v>36860</v>
      </c>
      <c r="CQ247">
        <f t="shared" si="79"/>
        <v>3.9740889114584328E-3</v>
      </c>
      <c r="CR247" s="1">
        <f t="shared" si="80"/>
        <v>36860</v>
      </c>
      <c r="CS247">
        <f t="shared" si="81"/>
        <v>2.6147906186729428E-3</v>
      </c>
      <c r="CT247" s="1">
        <f t="shared" si="82"/>
        <v>36860</v>
      </c>
      <c r="CU247">
        <f t="shared" si="83"/>
        <v>3.3722269469440938E-3</v>
      </c>
      <c r="CV247" s="1">
        <f t="shared" si="84"/>
        <v>36860</v>
      </c>
      <c r="CW247">
        <f t="shared" si="85"/>
        <v>4.8559351929554628E-3</v>
      </c>
      <c r="CY247" s="13">
        <f t="shared" si="86"/>
        <v>36860</v>
      </c>
      <c r="CZ247" s="12">
        <f t="shared" si="96"/>
        <v>72.900000000000006</v>
      </c>
      <c r="DA247" s="1">
        <v>22189</v>
      </c>
      <c r="DB247">
        <v>7.7</v>
      </c>
      <c r="DC247" s="1">
        <v>22189</v>
      </c>
      <c r="DD247">
        <v>-1.442721791559</v>
      </c>
      <c r="DE247" s="9">
        <f t="shared" si="97"/>
        <v>36860</v>
      </c>
      <c r="DF247" s="8">
        <f t="shared" si="87"/>
        <v>34494.54</v>
      </c>
      <c r="DG247" s="9">
        <f t="shared" si="97"/>
        <v>36860</v>
      </c>
      <c r="DH247" s="8">
        <f t="shared" si="88"/>
        <v>27852.29</v>
      </c>
      <c r="DI247" s="9">
        <f t="shared" si="97"/>
        <v>36860</v>
      </c>
      <c r="DJ247" s="8">
        <f t="shared" si="89"/>
        <v>25774.34</v>
      </c>
      <c r="DK247" s="9">
        <f t="shared" si="97"/>
        <v>36860</v>
      </c>
      <c r="DL247" s="8">
        <f t="shared" si="91"/>
        <v>23367.53</v>
      </c>
      <c r="DM247" s="9">
        <f t="shared" si="98"/>
        <v>36860</v>
      </c>
      <c r="DN247" s="8">
        <f t="shared" si="92"/>
        <v>28109.07</v>
      </c>
    </row>
    <row r="248" spans="1:118">
      <c r="A248" s="2">
        <f t="shared" si="93"/>
        <v>200010</v>
      </c>
      <c r="B248" s="4">
        <v>36830</v>
      </c>
      <c r="C248" s="5">
        <v>99.953125</v>
      </c>
      <c r="D248" s="4">
        <v>36830</v>
      </c>
      <c r="E248" s="3">
        <v>100.21</v>
      </c>
      <c r="F248" s="4">
        <v>36830</v>
      </c>
      <c r="G248" s="3">
        <v>109</v>
      </c>
      <c r="H248" s="4">
        <v>36830</v>
      </c>
      <c r="I248" s="3">
        <v>103.175</v>
      </c>
      <c r="J248" s="4">
        <v>36830</v>
      </c>
      <c r="K248" s="3">
        <v>97.754999999999995</v>
      </c>
      <c r="L248" s="1">
        <v>36830</v>
      </c>
      <c r="M248">
        <v>23.63</v>
      </c>
      <c r="N248" s="1"/>
      <c r="P248" s="1">
        <v>36830</v>
      </c>
      <c r="Q248">
        <v>25.300699999999999</v>
      </c>
      <c r="R248" s="1"/>
      <c r="V248" s="4">
        <v>36830</v>
      </c>
      <c r="W248" s="3">
        <v>133443999999.99997</v>
      </c>
      <c r="X248" s="4">
        <v>36830</v>
      </c>
      <c r="Y248" s="3">
        <v>1092199999999.9999</v>
      </c>
      <c r="Z248" s="4">
        <v>36830</v>
      </c>
      <c r="AA248" s="3">
        <v>227530073000</v>
      </c>
      <c r="AB248" s="4">
        <v>36830</v>
      </c>
      <c r="AC248" s="3">
        <v>2002079000000</v>
      </c>
      <c r="AD248" s="4">
        <v>36830</v>
      </c>
      <c r="AE248" s="3">
        <v>237172000000</v>
      </c>
      <c r="AF248" s="1">
        <v>36830</v>
      </c>
      <c r="AG248">
        <v>0.84899999999999998</v>
      </c>
      <c r="AH248" s="1">
        <v>36830</v>
      </c>
      <c r="AI248">
        <v>7.7979000000000003</v>
      </c>
      <c r="AJ248" s="1">
        <v>36830</v>
      </c>
      <c r="AK248">
        <v>0.52010000000000001</v>
      </c>
      <c r="AL248" s="1">
        <v>36830</v>
      </c>
      <c r="AM248">
        <v>1.4480999999999999</v>
      </c>
      <c r="AN248" s="1">
        <v>36830</v>
      </c>
      <c r="AO248">
        <v>1.522</v>
      </c>
      <c r="AP248" s="4">
        <v>36830</v>
      </c>
      <c r="AQ248" s="3">
        <v>1429.4</v>
      </c>
      <c r="AR248" s="4">
        <v>36830</v>
      </c>
      <c r="AS248" s="3">
        <v>7077.44</v>
      </c>
      <c r="AT248" s="4">
        <v>36830</v>
      </c>
      <c r="AU248" s="3">
        <v>1379.96</v>
      </c>
      <c r="AV248" s="4">
        <v>36830</v>
      </c>
      <c r="AW248" s="3">
        <v>14895.34</v>
      </c>
      <c r="AX248" s="4">
        <v>36830</v>
      </c>
      <c r="AY248" s="3">
        <v>9639.57</v>
      </c>
      <c r="AZ248" s="1">
        <v>36830</v>
      </c>
      <c r="BA248">
        <v>0.2</v>
      </c>
      <c r="BB248" s="1">
        <v>36830</v>
      </c>
      <c r="BC248">
        <v>0</v>
      </c>
      <c r="BD248" s="1">
        <v>36830</v>
      </c>
      <c r="BE248">
        <v>0</v>
      </c>
      <c r="BF248" s="15">
        <f t="shared" si="74"/>
        <v>36830</v>
      </c>
      <c r="BG248" s="14">
        <f t="shared" si="75"/>
        <v>6.11</v>
      </c>
      <c r="BH248" s="1">
        <v>36830</v>
      </c>
      <c r="BI248">
        <v>0.30197766420441302</v>
      </c>
      <c r="BJ248" s="1">
        <v>36830</v>
      </c>
      <c r="BK248">
        <v>67112000000</v>
      </c>
      <c r="BL248" s="1">
        <v>36830</v>
      </c>
      <c r="BM248">
        <v>88985600000</v>
      </c>
      <c r="BN248" s="13">
        <f t="shared" si="76"/>
        <v>36830</v>
      </c>
      <c r="BO248" s="12">
        <f t="shared" si="94"/>
        <v>14.9291573452647</v>
      </c>
      <c r="BP248" s="1">
        <v>36830</v>
      </c>
      <c r="BQ248">
        <v>23.6</v>
      </c>
      <c r="BR248" s="1">
        <v>36830</v>
      </c>
      <c r="BS248">
        <v>36939100000</v>
      </c>
      <c r="BT248" s="1">
        <v>36830</v>
      </c>
      <c r="BU248">
        <v>30514000000</v>
      </c>
      <c r="BV248" s="1">
        <v>36830</v>
      </c>
      <c r="BW248">
        <v>416149999999.99994</v>
      </c>
      <c r="BX248" s="1">
        <v>36830</v>
      </c>
      <c r="BY248">
        <v>29909000000</v>
      </c>
      <c r="BZ248" s="1">
        <v>36830</v>
      </c>
      <c r="CA248">
        <v>99651000000</v>
      </c>
      <c r="CB248" s="1">
        <v>36830</v>
      </c>
      <c r="CC248">
        <v>30544000000</v>
      </c>
      <c r="CD248" s="1">
        <v>36830</v>
      </c>
      <c r="CE248">
        <v>3.9</v>
      </c>
      <c r="CF248" s="1">
        <v>36830</v>
      </c>
      <c r="CG248">
        <v>6</v>
      </c>
      <c r="CH248" s="1">
        <v>36830</v>
      </c>
      <c r="CI248">
        <v>4.7</v>
      </c>
      <c r="CJ248" s="1">
        <v>36830</v>
      </c>
      <c r="CK248">
        <v>8.6999999999999993</v>
      </c>
      <c r="CL248" s="1">
        <v>36830</v>
      </c>
      <c r="CM248">
        <v>7</v>
      </c>
      <c r="CN248" s="1">
        <f t="shared" si="77"/>
        <v>36830</v>
      </c>
      <c r="CO248">
        <f t="shared" si="95"/>
        <v>4.2153628678528272E-3</v>
      </c>
      <c r="CP248" s="1">
        <f t="shared" si="78"/>
        <v>36830</v>
      </c>
      <c r="CQ248">
        <f t="shared" si="79"/>
        <v>3.9740889114584328E-3</v>
      </c>
      <c r="CR248" s="1">
        <f t="shared" si="80"/>
        <v>36830</v>
      </c>
      <c r="CS248">
        <f t="shared" si="81"/>
        <v>2.6147906186729428E-3</v>
      </c>
      <c r="CT248" s="1">
        <f t="shared" si="82"/>
        <v>36830</v>
      </c>
      <c r="CU248">
        <f t="shared" si="83"/>
        <v>3.3722269469440938E-3</v>
      </c>
      <c r="CV248" s="1">
        <f t="shared" si="84"/>
        <v>36830</v>
      </c>
      <c r="CW248">
        <f t="shared" si="85"/>
        <v>4.8559351929554628E-3</v>
      </c>
      <c r="CY248" s="13">
        <f t="shared" si="86"/>
        <v>36830</v>
      </c>
      <c r="CZ248" s="12">
        <f t="shared" si="96"/>
        <v>72.900000000000006</v>
      </c>
      <c r="DA248" s="1">
        <v>22097</v>
      </c>
      <c r="DB248">
        <v>7.6</v>
      </c>
      <c r="DC248" s="1"/>
      <c r="DE248" s="9">
        <f t="shared" si="97"/>
        <v>36830</v>
      </c>
      <c r="DF248" s="8">
        <f t="shared" si="87"/>
        <v>34494.54</v>
      </c>
      <c r="DG248" s="9">
        <f t="shared" si="97"/>
        <v>36830</v>
      </c>
      <c r="DH248" s="8">
        <f t="shared" si="88"/>
        <v>27852.29</v>
      </c>
      <c r="DI248" s="9">
        <f t="shared" si="97"/>
        <v>36830</v>
      </c>
      <c r="DJ248" s="8">
        <f t="shared" si="89"/>
        <v>25774.34</v>
      </c>
      <c r="DK248" s="9">
        <f t="shared" si="97"/>
        <v>36830</v>
      </c>
      <c r="DL248" s="8">
        <f t="shared" si="91"/>
        <v>23367.53</v>
      </c>
      <c r="DM248" s="9">
        <f t="shared" si="98"/>
        <v>36830</v>
      </c>
      <c r="DN248" s="8">
        <f t="shared" si="92"/>
        <v>28109.07</v>
      </c>
    </row>
    <row r="249" spans="1:118">
      <c r="A249" s="2">
        <f t="shared" si="93"/>
        <v>200009</v>
      </c>
      <c r="B249" s="4">
        <v>36799</v>
      </c>
      <c r="C249" s="5">
        <v>99.75</v>
      </c>
      <c r="D249" s="4">
        <v>36799</v>
      </c>
      <c r="E249" s="3">
        <v>100.13</v>
      </c>
      <c r="F249" s="4">
        <v>36799</v>
      </c>
      <c r="G249" s="3">
        <v>109</v>
      </c>
      <c r="H249" s="4">
        <v>36799</v>
      </c>
      <c r="I249" s="3">
        <v>101.875</v>
      </c>
      <c r="J249" s="4">
        <v>36799</v>
      </c>
      <c r="K249" s="3">
        <v>98.26</v>
      </c>
      <c r="L249" s="1">
        <v>36799</v>
      </c>
      <c r="M249">
        <v>20.57</v>
      </c>
      <c r="N249" s="1"/>
      <c r="P249" s="1">
        <v>36799</v>
      </c>
      <c r="Q249">
        <v>23.352699999999999</v>
      </c>
      <c r="R249" s="1"/>
      <c r="V249" s="4">
        <v>36799</v>
      </c>
      <c r="W249" s="3">
        <v>130831999999.99998</v>
      </c>
      <c r="X249" s="4">
        <v>36799</v>
      </c>
      <c r="Y249" s="3">
        <v>1088799999999.9999</v>
      </c>
      <c r="Z249" s="4">
        <v>36799</v>
      </c>
      <c r="AA249" s="3">
        <v>220205832000</v>
      </c>
      <c r="AB249" s="4">
        <v>36799</v>
      </c>
      <c r="AC249" s="3">
        <v>2002243000000</v>
      </c>
      <c r="AD249" s="4">
        <v>36799</v>
      </c>
      <c r="AE249" s="3">
        <v>235280000000</v>
      </c>
      <c r="AF249" s="1">
        <v>36799</v>
      </c>
      <c r="AG249">
        <v>0.88370000000000004</v>
      </c>
      <c r="AH249" s="1">
        <v>36799</v>
      </c>
      <c r="AI249">
        <v>7.7964000000000002</v>
      </c>
      <c r="AJ249" s="1">
        <v>36799</v>
      </c>
      <c r="AK249">
        <v>0.54249999999999998</v>
      </c>
      <c r="AL249" s="1">
        <v>36799</v>
      </c>
      <c r="AM249">
        <v>1.4758</v>
      </c>
      <c r="AN249" s="1">
        <v>36799</v>
      </c>
      <c r="AO249">
        <v>1.5027999999999999</v>
      </c>
      <c r="AP249" s="4">
        <v>36799</v>
      </c>
      <c r="AQ249" s="3">
        <v>1436.51</v>
      </c>
      <c r="AR249" s="4">
        <v>36799</v>
      </c>
      <c r="AS249" s="3">
        <v>6798.12</v>
      </c>
      <c r="AT249" s="4">
        <v>36799</v>
      </c>
      <c r="AU249" s="3">
        <v>1470.78</v>
      </c>
      <c r="AV249" s="4">
        <v>36799</v>
      </c>
      <c r="AW249" s="3">
        <v>15648.98</v>
      </c>
      <c r="AX249" s="4">
        <v>36799</v>
      </c>
      <c r="AY249" s="3">
        <v>10377.92</v>
      </c>
      <c r="AZ249" s="1">
        <v>36799</v>
      </c>
      <c r="BA249">
        <v>0.5</v>
      </c>
      <c r="BB249" s="1">
        <v>36799</v>
      </c>
      <c r="BC249">
        <v>0.4</v>
      </c>
      <c r="BD249" s="1">
        <v>36799</v>
      </c>
      <c r="BE249">
        <v>0</v>
      </c>
      <c r="BF249" s="15">
        <f t="shared" si="74"/>
        <v>36799</v>
      </c>
      <c r="BG249" s="14">
        <f t="shared" si="75"/>
        <v>6.11</v>
      </c>
      <c r="BH249" s="1">
        <v>36799</v>
      </c>
      <c r="BI249">
        <v>0.478190418315526</v>
      </c>
      <c r="BJ249" s="1">
        <v>36799</v>
      </c>
      <c r="BK249">
        <v>67870000000</v>
      </c>
      <c r="BL249" s="1">
        <v>36799</v>
      </c>
      <c r="BM249">
        <v>86510800000</v>
      </c>
      <c r="BN249" s="13">
        <f t="shared" si="76"/>
        <v>36799</v>
      </c>
      <c r="BO249" s="12">
        <f t="shared" si="94"/>
        <v>14.9291573452647</v>
      </c>
      <c r="BP249" s="1">
        <v>36799</v>
      </c>
      <c r="BQ249">
        <v>25</v>
      </c>
      <c r="BR249" s="1">
        <v>36799</v>
      </c>
      <c r="BS249">
        <v>36367500000</v>
      </c>
      <c r="BT249" s="1">
        <v>36799</v>
      </c>
      <c r="BU249">
        <v>31209000000</v>
      </c>
      <c r="BV249" s="1">
        <v>36799</v>
      </c>
      <c r="BW249">
        <v>408059999999.99994</v>
      </c>
      <c r="BX249" s="1">
        <v>36799</v>
      </c>
      <c r="BY249">
        <v>25403000000</v>
      </c>
      <c r="BZ249" s="1">
        <v>36799</v>
      </c>
      <c r="CA249">
        <v>97965000000</v>
      </c>
      <c r="CB249" s="1">
        <v>36799</v>
      </c>
      <c r="CC249">
        <v>30697000000</v>
      </c>
      <c r="CD249" s="1">
        <v>36799</v>
      </c>
      <c r="CE249">
        <v>3.9</v>
      </c>
      <c r="CF249" s="1">
        <v>36799</v>
      </c>
      <c r="CG249">
        <v>6</v>
      </c>
      <c r="CH249" s="1">
        <v>36799</v>
      </c>
      <c r="CI249">
        <v>4.8</v>
      </c>
      <c r="CJ249" s="1">
        <v>36799</v>
      </c>
      <c r="CK249">
        <v>8.8000000000000007</v>
      </c>
      <c r="CL249" s="1">
        <v>36799</v>
      </c>
      <c r="CM249">
        <v>6.9</v>
      </c>
      <c r="CN249" s="1">
        <f t="shared" si="77"/>
        <v>36799</v>
      </c>
      <c r="CO249">
        <f t="shared" si="95"/>
        <v>4.2153628678528272E-3</v>
      </c>
      <c r="CP249" s="1">
        <f t="shared" si="78"/>
        <v>36799</v>
      </c>
      <c r="CQ249">
        <f t="shared" si="79"/>
        <v>3.9740889114584328E-3</v>
      </c>
      <c r="CR249" s="1">
        <f t="shared" si="80"/>
        <v>36799</v>
      </c>
      <c r="CS249">
        <f t="shared" si="81"/>
        <v>2.6147906186729428E-3</v>
      </c>
      <c r="CT249" s="1">
        <f t="shared" si="82"/>
        <v>36799</v>
      </c>
      <c r="CU249">
        <f t="shared" si="83"/>
        <v>3.3722269469440938E-3</v>
      </c>
      <c r="CV249" s="1">
        <f t="shared" si="84"/>
        <v>36799</v>
      </c>
      <c r="CW249">
        <f t="shared" si="85"/>
        <v>4.8559351929554628E-3</v>
      </c>
      <c r="CY249" s="13">
        <f t="shared" si="86"/>
        <v>36799</v>
      </c>
      <c r="CZ249" s="12">
        <f t="shared" si="96"/>
        <v>72.900000000000006</v>
      </c>
      <c r="DA249" s="1">
        <v>22006</v>
      </c>
      <c r="DB249">
        <v>7.5</v>
      </c>
      <c r="DC249" s="1"/>
      <c r="DE249" s="9">
        <f t="shared" si="97"/>
        <v>36799</v>
      </c>
      <c r="DF249" s="8">
        <f t="shared" si="87"/>
        <v>34494.54</v>
      </c>
      <c r="DG249" s="9">
        <f t="shared" si="97"/>
        <v>36799</v>
      </c>
      <c r="DH249" s="8">
        <f t="shared" si="88"/>
        <v>27852.29</v>
      </c>
      <c r="DI249" s="9">
        <f t="shared" si="97"/>
        <v>36799</v>
      </c>
      <c r="DJ249" s="8">
        <f t="shared" si="89"/>
        <v>25774.34</v>
      </c>
      <c r="DK249" s="9">
        <f t="shared" si="97"/>
        <v>36799</v>
      </c>
      <c r="DL249" s="8">
        <f t="shared" si="91"/>
        <v>23367.53</v>
      </c>
      <c r="DM249" s="9">
        <f t="shared" si="98"/>
        <v>36799</v>
      </c>
      <c r="DN249" s="8">
        <f t="shared" si="92"/>
        <v>28109.07</v>
      </c>
    </row>
    <row r="250" spans="1:118">
      <c r="A250" s="2">
        <f t="shared" si="93"/>
        <v>200008</v>
      </c>
      <c r="B250" s="4">
        <v>36769</v>
      </c>
      <c r="C250" s="5">
        <v>100.1875</v>
      </c>
      <c r="D250" s="4">
        <v>36769</v>
      </c>
      <c r="E250" s="3">
        <v>99.61</v>
      </c>
      <c r="F250" s="4">
        <v>36769</v>
      </c>
      <c r="G250" s="3">
        <v>108</v>
      </c>
      <c r="H250" s="4">
        <v>36769</v>
      </c>
      <c r="I250" s="3">
        <v>101.55</v>
      </c>
      <c r="J250" s="4">
        <v>36769</v>
      </c>
      <c r="K250" s="3">
        <v>98.69</v>
      </c>
      <c r="L250" s="1">
        <v>36769</v>
      </c>
      <c r="M250">
        <v>16.84</v>
      </c>
      <c r="N250" s="1"/>
      <c r="P250" s="1">
        <v>36769</v>
      </c>
      <c r="Q250">
        <v>19.619199999999999</v>
      </c>
      <c r="R250" s="1"/>
      <c r="V250" s="4">
        <v>36769</v>
      </c>
      <c r="W250" s="3">
        <v>130523999999.99998</v>
      </c>
      <c r="X250" s="4">
        <v>36769</v>
      </c>
      <c r="Y250" s="3">
        <v>1094499999999.9999</v>
      </c>
      <c r="Z250" s="4">
        <v>36769</v>
      </c>
      <c r="AA250" s="3">
        <v>223437990000</v>
      </c>
      <c r="AB250" s="4">
        <v>36769</v>
      </c>
      <c r="AC250" s="3">
        <v>1989355000000</v>
      </c>
      <c r="AD250" s="4">
        <v>36769</v>
      </c>
      <c r="AE250" s="3">
        <v>232699000000</v>
      </c>
      <c r="AF250" s="1">
        <v>36769</v>
      </c>
      <c r="AG250">
        <v>0.88859999999999995</v>
      </c>
      <c r="AH250" s="1">
        <v>36769</v>
      </c>
      <c r="AI250">
        <v>7.7988999999999997</v>
      </c>
      <c r="AJ250" s="1">
        <v>36769</v>
      </c>
      <c r="AK250">
        <v>0.57669999999999999</v>
      </c>
      <c r="AL250" s="1">
        <v>36769</v>
      </c>
      <c r="AM250">
        <v>1.4473</v>
      </c>
      <c r="AN250" s="1">
        <v>36769</v>
      </c>
      <c r="AO250">
        <v>1.4717</v>
      </c>
      <c r="AP250" s="4">
        <v>36769</v>
      </c>
      <c r="AQ250" s="3">
        <v>1517.68</v>
      </c>
      <c r="AR250" s="4">
        <v>36769</v>
      </c>
      <c r="AS250" s="3">
        <v>7216.45</v>
      </c>
      <c r="AT250" s="4">
        <v>36769</v>
      </c>
      <c r="AU250" s="3">
        <v>1511.44</v>
      </c>
      <c r="AV250" s="4">
        <v>36769</v>
      </c>
      <c r="AW250" s="3">
        <v>17097.509999999998</v>
      </c>
      <c r="AX250" s="4">
        <v>36769</v>
      </c>
      <c r="AY250" s="3">
        <v>11247.91</v>
      </c>
      <c r="AZ250" s="1">
        <v>36769</v>
      </c>
      <c r="BA250">
        <v>0</v>
      </c>
      <c r="BB250" s="1">
        <v>36769</v>
      </c>
      <c r="BC250">
        <v>0.1</v>
      </c>
      <c r="BD250" s="1">
        <v>36769</v>
      </c>
      <c r="BE250">
        <v>-0.26</v>
      </c>
      <c r="BF250" s="15">
        <f t="shared" si="74"/>
        <v>36769</v>
      </c>
      <c r="BG250" s="14">
        <f t="shared" si="75"/>
        <v>3.08</v>
      </c>
      <c r="BH250" s="1">
        <v>36769</v>
      </c>
      <c r="BI250">
        <v>-9.0309504791915799E-3</v>
      </c>
      <c r="BJ250" s="1">
        <v>36769</v>
      </c>
      <c r="BK250">
        <v>67938000000</v>
      </c>
      <c r="BL250" s="1">
        <v>36769</v>
      </c>
      <c r="BM250">
        <v>83900100000</v>
      </c>
      <c r="BN250" s="13">
        <f t="shared" si="76"/>
        <v>36769</v>
      </c>
      <c r="BO250" s="12">
        <f t="shared" si="94"/>
        <v>13.256143209014599</v>
      </c>
      <c r="BP250" s="1">
        <v>36769</v>
      </c>
      <c r="BQ250">
        <v>18.2</v>
      </c>
      <c r="BR250" s="1">
        <v>36769</v>
      </c>
      <c r="BS250">
        <v>36092400000</v>
      </c>
      <c r="BT250" s="1">
        <v>36769</v>
      </c>
      <c r="BU250">
        <v>30118000000</v>
      </c>
      <c r="BV250" s="1">
        <v>36769</v>
      </c>
      <c r="BW250">
        <v>402619999999.99994</v>
      </c>
      <c r="BX250" s="1">
        <v>36769</v>
      </c>
      <c r="BY250">
        <v>24147000000</v>
      </c>
      <c r="BZ250" s="1">
        <v>36769</v>
      </c>
      <c r="CA250">
        <v>97120000000</v>
      </c>
      <c r="CB250" s="1">
        <v>36769</v>
      </c>
      <c r="CC250">
        <v>30578000000</v>
      </c>
      <c r="CD250" s="1">
        <v>36769</v>
      </c>
      <c r="CE250">
        <v>4.0999999999999996</v>
      </c>
      <c r="CF250" s="1">
        <v>36769</v>
      </c>
      <c r="CG250">
        <v>6.1</v>
      </c>
      <c r="CH250" s="1">
        <v>36769</v>
      </c>
      <c r="CI250">
        <v>4.9000000000000004</v>
      </c>
      <c r="CJ250" s="1">
        <v>36769</v>
      </c>
      <c r="CK250">
        <v>8.9</v>
      </c>
      <c r="CL250" s="1">
        <v>36769</v>
      </c>
      <c r="CM250">
        <v>7</v>
      </c>
      <c r="CN250" s="1">
        <f t="shared" si="77"/>
        <v>36769</v>
      </c>
      <c r="CO250">
        <f t="shared" si="95"/>
        <v>4.2153628678528272E-3</v>
      </c>
      <c r="CP250" s="1">
        <f t="shared" si="78"/>
        <v>36769</v>
      </c>
      <c r="CQ250">
        <f t="shared" si="79"/>
        <v>3.9740889114584328E-3</v>
      </c>
      <c r="CR250" s="1">
        <f t="shared" si="80"/>
        <v>36769</v>
      </c>
      <c r="CS250">
        <f t="shared" si="81"/>
        <v>2.6147906186729428E-3</v>
      </c>
      <c r="CT250" s="1">
        <f t="shared" si="82"/>
        <v>36769</v>
      </c>
      <c r="CU250">
        <f t="shared" si="83"/>
        <v>3.3722269469440938E-3</v>
      </c>
      <c r="CV250" s="1">
        <f t="shared" si="84"/>
        <v>36769</v>
      </c>
      <c r="CW250">
        <f t="shared" si="85"/>
        <v>4.8559351929554628E-3</v>
      </c>
      <c r="CY250" s="13">
        <f t="shared" si="86"/>
        <v>36769</v>
      </c>
      <c r="CZ250" s="12">
        <f t="shared" si="96"/>
        <v>70.2</v>
      </c>
      <c r="DA250" s="1">
        <v>21915</v>
      </c>
      <c r="DB250">
        <v>7.5</v>
      </c>
      <c r="DC250" s="1"/>
      <c r="DE250" s="9">
        <f t="shared" si="97"/>
        <v>36769</v>
      </c>
      <c r="DF250" s="8">
        <f t="shared" si="87"/>
        <v>34494.54</v>
      </c>
      <c r="DG250" s="9">
        <f t="shared" si="97"/>
        <v>36769</v>
      </c>
      <c r="DH250" s="8">
        <f t="shared" si="88"/>
        <v>27852.29</v>
      </c>
      <c r="DI250" s="9">
        <f t="shared" si="97"/>
        <v>36769</v>
      </c>
      <c r="DJ250" s="8">
        <f t="shared" si="89"/>
        <v>25774.34</v>
      </c>
      <c r="DK250" s="9">
        <f t="shared" si="97"/>
        <v>36769</v>
      </c>
      <c r="DL250" s="8">
        <f t="shared" si="91"/>
        <v>23367.53</v>
      </c>
      <c r="DM250" s="9">
        <f t="shared" si="98"/>
        <v>36769</v>
      </c>
      <c r="DN250" s="8">
        <f t="shared" si="92"/>
        <v>28109.07</v>
      </c>
    </row>
    <row r="251" spans="1:118">
      <c r="A251" s="2">
        <f t="shared" si="93"/>
        <v>200007</v>
      </c>
      <c r="B251" s="4">
        <v>36738</v>
      </c>
      <c r="C251" s="5">
        <v>103.328125</v>
      </c>
      <c r="D251" s="4">
        <v>36738</v>
      </c>
      <c r="E251" s="3">
        <v>100.32</v>
      </c>
      <c r="F251" s="4">
        <v>36738</v>
      </c>
      <c r="G251" s="3">
        <v>109</v>
      </c>
      <c r="H251" s="4">
        <v>36738</v>
      </c>
      <c r="I251" s="3">
        <v>99.85</v>
      </c>
      <c r="J251" s="4">
        <v>36738</v>
      </c>
      <c r="K251" s="3">
        <v>97.1</v>
      </c>
      <c r="L251" s="1">
        <v>36738</v>
      </c>
      <c r="M251">
        <v>20.74</v>
      </c>
      <c r="N251" s="1"/>
      <c r="P251" s="1">
        <v>36738</v>
      </c>
      <c r="Q251">
        <v>22.247299999999999</v>
      </c>
      <c r="R251" s="1"/>
      <c r="V251" s="4">
        <v>36738</v>
      </c>
      <c r="W251" s="3">
        <v>127838999999.99998</v>
      </c>
      <c r="X251" s="4">
        <v>36738</v>
      </c>
      <c r="Y251" s="3">
        <v>1102799999999.9998</v>
      </c>
      <c r="Z251" s="4">
        <v>36738</v>
      </c>
      <c r="AA251" s="3">
        <v>225765838000</v>
      </c>
      <c r="AB251" s="4">
        <v>36738</v>
      </c>
      <c r="AC251" s="3">
        <v>2022811000000</v>
      </c>
      <c r="AD251" s="4">
        <v>36738</v>
      </c>
      <c r="AE251" s="3">
        <v>231897000000</v>
      </c>
      <c r="AF251" s="1">
        <v>36738</v>
      </c>
      <c r="AG251">
        <v>0.92589999999999995</v>
      </c>
      <c r="AH251" s="1">
        <v>36738</v>
      </c>
      <c r="AI251">
        <v>7.7984</v>
      </c>
      <c r="AJ251" s="1">
        <v>36738</v>
      </c>
      <c r="AK251">
        <v>0.58030000000000004</v>
      </c>
      <c r="AL251" s="1">
        <v>36738</v>
      </c>
      <c r="AM251">
        <v>1.4990000000000001</v>
      </c>
      <c r="AN251" s="1">
        <v>36738</v>
      </c>
      <c r="AO251">
        <v>1.4858</v>
      </c>
      <c r="AP251" s="4">
        <v>36738</v>
      </c>
      <c r="AQ251" s="3">
        <v>1430.83</v>
      </c>
      <c r="AR251" s="4">
        <v>36738</v>
      </c>
      <c r="AS251" s="3">
        <v>7190.37</v>
      </c>
      <c r="AT251" s="4">
        <v>36738</v>
      </c>
      <c r="AU251" s="3">
        <v>1453.15</v>
      </c>
      <c r="AV251" s="4">
        <v>36738</v>
      </c>
      <c r="AW251" s="3">
        <v>16840.98</v>
      </c>
      <c r="AX251" s="4">
        <v>36738</v>
      </c>
      <c r="AY251" s="3">
        <v>10406.31</v>
      </c>
      <c r="AZ251" s="1">
        <v>36738</v>
      </c>
      <c r="BA251">
        <v>0.3</v>
      </c>
      <c r="BB251" s="1">
        <v>36738</v>
      </c>
      <c r="BC251">
        <v>0.1</v>
      </c>
      <c r="BD251" s="1">
        <v>36738</v>
      </c>
      <c r="BE251">
        <v>-0.13</v>
      </c>
      <c r="BF251" s="15">
        <f t="shared" si="74"/>
        <v>36738</v>
      </c>
      <c r="BG251" s="14">
        <f t="shared" si="75"/>
        <v>3.08</v>
      </c>
      <c r="BH251" s="1">
        <v>36738</v>
      </c>
      <c r="BI251">
        <v>0.33840891853858601</v>
      </c>
      <c r="BJ251" s="1">
        <v>36738</v>
      </c>
      <c r="BK251">
        <v>66006000000</v>
      </c>
      <c r="BL251" s="1">
        <v>36738</v>
      </c>
      <c r="BM251">
        <v>82332700000</v>
      </c>
      <c r="BN251" s="13">
        <f t="shared" si="76"/>
        <v>36738</v>
      </c>
      <c r="BO251" s="12">
        <f t="shared" si="94"/>
        <v>13.256143209014599</v>
      </c>
      <c r="BP251" s="1">
        <v>36738</v>
      </c>
      <c r="BQ251">
        <v>9.6</v>
      </c>
      <c r="BR251" s="1">
        <v>36738</v>
      </c>
      <c r="BS251">
        <v>35763600000</v>
      </c>
      <c r="BT251" s="1">
        <v>36738</v>
      </c>
      <c r="BU251">
        <v>30130000000</v>
      </c>
      <c r="BV251" s="1">
        <v>36738</v>
      </c>
      <c r="BW251">
        <v>391319999999.99994</v>
      </c>
      <c r="BX251" s="1">
        <v>36738</v>
      </c>
      <c r="BY251">
        <v>24729000000</v>
      </c>
      <c r="BZ251" s="1">
        <v>36738</v>
      </c>
      <c r="CA251">
        <v>96331000000</v>
      </c>
      <c r="CB251" s="1">
        <v>36738</v>
      </c>
      <c r="CC251">
        <v>30222000000</v>
      </c>
      <c r="CD251" s="1">
        <v>36738</v>
      </c>
      <c r="CE251">
        <v>4</v>
      </c>
      <c r="CF251" s="1">
        <v>36738</v>
      </c>
      <c r="CG251">
        <v>6</v>
      </c>
      <c r="CH251" s="1">
        <v>36738</v>
      </c>
      <c r="CI251">
        <v>5</v>
      </c>
      <c r="CJ251" s="1">
        <v>36738</v>
      </c>
      <c r="CK251">
        <v>8.9</v>
      </c>
      <c r="CL251" s="1">
        <v>36738</v>
      </c>
      <c r="CM251">
        <v>6.8</v>
      </c>
      <c r="CN251" s="1">
        <f t="shared" si="77"/>
        <v>36738</v>
      </c>
      <c r="CO251">
        <f t="shared" si="95"/>
        <v>4.2153628678528272E-3</v>
      </c>
      <c r="CP251" s="1">
        <f t="shared" si="78"/>
        <v>36738</v>
      </c>
      <c r="CQ251">
        <f t="shared" si="79"/>
        <v>3.9740889114584328E-3</v>
      </c>
      <c r="CR251" s="1">
        <f t="shared" si="80"/>
        <v>36738</v>
      </c>
      <c r="CS251">
        <f t="shared" si="81"/>
        <v>2.6147906186729428E-3</v>
      </c>
      <c r="CT251" s="1">
        <f t="shared" si="82"/>
        <v>36738</v>
      </c>
      <c r="CU251">
        <f t="shared" si="83"/>
        <v>3.3722269469440938E-3</v>
      </c>
      <c r="CV251" s="1">
        <f t="shared" si="84"/>
        <v>36738</v>
      </c>
      <c r="CW251">
        <f t="shared" si="85"/>
        <v>4.8559351929554628E-3</v>
      </c>
      <c r="CY251" s="13">
        <f t="shared" si="86"/>
        <v>36738</v>
      </c>
      <c r="CZ251" s="12">
        <f t="shared" si="96"/>
        <v>70.2</v>
      </c>
      <c r="DA251" s="1">
        <v>21823</v>
      </c>
      <c r="DB251">
        <v>7.4</v>
      </c>
      <c r="DC251" s="1"/>
      <c r="DE251" s="9">
        <f t="shared" si="97"/>
        <v>36738</v>
      </c>
      <c r="DF251" s="8">
        <f t="shared" si="87"/>
        <v>34494.54</v>
      </c>
      <c r="DG251" s="9">
        <f t="shared" si="97"/>
        <v>36738</v>
      </c>
      <c r="DH251" s="8">
        <f t="shared" si="88"/>
        <v>27852.29</v>
      </c>
      <c r="DI251" s="9">
        <f t="shared" si="97"/>
        <v>36738</v>
      </c>
      <c r="DJ251" s="8">
        <f t="shared" si="89"/>
        <v>25774.34</v>
      </c>
      <c r="DK251" s="9">
        <f t="shared" si="97"/>
        <v>36738</v>
      </c>
      <c r="DL251" s="8">
        <f t="shared" si="91"/>
        <v>23367.53</v>
      </c>
      <c r="DM251" s="9">
        <f t="shared" si="98"/>
        <v>36738</v>
      </c>
      <c r="DN251" s="8">
        <f t="shared" si="92"/>
        <v>28109.07</v>
      </c>
    </row>
    <row r="252" spans="1:118">
      <c r="A252" s="2">
        <f t="shared" si="93"/>
        <v>200006</v>
      </c>
      <c r="B252" s="4">
        <v>36707</v>
      </c>
      <c r="C252" s="5">
        <v>103.42993749999999</v>
      </c>
      <c r="D252" s="4">
        <v>36707</v>
      </c>
      <c r="E252" s="3">
        <v>100.16500000000001</v>
      </c>
      <c r="F252" s="4">
        <v>36707</v>
      </c>
      <c r="G252" s="3">
        <v>109</v>
      </c>
      <c r="H252" s="4">
        <v>36707</v>
      </c>
      <c r="I252" s="3">
        <v>99.875</v>
      </c>
      <c r="J252" s="4">
        <v>36707</v>
      </c>
      <c r="K252" s="3">
        <v>97.53</v>
      </c>
      <c r="L252" s="1">
        <v>36707</v>
      </c>
      <c r="M252">
        <v>19.54</v>
      </c>
      <c r="N252" s="1"/>
      <c r="P252" s="1">
        <v>36707</v>
      </c>
      <c r="Q252">
        <v>22.418800000000001</v>
      </c>
      <c r="R252" s="1"/>
      <c r="V252" s="4">
        <v>36707</v>
      </c>
      <c r="W252" s="3">
        <v>127758999999.99998</v>
      </c>
      <c r="X252" s="4">
        <v>36707</v>
      </c>
      <c r="Y252" s="3">
        <v>1101799999999.9998</v>
      </c>
      <c r="Z252" s="4">
        <v>36707</v>
      </c>
      <c r="AA252" s="3">
        <v>215211404000</v>
      </c>
      <c r="AB252" s="4">
        <v>36707</v>
      </c>
      <c r="AC252" s="3">
        <v>2024238000000</v>
      </c>
      <c r="AD252" s="4">
        <v>36707</v>
      </c>
      <c r="AE252" s="3">
        <v>230062000000</v>
      </c>
      <c r="AF252" s="1">
        <v>36707</v>
      </c>
      <c r="AG252">
        <v>0.95230000000000004</v>
      </c>
      <c r="AH252" s="1">
        <v>36707</v>
      </c>
      <c r="AI252">
        <v>7.7954999999999997</v>
      </c>
      <c r="AJ252" s="1">
        <v>36707</v>
      </c>
      <c r="AK252">
        <v>0.59640000000000004</v>
      </c>
      <c r="AL252" s="1">
        <v>36707</v>
      </c>
      <c r="AM252">
        <v>1.5166999999999999</v>
      </c>
      <c r="AN252" s="1">
        <v>36707</v>
      </c>
      <c r="AO252">
        <v>1.4799</v>
      </c>
      <c r="AP252" s="4">
        <v>36707</v>
      </c>
      <c r="AQ252" s="3">
        <v>1454.6</v>
      </c>
      <c r="AR252" s="4">
        <v>36707</v>
      </c>
      <c r="AS252" s="3">
        <v>6898.21</v>
      </c>
      <c r="AT252" s="4">
        <v>36707</v>
      </c>
      <c r="AU252" s="3">
        <v>1591.6</v>
      </c>
      <c r="AV252" s="4">
        <v>36707</v>
      </c>
      <c r="AW252" s="3">
        <v>16155.78</v>
      </c>
      <c r="AX252" s="4">
        <v>36707</v>
      </c>
      <c r="AY252" s="3">
        <v>10195.450000000001</v>
      </c>
      <c r="AZ252" s="1">
        <v>36707</v>
      </c>
      <c r="BA252">
        <v>0.6</v>
      </c>
      <c r="BB252" s="1">
        <v>36707</v>
      </c>
      <c r="BC252">
        <v>0.4</v>
      </c>
      <c r="BD252" s="1">
        <v>36707</v>
      </c>
      <c r="BE252">
        <v>-0.38</v>
      </c>
      <c r="BF252" s="15">
        <f t="shared" si="74"/>
        <v>36707</v>
      </c>
      <c r="BG252" s="14">
        <f t="shared" si="75"/>
        <v>3.08</v>
      </c>
      <c r="BH252" s="1">
        <v>36707</v>
      </c>
      <c r="BI252">
        <v>0.56891359616390103</v>
      </c>
      <c r="BJ252" s="1">
        <v>36707</v>
      </c>
      <c r="BK252">
        <v>66332000000</v>
      </c>
      <c r="BL252" s="1">
        <v>36707</v>
      </c>
      <c r="BM252">
        <v>81377500000</v>
      </c>
      <c r="BN252" s="13">
        <f t="shared" si="76"/>
        <v>36707</v>
      </c>
      <c r="BO252" s="12">
        <f t="shared" si="94"/>
        <v>13.256143209014599</v>
      </c>
      <c r="BP252" s="1">
        <v>36707</v>
      </c>
      <c r="BQ252">
        <v>14.1</v>
      </c>
      <c r="BR252" s="1">
        <v>36707</v>
      </c>
      <c r="BS252">
        <v>36611700000</v>
      </c>
      <c r="BT252" s="1">
        <v>36707</v>
      </c>
      <c r="BU252">
        <v>31037000000</v>
      </c>
      <c r="BV252" s="1">
        <v>36707</v>
      </c>
      <c r="BW252">
        <v>385839999999.99994</v>
      </c>
      <c r="BX252" s="1">
        <v>36707</v>
      </c>
      <c r="BY252">
        <v>24348000000</v>
      </c>
      <c r="BZ252" s="1">
        <v>36707</v>
      </c>
      <c r="CA252">
        <v>96033000000</v>
      </c>
      <c r="CB252" s="1">
        <v>36707</v>
      </c>
      <c r="CC252">
        <v>30160000000</v>
      </c>
      <c r="CD252" s="1">
        <v>36707</v>
      </c>
      <c r="CE252">
        <v>4</v>
      </c>
      <c r="CF252" s="1">
        <v>36707</v>
      </c>
      <c r="CG252">
        <v>6.1</v>
      </c>
      <c r="CH252" s="1">
        <v>36707</v>
      </c>
      <c r="CI252">
        <v>5.0999999999999996</v>
      </c>
      <c r="CJ252" s="1">
        <v>36707</v>
      </c>
      <c r="CK252">
        <v>9</v>
      </c>
      <c r="CL252" s="1">
        <v>36707</v>
      </c>
      <c r="CM252">
        <v>6.7</v>
      </c>
      <c r="CN252" s="1">
        <f t="shared" si="77"/>
        <v>36707</v>
      </c>
      <c r="CO252">
        <f t="shared" si="95"/>
        <v>4.2153628678528272E-3</v>
      </c>
      <c r="CP252" s="1">
        <f t="shared" si="78"/>
        <v>36707</v>
      </c>
      <c r="CQ252">
        <f t="shared" si="79"/>
        <v>3.9740889114584328E-3</v>
      </c>
      <c r="CR252" s="1">
        <f t="shared" si="80"/>
        <v>36707</v>
      </c>
      <c r="CS252">
        <f t="shared" si="81"/>
        <v>2.6147906186729428E-3</v>
      </c>
      <c r="CT252" s="1">
        <f t="shared" si="82"/>
        <v>36707</v>
      </c>
      <c r="CU252">
        <f t="shared" si="83"/>
        <v>3.3722269469440938E-3</v>
      </c>
      <c r="CV252" s="1">
        <f t="shared" si="84"/>
        <v>36707</v>
      </c>
      <c r="CW252">
        <f t="shared" si="85"/>
        <v>4.8559351929554628E-3</v>
      </c>
      <c r="CY252" s="13">
        <f t="shared" si="86"/>
        <v>36707</v>
      </c>
      <c r="CZ252" s="12">
        <f t="shared" si="96"/>
        <v>70.2</v>
      </c>
      <c r="DA252" s="1">
        <v>21731</v>
      </c>
      <c r="DB252">
        <v>7.3</v>
      </c>
      <c r="DC252" s="1"/>
      <c r="DE252" s="9">
        <f t="shared" si="97"/>
        <v>36707</v>
      </c>
      <c r="DF252" s="8">
        <f t="shared" si="87"/>
        <v>34494.54</v>
      </c>
      <c r="DG252" s="9">
        <f t="shared" si="97"/>
        <v>36707</v>
      </c>
      <c r="DH252" s="8">
        <f t="shared" si="88"/>
        <v>27852.29</v>
      </c>
      <c r="DI252" s="9">
        <f t="shared" si="97"/>
        <v>36707</v>
      </c>
      <c r="DJ252" s="8">
        <f t="shared" si="89"/>
        <v>25774.34</v>
      </c>
      <c r="DK252" s="9">
        <f t="shared" si="97"/>
        <v>36707</v>
      </c>
      <c r="DL252" s="8">
        <f t="shared" si="91"/>
        <v>23367.53</v>
      </c>
      <c r="DM252" s="9">
        <f t="shared" si="98"/>
        <v>36707</v>
      </c>
      <c r="DN252" s="8">
        <f t="shared" si="92"/>
        <v>28109.07</v>
      </c>
    </row>
    <row r="253" spans="1:118">
      <c r="A253" s="2">
        <f t="shared" si="93"/>
        <v>200005</v>
      </c>
      <c r="B253" s="4">
        <v>36677</v>
      </c>
      <c r="C253" s="5">
        <v>101.585938</v>
      </c>
      <c r="D253" s="4">
        <v>36677</v>
      </c>
      <c r="E253" s="3">
        <v>100.495</v>
      </c>
      <c r="F253" s="4">
        <v>36677</v>
      </c>
      <c r="G253" s="3">
        <v>109</v>
      </c>
      <c r="H253" s="4">
        <v>36677</v>
      </c>
      <c r="I253" s="3">
        <v>99.625</v>
      </c>
      <c r="J253" s="4">
        <v>36677</v>
      </c>
      <c r="K253" s="3">
        <v>96.29</v>
      </c>
      <c r="L253" s="1">
        <v>36677</v>
      </c>
      <c r="M253">
        <v>23.65</v>
      </c>
      <c r="N253" s="1"/>
      <c r="P253" s="1">
        <v>36677</v>
      </c>
      <c r="Q253">
        <v>25.259399999999999</v>
      </c>
      <c r="R253" s="1"/>
      <c r="V253" s="4">
        <v>36677</v>
      </c>
      <c r="W253" s="3">
        <v>127188999999.99998</v>
      </c>
      <c r="X253" s="4">
        <v>36677</v>
      </c>
      <c r="Y253" s="3">
        <v>1100400000000</v>
      </c>
      <c r="Z253" s="4">
        <v>36677</v>
      </c>
      <c r="AA253" s="3">
        <v>214903577000</v>
      </c>
      <c r="AB253" s="4">
        <v>36677</v>
      </c>
      <c r="AC253" s="3">
        <v>2009080000000</v>
      </c>
      <c r="AD253" s="4">
        <v>36677</v>
      </c>
      <c r="AE253" s="3">
        <v>228101000000</v>
      </c>
      <c r="AF253" s="1">
        <v>36677</v>
      </c>
      <c r="AG253">
        <v>0.93769999999999998</v>
      </c>
      <c r="AH253" s="1">
        <v>36677</v>
      </c>
      <c r="AI253">
        <v>7.7919999999999998</v>
      </c>
      <c r="AJ253" s="1">
        <v>36677</v>
      </c>
      <c r="AK253">
        <v>0.57220000000000004</v>
      </c>
      <c r="AL253" s="1">
        <v>36677</v>
      </c>
      <c r="AM253">
        <v>1.5009999999999999</v>
      </c>
      <c r="AN253" s="1">
        <v>36677</v>
      </c>
      <c r="AO253">
        <v>1.4963</v>
      </c>
      <c r="AP253" s="4">
        <v>36677</v>
      </c>
      <c r="AQ253" s="3">
        <v>1420.6</v>
      </c>
      <c r="AR253" s="4">
        <v>36677</v>
      </c>
      <c r="AS253" s="3">
        <v>7109.67</v>
      </c>
      <c r="AT253" s="4">
        <v>36677</v>
      </c>
      <c r="AU253" s="3">
        <v>1522.84</v>
      </c>
      <c r="AV253" s="4">
        <v>36677</v>
      </c>
      <c r="AW253" s="3">
        <v>14713.86</v>
      </c>
      <c r="AX253" s="4">
        <v>36677</v>
      </c>
      <c r="AY253" s="3">
        <v>9251.99</v>
      </c>
      <c r="AZ253" s="1">
        <v>36677</v>
      </c>
      <c r="BA253">
        <v>0.2</v>
      </c>
      <c r="BB253" s="1">
        <v>36677</v>
      </c>
      <c r="BC253">
        <v>0.1</v>
      </c>
      <c r="BD253" s="1">
        <v>36677</v>
      </c>
      <c r="BE253">
        <v>-0.13</v>
      </c>
      <c r="BF253" s="15">
        <f t="shared" si="74"/>
        <v>36677</v>
      </c>
      <c r="BG253" s="14">
        <f t="shared" si="75"/>
        <v>2.8</v>
      </c>
      <c r="BH253" s="1">
        <v>36677</v>
      </c>
      <c r="BI253">
        <v>0.21353405722737601</v>
      </c>
      <c r="BJ253" s="1">
        <v>36677</v>
      </c>
      <c r="BK253">
        <v>64002000000</v>
      </c>
      <c r="BL253" s="1">
        <v>36677</v>
      </c>
      <c r="BM253">
        <v>81943400000</v>
      </c>
      <c r="BN253" s="13">
        <f t="shared" si="76"/>
        <v>36677</v>
      </c>
      <c r="BO253" s="12">
        <f t="shared" si="94"/>
        <v>12.1023730143165</v>
      </c>
      <c r="BP253" s="1">
        <v>36677</v>
      </c>
      <c r="BQ253">
        <v>22.3</v>
      </c>
      <c r="BR253" s="1">
        <v>36677</v>
      </c>
      <c r="BS253">
        <v>35656900000</v>
      </c>
      <c r="BT253" s="1">
        <v>36677</v>
      </c>
      <c r="BU253">
        <v>30429000000</v>
      </c>
      <c r="BV253" s="1">
        <v>36677</v>
      </c>
      <c r="BW253">
        <v>388859999999.99994</v>
      </c>
      <c r="BX253" s="1">
        <v>36677</v>
      </c>
      <c r="BY253">
        <v>19640000000</v>
      </c>
      <c r="BZ253" s="1">
        <v>36677</v>
      </c>
      <c r="CA253">
        <v>94674000000</v>
      </c>
      <c r="CB253" s="1">
        <v>36677</v>
      </c>
      <c r="CC253">
        <v>29483000000</v>
      </c>
      <c r="CD253" s="1">
        <v>36677</v>
      </c>
      <c r="CE253">
        <v>4</v>
      </c>
      <c r="CF253" s="1">
        <v>36677</v>
      </c>
      <c r="CG253">
        <v>6.4</v>
      </c>
      <c r="CH253" s="1">
        <v>36677</v>
      </c>
      <c r="CI253">
        <v>5.0999999999999996</v>
      </c>
      <c r="CJ253" s="1">
        <v>36677</v>
      </c>
      <c r="CK253">
        <v>9</v>
      </c>
      <c r="CL253" s="1">
        <v>36677</v>
      </c>
      <c r="CM253">
        <v>6.6</v>
      </c>
      <c r="CN253" s="1">
        <f t="shared" si="77"/>
        <v>36677</v>
      </c>
      <c r="CO253">
        <f t="shared" si="95"/>
        <v>4.2153628678528272E-3</v>
      </c>
      <c r="CP253" s="1">
        <f t="shared" si="78"/>
        <v>36677</v>
      </c>
      <c r="CQ253">
        <f t="shared" si="79"/>
        <v>3.9740889114584328E-3</v>
      </c>
      <c r="CR253" s="1">
        <f t="shared" si="80"/>
        <v>36677</v>
      </c>
      <c r="CS253">
        <f t="shared" si="81"/>
        <v>2.6147906186729428E-3</v>
      </c>
      <c r="CT253" s="1">
        <f t="shared" si="82"/>
        <v>36677</v>
      </c>
      <c r="CU253">
        <f t="shared" si="83"/>
        <v>3.3722269469440938E-3</v>
      </c>
      <c r="CV253" s="1">
        <f t="shared" si="84"/>
        <v>36677</v>
      </c>
      <c r="CW253">
        <f t="shared" si="85"/>
        <v>4.8559351929554628E-3</v>
      </c>
      <c r="CY253" s="13">
        <f t="shared" si="86"/>
        <v>36677</v>
      </c>
      <c r="CZ253" s="12">
        <f t="shared" si="96"/>
        <v>69.7</v>
      </c>
      <c r="DA253" s="1">
        <v>21640</v>
      </c>
      <c r="DB253">
        <v>7.3</v>
      </c>
      <c r="DC253" s="1"/>
      <c r="DE253" s="9">
        <f t="shared" si="97"/>
        <v>36677</v>
      </c>
      <c r="DF253" s="8">
        <f t="shared" si="87"/>
        <v>34494.54</v>
      </c>
      <c r="DG253" s="9">
        <f t="shared" si="97"/>
        <v>36677</v>
      </c>
      <c r="DH253" s="8">
        <f t="shared" si="88"/>
        <v>27852.29</v>
      </c>
      <c r="DI253" s="9">
        <f t="shared" si="97"/>
        <v>36677</v>
      </c>
      <c r="DJ253" s="8">
        <f t="shared" si="89"/>
        <v>25774.34</v>
      </c>
      <c r="DK253" s="9">
        <f t="shared" si="97"/>
        <v>36677</v>
      </c>
      <c r="DL253" s="8">
        <f t="shared" si="91"/>
        <v>23367.53</v>
      </c>
      <c r="DM253" s="9">
        <f t="shared" si="98"/>
        <v>36677</v>
      </c>
      <c r="DN253" s="8">
        <f t="shared" si="92"/>
        <v>28109.07</v>
      </c>
    </row>
    <row r="254" spans="1:118">
      <c r="A254" s="2">
        <f t="shared" si="93"/>
        <v>200004</v>
      </c>
      <c r="B254" s="4">
        <v>36646</v>
      </c>
      <c r="C254" s="5">
        <v>102.0625</v>
      </c>
      <c r="D254" s="4">
        <v>36646</v>
      </c>
      <c r="E254" s="3">
        <v>100.53</v>
      </c>
      <c r="F254" s="4">
        <v>36646</v>
      </c>
      <c r="G254" s="3">
        <v>108</v>
      </c>
      <c r="H254" s="4">
        <v>36646</v>
      </c>
      <c r="I254" s="3">
        <v>101.02500000000001</v>
      </c>
      <c r="J254" s="4">
        <v>36646</v>
      </c>
      <c r="K254" s="3">
        <v>95.084999999999994</v>
      </c>
      <c r="L254" s="1">
        <v>36646</v>
      </c>
      <c r="M254">
        <v>26.2</v>
      </c>
      <c r="N254" s="1"/>
      <c r="P254" s="1">
        <v>36646</v>
      </c>
      <c r="Q254">
        <v>28.132999999999999</v>
      </c>
      <c r="R254" s="1"/>
      <c r="V254" s="4">
        <v>36646</v>
      </c>
      <c r="W254" s="3">
        <v>125570999999.99998</v>
      </c>
      <c r="X254" s="4">
        <v>36646</v>
      </c>
      <c r="Y254" s="3">
        <v>1125700000000</v>
      </c>
      <c r="Z254" s="4">
        <v>36646</v>
      </c>
      <c r="AA254" s="3">
        <v>217091021000</v>
      </c>
      <c r="AB254" s="4">
        <v>36646</v>
      </c>
      <c r="AC254" s="3">
        <v>2027142000000</v>
      </c>
      <c r="AD254" s="4">
        <v>36646</v>
      </c>
      <c r="AE254" s="3">
        <v>228485000000</v>
      </c>
      <c r="AF254" s="1">
        <v>36646</v>
      </c>
      <c r="AG254">
        <v>0.91200000000000003</v>
      </c>
      <c r="AH254" s="1">
        <v>36646</v>
      </c>
      <c r="AI254">
        <v>7.7885999999999997</v>
      </c>
      <c r="AJ254" s="1">
        <v>36646</v>
      </c>
      <c r="AK254">
        <v>0.58360000000000001</v>
      </c>
      <c r="AL254" s="1">
        <v>36646</v>
      </c>
      <c r="AM254">
        <v>1.5516000000000001</v>
      </c>
      <c r="AN254" s="1">
        <v>36646</v>
      </c>
      <c r="AO254">
        <v>1.4804999999999999</v>
      </c>
      <c r="AP254" s="4">
        <v>36646</v>
      </c>
      <c r="AQ254" s="3">
        <v>1452.43</v>
      </c>
      <c r="AR254" s="4">
        <v>36646</v>
      </c>
      <c r="AS254" s="3">
        <v>7414.68</v>
      </c>
      <c r="AT254" s="4">
        <v>36646</v>
      </c>
      <c r="AU254" s="3">
        <v>1648.87</v>
      </c>
      <c r="AV254" s="4">
        <v>36646</v>
      </c>
      <c r="AW254" s="3">
        <v>15519.3</v>
      </c>
      <c r="AX254" s="4">
        <v>36646</v>
      </c>
      <c r="AY254" s="3">
        <v>9347.61</v>
      </c>
      <c r="AZ254" s="1">
        <v>36646</v>
      </c>
      <c r="BA254">
        <v>-0.1</v>
      </c>
      <c r="BB254" s="1">
        <v>36646</v>
      </c>
      <c r="BC254">
        <v>0.1</v>
      </c>
      <c r="BD254" s="1">
        <v>36646</v>
      </c>
      <c r="BE254">
        <v>0</v>
      </c>
      <c r="BF254" s="15">
        <f t="shared" si="74"/>
        <v>36646</v>
      </c>
      <c r="BG254" s="14">
        <f t="shared" si="75"/>
        <v>2.8</v>
      </c>
      <c r="BH254" s="1">
        <v>36646</v>
      </c>
      <c r="BI254">
        <v>-0.421387855470224</v>
      </c>
      <c r="BJ254" s="1">
        <v>36646</v>
      </c>
      <c r="BK254">
        <v>64283000000</v>
      </c>
      <c r="BL254" s="1">
        <v>36646</v>
      </c>
      <c r="BM254">
        <v>78124600000</v>
      </c>
      <c r="BN254" s="13">
        <f t="shared" si="76"/>
        <v>36646</v>
      </c>
      <c r="BO254" s="12">
        <f t="shared" si="94"/>
        <v>12.1023730143165</v>
      </c>
      <c r="BP254" s="1">
        <v>36646</v>
      </c>
      <c r="BQ254">
        <v>15.5</v>
      </c>
      <c r="BR254" s="1">
        <v>36646</v>
      </c>
      <c r="BS254">
        <v>33762300000.000004</v>
      </c>
      <c r="BT254" s="1">
        <v>36646</v>
      </c>
      <c r="BU254">
        <v>30014000000</v>
      </c>
      <c r="BV254" s="1">
        <v>36646</v>
      </c>
      <c r="BW254">
        <v>399660000000</v>
      </c>
      <c r="BX254" s="1">
        <v>36646</v>
      </c>
      <c r="BY254">
        <v>23162000000</v>
      </c>
      <c r="BZ254" s="1">
        <v>36646</v>
      </c>
      <c r="CA254">
        <v>92525000000</v>
      </c>
      <c r="CB254" s="1">
        <v>36646</v>
      </c>
      <c r="CC254">
        <v>30434000000</v>
      </c>
      <c r="CD254" s="1">
        <v>36646</v>
      </c>
      <c r="CE254">
        <v>3.8</v>
      </c>
      <c r="CF254" s="1">
        <v>36646</v>
      </c>
      <c r="CG254">
        <v>6.4</v>
      </c>
      <c r="CH254" s="1">
        <v>36646</v>
      </c>
      <c r="CI254">
        <v>5.3</v>
      </c>
      <c r="CJ254" s="1">
        <v>36646</v>
      </c>
      <c r="CK254">
        <v>9.1</v>
      </c>
      <c r="CL254" s="1">
        <v>36646</v>
      </c>
      <c r="CM254">
        <v>6.7</v>
      </c>
      <c r="CN254" s="1">
        <f t="shared" si="77"/>
        <v>36646</v>
      </c>
      <c r="CO254">
        <f t="shared" si="95"/>
        <v>4.2153628678528272E-3</v>
      </c>
      <c r="CP254" s="1">
        <f t="shared" si="78"/>
        <v>36646</v>
      </c>
      <c r="CQ254">
        <f t="shared" si="79"/>
        <v>3.9740889114584328E-3</v>
      </c>
      <c r="CR254" s="1">
        <f t="shared" si="80"/>
        <v>36646</v>
      </c>
      <c r="CS254">
        <f t="shared" si="81"/>
        <v>2.6147906186729428E-3</v>
      </c>
      <c r="CT254" s="1">
        <f t="shared" si="82"/>
        <v>36646</v>
      </c>
      <c r="CU254">
        <f t="shared" si="83"/>
        <v>3.3722269469440938E-3</v>
      </c>
      <c r="CV254" s="1">
        <f t="shared" si="84"/>
        <v>36646</v>
      </c>
      <c r="CW254">
        <f t="shared" si="85"/>
        <v>4.8559351929554628E-3</v>
      </c>
      <c r="CY254" s="13">
        <f t="shared" si="86"/>
        <v>36646</v>
      </c>
      <c r="CZ254" s="12">
        <f t="shared" si="96"/>
        <v>69.7</v>
      </c>
      <c r="DA254" s="1">
        <v>21550</v>
      </c>
      <c r="DB254">
        <v>7.3</v>
      </c>
      <c r="DC254" s="1"/>
      <c r="DE254" s="9">
        <f t="shared" si="97"/>
        <v>36646</v>
      </c>
      <c r="DF254" s="8">
        <f t="shared" si="87"/>
        <v>34494.54</v>
      </c>
      <c r="DG254" s="9">
        <f t="shared" si="97"/>
        <v>36646</v>
      </c>
      <c r="DH254" s="8">
        <f t="shared" si="88"/>
        <v>27852.29</v>
      </c>
      <c r="DI254" s="9">
        <f t="shared" si="97"/>
        <v>36646</v>
      </c>
      <c r="DJ254" s="8">
        <f t="shared" si="89"/>
        <v>25774.34</v>
      </c>
      <c r="DK254" s="9">
        <f t="shared" si="97"/>
        <v>36646</v>
      </c>
      <c r="DL254" s="8">
        <f t="shared" si="91"/>
        <v>23367.53</v>
      </c>
      <c r="DM254" s="9">
        <f t="shared" si="98"/>
        <v>36646</v>
      </c>
      <c r="DN254" s="8">
        <f t="shared" si="92"/>
        <v>28109.07</v>
      </c>
    </row>
    <row r="255" spans="1:118">
      <c r="A255" s="2">
        <f t="shared" si="93"/>
        <v>200003</v>
      </c>
      <c r="B255" s="4">
        <v>36616</v>
      </c>
      <c r="C255" s="5">
        <v>103.609375</v>
      </c>
      <c r="D255" s="4">
        <v>36616</v>
      </c>
      <c r="E255" s="3">
        <v>101.185</v>
      </c>
      <c r="F255" s="4">
        <v>36616</v>
      </c>
      <c r="G255" s="3">
        <v>108</v>
      </c>
      <c r="H255" s="4">
        <v>36616</v>
      </c>
      <c r="I255" s="3">
        <v>101.405</v>
      </c>
      <c r="J255" s="4">
        <v>36616</v>
      </c>
      <c r="K255" s="3">
        <v>96.96</v>
      </c>
      <c r="L255" s="1">
        <v>36616</v>
      </c>
      <c r="M255">
        <v>24.11</v>
      </c>
      <c r="N255" s="1"/>
      <c r="P255" s="1">
        <v>36616</v>
      </c>
      <c r="Q255">
        <v>27.236999999999998</v>
      </c>
      <c r="R255" s="1"/>
      <c r="V255" s="4">
        <v>36616</v>
      </c>
      <c r="W255" s="3">
        <v>123201999999.99998</v>
      </c>
      <c r="X255" s="4">
        <v>36616</v>
      </c>
      <c r="Y255" s="3">
        <v>1108900000000</v>
      </c>
      <c r="Z255" s="4">
        <v>36616</v>
      </c>
      <c r="AA255" s="3">
        <v>220383406000</v>
      </c>
      <c r="AB255" s="4">
        <v>36616</v>
      </c>
      <c r="AC255" s="3">
        <v>1986051000000</v>
      </c>
      <c r="AD255" s="4">
        <v>36616</v>
      </c>
      <c r="AE255" s="3">
        <v>225082000000</v>
      </c>
      <c r="AF255" s="1">
        <v>36616</v>
      </c>
      <c r="AG255">
        <v>0.95599999999999996</v>
      </c>
      <c r="AH255" s="1">
        <v>36616</v>
      </c>
      <c r="AI255">
        <v>7.7865000000000002</v>
      </c>
      <c r="AJ255" s="1">
        <v>36616</v>
      </c>
      <c r="AK255">
        <v>0.60729999999999995</v>
      </c>
      <c r="AL255" s="1">
        <v>36616</v>
      </c>
      <c r="AM255">
        <v>1.5915999999999999</v>
      </c>
      <c r="AN255" s="1">
        <v>36616</v>
      </c>
      <c r="AO255">
        <v>1.4486000000000001</v>
      </c>
      <c r="AP255" s="4">
        <v>36616</v>
      </c>
      <c r="AQ255" s="3">
        <v>1498.58</v>
      </c>
      <c r="AR255" s="4">
        <v>36616</v>
      </c>
      <c r="AS255" s="3">
        <v>7599.39</v>
      </c>
      <c r="AT255" s="4">
        <v>36616</v>
      </c>
      <c r="AU255" s="3">
        <v>1705.94</v>
      </c>
      <c r="AV255" s="4">
        <v>36616</v>
      </c>
      <c r="AW255" s="3">
        <v>17406.54</v>
      </c>
      <c r="AX255" s="4">
        <v>36616</v>
      </c>
      <c r="AY255" s="3">
        <v>9462.39</v>
      </c>
      <c r="AZ255" s="1">
        <v>36616</v>
      </c>
      <c r="BA255">
        <v>0.6</v>
      </c>
      <c r="BB255" s="1">
        <v>36616</v>
      </c>
      <c r="BC255">
        <v>0.3</v>
      </c>
      <c r="BD255" s="1">
        <v>36616</v>
      </c>
      <c r="BE255">
        <v>-0.38</v>
      </c>
      <c r="BF255" s="15">
        <f t="shared" si="74"/>
        <v>36616</v>
      </c>
      <c r="BG255" s="14">
        <f t="shared" si="75"/>
        <v>2.8</v>
      </c>
      <c r="BH255" s="1">
        <v>36616</v>
      </c>
      <c r="BI255">
        <v>0.46087263522730398</v>
      </c>
      <c r="BJ255" s="1">
        <v>36616</v>
      </c>
      <c r="BK255">
        <v>63544000000</v>
      </c>
      <c r="BL255" s="1">
        <v>36616</v>
      </c>
      <c r="BM255">
        <v>78190600000</v>
      </c>
      <c r="BN255" s="13">
        <f t="shared" si="76"/>
        <v>36616</v>
      </c>
      <c r="BO255" s="12">
        <f t="shared" si="94"/>
        <v>12.1023730143165</v>
      </c>
      <c r="BP255" s="1">
        <v>36616</v>
      </c>
      <c r="BQ255">
        <v>26.4</v>
      </c>
      <c r="BR255" s="1">
        <v>36616</v>
      </c>
      <c r="BS255">
        <v>34600500000</v>
      </c>
      <c r="BT255" s="1">
        <v>36616</v>
      </c>
      <c r="BU255">
        <v>31535000000</v>
      </c>
      <c r="BV255" s="1">
        <v>36616</v>
      </c>
      <c r="BW255">
        <v>385329999999.99994</v>
      </c>
      <c r="BX255" s="1">
        <v>36616</v>
      </c>
      <c r="BY255">
        <v>23397000000</v>
      </c>
      <c r="BZ255" s="1"/>
      <c r="CB255" s="1">
        <v>36616</v>
      </c>
      <c r="CC255">
        <v>31107000000</v>
      </c>
      <c r="CD255" s="1">
        <v>36616</v>
      </c>
      <c r="CE255">
        <v>4</v>
      </c>
      <c r="CF255" s="1">
        <v>36616</v>
      </c>
      <c r="CG255">
        <v>6.6</v>
      </c>
      <c r="CH255" s="1">
        <v>36616</v>
      </c>
      <c r="CI255">
        <v>5.6</v>
      </c>
      <c r="CJ255" s="1">
        <v>36616</v>
      </c>
      <c r="CK255">
        <v>9.1999999999999993</v>
      </c>
      <c r="CL255" s="1">
        <v>36616</v>
      </c>
      <c r="CM255">
        <v>6.9</v>
      </c>
      <c r="CN255" s="1">
        <f t="shared" si="77"/>
        <v>36616</v>
      </c>
      <c r="CO255">
        <f t="shared" si="95"/>
        <v>4.2153628678528272E-3</v>
      </c>
      <c r="CP255" s="1">
        <f t="shared" si="78"/>
        <v>36616</v>
      </c>
      <c r="CQ255">
        <f t="shared" si="79"/>
        <v>3.9740889114584328E-3</v>
      </c>
      <c r="CR255" s="1">
        <f t="shared" si="80"/>
        <v>36616</v>
      </c>
      <c r="CS255">
        <f t="shared" si="81"/>
        <v>2.6147906186729428E-3</v>
      </c>
      <c r="CT255" s="1">
        <f t="shared" si="82"/>
        <v>36616</v>
      </c>
      <c r="CU255">
        <f t="shared" si="83"/>
        <v>3.3722269469440938E-3</v>
      </c>
      <c r="CV255" s="1">
        <f t="shared" si="84"/>
        <v>36616</v>
      </c>
      <c r="CW255">
        <f t="shared" si="85"/>
        <v>4.8559351929554628E-3</v>
      </c>
      <c r="CY255" s="13">
        <f t="shared" si="86"/>
        <v>36616</v>
      </c>
      <c r="CZ255" s="12">
        <f t="shared" si="96"/>
        <v>69.7</v>
      </c>
      <c r="DA255" s="1">
        <v>21458</v>
      </c>
      <c r="DB255">
        <v>7.2</v>
      </c>
      <c r="DC255" s="1"/>
      <c r="DE255" s="9">
        <f t="shared" si="97"/>
        <v>36616</v>
      </c>
      <c r="DF255" s="8">
        <f t="shared" si="87"/>
        <v>34494.54</v>
      </c>
      <c r="DG255" s="9">
        <f t="shared" si="97"/>
        <v>36616</v>
      </c>
      <c r="DH255" s="8">
        <f t="shared" si="88"/>
        <v>27852.29</v>
      </c>
      <c r="DI255" s="9">
        <f t="shared" si="97"/>
        <v>36616</v>
      </c>
      <c r="DJ255" s="8">
        <f t="shared" si="89"/>
        <v>25774.34</v>
      </c>
      <c r="DK255" s="9">
        <f t="shared" si="97"/>
        <v>36616</v>
      </c>
      <c r="DL255" s="8">
        <f t="shared" si="91"/>
        <v>23367.53</v>
      </c>
      <c r="DM255" s="9">
        <f t="shared" si="98"/>
        <v>36616</v>
      </c>
      <c r="DN255" s="8">
        <f t="shared" si="92"/>
        <v>28109.07</v>
      </c>
    </row>
    <row r="256" spans="1:118">
      <c r="A256" s="2">
        <f t="shared" si="93"/>
        <v>200002</v>
      </c>
      <c r="B256" s="4">
        <v>36585</v>
      </c>
      <c r="C256" s="5">
        <v>100.65625</v>
      </c>
      <c r="D256" s="4">
        <v>36585</v>
      </c>
      <c r="E256" s="3">
        <v>99.02</v>
      </c>
      <c r="F256" s="4">
        <v>36585</v>
      </c>
      <c r="G256" s="3">
        <v>106</v>
      </c>
      <c r="H256" s="4">
        <v>36585</v>
      </c>
      <c r="I256" s="3">
        <v>99.75</v>
      </c>
      <c r="J256" s="4">
        <v>36585</v>
      </c>
      <c r="K256" s="3">
        <v>95.644999999999996</v>
      </c>
      <c r="L256" s="1">
        <v>36585</v>
      </c>
      <c r="M256">
        <v>23.37</v>
      </c>
      <c r="N256" s="1"/>
      <c r="P256" s="1">
        <v>36585</v>
      </c>
      <c r="Q256">
        <v>28.782900000000001</v>
      </c>
      <c r="R256" s="1"/>
      <c r="V256" s="4">
        <v>36585</v>
      </c>
      <c r="W256" s="3">
        <v>123551999999.99998</v>
      </c>
      <c r="X256" s="4">
        <v>36585</v>
      </c>
      <c r="Y256" s="3">
        <v>1097400000000</v>
      </c>
      <c r="Z256" s="4">
        <v>36585</v>
      </c>
      <c r="AA256" s="3">
        <v>242020351000</v>
      </c>
      <c r="AB256" s="4">
        <v>36585</v>
      </c>
      <c r="AC256" s="3">
        <v>1973795000000</v>
      </c>
      <c r="AD256" s="4">
        <v>36585</v>
      </c>
      <c r="AE256" s="3">
        <v>221673000000</v>
      </c>
      <c r="AF256" s="1">
        <v>36585</v>
      </c>
      <c r="AG256">
        <v>0.96460000000000001</v>
      </c>
      <c r="AH256" s="1">
        <v>36585</v>
      </c>
      <c r="AI256">
        <v>7.7827000000000002</v>
      </c>
      <c r="AJ256" s="1">
        <v>36585</v>
      </c>
      <c r="AK256">
        <v>0.61860000000000004</v>
      </c>
      <c r="AL256" s="1">
        <v>36585</v>
      </c>
      <c r="AM256">
        <v>1.5784</v>
      </c>
      <c r="AN256" s="1">
        <v>36585</v>
      </c>
      <c r="AO256">
        <v>1.4483999999999999</v>
      </c>
      <c r="AP256" s="4">
        <v>36585</v>
      </c>
      <c r="AQ256" s="3">
        <v>1366.42</v>
      </c>
      <c r="AR256" s="4">
        <v>36585</v>
      </c>
      <c r="AS256" s="3">
        <v>7644.55</v>
      </c>
      <c r="AT256" s="4">
        <v>36585</v>
      </c>
      <c r="AU256" s="3">
        <v>1718.94</v>
      </c>
      <c r="AV256" s="4">
        <v>36585</v>
      </c>
      <c r="AW256" s="3">
        <v>17169.439999999999</v>
      </c>
      <c r="AX256" s="4">
        <v>36585</v>
      </c>
      <c r="AY256" s="3">
        <v>9128.99</v>
      </c>
      <c r="AZ256" s="1">
        <v>36585</v>
      </c>
      <c r="BA256">
        <v>0.4</v>
      </c>
      <c r="BB256" s="1">
        <v>36585</v>
      </c>
      <c r="BC256">
        <v>0.3</v>
      </c>
      <c r="BD256" s="1">
        <v>36585</v>
      </c>
      <c r="BE256">
        <v>0</v>
      </c>
      <c r="BF256" s="15">
        <f t="shared" si="74"/>
        <v>36585</v>
      </c>
      <c r="BG256" s="14">
        <f t="shared" si="75"/>
        <v>1.92</v>
      </c>
      <c r="BH256" s="1">
        <v>36585</v>
      </c>
      <c r="BI256">
        <v>0.42062505250892301</v>
      </c>
      <c r="BJ256" s="1">
        <v>36585</v>
      </c>
      <c r="BK256">
        <v>62373000000</v>
      </c>
      <c r="BL256" s="1">
        <v>36585</v>
      </c>
      <c r="BM256">
        <v>76950200000</v>
      </c>
      <c r="BN256" s="13">
        <f t="shared" si="76"/>
        <v>36585</v>
      </c>
      <c r="BO256" s="12">
        <f t="shared" si="94"/>
        <v>8.5611746772917598</v>
      </c>
      <c r="BP256" s="1">
        <v>36585</v>
      </c>
      <c r="BQ256">
        <v>20.3</v>
      </c>
      <c r="BR256" s="1">
        <v>36585</v>
      </c>
      <c r="BS256">
        <v>33237199999.999996</v>
      </c>
      <c r="BT256" s="1">
        <v>36585</v>
      </c>
      <c r="BU256">
        <v>30406000000</v>
      </c>
      <c r="BV256" s="1">
        <v>36585</v>
      </c>
      <c r="BW256">
        <v>383179999999.99994</v>
      </c>
      <c r="BX256" s="1">
        <v>36585</v>
      </c>
      <c r="BY256">
        <v>25903000000</v>
      </c>
      <c r="BZ256" s="1"/>
      <c r="CB256" s="1">
        <v>36585</v>
      </c>
      <c r="CC256">
        <v>29887000000</v>
      </c>
      <c r="CD256" s="1">
        <v>36585</v>
      </c>
      <c r="CE256">
        <v>4.0999999999999996</v>
      </c>
      <c r="CF256" s="1">
        <v>36585</v>
      </c>
      <c r="CG256">
        <v>6.6</v>
      </c>
      <c r="CH256" s="1">
        <v>36585</v>
      </c>
      <c r="CI256">
        <v>5.9</v>
      </c>
      <c r="CJ256" s="1">
        <v>36585</v>
      </c>
      <c r="CK256">
        <v>9.3000000000000007</v>
      </c>
      <c r="CL256" s="1">
        <v>36585</v>
      </c>
      <c r="CM256">
        <v>6.9</v>
      </c>
      <c r="CN256" s="1">
        <f t="shared" si="77"/>
        <v>36585</v>
      </c>
      <c r="CO256">
        <f t="shared" si="95"/>
        <v>4.2153628678528272E-3</v>
      </c>
      <c r="CP256" s="1">
        <f t="shared" si="78"/>
        <v>36585</v>
      </c>
      <c r="CQ256">
        <f t="shared" si="79"/>
        <v>3.9740889114584328E-3</v>
      </c>
      <c r="CR256" s="1">
        <f t="shared" si="80"/>
        <v>36585</v>
      </c>
      <c r="CS256">
        <f t="shared" si="81"/>
        <v>2.6147906186729428E-3</v>
      </c>
      <c r="CT256" s="1">
        <f t="shared" si="82"/>
        <v>36585</v>
      </c>
      <c r="CU256">
        <f t="shared" si="83"/>
        <v>3.3722269469440938E-3</v>
      </c>
      <c r="CV256" s="1">
        <f t="shared" si="84"/>
        <v>36585</v>
      </c>
      <c r="CW256">
        <f t="shared" si="85"/>
        <v>4.8559351929554628E-3</v>
      </c>
      <c r="CY256" s="13">
        <f t="shared" si="86"/>
        <v>36585</v>
      </c>
      <c r="CZ256" s="12">
        <f t="shared" si="96"/>
        <v>69.099999999999994</v>
      </c>
      <c r="DA256" s="1">
        <v>21366</v>
      </c>
      <c r="DB256">
        <v>7.2</v>
      </c>
      <c r="DC256" s="1"/>
      <c r="DE256" s="9">
        <f t="shared" si="97"/>
        <v>36585</v>
      </c>
      <c r="DF256" s="8">
        <f t="shared" si="87"/>
        <v>34494.54</v>
      </c>
      <c r="DG256" s="9">
        <f t="shared" si="97"/>
        <v>36585</v>
      </c>
      <c r="DH256" s="8">
        <f t="shared" si="88"/>
        <v>27852.29</v>
      </c>
      <c r="DI256" s="9">
        <f t="shared" si="97"/>
        <v>36585</v>
      </c>
      <c r="DJ256" s="8">
        <f t="shared" si="89"/>
        <v>25774.34</v>
      </c>
      <c r="DK256" s="9">
        <f t="shared" si="97"/>
        <v>36585</v>
      </c>
      <c r="DL256" s="8">
        <f t="shared" si="91"/>
        <v>23367.53</v>
      </c>
      <c r="DM256" s="9">
        <f t="shared" si="98"/>
        <v>36585</v>
      </c>
      <c r="DN256" s="8">
        <f t="shared" si="92"/>
        <v>28109.07</v>
      </c>
    </row>
    <row r="257" spans="1:118">
      <c r="A257" s="2">
        <f t="shared" si="93"/>
        <v>200001</v>
      </c>
      <c r="B257" s="4">
        <v>36556</v>
      </c>
      <c r="C257" s="5">
        <v>95.375</v>
      </c>
      <c r="D257" s="4">
        <v>36556</v>
      </c>
      <c r="E257" s="3">
        <v>98.715000000000003</v>
      </c>
      <c r="F257" s="4">
        <v>36556</v>
      </c>
      <c r="G257" s="3">
        <v>102</v>
      </c>
      <c r="H257" s="4">
        <v>36556</v>
      </c>
      <c r="I257" s="3">
        <v>100.05</v>
      </c>
      <c r="J257" s="4">
        <v>36556</v>
      </c>
      <c r="K257" s="3">
        <v>92.825000000000003</v>
      </c>
      <c r="L257" s="1">
        <v>36556</v>
      </c>
      <c r="M257">
        <v>24.95</v>
      </c>
      <c r="N257" s="1"/>
      <c r="P257" s="1">
        <v>36556</v>
      </c>
      <c r="Q257">
        <v>31.968699999999998</v>
      </c>
      <c r="R257" s="1"/>
      <c r="V257" s="4">
        <v>36556</v>
      </c>
      <c r="W257" s="3">
        <v>125020999999.99998</v>
      </c>
      <c r="X257" s="4">
        <v>36556</v>
      </c>
      <c r="Y257" s="3">
        <v>1126900000000</v>
      </c>
      <c r="Z257" s="4">
        <v>36556</v>
      </c>
      <c r="AA257" s="3">
        <v>238715531000</v>
      </c>
      <c r="AB257" s="4">
        <v>36556</v>
      </c>
      <c r="AC257" s="3">
        <v>1982585000000</v>
      </c>
      <c r="AD257" s="4">
        <v>36556</v>
      </c>
      <c r="AE257" s="3">
        <v>216688000000</v>
      </c>
      <c r="AF257" s="1">
        <v>36556</v>
      </c>
      <c r="AG257">
        <v>0.96930000000000005</v>
      </c>
      <c r="AH257" s="1">
        <v>36556</v>
      </c>
      <c r="AI257">
        <v>7.7801</v>
      </c>
      <c r="AJ257" s="1">
        <v>36556</v>
      </c>
      <c r="AK257">
        <v>0.63660000000000005</v>
      </c>
      <c r="AL257" s="1">
        <v>36556</v>
      </c>
      <c r="AM257">
        <v>1.6153999999999999</v>
      </c>
      <c r="AN257" s="1">
        <v>36556</v>
      </c>
      <c r="AO257">
        <v>1.4456</v>
      </c>
      <c r="AP257" s="4">
        <v>36556</v>
      </c>
      <c r="AQ257" s="3">
        <v>1394.46</v>
      </c>
      <c r="AR257" s="4">
        <v>36556</v>
      </c>
      <c r="AS257" s="3">
        <v>6835.6</v>
      </c>
      <c r="AT257" s="4">
        <v>36556</v>
      </c>
      <c r="AU257" s="3">
        <v>1707.96</v>
      </c>
      <c r="AV257" s="4">
        <v>36556</v>
      </c>
      <c r="AW257" s="3">
        <v>15532.34</v>
      </c>
      <c r="AX257" s="4">
        <v>36556</v>
      </c>
      <c r="AY257" s="3">
        <v>8481.11</v>
      </c>
      <c r="AZ257" s="1">
        <v>36556</v>
      </c>
      <c r="BA257">
        <v>0.3</v>
      </c>
      <c r="BB257" s="1">
        <v>36556</v>
      </c>
      <c r="BC257">
        <v>0.1</v>
      </c>
      <c r="BD257" s="1">
        <v>36556</v>
      </c>
      <c r="BE257">
        <v>-0.63</v>
      </c>
      <c r="BF257" s="15">
        <f t="shared" si="74"/>
        <v>36556</v>
      </c>
      <c r="BG257" s="14">
        <f t="shared" si="75"/>
        <v>1.92</v>
      </c>
      <c r="BH257" s="1">
        <v>36556</v>
      </c>
      <c r="BI257">
        <v>-0.13197847701249299</v>
      </c>
      <c r="BJ257" s="1">
        <v>36556</v>
      </c>
      <c r="BK257">
        <v>62497000000</v>
      </c>
      <c r="BL257" s="1">
        <v>36556</v>
      </c>
      <c r="BM257">
        <v>73828600000</v>
      </c>
      <c r="BN257" s="13">
        <f t="shared" si="76"/>
        <v>36556</v>
      </c>
      <c r="BO257" s="12">
        <f t="shared" si="94"/>
        <v>8.5611746772917598</v>
      </c>
      <c r="BP257" s="1">
        <v>36556</v>
      </c>
      <c r="BQ257">
        <v>14.1</v>
      </c>
      <c r="BR257" s="1">
        <v>36556</v>
      </c>
      <c r="BS257">
        <v>33814100000</v>
      </c>
      <c r="BT257" s="1">
        <v>36556</v>
      </c>
      <c r="BU257">
        <v>30941000000</v>
      </c>
      <c r="BV257" s="1">
        <v>36556</v>
      </c>
      <c r="BW257">
        <v>378009999999.99994</v>
      </c>
      <c r="BX257" s="1">
        <v>36556</v>
      </c>
      <c r="BY257">
        <v>26618000000</v>
      </c>
      <c r="BZ257" s="1"/>
      <c r="CB257" s="1">
        <v>36556</v>
      </c>
      <c r="CC257">
        <v>28969000000</v>
      </c>
      <c r="CD257" s="1">
        <v>36556</v>
      </c>
      <c r="CE257">
        <v>4</v>
      </c>
      <c r="CF257" s="1">
        <v>36556</v>
      </c>
      <c r="CG257">
        <v>6.8</v>
      </c>
      <c r="CH257" s="1">
        <v>36556</v>
      </c>
      <c r="CI257">
        <v>6</v>
      </c>
      <c r="CJ257" s="1">
        <v>36556</v>
      </c>
      <c r="CK257">
        <v>9.4</v>
      </c>
      <c r="CL257" s="1">
        <v>36556</v>
      </c>
      <c r="CM257">
        <v>6.8</v>
      </c>
      <c r="CN257" s="1">
        <f t="shared" si="77"/>
        <v>36556</v>
      </c>
      <c r="CO257">
        <f t="shared" si="95"/>
        <v>4.2153628678528272E-3</v>
      </c>
      <c r="CP257" s="1">
        <f t="shared" si="78"/>
        <v>36556</v>
      </c>
      <c r="CQ257">
        <f t="shared" si="79"/>
        <v>3.9740889114584328E-3</v>
      </c>
      <c r="CR257" s="1">
        <f t="shared" si="80"/>
        <v>36556</v>
      </c>
      <c r="CS257">
        <f t="shared" si="81"/>
        <v>2.6147906186729428E-3</v>
      </c>
      <c r="CT257" s="1">
        <f t="shared" si="82"/>
        <v>36556</v>
      </c>
      <c r="CU257">
        <f t="shared" si="83"/>
        <v>3.3722269469440938E-3</v>
      </c>
      <c r="CV257" s="1">
        <f t="shared" si="84"/>
        <v>36556</v>
      </c>
      <c r="CW257">
        <f t="shared" si="85"/>
        <v>4.8559351929554628E-3</v>
      </c>
      <c r="CY257" s="13">
        <f t="shared" si="86"/>
        <v>36556</v>
      </c>
      <c r="CZ257" s="12">
        <f t="shared" si="96"/>
        <v>69.099999999999994</v>
      </c>
      <c r="DA257" s="1">
        <v>21275</v>
      </c>
      <c r="DB257">
        <v>7.2</v>
      </c>
      <c r="DC257" s="1"/>
      <c r="DE257" s="9">
        <f t="shared" si="97"/>
        <v>36556</v>
      </c>
      <c r="DF257" s="8">
        <f t="shared" si="87"/>
        <v>34494.54</v>
      </c>
      <c r="DG257" s="9">
        <f t="shared" si="97"/>
        <v>36556</v>
      </c>
      <c r="DH257" s="8">
        <f t="shared" si="88"/>
        <v>27852.29</v>
      </c>
      <c r="DI257" s="9">
        <f t="shared" si="97"/>
        <v>36556</v>
      </c>
      <c r="DJ257" s="8">
        <f t="shared" si="89"/>
        <v>25774.34</v>
      </c>
      <c r="DK257" s="9">
        <f t="shared" si="97"/>
        <v>36556</v>
      </c>
      <c r="DL257" s="8">
        <f t="shared" si="91"/>
        <v>23367.53</v>
      </c>
      <c r="DM257" s="9">
        <f t="shared" si="98"/>
        <v>36556</v>
      </c>
      <c r="DN257" s="8">
        <f t="shared" si="92"/>
        <v>28109.07</v>
      </c>
    </row>
    <row r="258" spans="1:118">
      <c r="A258" s="2">
        <f t="shared" si="93"/>
        <v>199912</v>
      </c>
      <c r="B258" s="4">
        <v>36525</v>
      </c>
      <c r="C258" s="5">
        <v>96.859375</v>
      </c>
      <c r="D258" s="4">
        <v>36525</v>
      </c>
      <c r="E258" s="3">
        <v>100.1</v>
      </c>
      <c r="F258" s="4">
        <v>36525</v>
      </c>
      <c r="G258" s="3">
        <v>104</v>
      </c>
      <c r="H258" s="4">
        <v>36525</v>
      </c>
      <c r="I258" s="3">
        <v>99.3</v>
      </c>
      <c r="J258" s="4">
        <v>36525</v>
      </c>
      <c r="K258" s="3">
        <v>94.72</v>
      </c>
      <c r="L258" s="1">
        <v>36525</v>
      </c>
      <c r="M258">
        <v>24.64</v>
      </c>
      <c r="N258" s="1"/>
      <c r="P258" s="1">
        <v>36525</v>
      </c>
      <c r="Q258">
        <v>31.101800000000001</v>
      </c>
      <c r="R258" s="1"/>
      <c r="V258" s="4">
        <v>36525</v>
      </c>
      <c r="W258" s="3">
        <v>125831999999.99998</v>
      </c>
      <c r="X258" s="4">
        <v>36525</v>
      </c>
      <c r="Y258" s="3">
        <v>1148200000000</v>
      </c>
      <c r="Z258" s="4">
        <v>36525</v>
      </c>
      <c r="AA258" s="3">
        <v>225156464000</v>
      </c>
      <c r="AB258" s="4">
        <v>36525</v>
      </c>
      <c r="AC258" s="3">
        <v>1972045000000</v>
      </c>
      <c r="AD258" s="4">
        <v>36525</v>
      </c>
      <c r="AE258" s="3">
        <v>215489000000</v>
      </c>
      <c r="AF258" s="1">
        <v>36525</v>
      </c>
      <c r="AG258">
        <v>1.0069999999999999</v>
      </c>
      <c r="AH258" s="1">
        <v>36525</v>
      </c>
      <c r="AI258">
        <v>7.7729999999999997</v>
      </c>
      <c r="AJ258" s="1">
        <v>36525</v>
      </c>
      <c r="AK258">
        <v>0.65629999999999999</v>
      </c>
      <c r="AL258" s="1">
        <v>36525</v>
      </c>
      <c r="AM258">
        <v>1.6175999999999999</v>
      </c>
      <c r="AN258" s="1">
        <v>36525</v>
      </c>
      <c r="AO258">
        <v>1.4455</v>
      </c>
      <c r="AP258" s="4">
        <v>36525</v>
      </c>
      <c r="AQ258" s="3">
        <v>1469.25</v>
      </c>
      <c r="AR258" s="4">
        <v>36525</v>
      </c>
      <c r="AS258" s="3">
        <v>6958.14</v>
      </c>
      <c r="AT258" s="4">
        <v>36525</v>
      </c>
      <c r="AU258" s="3">
        <v>1722.2</v>
      </c>
      <c r="AV258" s="4">
        <v>36525</v>
      </c>
      <c r="AW258" s="3">
        <v>16962.099999999999</v>
      </c>
      <c r="AX258" s="4">
        <v>36525</v>
      </c>
      <c r="AY258" s="3">
        <v>8413.75</v>
      </c>
      <c r="AZ258" s="1">
        <v>36525</v>
      </c>
      <c r="BA258">
        <v>0.2</v>
      </c>
      <c r="BB258" s="1">
        <v>36525</v>
      </c>
      <c r="BC258">
        <v>0.3</v>
      </c>
      <c r="BD258" s="1">
        <v>36525</v>
      </c>
      <c r="BE258">
        <v>-0.5</v>
      </c>
      <c r="BF258" s="15">
        <f t="shared" si="74"/>
        <v>36525</v>
      </c>
      <c r="BG258" s="14">
        <f t="shared" si="75"/>
        <v>1.92</v>
      </c>
      <c r="BH258" s="1">
        <v>36525</v>
      </c>
      <c r="BI258">
        <v>0.27765248429966399</v>
      </c>
      <c r="BJ258" s="1">
        <v>36525</v>
      </c>
      <c r="BK258">
        <v>62670000000</v>
      </c>
      <c r="BL258" s="1">
        <v>36525</v>
      </c>
      <c r="BM258">
        <v>72396800000</v>
      </c>
      <c r="BN258" s="13">
        <f t="shared" si="76"/>
        <v>36525</v>
      </c>
      <c r="BO258" s="12">
        <f t="shared" si="94"/>
        <v>8.5611746772917598</v>
      </c>
      <c r="BP258" s="1">
        <v>36525</v>
      </c>
      <c r="BQ258">
        <v>15.1</v>
      </c>
      <c r="BR258" s="1">
        <v>36525</v>
      </c>
      <c r="BS258">
        <v>32847300000.000004</v>
      </c>
      <c r="BT258" s="1">
        <v>36525</v>
      </c>
      <c r="BU258">
        <v>32182000000</v>
      </c>
      <c r="BV258" s="1">
        <v>36525</v>
      </c>
      <c r="BW258">
        <v>372089999999.99994</v>
      </c>
      <c r="BX258" s="1">
        <v>36525</v>
      </c>
      <c r="BY258">
        <v>29837000000</v>
      </c>
      <c r="BZ258" s="1"/>
      <c r="CB258" s="1">
        <v>36525</v>
      </c>
      <c r="CC258">
        <v>28646000000</v>
      </c>
      <c r="CD258" s="1">
        <v>36525</v>
      </c>
      <c r="CE258">
        <v>4</v>
      </c>
      <c r="CF258" s="1">
        <v>36525</v>
      </c>
      <c r="CG258">
        <v>6.7</v>
      </c>
      <c r="CH258" s="1">
        <v>36525</v>
      </c>
      <c r="CI258">
        <v>6.3</v>
      </c>
      <c r="CJ258" s="1">
        <v>36525</v>
      </c>
      <c r="CK258">
        <v>9.5</v>
      </c>
      <c r="CL258" s="1">
        <v>36525</v>
      </c>
      <c r="CM258">
        <v>6.8</v>
      </c>
      <c r="CN258" s="1">
        <f t="shared" si="77"/>
        <v>36525</v>
      </c>
      <c r="CO258">
        <f t="shared" si="95"/>
        <v>4.2153628678528272E-3</v>
      </c>
      <c r="CP258" s="1">
        <f t="shared" si="78"/>
        <v>36525</v>
      </c>
      <c r="CQ258">
        <f t="shared" si="79"/>
        <v>3.9740889114584328E-3</v>
      </c>
      <c r="CR258" s="1">
        <f t="shared" si="80"/>
        <v>36525</v>
      </c>
      <c r="CS258">
        <f t="shared" si="81"/>
        <v>2.6147906186729428E-3</v>
      </c>
      <c r="CT258" s="1">
        <f t="shared" si="82"/>
        <v>36525</v>
      </c>
      <c r="CU258">
        <f t="shared" si="83"/>
        <v>3.3722269469440938E-3</v>
      </c>
      <c r="CV258" s="1">
        <f t="shared" si="84"/>
        <v>36525</v>
      </c>
      <c r="CW258">
        <f t="shared" si="85"/>
        <v>4.8559351929554628E-3</v>
      </c>
      <c r="CY258" s="13">
        <f t="shared" si="86"/>
        <v>36525</v>
      </c>
      <c r="CZ258" s="12">
        <f t="shared" si="96"/>
        <v>69.099999999999994</v>
      </c>
      <c r="DA258" s="1">
        <v>21185</v>
      </c>
      <c r="DB258">
        <v>7.2</v>
      </c>
      <c r="DC258" s="1"/>
      <c r="DE258" s="9">
        <f t="shared" si="97"/>
        <v>36525</v>
      </c>
      <c r="DF258" s="8">
        <f t="shared" si="87"/>
        <v>34494.54</v>
      </c>
      <c r="DG258" s="9">
        <f t="shared" si="97"/>
        <v>36525</v>
      </c>
      <c r="DH258" s="8">
        <f t="shared" si="88"/>
        <v>27852.29</v>
      </c>
      <c r="DI258" s="9">
        <f t="shared" si="97"/>
        <v>36525</v>
      </c>
      <c r="DJ258" s="8">
        <f t="shared" si="89"/>
        <v>25774.34</v>
      </c>
      <c r="DK258" s="9">
        <f t="shared" si="97"/>
        <v>36525</v>
      </c>
      <c r="DL258" s="8">
        <f t="shared" si="91"/>
        <v>23367.53</v>
      </c>
      <c r="DM258" s="9">
        <f t="shared" si="98"/>
        <v>36525</v>
      </c>
      <c r="DN258" s="8">
        <f t="shared" si="92"/>
        <v>28109.07</v>
      </c>
    </row>
    <row r="259" spans="1:118">
      <c r="A259" s="2">
        <f t="shared" si="93"/>
        <v>199911</v>
      </c>
      <c r="B259" s="4">
        <v>36494</v>
      </c>
      <c r="C259" s="5">
        <v>98.718999999999994</v>
      </c>
      <c r="D259" s="4">
        <v>36494</v>
      </c>
      <c r="E259" s="3">
        <v>101.89</v>
      </c>
      <c r="F259" s="4">
        <v>36494</v>
      </c>
      <c r="G259" s="3">
        <v>106</v>
      </c>
      <c r="H259" s="4">
        <v>36494</v>
      </c>
      <c r="I259" s="3">
        <v>98</v>
      </c>
      <c r="J259" s="4">
        <v>36494</v>
      </c>
      <c r="K259" s="3">
        <v>95.55</v>
      </c>
      <c r="L259" s="1">
        <v>36494</v>
      </c>
      <c r="M259">
        <v>24.18</v>
      </c>
      <c r="N259" s="1"/>
      <c r="P259" s="1">
        <v>36494</v>
      </c>
      <c r="Q259">
        <v>23.4039</v>
      </c>
      <c r="R259" s="1"/>
      <c r="V259" s="4">
        <v>36494</v>
      </c>
      <c r="W259" s="3">
        <v>121666999999.99998</v>
      </c>
      <c r="X259" s="4">
        <v>36494</v>
      </c>
      <c r="Y259" s="3">
        <v>1112999999999.9998</v>
      </c>
      <c r="Z259" s="4">
        <v>36494</v>
      </c>
      <c r="AA259" s="3">
        <v>209265677000</v>
      </c>
      <c r="AB259" s="4">
        <v>36494</v>
      </c>
      <c r="AC259" s="3">
        <v>1918078636394</v>
      </c>
      <c r="AD259" s="4">
        <v>36494</v>
      </c>
      <c r="AE259" s="3">
        <v>213541000000</v>
      </c>
      <c r="AF259" s="1">
        <v>36494</v>
      </c>
      <c r="AG259">
        <v>1.0088999999999999</v>
      </c>
      <c r="AH259" s="1">
        <v>36494</v>
      </c>
      <c r="AI259">
        <v>7.766</v>
      </c>
      <c r="AJ259" s="1">
        <v>36494</v>
      </c>
      <c r="AK259">
        <v>0.6351</v>
      </c>
      <c r="AL259" s="1">
        <v>36494</v>
      </c>
      <c r="AM259">
        <v>1.5984</v>
      </c>
      <c r="AN259" s="1">
        <v>36494</v>
      </c>
      <c r="AO259">
        <v>1.4736</v>
      </c>
      <c r="AP259" s="4">
        <v>36494</v>
      </c>
      <c r="AQ259" s="3">
        <v>1388.91</v>
      </c>
      <c r="AR259" s="4">
        <v>36494</v>
      </c>
      <c r="AS259" s="3">
        <v>5896.04</v>
      </c>
      <c r="AT259" s="4">
        <v>36494</v>
      </c>
      <c r="AU259" s="3">
        <v>1641.53</v>
      </c>
      <c r="AV259" s="4">
        <v>36494</v>
      </c>
      <c r="AW259" s="3">
        <v>15377.19</v>
      </c>
      <c r="AX259" s="4">
        <v>36494</v>
      </c>
      <c r="AY259" s="3">
        <v>7523.23</v>
      </c>
      <c r="AZ259" s="1">
        <v>36494</v>
      </c>
      <c r="BA259">
        <v>0.2</v>
      </c>
      <c r="BB259" s="1">
        <v>36494</v>
      </c>
      <c r="BC259">
        <v>0.1</v>
      </c>
      <c r="BD259" s="1">
        <v>36494</v>
      </c>
      <c r="BE259">
        <v>-0.75</v>
      </c>
      <c r="BF259" s="15">
        <f t="shared" si="74"/>
        <v>36494</v>
      </c>
      <c r="BG259" s="14">
        <f t="shared" si="75"/>
        <v>1.78</v>
      </c>
      <c r="BH259" s="1">
        <v>36494</v>
      </c>
      <c r="BI259">
        <v>0.22265854864925799</v>
      </c>
      <c r="BJ259" s="1">
        <v>36494</v>
      </c>
      <c r="BK259">
        <v>60889000000</v>
      </c>
      <c r="BL259" s="1">
        <v>36494</v>
      </c>
      <c r="BM259">
        <v>72187500000</v>
      </c>
      <c r="BN259" s="13">
        <f t="shared" si="76"/>
        <v>36494</v>
      </c>
      <c r="BO259" s="12">
        <f t="shared" si="94"/>
        <v>5.6175793017898297</v>
      </c>
      <c r="BP259" s="1">
        <v>36494</v>
      </c>
      <c r="BQ259">
        <v>10.3</v>
      </c>
      <c r="BR259" s="1">
        <v>36494</v>
      </c>
      <c r="BS259">
        <v>32443300000</v>
      </c>
      <c r="BT259" s="1">
        <v>36494</v>
      </c>
      <c r="BU259">
        <v>32236000000</v>
      </c>
      <c r="BV259" s="1"/>
      <c r="BX259" s="1">
        <v>36494</v>
      </c>
      <c r="BY259">
        <v>28619000000</v>
      </c>
      <c r="BZ259" s="1"/>
      <c r="CB259" s="1">
        <v>36494</v>
      </c>
      <c r="CC259">
        <v>28897000000</v>
      </c>
      <c r="CD259" s="1">
        <v>36494</v>
      </c>
      <c r="CE259">
        <v>4.0999999999999996</v>
      </c>
      <c r="CF259" s="1">
        <v>36494</v>
      </c>
      <c r="CG259">
        <v>6.4</v>
      </c>
      <c r="CH259" s="1">
        <v>36494</v>
      </c>
      <c r="CI259">
        <v>6.3</v>
      </c>
      <c r="CJ259" s="1">
        <v>36494</v>
      </c>
      <c r="CK259">
        <v>9.5</v>
      </c>
      <c r="CL259" s="1">
        <v>36494</v>
      </c>
      <c r="CM259">
        <v>6.9</v>
      </c>
      <c r="CN259" s="1">
        <f t="shared" si="77"/>
        <v>36494</v>
      </c>
      <c r="CO259">
        <f t="shared" si="95"/>
        <v>3.6937447274058934E-3</v>
      </c>
      <c r="CP259" s="1">
        <f t="shared" si="78"/>
        <v>36494</v>
      </c>
      <c r="CQ259">
        <f t="shared" si="79"/>
        <v>3.9839226808810095E-3</v>
      </c>
      <c r="CR259" s="1">
        <f t="shared" si="80"/>
        <v>36494</v>
      </c>
      <c r="CS259">
        <f t="shared" si="81"/>
        <v>-4.8229890933428983E-3</v>
      </c>
      <c r="CT259" s="1">
        <f t="shared" si="82"/>
        <v>36494</v>
      </c>
      <c r="CU259">
        <f t="shared" si="83"/>
        <v>3.0754217422244525E-3</v>
      </c>
      <c r="CV259" s="1">
        <f t="shared" si="84"/>
        <v>36494</v>
      </c>
      <c r="CW259">
        <f t="shared" si="85"/>
        <v>3.4764015322208408E-3</v>
      </c>
      <c r="CY259" s="13">
        <f t="shared" si="86"/>
        <v>36494</v>
      </c>
      <c r="CZ259" s="12">
        <f t="shared" si="96"/>
        <v>68.7</v>
      </c>
      <c r="DA259" s="1">
        <v>21093</v>
      </c>
      <c r="DB259">
        <v>7.2</v>
      </c>
      <c r="DC259" s="1"/>
      <c r="DE259" s="9">
        <f t="shared" si="97"/>
        <v>36494</v>
      </c>
      <c r="DF259" s="8">
        <f t="shared" si="87"/>
        <v>32833.67</v>
      </c>
      <c r="DG259" s="9">
        <f t="shared" si="97"/>
        <v>36494</v>
      </c>
      <c r="DH259" s="8">
        <f t="shared" si="88"/>
        <v>26584.5</v>
      </c>
      <c r="DI259" s="9">
        <f t="shared" si="97"/>
        <v>36494</v>
      </c>
      <c r="DJ259" s="8">
        <f t="shared" si="89"/>
        <v>24990.21</v>
      </c>
      <c r="DK259" s="9">
        <f t="shared" si="97"/>
        <v>36494</v>
      </c>
      <c r="DL259" s="8">
        <f t="shared" si="91"/>
        <v>22458.7</v>
      </c>
      <c r="DM259" s="9">
        <f t="shared" si="98"/>
        <v>36494</v>
      </c>
      <c r="DN259" s="8">
        <f t="shared" si="92"/>
        <v>26561.31</v>
      </c>
    </row>
    <row r="260" spans="1:118">
      <c r="A260" s="2">
        <f t="shared" si="93"/>
        <v>199910</v>
      </c>
      <c r="B260" s="4">
        <v>36464</v>
      </c>
      <c r="C260" s="5">
        <v>99.858999999999995</v>
      </c>
      <c r="D260" s="4">
        <v>36464</v>
      </c>
      <c r="E260" s="3">
        <v>101.86</v>
      </c>
      <c r="F260" s="4">
        <v>36464</v>
      </c>
      <c r="G260" s="3">
        <v>106</v>
      </c>
      <c r="H260" s="4">
        <v>36464</v>
      </c>
      <c r="I260" s="3">
        <v>98.98</v>
      </c>
      <c r="J260" s="4">
        <v>36464</v>
      </c>
      <c r="K260" s="3">
        <v>96.084999999999994</v>
      </c>
      <c r="L260" s="1">
        <v>36464</v>
      </c>
      <c r="M260">
        <v>22.2</v>
      </c>
      <c r="N260" s="1"/>
      <c r="P260" s="1">
        <v>36464</v>
      </c>
      <c r="Q260">
        <v>21.9392</v>
      </c>
      <c r="R260" s="1"/>
      <c r="V260" s="4">
        <v>36464</v>
      </c>
      <c r="W260" s="3">
        <v>119913999999.99998</v>
      </c>
      <c r="X260" s="4">
        <v>36464</v>
      </c>
      <c r="Y260" s="3">
        <v>1095099999999.9998</v>
      </c>
      <c r="Z260" s="4">
        <v>36464</v>
      </c>
      <c r="AA260" s="3">
        <v>208907917000</v>
      </c>
      <c r="AB260" s="4">
        <v>36464</v>
      </c>
      <c r="AC260" s="3">
        <v>1882965921320</v>
      </c>
      <c r="AD260" s="4">
        <v>36464</v>
      </c>
      <c r="AE260" s="3">
        <v>212416000000</v>
      </c>
      <c r="AF260" s="1">
        <v>36464</v>
      </c>
      <c r="AG260">
        <v>1.0548</v>
      </c>
      <c r="AH260" s="1">
        <v>36464</v>
      </c>
      <c r="AI260">
        <v>7.7675000000000001</v>
      </c>
      <c r="AJ260" s="1">
        <v>36464</v>
      </c>
      <c r="AK260">
        <v>0.63839999999999997</v>
      </c>
      <c r="AL260" s="1">
        <v>36464</v>
      </c>
      <c r="AM260">
        <v>1.643</v>
      </c>
      <c r="AN260" s="1">
        <v>36464</v>
      </c>
      <c r="AO260">
        <v>1.4699</v>
      </c>
      <c r="AP260" s="4">
        <v>36464</v>
      </c>
      <c r="AQ260" s="3">
        <v>1362.93</v>
      </c>
      <c r="AR260" s="4">
        <v>36464</v>
      </c>
      <c r="AS260" s="3">
        <v>5525.4</v>
      </c>
      <c r="AT260" s="4">
        <v>36464</v>
      </c>
      <c r="AU260" s="3">
        <v>1563.89</v>
      </c>
      <c r="AV260" s="4">
        <v>36464</v>
      </c>
      <c r="AW260" s="3">
        <v>13256.95</v>
      </c>
      <c r="AX260" s="4">
        <v>36464</v>
      </c>
      <c r="AY260" s="3">
        <v>7256.22</v>
      </c>
      <c r="AZ260" s="1">
        <v>36464</v>
      </c>
      <c r="BA260">
        <v>0.2</v>
      </c>
      <c r="BB260" s="1">
        <v>36464</v>
      </c>
      <c r="BC260">
        <v>0</v>
      </c>
      <c r="BD260" s="1">
        <v>36464</v>
      </c>
      <c r="BE260">
        <v>0.25</v>
      </c>
      <c r="BF260" s="15">
        <f t="shared" si="74"/>
        <v>36464</v>
      </c>
      <c r="BG260" s="14">
        <f t="shared" si="75"/>
        <v>1.78</v>
      </c>
      <c r="BH260" s="1">
        <v>36464</v>
      </c>
      <c r="BI260">
        <v>0.217088063173106</v>
      </c>
      <c r="BJ260" s="1">
        <v>36464</v>
      </c>
      <c r="BK260">
        <v>60317000000</v>
      </c>
      <c r="BL260" s="1">
        <v>36464</v>
      </c>
      <c r="BM260">
        <v>70909800000</v>
      </c>
      <c r="BN260" s="13">
        <f t="shared" si="76"/>
        <v>36464</v>
      </c>
      <c r="BO260" s="12">
        <f t="shared" si="94"/>
        <v>5.6175793017898297</v>
      </c>
      <c r="BP260" s="1">
        <v>36464</v>
      </c>
      <c r="BQ260">
        <v>6.2</v>
      </c>
      <c r="BR260" s="1">
        <v>36464</v>
      </c>
      <c r="BS260">
        <v>31748700000</v>
      </c>
      <c r="BT260" s="1">
        <v>36464</v>
      </c>
      <c r="BU260">
        <v>32378000000</v>
      </c>
      <c r="BV260" s="1"/>
      <c r="BX260" s="1">
        <v>36464</v>
      </c>
      <c r="BY260">
        <v>25249000000</v>
      </c>
      <c r="BZ260" s="1"/>
      <c r="CB260" s="1">
        <v>36464</v>
      </c>
      <c r="CC260">
        <v>26768000000</v>
      </c>
      <c r="CD260" s="1">
        <v>36464</v>
      </c>
      <c r="CE260">
        <v>4.0999999999999996</v>
      </c>
      <c r="CF260" s="1">
        <v>36464</v>
      </c>
      <c r="CG260">
        <v>6.8</v>
      </c>
      <c r="CH260" s="1">
        <v>36464</v>
      </c>
      <c r="CI260">
        <v>6.3</v>
      </c>
      <c r="CJ260" s="1">
        <v>36464</v>
      </c>
      <c r="CK260">
        <v>9.6</v>
      </c>
      <c r="CL260" s="1">
        <v>36464</v>
      </c>
      <c r="CM260">
        <v>7.2</v>
      </c>
      <c r="CN260" s="1">
        <f t="shared" si="77"/>
        <v>36464</v>
      </c>
      <c r="CO260">
        <f t="shared" si="95"/>
        <v>3.6937447274058934E-3</v>
      </c>
      <c r="CP260" s="1">
        <f t="shared" si="78"/>
        <v>36464</v>
      </c>
      <c r="CQ260">
        <f t="shared" si="79"/>
        <v>3.9839226808810095E-3</v>
      </c>
      <c r="CR260" s="1">
        <f t="shared" si="80"/>
        <v>36464</v>
      </c>
      <c r="CS260">
        <f t="shared" si="81"/>
        <v>-4.8229890933428983E-3</v>
      </c>
      <c r="CT260" s="1">
        <f t="shared" si="82"/>
        <v>36464</v>
      </c>
      <c r="CU260">
        <f t="shared" si="83"/>
        <v>3.0754217422244525E-3</v>
      </c>
      <c r="CV260" s="1">
        <f t="shared" si="84"/>
        <v>36464</v>
      </c>
      <c r="CW260">
        <f t="shared" si="85"/>
        <v>3.4764015322208408E-3</v>
      </c>
      <c r="CY260" s="13">
        <f t="shared" si="86"/>
        <v>36464</v>
      </c>
      <c r="CZ260" s="12">
        <f t="shared" si="96"/>
        <v>68.7</v>
      </c>
      <c r="DA260" s="1">
        <v>21001</v>
      </c>
      <c r="DB260">
        <v>7.2</v>
      </c>
      <c r="DC260" s="1"/>
      <c r="DE260" s="9">
        <f t="shared" si="97"/>
        <v>36464</v>
      </c>
      <c r="DF260" s="8">
        <f t="shared" si="87"/>
        <v>32833.67</v>
      </c>
      <c r="DG260" s="9">
        <f t="shared" si="97"/>
        <v>36464</v>
      </c>
      <c r="DH260" s="8">
        <f t="shared" si="88"/>
        <v>26584.5</v>
      </c>
      <c r="DI260" s="9">
        <f t="shared" si="97"/>
        <v>36464</v>
      </c>
      <c r="DJ260" s="8">
        <f t="shared" si="89"/>
        <v>24990.21</v>
      </c>
      <c r="DK260" s="9">
        <f t="shared" si="97"/>
        <v>36464</v>
      </c>
      <c r="DL260" s="8">
        <f t="shared" si="91"/>
        <v>22458.7</v>
      </c>
      <c r="DM260" s="9">
        <f t="shared" si="98"/>
        <v>36464</v>
      </c>
      <c r="DN260" s="8">
        <f t="shared" si="92"/>
        <v>26561.31</v>
      </c>
    </row>
    <row r="261" spans="1:118">
      <c r="A261" s="2">
        <f t="shared" si="93"/>
        <v>199909</v>
      </c>
      <c r="B261" s="4">
        <v>36433</v>
      </c>
      <c r="C261" s="5">
        <v>100.890625</v>
      </c>
      <c r="D261" s="4">
        <v>36433</v>
      </c>
      <c r="E261" s="3">
        <v>95.635000000000005</v>
      </c>
      <c r="F261" s="4">
        <v>36433</v>
      </c>
      <c r="G261" s="3">
        <v>109</v>
      </c>
      <c r="H261" s="4">
        <v>36433</v>
      </c>
      <c r="I261" s="3">
        <v>99.9</v>
      </c>
      <c r="J261" s="4">
        <v>36433</v>
      </c>
      <c r="K261" s="3">
        <v>98.41</v>
      </c>
      <c r="L261" s="1">
        <v>36433</v>
      </c>
      <c r="M261">
        <v>25.41</v>
      </c>
      <c r="N261" s="1"/>
      <c r="P261" s="1">
        <v>36433</v>
      </c>
      <c r="Q261">
        <v>27.847100000000001</v>
      </c>
      <c r="R261" s="1"/>
      <c r="V261" s="4">
        <v>36433</v>
      </c>
      <c r="W261" s="3">
        <v>118736999999.99998</v>
      </c>
      <c r="X261" s="4">
        <v>36433</v>
      </c>
      <c r="Y261" s="3">
        <v>1086199999999.9999</v>
      </c>
      <c r="Z261" s="4">
        <v>36433</v>
      </c>
      <c r="AA261" s="3">
        <v>206408380000</v>
      </c>
      <c r="AB261" s="4">
        <v>36433</v>
      </c>
      <c r="AC261" s="3">
        <v>1876545458439</v>
      </c>
      <c r="AD261" s="4">
        <v>36433</v>
      </c>
      <c r="AE261" s="3">
        <v>211581000000</v>
      </c>
      <c r="AF261" s="1">
        <v>36433</v>
      </c>
      <c r="AG261">
        <v>1.0682</v>
      </c>
      <c r="AH261" s="1">
        <v>36433</v>
      </c>
      <c r="AI261">
        <v>7.7676999999999996</v>
      </c>
      <c r="AJ261" s="1">
        <v>36433</v>
      </c>
      <c r="AK261">
        <v>0.65229999999999999</v>
      </c>
      <c r="AL261" s="1">
        <v>36433</v>
      </c>
      <c r="AM261">
        <v>1.6472</v>
      </c>
      <c r="AN261" s="1">
        <v>36433</v>
      </c>
      <c r="AO261">
        <v>1.4666999999999999</v>
      </c>
      <c r="AP261" s="4">
        <v>36433</v>
      </c>
      <c r="AQ261" s="3">
        <v>1282.71</v>
      </c>
      <c r="AR261" s="4">
        <v>36433</v>
      </c>
      <c r="AS261" s="3">
        <v>5149.83</v>
      </c>
      <c r="AT261" s="4">
        <v>36433</v>
      </c>
      <c r="AU261" s="3">
        <v>1506.83</v>
      </c>
      <c r="AV261" s="4">
        <v>36433</v>
      </c>
      <c r="AW261" s="3">
        <v>12733.24</v>
      </c>
      <c r="AX261" s="4">
        <v>36433</v>
      </c>
      <c r="AY261" s="3">
        <v>6957.72</v>
      </c>
      <c r="AZ261" s="1">
        <v>36433</v>
      </c>
      <c r="BA261">
        <v>0.4</v>
      </c>
      <c r="BB261" s="1">
        <v>36433</v>
      </c>
      <c r="BC261">
        <v>0.1</v>
      </c>
      <c r="BD261" s="1">
        <v>36433</v>
      </c>
      <c r="BE261">
        <v>0.25</v>
      </c>
      <c r="BF261" s="15">
        <f t="shared" si="74"/>
        <v>36433</v>
      </c>
      <c r="BG261" s="14">
        <f t="shared" si="75"/>
        <v>1.78</v>
      </c>
      <c r="BH261" s="1">
        <v>36433</v>
      </c>
      <c r="BI261">
        <v>0.32526888703198797</v>
      </c>
      <c r="BJ261" s="1">
        <v>36433</v>
      </c>
      <c r="BK261">
        <v>59957000000</v>
      </c>
      <c r="BL261" s="1">
        <v>36433</v>
      </c>
      <c r="BM261">
        <v>68715700000</v>
      </c>
      <c r="BN261" s="13">
        <f t="shared" si="76"/>
        <v>36433</v>
      </c>
      <c r="BO261" s="12">
        <f t="shared" si="94"/>
        <v>5.6175793017898297</v>
      </c>
      <c r="BP261" s="1">
        <v>36433</v>
      </c>
      <c r="BQ261">
        <v>5.9</v>
      </c>
      <c r="BR261" s="1">
        <v>36433</v>
      </c>
      <c r="BS261">
        <v>31348400000</v>
      </c>
      <c r="BT261" s="1">
        <v>36433</v>
      </c>
      <c r="BU261">
        <v>32105000000</v>
      </c>
      <c r="BV261" s="1"/>
      <c r="BX261" s="1">
        <v>36433</v>
      </c>
      <c r="BY261">
        <v>19307000000</v>
      </c>
      <c r="BZ261" s="1"/>
      <c r="CB261" s="1">
        <v>36433</v>
      </c>
      <c r="CC261">
        <v>26236000000</v>
      </c>
      <c r="CD261" s="1">
        <v>36433</v>
      </c>
      <c r="CE261">
        <v>4.2</v>
      </c>
      <c r="CF261" s="1">
        <v>36433</v>
      </c>
      <c r="CG261">
        <v>7</v>
      </c>
      <c r="CH261" s="1">
        <v>36433</v>
      </c>
      <c r="CI261">
        <v>6.3</v>
      </c>
      <c r="CJ261" s="1">
        <v>36433</v>
      </c>
      <c r="CK261">
        <v>9.6999999999999993</v>
      </c>
      <c r="CL261" s="1">
        <v>36433</v>
      </c>
      <c r="CM261">
        <v>7.5</v>
      </c>
      <c r="CN261" s="1">
        <f t="shared" si="77"/>
        <v>36433</v>
      </c>
      <c r="CO261">
        <f t="shared" si="95"/>
        <v>3.6937447274058934E-3</v>
      </c>
      <c r="CP261" s="1">
        <f t="shared" si="78"/>
        <v>36433</v>
      </c>
      <c r="CQ261">
        <f t="shared" si="79"/>
        <v>3.9839226808810095E-3</v>
      </c>
      <c r="CR261" s="1">
        <f t="shared" si="80"/>
        <v>36433</v>
      </c>
      <c r="CS261">
        <f t="shared" si="81"/>
        <v>-4.8229890933428983E-3</v>
      </c>
      <c r="CT261" s="1">
        <f t="shared" si="82"/>
        <v>36433</v>
      </c>
      <c r="CU261">
        <f t="shared" si="83"/>
        <v>3.0754217422244525E-3</v>
      </c>
      <c r="CV261" s="1">
        <f t="shared" si="84"/>
        <v>36433</v>
      </c>
      <c r="CW261">
        <f t="shared" si="85"/>
        <v>3.4764015322208408E-3</v>
      </c>
      <c r="CY261" s="13">
        <f t="shared" si="86"/>
        <v>36433</v>
      </c>
      <c r="CZ261" s="12">
        <f t="shared" si="96"/>
        <v>68.7</v>
      </c>
      <c r="DA261" s="1">
        <v>20910</v>
      </c>
      <c r="DB261">
        <v>7.1</v>
      </c>
      <c r="DC261" s="1"/>
      <c r="DE261" s="9">
        <f t="shared" si="97"/>
        <v>36433</v>
      </c>
      <c r="DF261" s="8">
        <f t="shared" si="87"/>
        <v>32833.67</v>
      </c>
      <c r="DG261" s="9">
        <f t="shared" si="97"/>
        <v>36433</v>
      </c>
      <c r="DH261" s="8">
        <f t="shared" si="88"/>
        <v>26584.5</v>
      </c>
      <c r="DI261" s="9">
        <f t="shared" si="97"/>
        <v>36433</v>
      </c>
      <c r="DJ261" s="8">
        <f t="shared" si="89"/>
        <v>24990.21</v>
      </c>
      <c r="DK261" s="9">
        <f t="shared" si="97"/>
        <v>36433</v>
      </c>
      <c r="DL261" s="8">
        <f t="shared" si="91"/>
        <v>22458.7</v>
      </c>
      <c r="DM261" s="9">
        <f t="shared" si="98"/>
        <v>36433</v>
      </c>
      <c r="DN261" s="8">
        <f t="shared" si="92"/>
        <v>26561.31</v>
      </c>
    </row>
    <row r="262" spans="1:118">
      <c r="A262" s="2">
        <f t="shared" si="93"/>
        <v>199908</v>
      </c>
      <c r="B262" s="4">
        <v>36403</v>
      </c>
      <c r="C262" s="5">
        <v>100.1875</v>
      </c>
      <c r="D262" s="4">
        <v>36403</v>
      </c>
      <c r="E262" s="3">
        <v>96.834999999999994</v>
      </c>
      <c r="F262" s="4">
        <v>36403</v>
      </c>
      <c r="G262" s="3">
        <v>108</v>
      </c>
      <c r="H262" s="4">
        <v>36403</v>
      </c>
      <c r="I262" s="3">
        <v>99.5</v>
      </c>
      <c r="J262" s="4">
        <v>36403</v>
      </c>
      <c r="K262" s="3">
        <v>101.68</v>
      </c>
      <c r="L262" s="1">
        <v>36403</v>
      </c>
      <c r="M262">
        <v>24.45</v>
      </c>
      <c r="N262" s="1"/>
      <c r="P262" s="1">
        <v>36403</v>
      </c>
      <c r="Q262">
        <v>24.955100000000002</v>
      </c>
      <c r="R262" s="1"/>
      <c r="V262" s="4">
        <v>36403</v>
      </c>
      <c r="W262" s="3">
        <v>117355999999.99998</v>
      </c>
      <c r="X262" s="4">
        <v>36403</v>
      </c>
      <c r="Y262" s="3">
        <v>1092799999999.9999</v>
      </c>
      <c r="Z262" s="4">
        <v>36403</v>
      </c>
      <c r="AA262" s="3">
        <v>201782872000</v>
      </c>
      <c r="AB262" s="4">
        <v>36403</v>
      </c>
      <c r="AC262" s="3">
        <v>1850990368132.8101</v>
      </c>
      <c r="AD262" s="4">
        <v>36403</v>
      </c>
      <c r="AE262" s="3">
        <v>211231000000</v>
      </c>
      <c r="AF262" s="1">
        <v>36403</v>
      </c>
      <c r="AG262">
        <v>1.0562</v>
      </c>
      <c r="AH262" s="1">
        <v>36403</v>
      </c>
      <c r="AI262">
        <v>7.7648000000000001</v>
      </c>
      <c r="AJ262" s="1">
        <v>36403</v>
      </c>
      <c r="AK262">
        <v>0.63919999999999999</v>
      </c>
      <c r="AL262" s="1">
        <v>36403</v>
      </c>
      <c r="AM262">
        <v>1.6032</v>
      </c>
      <c r="AN262" s="1">
        <v>36403</v>
      </c>
      <c r="AO262">
        <v>1.4917</v>
      </c>
      <c r="AP262" s="4">
        <v>36403</v>
      </c>
      <c r="AQ262" s="3">
        <v>1320.41</v>
      </c>
      <c r="AR262" s="4">
        <v>36403</v>
      </c>
      <c r="AS262" s="3">
        <v>5270.77</v>
      </c>
      <c r="AT262" s="4">
        <v>36403</v>
      </c>
      <c r="AU262" s="3">
        <v>1457.02</v>
      </c>
      <c r="AV262" s="4">
        <v>36403</v>
      </c>
      <c r="AW262" s="3">
        <v>13482.77</v>
      </c>
      <c r="AX262" s="4">
        <v>36403</v>
      </c>
      <c r="AY262" s="3">
        <v>6970.81</v>
      </c>
      <c r="AZ262" s="1">
        <v>36403</v>
      </c>
      <c r="BA262">
        <v>0.2</v>
      </c>
      <c r="BB262" s="1">
        <v>36403</v>
      </c>
      <c r="BC262">
        <v>0.1</v>
      </c>
      <c r="BD262" s="1">
        <v>36403</v>
      </c>
      <c r="BE262">
        <v>-0.87</v>
      </c>
      <c r="BF262" s="15">
        <f t="shared" ref="BF262:BF291" si="99">+CY262</f>
        <v>36403</v>
      </c>
      <c r="BG262" s="14">
        <f t="shared" ref="BG262:BG291" si="100">+ROUND((CZ262/CZ274-1)*100,2)</f>
        <v>1.04</v>
      </c>
      <c r="BH262" s="1">
        <v>36403</v>
      </c>
      <c r="BI262">
        <v>0.31066716941982597</v>
      </c>
      <c r="BJ262" s="1">
        <v>36403</v>
      </c>
      <c r="BK262">
        <v>58973000000</v>
      </c>
      <c r="BL262" s="1">
        <v>36403</v>
      </c>
      <c r="BM262">
        <v>67033800000</v>
      </c>
      <c r="BN262" s="13">
        <f t="shared" ref="BN262:BN303" si="101">+BJ262</f>
        <v>36403</v>
      </c>
      <c r="BO262" s="12">
        <f t="shared" si="94"/>
        <v>1.2012012012012001</v>
      </c>
      <c r="BP262" s="1">
        <v>36403</v>
      </c>
      <c r="BQ262">
        <v>4.4000000000000004</v>
      </c>
      <c r="BR262" s="1">
        <v>36403</v>
      </c>
      <c r="BS262">
        <v>31955400000</v>
      </c>
      <c r="BT262" s="1">
        <v>36403</v>
      </c>
      <c r="BU262">
        <v>31566000000</v>
      </c>
      <c r="BX262" s="1">
        <v>36403</v>
      </c>
      <c r="BY262">
        <v>19842000000</v>
      </c>
      <c r="BZ262" s="1"/>
      <c r="CB262" s="1">
        <v>36403</v>
      </c>
      <c r="CC262">
        <v>25713000000</v>
      </c>
      <c r="CD262" s="1">
        <v>36403</v>
      </c>
      <c r="CE262">
        <v>4.2</v>
      </c>
      <c r="CF262" s="1">
        <v>36403</v>
      </c>
      <c r="CG262">
        <v>6.9</v>
      </c>
      <c r="CH262" s="1">
        <v>36403</v>
      </c>
      <c r="CI262">
        <v>6.1</v>
      </c>
      <c r="CJ262" s="1">
        <v>36403</v>
      </c>
      <c r="CK262">
        <v>9.6999999999999993</v>
      </c>
      <c r="CL262" s="1">
        <v>36403</v>
      </c>
      <c r="CM262">
        <v>7.4</v>
      </c>
      <c r="CN262" s="1">
        <f t="shared" ref="CN262:CN282" si="102">+DE262</f>
        <v>36403</v>
      </c>
      <c r="CO262">
        <f t="shared" si="95"/>
        <v>3.6937447274058934E-3</v>
      </c>
      <c r="CP262" s="1">
        <f t="shared" ref="CP262:CP282" si="103">+DG262</f>
        <v>36403</v>
      </c>
      <c r="CQ262">
        <f t="shared" ref="CQ262:CQ282" si="104">+(DH262/DH274-1)/12</f>
        <v>3.9839226808810095E-3</v>
      </c>
      <c r="CR262" s="1">
        <f t="shared" ref="CR262:CR282" si="105">+DI262</f>
        <v>36403</v>
      </c>
      <c r="CS262">
        <f t="shared" ref="CS262:CS282" si="106">+(DJ262/DJ274-1)/12</f>
        <v>-4.8229890933428983E-3</v>
      </c>
      <c r="CT262" s="1">
        <f t="shared" ref="CT262:CT282" si="107">+DK262</f>
        <v>36403</v>
      </c>
      <c r="CU262">
        <f t="shared" ref="CU262:CU282" si="108">+(DL262/DL274-1)/12</f>
        <v>3.0754217422244525E-3</v>
      </c>
      <c r="CV262" s="1">
        <f t="shared" ref="CV262:CV282" si="109">+DM262</f>
        <v>36403</v>
      </c>
      <c r="CW262">
        <f t="shared" ref="CW262:CW282" si="110">+(DN262/DN274-1)/12</f>
        <v>3.4764015322208408E-3</v>
      </c>
      <c r="CY262" s="13">
        <f t="shared" ref="CY262:CY303" si="111">+BB262</f>
        <v>36403</v>
      </c>
      <c r="CZ262" s="12">
        <f t="shared" si="96"/>
        <v>68.099999999999994</v>
      </c>
      <c r="DA262" s="1">
        <v>20820</v>
      </c>
      <c r="DB262">
        <v>7.1</v>
      </c>
      <c r="DC262" s="1"/>
      <c r="DE262" s="9">
        <f t="shared" si="97"/>
        <v>36403</v>
      </c>
      <c r="DF262" s="8">
        <f t="shared" ref="DF262:DF294" si="112">+IF(ISNA(VLOOKUP(DE262,DO$6:DP$46,2,FALSE)),DF263,VLOOKUP(DE262,DO$6:DP$46,2,FALSE))</f>
        <v>32833.67</v>
      </c>
      <c r="DG262" s="9">
        <f t="shared" si="97"/>
        <v>36403</v>
      </c>
      <c r="DH262" s="8">
        <f t="shared" ref="DH262:DH294" si="113">+IF(ISNA(VLOOKUP(DG262,DQ$6:DR$46,2,FALSE)),DH263,VLOOKUP(DG262,DQ$6:DR$46,2,FALSE))</f>
        <v>26584.5</v>
      </c>
      <c r="DI262" s="9">
        <f t="shared" si="97"/>
        <v>36403</v>
      </c>
      <c r="DJ262" s="8">
        <f t="shared" ref="DJ262:DJ294" si="114">+IF(ISNA(VLOOKUP(DI262,DS$6:DT$46,2,FALSE)),DJ263,VLOOKUP(DI262,DS$6:DT$46,2,FALSE))</f>
        <v>24990.21</v>
      </c>
      <c r="DK262" s="9">
        <f t="shared" ref="DK262" si="115">+$B262</f>
        <v>36403</v>
      </c>
      <c r="DL262" s="8">
        <f t="shared" ref="DL262:DL294" si="116">+IF(ISNA(VLOOKUP(DK262,DU$6:DV$46,2,FALSE)),DL263,VLOOKUP(DK262,DU$6:DV$46,2,FALSE))</f>
        <v>22458.7</v>
      </c>
      <c r="DM262" s="9">
        <f t="shared" si="98"/>
        <v>36403</v>
      </c>
      <c r="DN262" s="8">
        <f t="shared" ref="DN262:DN294" si="117">+IF(ISNA(VLOOKUP(DM262,DW$6:DX$46,2,FALSE)),DN263,VLOOKUP(DM262,DW$6:DX$46,2,FALSE))</f>
        <v>26561.31</v>
      </c>
    </row>
    <row r="263" spans="1:118">
      <c r="A263" s="2">
        <f t="shared" ref="A263:A305" si="118">+YEAR(B263)*100+MONTH(B263)</f>
        <v>199907</v>
      </c>
      <c r="B263" s="4">
        <v>36372</v>
      </c>
      <c r="C263" s="5">
        <v>97.03125</v>
      </c>
      <c r="D263" s="4">
        <v>36372</v>
      </c>
      <c r="E263" s="3">
        <v>97.6</v>
      </c>
      <c r="F263" s="4">
        <v>36372</v>
      </c>
      <c r="G263" s="3">
        <v>110</v>
      </c>
      <c r="H263" s="4">
        <v>36372</v>
      </c>
      <c r="I263" s="3">
        <v>99.24</v>
      </c>
      <c r="J263" s="4">
        <v>36372</v>
      </c>
      <c r="K263" s="3">
        <v>101.875</v>
      </c>
      <c r="L263" s="1">
        <v>36372</v>
      </c>
      <c r="M263">
        <v>24.64</v>
      </c>
      <c r="N263" s="1"/>
      <c r="P263" s="1">
        <v>36372</v>
      </c>
      <c r="Q263">
        <v>26.896000000000001</v>
      </c>
      <c r="R263" s="1"/>
      <c r="V263" s="4">
        <v>36372</v>
      </c>
      <c r="W263" s="3">
        <v>117075999999.99998</v>
      </c>
      <c r="X263" s="4">
        <v>36372</v>
      </c>
      <c r="Y263" s="3">
        <v>1097199999999.9999</v>
      </c>
      <c r="Z263" s="4">
        <v>36372</v>
      </c>
      <c r="AA263" s="3">
        <v>200222077000</v>
      </c>
      <c r="AB263" s="4">
        <v>36372</v>
      </c>
      <c r="AC263" s="3">
        <v>1885415000000</v>
      </c>
      <c r="AD263" s="4">
        <v>36372</v>
      </c>
      <c r="AE263" s="3">
        <v>209232000000</v>
      </c>
      <c r="AF263" s="1">
        <v>36372</v>
      </c>
      <c r="AG263">
        <v>1.0705</v>
      </c>
      <c r="AH263" s="1">
        <v>36372</v>
      </c>
      <c r="AI263">
        <v>7.7614999999999998</v>
      </c>
      <c r="AJ263" s="1">
        <v>36372</v>
      </c>
      <c r="AK263">
        <v>0.65059999999999996</v>
      </c>
      <c r="AL263" s="1">
        <v>36372</v>
      </c>
      <c r="AM263">
        <v>1.621</v>
      </c>
      <c r="AN263" s="1">
        <v>36372</v>
      </c>
      <c r="AO263">
        <v>1.5065</v>
      </c>
      <c r="AP263" s="4">
        <v>36372</v>
      </c>
      <c r="AQ263" s="3">
        <v>1328.72</v>
      </c>
      <c r="AR263" s="4">
        <v>36372</v>
      </c>
      <c r="AS263" s="3">
        <v>5101.87</v>
      </c>
      <c r="AT263" s="4">
        <v>36372</v>
      </c>
      <c r="AU263" s="3">
        <v>1478.93</v>
      </c>
      <c r="AV263" s="4">
        <v>36372</v>
      </c>
      <c r="AW263" s="3">
        <v>13186.86</v>
      </c>
      <c r="AX263" s="4">
        <v>36372</v>
      </c>
      <c r="AY263" s="3">
        <v>7081.03</v>
      </c>
      <c r="AZ263" s="1">
        <v>36372</v>
      </c>
      <c r="BA263">
        <v>0.4</v>
      </c>
      <c r="BB263" s="1">
        <v>36372</v>
      </c>
      <c r="BC263">
        <v>0.2</v>
      </c>
      <c r="BD263" s="1">
        <v>36372</v>
      </c>
      <c r="BE263">
        <v>-1.46</v>
      </c>
      <c r="BF263" s="15">
        <f t="shared" si="99"/>
        <v>36372</v>
      </c>
      <c r="BG263" s="14">
        <f t="shared" si="100"/>
        <v>1.04</v>
      </c>
      <c r="BH263" s="1">
        <v>36372</v>
      </c>
      <c r="BI263">
        <v>0.30757887419795199</v>
      </c>
      <c r="BJ263" s="1">
        <v>36372</v>
      </c>
      <c r="BK263">
        <v>57510000000</v>
      </c>
      <c r="BL263" s="1">
        <v>36372</v>
      </c>
      <c r="BM263">
        <v>70037400000</v>
      </c>
      <c r="BN263" s="13">
        <f t="shared" si="101"/>
        <v>36372</v>
      </c>
      <c r="BO263" s="12">
        <f t="shared" ref="BO263:BO303" si="119">+IFERROR(VLOOKUP(BN263,$DC$6:$DD$247,2,FALSE),BO264)</f>
        <v>1.2012012012012001</v>
      </c>
      <c r="BP263" s="1">
        <v>36372</v>
      </c>
      <c r="BQ263">
        <v>3</v>
      </c>
      <c r="BR263" s="1">
        <v>36372</v>
      </c>
      <c r="BS263">
        <v>30778800000</v>
      </c>
      <c r="BT263" s="1">
        <v>36372</v>
      </c>
      <c r="BU263">
        <v>30870000000</v>
      </c>
      <c r="BX263" s="1">
        <v>36372</v>
      </c>
      <c r="BY263">
        <v>19463000000</v>
      </c>
      <c r="BZ263" s="1"/>
      <c r="CB263" s="1">
        <v>36372</v>
      </c>
      <c r="CC263">
        <v>25612000000</v>
      </c>
      <c r="CD263" s="1">
        <v>36372</v>
      </c>
      <c r="CE263">
        <v>4.3</v>
      </c>
      <c r="CF263" s="1">
        <v>36372</v>
      </c>
      <c r="CG263">
        <v>6.7</v>
      </c>
      <c r="CH263" s="1">
        <v>36372</v>
      </c>
      <c r="CI263">
        <v>6.1</v>
      </c>
      <c r="CJ263" s="1">
        <v>36372</v>
      </c>
      <c r="CK263">
        <v>9.8000000000000007</v>
      </c>
      <c r="CL263" s="1">
        <v>36372</v>
      </c>
      <c r="CM263">
        <v>7.6</v>
      </c>
      <c r="CN263" s="1">
        <f t="shared" si="102"/>
        <v>36372</v>
      </c>
      <c r="CO263">
        <f t="shared" ref="CO263:CO282" si="120">+(DF263/DF275-1)/12</f>
        <v>3.6937447274058934E-3</v>
      </c>
      <c r="CP263" s="1">
        <f t="shared" si="103"/>
        <v>36372</v>
      </c>
      <c r="CQ263">
        <f t="shared" si="104"/>
        <v>3.9839226808810095E-3</v>
      </c>
      <c r="CR263" s="1">
        <f t="shared" si="105"/>
        <v>36372</v>
      </c>
      <c r="CS263">
        <f t="shared" si="106"/>
        <v>-4.8229890933428983E-3</v>
      </c>
      <c r="CT263" s="1">
        <f t="shared" si="107"/>
        <v>36372</v>
      </c>
      <c r="CU263">
        <f t="shared" si="108"/>
        <v>3.0754217422244525E-3</v>
      </c>
      <c r="CV263" s="1">
        <f t="shared" si="109"/>
        <v>36372</v>
      </c>
      <c r="CW263">
        <f t="shared" si="110"/>
        <v>3.4764015322208408E-3</v>
      </c>
      <c r="CY263" s="13">
        <f t="shared" si="111"/>
        <v>36372</v>
      </c>
      <c r="CZ263" s="12">
        <f t="shared" ref="CZ263:CZ303" si="121">+IFERROR(VLOOKUP(CY263,$DA$6:$DB$295,2,FALSE),CZ264)</f>
        <v>68.099999999999994</v>
      </c>
      <c r="DA263" s="1">
        <v>20728</v>
      </c>
      <c r="DB263">
        <v>7.1</v>
      </c>
      <c r="DC263" s="1"/>
      <c r="DE263" s="9">
        <f t="shared" ref="DE263:DM294" si="122">+$B263</f>
        <v>36372</v>
      </c>
      <c r="DF263" s="8">
        <f t="shared" si="112"/>
        <v>32833.67</v>
      </c>
      <c r="DG263" s="9">
        <f t="shared" si="122"/>
        <v>36372</v>
      </c>
      <c r="DH263" s="8">
        <f t="shared" si="113"/>
        <v>26584.5</v>
      </c>
      <c r="DI263" s="9">
        <f t="shared" si="122"/>
        <v>36372</v>
      </c>
      <c r="DJ263" s="8">
        <f t="shared" si="114"/>
        <v>24990.21</v>
      </c>
      <c r="DK263" s="9">
        <f t="shared" si="122"/>
        <v>36372</v>
      </c>
      <c r="DL263" s="8">
        <f t="shared" si="116"/>
        <v>22458.7</v>
      </c>
      <c r="DM263" s="9">
        <f t="shared" si="122"/>
        <v>36372</v>
      </c>
      <c r="DN263" s="8">
        <f t="shared" si="117"/>
        <v>26561.31</v>
      </c>
    </row>
    <row r="264" spans="1:118">
      <c r="A264" s="2">
        <f t="shared" si="118"/>
        <v>199906</v>
      </c>
      <c r="B264" s="4">
        <v>36341</v>
      </c>
      <c r="C264" s="5">
        <v>97.796875</v>
      </c>
      <c r="D264" s="4">
        <v>36341</v>
      </c>
      <c r="E264" s="3">
        <v>95.95</v>
      </c>
      <c r="F264" s="4">
        <v>36341</v>
      </c>
      <c r="G264" s="3">
        <v>109</v>
      </c>
      <c r="H264" s="4">
        <v>36341</v>
      </c>
      <c r="I264" s="3">
        <v>97.95</v>
      </c>
      <c r="J264" s="4">
        <v>36341</v>
      </c>
      <c r="K264" s="3">
        <v>103.77</v>
      </c>
      <c r="L264" s="1">
        <v>36341</v>
      </c>
      <c r="M264">
        <v>21.09</v>
      </c>
      <c r="N264" s="1"/>
      <c r="P264" s="1">
        <v>36341</v>
      </c>
      <c r="Q264">
        <v>23.3367</v>
      </c>
      <c r="R264" s="1"/>
      <c r="V264" s="4">
        <v>36341</v>
      </c>
      <c r="W264" s="3">
        <v>116329999999.99998</v>
      </c>
      <c r="X264" s="4">
        <v>36341</v>
      </c>
      <c r="Y264" s="3">
        <v>1098199999999.9999</v>
      </c>
      <c r="Z264" s="4">
        <v>36341</v>
      </c>
      <c r="AA264" s="3">
        <v>201210798000</v>
      </c>
      <c r="AB264" s="4">
        <v>36341</v>
      </c>
      <c r="AC264" s="3">
        <v>1886693000000</v>
      </c>
      <c r="AD264" s="4">
        <v>36341</v>
      </c>
      <c r="AE264" s="3">
        <v>207591000000</v>
      </c>
      <c r="AF264" s="1">
        <v>36341</v>
      </c>
      <c r="AG264">
        <v>1.0351999999999999</v>
      </c>
      <c r="AH264" s="1">
        <v>36341</v>
      </c>
      <c r="AI264">
        <v>7.758</v>
      </c>
      <c r="AJ264" s="1">
        <v>36341</v>
      </c>
      <c r="AK264">
        <v>0.66800000000000004</v>
      </c>
      <c r="AL264" s="1">
        <v>36341</v>
      </c>
      <c r="AM264">
        <v>1.577</v>
      </c>
      <c r="AN264" s="1">
        <v>36341</v>
      </c>
      <c r="AO264">
        <v>1.4621</v>
      </c>
      <c r="AP264" s="4">
        <v>36341</v>
      </c>
      <c r="AQ264" s="3">
        <v>1372.71</v>
      </c>
      <c r="AR264" s="4">
        <v>36341</v>
      </c>
      <c r="AS264" s="3">
        <v>5378.52</v>
      </c>
      <c r="AT264" s="4">
        <v>36341</v>
      </c>
      <c r="AU264" s="3">
        <v>1416.2</v>
      </c>
      <c r="AV264" s="4">
        <v>36341</v>
      </c>
      <c r="AW264" s="3">
        <v>13532.14</v>
      </c>
      <c r="AX264" s="4">
        <v>36341</v>
      </c>
      <c r="AY264" s="3">
        <v>7010.07</v>
      </c>
      <c r="AZ264" s="1">
        <v>36341</v>
      </c>
      <c r="BA264">
        <v>0</v>
      </c>
      <c r="BB264" s="1">
        <v>36341</v>
      </c>
      <c r="BC264">
        <v>0</v>
      </c>
      <c r="BD264" s="1">
        <v>36341</v>
      </c>
      <c r="BE264">
        <v>-0.36</v>
      </c>
      <c r="BF264" s="15">
        <f t="shared" si="99"/>
        <v>36341</v>
      </c>
      <c r="BG264" s="14">
        <f t="shared" si="100"/>
        <v>1.04</v>
      </c>
      <c r="BH264" s="1">
        <v>36341</v>
      </c>
      <c r="BI264">
        <v>9.5494297039228099E-2</v>
      </c>
      <c r="BJ264" s="1">
        <v>36341</v>
      </c>
      <c r="BK264">
        <v>56664000000</v>
      </c>
      <c r="BL264" s="1">
        <v>36341</v>
      </c>
      <c r="BM264">
        <v>67031399999.999992</v>
      </c>
      <c r="BN264" s="13">
        <f t="shared" si="101"/>
        <v>36341</v>
      </c>
      <c r="BO264" s="12">
        <f t="shared" si="119"/>
        <v>1.2012012012012001</v>
      </c>
      <c r="BP264" s="1">
        <v>36341</v>
      </c>
      <c r="BQ264">
        <v>-5.3</v>
      </c>
      <c r="BR264" s="1">
        <v>36341</v>
      </c>
      <c r="BS264">
        <v>29962400000</v>
      </c>
      <c r="BT264" s="1">
        <v>36341</v>
      </c>
      <c r="BU264">
        <v>29462000000</v>
      </c>
      <c r="BX264" s="1">
        <v>36341</v>
      </c>
      <c r="BY264">
        <v>20515000000</v>
      </c>
      <c r="BZ264" s="1"/>
      <c r="CB264" s="1">
        <v>36341</v>
      </c>
      <c r="CC264">
        <v>25806000000</v>
      </c>
      <c r="CD264" s="1">
        <v>36341</v>
      </c>
      <c r="CE264">
        <v>4.3</v>
      </c>
      <c r="CF264" s="1">
        <v>36341</v>
      </c>
      <c r="CG264">
        <v>6.7</v>
      </c>
      <c r="CH264" s="1">
        <v>36341</v>
      </c>
      <c r="CI264">
        <v>6.1</v>
      </c>
      <c r="CJ264" s="1">
        <v>36341</v>
      </c>
      <c r="CK264">
        <v>9.8000000000000007</v>
      </c>
      <c r="CL264" s="1">
        <v>36341</v>
      </c>
      <c r="CM264">
        <v>7.6</v>
      </c>
      <c r="CN264" s="1">
        <f t="shared" si="102"/>
        <v>36341</v>
      </c>
      <c r="CO264">
        <f t="shared" si="120"/>
        <v>3.6937447274058934E-3</v>
      </c>
      <c r="CP264" s="1">
        <f t="shared" si="103"/>
        <v>36341</v>
      </c>
      <c r="CQ264">
        <f t="shared" si="104"/>
        <v>3.9839226808810095E-3</v>
      </c>
      <c r="CR264" s="1">
        <f t="shared" si="105"/>
        <v>36341</v>
      </c>
      <c r="CS264">
        <f t="shared" si="106"/>
        <v>-4.8229890933428983E-3</v>
      </c>
      <c r="CT264" s="1">
        <f t="shared" si="107"/>
        <v>36341</v>
      </c>
      <c r="CU264">
        <f t="shared" si="108"/>
        <v>3.0754217422244525E-3</v>
      </c>
      <c r="CV264" s="1">
        <f t="shared" si="109"/>
        <v>36341</v>
      </c>
      <c r="CW264">
        <f t="shared" si="110"/>
        <v>3.4764015322208408E-3</v>
      </c>
      <c r="CY264" s="13">
        <f t="shared" si="111"/>
        <v>36341</v>
      </c>
      <c r="CZ264" s="12">
        <f t="shared" si="121"/>
        <v>68.099999999999994</v>
      </c>
      <c r="DA264" s="1">
        <v>20636</v>
      </c>
      <c r="DB264">
        <v>7</v>
      </c>
      <c r="DC264" s="1"/>
      <c r="DE264" s="9">
        <f t="shared" si="122"/>
        <v>36341</v>
      </c>
      <c r="DF264" s="8">
        <f t="shared" si="112"/>
        <v>32833.67</v>
      </c>
      <c r="DG264" s="9">
        <f t="shared" si="122"/>
        <v>36341</v>
      </c>
      <c r="DH264" s="8">
        <f t="shared" si="113"/>
        <v>26584.5</v>
      </c>
      <c r="DI264" s="9">
        <f t="shared" si="122"/>
        <v>36341</v>
      </c>
      <c r="DJ264" s="8">
        <f t="shared" si="114"/>
        <v>24990.21</v>
      </c>
      <c r="DK264" s="9">
        <f t="shared" si="122"/>
        <v>36341</v>
      </c>
      <c r="DL264" s="8">
        <f t="shared" si="116"/>
        <v>22458.7</v>
      </c>
      <c r="DM264" s="9">
        <f t="shared" si="122"/>
        <v>36341</v>
      </c>
      <c r="DN264" s="8">
        <f t="shared" si="117"/>
        <v>26561.31</v>
      </c>
    </row>
    <row r="265" spans="1:118">
      <c r="A265" s="2">
        <f t="shared" si="118"/>
        <v>199905</v>
      </c>
      <c r="B265" s="4">
        <v>36311</v>
      </c>
      <c r="C265" s="5">
        <v>99.09375</v>
      </c>
      <c r="D265" s="4">
        <v>36311</v>
      </c>
      <c r="E265" s="3">
        <v>99.02</v>
      </c>
      <c r="F265" s="4">
        <v>36311</v>
      </c>
      <c r="G265" s="3">
        <v>111</v>
      </c>
      <c r="H265" s="4">
        <v>36311</v>
      </c>
      <c r="I265" s="3">
        <v>117.63</v>
      </c>
      <c r="J265" s="4">
        <v>36311</v>
      </c>
      <c r="K265" s="3">
        <v>104.31</v>
      </c>
      <c r="L265" s="1">
        <v>36311</v>
      </c>
      <c r="M265">
        <v>25.39</v>
      </c>
      <c r="N265" s="1"/>
      <c r="P265" s="1">
        <v>36311</v>
      </c>
      <c r="Q265">
        <v>24.991099999999999</v>
      </c>
      <c r="R265" s="1"/>
      <c r="V265" s="4">
        <v>36311</v>
      </c>
      <c r="W265" s="3">
        <v>115802999999.99998</v>
      </c>
      <c r="X265" s="4">
        <v>36311</v>
      </c>
      <c r="Y265" s="3">
        <v>1096400000000</v>
      </c>
      <c r="Z265" s="4">
        <v>36311</v>
      </c>
      <c r="AA265" s="3">
        <v>197256021000</v>
      </c>
      <c r="AB265" s="4">
        <v>36311</v>
      </c>
      <c r="AC265" s="3">
        <v>1843509000000</v>
      </c>
      <c r="AD265" s="4">
        <v>36311</v>
      </c>
      <c r="AE265" s="3">
        <v>208052000000</v>
      </c>
      <c r="AF265" s="1">
        <v>36311</v>
      </c>
      <c r="AG265">
        <v>1.042</v>
      </c>
      <c r="AH265" s="1">
        <v>36311</v>
      </c>
      <c r="AI265">
        <v>7.7545000000000002</v>
      </c>
      <c r="AJ265" s="1">
        <v>36311</v>
      </c>
      <c r="AK265">
        <v>0.64859999999999995</v>
      </c>
      <c r="AL265" s="1">
        <v>36311</v>
      </c>
      <c r="AM265">
        <v>1.6025</v>
      </c>
      <c r="AN265" s="1">
        <v>36311</v>
      </c>
      <c r="AO265">
        <v>1.4735</v>
      </c>
      <c r="AP265" s="4">
        <v>36311</v>
      </c>
      <c r="AQ265" s="3">
        <v>1301.8399999999999</v>
      </c>
      <c r="AR265" s="4">
        <v>36311</v>
      </c>
      <c r="AS265" s="3">
        <v>5068.59</v>
      </c>
      <c r="AT265" s="4">
        <v>36311</v>
      </c>
      <c r="AU265" s="3">
        <v>1297.19</v>
      </c>
      <c r="AV265" s="4">
        <v>36311</v>
      </c>
      <c r="AW265" s="3">
        <v>12147.12</v>
      </c>
      <c r="AX265" s="4">
        <v>36311</v>
      </c>
      <c r="AY265" s="3">
        <v>6841.8</v>
      </c>
      <c r="AZ265" s="1">
        <v>36311</v>
      </c>
      <c r="BA265">
        <v>0.1</v>
      </c>
      <c r="BB265" s="1">
        <v>36311</v>
      </c>
      <c r="BC265">
        <v>0.1</v>
      </c>
      <c r="BD265" s="1">
        <v>36311</v>
      </c>
      <c r="BE265">
        <v>0</v>
      </c>
      <c r="BF265" s="15">
        <f t="shared" si="99"/>
        <v>36311</v>
      </c>
      <c r="BG265" s="14">
        <f t="shared" si="100"/>
        <v>1.19</v>
      </c>
      <c r="BH265" s="1">
        <v>36311</v>
      </c>
      <c r="BI265">
        <v>-1.7895861424409399E-2</v>
      </c>
      <c r="BJ265" s="1">
        <v>36311</v>
      </c>
      <c r="BK265">
        <v>56724000000</v>
      </c>
      <c r="BL265" s="1">
        <v>36311</v>
      </c>
      <c r="BM265">
        <v>65004600000</v>
      </c>
      <c r="BN265" s="13">
        <f t="shared" si="101"/>
        <v>36311</v>
      </c>
      <c r="BO265" s="12">
        <f t="shared" si="119"/>
        <v>3.4133084551889201</v>
      </c>
      <c r="BP265" s="1">
        <v>36311</v>
      </c>
      <c r="BQ265">
        <v>-4.0999999999999996</v>
      </c>
      <c r="BR265" s="1">
        <v>36311</v>
      </c>
      <c r="BS265">
        <v>29338100000</v>
      </c>
      <c r="BT265" s="1">
        <v>36311</v>
      </c>
      <c r="BU265">
        <v>29599000000</v>
      </c>
      <c r="BX265" s="1">
        <v>36311</v>
      </c>
      <c r="BY265">
        <v>19085000000</v>
      </c>
      <c r="BZ265" s="1"/>
      <c r="CB265" s="1">
        <v>36311</v>
      </c>
      <c r="CC265">
        <v>25201000000</v>
      </c>
      <c r="CD265" s="1">
        <v>36311</v>
      </c>
      <c r="CE265">
        <v>4.2</v>
      </c>
      <c r="CF265" s="1">
        <v>36311</v>
      </c>
      <c r="CG265">
        <v>7</v>
      </c>
      <c r="CH265" s="1">
        <v>36311</v>
      </c>
      <c r="CI265">
        <v>6.2</v>
      </c>
      <c r="CJ265" s="1">
        <v>36311</v>
      </c>
      <c r="CK265">
        <v>9.9</v>
      </c>
      <c r="CL265" s="1">
        <v>36311</v>
      </c>
      <c r="CM265">
        <v>7.9</v>
      </c>
      <c r="CN265" s="1">
        <f t="shared" si="102"/>
        <v>36311</v>
      </c>
      <c r="CO265">
        <f t="shared" si="120"/>
        <v>3.6937447274058934E-3</v>
      </c>
      <c r="CP265" s="1">
        <f t="shared" si="103"/>
        <v>36311</v>
      </c>
      <c r="CQ265">
        <f t="shared" si="104"/>
        <v>3.9839226808810095E-3</v>
      </c>
      <c r="CR265" s="1">
        <f t="shared" si="105"/>
        <v>36311</v>
      </c>
      <c r="CS265">
        <f t="shared" si="106"/>
        <v>-4.8229890933428983E-3</v>
      </c>
      <c r="CT265" s="1">
        <f t="shared" si="107"/>
        <v>36311</v>
      </c>
      <c r="CU265">
        <f t="shared" si="108"/>
        <v>3.0754217422244525E-3</v>
      </c>
      <c r="CV265" s="1">
        <f t="shared" si="109"/>
        <v>36311</v>
      </c>
      <c r="CW265">
        <f t="shared" si="110"/>
        <v>3.4764015322208408E-3</v>
      </c>
      <c r="CY265" s="13">
        <f t="shared" si="111"/>
        <v>36311</v>
      </c>
      <c r="CZ265" s="12">
        <f t="shared" si="121"/>
        <v>67.8</v>
      </c>
      <c r="DA265" s="1">
        <v>20545</v>
      </c>
      <c r="DB265">
        <v>6.7</v>
      </c>
      <c r="DC265" s="1"/>
      <c r="DE265" s="9">
        <f t="shared" si="122"/>
        <v>36311</v>
      </c>
      <c r="DF265" s="8">
        <f t="shared" si="112"/>
        <v>32833.67</v>
      </c>
      <c r="DG265" s="9">
        <f t="shared" si="122"/>
        <v>36311</v>
      </c>
      <c r="DH265" s="8">
        <f t="shared" si="113"/>
        <v>26584.5</v>
      </c>
      <c r="DI265" s="9">
        <f t="shared" si="122"/>
        <v>36311</v>
      </c>
      <c r="DJ265" s="8">
        <f t="shared" si="114"/>
        <v>24990.21</v>
      </c>
      <c r="DK265" s="9">
        <f t="shared" si="122"/>
        <v>36311</v>
      </c>
      <c r="DL265" s="8">
        <f t="shared" si="116"/>
        <v>22458.7</v>
      </c>
      <c r="DM265" s="9">
        <f t="shared" si="122"/>
        <v>36311</v>
      </c>
      <c r="DN265" s="8">
        <f t="shared" si="117"/>
        <v>26561.31</v>
      </c>
    </row>
    <row r="266" spans="1:118">
      <c r="A266" s="2">
        <f t="shared" si="118"/>
        <v>199904</v>
      </c>
      <c r="B266" s="4">
        <v>36280</v>
      </c>
      <c r="C266" s="5">
        <v>95.613281499999999</v>
      </c>
      <c r="D266" s="4">
        <v>36280</v>
      </c>
      <c r="E266" s="3">
        <v>101.04</v>
      </c>
      <c r="F266" s="4">
        <v>36280</v>
      </c>
      <c r="G266" s="3">
        <v>116</v>
      </c>
      <c r="H266" s="4">
        <v>36280</v>
      </c>
      <c r="I266" s="3">
        <v>121.38</v>
      </c>
      <c r="J266" s="4">
        <v>36280</v>
      </c>
      <c r="K266" s="3">
        <v>106.4</v>
      </c>
      <c r="L266" s="1">
        <v>36280</v>
      </c>
      <c r="M266">
        <v>25.07</v>
      </c>
      <c r="N266" s="1"/>
      <c r="P266" s="1">
        <v>36280</v>
      </c>
      <c r="Q266">
        <v>23.736999999999998</v>
      </c>
      <c r="R266" s="1"/>
      <c r="V266" s="4">
        <v>36280</v>
      </c>
      <c r="W266" s="3">
        <v>115528999999.99998</v>
      </c>
      <c r="X266" s="4">
        <v>36280</v>
      </c>
      <c r="Y266" s="3">
        <v>1113599999999.9998</v>
      </c>
      <c r="Z266" s="4">
        <v>36280</v>
      </c>
      <c r="AA266" s="3">
        <v>197783520000</v>
      </c>
      <c r="AB266" s="4">
        <v>36280</v>
      </c>
      <c r="AC266" s="3">
        <v>1811021000000</v>
      </c>
      <c r="AD266" s="4">
        <v>36280</v>
      </c>
      <c r="AE266" s="3">
        <v>206240000000</v>
      </c>
      <c r="AF266" s="1">
        <v>36280</v>
      </c>
      <c r="AG266">
        <v>1.0565</v>
      </c>
      <c r="AH266" s="1">
        <v>36280</v>
      </c>
      <c r="AI266">
        <v>7.7507999999999999</v>
      </c>
      <c r="AJ266" s="1">
        <v>36280</v>
      </c>
      <c r="AK266">
        <v>0.66100000000000003</v>
      </c>
      <c r="AL266" s="1">
        <v>36280</v>
      </c>
      <c r="AM266">
        <v>1.609</v>
      </c>
      <c r="AN266" s="1">
        <v>36280</v>
      </c>
      <c r="AO266">
        <v>1.456</v>
      </c>
      <c r="AP266" s="4">
        <v>36280</v>
      </c>
      <c r="AQ266" s="3">
        <v>1335.18</v>
      </c>
      <c r="AR266" s="4">
        <v>36280</v>
      </c>
      <c r="AS266" s="3">
        <v>5360.44</v>
      </c>
      <c r="AT266" s="4">
        <v>36280</v>
      </c>
      <c r="AU266" s="3">
        <v>1337.12</v>
      </c>
      <c r="AV266" s="4">
        <v>36280</v>
      </c>
      <c r="AW266" s="3">
        <v>13333.2</v>
      </c>
      <c r="AX266" s="4">
        <v>36280</v>
      </c>
      <c r="AY266" s="3">
        <v>7014.7</v>
      </c>
      <c r="AZ266" s="1">
        <v>36280</v>
      </c>
      <c r="BA266">
        <v>0.7</v>
      </c>
      <c r="BB266" s="1">
        <v>36280</v>
      </c>
      <c r="BC266">
        <v>0.3</v>
      </c>
      <c r="BD266" s="1">
        <v>36280</v>
      </c>
      <c r="BE266">
        <v>-0.36</v>
      </c>
      <c r="BF266" s="15">
        <f t="shared" si="99"/>
        <v>36280</v>
      </c>
      <c r="BG266" s="14">
        <f t="shared" si="100"/>
        <v>1.19</v>
      </c>
      <c r="BH266" s="1">
        <v>36280</v>
      </c>
      <c r="BI266">
        <v>0.539683271354223</v>
      </c>
      <c r="BJ266" s="1">
        <v>36280</v>
      </c>
      <c r="BK266">
        <v>56902000000</v>
      </c>
      <c r="BL266" s="1">
        <v>36280</v>
      </c>
      <c r="BM266">
        <v>64651200000</v>
      </c>
      <c r="BN266" s="13">
        <f t="shared" si="101"/>
        <v>36280</v>
      </c>
      <c r="BO266" s="12">
        <f t="shared" si="119"/>
        <v>3.4133084551889201</v>
      </c>
      <c r="BP266" s="1">
        <v>36280</v>
      </c>
      <c r="BQ266">
        <v>-8.1</v>
      </c>
      <c r="BR266" s="1">
        <v>36280</v>
      </c>
      <c r="BS266">
        <v>29308100000</v>
      </c>
      <c r="BT266" s="1">
        <v>36280</v>
      </c>
      <c r="BU266">
        <v>29957000000</v>
      </c>
      <c r="BX266" s="1">
        <v>36280</v>
      </c>
      <c r="BY266">
        <v>18949000000</v>
      </c>
      <c r="BZ266" s="1"/>
      <c r="CB266" s="1">
        <v>36280</v>
      </c>
      <c r="CC266">
        <v>25317000000</v>
      </c>
      <c r="CD266" s="1">
        <v>36280</v>
      </c>
      <c r="CE266">
        <v>4.3</v>
      </c>
      <c r="CF266" s="1">
        <v>36280</v>
      </c>
      <c r="CG266">
        <v>7</v>
      </c>
      <c r="CH266" s="1">
        <v>36280</v>
      </c>
      <c r="CI266">
        <v>6.2</v>
      </c>
      <c r="CJ266" s="1">
        <v>36280</v>
      </c>
      <c r="CK266">
        <v>9.9</v>
      </c>
      <c r="CL266" s="1">
        <v>36280</v>
      </c>
      <c r="CM266">
        <v>8.1999999999999993</v>
      </c>
      <c r="CN266" s="1">
        <f t="shared" si="102"/>
        <v>36280</v>
      </c>
      <c r="CO266">
        <f t="shared" si="120"/>
        <v>3.6937447274058934E-3</v>
      </c>
      <c r="CP266" s="1">
        <f t="shared" si="103"/>
        <v>36280</v>
      </c>
      <c r="CQ266">
        <f t="shared" si="104"/>
        <v>3.9839226808810095E-3</v>
      </c>
      <c r="CR266" s="1">
        <f t="shared" si="105"/>
        <v>36280</v>
      </c>
      <c r="CS266">
        <f t="shared" si="106"/>
        <v>-4.8229890933428983E-3</v>
      </c>
      <c r="CT266" s="1">
        <f t="shared" si="107"/>
        <v>36280</v>
      </c>
      <c r="CU266">
        <f t="shared" si="108"/>
        <v>3.0754217422244525E-3</v>
      </c>
      <c r="CV266" s="1">
        <f t="shared" si="109"/>
        <v>36280</v>
      </c>
      <c r="CW266">
        <f t="shared" si="110"/>
        <v>3.4764015322208408E-3</v>
      </c>
      <c r="CY266" s="13">
        <f t="shared" si="111"/>
        <v>36280</v>
      </c>
      <c r="CZ266" s="12">
        <f t="shared" si="121"/>
        <v>67.8</v>
      </c>
      <c r="DA266" s="1">
        <v>20454</v>
      </c>
      <c r="DB266">
        <v>6.7</v>
      </c>
      <c r="DC266" s="1"/>
      <c r="DE266" s="9">
        <f t="shared" si="122"/>
        <v>36280</v>
      </c>
      <c r="DF266" s="8">
        <f t="shared" si="112"/>
        <v>32833.67</v>
      </c>
      <c r="DG266" s="9">
        <f t="shared" si="122"/>
        <v>36280</v>
      </c>
      <c r="DH266" s="8">
        <f t="shared" si="113"/>
        <v>26584.5</v>
      </c>
      <c r="DI266" s="9">
        <f t="shared" si="122"/>
        <v>36280</v>
      </c>
      <c r="DJ266" s="8">
        <f t="shared" si="114"/>
        <v>24990.21</v>
      </c>
      <c r="DK266" s="9">
        <f t="shared" si="122"/>
        <v>36280</v>
      </c>
      <c r="DL266" s="8">
        <f t="shared" si="116"/>
        <v>22458.7</v>
      </c>
      <c r="DM266" s="9">
        <f t="shared" si="122"/>
        <v>36280</v>
      </c>
      <c r="DN266" s="8">
        <f t="shared" si="117"/>
        <v>26561.31</v>
      </c>
    </row>
    <row r="267" spans="1:118">
      <c r="A267" s="2">
        <f t="shared" si="118"/>
        <v>199903</v>
      </c>
      <c r="B267" s="4">
        <v>36250</v>
      </c>
      <c r="C267" s="5">
        <v>96.375</v>
      </c>
      <c r="D267" s="4">
        <v>36250</v>
      </c>
      <c r="E267" s="3">
        <v>99.984999999999999</v>
      </c>
      <c r="F267" s="4">
        <v>36250</v>
      </c>
      <c r="G267" s="3">
        <v>116</v>
      </c>
      <c r="H267" s="4">
        <v>36250</v>
      </c>
      <c r="I267" s="3">
        <v>119.02500000000001</v>
      </c>
      <c r="J267" s="4">
        <v>36250</v>
      </c>
      <c r="K267" s="3">
        <v>106.85</v>
      </c>
      <c r="L267" s="1">
        <v>36250</v>
      </c>
      <c r="M267">
        <v>23.26</v>
      </c>
      <c r="N267" s="1"/>
      <c r="P267" s="1">
        <v>36250</v>
      </c>
      <c r="Q267">
        <v>25.2455</v>
      </c>
      <c r="R267" s="1"/>
      <c r="V267" s="4">
        <v>36250</v>
      </c>
      <c r="W267" s="3">
        <v>113959999999.99998</v>
      </c>
      <c r="X267" s="4">
        <v>36250</v>
      </c>
      <c r="Y267" s="3">
        <v>1097499999999.9999</v>
      </c>
      <c r="Z267" s="4">
        <v>36250</v>
      </c>
      <c r="AA267" s="3">
        <v>200163363000</v>
      </c>
      <c r="AB267" s="4">
        <v>36250</v>
      </c>
      <c r="AC267" s="3">
        <v>1796445000000</v>
      </c>
      <c r="AD267" s="4">
        <v>36250</v>
      </c>
      <c r="AE267" s="3">
        <v>204180000000</v>
      </c>
      <c r="AF267" s="1">
        <v>36250</v>
      </c>
      <c r="AG267">
        <v>1.0765</v>
      </c>
      <c r="AH267" s="1">
        <v>36250</v>
      </c>
      <c r="AI267">
        <v>7.7489999999999997</v>
      </c>
      <c r="AJ267" s="1">
        <v>36250</v>
      </c>
      <c r="AK267">
        <v>0.63449999999999995</v>
      </c>
      <c r="AL267" s="1">
        <v>36250</v>
      </c>
      <c r="AM267">
        <v>1.6105</v>
      </c>
      <c r="AN267" s="1">
        <v>36250</v>
      </c>
      <c r="AO267">
        <v>1.5075000000000001</v>
      </c>
      <c r="AP267" s="4">
        <v>36250</v>
      </c>
      <c r="AQ267" s="3">
        <v>1286.3699999999999</v>
      </c>
      <c r="AR267" s="4">
        <v>36250</v>
      </c>
      <c r="AS267" s="3">
        <v>4865.2700000000004</v>
      </c>
      <c r="AT267" s="4">
        <v>36250</v>
      </c>
      <c r="AU267" s="3">
        <v>1267.22</v>
      </c>
      <c r="AV267" s="4">
        <v>36250</v>
      </c>
      <c r="AW267" s="3">
        <v>10942.2</v>
      </c>
      <c r="AX267" s="4">
        <v>36250</v>
      </c>
      <c r="AY267" s="3">
        <v>6597.79</v>
      </c>
      <c r="AZ267" s="1">
        <v>36250</v>
      </c>
      <c r="BA267">
        <v>0.1</v>
      </c>
      <c r="BB267" s="1">
        <v>36250</v>
      </c>
      <c r="BC267">
        <v>0.3</v>
      </c>
      <c r="BD267" s="1">
        <v>36250</v>
      </c>
      <c r="BE267">
        <v>-0.6</v>
      </c>
      <c r="BF267" s="15">
        <f t="shared" si="99"/>
        <v>36250</v>
      </c>
      <c r="BG267" s="14">
        <f t="shared" si="100"/>
        <v>1.19</v>
      </c>
      <c r="BH267" s="1">
        <v>36250</v>
      </c>
      <c r="BI267">
        <v>0.26292690077931602</v>
      </c>
      <c r="BJ267" s="1">
        <v>36250</v>
      </c>
      <c r="BK267">
        <v>56014000000</v>
      </c>
      <c r="BL267" s="1">
        <v>36250</v>
      </c>
      <c r="BM267">
        <v>64452300000</v>
      </c>
      <c r="BN267" s="13">
        <f t="shared" si="101"/>
        <v>36250</v>
      </c>
      <c r="BO267" s="12">
        <f t="shared" si="119"/>
        <v>3.4133084551889201</v>
      </c>
      <c r="BP267" s="1">
        <v>36250</v>
      </c>
      <c r="BQ267">
        <v>-10.6</v>
      </c>
      <c r="BR267" s="1">
        <v>36250</v>
      </c>
      <c r="BS267">
        <v>29362700000</v>
      </c>
      <c r="BT267" s="1">
        <v>36250</v>
      </c>
      <c r="BU267">
        <v>30397000000</v>
      </c>
      <c r="BX267" s="1">
        <v>36250</v>
      </c>
      <c r="BY267">
        <v>20143000000</v>
      </c>
      <c r="BZ267" s="1"/>
      <c r="CB267" s="1">
        <v>36250</v>
      </c>
      <c r="CC267">
        <v>24958000000</v>
      </c>
      <c r="CD267" s="1">
        <v>36250</v>
      </c>
      <c r="CE267">
        <v>4.2</v>
      </c>
      <c r="CF267" s="1">
        <v>36250</v>
      </c>
      <c r="CG267">
        <v>7</v>
      </c>
      <c r="CH267" s="1">
        <v>36250</v>
      </c>
      <c r="CI267">
        <v>6.3</v>
      </c>
      <c r="CJ267" s="1">
        <v>36250</v>
      </c>
      <c r="CK267">
        <v>9.9</v>
      </c>
      <c r="CL267" s="1">
        <v>36250</v>
      </c>
      <c r="CM267">
        <v>7.9</v>
      </c>
      <c r="CN267" s="1">
        <f t="shared" si="102"/>
        <v>36250</v>
      </c>
      <c r="CO267">
        <f t="shared" si="120"/>
        <v>3.6937447274058934E-3</v>
      </c>
      <c r="CP267" s="1">
        <f t="shared" si="103"/>
        <v>36250</v>
      </c>
      <c r="CQ267">
        <f t="shared" si="104"/>
        <v>3.9839226808810095E-3</v>
      </c>
      <c r="CR267" s="1">
        <f t="shared" si="105"/>
        <v>36250</v>
      </c>
      <c r="CS267">
        <f t="shared" si="106"/>
        <v>-4.8229890933428983E-3</v>
      </c>
      <c r="CT267" s="1">
        <f t="shared" si="107"/>
        <v>36250</v>
      </c>
      <c r="CU267">
        <f t="shared" si="108"/>
        <v>3.0754217422244525E-3</v>
      </c>
      <c r="CV267" s="1">
        <f t="shared" si="109"/>
        <v>36250</v>
      </c>
      <c r="CW267">
        <f t="shared" si="110"/>
        <v>3.4764015322208408E-3</v>
      </c>
      <c r="CY267" s="13">
        <f t="shared" si="111"/>
        <v>36250</v>
      </c>
      <c r="CZ267" s="12">
        <f t="shared" si="121"/>
        <v>67.8</v>
      </c>
      <c r="DA267" s="1">
        <v>20362</v>
      </c>
      <c r="DB267">
        <v>6.6</v>
      </c>
      <c r="DC267" s="1"/>
      <c r="DE267" s="9">
        <f t="shared" si="122"/>
        <v>36250</v>
      </c>
      <c r="DF267" s="8">
        <f t="shared" si="112"/>
        <v>32833.67</v>
      </c>
      <c r="DG267" s="9">
        <f t="shared" si="122"/>
        <v>36250</v>
      </c>
      <c r="DH267" s="8">
        <f t="shared" si="113"/>
        <v>26584.5</v>
      </c>
      <c r="DI267" s="9">
        <f t="shared" si="122"/>
        <v>36250</v>
      </c>
      <c r="DJ267" s="8">
        <f t="shared" si="114"/>
        <v>24990.21</v>
      </c>
      <c r="DK267" s="9">
        <f t="shared" si="122"/>
        <v>36250</v>
      </c>
      <c r="DL267" s="8">
        <f t="shared" si="116"/>
        <v>22458.7</v>
      </c>
      <c r="DM267" s="9">
        <f t="shared" si="122"/>
        <v>36250</v>
      </c>
      <c r="DN267" s="8">
        <f t="shared" si="117"/>
        <v>26561.31</v>
      </c>
    </row>
    <row r="268" spans="1:118">
      <c r="A268" s="2">
        <f t="shared" si="118"/>
        <v>199902</v>
      </c>
      <c r="B268" s="4">
        <v>36219</v>
      </c>
      <c r="C268" s="5">
        <v>96.03125</v>
      </c>
      <c r="D268" s="4">
        <v>36219</v>
      </c>
      <c r="E268" s="3">
        <v>97.894999999999996</v>
      </c>
      <c r="F268" s="4">
        <v>36219</v>
      </c>
      <c r="G268" s="3">
        <v>123</v>
      </c>
      <c r="H268" s="4">
        <v>36219</v>
      </c>
      <c r="I268" s="3">
        <v>118.075</v>
      </c>
      <c r="J268" s="4">
        <v>36219</v>
      </c>
      <c r="K268" s="3">
        <v>105</v>
      </c>
      <c r="L268" s="1">
        <v>36219</v>
      </c>
      <c r="M268">
        <v>27.88</v>
      </c>
      <c r="N268" s="1"/>
      <c r="P268" s="1">
        <v>36219</v>
      </c>
      <c r="Q268">
        <v>30.795200000000001</v>
      </c>
      <c r="R268" s="1"/>
      <c r="V268" s="4">
        <v>36219</v>
      </c>
      <c r="W268" s="3">
        <v>114475999999.99998</v>
      </c>
      <c r="X268" s="4">
        <v>36219</v>
      </c>
      <c r="Y268" s="3">
        <v>1085199999999.9999</v>
      </c>
      <c r="Z268" s="4">
        <v>36219</v>
      </c>
      <c r="AA268" s="3">
        <v>199288402000</v>
      </c>
      <c r="AB268" s="4">
        <v>36219</v>
      </c>
      <c r="AC268" s="3">
        <v>1775685000000</v>
      </c>
      <c r="AD268" s="4">
        <v>36219</v>
      </c>
      <c r="AE268" s="3">
        <v>203817000000</v>
      </c>
      <c r="AF268" s="1">
        <v>36219</v>
      </c>
      <c r="AG268">
        <v>1.1023000000000001</v>
      </c>
      <c r="AH268" s="1">
        <v>36219</v>
      </c>
      <c r="AI268">
        <v>7.7469999999999999</v>
      </c>
      <c r="AJ268" s="1">
        <v>36219</v>
      </c>
      <c r="AK268">
        <v>0.61850000000000005</v>
      </c>
      <c r="AL268" s="1">
        <v>36219</v>
      </c>
      <c r="AM268">
        <v>1.6025</v>
      </c>
      <c r="AN268" s="1">
        <v>36219</v>
      </c>
      <c r="AO268">
        <v>1.5075000000000001</v>
      </c>
      <c r="AP268" s="4">
        <v>36219</v>
      </c>
      <c r="AQ268" s="3">
        <v>1238.33</v>
      </c>
      <c r="AR268" s="4">
        <v>36219</v>
      </c>
      <c r="AS268" s="3">
        <v>4903.96</v>
      </c>
      <c r="AT268" s="4">
        <v>36219</v>
      </c>
      <c r="AU268" s="3">
        <v>1120.03</v>
      </c>
      <c r="AV268" s="4">
        <v>36219</v>
      </c>
      <c r="AW268" s="3">
        <v>9858.49</v>
      </c>
      <c r="AX268" s="4">
        <v>36219</v>
      </c>
      <c r="AY268" s="3">
        <v>6312.69</v>
      </c>
      <c r="AZ268" s="1">
        <v>36219</v>
      </c>
      <c r="BA268">
        <v>0</v>
      </c>
      <c r="BB268" s="1">
        <v>36219</v>
      </c>
      <c r="BC268">
        <v>0.2</v>
      </c>
      <c r="BD268" s="1">
        <v>36219</v>
      </c>
      <c r="BE268">
        <v>-0.36</v>
      </c>
      <c r="BF268" s="15">
        <f t="shared" si="99"/>
        <v>36219</v>
      </c>
      <c r="BG268" s="14">
        <f t="shared" si="100"/>
        <v>1.5</v>
      </c>
      <c r="BH268" s="1">
        <v>36219</v>
      </c>
      <c r="BI268">
        <v>-4.2754357427049999E-2</v>
      </c>
      <c r="BJ268" s="1">
        <v>36219</v>
      </c>
      <c r="BK268">
        <v>55625000000</v>
      </c>
      <c r="BL268" s="1">
        <v>36219</v>
      </c>
      <c r="BM268">
        <v>62159500000</v>
      </c>
      <c r="BN268" s="13">
        <f t="shared" si="101"/>
        <v>36219</v>
      </c>
      <c r="BO268" s="12">
        <f t="shared" si="119"/>
        <v>3.5939155289931799</v>
      </c>
      <c r="BP268" s="1">
        <v>36219</v>
      </c>
      <c r="BQ268">
        <v>-10</v>
      </c>
      <c r="BR268" s="1">
        <v>36219</v>
      </c>
      <c r="BS268">
        <v>29537200000</v>
      </c>
      <c r="BT268" s="1">
        <v>36219</v>
      </c>
      <c r="BU268">
        <v>30517000000</v>
      </c>
      <c r="BX268" s="1">
        <v>36219</v>
      </c>
      <c r="BY268">
        <v>20225000000</v>
      </c>
      <c r="BZ268" s="1"/>
      <c r="CB268" s="1">
        <v>36219</v>
      </c>
      <c r="CC268">
        <v>22355000000</v>
      </c>
      <c r="CD268" s="1">
        <v>36219</v>
      </c>
      <c r="CE268">
        <v>4.4000000000000004</v>
      </c>
      <c r="CF268" s="1">
        <v>36219</v>
      </c>
      <c r="CG268">
        <v>7.1</v>
      </c>
      <c r="CH268" s="1">
        <v>36219</v>
      </c>
      <c r="CI268">
        <v>6.4</v>
      </c>
      <c r="CJ268" s="1">
        <v>36219</v>
      </c>
      <c r="CK268">
        <v>10</v>
      </c>
      <c r="CL268" s="1">
        <v>36219</v>
      </c>
      <c r="CM268">
        <v>7.9</v>
      </c>
      <c r="CN268" s="1">
        <f t="shared" si="102"/>
        <v>36219</v>
      </c>
      <c r="CO268">
        <f t="shared" si="120"/>
        <v>3.6937447274058934E-3</v>
      </c>
      <c r="CP268" s="1">
        <f t="shared" si="103"/>
        <v>36219</v>
      </c>
      <c r="CQ268">
        <f t="shared" si="104"/>
        <v>3.9839226808810095E-3</v>
      </c>
      <c r="CR268" s="1">
        <f t="shared" si="105"/>
        <v>36219</v>
      </c>
      <c r="CS268">
        <f t="shared" si="106"/>
        <v>-4.8229890933428983E-3</v>
      </c>
      <c r="CT268" s="1">
        <f t="shared" si="107"/>
        <v>36219</v>
      </c>
      <c r="CU268">
        <f t="shared" si="108"/>
        <v>3.0754217422244525E-3</v>
      </c>
      <c r="CV268" s="1">
        <f t="shared" si="109"/>
        <v>36219</v>
      </c>
      <c r="CW268">
        <f t="shared" si="110"/>
        <v>3.4764015322208408E-3</v>
      </c>
      <c r="CY268" s="13">
        <f t="shared" si="111"/>
        <v>36219</v>
      </c>
      <c r="CZ268" s="12">
        <f t="shared" si="121"/>
        <v>67.8</v>
      </c>
      <c r="DA268" s="1">
        <v>20270</v>
      </c>
      <c r="DB268">
        <v>6.6</v>
      </c>
      <c r="DC268" s="1"/>
      <c r="DE268" s="9">
        <f t="shared" si="122"/>
        <v>36219</v>
      </c>
      <c r="DF268" s="8">
        <f t="shared" si="112"/>
        <v>32833.67</v>
      </c>
      <c r="DG268" s="9">
        <f t="shared" si="122"/>
        <v>36219</v>
      </c>
      <c r="DH268" s="8">
        <f t="shared" si="113"/>
        <v>26584.5</v>
      </c>
      <c r="DI268" s="9">
        <f t="shared" si="122"/>
        <v>36219</v>
      </c>
      <c r="DJ268" s="8">
        <f t="shared" si="114"/>
        <v>24990.21</v>
      </c>
      <c r="DK268" s="9">
        <f t="shared" si="122"/>
        <v>36219</v>
      </c>
      <c r="DL268" s="8">
        <f t="shared" si="116"/>
        <v>22458.7</v>
      </c>
      <c r="DM268" s="9">
        <f t="shared" si="122"/>
        <v>36219</v>
      </c>
      <c r="DN268" s="8">
        <f t="shared" si="117"/>
        <v>26561.31</v>
      </c>
    </row>
    <row r="269" spans="1:118">
      <c r="A269" s="2">
        <f t="shared" si="118"/>
        <v>199901</v>
      </c>
      <c r="B269" s="4">
        <v>36191</v>
      </c>
      <c r="C269" s="5">
        <v>100.78125</v>
      </c>
      <c r="D269" s="4">
        <v>36191</v>
      </c>
      <c r="E269" s="3">
        <v>100.97499999999999</v>
      </c>
      <c r="F269" s="4">
        <v>36191</v>
      </c>
      <c r="G269" s="3">
        <v>128</v>
      </c>
      <c r="H269" s="4">
        <v>36191</v>
      </c>
      <c r="I269" s="3">
        <v>119.63</v>
      </c>
      <c r="J269" s="4">
        <v>36191</v>
      </c>
      <c r="K269" s="3">
        <v>108.3</v>
      </c>
      <c r="L269" s="1">
        <v>36191</v>
      </c>
      <c r="M269">
        <v>26.25</v>
      </c>
      <c r="N269" s="1"/>
      <c r="P269" s="1">
        <v>36191</v>
      </c>
      <c r="Q269">
        <v>37.613999999999997</v>
      </c>
      <c r="R269" s="1"/>
      <c r="V269" s="4">
        <v>36191</v>
      </c>
      <c r="W269" s="3">
        <v>115003999999.99998</v>
      </c>
      <c r="X269" s="4">
        <v>36191</v>
      </c>
      <c r="Y269" s="3">
        <v>1103900000000</v>
      </c>
      <c r="Z269" s="4">
        <v>36191</v>
      </c>
      <c r="AA269" s="3">
        <v>196163389000</v>
      </c>
      <c r="AB269" s="4">
        <v>36191</v>
      </c>
      <c r="AC269" s="3">
        <v>1805976000000</v>
      </c>
      <c r="AD269" s="4">
        <v>36191</v>
      </c>
      <c r="AE269" s="3">
        <v>202763000000</v>
      </c>
      <c r="AF269" s="1">
        <v>36191</v>
      </c>
      <c r="AG269">
        <v>1.1363000000000001</v>
      </c>
      <c r="AH269" s="1">
        <v>36191</v>
      </c>
      <c r="AI269">
        <v>7.7483000000000004</v>
      </c>
      <c r="AJ269" s="1">
        <v>36191</v>
      </c>
      <c r="AK269">
        <v>0.63029999999999997</v>
      </c>
      <c r="AL269" s="1">
        <v>36191</v>
      </c>
      <c r="AM269">
        <v>1.6455</v>
      </c>
      <c r="AN269" s="1">
        <v>36191</v>
      </c>
      <c r="AO269">
        <v>1.51</v>
      </c>
      <c r="AP269" s="4">
        <v>36191</v>
      </c>
      <c r="AQ269" s="3">
        <v>1279.6400000000001</v>
      </c>
      <c r="AR269" s="4">
        <v>36191</v>
      </c>
      <c r="AS269" s="3">
        <v>5180.29</v>
      </c>
      <c r="AT269" s="4">
        <v>36191</v>
      </c>
      <c r="AU269" s="3">
        <v>1125.26</v>
      </c>
      <c r="AV269" s="4">
        <v>36191</v>
      </c>
      <c r="AW269" s="3">
        <v>9506.9</v>
      </c>
      <c r="AX269" s="4">
        <v>36191</v>
      </c>
      <c r="AY269" s="3">
        <v>6729.56</v>
      </c>
      <c r="AZ269" s="1">
        <v>36191</v>
      </c>
      <c r="BA269">
        <v>0.2</v>
      </c>
      <c r="BB269" s="1">
        <v>36191</v>
      </c>
      <c r="BC269">
        <v>-0.1</v>
      </c>
      <c r="BD269" s="1">
        <v>36191</v>
      </c>
      <c r="BE269">
        <v>0.6</v>
      </c>
      <c r="BF269" s="15">
        <f t="shared" si="99"/>
        <v>36191</v>
      </c>
      <c r="BG269" s="14">
        <f t="shared" si="100"/>
        <v>1.5</v>
      </c>
      <c r="BH269" s="1">
        <v>36191</v>
      </c>
      <c r="BI269">
        <v>0.31723968906084199</v>
      </c>
      <c r="BJ269" s="1">
        <v>36191</v>
      </c>
      <c r="BK269">
        <v>56280000000</v>
      </c>
      <c r="BL269" s="1">
        <v>36191</v>
      </c>
      <c r="BM269">
        <v>61788900000</v>
      </c>
      <c r="BN269" s="13">
        <f t="shared" si="101"/>
        <v>36191</v>
      </c>
      <c r="BO269" s="12">
        <f t="shared" si="119"/>
        <v>3.5939155289931799</v>
      </c>
      <c r="BP269" s="1">
        <v>36191</v>
      </c>
      <c r="BQ269">
        <v>-6.6</v>
      </c>
      <c r="BR269" s="1">
        <v>36191</v>
      </c>
      <c r="BS269">
        <v>29239800000</v>
      </c>
      <c r="BT269" s="1">
        <v>36191</v>
      </c>
      <c r="BU269">
        <v>35035000000</v>
      </c>
      <c r="BX269" s="1">
        <v>36191</v>
      </c>
      <c r="BY269">
        <v>21154000000</v>
      </c>
      <c r="BZ269" s="1"/>
      <c r="CB269" s="1">
        <v>36191</v>
      </c>
      <c r="CC269">
        <v>23445000000</v>
      </c>
      <c r="CD269" s="1">
        <v>36191</v>
      </c>
      <c r="CE269">
        <v>4.3</v>
      </c>
      <c r="CF269" s="1">
        <v>36191</v>
      </c>
      <c r="CG269">
        <v>7.1</v>
      </c>
      <c r="CH269" s="1">
        <v>36191</v>
      </c>
      <c r="CI269">
        <v>6.4</v>
      </c>
      <c r="CJ269" s="1">
        <v>36191</v>
      </c>
      <c r="CK269">
        <v>10.1</v>
      </c>
      <c r="CL269" s="1">
        <v>36191</v>
      </c>
      <c r="CM269">
        <v>7.9</v>
      </c>
      <c r="CN269" s="1">
        <f t="shared" si="102"/>
        <v>36191</v>
      </c>
      <c r="CO269">
        <f t="shared" si="120"/>
        <v>3.6937447274058934E-3</v>
      </c>
      <c r="CP269" s="1">
        <f t="shared" si="103"/>
        <v>36191</v>
      </c>
      <c r="CQ269">
        <f t="shared" si="104"/>
        <v>3.9839226808810095E-3</v>
      </c>
      <c r="CR269" s="1">
        <f t="shared" si="105"/>
        <v>36191</v>
      </c>
      <c r="CS269">
        <f t="shared" si="106"/>
        <v>-4.8229890933428983E-3</v>
      </c>
      <c r="CT269" s="1">
        <f t="shared" si="107"/>
        <v>36191</v>
      </c>
      <c r="CU269">
        <f t="shared" si="108"/>
        <v>3.0754217422244525E-3</v>
      </c>
      <c r="CV269" s="1">
        <f t="shared" si="109"/>
        <v>36191</v>
      </c>
      <c r="CW269">
        <f t="shared" si="110"/>
        <v>3.4764015322208408E-3</v>
      </c>
      <c r="CY269" s="13">
        <f t="shared" si="111"/>
        <v>36191</v>
      </c>
      <c r="CZ269" s="12">
        <f t="shared" si="121"/>
        <v>67.8</v>
      </c>
      <c r="DA269" s="1">
        <v>20179</v>
      </c>
      <c r="DB269">
        <v>6.5</v>
      </c>
      <c r="DC269" s="1"/>
      <c r="DE269" s="9">
        <f t="shared" si="122"/>
        <v>36191</v>
      </c>
      <c r="DF269" s="8">
        <f t="shared" si="112"/>
        <v>32833.67</v>
      </c>
      <c r="DG269" s="9">
        <f t="shared" si="122"/>
        <v>36191</v>
      </c>
      <c r="DH269" s="8">
        <f t="shared" si="113"/>
        <v>26584.5</v>
      </c>
      <c r="DI269" s="9">
        <f t="shared" si="122"/>
        <v>36191</v>
      </c>
      <c r="DJ269" s="8">
        <f t="shared" si="114"/>
        <v>24990.21</v>
      </c>
      <c r="DK269" s="9">
        <f t="shared" si="122"/>
        <v>36191</v>
      </c>
      <c r="DL269" s="8">
        <f t="shared" si="116"/>
        <v>22458.7</v>
      </c>
      <c r="DM269" s="9">
        <f t="shared" si="122"/>
        <v>36191</v>
      </c>
      <c r="DN269" s="8">
        <f t="shared" si="117"/>
        <v>26561.31</v>
      </c>
    </row>
    <row r="270" spans="1:118">
      <c r="A270" s="2">
        <f t="shared" si="118"/>
        <v>199812</v>
      </c>
      <c r="B270" s="4">
        <v>36160</v>
      </c>
      <c r="C270" s="5">
        <v>100.796875</v>
      </c>
      <c r="D270" s="4">
        <v>36160</v>
      </c>
      <c r="E270" s="3">
        <v>102.06</v>
      </c>
      <c r="F270" s="4">
        <v>36160</v>
      </c>
      <c r="G270" s="3">
        <v>128</v>
      </c>
      <c r="H270" s="4">
        <v>36160</v>
      </c>
      <c r="I270" s="3">
        <v>125.52500000000001</v>
      </c>
      <c r="J270" s="4">
        <v>36160</v>
      </c>
      <c r="K270" s="3">
        <v>108.27</v>
      </c>
      <c r="L270" s="1">
        <v>36160</v>
      </c>
      <c r="M270">
        <v>24.42</v>
      </c>
      <c r="N270" s="1"/>
      <c r="R270" s="1"/>
      <c r="V270" s="4">
        <v>36160</v>
      </c>
      <c r="W270" s="3">
        <v>114736999999.99998</v>
      </c>
      <c r="X270" s="4">
        <v>36160</v>
      </c>
      <c r="Y270" s="3">
        <v>1121200000000</v>
      </c>
      <c r="Z270" s="4">
        <v>36160</v>
      </c>
      <c r="AA270" s="3">
        <v>197666186000</v>
      </c>
      <c r="AB270" s="4">
        <v>36160</v>
      </c>
      <c r="AC270" s="3">
        <v>1785398164554.6899</v>
      </c>
      <c r="AD270" s="4">
        <v>36160</v>
      </c>
      <c r="AE270" s="3">
        <v>200484000000</v>
      </c>
      <c r="AF270" s="1">
        <v>36160</v>
      </c>
      <c r="AG270">
        <v>1.1720999999999999</v>
      </c>
      <c r="AH270" s="1">
        <v>36160</v>
      </c>
      <c r="AI270">
        <v>7.7465999999999999</v>
      </c>
      <c r="AJ270" s="1">
        <v>36160</v>
      </c>
      <c r="AK270">
        <v>0.61150000000000004</v>
      </c>
      <c r="AL270" s="1">
        <v>36160</v>
      </c>
      <c r="AM270">
        <v>1.6538999999999999</v>
      </c>
      <c r="AN270" s="1">
        <v>36160</v>
      </c>
      <c r="AO270">
        <v>1.5295000000000001</v>
      </c>
      <c r="AP270" s="4">
        <v>36160</v>
      </c>
      <c r="AQ270" s="3">
        <v>1229.23</v>
      </c>
      <c r="AR270" s="4">
        <v>36160</v>
      </c>
      <c r="AS270" s="3">
        <v>5006.57</v>
      </c>
      <c r="AT270" s="4">
        <v>36160</v>
      </c>
      <c r="AU270" s="3">
        <v>1086.99</v>
      </c>
      <c r="AV270" s="4">
        <v>36160</v>
      </c>
      <c r="AW270" s="3">
        <v>10048.58</v>
      </c>
      <c r="AX270" s="4">
        <v>36160</v>
      </c>
      <c r="AY270" s="3">
        <v>6485.94</v>
      </c>
      <c r="AZ270" s="1">
        <v>36160</v>
      </c>
      <c r="BA270">
        <v>0.2</v>
      </c>
      <c r="BB270" s="1">
        <v>36160</v>
      </c>
      <c r="BC270">
        <v>0.1</v>
      </c>
      <c r="BD270" s="1">
        <v>36160</v>
      </c>
      <c r="BE270">
        <v>-0.72</v>
      </c>
      <c r="BF270" s="15">
        <f t="shared" si="99"/>
        <v>36160</v>
      </c>
      <c r="BG270" s="14">
        <f t="shared" si="100"/>
        <v>1.5</v>
      </c>
      <c r="BH270" s="1">
        <v>36160</v>
      </c>
      <c r="BI270">
        <v>-0.110403179396588</v>
      </c>
      <c r="BJ270" s="1">
        <v>36160</v>
      </c>
      <c r="BK270">
        <v>55833000000</v>
      </c>
      <c r="BL270" s="1"/>
      <c r="BN270" s="13">
        <f t="shared" si="101"/>
        <v>36160</v>
      </c>
      <c r="BO270" s="12">
        <f t="shared" si="119"/>
        <v>3.5939155289931799</v>
      </c>
      <c r="BP270" s="1">
        <v>36160</v>
      </c>
      <c r="BQ270">
        <v>-13.6</v>
      </c>
      <c r="BR270" s="1">
        <v>36160</v>
      </c>
      <c r="BS270">
        <v>28818700000</v>
      </c>
      <c r="BT270" s="1">
        <v>36160</v>
      </c>
      <c r="BU270">
        <v>36001000000</v>
      </c>
      <c r="BX270" s="1">
        <v>36160</v>
      </c>
      <c r="BY270">
        <v>21773000000</v>
      </c>
      <c r="BZ270" s="1"/>
      <c r="CB270" s="1">
        <v>36160</v>
      </c>
      <c r="CC270">
        <v>23427000000</v>
      </c>
      <c r="CD270" s="1">
        <v>36160</v>
      </c>
      <c r="CE270">
        <v>4.4000000000000004</v>
      </c>
      <c r="CF270" s="1">
        <v>36160</v>
      </c>
      <c r="CG270">
        <v>7.2</v>
      </c>
      <c r="CH270" s="1">
        <v>36160</v>
      </c>
      <c r="CI270">
        <v>5.9</v>
      </c>
      <c r="CJ270" s="1">
        <v>36160</v>
      </c>
      <c r="CK270">
        <v>10.199999999999999</v>
      </c>
      <c r="CL270" s="1">
        <v>36160</v>
      </c>
      <c r="CM270">
        <v>8.1</v>
      </c>
      <c r="CN270" s="1">
        <f t="shared" si="102"/>
        <v>36160</v>
      </c>
      <c r="CO270">
        <f t="shared" si="120"/>
        <v>3.6937447274058934E-3</v>
      </c>
      <c r="CP270" s="1">
        <f t="shared" si="103"/>
        <v>36160</v>
      </c>
      <c r="CQ270">
        <f t="shared" si="104"/>
        <v>3.9839226808810095E-3</v>
      </c>
      <c r="CR270" s="1">
        <f t="shared" si="105"/>
        <v>36160</v>
      </c>
      <c r="CS270">
        <f t="shared" si="106"/>
        <v>-4.8229890933428983E-3</v>
      </c>
      <c r="CT270" s="1">
        <f t="shared" si="107"/>
        <v>36160</v>
      </c>
      <c r="CU270">
        <f t="shared" si="108"/>
        <v>3.0754217422244525E-3</v>
      </c>
      <c r="CV270" s="1">
        <f t="shared" si="109"/>
        <v>36160</v>
      </c>
      <c r="CW270">
        <f t="shared" si="110"/>
        <v>3.4764015322208408E-3</v>
      </c>
      <c r="CY270" s="13">
        <f t="shared" si="111"/>
        <v>36160</v>
      </c>
      <c r="CZ270" s="12">
        <f t="shared" si="121"/>
        <v>67.8</v>
      </c>
      <c r="DA270" s="1">
        <v>20089</v>
      </c>
      <c r="DB270">
        <v>6.5</v>
      </c>
      <c r="DC270" s="1"/>
      <c r="DE270" s="9">
        <f t="shared" si="122"/>
        <v>36160</v>
      </c>
      <c r="DF270" s="8">
        <f t="shared" si="112"/>
        <v>32833.67</v>
      </c>
      <c r="DG270" s="9">
        <f t="shared" si="122"/>
        <v>36160</v>
      </c>
      <c r="DH270" s="8">
        <f t="shared" si="113"/>
        <v>26584.5</v>
      </c>
      <c r="DI270" s="9">
        <f t="shared" si="122"/>
        <v>36160</v>
      </c>
      <c r="DJ270" s="8">
        <f t="shared" si="114"/>
        <v>24990.21</v>
      </c>
      <c r="DK270" s="9">
        <f t="shared" si="122"/>
        <v>36160</v>
      </c>
      <c r="DL270" s="8">
        <f t="shared" si="116"/>
        <v>22458.7</v>
      </c>
      <c r="DM270" s="9">
        <f t="shared" si="122"/>
        <v>36160</v>
      </c>
      <c r="DN270" s="8">
        <f t="shared" si="117"/>
        <v>26561.31</v>
      </c>
    </row>
    <row r="271" spans="1:118">
      <c r="A271" s="2">
        <f t="shared" si="118"/>
        <v>199811</v>
      </c>
      <c r="B271" s="4">
        <v>36129</v>
      </c>
      <c r="C271" s="5">
        <v>100.25</v>
      </c>
      <c r="D271" s="4"/>
      <c r="F271" s="4">
        <v>36129</v>
      </c>
      <c r="G271" s="3">
        <v>128</v>
      </c>
      <c r="H271" s="4">
        <v>36129</v>
      </c>
      <c r="I271" s="3">
        <v>121.05500000000001</v>
      </c>
      <c r="J271" s="4">
        <v>36129</v>
      </c>
      <c r="K271" s="3">
        <v>107.43</v>
      </c>
      <c r="L271" s="1">
        <v>36129</v>
      </c>
      <c r="M271">
        <v>26.01</v>
      </c>
      <c r="N271" s="1"/>
      <c r="R271" s="1"/>
      <c r="V271" s="4">
        <v>36129</v>
      </c>
      <c r="W271" s="3">
        <v>112993999999.99998</v>
      </c>
      <c r="X271" s="4">
        <v>36129</v>
      </c>
      <c r="Y271" s="3">
        <v>1097999999999.9999</v>
      </c>
      <c r="Z271" s="4">
        <v>36129</v>
      </c>
      <c r="AA271" s="3">
        <v>200073213000</v>
      </c>
      <c r="AB271" s="4">
        <v>36129</v>
      </c>
      <c r="AC271" s="3">
        <v>1709658705938.8801</v>
      </c>
      <c r="AD271" s="4">
        <v>36129</v>
      </c>
      <c r="AE271" s="3">
        <v>200559000000</v>
      </c>
      <c r="AF271" s="1">
        <v>36129</v>
      </c>
      <c r="AG271">
        <v>1.1597</v>
      </c>
      <c r="AH271" s="1">
        <v>36129</v>
      </c>
      <c r="AI271">
        <v>7.742</v>
      </c>
      <c r="AJ271" s="1">
        <v>36129</v>
      </c>
      <c r="AK271">
        <v>0.62829999999999997</v>
      </c>
      <c r="AL271" s="1">
        <v>36129</v>
      </c>
      <c r="AM271">
        <v>1.6478999999999999</v>
      </c>
      <c r="AN271" s="1">
        <v>36129</v>
      </c>
      <c r="AO271">
        <v>1.5325</v>
      </c>
      <c r="AP271" s="4">
        <v>36129</v>
      </c>
      <c r="AQ271" s="3">
        <v>1163.6300000000001</v>
      </c>
      <c r="AR271" s="4">
        <v>36129</v>
      </c>
      <c r="AS271" s="3">
        <v>5026.1400000000003</v>
      </c>
      <c r="AT271" s="4">
        <v>36129</v>
      </c>
      <c r="AU271" s="3">
        <v>1143.5</v>
      </c>
      <c r="AV271" s="4">
        <v>36129</v>
      </c>
      <c r="AW271" s="3">
        <v>10402.32</v>
      </c>
      <c r="AX271" s="4">
        <v>36129</v>
      </c>
      <c r="AY271" s="3">
        <v>6343.87</v>
      </c>
      <c r="AZ271" s="1">
        <v>36129</v>
      </c>
      <c r="BA271">
        <v>0.1</v>
      </c>
      <c r="BB271" s="1">
        <v>36129</v>
      </c>
      <c r="BC271">
        <v>0</v>
      </c>
      <c r="BD271" s="1">
        <v>36129</v>
      </c>
      <c r="BE271">
        <v>-0.6</v>
      </c>
      <c r="BF271" s="15">
        <f t="shared" si="99"/>
        <v>36129</v>
      </c>
      <c r="BG271" s="14">
        <f t="shared" si="100"/>
        <v>1.35</v>
      </c>
      <c r="BH271" s="1">
        <v>36129</v>
      </c>
      <c r="BI271">
        <v>5.8792244067243697E-2</v>
      </c>
      <c r="BJ271" s="1">
        <v>36129</v>
      </c>
      <c r="BK271">
        <v>56949000000</v>
      </c>
      <c r="BL271" s="1"/>
      <c r="BN271" s="13">
        <f t="shared" si="101"/>
        <v>36129</v>
      </c>
      <c r="BO271" s="12">
        <f t="shared" si="119"/>
        <v>-0.46643802057814798</v>
      </c>
      <c r="BP271" s="1">
        <v>36129</v>
      </c>
      <c r="BQ271">
        <v>-9.3000000000000007</v>
      </c>
      <c r="BR271" s="1">
        <v>36129</v>
      </c>
      <c r="BS271">
        <v>28580900000</v>
      </c>
      <c r="BT271" s="1">
        <v>36129</v>
      </c>
      <c r="BU271">
        <v>34200000000</v>
      </c>
      <c r="BX271" s="1">
        <v>36129</v>
      </c>
      <c r="BY271">
        <v>20615000000</v>
      </c>
      <c r="BZ271" s="1"/>
      <c r="CB271" s="1">
        <v>36129</v>
      </c>
      <c r="CC271">
        <v>23342000000</v>
      </c>
      <c r="CD271" s="1">
        <v>36129</v>
      </c>
      <c r="CE271">
        <v>4.4000000000000004</v>
      </c>
      <c r="CF271" s="1">
        <v>36129</v>
      </c>
      <c r="CG271">
        <v>7.6</v>
      </c>
      <c r="CH271" s="1">
        <v>36129</v>
      </c>
      <c r="CI271">
        <v>5.5</v>
      </c>
      <c r="CJ271" s="1">
        <v>36129</v>
      </c>
      <c r="CK271">
        <v>10.3</v>
      </c>
      <c r="CL271" s="1">
        <v>36129</v>
      </c>
      <c r="CM271">
        <v>8</v>
      </c>
      <c r="CN271" s="1">
        <f t="shared" si="102"/>
        <v>36129</v>
      </c>
      <c r="CO271">
        <f t="shared" si="120"/>
        <v>4.1549000338487185E-3</v>
      </c>
      <c r="CP271" s="1">
        <f t="shared" si="103"/>
        <v>36129</v>
      </c>
      <c r="CQ271">
        <f t="shared" si="104"/>
        <v>4.4472288927195902E-3</v>
      </c>
      <c r="CR271" s="1">
        <f t="shared" si="105"/>
        <v>36129</v>
      </c>
      <c r="CS271">
        <f t="shared" si="106"/>
        <v>5.0751559432828759E-3</v>
      </c>
      <c r="CT271" s="1">
        <f t="shared" si="107"/>
        <v>36129</v>
      </c>
      <c r="CU271">
        <f t="shared" si="108"/>
        <v>3.3762490392006219E-3</v>
      </c>
      <c r="CV271" s="1">
        <f t="shared" si="109"/>
        <v>36129</v>
      </c>
      <c r="CW271">
        <f t="shared" si="110"/>
        <v>4.1841357474748375E-3</v>
      </c>
      <c r="CY271" s="13">
        <f t="shared" si="111"/>
        <v>36129</v>
      </c>
      <c r="CZ271" s="12">
        <f t="shared" si="121"/>
        <v>67.5</v>
      </c>
      <c r="DA271" s="1">
        <v>19997</v>
      </c>
      <c r="DB271">
        <v>6.5</v>
      </c>
      <c r="DC271" s="1"/>
      <c r="DE271" s="9">
        <f t="shared" si="122"/>
        <v>36129</v>
      </c>
      <c r="DF271" s="8">
        <f t="shared" si="112"/>
        <v>31440.09</v>
      </c>
      <c r="DG271" s="9">
        <f t="shared" si="122"/>
        <v>36129</v>
      </c>
      <c r="DH271" s="8">
        <f t="shared" si="113"/>
        <v>25371.56</v>
      </c>
      <c r="DI271" s="9">
        <f t="shared" si="122"/>
        <v>36129</v>
      </c>
      <c r="DJ271" s="8">
        <f t="shared" si="114"/>
        <v>26525.39</v>
      </c>
      <c r="DK271" s="9">
        <f t="shared" si="122"/>
        <v>36129</v>
      </c>
      <c r="DL271" s="8">
        <f t="shared" si="116"/>
        <v>21659.360000000001</v>
      </c>
      <c r="DM271" s="9">
        <f t="shared" si="122"/>
        <v>36129</v>
      </c>
      <c r="DN271" s="8">
        <f t="shared" si="117"/>
        <v>25497.63</v>
      </c>
    </row>
    <row r="272" spans="1:118">
      <c r="A272" s="2">
        <f t="shared" si="118"/>
        <v>199810</v>
      </c>
      <c r="B272" s="4">
        <v>36099</v>
      </c>
      <c r="C272" s="5">
        <v>107.797</v>
      </c>
      <c r="D272" s="4"/>
      <c r="F272" s="4">
        <v>36099</v>
      </c>
      <c r="G272" s="3">
        <v>129</v>
      </c>
      <c r="H272" s="4">
        <v>36099</v>
      </c>
      <c r="I272" s="3">
        <v>117.95</v>
      </c>
      <c r="J272" s="4">
        <v>36099</v>
      </c>
      <c r="K272" s="3">
        <v>106.97</v>
      </c>
      <c r="L272" s="1">
        <v>36099</v>
      </c>
      <c r="M272">
        <v>28.05</v>
      </c>
      <c r="N272" s="1"/>
      <c r="R272" s="1"/>
      <c r="V272" s="4">
        <v>36099</v>
      </c>
      <c r="W272" s="3">
        <v>110995999999.99998</v>
      </c>
      <c r="X272" s="4">
        <v>36099</v>
      </c>
      <c r="Y272" s="3">
        <v>1077400000000</v>
      </c>
      <c r="Z272" s="4">
        <v>36099</v>
      </c>
      <c r="AA272" s="3">
        <v>194786857000</v>
      </c>
      <c r="AB272" s="4">
        <v>36099</v>
      </c>
      <c r="AC272" s="3">
        <v>1660077700771.05</v>
      </c>
      <c r="AD272" s="4">
        <v>36099</v>
      </c>
      <c r="AE272" s="3">
        <v>200787000000</v>
      </c>
      <c r="AF272" s="1">
        <v>36099</v>
      </c>
      <c r="AG272">
        <v>1.1881999999999999</v>
      </c>
      <c r="AH272" s="1">
        <v>36099</v>
      </c>
      <c r="AI272">
        <v>7.7439999999999998</v>
      </c>
      <c r="AJ272" s="1">
        <v>36099</v>
      </c>
      <c r="AK272">
        <v>0.62329999999999997</v>
      </c>
      <c r="AL272" s="1">
        <v>36099</v>
      </c>
      <c r="AM272">
        <v>1.6747000000000001</v>
      </c>
      <c r="AN272" s="1">
        <v>36099</v>
      </c>
      <c r="AO272">
        <v>1.5422</v>
      </c>
      <c r="AP272" s="4">
        <v>36099</v>
      </c>
      <c r="AQ272" s="3">
        <v>1098.67</v>
      </c>
      <c r="AR272" s="4">
        <v>36099</v>
      </c>
      <c r="AS272" s="3">
        <v>4690.99</v>
      </c>
      <c r="AT272" s="4">
        <v>36099</v>
      </c>
      <c r="AU272" s="3">
        <v>1035.5999999999999</v>
      </c>
      <c r="AV272" s="4">
        <v>36099</v>
      </c>
      <c r="AW272" s="3">
        <v>10154.94</v>
      </c>
      <c r="AX272" s="4">
        <v>36099</v>
      </c>
      <c r="AY272" s="3">
        <v>6208.28</v>
      </c>
      <c r="AZ272" s="1">
        <v>36099</v>
      </c>
      <c r="BA272">
        <v>0.2</v>
      </c>
      <c r="BB272" s="1">
        <v>36099</v>
      </c>
      <c r="BC272">
        <v>0</v>
      </c>
      <c r="BD272" s="1">
        <v>36099</v>
      </c>
      <c r="BE272">
        <v>-1.64</v>
      </c>
      <c r="BF272" s="15">
        <f t="shared" si="99"/>
        <v>36099</v>
      </c>
      <c r="BG272" s="14">
        <f t="shared" si="100"/>
        <v>1.35</v>
      </c>
      <c r="BH272" s="1">
        <v>36099</v>
      </c>
      <c r="BI272">
        <v>0.40200888815546199</v>
      </c>
      <c r="BJ272" s="1">
        <v>36099</v>
      </c>
      <c r="BK272">
        <v>56962000000</v>
      </c>
      <c r="BL272" s="1"/>
      <c r="BN272" s="13">
        <f t="shared" si="101"/>
        <v>36099</v>
      </c>
      <c r="BO272" s="12">
        <f t="shared" si="119"/>
        <v>-0.46643802057814798</v>
      </c>
      <c r="BP272" s="1">
        <v>36099</v>
      </c>
      <c r="BQ272">
        <v>-17.5</v>
      </c>
      <c r="BR272" s="1">
        <v>36099</v>
      </c>
      <c r="BS272">
        <v>28759100000</v>
      </c>
      <c r="BT272" s="1">
        <v>36099</v>
      </c>
      <c r="BU272">
        <v>35485000000</v>
      </c>
      <c r="BX272" s="1">
        <v>36099</v>
      </c>
      <c r="BY272">
        <v>19582000000</v>
      </c>
      <c r="BZ272" s="1"/>
      <c r="CB272" s="1">
        <v>36099</v>
      </c>
      <c r="CC272">
        <v>20115000000</v>
      </c>
      <c r="CD272" s="1">
        <v>36099</v>
      </c>
      <c r="CE272">
        <v>4.5</v>
      </c>
      <c r="CF272" s="1">
        <v>36099</v>
      </c>
      <c r="CG272">
        <v>7.3</v>
      </c>
      <c r="CH272" s="1">
        <v>36099</v>
      </c>
      <c r="CI272">
        <v>5.4</v>
      </c>
      <c r="CJ272" s="1">
        <v>36099</v>
      </c>
      <c r="CK272">
        <v>10.3</v>
      </c>
      <c r="CL272" s="1">
        <v>36099</v>
      </c>
      <c r="CM272">
        <v>8</v>
      </c>
      <c r="CN272" s="1">
        <f t="shared" si="102"/>
        <v>36099</v>
      </c>
      <c r="CO272">
        <f t="shared" si="120"/>
        <v>4.1549000338487185E-3</v>
      </c>
      <c r="CP272" s="1">
        <f t="shared" si="103"/>
        <v>36099</v>
      </c>
      <c r="CQ272">
        <f t="shared" si="104"/>
        <v>4.4472288927195902E-3</v>
      </c>
      <c r="CR272" s="1">
        <f t="shared" si="105"/>
        <v>36099</v>
      </c>
      <c r="CS272">
        <f t="shared" si="106"/>
        <v>5.0751559432828759E-3</v>
      </c>
      <c r="CT272" s="1">
        <f t="shared" si="107"/>
        <v>36099</v>
      </c>
      <c r="CU272">
        <f t="shared" si="108"/>
        <v>3.3762490392006219E-3</v>
      </c>
      <c r="CV272" s="1">
        <f t="shared" si="109"/>
        <v>36099</v>
      </c>
      <c r="CW272">
        <f t="shared" si="110"/>
        <v>4.1841357474748375E-3</v>
      </c>
      <c r="CY272" s="13">
        <f t="shared" si="111"/>
        <v>36099</v>
      </c>
      <c r="CZ272" s="12">
        <f t="shared" si="121"/>
        <v>67.5</v>
      </c>
      <c r="DA272" s="1">
        <v>19905</v>
      </c>
      <c r="DB272">
        <v>6.5</v>
      </c>
      <c r="DC272" s="1"/>
      <c r="DE272" s="9">
        <f t="shared" si="122"/>
        <v>36099</v>
      </c>
      <c r="DF272" s="8">
        <f t="shared" si="112"/>
        <v>31440.09</v>
      </c>
      <c r="DG272" s="9">
        <f t="shared" si="122"/>
        <v>36099</v>
      </c>
      <c r="DH272" s="8">
        <f t="shared" si="113"/>
        <v>25371.56</v>
      </c>
      <c r="DI272" s="9">
        <f t="shared" si="122"/>
        <v>36099</v>
      </c>
      <c r="DJ272" s="8">
        <f t="shared" si="114"/>
        <v>26525.39</v>
      </c>
      <c r="DK272" s="9">
        <f t="shared" si="122"/>
        <v>36099</v>
      </c>
      <c r="DL272" s="8">
        <f t="shared" si="116"/>
        <v>21659.360000000001</v>
      </c>
      <c r="DM272" s="9">
        <f t="shared" si="122"/>
        <v>36099</v>
      </c>
      <c r="DN272" s="8">
        <f t="shared" si="117"/>
        <v>25497.63</v>
      </c>
    </row>
    <row r="273" spans="1:118">
      <c r="A273" s="2">
        <f t="shared" si="118"/>
        <v>199809</v>
      </c>
      <c r="B273" s="4">
        <v>36068</v>
      </c>
      <c r="C273" s="5">
        <v>109.438</v>
      </c>
      <c r="D273" s="4"/>
      <c r="F273" s="4">
        <v>36068</v>
      </c>
      <c r="G273" s="3">
        <v>128</v>
      </c>
      <c r="H273" s="4">
        <v>36068</v>
      </c>
      <c r="I273" s="3">
        <v>109.81</v>
      </c>
      <c r="J273" s="4">
        <v>36068</v>
      </c>
      <c r="K273" s="3">
        <v>107.95</v>
      </c>
      <c r="L273" s="1">
        <v>36068</v>
      </c>
      <c r="M273">
        <v>40.950000000000003</v>
      </c>
      <c r="N273" s="1"/>
      <c r="R273" s="1"/>
      <c r="V273" s="4">
        <v>36068</v>
      </c>
      <c r="W273" s="3">
        <v>109412000000</v>
      </c>
      <c r="X273" s="4">
        <v>36068</v>
      </c>
      <c r="Y273" s="3">
        <v>1070599999999.9998</v>
      </c>
      <c r="Z273" s="4">
        <v>36068</v>
      </c>
      <c r="AA273" s="3">
        <v>188736635000</v>
      </c>
      <c r="AB273" s="4">
        <v>36068</v>
      </c>
      <c r="AC273" s="3">
        <v>1657140559281.5698</v>
      </c>
      <c r="AD273" s="4">
        <v>36068</v>
      </c>
      <c r="AE273" s="3">
        <v>200328000000</v>
      </c>
      <c r="AF273" s="1">
        <v>36068</v>
      </c>
      <c r="AG273">
        <v>1.179</v>
      </c>
      <c r="AH273" s="1">
        <v>36068</v>
      </c>
      <c r="AI273">
        <v>7.7484999999999999</v>
      </c>
      <c r="AJ273" s="1">
        <v>36068</v>
      </c>
      <c r="AK273">
        <v>0.59309999999999996</v>
      </c>
      <c r="AL273" s="1">
        <v>36068</v>
      </c>
      <c r="AM273">
        <v>1.6980999999999999</v>
      </c>
      <c r="AN273" s="1">
        <v>36068</v>
      </c>
      <c r="AO273">
        <v>1.53</v>
      </c>
      <c r="AP273" s="4">
        <v>36068</v>
      </c>
      <c r="AQ273" s="3">
        <v>1017.01</v>
      </c>
      <c r="AR273" s="4">
        <v>36068</v>
      </c>
      <c r="AS273" s="3">
        <v>4430.91</v>
      </c>
      <c r="AT273" s="4">
        <v>36068</v>
      </c>
      <c r="AU273" s="3">
        <v>1043.57</v>
      </c>
      <c r="AV273" s="4">
        <v>36068</v>
      </c>
      <c r="AW273" s="3">
        <v>7883.46</v>
      </c>
      <c r="AX273" s="4">
        <v>36068</v>
      </c>
      <c r="AY273" s="3">
        <v>5614.12</v>
      </c>
      <c r="AZ273" s="1">
        <v>36068</v>
      </c>
      <c r="BA273">
        <v>0.1</v>
      </c>
      <c r="BB273" s="1">
        <v>36068</v>
      </c>
      <c r="BC273">
        <v>-0.1</v>
      </c>
      <c r="BD273" s="1">
        <v>36068</v>
      </c>
      <c r="BE273">
        <v>0.12</v>
      </c>
      <c r="BF273" s="15">
        <f t="shared" si="99"/>
        <v>36068</v>
      </c>
      <c r="BG273" s="14">
        <f t="shared" si="100"/>
        <v>1.35</v>
      </c>
      <c r="BH273" s="1">
        <v>36068</v>
      </c>
      <c r="BI273">
        <v>-0.18963139360989401</v>
      </c>
      <c r="BJ273" s="1">
        <v>36068</v>
      </c>
      <c r="BK273">
        <v>55490000000</v>
      </c>
      <c r="BL273" s="1"/>
      <c r="BN273" s="13">
        <f t="shared" si="101"/>
        <v>36068</v>
      </c>
      <c r="BO273" s="12">
        <f t="shared" si="119"/>
        <v>-0.46643802057814798</v>
      </c>
      <c r="BP273" s="1">
        <v>36068</v>
      </c>
      <c r="BQ273">
        <v>-10</v>
      </c>
      <c r="BR273" s="1">
        <v>36068</v>
      </c>
      <c r="BS273">
        <v>28227100000</v>
      </c>
      <c r="BT273" s="1">
        <v>36068</v>
      </c>
      <c r="BU273">
        <v>32882000000</v>
      </c>
      <c r="BX273" s="1">
        <v>36068</v>
      </c>
      <c r="BY273">
        <v>20516000000</v>
      </c>
      <c r="BZ273" s="1"/>
      <c r="CB273" s="1">
        <v>36068</v>
      </c>
      <c r="CC273">
        <v>19543000000</v>
      </c>
      <c r="CD273" s="1">
        <v>36068</v>
      </c>
      <c r="CE273">
        <v>4.5999999999999996</v>
      </c>
      <c r="CF273" s="1">
        <v>36068</v>
      </c>
      <c r="CG273">
        <v>7.6</v>
      </c>
      <c r="CH273" s="1">
        <v>36068</v>
      </c>
      <c r="CI273">
        <v>5.2</v>
      </c>
      <c r="CJ273" s="1">
        <v>36068</v>
      </c>
      <c r="CK273">
        <v>10.4</v>
      </c>
      <c r="CL273" s="1">
        <v>36068</v>
      </c>
      <c r="CM273">
        <v>8.1999999999999993</v>
      </c>
      <c r="CN273" s="1">
        <f t="shared" si="102"/>
        <v>36068</v>
      </c>
      <c r="CO273">
        <f t="shared" si="120"/>
        <v>4.1549000338487185E-3</v>
      </c>
      <c r="CP273" s="1">
        <f t="shared" si="103"/>
        <v>36068</v>
      </c>
      <c r="CQ273">
        <f t="shared" si="104"/>
        <v>4.4472288927195902E-3</v>
      </c>
      <c r="CR273" s="1">
        <f t="shared" si="105"/>
        <v>36068</v>
      </c>
      <c r="CS273">
        <f t="shared" si="106"/>
        <v>5.0751559432828759E-3</v>
      </c>
      <c r="CT273" s="1">
        <f t="shared" si="107"/>
        <v>36068</v>
      </c>
      <c r="CU273">
        <f t="shared" si="108"/>
        <v>3.3762490392006219E-3</v>
      </c>
      <c r="CV273" s="1">
        <f t="shared" si="109"/>
        <v>36068</v>
      </c>
      <c r="CW273">
        <f t="shared" si="110"/>
        <v>4.1841357474748375E-3</v>
      </c>
      <c r="CY273" s="13">
        <f t="shared" si="111"/>
        <v>36068</v>
      </c>
      <c r="CZ273" s="12">
        <f t="shared" si="121"/>
        <v>67.5</v>
      </c>
      <c r="DA273" s="1">
        <v>19814</v>
      </c>
      <c r="DB273">
        <v>6.5</v>
      </c>
      <c r="DC273" s="1"/>
      <c r="DE273" s="9">
        <f t="shared" si="122"/>
        <v>36068</v>
      </c>
      <c r="DF273" s="8">
        <f t="shared" si="112"/>
        <v>31440.09</v>
      </c>
      <c r="DG273" s="9">
        <f t="shared" si="122"/>
        <v>36068</v>
      </c>
      <c r="DH273" s="8">
        <f t="shared" si="113"/>
        <v>25371.56</v>
      </c>
      <c r="DI273" s="9">
        <f t="shared" si="122"/>
        <v>36068</v>
      </c>
      <c r="DJ273" s="8">
        <f t="shared" si="114"/>
        <v>26525.39</v>
      </c>
      <c r="DK273" s="9">
        <f t="shared" si="122"/>
        <v>36068</v>
      </c>
      <c r="DL273" s="8">
        <f t="shared" si="116"/>
        <v>21659.360000000001</v>
      </c>
      <c r="DM273" s="9">
        <f t="shared" si="122"/>
        <v>36068</v>
      </c>
      <c r="DN273" s="8">
        <f t="shared" si="117"/>
        <v>25497.63</v>
      </c>
    </row>
    <row r="274" spans="1:118">
      <c r="A274" s="2">
        <f t="shared" si="118"/>
        <v>199808</v>
      </c>
      <c r="B274" s="4">
        <v>36038</v>
      </c>
      <c r="C274" s="5">
        <v>104.953125</v>
      </c>
      <c r="D274" s="4"/>
      <c r="F274" s="4">
        <v>36038</v>
      </c>
      <c r="G274" s="3">
        <v>121</v>
      </c>
      <c r="H274" s="4">
        <v>36038</v>
      </c>
      <c r="I274" s="3">
        <v>101.235</v>
      </c>
      <c r="J274" s="4">
        <v>36038</v>
      </c>
      <c r="K274" s="3">
        <v>102.74</v>
      </c>
      <c r="L274" s="1">
        <v>36038</v>
      </c>
      <c r="M274">
        <v>44.28</v>
      </c>
      <c r="N274" s="1"/>
      <c r="R274" s="1"/>
      <c r="V274" s="4">
        <v>36038</v>
      </c>
      <c r="W274" s="3">
        <v>109460999999.99998</v>
      </c>
      <c r="X274" s="4">
        <v>36038</v>
      </c>
      <c r="Y274" s="3">
        <v>1069299999999.9999</v>
      </c>
      <c r="Z274" s="4">
        <v>36038</v>
      </c>
      <c r="AA274" s="3">
        <v>186236031000</v>
      </c>
      <c r="AB274" s="4">
        <v>36038</v>
      </c>
      <c r="AC274" s="3">
        <v>1635112285848.6299</v>
      </c>
      <c r="AD274" s="4">
        <v>36038</v>
      </c>
      <c r="AE274" s="3">
        <v>199524000000</v>
      </c>
      <c r="AF274" s="1">
        <v>36038</v>
      </c>
      <c r="AG274">
        <v>1.1296999999999999</v>
      </c>
      <c r="AH274" s="1">
        <v>36038</v>
      </c>
      <c r="AI274">
        <v>7.7493999999999996</v>
      </c>
      <c r="AJ274" s="1">
        <v>36038</v>
      </c>
      <c r="AK274">
        <v>0.56799999999999995</v>
      </c>
      <c r="AL274" s="1">
        <v>36038</v>
      </c>
      <c r="AM274">
        <v>1.6819999999999999</v>
      </c>
      <c r="AN274" s="1">
        <v>36038</v>
      </c>
      <c r="AO274">
        <v>1.5658000000000001</v>
      </c>
      <c r="AP274" s="4">
        <v>36038</v>
      </c>
      <c r="AQ274" s="3">
        <v>957.28</v>
      </c>
      <c r="AR274" s="4">
        <v>36038</v>
      </c>
      <c r="AS274" s="3">
        <v>4811.28</v>
      </c>
      <c r="AT274" s="4">
        <v>36038</v>
      </c>
      <c r="AU274" s="3">
        <v>1106.49</v>
      </c>
      <c r="AV274" s="4">
        <v>36038</v>
      </c>
      <c r="AW274" s="3">
        <v>7275.04</v>
      </c>
      <c r="AX274" s="4">
        <v>36038</v>
      </c>
      <c r="AY274" s="3">
        <v>5530.71</v>
      </c>
      <c r="AZ274" s="1">
        <v>36038</v>
      </c>
      <c r="BA274">
        <v>0.1</v>
      </c>
      <c r="BB274" s="1">
        <v>36038</v>
      </c>
      <c r="BC274">
        <v>0</v>
      </c>
      <c r="BD274" s="1">
        <v>36038</v>
      </c>
      <c r="BE274">
        <v>-0.35</v>
      </c>
      <c r="BF274" s="15">
        <f t="shared" si="99"/>
        <v>36038</v>
      </c>
      <c r="BG274" s="14">
        <f t="shared" si="100"/>
        <v>0.75</v>
      </c>
      <c r="BH274" s="1">
        <v>36038</v>
      </c>
      <c r="BI274">
        <v>0.10910186552475901</v>
      </c>
      <c r="BJ274" s="1">
        <v>36038</v>
      </c>
      <c r="BK274">
        <v>53945000000</v>
      </c>
      <c r="BL274" s="1"/>
      <c r="BN274" s="13">
        <f t="shared" si="101"/>
        <v>36038</v>
      </c>
      <c r="BO274" s="12">
        <f t="shared" si="119"/>
        <v>-4.7415163129849498</v>
      </c>
      <c r="BP274" s="1">
        <v>36038</v>
      </c>
      <c r="BQ274">
        <v>-8</v>
      </c>
      <c r="BR274" s="1">
        <v>36038</v>
      </c>
      <c r="BS274">
        <v>27706900000</v>
      </c>
      <c r="BT274" s="1">
        <v>36038</v>
      </c>
      <c r="BU274">
        <v>31446000000</v>
      </c>
      <c r="BX274" s="1">
        <v>36038</v>
      </c>
      <c r="BY274">
        <v>21781000000</v>
      </c>
      <c r="BZ274" s="1"/>
      <c r="CB274" s="1">
        <v>36038</v>
      </c>
      <c r="CC274">
        <v>17965000000</v>
      </c>
      <c r="CD274" s="1">
        <v>36038</v>
      </c>
      <c r="CE274">
        <v>4.5</v>
      </c>
      <c r="CF274" s="1">
        <v>36038</v>
      </c>
      <c r="CG274">
        <v>7.8</v>
      </c>
      <c r="CH274" s="1">
        <v>36038</v>
      </c>
      <c r="CI274">
        <v>4.9000000000000004</v>
      </c>
      <c r="CJ274" s="1">
        <v>36038</v>
      </c>
      <c r="CK274">
        <v>10.4</v>
      </c>
      <c r="CL274" s="1">
        <v>36038</v>
      </c>
      <c r="CM274">
        <v>8.1</v>
      </c>
      <c r="CN274" s="1">
        <f t="shared" si="102"/>
        <v>36038</v>
      </c>
      <c r="CO274">
        <f t="shared" si="120"/>
        <v>4.1549000338487185E-3</v>
      </c>
      <c r="CP274" s="1">
        <f t="shared" si="103"/>
        <v>36038</v>
      </c>
      <c r="CQ274">
        <f t="shared" si="104"/>
        <v>4.4472288927195902E-3</v>
      </c>
      <c r="CR274" s="1">
        <f t="shared" si="105"/>
        <v>36038</v>
      </c>
      <c r="CS274">
        <f t="shared" si="106"/>
        <v>5.0751559432828759E-3</v>
      </c>
      <c r="CT274" s="1">
        <f t="shared" si="107"/>
        <v>36038</v>
      </c>
      <c r="CU274">
        <f t="shared" si="108"/>
        <v>3.3762490392006219E-3</v>
      </c>
      <c r="CV274" s="1">
        <f t="shared" si="109"/>
        <v>36038</v>
      </c>
      <c r="CW274">
        <f t="shared" si="110"/>
        <v>4.1841357474748375E-3</v>
      </c>
      <c r="CY274" s="13">
        <f t="shared" si="111"/>
        <v>36038</v>
      </c>
      <c r="CZ274" s="12">
        <f t="shared" si="121"/>
        <v>67.400000000000006</v>
      </c>
      <c r="DA274" s="1">
        <v>19724</v>
      </c>
      <c r="DB274">
        <v>6.4</v>
      </c>
      <c r="DC274" s="1"/>
      <c r="DE274" s="9">
        <f t="shared" si="122"/>
        <v>36038</v>
      </c>
      <c r="DF274" s="8">
        <f t="shared" si="112"/>
        <v>31440.09</v>
      </c>
      <c r="DG274" s="9">
        <f t="shared" si="122"/>
        <v>36038</v>
      </c>
      <c r="DH274" s="8">
        <f t="shared" si="113"/>
        <v>25371.56</v>
      </c>
      <c r="DI274" s="9">
        <f t="shared" si="122"/>
        <v>36038</v>
      </c>
      <c r="DJ274" s="8">
        <f t="shared" si="114"/>
        <v>26525.39</v>
      </c>
      <c r="DK274" s="9">
        <f t="shared" si="122"/>
        <v>36038</v>
      </c>
      <c r="DL274" s="8">
        <f t="shared" si="116"/>
        <v>21659.360000000001</v>
      </c>
      <c r="DM274" s="9">
        <f t="shared" si="122"/>
        <v>36038</v>
      </c>
      <c r="DN274" s="8">
        <f t="shared" si="117"/>
        <v>25497.63</v>
      </c>
    </row>
    <row r="275" spans="1:118">
      <c r="A275" s="2">
        <f t="shared" si="118"/>
        <v>199807</v>
      </c>
      <c r="B275" s="4">
        <v>36007</v>
      </c>
      <c r="C275" s="5">
        <v>100.96875</v>
      </c>
      <c r="D275" s="4"/>
      <c r="F275" s="4">
        <v>36007</v>
      </c>
      <c r="G275" s="3">
        <v>125</v>
      </c>
      <c r="H275" s="4">
        <v>36007</v>
      </c>
      <c r="I275" s="3">
        <v>101.41500000000001</v>
      </c>
      <c r="J275" s="4">
        <v>36007</v>
      </c>
      <c r="K275" s="3">
        <v>104.04</v>
      </c>
      <c r="L275" s="1">
        <v>36007</v>
      </c>
      <c r="M275">
        <v>24.8</v>
      </c>
      <c r="N275" s="1"/>
      <c r="R275" s="1"/>
      <c r="V275" s="4">
        <v>36007</v>
      </c>
      <c r="W275" s="3">
        <v>110186999999.99998</v>
      </c>
      <c r="X275" s="4">
        <v>36007</v>
      </c>
      <c r="Y275" s="3">
        <v>1074199999999.9999</v>
      </c>
      <c r="Z275" s="4">
        <v>36007</v>
      </c>
      <c r="AA275" s="3">
        <v>190098669000</v>
      </c>
      <c r="AB275" s="4">
        <v>36007</v>
      </c>
      <c r="AC275" s="3">
        <v>1648019649207.04</v>
      </c>
      <c r="AD275" s="4">
        <v>36007</v>
      </c>
      <c r="AE275" s="3">
        <v>198291000000</v>
      </c>
      <c r="AF275" s="1">
        <v>36007</v>
      </c>
      <c r="AG275">
        <v>1.109</v>
      </c>
      <c r="AH275" s="1">
        <v>36007</v>
      </c>
      <c r="AI275">
        <v>7.7489999999999997</v>
      </c>
      <c r="AJ275" s="1">
        <v>36007</v>
      </c>
      <c r="AK275">
        <v>0.60580000000000001</v>
      </c>
      <c r="AL275" s="1">
        <v>36007</v>
      </c>
      <c r="AM275">
        <v>1.6337999999999999</v>
      </c>
      <c r="AN275" s="1">
        <v>36007</v>
      </c>
      <c r="AO275">
        <v>1.5125</v>
      </c>
      <c r="AP275" s="4">
        <v>36007</v>
      </c>
      <c r="AQ275" s="3">
        <v>1120.67</v>
      </c>
      <c r="AR275" s="4">
        <v>36007</v>
      </c>
      <c r="AS275" s="3">
        <v>5861.19</v>
      </c>
      <c r="AT275" s="4">
        <v>36007</v>
      </c>
      <c r="AU275" s="3">
        <v>1262.04</v>
      </c>
      <c r="AV275" s="4">
        <v>36007</v>
      </c>
      <c r="AW275" s="3">
        <v>7936.2</v>
      </c>
      <c r="AX275" s="4">
        <v>36007</v>
      </c>
      <c r="AY275" s="3">
        <v>6931.43</v>
      </c>
      <c r="AZ275" s="1">
        <v>36007</v>
      </c>
      <c r="BA275">
        <v>0.2</v>
      </c>
      <c r="BB275" s="1">
        <v>36007</v>
      </c>
      <c r="BC275">
        <v>0</v>
      </c>
      <c r="BD275" s="1">
        <v>36007</v>
      </c>
      <c r="BE275">
        <v>0</v>
      </c>
      <c r="BF275" s="15">
        <f t="shared" si="99"/>
        <v>36007</v>
      </c>
      <c r="BG275" s="14">
        <f t="shared" si="100"/>
        <v>0.75</v>
      </c>
      <c r="BH275" s="1">
        <v>36007</v>
      </c>
      <c r="BI275">
        <v>4.9377964340052101E-2</v>
      </c>
      <c r="BJ275" s="1">
        <v>36007</v>
      </c>
      <c r="BK275">
        <v>54618000000</v>
      </c>
      <c r="BL275" s="1"/>
      <c r="BN275" s="13">
        <f t="shared" si="101"/>
        <v>36007</v>
      </c>
      <c r="BO275" s="12">
        <f t="shared" si="119"/>
        <v>-4.7415163129849498</v>
      </c>
      <c r="BP275" s="1">
        <v>36007</v>
      </c>
      <c r="BQ275">
        <v>-12.8</v>
      </c>
      <c r="BR275" s="1">
        <v>36007</v>
      </c>
      <c r="BS275">
        <v>26112500000</v>
      </c>
      <c r="BT275" s="1">
        <v>36007</v>
      </c>
      <c r="BU275">
        <v>30852000000</v>
      </c>
      <c r="BX275" s="1">
        <v>36007</v>
      </c>
      <c r="BY275">
        <v>20111000000</v>
      </c>
      <c r="BZ275" s="1"/>
      <c r="CB275" s="1">
        <v>36007</v>
      </c>
      <c r="CC275">
        <v>22520000000</v>
      </c>
      <c r="CD275" s="1">
        <v>36007</v>
      </c>
      <c r="CE275">
        <v>4.5</v>
      </c>
      <c r="CF275" s="1">
        <v>36007</v>
      </c>
      <c r="CG275">
        <v>8</v>
      </c>
      <c r="CH275" s="1">
        <v>36007</v>
      </c>
      <c r="CI275">
        <v>4.8</v>
      </c>
      <c r="CJ275" s="1">
        <v>36007</v>
      </c>
      <c r="CK275">
        <v>10.5</v>
      </c>
      <c r="CL275" s="1">
        <v>36007</v>
      </c>
      <c r="CM275">
        <v>8.3000000000000007</v>
      </c>
      <c r="CN275" s="1">
        <f t="shared" si="102"/>
        <v>36007</v>
      </c>
      <c r="CO275">
        <f t="shared" si="120"/>
        <v>4.1549000338487185E-3</v>
      </c>
      <c r="CP275" s="1">
        <f t="shared" si="103"/>
        <v>36007</v>
      </c>
      <c r="CQ275">
        <f t="shared" si="104"/>
        <v>4.4472288927195902E-3</v>
      </c>
      <c r="CR275" s="1">
        <f t="shared" si="105"/>
        <v>36007</v>
      </c>
      <c r="CS275">
        <f t="shared" si="106"/>
        <v>5.0751559432828759E-3</v>
      </c>
      <c r="CT275" s="1">
        <f t="shared" si="107"/>
        <v>36007</v>
      </c>
      <c r="CU275">
        <f t="shared" si="108"/>
        <v>3.3762490392006219E-3</v>
      </c>
      <c r="CV275" s="1">
        <f t="shared" si="109"/>
        <v>36007</v>
      </c>
      <c r="CW275">
        <f t="shared" si="110"/>
        <v>4.1841357474748375E-3</v>
      </c>
      <c r="CY275" s="13">
        <f t="shared" si="111"/>
        <v>36007</v>
      </c>
      <c r="CZ275" s="12">
        <f t="shared" si="121"/>
        <v>67.400000000000006</v>
      </c>
      <c r="DA275" s="1">
        <v>19632</v>
      </c>
      <c r="DB275">
        <v>6.5</v>
      </c>
      <c r="DC275" s="1"/>
      <c r="DE275" s="9">
        <f t="shared" si="122"/>
        <v>36007</v>
      </c>
      <c r="DF275" s="8">
        <f t="shared" si="112"/>
        <v>31440.09</v>
      </c>
      <c r="DG275" s="9">
        <f t="shared" si="122"/>
        <v>36007</v>
      </c>
      <c r="DH275" s="8">
        <f t="shared" si="113"/>
        <v>25371.56</v>
      </c>
      <c r="DI275" s="9">
        <f t="shared" si="122"/>
        <v>36007</v>
      </c>
      <c r="DJ275" s="8">
        <f t="shared" si="114"/>
        <v>26525.39</v>
      </c>
      <c r="DK275" s="9">
        <f t="shared" si="122"/>
        <v>36007</v>
      </c>
      <c r="DL275" s="8">
        <f t="shared" si="116"/>
        <v>21659.360000000001</v>
      </c>
      <c r="DM275" s="9">
        <f t="shared" si="122"/>
        <v>36007</v>
      </c>
      <c r="DN275" s="8">
        <f t="shared" si="117"/>
        <v>25497.63</v>
      </c>
    </row>
    <row r="276" spans="1:118">
      <c r="A276" s="2">
        <f t="shared" si="118"/>
        <v>199806</v>
      </c>
      <c r="B276" s="4">
        <v>35976</v>
      </c>
      <c r="C276" s="5">
        <v>101.359375</v>
      </c>
      <c r="D276" s="4"/>
      <c r="F276" s="4">
        <v>35976</v>
      </c>
      <c r="G276" s="3">
        <v>124</v>
      </c>
      <c r="H276" s="4">
        <v>35976</v>
      </c>
      <c r="I276" s="3">
        <v>85</v>
      </c>
      <c r="J276" s="4">
        <v>35976</v>
      </c>
      <c r="K276" s="3">
        <v>104.98</v>
      </c>
      <c r="L276" s="1">
        <v>35976</v>
      </c>
      <c r="M276">
        <v>19.71</v>
      </c>
      <c r="N276" s="1"/>
      <c r="R276" s="1"/>
      <c r="V276" s="4">
        <v>35976</v>
      </c>
      <c r="W276" s="3">
        <v>108136999999.99998</v>
      </c>
      <c r="X276" s="4">
        <v>35976</v>
      </c>
      <c r="Y276" s="3">
        <v>1075199999999.9999</v>
      </c>
      <c r="Z276" s="4">
        <v>35976</v>
      </c>
      <c r="AA276" s="3">
        <v>188211687000</v>
      </c>
      <c r="AB276" s="4">
        <v>35976</v>
      </c>
      <c r="AC276" s="3">
        <v>1686330403149.29</v>
      </c>
      <c r="AD276" s="4">
        <v>35976</v>
      </c>
      <c r="AE276" s="3">
        <v>196538000000</v>
      </c>
      <c r="AF276" s="1">
        <v>35976</v>
      </c>
      <c r="AG276">
        <v>1.0947</v>
      </c>
      <c r="AH276" s="1">
        <v>35976</v>
      </c>
      <c r="AI276">
        <v>7.7465000000000002</v>
      </c>
      <c r="AJ276" s="1">
        <v>35976</v>
      </c>
      <c r="AK276">
        <v>0.62050000000000005</v>
      </c>
      <c r="AL276" s="1">
        <v>35976</v>
      </c>
      <c r="AM276">
        <v>1.6675</v>
      </c>
      <c r="AN276" s="1">
        <v>35976</v>
      </c>
      <c r="AO276">
        <v>1.4663999999999999</v>
      </c>
      <c r="AP276" s="4">
        <v>35976</v>
      </c>
      <c r="AQ276" s="3">
        <v>1133.8399999999999</v>
      </c>
      <c r="AR276" s="4">
        <v>35976</v>
      </c>
      <c r="AS276" s="3">
        <v>5841.83</v>
      </c>
      <c r="AT276" s="4">
        <v>35976</v>
      </c>
      <c r="AU276" s="3">
        <v>1230.3800000000001</v>
      </c>
      <c r="AV276" s="4">
        <v>35976</v>
      </c>
      <c r="AW276" s="3">
        <v>8543.1</v>
      </c>
      <c r="AX276" s="4">
        <v>35976</v>
      </c>
      <c r="AY276" s="3">
        <v>7366.89</v>
      </c>
      <c r="AZ276" s="1">
        <v>35976</v>
      </c>
      <c r="BA276">
        <v>0.1</v>
      </c>
      <c r="BB276" s="1">
        <v>35976</v>
      </c>
      <c r="BC276">
        <v>0.1</v>
      </c>
      <c r="BD276" s="1">
        <v>35976</v>
      </c>
      <c r="BE276">
        <v>-0.12</v>
      </c>
      <c r="BF276" s="15">
        <f t="shared" si="99"/>
        <v>35976</v>
      </c>
      <c r="BG276" s="14">
        <f t="shared" si="100"/>
        <v>0.75</v>
      </c>
      <c r="BH276" s="1">
        <v>35976</v>
      </c>
      <c r="BI276">
        <v>3.2332033265297301E-2</v>
      </c>
      <c r="BJ276" s="1">
        <v>35976</v>
      </c>
      <c r="BK276">
        <v>55257000000</v>
      </c>
      <c r="BL276" s="1"/>
      <c r="BN276" s="13">
        <f t="shared" si="101"/>
        <v>35976</v>
      </c>
      <c r="BO276" s="12">
        <f t="shared" si="119"/>
        <v>-4.7415163129849498</v>
      </c>
      <c r="BP276" s="1">
        <v>35976</v>
      </c>
      <c r="BQ276">
        <v>-2</v>
      </c>
      <c r="BR276" s="1">
        <v>35976</v>
      </c>
      <c r="BS276">
        <v>25821700000</v>
      </c>
      <c r="BT276" s="1">
        <v>35976</v>
      </c>
      <c r="BU276">
        <v>31168000000</v>
      </c>
      <c r="BX276" s="1">
        <v>35976</v>
      </c>
      <c r="BY276">
        <v>21550000000</v>
      </c>
      <c r="BZ276" s="1"/>
      <c r="CB276" s="1">
        <v>35976</v>
      </c>
      <c r="CC276">
        <v>19974000000</v>
      </c>
      <c r="CD276" s="1">
        <v>35976</v>
      </c>
      <c r="CE276">
        <v>4.5</v>
      </c>
      <c r="CF276" s="1">
        <v>35976</v>
      </c>
      <c r="CG276">
        <v>7.8</v>
      </c>
      <c r="CH276" s="1">
        <v>35976</v>
      </c>
      <c r="CI276">
        <v>4.3</v>
      </c>
      <c r="CJ276" s="1">
        <v>35976</v>
      </c>
      <c r="CK276">
        <v>10.5</v>
      </c>
      <c r="CL276" s="1">
        <v>35976</v>
      </c>
      <c r="CM276">
        <v>8.4</v>
      </c>
      <c r="CN276" s="1">
        <f t="shared" si="102"/>
        <v>35976</v>
      </c>
      <c r="CO276">
        <f t="shared" si="120"/>
        <v>4.1549000338487185E-3</v>
      </c>
      <c r="CP276" s="1">
        <f t="shared" si="103"/>
        <v>35976</v>
      </c>
      <c r="CQ276">
        <f t="shared" si="104"/>
        <v>4.4472288927195902E-3</v>
      </c>
      <c r="CR276" s="1">
        <f t="shared" si="105"/>
        <v>35976</v>
      </c>
      <c r="CS276">
        <f t="shared" si="106"/>
        <v>5.0751559432828759E-3</v>
      </c>
      <c r="CT276" s="1">
        <f t="shared" si="107"/>
        <v>35976</v>
      </c>
      <c r="CU276">
        <f t="shared" si="108"/>
        <v>3.3762490392006219E-3</v>
      </c>
      <c r="CV276" s="1">
        <f t="shared" si="109"/>
        <v>35976</v>
      </c>
      <c r="CW276">
        <f t="shared" si="110"/>
        <v>4.1841357474748375E-3</v>
      </c>
      <c r="CY276" s="13">
        <f t="shared" si="111"/>
        <v>35976</v>
      </c>
      <c r="CZ276" s="12">
        <f t="shared" si="121"/>
        <v>67.400000000000006</v>
      </c>
      <c r="DA276" s="1">
        <v>19540</v>
      </c>
      <c r="DB276">
        <v>6.4</v>
      </c>
      <c r="DC276" s="1"/>
      <c r="DE276" s="9">
        <f t="shared" si="122"/>
        <v>35976</v>
      </c>
      <c r="DF276" s="8">
        <f t="shared" si="112"/>
        <v>31440.09</v>
      </c>
      <c r="DG276" s="9">
        <f t="shared" si="122"/>
        <v>35976</v>
      </c>
      <c r="DH276" s="8">
        <f t="shared" si="113"/>
        <v>25371.56</v>
      </c>
      <c r="DI276" s="9">
        <f t="shared" si="122"/>
        <v>35976</v>
      </c>
      <c r="DJ276" s="8">
        <f t="shared" si="114"/>
        <v>26525.39</v>
      </c>
      <c r="DK276" s="9">
        <f t="shared" si="122"/>
        <v>35976</v>
      </c>
      <c r="DL276" s="8">
        <f t="shared" si="116"/>
        <v>21659.360000000001</v>
      </c>
      <c r="DM276" s="9">
        <f t="shared" si="122"/>
        <v>35976</v>
      </c>
      <c r="DN276" s="8">
        <f t="shared" si="117"/>
        <v>25497.63</v>
      </c>
    </row>
    <row r="277" spans="1:118">
      <c r="A277" s="2">
        <f t="shared" si="118"/>
        <v>199805</v>
      </c>
      <c r="B277" s="4">
        <v>35946</v>
      </c>
      <c r="C277" s="5">
        <v>100.53125</v>
      </c>
      <c r="D277" s="4"/>
      <c r="F277" s="4">
        <v>35946</v>
      </c>
      <c r="G277" s="3">
        <v>126</v>
      </c>
      <c r="H277" s="4">
        <v>35946</v>
      </c>
      <c r="I277" s="3">
        <v>91.995000000000005</v>
      </c>
      <c r="J277" s="4">
        <v>35946</v>
      </c>
      <c r="K277" s="3">
        <v>105.295</v>
      </c>
      <c r="L277" s="1">
        <v>35946</v>
      </c>
      <c r="M277">
        <v>21.32</v>
      </c>
      <c r="N277" s="1"/>
      <c r="R277" s="1"/>
      <c r="V277" s="4">
        <v>35946</v>
      </c>
      <c r="W277" s="3">
        <v>107605999999.99998</v>
      </c>
      <c r="X277" s="4">
        <v>35946</v>
      </c>
      <c r="Y277" s="3">
        <v>1070799999999.9999</v>
      </c>
      <c r="Z277" s="4">
        <v>35946</v>
      </c>
      <c r="AA277" s="3">
        <v>191036226000</v>
      </c>
      <c r="AB277" s="4">
        <v>35946</v>
      </c>
      <c r="AC277" s="3">
        <v>1638215219226.6299</v>
      </c>
      <c r="AD277" s="4">
        <v>35946</v>
      </c>
      <c r="AE277" s="3">
        <v>196723000000</v>
      </c>
      <c r="AF277" s="1">
        <v>35946</v>
      </c>
      <c r="AG277">
        <v>1.1024</v>
      </c>
      <c r="AH277" s="1">
        <v>35946</v>
      </c>
      <c r="AI277">
        <v>7.7488000000000001</v>
      </c>
      <c r="AJ277" s="1">
        <v>35946</v>
      </c>
      <c r="AK277">
        <v>0.62270000000000003</v>
      </c>
      <c r="AL277" s="1">
        <v>35946</v>
      </c>
      <c r="AM277">
        <v>1.63</v>
      </c>
      <c r="AN277" s="1">
        <v>35946</v>
      </c>
      <c r="AO277">
        <v>1.4562999999999999</v>
      </c>
      <c r="AP277" s="4">
        <v>35946</v>
      </c>
      <c r="AQ277" s="3">
        <v>1090.82</v>
      </c>
      <c r="AR277" s="4">
        <v>35946</v>
      </c>
      <c r="AS277" s="3">
        <v>5556.99</v>
      </c>
      <c r="AT277" s="4">
        <v>35946</v>
      </c>
      <c r="AU277" s="3">
        <v>1221.49</v>
      </c>
      <c r="AV277" s="4">
        <v>35946</v>
      </c>
      <c r="AW277" s="3">
        <v>8934.56</v>
      </c>
      <c r="AX277" s="4">
        <v>35946</v>
      </c>
      <c r="AY277" s="3">
        <v>7589.78</v>
      </c>
      <c r="AZ277" s="1">
        <v>35946</v>
      </c>
      <c r="BA277">
        <v>0.2</v>
      </c>
      <c r="BB277" s="1">
        <v>35946</v>
      </c>
      <c r="BC277">
        <v>0.2</v>
      </c>
      <c r="BD277" s="1">
        <v>35946</v>
      </c>
      <c r="BE277">
        <v>0.12</v>
      </c>
      <c r="BF277" s="15">
        <f t="shared" si="99"/>
        <v>35946</v>
      </c>
      <c r="BG277" s="14">
        <f t="shared" si="100"/>
        <v>-0.15</v>
      </c>
      <c r="BH277" s="1">
        <v>35946</v>
      </c>
      <c r="BI277">
        <v>0.20191179076754001</v>
      </c>
      <c r="BJ277" s="1">
        <v>35946</v>
      </c>
      <c r="BK277">
        <v>55073000000</v>
      </c>
      <c r="BL277" s="1"/>
      <c r="BN277" s="13">
        <f t="shared" si="101"/>
        <v>35946</v>
      </c>
      <c r="BO277" s="12">
        <f t="shared" si="119"/>
        <v>2.9674643946038501</v>
      </c>
      <c r="BP277" s="1">
        <v>35946</v>
      </c>
      <c r="BQ277">
        <v>-3.2</v>
      </c>
      <c r="BR277" s="1">
        <v>35946</v>
      </c>
      <c r="BS277">
        <v>26665300000</v>
      </c>
      <c r="BT277" s="1">
        <v>35946</v>
      </c>
      <c r="BU277">
        <v>30421000000</v>
      </c>
      <c r="BX277" s="1">
        <v>35946</v>
      </c>
      <c r="BY277">
        <v>19716000000</v>
      </c>
      <c r="BZ277" s="1"/>
      <c r="CB277" s="1">
        <v>35946</v>
      </c>
      <c r="CC277">
        <v>20564000000</v>
      </c>
      <c r="CD277" s="1">
        <v>35946</v>
      </c>
      <c r="CE277">
        <v>4.4000000000000004</v>
      </c>
      <c r="CF277" s="1">
        <v>35946</v>
      </c>
      <c r="CG277">
        <v>7.8</v>
      </c>
      <c r="CH277" s="1">
        <v>35946</v>
      </c>
      <c r="CI277">
        <v>3.9</v>
      </c>
      <c r="CJ277" s="1">
        <v>35946</v>
      </c>
      <c r="CK277">
        <v>10.6</v>
      </c>
      <c r="CL277" s="1">
        <v>35946</v>
      </c>
      <c r="CM277">
        <v>8.3000000000000007</v>
      </c>
      <c r="CN277" s="1">
        <f t="shared" si="102"/>
        <v>35946</v>
      </c>
      <c r="CO277">
        <f t="shared" si="120"/>
        <v>4.1549000338487185E-3</v>
      </c>
      <c r="CP277" s="1">
        <f t="shared" si="103"/>
        <v>35946</v>
      </c>
      <c r="CQ277">
        <f t="shared" si="104"/>
        <v>4.4472288927195902E-3</v>
      </c>
      <c r="CR277" s="1">
        <f t="shared" si="105"/>
        <v>35946</v>
      </c>
      <c r="CS277">
        <f t="shared" si="106"/>
        <v>5.0751559432828759E-3</v>
      </c>
      <c r="CT277" s="1">
        <f t="shared" si="107"/>
        <v>35946</v>
      </c>
      <c r="CU277">
        <f t="shared" si="108"/>
        <v>3.3762490392006219E-3</v>
      </c>
      <c r="CV277" s="1">
        <f t="shared" si="109"/>
        <v>35946</v>
      </c>
      <c r="CW277">
        <f t="shared" si="110"/>
        <v>4.1841357474748375E-3</v>
      </c>
      <c r="CY277" s="13">
        <f t="shared" si="111"/>
        <v>35946</v>
      </c>
      <c r="CZ277" s="12">
        <f t="shared" si="121"/>
        <v>67</v>
      </c>
      <c r="DA277" s="1">
        <v>19449</v>
      </c>
      <c r="DB277">
        <v>6.3</v>
      </c>
      <c r="DC277" s="1"/>
      <c r="DE277" s="9">
        <f t="shared" si="122"/>
        <v>35946</v>
      </c>
      <c r="DF277" s="8">
        <f t="shared" si="112"/>
        <v>31440.09</v>
      </c>
      <c r="DG277" s="9">
        <f t="shared" si="122"/>
        <v>35946</v>
      </c>
      <c r="DH277" s="8">
        <f t="shared" si="113"/>
        <v>25371.56</v>
      </c>
      <c r="DI277" s="9">
        <f t="shared" si="122"/>
        <v>35946</v>
      </c>
      <c r="DJ277" s="8">
        <f t="shared" si="114"/>
        <v>26525.39</v>
      </c>
      <c r="DK277" s="9">
        <f t="shared" si="122"/>
        <v>35946</v>
      </c>
      <c r="DL277" s="8">
        <f t="shared" si="116"/>
        <v>21659.360000000001</v>
      </c>
      <c r="DM277" s="9">
        <f t="shared" si="122"/>
        <v>35946</v>
      </c>
      <c r="DN277" s="8">
        <f t="shared" si="117"/>
        <v>25497.63</v>
      </c>
    </row>
    <row r="278" spans="1:118">
      <c r="A278" s="2">
        <f t="shared" si="118"/>
        <v>199804</v>
      </c>
      <c r="B278" s="4">
        <v>35915</v>
      </c>
      <c r="C278" s="5">
        <v>98.671875</v>
      </c>
      <c r="D278" s="4"/>
      <c r="F278" s="4">
        <v>35915</v>
      </c>
      <c r="G278" s="3">
        <v>130</v>
      </c>
      <c r="H278" s="4">
        <v>35915</v>
      </c>
      <c r="I278" s="3">
        <v>96.8</v>
      </c>
      <c r="J278" s="4">
        <v>35915</v>
      </c>
      <c r="K278" s="3">
        <v>104.74</v>
      </c>
      <c r="L278" s="1">
        <v>35915</v>
      </c>
      <c r="M278">
        <v>21.18</v>
      </c>
      <c r="N278" s="1"/>
      <c r="R278" s="1"/>
      <c r="V278" s="4">
        <v>35915</v>
      </c>
      <c r="W278" s="3">
        <v>106342999999.99998</v>
      </c>
      <c r="X278" s="4">
        <v>35915</v>
      </c>
      <c r="Y278" s="3">
        <v>1087699999999.9999</v>
      </c>
      <c r="Z278" s="4">
        <v>35915</v>
      </c>
      <c r="AA278" s="3">
        <v>201136236000</v>
      </c>
      <c r="AB278" s="4">
        <v>35915</v>
      </c>
      <c r="AC278" s="3">
        <v>1615279225763.8599</v>
      </c>
      <c r="AD278" s="4">
        <v>35915</v>
      </c>
      <c r="AE278" s="3">
        <v>195251000000</v>
      </c>
      <c r="AF278" s="1">
        <v>35915</v>
      </c>
      <c r="AG278">
        <v>1.1014999999999999</v>
      </c>
      <c r="AH278" s="1">
        <v>35915</v>
      </c>
      <c r="AI278">
        <v>7.7480000000000002</v>
      </c>
      <c r="AJ278" s="1">
        <v>35915</v>
      </c>
      <c r="AK278">
        <v>0.64900000000000002</v>
      </c>
      <c r="AL278" s="1">
        <v>35915</v>
      </c>
      <c r="AM278">
        <v>1.6705000000000001</v>
      </c>
      <c r="AN278" s="1">
        <v>35915</v>
      </c>
      <c r="AO278">
        <v>1.4305000000000001</v>
      </c>
      <c r="AP278" s="4">
        <v>35915</v>
      </c>
      <c r="AQ278" s="3">
        <v>1111.75</v>
      </c>
      <c r="AR278" s="4">
        <v>35915</v>
      </c>
      <c r="AS278" s="3">
        <v>5241.2299999999996</v>
      </c>
      <c r="AT278" s="4">
        <v>35915</v>
      </c>
      <c r="AU278" s="3">
        <v>1222.98</v>
      </c>
      <c r="AV278" s="4">
        <v>35915</v>
      </c>
      <c r="AW278" s="3">
        <v>10383.68</v>
      </c>
      <c r="AX278" s="4">
        <v>35915</v>
      </c>
      <c r="AY278" s="3">
        <v>7664.99</v>
      </c>
      <c r="AZ278" s="1">
        <v>35915</v>
      </c>
      <c r="BA278">
        <v>0.1</v>
      </c>
      <c r="BB278" s="1">
        <v>35915</v>
      </c>
      <c r="BC278">
        <v>0.2</v>
      </c>
      <c r="BD278" s="1">
        <v>35915</v>
      </c>
      <c r="BE278">
        <v>0.94</v>
      </c>
      <c r="BF278" s="15">
        <f t="shared" si="99"/>
        <v>35915</v>
      </c>
      <c r="BG278" s="14">
        <f t="shared" si="100"/>
        <v>-0.15</v>
      </c>
      <c r="BH278" s="1">
        <v>35915</v>
      </c>
      <c r="BI278">
        <v>-2.4638018184534601E-2</v>
      </c>
      <c r="BJ278" s="1">
        <v>35915</v>
      </c>
      <c r="BK278">
        <v>55229000000</v>
      </c>
      <c r="BL278" s="1"/>
      <c r="BN278" s="13">
        <f t="shared" si="101"/>
        <v>35915</v>
      </c>
      <c r="BO278" s="12">
        <f t="shared" si="119"/>
        <v>2.9674643946038501</v>
      </c>
      <c r="BP278" s="1">
        <v>35915</v>
      </c>
      <c r="BQ278">
        <v>-4.0999999999999996</v>
      </c>
      <c r="BR278" s="1">
        <v>35915</v>
      </c>
      <c r="BS278">
        <v>26925400000</v>
      </c>
      <c r="BT278" s="1">
        <v>35915</v>
      </c>
      <c r="BU278">
        <v>30874000000</v>
      </c>
      <c r="BX278" s="1">
        <v>35915</v>
      </c>
      <c r="BY278">
        <v>18944000000</v>
      </c>
      <c r="BZ278" s="1"/>
      <c r="CB278" s="1">
        <v>35915</v>
      </c>
      <c r="CC278">
        <v>21786000000</v>
      </c>
      <c r="CD278" s="1">
        <v>35915</v>
      </c>
      <c r="CE278">
        <v>4.3</v>
      </c>
      <c r="CF278" s="1">
        <v>35915</v>
      </c>
      <c r="CG278">
        <v>7.6</v>
      </c>
      <c r="CH278" s="1">
        <v>35915</v>
      </c>
      <c r="CI278">
        <v>3.6</v>
      </c>
      <c r="CJ278" s="1">
        <v>35915</v>
      </c>
      <c r="CK278">
        <v>10.6</v>
      </c>
      <c r="CL278" s="1">
        <v>35915</v>
      </c>
      <c r="CM278">
        <v>8.3000000000000007</v>
      </c>
      <c r="CN278" s="1">
        <f t="shared" si="102"/>
        <v>35915</v>
      </c>
      <c r="CO278">
        <f t="shared" si="120"/>
        <v>4.1549000338487185E-3</v>
      </c>
      <c r="CP278" s="1">
        <f t="shared" si="103"/>
        <v>35915</v>
      </c>
      <c r="CQ278">
        <f t="shared" si="104"/>
        <v>4.4472288927195902E-3</v>
      </c>
      <c r="CR278" s="1">
        <f t="shared" si="105"/>
        <v>35915</v>
      </c>
      <c r="CS278">
        <f t="shared" si="106"/>
        <v>5.0751559432828759E-3</v>
      </c>
      <c r="CT278" s="1">
        <f t="shared" si="107"/>
        <v>35915</v>
      </c>
      <c r="CU278">
        <f t="shared" si="108"/>
        <v>3.3762490392006219E-3</v>
      </c>
      <c r="CV278" s="1">
        <f t="shared" si="109"/>
        <v>35915</v>
      </c>
      <c r="CW278">
        <f t="shared" si="110"/>
        <v>4.1841357474748375E-3</v>
      </c>
      <c r="CY278" s="13">
        <f t="shared" si="111"/>
        <v>35915</v>
      </c>
      <c r="CZ278" s="12">
        <f t="shared" si="121"/>
        <v>67</v>
      </c>
      <c r="DA278" s="1">
        <v>19359</v>
      </c>
      <c r="DB278">
        <v>6.3</v>
      </c>
      <c r="DC278" s="1"/>
      <c r="DE278" s="9">
        <f t="shared" si="122"/>
        <v>35915</v>
      </c>
      <c r="DF278" s="8">
        <f t="shared" si="112"/>
        <v>31440.09</v>
      </c>
      <c r="DG278" s="9">
        <f t="shared" si="122"/>
        <v>35915</v>
      </c>
      <c r="DH278" s="8">
        <f t="shared" si="113"/>
        <v>25371.56</v>
      </c>
      <c r="DI278" s="9">
        <f t="shared" si="122"/>
        <v>35915</v>
      </c>
      <c r="DJ278" s="8">
        <f t="shared" si="114"/>
        <v>26525.39</v>
      </c>
      <c r="DK278" s="9">
        <f t="shared" si="122"/>
        <v>35915</v>
      </c>
      <c r="DL278" s="8">
        <f t="shared" si="116"/>
        <v>21659.360000000001</v>
      </c>
      <c r="DM278" s="9">
        <f t="shared" si="122"/>
        <v>35915</v>
      </c>
      <c r="DN278" s="8">
        <f t="shared" si="117"/>
        <v>25497.63</v>
      </c>
    </row>
    <row r="279" spans="1:118">
      <c r="A279" s="2">
        <f t="shared" si="118"/>
        <v>199803</v>
      </c>
      <c r="B279" s="4">
        <v>35885</v>
      </c>
      <c r="C279" s="5">
        <v>98.828125</v>
      </c>
      <c r="D279" s="4"/>
      <c r="F279" s="4">
        <v>35885</v>
      </c>
      <c r="G279" s="3">
        <v>131</v>
      </c>
      <c r="H279" s="4">
        <v>35885</v>
      </c>
      <c r="I279" s="3">
        <v>112.8</v>
      </c>
      <c r="J279" s="4">
        <v>35885</v>
      </c>
      <c r="K279" s="3">
        <v>104.86</v>
      </c>
      <c r="L279" s="1">
        <v>35885</v>
      </c>
      <c r="M279">
        <v>24.22</v>
      </c>
      <c r="N279" s="1"/>
      <c r="R279" s="1"/>
      <c r="V279" s="4">
        <v>35885</v>
      </c>
      <c r="W279" s="3">
        <v>103864999999.99998</v>
      </c>
      <c r="X279" s="4">
        <v>35885</v>
      </c>
      <c r="Y279" s="3">
        <v>1075900000000</v>
      </c>
      <c r="Z279" s="4">
        <v>35885</v>
      </c>
      <c r="AA279" s="3">
        <v>201920784000</v>
      </c>
      <c r="AB279" s="4">
        <v>35885</v>
      </c>
      <c r="AC279" s="3">
        <v>1599616821307.5601</v>
      </c>
      <c r="AD279" s="4">
        <v>35885</v>
      </c>
      <c r="AE279" s="3">
        <v>195396000000</v>
      </c>
      <c r="AF279" s="1">
        <v>35885</v>
      </c>
      <c r="AG279">
        <v>1.0765</v>
      </c>
      <c r="AH279" s="1">
        <v>35885</v>
      </c>
      <c r="AI279">
        <v>7.7484999999999999</v>
      </c>
      <c r="AJ279" s="1">
        <v>35885</v>
      </c>
      <c r="AK279">
        <v>0.66210000000000002</v>
      </c>
      <c r="AL279" s="1">
        <v>35885</v>
      </c>
      <c r="AM279">
        <v>1.6726000000000001</v>
      </c>
      <c r="AN279" s="1">
        <v>35885</v>
      </c>
      <c r="AO279">
        <v>1.4197</v>
      </c>
      <c r="AP279" s="4">
        <v>35885</v>
      </c>
      <c r="AQ279" s="3">
        <v>1101.75</v>
      </c>
      <c r="AR279" s="4">
        <v>35885</v>
      </c>
      <c r="AS279" s="3">
        <v>5097.25</v>
      </c>
      <c r="AT279" s="4">
        <v>35885</v>
      </c>
      <c r="AU279" s="3">
        <v>1251.7</v>
      </c>
      <c r="AV279" s="4">
        <v>35885</v>
      </c>
      <c r="AW279" s="3">
        <v>11518.68</v>
      </c>
      <c r="AX279" s="4">
        <v>35885</v>
      </c>
      <c r="AY279" s="3">
        <v>7558.5</v>
      </c>
      <c r="AZ279" s="1">
        <v>35885</v>
      </c>
      <c r="BA279">
        <v>0</v>
      </c>
      <c r="BB279" s="1">
        <v>35885</v>
      </c>
      <c r="BC279">
        <v>0.1</v>
      </c>
      <c r="BD279" s="1">
        <v>35885</v>
      </c>
      <c r="BE279">
        <v>0.24</v>
      </c>
      <c r="BF279" s="15">
        <f t="shared" si="99"/>
        <v>35885</v>
      </c>
      <c r="BG279" s="14">
        <f t="shared" si="100"/>
        <v>-0.15</v>
      </c>
      <c r="BH279" s="1">
        <v>35885</v>
      </c>
      <c r="BI279">
        <v>-0.111908829557907</v>
      </c>
      <c r="BJ279" s="1">
        <v>35885</v>
      </c>
      <c r="BK279">
        <v>56934000000</v>
      </c>
      <c r="BL279" s="1"/>
      <c r="BN279" s="13">
        <f t="shared" si="101"/>
        <v>35885</v>
      </c>
      <c r="BO279" s="12">
        <f t="shared" si="119"/>
        <v>2.9674643946038501</v>
      </c>
      <c r="BP279" s="1">
        <v>35885</v>
      </c>
      <c r="BQ279">
        <v>2.9</v>
      </c>
      <c r="BR279" s="1">
        <v>35885</v>
      </c>
      <c r="BS279">
        <v>26285200000</v>
      </c>
      <c r="BT279" s="1">
        <v>35885</v>
      </c>
      <c r="BU279">
        <v>30220000000</v>
      </c>
      <c r="BX279" s="1">
        <v>35885</v>
      </c>
      <c r="BY279">
        <v>19522000000</v>
      </c>
      <c r="BZ279" s="1"/>
      <c r="CB279" s="1">
        <v>35885</v>
      </c>
      <c r="CC279">
        <v>22422000000</v>
      </c>
      <c r="CD279" s="1">
        <v>35885</v>
      </c>
      <c r="CE279">
        <v>4.7</v>
      </c>
      <c r="CF279" s="1">
        <v>35885</v>
      </c>
      <c r="CG279">
        <v>7.9</v>
      </c>
      <c r="CH279" s="1">
        <v>35885</v>
      </c>
      <c r="CI279">
        <v>3.3</v>
      </c>
      <c r="CL279" s="1">
        <v>35885</v>
      </c>
      <c r="CM279">
        <v>8.4</v>
      </c>
      <c r="CN279" s="1">
        <f t="shared" si="102"/>
        <v>35885</v>
      </c>
      <c r="CO279">
        <f t="shared" si="120"/>
        <v>4.1549000338487185E-3</v>
      </c>
      <c r="CP279" s="1">
        <f t="shared" si="103"/>
        <v>35885</v>
      </c>
      <c r="CQ279">
        <f t="shared" si="104"/>
        <v>4.4472288927195902E-3</v>
      </c>
      <c r="CR279" s="1">
        <f t="shared" si="105"/>
        <v>35885</v>
      </c>
      <c r="CS279">
        <f t="shared" si="106"/>
        <v>5.0751559432828759E-3</v>
      </c>
      <c r="CT279" s="1">
        <f t="shared" si="107"/>
        <v>35885</v>
      </c>
      <c r="CU279">
        <f t="shared" si="108"/>
        <v>3.3762490392006219E-3</v>
      </c>
      <c r="CV279" s="1">
        <f t="shared" si="109"/>
        <v>35885</v>
      </c>
      <c r="CW279">
        <f t="shared" si="110"/>
        <v>4.1841357474748375E-3</v>
      </c>
      <c r="CY279" s="13">
        <f t="shared" si="111"/>
        <v>35885</v>
      </c>
      <c r="CZ279" s="12">
        <f t="shared" si="121"/>
        <v>67</v>
      </c>
      <c r="DA279" s="1">
        <v>19267</v>
      </c>
      <c r="DB279">
        <v>6.2</v>
      </c>
      <c r="DC279" s="1"/>
      <c r="DE279" s="9">
        <f t="shared" si="122"/>
        <v>35885</v>
      </c>
      <c r="DF279" s="8">
        <f t="shared" si="112"/>
        <v>31440.09</v>
      </c>
      <c r="DG279" s="9">
        <f t="shared" si="122"/>
        <v>35885</v>
      </c>
      <c r="DH279" s="8">
        <f t="shared" si="113"/>
        <v>25371.56</v>
      </c>
      <c r="DI279" s="9">
        <f t="shared" si="122"/>
        <v>35885</v>
      </c>
      <c r="DJ279" s="8">
        <f t="shared" si="114"/>
        <v>26525.39</v>
      </c>
      <c r="DK279" s="9">
        <f t="shared" si="122"/>
        <v>35885</v>
      </c>
      <c r="DL279" s="8">
        <f t="shared" si="116"/>
        <v>21659.360000000001</v>
      </c>
      <c r="DM279" s="9">
        <f t="shared" si="122"/>
        <v>35885</v>
      </c>
      <c r="DN279" s="8">
        <f t="shared" si="117"/>
        <v>25497.63</v>
      </c>
    </row>
    <row r="280" spans="1:118">
      <c r="A280" s="2">
        <f t="shared" si="118"/>
        <v>199802</v>
      </c>
      <c r="B280" s="4">
        <v>35854</v>
      </c>
      <c r="C280" s="5">
        <v>99.063000000000002</v>
      </c>
      <c r="F280" s="4">
        <v>35854</v>
      </c>
      <c r="G280" s="3">
        <v>129</v>
      </c>
      <c r="H280" s="4">
        <v>35854</v>
      </c>
      <c r="I280" s="3">
        <v>113</v>
      </c>
      <c r="J280" s="4">
        <v>35854</v>
      </c>
      <c r="K280" s="3">
        <v>103.95</v>
      </c>
      <c r="L280" s="1">
        <v>35854</v>
      </c>
      <c r="M280">
        <v>18.55</v>
      </c>
      <c r="N280" s="1"/>
      <c r="R280" s="1"/>
      <c r="V280" s="4">
        <v>35854</v>
      </c>
      <c r="W280" s="3">
        <v>105595999999.99998</v>
      </c>
      <c r="X280" s="4">
        <v>35854</v>
      </c>
      <c r="Y280" s="3">
        <v>1066199999999.9999</v>
      </c>
      <c r="Z280" s="4">
        <v>35854</v>
      </c>
      <c r="AA280" s="3">
        <v>201444929000</v>
      </c>
      <c r="AB280" s="4">
        <v>35854</v>
      </c>
      <c r="AC280" s="3">
        <v>1569375912061.6301</v>
      </c>
      <c r="AD280" s="4">
        <v>35854</v>
      </c>
      <c r="AE280" s="3">
        <v>194658000000</v>
      </c>
      <c r="AF280" s="1">
        <v>35854</v>
      </c>
      <c r="AG280">
        <v>1.0879000000000001</v>
      </c>
      <c r="AH280" s="1">
        <v>35854</v>
      </c>
      <c r="AI280">
        <v>7.742</v>
      </c>
      <c r="AJ280" s="1">
        <v>35854</v>
      </c>
      <c r="AK280">
        <v>0.67849999999999999</v>
      </c>
      <c r="AL280" s="1">
        <v>35854</v>
      </c>
      <c r="AM280">
        <v>1.6439999999999999</v>
      </c>
      <c r="AN280" s="1">
        <v>35854</v>
      </c>
      <c r="AO280">
        <v>1.4235</v>
      </c>
      <c r="AP280" s="4">
        <v>35854</v>
      </c>
      <c r="AQ280" s="3">
        <v>1049.3399999999999</v>
      </c>
      <c r="AR280" s="4">
        <v>35854</v>
      </c>
      <c r="AS280" s="3">
        <v>4693.8599999999997</v>
      </c>
      <c r="AT280" s="4">
        <v>35854</v>
      </c>
      <c r="AU280" s="3">
        <v>1272.45</v>
      </c>
      <c r="AV280" s="4">
        <v>35854</v>
      </c>
      <c r="AW280" s="3">
        <v>11480.69</v>
      </c>
      <c r="AX280" s="4">
        <v>35854</v>
      </c>
      <c r="AY280" s="3">
        <v>7092.49</v>
      </c>
      <c r="AZ280" s="1">
        <v>35854</v>
      </c>
      <c r="BA280">
        <v>0</v>
      </c>
      <c r="BB280" s="1">
        <v>35854</v>
      </c>
      <c r="BC280">
        <v>0.3</v>
      </c>
      <c r="BD280" s="1">
        <v>35854</v>
      </c>
      <c r="BE280">
        <v>0.36</v>
      </c>
      <c r="BF280" s="15">
        <f t="shared" si="99"/>
        <v>35854</v>
      </c>
      <c r="BG280" s="14">
        <f t="shared" si="100"/>
        <v>-0.3</v>
      </c>
      <c r="BH280" s="1">
        <v>35854</v>
      </c>
      <c r="BI280">
        <v>1.5863371769826301E-2</v>
      </c>
      <c r="BJ280" s="1">
        <v>35854</v>
      </c>
      <c r="BK280">
        <v>56627000000</v>
      </c>
      <c r="BL280" s="1"/>
      <c r="BN280" s="13">
        <f t="shared" si="101"/>
        <v>35854</v>
      </c>
      <c r="BO280" s="12">
        <f t="shared" si="119"/>
        <v>8.0166681060540608</v>
      </c>
      <c r="BP280" s="1">
        <v>35854</v>
      </c>
      <c r="BQ280">
        <v>-1.2</v>
      </c>
      <c r="BR280" s="1">
        <v>35854</v>
      </c>
      <c r="BS280">
        <v>26642700000</v>
      </c>
      <c r="BT280" s="1">
        <v>35854</v>
      </c>
      <c r="BU280">
        <v>31230000000</v>
      </c>
      <c r="BX280" s="1">
        <v>35854</v>
      </c>
      <c r="BY280">
        <v>22314000000</v>
      </c>
      <c r="BZ280" s="1"/>
      <c r="CB280" s="1">
        <v>35854</v>
      </c>
      <c r="CC280">
        <v>21310000000</v>
      </c>
      <c r="CD280" s="1">
        <v>35854</v>
      </c>
      <c r="CE280">
        <v>4.5999999999999996</v>
      </c>
      <c r="CF280" s="1">
        <v>35854</v>
      </c>
      <c r="CG280">
        <v>7.8</v>
      </c>
      <c r="CH280" s="1">
        <v>35854</v>
      </c>
      <c r="CI280">
        <v>3</v>
      </c>
      <c r="CL280" s="1">
        <v>35854</v>
      </c>
      <c r="CM280">
        <v>8.6</v>
      </c>
      <c r="CN280" s="1">
        <f t="shared" si="102"/>
        <v>35854</v>
      </c>
      <c r="CO280">
        <f t="shared" si="120"/>
        <v>4.1549000338487185E-3</v>
      </c>
      <c r="CP280" s="1">
        <f t="shared" si="103"/>
        <v>35854</v>
      </c>
      <c r="CQ280">
        <f t="shared" si="104"/>
        <v>4.4472288927195902E-3</v>
      </c>
      <c r="CR280" s="1">
        <f t="shared" si="105"/>
        <v>35854</v>
      </c>
      <c r="CS280">
        <f t="shared" si="106"/>
        <v>5.0751559432828759E-3</v>
      </c>
      <c r="CT280" s="1">
        <f t="shared" si="107"/>
        <v>35854</v>
      </c>
      <c r="CU280">
        <f t="shared" si="108"/>
        <v>3.3762490392006219E-3</v>
      </c>
      <c r="CV280" s="1">
        <f t="shared" si="109"/>
        <v>35854</v>
      </c>
      <c r="CW280">
        <f t="shared" si="110"/>
        <v>4.1841357474748375E-3</v>
      </c>
      <c r="CY280" s="13">
        <f t="shared" si="111"/>
        <v>35854</v>
      </c>
      <c r="CZ280" s="12">
        <f t="shared" si="121"/>
        <v>66.8</v>
      </c>
      <c r="DA280" s="1">
        <v>19175</v>
      </c>
      <c r="DB280">
        <v>6.1</v>
      </c>
      <c r="DC280" s="1"/>
      <c r="DE280" s="9">
        <f t="shared" si="122"/>
        <v>35854</v>
      </c>
      <c r="DF280" s="8">
        <f t="shared" si="112"/>
        <v>31440.09</v>
      </c>
      <c r="DG280" s="9">
        <f t="shared" si="122"/>
        <v>35854</v>
      </c>
      <c r="DH280" s="8">
        <f t="shared" si="113"/>
        <v>25371.56</v>
      </c>
      <c r="DI280" s="9">
        <f t="shared" si="122"/>
        <v>35854</v>
      </c>
      <c r="DJ280" s="8">
        <f t="shared" si="114"/>
        <v>26525.39</v>
      </c>
      <c r="DK280" s="9">
        <f t="shared" si="122"/>
        <v>35854</v>
      </c>
      <c r="DL280" s="8">
        <f t="shared" si="116"/>
        <v>21659.360000000001</v>
      </c>
      <c r="DM280" s="9">
        <f t="shared" si="122"/>
        <v>35854</v>
      </c>
      <c r="DN280" s="8">
        <f t="shared" si="117"/>
        <v>25497.63</v>
      </c>
    </row>
    <row r="281" spans="1:118">
      <c r="A281" s="2">
        <f t="shared" si="118"/>
        <v>199801</v>
      </c>
      <c r="B281" s="4">
        <v>35826</v>
      </c>
      <c r="C281" s="5">
        <v>104.48399999999999</v>
      </c>
      <c r="F281" s="4">
        <v>35826</v>
      </c>
      <c r="G281" s="3">
        <v>130</v>
      </c>
      <c r="H281" s="4">
        <v>35826</v>
      </c>
      <c r="I281" s="3">
        <v>99.3</v>
      </c>
      <c r="J281" s="4">
        <v>35826</v>
      </c>
      <c r="K281" s="3">
        <v>113.5</v>
      </c>
      <c r="L281" s="1">
        <v>35826</v>
      </c>
      <c r="M281">
        <v>21.47</v>
      </c>
      <c r="N281" s="1"/>
      <c r="R281" s="1"/>
      <c r="V281" s="4">
        <v>35826</v>
      </c>
      <c r="W281" s="3">
        <v>106983999999.99998</v>
      </c>
      <c r="X281" s="4">
        <v>35826</v>
      </c>
      <c r="Y281" s="3">
        <v>1080199999999.9999</v>
      </c>
      <c r="Z281" s="4">
        <v>35826</v>
      </c>
      <c r="AA281" s="3">
        <v>211545216000</v>
      </c>
      <c r="AB281" s="4">
        <v>35826</v>
      </c>
      <c r="AC281" s="3">
        <v>1567224543651.26</v>
      </c>
      <c r="AD281" s="4">
        <v>35826</v>
      </c>
      <c r="AE281" s="3">
        <v>195027000000</v>
      </c>
      <c r="AF281" s="1">
        <v>35826</v>
      </c>
      <c r="AG281">
        <v>1.0774999999999999</v>
      </c>
      <c r="AH281" s="1">
        <v>35826</v>
      </c>
      <c r="AI281">
        <v>7.734</v>
      </c>
      <c r="AJ281" s="1">
        <v>35826</v>
      </c>
      <c r="AK281">
        <v>0.6845</v>
      </c>
      <c r="AL281" s="1">
        <v>35826</v>
      </c>
      <c r="AM281">
        <v>1.633</v>
      </c>
      <c r="AN281" s="1">
        <v>35826</v>
      </c>
      <c r="AO281">
        <v>1.454</v>
      </c>
      <c r="AP281" s="4">
        <v>35826</v>
      </c>
      <c r="AQ281" s="3">
        <v>980.28</v>
      </c>
      <c r="AR281" s="4">
        <v>35826</v>
      </c>
      <c r="AS281" s="3">
        <v>4442.53</v>
      </c>
      <c r="AT281" s="4">
        <v>35826</v>
      </c>
      <c r="AU281" s="3">
        <v>1267.51</v>
      </c>
      <c r="AV281" s="4">
        <v>35826</v>
      </c>
      <c r="AW281" s="3">
        <v>9252.36</v>
      </c>
      <c r="AX281" s="4">
        <v>35826</v>
      </c>
      <c r="AY281" s="3">
        <v>6700.2</v>
      </c>
      <c r="AZ281" s="1">
        <v>35826</v>
      </c>
      <c r="BA281">
        <v>0.1</v>
      </c>
      <c r="BB281" s="1">
        <v>35826</v>
      </c>
      <c r="BC281">
        <v>-0.1</v>
      </c>
      <c r="BD281" s="1">
        <v>35826</v>
      </c>
      <c r="BE281">
        <v>0</v>
      </c>
      <c r="BF281" s="15">
        <f t="shared" si="99"/>
        <v>35826</v>
      </c>
      <c r="BG281" s="14">
        <f t="shared" si="100"/>
        <v>-0.3</v>
      </c>
      <c r="BH281" s="1">
        <v>35826</v>
      </c>
      <c r="BI281">
        <v>0.47819694999381201</v>
      </c>
      <c r="BJ281" s="1">
        <v>35826</v>
      </c>
      <c r="BK281">
        <v>57500000000</v>
      </c>
      <c r="BL281" s="1"/>
      <c r="BN281" s="13">
        <f t="shared" si="101"/>
        <v>35826</v>
      </c>
      <c r="BO281" s="12">
        <f t="shared" si="119"/>
        <v>8.0166681060540608</v>
      </c>
      <c r="BP281" s="1">
        <v>35826</v>
      </c>
      <c r="BQ281">
        <v>-4.0999999999999996</v>
      </c>
      <c r="BR281" s="1">
        <v>35826</v>
      </c>
      <c r="BS281">
        <v>25749400000</v>
      </c>
      <c r="BT281" s="1">
        <v>35826</v>
      </c>
      <c r="BU281">
        <v>30920000000</v>
      </c>
      <c r="BX281" s="1">
        <v>35826</v>
      </c>
      <c r="BY281">
        <v>23414000000</v>
      </c>
      <c r="BZ281" s="1"/>
      <c r="CB281" s="1">
        <v>35826</v>
      </c>
      <c r="CC281">
        <v>18001000000</v>
      </c>
      <c r="CD281" s="1">
        <v>35826</v>
      </c>
      <c r="CE281">
        <v>4.5999999999999996</v>
      </c>
      <c r="CF281" s="1">
        <v>35826</v>
      </c>
      <c r="CG281">
        <v>7.9</v>
      </c>
      <c r="CH281" s="1">
        <v>35826</v>
      </c>
      <c r="CI281">
        <v>2.4</v>
      </c>
      <c r="CL281" s="1">
        <v>35826</v>
      </c>
      <c r="CM281">
        <v>8.8000000000000007</v>
      </c>
      <c r="CN281" s="1">
        <f t="shared" si="102"/>
        <v>35826</v>
      </c>
      <c r="CO281">
        <f t="shared" si="120"/>
        <v>4.1549000338487185E-3</v>
      </c>
      <c r="CP281" s="1">
        <f t="shared" si="103"/>
        <v>35826</v>
      </c>
      <c r="CQ281">
        <f t="shared" si="104"/>
        <v>4.4472288927195902E-3</v>
      </c>
      <c r="CR281" s="1">
        <f t="shared" si="105"/>
        <v>35826</v>
      </c>
      <c r="CS281">
        <f t="shared" si="106"/>
        <v>5.0751559432828759E-3</v>
      </c>
      <c r="CT281" s="1">
        <f t="shared" si="107"/>
        <v>35826</v>
      </c>
      <c r="CU281">
        <f t="shared" si="108"/>
        <v>3.3762490392006219E-3</v>
      </c>
      <c r="CV281" s="1">
        <f t="shared" si="109"/>
        <v>35826</v>
      </c>
      <c r="CW281">
        <f t="shared" si="110"/>
        <v>4.1841357474748375E-3</v>
      </c>
      <c r="CY281" s="13">
        <f t="shared" si="111"/>
        <v>35826</v>
      </c>
      <c r="CZ281" s="12">
        <f t="shared" si="121"/>
        <v>66.8</v>
      </c>
      <c r="DA281" s="1">
        <v>19084</v>
      </c>
      <c r="DB281">
        <v>5.9</v>
      </c>
      <c r="DC281" s="1"/>
      <c r="DE281" s="9">
        <f t="shared" si="122"/>
        <v>35826</v>
      </c>
      <c r="DF281" s="8">
        <f t="shared" si="112"/>
        <v>31440.09</v>
      </c>
      <c r="DG281" s="9">
        <f t="shared" si="122"/>
        <v>35826</v>
      </c>
      <c r="DH281" s="8">
        <f t="shared" si="113"/>
        <v>25371.56</v>
      </c>
      <c r="DI281" s="9">
        <f t="shared" si="122"/>
        <v>35826</v>
      </c>
      <c r="DJ281" s="8">
        <f t="shared" si="114"/>
        <v>26525.39</v>
      </c>
      <c r="DK281" s="9">
        <f t="shared" si="122"/>
        <v>35826</v>
      </c>
      <c r="DL281" s="8">
        <f t="shared" si="116"/>
        <v>21659.360000000001</v>
      </c>
      <c r="DM281" s="9">
        <f t="shared" si="122"/>
        <v>35826</v>
      </c>
      <c r="DN281" s="8">
        <f t="shared" si="117"/>
        <v>25497.63</v>
      </c>
    </row>
    <row r="282" spans="1:118">
      <c r="A282" s="2">
        <f t="shared" si="118"/>
        <v>199712</v>
      </c>
      <c r="B282" s="4">
        <v>35795</v>
      </c>
      <c r="C282" s="5">
        <v>102.882813</v>
      </c>
      <c r="F282" s="4">
        <v>35795</v>
      </c>
      <c r="G282" s="3">
        <v>130</v>
      </c>
      <c r="H282" s="4">
        <v>35795</v>
      </c>
      <c r="I282" s="3">
        <v>87.2</v>
      </c>
      <c r="J282" s="4">
        <v>35795</v>
      </c>
      <c r="K282" s="3">
        <v>111.82</v>
      </c>
      <c r="L282" s="1">
        <v>35795</v>
      </c>
      <c r="M282">
        <v>24.01</v>
      </c>
      <c r="N282" s="1"/>
      <c r="R282" s="1"/>
      <c r="V282" s="4">
        <v>35795</v>
      </c>
      <c r="W282" s="3">
        <v>108136999999.99998</v>
      </c>
      <c r="X282" s="4">
        <v>35795</v>
      </c>
      <c r="Y282" s="3">
        <v>1097499999999.9999</v>
      </c>
      <c r="Z282" s="4">
        <v>35795</v>
      </c>
      <c r="AA282" s="3">
        <v>208092943000</v>
      </c>
      <c r="AB282" s="4">
        <v>35795</v>
      </c>
      <c r="AC282" s="3">
        <v>1626864402458.0601</v>
      </c>
      <c r="AD282" s="4">
        <v>35795</v>
      </c>
      <c r="AE282" s="3">
        <v>193323000000</v>
      </c>
      <c r="AF282" s="1">
        <v>35795</v>
      </c>
      <c r="AG282">
        <v>1.0986</v>
      </c>
      <c r="AH282" s="1">
        <v>35795</v>
      </c>
      <c r="AI282">
        <v>7.7473000000000001</v>
      </c>
      <c r="AJ282" s="1">
        <v>35795</v>
      </c>
      <c r="AK282">
        <v>0.65049999999999997</v>
      </c>
      <c r="AL282" s="1">
        <v>35795</v>
      </c>
      <c r="AM282">
        <v>1.647</v>
      </c>
      <c r="AN282" s="1">
        <v>35795</v>
      </c>
      <c r="AO282">
        <v>1.4293</v>
      </c>
      <c r="AP282" s="4">
        <v>35795</v>
      </c>
      <c r="AQ282" s="3">
        <v>970.43</v>
      </c>
      <c r="AR282" s="4">
        <v>35795</v>
      </c>
      <c r="AS282" s="3">
        <v>4224.3</v>
      </c>
      <c r="AT282" s="4">
        <v>35795</v>
      </c>
      <c r="AU282" s="3">
        <v>1175.03</v>
      </c>
      <c r="AV282" s="4">
        <v>35795</v>
      </c>
      <c r="AW282" s="3">
        <v>10722.76</v>
      </c>
      <c r="AX282" s="4">
        <v>35795</v>
      </c>
      <c r="AY282" s="3">
        <v>6699.44</v>
      </c>
      <c r="AZ282" s="1">
        <v>35795</v>
      </c>
      <c r="BA282">
        <v>0.1</v>
      </c>
      <c r="BB282" s="1">
        <v>35795</v>
      </c>
      <c r="BC282">
        <v>0.1</v>
      </c>
      <c r="BD282" s="1">
        <v>35795</v>
      </c>
      <c r="BE282">
        <v>0.24</v>
      </c>
      <c r="BF282" s="15">
        <f t="shared" si="99"/>
        <v>35795</v>
      </c>
      <c r="BG282" s="14">
        <f t="shared" si="100"/>
        <v>-0.3</v>
      </c>
      <c r="BH282" s="1">
        <v>35795</v>
      </c>
      <c r="BI282">
        <v>0.13840109555097799</v>
      </c>
      <c r="BJ282" s="1">
        <v>35795</v>
      </c>
      <c r="BK282">
        <v>57654000000</v>
      </c>
      <c r="BL282" s="1"/>
      <c r="BN282" s="13">
        <f t="shared" si="101"/>
        <v>35795</v>
      </c>
      <c r="BO282" s="12">
        <f t="shared" si="119"/>
        <v>8.0166681060540608</v>
      </c>
      <c r="BP282" s="1">
        <v>35795</v>
      </c>
      <c r="BQ282">
        <v>6.7</v>
      </c>
      <c r="BR282" s="1">
        <v>35795</v>
      </c>
      <c r="BS282">
        <v>26726900000</v>
      </c>
      <c r="BT282" s="1">
        <v>35795</v>
      </c>
      <c r="BU282">
        <v>30809000000</v>
      </c>
      <c r="BX282" s="1">
        <v>35795</v>
      </c>
      <c r="BY282">
        <v>23913000000</v>
      </c>
      <c r="BZ282" s="1"/>
      <c r="CB282" s="1">
        <v>35795</v>
      </c>
      <c r="CC282">
        <v>17969000000</v>
      </c>
      <c r="CD282" s="1">
        <v>35795</v>
      </c>
      <c r="CE282">
        <v>4.7</v>
      </c>
      <c r="CF282" s="1">
        <v>35795</v>
      </c>
      <c r="CG282">
        <v>7.9</v>
      </c>
      <c r="CH282" s="1">
        <v>35795</v>
      </c>
      <c r="CI282">
        <v>2.2000000000000002</v>
      </c>
      <c r="CL282" s="1">
        <v>35795</v>
      </c>
      <c r="CM282">
        <v>8.5</v>
      </c>
      <c r="CN282" s="1">
        <f t="shared" si="102"/>
        <v>35795</v>
      </c>
      <c r="CO282">
        <f t="shared" si="120"/>
        <v>4.1549000338487185E-3</v>
      </c>
      <c r="CP282" s="1">
        <f t="shared" si="103"/>
        <v>35795</v>
      </c>
      <c r="CQ282">
        <f t="shared" si="104"/>
        <v>4.4472288927195902E-3</v>
      </c>
      <c r="CR282" s="1">
        <f t="shared" si="105"/>
        <v>35795</v>
      </c>
      <c r="CS282">
        <f t="shared" si="106"/>
        <v>5.0751559432828759E-3</v>
      </c>
      <c r="CT282" s="1">
        <f t="shared" si="107"/>
        <v>35795</v>
      </c>
      <c r="CU282">
        <f t="shared" si="108"/>
        <v>3.3762490392006219E-3</v>
      </c>
      <c r="CV282" s="1">
        <f t="shared" si="109"/>
        <v>35795</v>
      </c>
      <c r="CW282">
        <f t="shared" si="110"/>
        <v>4.1841357474748375E-3</v>
      </c>
      <c r="CY282" s="13">
        <f t="shared" si="111"/>
        <v>35795</v>
      </c>
      <c r="CZ282" s="12">
        <f t="shared" si="121"/>
        <v>66.8</v>
      </c>
      <c r="DA282" s="1">
        <v>18993</v>
      </c>
      <c r="DB282">
        <v>5.7</v>
      </c>
      <c r="DC282" s="1"/>
      <c r="DE282" s="9">
        <f t="shared" si="122"/>
        <v>35795</v>
      </c>
      <c r="DF282" s="8">
        <f t="shared" si="112"/>
        <v>31440.09</v>
      </c>
      <c r="DG282" s="9">
        <f t="shared" si="122"/>
        <v>35795</v>
      </c>
      <c r="DH282" s="8">
        <f t="shared" si="113"/>
        <v>25371.56</v>
      </c>
      <c r="DI282" s="9">
        <f t="shared" si="122"/>
        <v>35795</v>
      </c>
      <c r="DJ282" s="8">
        <f t="shared" si="114"/>
        <v>26525.39</v>
      </c>
      <c r="DK282" s="9">
        <f t="shared" si="122"/>
        <v>35795</v>
      </c>
      <c r="DL282" s="8">
        <f t="shared" si="116"/>
        <v>21659.360000000001</v>
      </c>
      <c r="DM282" s="9">
        <f t="shared" si="122"/>
        <v>35795</v>
      </c>
      <c r="DN282" s="8">
        <f t="shared" si="117"/>
        <v>25497.63</v>
      </c>
    </row>
    <row r="283" spans="1:118">
      <c r="A283" s="2">
        <f t="shared" si="118"/>
        <v>199711</v>
      </c>
      <c r="B283" s="4">
        <v>35764</v>
      </c>
      <c r="C283" s="5">
        <v>101.90625</v>
      </c>
      <c r="F283" s="4">
        <v>35764</v>
      </c>
      <c r="G283" s="3">
        <v>128</v>
      </c>
      <c r="H283" s="4">
        <v>35764</v>
      </c>
      <c r="I283" s="3">
        <v>91.185000000000002</v>
      </c>
      <c r="J283" s="4">
        <v>35764</v>
      </c>
      <c r="K283" s="3">
        <v>111.85</v>
      </c>
      <c r="L283" s="1">
        <v>35764</v>
      </c>
      <c r="M283">
        <v>27.43</v>
      </c>
      <c r="N283" s="1"/>
      <c r="R283" s="1"/>
      <c r="V283" s="4">
        <v>35764</v>
      </c>
      <c r="W283" s="3">
        <v>105858999999.99998</v>
      </c>
      <c r="X283" s="4">
        <v>35764</v>
      </c>
      <c r="Y283" s="3">
        <v>1074099999999.9998</v>
      </c>
      <c r="Z283" s="4">
        <v>35764</v>
      </c>
      <c r="AA283" s="3">
        <v>207294048000</v>
      </c>
      <c r="AB283" s="4">
        <v>35764</v>
      </c>
      <c r="AC283" s="3">
        <v>1560332339237.6899</v>
      </c>
      <c r="AD283" s="4">
        <v>35764</v>
      </c>
      <c r="AE283" s="3">
        <v>192253000000</v>
      </c>
      <c r="AF283" s="1">
        <v>35764</v>
      </c>
      <c r="AG283">
        <v>1.1225000000000001</v>
      </c>
      <c r="AH283" s="1">
        <v>35764</v>
      </c>
      <c r="AI283">
        <v>7.7298</v>
      </c>
      <c r="AJ283" s="1">
        <v>35764</v>
      </c>
      <c r="AK283">
        <v>0.68049999999999999</v>
      </c>
      <c r="AL283" s="1">
        <v>35764</v>
      </c>
      <c r="AM283">
        <v>1.6884999999999999</v>
      </c>
      <c r="AN283" s="1">
        <v>35764</v>
      </c>
      <c r="AO283">
        <v>1.423</v>
      </c>
      <c r="AP283" s="4">
        <v>35764</v>
      </c>
      <c r="AQ283" s="3">
        <v>955.4</v>
      </c>
      <c r="AR283" s="4">
        <v>35764</v>
      </c>
      <c r="AS283" s="3">
        <v>3972.08</v>
      </c>
      <c r="AT283" s="4">
        <v>35764</v>
      </c>
      <c r="AU283" s="3">
        <v>1252.22</v>
      </c>
      <c r="AV283" s="4">
        <v>35764</v>
      </c>
      <c r="AW283" s="3">
        <v>10526.92</v>
      </c>
      <c r="AX283" s="4">
        <v>35764</v>
      </c>
      <c r="AY283" s="3">
        <v>6512.78</v>
      </c>
      <c r="AZ283" s="1">
        <v>35764</v>
      </c>
      <c r="BA283">
        <v>0.1</v>
      </c>
      <c r="BB283" s="1">
        <v>35764</v>
      </c>
      <c r="BC283">
        <v>0.1</v>
      </c>
      <c r="BD283" s="1">
        <v>35764</v>
      </c>
      <c r="BE283">
        <v>0.12</v>
      </c>
      <c r="BF283" s="15">
        <f t="shared" si="99"/>
        <v>35764</v>
      </c>
      <c r="BG283" s="14">
        <f t="shared" si="100"/>
        <v>-0.45</v>
      </c>
      <c r="BH283" s="1">
        <v>35764</v>
      </c>
      <c r="BI283">
        <v>-9.4516299462884396E-2</v>
      </c>
      <c r="BJ283" s="1">
        <v>35764</v>
      </c>
      <c r="BK283">
        <v>56982000000</v>
      </c>
      <c r="BL283" s="1"/>
      <c r="BN283" s="13">
        <f t="shared" si="101"/>
        <v>35764</v>
      </c>
      <c r="BO283" s="12">
        <f t="shared" si="119"/>
        <v>13.874754508123599</v>
      </c>
      <c r="BP283" s="1">
        <v>35764</v>
      </c>
      <c r="BQ283">
        <v>5.3</v>
      </c>
      <c r="BR283" s="1">
        <v>35764</v>
      </c>
      <c r="BS283">
        <v>26119700000</v>
      </c>
      <c r="BT283" s="1">
        <v>35764</v>
      </c>
      <c r="BU283">
        <v>31371000000</v>
      </c>
      <c r="BX283" s="1">
        <v>35764</v>
      </c>
      <c r="BY283">
        <v>23021000000</v>
      </c>
      <c r="BZ283" s="1"/>
      <c r="CB283" s="1">
        <v>35764</v>
      </c>
      <c r="CC283">
        <v>18774000000</v>
      </c>
      <c r="CD283" s="1">
        <v>35764</v>
      </c>
      <c r="CE283">
        <v>4.5999999999999996</v>
      </c>
      <c r="CF283" s="1">
        <v>35764</v>
      </c>
      <c r="CG283">
        <v>8</v>
      </c>
      <c r="CH283" s="1">
        <v>35764</v>
      </c>
      <c r="CI283">
        <v>2.2000000000000002</v>
      </c>
      <c r="CL283" s="1">
        <v>35764</v>
      </c>
      <c r="CM283">
        <v>8.9</v>
      </c>
      <c r="CN283" s="1"/>
      <c r="CP283" s="1"/>
      <c r="CR283" s="1"/>
      <c r="CT283" s="1"/>
      <c r="CV283" s="1"/>
      <c r="CY283" s="13">
        <f t="shared" si="111"/>
        <v>35764</v>
      </c>
      <c r="CZ283" s="12">
        <f t="shared" si="121"/>
        <v>66.599999999999994</v>
      </c>
      <c r="DA283" s="1">
        <v>18901</v>
      </c>
      <c r="DB283">
        <v>5.3</v>
      </c>
      <c r="DC283" s="1"/>
      <c r="DE283" s="9">
        <f t="shared" si="122"/>
        <v>35764</v>
      </c>
      <c r="DF283" s="8">
        <f t="shared" si="112"/>
        <v>29946.97</v>
      </c>
      <c r="DG283" s="9">
        <f t="shared" si="122"/>
        <v>35764</v>
      </c>
      <c r="DH283" s="8">
        <f t="shared" si="113"/>
        <v>24086.16</v>
      </c>
      <c r="DI283" s="9">
        <f t="shared" si="122"/>
        <v>35764</v>
      </c>
      <c r="DJ283" s="8">
        <f t="shared" si="114"/>
        <v>25002.68</v>
      </c>
      <c r="DK283" s="9">
        <f t="shared" si="122"/>
        <v>35764</v>
      </c>
      <c r="DL283" s="8">
        <f t="shared" si="116"/>
        <v>20816</v>
      </c>
      <c r="DM283" s="9">
        <f t="shared" si="122"/>
        <v>35764</v>
      </c>
      <c r="DN283" s="8">
        <f t="shared" si="117"/>
        <v>24278.61</v>
      </c>
    </row>
    <row r="284" spans="1:118">
      <c r="A284" s="2">
        <f t="shared" si="118"/>
        <v>199710</v>
      </c>
      <c r="B284" s="4">
        <v>35734</v>
      </c>
      <c r="C284" s="5">
        <v>102.15625</v>
      </c>
      <c r="F284" s="4">
        <v>35734</v>
      </c>
      <c r="G284" s="3">
        <v>131</v>
      </c>
      <c r="H284" s="4">
        <v>35734</v>
      </c>
      <c r="I284" s="3">
        <v>95.88</v>
      </c>
      <c r="J284" s="4">
        <v>35734</v>
      </c>
      <c r="K284" s="3">
        <v>113</v>
      </c>
      <c r="L284" s="1">
        <v>35734</v>
      </c>
      <c r="M284">
        <v>35.090000000000003</v>
      </c>
      <c r="N284" s="1"/>
      <c r="R284" s="1"/>
      <c r="V284" s="4">
        <v>35734</v>
      </c>
      <c r="W284" s="3">
        <v>104476999999.99998</v>
      </c>
      <c r="X284" s="4">
        <v>35734</v>
      </c>
      <c r="Y284" s="3">
        <v>1057599999999.9998</v>
      </c>
      <c r="Z284" s="4">
        <v>35734</v>
      </c>
      <c r="AA284" s="3">
        <v>220829618000</v>
      </c>
      <c r="AB284" s="4">
        <v>35734</v>
      </c>
      <c r="AC284" s="3">
        <v>1525531859948.47</v>
      </c>
      <c r="AD284" s="4">
        <v>35734</v>
      </c>
      <c r="AE284" s="3">
        <v>189478000000</v>
      </c>
      <c r="AF284" s="1">
        <v>35734</v>
      </c>
      <c r="AG284">
        <v>1.1425000000000001</v>
      </c>
      <c r="AH284" s="1">
        <v>35734</v>
      </c>
      <c r="AI284">
        <v>7.7285000000000004</v>
      </c>
      <c r="AJ284" s="1">
        <v>35734</v>
      </c>
      <c r="AK284">
        <v>0.70099999999999996</v>
      </c>
      <c r="AL284" s="1">
        <v>35734</v>
      </c>
      <c r="AM284">
        <v>1.673</v>
      </c>
      <c r="AN284" s="1">
        <v>35734</v>
      </c>
      <c r="AO284">
        <v>1.4079999999999999</v>
      </c>
      <c r="AP284" s="4">
        <v>35734</v>
      </c>
      <c r="AQ284" s="3">
        <v>914.62</v>
      </c>
      <c r="AR284" s="4">
        <v>35734</v>
      </c>
      <c r="AS284" s="3">
        <v>3753.66</v>
      </c>
      <c r="AT284" s="4">
        <v>35734</v>
      </c>
      <c r="AU284" s="3">
        <v>1277.1199999999999</v>
      </c>
      <c r="AV284" s="4">
        <v>35734</v>
      </c>
      <c r="AW284" s="3">
        <v>10623.78</v>
      </c>
      <c r="AX284" s="4">
        <v>35734</v>
      </c>
      <c r="AY284" s="3">
        <v>6842.36</v>
      </c>
      <c r="AZ284" s="1">
        <v>35734</v>
      </c>
      <c r="BA284">
        <v>0.2</v>
      </c>
      <c r="BB284" s="1">
        <v>35734</v>
      </c>
      <c r="BC284">
        <v>0</v>
      </c>
      <c r="BD284" s="1">
        <v>35734</v>
      </c>
      <c r="BE284">
        <v>0.84</v>
      </c>
      <c r="BF284" s="15">
        <f t="shared" si="99"/>
        <v>35734</v>
      </c>
      <c r="BG284" s="14">
        <f t="shared" si="100"/>
        <v>-0.45</v>
      </c>
      <c r="BH284" s="1">
        <v>35734</v>
      </c>
      <c r="BI284">
        <v>2.9810999482496299E-3</v>
      </c>
      <c r="BJ284" s="1">
        <v>35734</v>
      </c>
      <c r="BK284">
        <v>57655000000</v>
      </c>
      <c r="BL284" s="1"/>
      <c r="BN284" s="13">
        <f t="shared" si="101"/>
        <v>35734</v>
      </c>
      <c r="BO284" s="12">
        <f t="shared" si="119"/>
        <v>13.874754508123599</v>
      </c>
      <c r="BP284" s="1">
        <v>35734</v>
      </c>
      <c r="BQ284">
        <v>10</v>
      </c>
      <c r="BR284" s="1">
        <v>35734</v>
      </c>
      <c r="BS284">
        <v>25145600000</v>
      </c>
      <c r="BT284" s="1">
        <v>35734</v>
      </c>
      <c r="BU284">
        <v>32611000000</v>
      </c>
      <c r="BX284" s="1">
        <v>35734</v>
      </c>
      <c r="BY284">
        <v>22442000000</v>
      </c>
      <c r="BZ284" s="1"/>
      <c r="CB284" s="1">
        <v>35734</v>
      </c>
      <c r="CC284">
        <v>19536000000</v>
      </c>
      <c r="CD284" s="1">
        <v>35734</v>
      </c>
      <c r="CE284">
        <v>4.7</v>
      </c>
      <c r="CF284" s="1">
        <v>35734</v>
      </c>
      <c r="CG284">
        <v>8</v>
      </c>
      <c r="CH284" s="1">
        <v>35734</v>
      </c>
      <c r="CI284">
        <v>2.2000000000000002</v>
      </c>
      <c r="CL284" s="1">
        <v>35734</v>
      </c>
      <c r="CM284">
        <v>8.9</v>
      </c>
      <c r="CN284" s="1"/>
      <c r="CP284" s="1"/>
      <c r="CR284" s="1"/>
      <c r="CT284" s="1"/>
      <c r="CV284" s="1"/>
      <c r="CY284" s="13">
        <f t="shared" si="111"/>
        <v>35734</v>
      </c>
      <c r="CZ284" s="12">
        <f t="shared" si="121"/>
        <v>66.599999999999994</v>
      </c>
      <c r="DA284" s="1">
        <v>18809</v>
      </c>
      <c r="DB284">
        <v>5.0999999999999996</v>
      </c>
      <c r="DC284" s="1"/>
      <c r="DE284" s="9">
        <f t="shared" si="122"/>
        <v>35734</v>
      </c>
      <c r="DF284" s="8">
        <f t="shared" si="112"/>
        <v>29946.97</v>
      </c>
      <c r="DG284" s="9">
        <f t="shared" si="122"/>
        <v>35734</v>
      </c>
      <c r="DH284" s="8">
        <f t="shared" si="113"/>
        <v>24086.16</v>
      </c>
      <c r="DI284" s="9">
        <f t="shared" si="122"/>
        <v>35734</v>
      </c>
      <c r="DJ284" s="8">
        <f t="shared" si="114"/>
        <v>25002.68</v>
      </c>
      <c r="DK284" s="9">
        <f t="shared" si="122"/>
        <v>35734</v>
      </c>
      <c r="DL284" s="8">
        <f t="shared" si="116"/>
        <v>20816</v>
      </c>
      <c r="DM284" s="9">
        <f t="shared" si="122"/>
        <v>35734</v>
      </c>
      <c r="DN284" s="8">
        <f t="shared" si="117"/>
        <v>24278.61</v>
      </c>
    </row>
    <row r="285" spans="1:118">
      <c r="A285" s="2">
        <f t="shared" si="118"/>
        <v>199709</v>
      </c>
      <c r="B285" s="4">
        <v>35703</v>
      </c>
      <c r="C285" s="5">
        <v>100.15625</v>
      </c>
      <c r="F285" s="4">
        <v>35703</v>
      </c>
      <c r="G285" s="3">
        <v>129</v>
      </c>
      <c r="H285" s="4">
        <v>35703</v>
      </c>
      <c r="I285" s="3">
        <v>100.2</v>
      </c>
      <c r="J285" s="4">
        <v>35703</v>
      </c>
      <c r="K285" s="3">
        <v>111.05</v>
      </c>
      <c r="L285" s="1">
        <v>35703</v>
      </c>
      <c r="M285">
        <v>22.91</v>
      </c>
      <c r="N285" s="1"/>
      <c r="R285" s="1"/>
      <c r="V285" s="4">
        <v>35703</v>
      </c>
      <c r="W285" s="3">
        <v>100915999999.99998</v>
      </c>
      <c r="X285" s="4">
        <v>35703</v>
      </c>
      <c r="Y285" s="3">
        <v>1059499999999.9999</v>
      </c>
      <c r="Z285" s="4">
        <v>35703</v>
      </c>
      <c r="AA285" s="3">
        <v>223655827000</v>
      </c>
      <c r="AB285" s="4">
        <v>35703</v>
      </c>
      <c r="AC285" s="3">
        <v>1522875768617.3899</v>
      </c>
      <c r="AD285" s="4">
        <v>35703</v>
      </c>
      <c r="AE285" s="3">
        <v>188084000000</v>
      </c>
      <c r="AF285" s="1">
        <v>35703</v>
      </c>
      <c r="AG285">
        <v>1.1120000000000001</v>
      </c>
      <c r="AH285" s="1">
        <v>35703</v>
      </c>
      <c r="AI285">
        <v>7.7374999999999998</v>
      </c>
      <c r="AJ285" s="1">
        <v>35703</v>
      </c>
      <c r="AK285">
        <v>0.72540000000000004</v>
      </c>
      <c r="AL285" s="1">
        <v>35703</v>
      </c>
      <c r="AM285">
        <v>1.6180000000000001</v>
      </c>
      <c r="AN285" s="1">
        <v>35703</v>
      </c>
      <c r="AO285">
        <v>1.3815</v>
      </c>
      <c r="AP285" s="4">
        <v>35703</v>
      </c>
      <c r="AQ285" s="3">
        <v>947.28</v>
      </c>
      <c r="AR285" s="4">
        <v>35703</v>
      </c>
      <c r="AS285" s="3">
        <v>4154.8900000000003</v>
      </c>
      <c r="AT285" s="4">
        <v>35703</v>
      </c>
      <c r="AU285" s="3">
        <v>1388.32</v>
      </c>
      <c r="AV285" s="4">
        <v>35703</v>
      </c>
      <c r="AW285" s="3">
        <v>15049.3</v>
      </c>
      <c r="AX285" s="4">
        <v>35703</v>
      </c>
      <c r="AY285" s="3">
        <v>7040.23</v>
      </c>
      <c r="AZ285" s="1">
        <v>35703</v>
      </c>
      <c r="BA285">
        <v>0.2</v>
      </c>
      <c r="BB285" s="1">
        <v>35703</v>
      </c>
      <c r="BC285">
        <v>0.1</v>
      </c>
      <c r="BD285" s="1">
        <v>35703</v>
      </c>
      <c r="BE285">
        <v>0.36</v>
      </c>
      <c r="BF285" s="15">
        <f t="shared" si="99"/>
        <v>35703</v>
      </c>
      <c r="BG285" s="14">
        <f t="shared" si="100"/>
        <v>-0.45</v>
      </c>
      <c r="BH285" s="1">
        <v>35703</v>
      </c>
      <c r="BI285">
        <v>6.9241822721618704E-2</v>
      </c>
      <c r="BJ285" s="1">
        <v>35703</v>
      </c>
      <c r="BK285">
        <v>57714000000</v>
      </c>
      <c r="BL285" s="1"/>
      <c r="BN285" s="13">
        <f t="shared" si="101"/>
        <v>35703</v>
      </c>
      <c r="BO285" s="12">
        <f t="shared" si="119"/>
        <v>13.874754508123599</v>
      </c>
      <c r="BP285" s="1">
        <v>35703</v>
      </c>
      <c r="BQ285">
        <v>0.6</v>
      </c>
      <c r="BR285" s="1">
        <v>35703</v>
      </c>
      <c r="BS285">
        <v>25515600000</v>
      </c>
      <c r="BT285" s="1">
        <v>35703</v>
      </c>
      <c r="BU285">
        <v>32059000000</v>
      </c>
      <c r="BX285" s="1">
        <v>35703</v>
      </c>
      <c r="BY285">
        <v>21657000000</v>
      </c>
      <c r="BZ285" s="1"/>
      <c r="CB285" s="1">
        <v>35703</v>
      </c>
      <c r="CC285">
        <v>20094000000</v>
      </c>
      <c r="CD285" s="1">
        <v>35703</v>
      </c>
      <c r="CE285">
        <v>4.9000000000000004</v>
      </c>
      <c r="CF285" s="1">
        <v>35703</v>
      </c>
      <c r="CG285">
        <v>8.1</v>
      </c>
      <c r="CH285" s="1">
        <v>35703</v>
      </c>
      <c r="CI285">
        <v>2.1</v>
      </c>
      <c r="CL285" s="1">
        <v>35703</v>
      </c>
      <c r="CM285">
        <v>8.8000000000000007</v>
      </c>
      <c r="CN285" s="1"/>
      <c r="CP285" s="1"/>
      <c r="CR285" s="1"/>
      <c r="CT285" s="1"/>
      <c r="CV285" s="1"/>
      <c r="CY285" s="13">
        <f t="shared" si="111"/>
        <v>35703</v>
      </c>
      <c r="CZ285" s="12">
        <f t="shared" si="121"/>
        <v>66.599999999999994</v>
      </c>
      <c r="DA285" s="1">
        <v>18718</v>
      </c>
      <c r="DB285">
        <v>4.8</v>
      </c>
      <c r="DC285" s="1"/>
      <c r="DE285" s="9">
        <f t="shared" si="122"/>
        <v>35703</v>
      </c>
      <c r="DF285" s="8">
        <f t="shared" si="112"/>
        <v>29946.97</v>
      </c>
      <c r="DG285" s="9">
        <f t="shared" si="122"/>
        <v>35703</v>
      </c>
      <c r="DH285" s="8">
        <f t="shared" si="113"/>
        <v>24086.16</v>
      </c>
      <c r="DI285" s="9">
        <f t="shared" si="122"/>
        <v>35703</v>
      </c>
      <c r="DJ285" s="8">
        <f t="shared" si="114"/>
        <v>25002.68</v>
      </c>
      <c r="DK285" s="9">
        <f t="shared" si="122"/>
        <v>35703</v>
      </c>
      <c r="DL285" s="8">
        <f t="shared" si="116"/>
        <v>20816</v>
      </c>
      <c r="DM285" s="9">
        <f t="shared" si="122"/>
        <v>35703</v>
      </c>
      <c r="DN285" s="8">
        <f t="shared" si="117"/>
        <v>24278.61</v>
      </c>
    </row>
    <row r="286" spans="1:118">
      <c r="A286" s="2">
        <f t="shared" si="118"/>
        <v>199708</v>
      </c>
      <c r="B286" s="4">
        <v>35673</v>
      </c>
      <c r="C286" s="5">
        <v>98.460937999999999</v>
      </c>
      <c r="F286" s="4">
        <v>35673</v>
      </c>
      <c r="G286" s="3">
        <v>125</v>
      </c>
      <c r="H286" s="4">
        <v>35673</v>
      </c>
      <c r="I286" s="3">
        <v>99.155000000000001</v>
      </c>
      <c r="J286" s="4">
        <v>35673</v>
      </c>
      <c r="K286" s="3">
        <v>109.42</v>
      </c>
      <c r="L286" s="1">
        <v>35673</v>
      </c>
      <c r="M286">
        <v>24.76</v>
      </c>
      <c r="N286" s="1"/>
      <c r="R286" s="1"/>
      <c r="V286" s="4">
        <v>35673</v>
      </c>
      <c r="W286" s="3">
        <v>100591999999.99998</v>
      </c>
      <c r="X286" s="4">
        <v>35673</v>
      </c>
      <c r="Y286" s="3">
        <v>1069099999999.9998</v>
      </c>
      <c r="Z286" s="4">
        <v>35673</v>
      </c>
      <c r="AA286" s="3">
        <v>221188897000</v>
      </c>
      <c r="AB286" s="4">
        <v>35673</v>
      </c>
      <c r="AC286" s="3">
        <v>1497683659092.28</v>
      </c>
      <c r="AD286" s="4">
        <v>35673</v>
      </c>
      <c r="AE286" s="3">
        <v>188111000000</v>
      </c>
      <c r="AF286" s="1">
        <v>35673</v>
      </c>
      <c r="AG286">
        <v>1.0872999999999999</v>
      </c>
      <c r="AH286" s="1">
        <v>35673</v>
      </c>
      <c r="AI286">
        <v>7.7489999999999997</v>
      </c>
      <c r="AJ286" s="1">
        <v>35673</v>
      </c>
      <c r="AK286">
        <v>0.73199999999999998</v>
      </c>
      <c r="AL286" s="1">
        <v>35673</v>
      </c>
      <c r="AM286">
        <v>1.62</v>
      </c>
      <c r="AN286" s="1">
        <v>35673</v>
      </c>
      <c r="AO286">
        <v>1.3875</v>
      </c>
      <c r="AP286" s="4">
        <v>35673</v>
      </c>
      <c r="AQ286" s="3">
        <v>899.47</v>
      </c>
      <c r="AR286" s="4">
        <v>35673</v>
      </c>
      <c r="AS286" s="3">
        <v>3919.79</v>
      </c>
      <c r="AT286" s="4">
        <v>35673</v>
      </c>
      <c r="AU286" s="3">
        <v>1427.99</v>
      </c>
      <c r="AV286" s="4">
        <v>35673</v>
      </c>
      <c r="AW286" s="3">
        <v>14135.25</v>
      </c>
      <c r="AX286" s="4">
        <v>35673</v>
      </c>
      <c r="AY286" s="3">
        <v>6611.79</v>
      </c>
      <c r="AZ286" s="1">
        <v>35673</v>
      </c>
      <c r="BA286">
        <v>0.2</v>
      </c>
      <c r="BB286" s="1">
        <v>35673</v>
      </c>
      <c r="BC286">
        <v>0.2</v>
      </c>
      <c r="BD286" s="1">
        <v>35673</v>
      </c>
      <c r="BE286">
        <v>0.12</v>
      </c>
      <c r="BF286" s="15">
        <f t="shared" si="99"/>
        <v>35673</v>
      </c>
      <c r="BG286" s="14">
        <f t="shared" si="100"/>
        <v>0.3</v>
      </c>
      <c r="BH286" s="1">
        <v>35673</v>
      </c>
      <c r="BI286">
        <v>0.22022184540501799</v>
      </c>
      <c r="BJ286" s="1">
        <v>35673</v>
      </c>
      <c r="BK286">
        <v>56895000000</v>
      </c>
      <c r="BL286" s="1"/>
      <c r="BN286" s="13">
        <f t="shared" si="101"/>
        <v>35673</v>
      </c>
      <c r="BO286" s="12">
        <f t="shared" si="119"/>
        <v>17.9278564183975</v>
      </c>
      <c r="BP286" s="1">
        <v>35673</v>
      </c>
      <c r="BQ286">
        <v>3.7</v>
      </c>
      <c r="BR286" s="1">
        <v>35673</v>
      </c>
      <c r="BS286">
        <v>25100800000</v>
      </c>
      <c r="BT286" s="1">
        <v>35673</v>
      </c>
      <c r="BU286">
        <v>31646000000</v>
      </c>
      <c r="BX286" s="1">
        <v>35673</v>
      </c>
      <c r="BY286">
        <v>21345000000</v>
      </c>
      <c r="BZ286" s="1"/>
      <c r="CB286" s="1">
        <v>35673</v>
      </c>
      <c r="CC286">
        <v>20081000000</v>
      </c>
      <c r="CD286" s="1">
        <v>35673</v>
      </c>
      <c r="CE286">
        <v>4.8</v>
      </c>
      <c r="CF286" s="1">
        <v>35673</v>
      </c>
      <c r="CG286">
        <v>8.5</v>
      </c>
      <c r="CH286" s="1">
        <v>35673</v>
      </c>
      <c r="CI286">
        <v>2.1</v>
      </c>
      <c r="CL286" s="1">
        <v>35673</v>
      </c>
      <c r="CM286">
        <v>8.9</v>
      </c>
      <c r="CN286" s="1"/>
      <c r="CP286" s="1"/>
      <c r="CR286" s="1"/>
      <c r="CT286" s="1"/>
      <c r="CV286" s="1"/>
      <c r="CY286" s="13">
        <f t="shared" si="111"/>
        <v>35673</v>
      </c>
      <c r="CZ286" s="12">
        <f t="shared" si="121"/>
        <v>66.900000000000006</v>
      </c>
      <c r="DA286" s="1">
        <v>18628</v>
      </c>
      <c r="DB286">
        <v>4.5999999999999996</v>
      </c>
      <c r="DC286" s="1"/>
      <c r="DE286" s="9">
        <f t="shared" si="122"/>
        <v>35673</v>
      </c>
      <c r="DF286" s="8">
        <f t="shared" si="112"/>
        <v>29946.97</v>
      </c>
      <c r="DG286" s="9">
        <f t="shared" si="122"/>
        <v>35673</v>
      </c>
      <c r="DH286" s="8">
        <f t="shared" si="113"/>
        <v>24086.16</v>
      </c>
      <c r="DI286" s="9">
        <f t="shared" si="122"/>
        <v>35673</v>
      </c>
      <c r="DJ286" s="8">
        <f t="shared" si="114"/>
        <v>25002.68</v>
      </c>
      <c r="DK286" s="9">
        <f t="shared" si="122"/>
        <v>35673</v>
      </c>
      <c r="DL286" s="8">
        <f t="shared" si="116"/>
        <v>20816</v>
      </c>
      <c r="DM286" s="9">
        <f t="shared" si="122"/>
        <v>35673</v>
      </c>
      <c r="DN286" s="8">
        <f t="shared" si="117"/>
        <v>24278.61</v>
      </c>
    </row>
    <row r="287" spans="1:118">
      <c r="A287" s="2">
        <f t="shared" si="118"/>
        <v>199707</v>
      </c>
      <c r="B287" s="4">
        <v>35642</v>
      </c>
      <c r="C287" s="5">
        <v>104.484375</v>
      </c>
      <c r="F287" s="4">
        <v>35642</v>
      </c>
      <c r="G287" s="3">
        <v>127</v>
      </c>
      <c r="H287" s="4">
        <v>35642</v>
      </c>
      <c r="I287" s="3">
        <v>101.65</v>
      </c>
      <c r="J287" s="4">
        <v>35642</v>
      </c>
      <c r="K287" s="3">
        <v>111</v>
      </c>
      <c r="L287" s="1">
        <v>35642</v>
      </c>
      <c r="M287">
        <v>21.48</v>
      </c>
      <c r="N287" s="1"/>
      <c r="R287" s="1"/>
      <c r="V287" s="4">
        <v>35642</v>
      </c>
      <c r="W287" s="3">
        <v>99540000000</v>
      </c>
      <c r="X287" s="4">
        <v>35642</v>
      </c>
      <c r="Y287" s="3">
        <v>1065799999999.9999</v>
      </c>
      <c r="Z287" s="4">
        <v>35642</v>
      </c>
      <c r="AA287" s="3">
        <v>228037575000</v>
      </c>
      <c r="AB287" s="4">
        <v>35642</v>
      </c>
      <c r="AC287" s="3">
        <v>1513630190770.47</v>
      </c>
      <c r="AD287" s="4">
        <v>35642</v>
      </c>
      <c r="AE287" s="3">
        <v>186033000000</v>
      </c>
      <c r="AF287" s="1">
        <v>35642</v>
      </c>
      <c r="AG287">
        <v>1.0728</v>
      </c>
      <c r="AH287" s="1">
        <v>35642</v>
      </c>
      <c r="AI287">
        <v>7.7409999999999997</v>
      </c>
      <c r="AJ287" s="1">
        <v>35642</v>
      </c>
      <c r="AK287">
        <v>0.748</v>
      </c>
      <c r="AL287" s="1">
        <v>35642</v>
      </c>
      <c r="AM287">
        <v>1.64</v>
      </c>
      <c r="AN287" s="1">
        <v>35642</v>
      </c>
      <c r="AO287">
        <v>1.3779999999999999</v>
      </c>
      <c r="AP287" s="4">
        <v>35642</v>
      </c>
      <c r="AQ287" s="3">
        <v>954.29</v>
      </c>
      <c r="AR287" s="4">
        <v>35642</v>
      </c>
      <c r="AS287" s="3">
        <v>4405.5200000000004</v>
      </c>
      <c r="AT287" s="4">
        <v>35642</v>
      </c>
      <c r="AU287" s="3">
        <v>1544.04</v>
      </c>
      <c r="AV287" s="4">
        <v>35642</v>
      </c>
      <c r="AW287" s="3">
        <v>16365.71</v>
      </c>
      <c r="AX287" s="4">
        <v>35642</v>
      </c>
      <c r="AY287" s="3">
        <v>6877.68</v>
      </c>
      <c r="AZ287" s="1">
        <v>35642</v>
      </c>
      <c r="BA287">
        <v>0.1</v>
      </c>
      <c r="BB287" s="1">
        <v>35642</v>
      </c>
      <c r="BC287">
        <v>0.1</v>
      </c>
      <c r="BD287" s="1">
        <v>35642</v>
      </c>
      <c r="BE287">
        <v>0.73</v>
      </c>
      <c r="BF287" s="15">
        <f t="shared" si="99"/>
        <v>35642</v>
      </c>
      <c r="BG287" s="14">
        <f t="shared" si="100"/>
        <v>0.3</v>
      </c>
      <c r="BH287" s="1">
        <v>35642</v>
      </c>
      <c r="BI287">
        <v>4.3464341579634302E-2</v>
      </c>
      <c r="BJ287" s="1">
        <v>35642</v>
      </c>
      <c r="BK287">
        <v>58545000000</v>
      </c>
      <c r="BL287" s="1"/>
      <c r="BN287" s="13">
        <f t="shared" si="101"/>
        <v>35642</v>
      </c>
      <c r="BO287" s="12">
        <f t="shared" si="119"/>
        <v>17.9278564183975</v>
      </c>
      <c r="BP287" s="1">
        <v>35642</v>
      </c>
      <c r="BQ287">
        <v>3.6</v>
      </c>
      <c r="BR287" s="1">
        <v>35642</v>
      </c>
      <c r="BS287">
        <v>25470700000</v>
      </c>
      <c r="BT287" s="1">
        <v>35642</v>
      </c>
      <c r="BU287">
        <v>31582000000</v>
      </c>
      <c r="BX287" s="1">
        <v>35642</v>
      </c>
      <c r="BY287">
        <v>20037000000</v>
      </c>
      <c r="BZ287" s="1"/>
      <c r="CB287" s="1">
        <v>35642</v>
      </c>
      <c r="CC287">
        <v>19553000000</v>
      </c>
      <c r="CD287" s="1">
        <v>35642</v>
      </c>
      <c r="CE287">
        <v>4.9000000000000004</v>
      </c>
      <c r="CF287" s="1">
        <v>35642</v>
      </c>
      <c r="CG287">
        <v>8.6</v>
      </c>
      <c r="CH287" s="1">
        <v>35642</v>
      </c>
      <c r="CI287">
        <v>2.2000000000000002</v>
      </c>
      <c r="CL287" s="1">
        <v>35642</v>
      </c>
      <c r="CM287">
        <v>8.9</v>
      </c>
      <c r="CN287" s="1"/>
      <c r="CP287" s="1"/>
      <c r="CR287" s="1"/>
      <c r="CT287" s="1"/>
      <c r="CV287" s="1"/>
      <c r="CY287" s="13">
        <f t="shared" si="111"/>
        <v>35642</v>
      </c>
      <c r="CZ287" s="12">
        <f t="shared" si="121"/>
        <v>66.900000000000006</v>
      </c>
      <c r="DA287" s="1">
        <v>18536</v>
      </c>
      <c r="DB287">
        <v>4.4000000000000004</v>
      </c>
      <c r="DC287" s="1"/>
      <c r="DE287" s="9">
        <f t="shared" si="122"/>
        <v>35642</v>
      </c>
      <c r="DF287" s="8">
        <f t="shared" si="112"/>
        <v>29946.97</v>
      </c>
      <c r="DG287" s="9">
        <f t="shared" si="122"/>
        <v>35642</v>
      </c>
      <c r="DH287" s="8">
        <f t="shared" si="113"/>
        <v>24086.16</v>
      </c>
      <c r="DI287" s="9">
        <f t="shared" si="122"/>
        <v>35642</v>
      </c>
      <c r="DJ287" s="8">
        <f t="shared" si="114"/>
        <v>25002.68</v>
      </c>
      <c r="DK287" s="9">
        <f t="shared" si="122"/>
        <v>35642</v>
      </c>
      <c r="DL287" s="8">
        <f t="shared" si="116"/>
        <v>20816</v>
      </c>
      <c r="DM287" s="9">
        <f t="shared" si="122"/>
        <v>35642</v>
      </c>
      <c r="DN287" s="8">
        <f t="shared" si="117"/>
        <v>24278.61</v>
      </c>
    </row>
    <row r="288" spans="1:118">
      <c r="A288" s="2">
        <f t="shared" si="118"/>
        <v>199706</v>
      </c>
      <c r="B288" s="4">
        <v>35611</v>
      </c>
      <c r="C288" s="5">
        <v>100.90625</v>
      </c>
      <c r="F288" s="4">
        <v>35611</v>
      </c>
      <c r="G288" s="3">
        <v>121</v>
      </c>
      <c r="H288" s="4">
        <v>35611</v>
      </c>
      <c r="I288" s="3">
        <v>103.19</v>
      </c>
      <c r="J288" s="4">
        <v>35611</v>
      </c>
      <c r="K288" s="3">
        <v>106.63500000000001</v>
      </c>
      <c r="L288" s="1">
        <v>35611</v>
      </c>
      <c r="M288">
        <v>21.53</v>
      </c>
      <c r="N288" s="1"/>
      <c r="R288" s="1"/>
      <c r="V288" s="4">
        <v>35611</v>
      </c>
      <c r="W288" s="3">
        <v>96879000000</v>
      </c>
      <c r="X288" s="4">
        <v>35611</v>
      </c>
      <c r="Y288" s="3">
        <v>1064799999999.9999</v>
      </c>
      <c r="Z288" s="4">
        <v>35611</v>
      </c>
      <c r="AA288" s="3">
        <v>226855099000</v>
      </c>
      <c r="AB288" s="4">
        <v>35611</v>
      </c>
      <c r="AC288" s="3">
        <v>1524569456891.8201</v>
      </c>
      <c r="AD288" s="4">
        <v>35611</v>
      </c>
      <c r="AE288" s="3">
        <v>185297000000</v>
      </c>
      <c r="AF288" s="1">
        <v>35611</v>
      </c>
      <c r="AG288">
        <v>1.1262000000000001</v>
      </c>
      <c r="AH288" s="1">
        <v>35611</v>
      </c>
      <c r="AI288">
        <v>7.7465000000000002</v>
      </c>
      <c r="AJ288" s="1">
        <v>35611</v>
      </c>
      <c r="AK288">
        <v>0.75370000000000004</v>
      </c>
      <c r="AL288" s="1">
        <v>35611</v>
      </c>
      <c r="AM288">
        <v>1.665</v>
      </c>
      <c r="AN288" s="1">
        <v>35611</v>
      </c>
      <c r="AO288">
        <v>1.381</v>
      </c>
      <c r="AP288" s="4">
        <v>35611</v>
      </c>
      <c r="AQ288" s="3">
        <v>885.14</v>
      </c>
      <c r="AR288" s="4">
        <v>35611</v>
      </c>
      <c r="AS288" s="3">
        <v>3766.89</v>
      </c>
      <c r="AT288" s="4">
        <v>35611</v>
      </c>
      <c r="AU288" s="3">
        <v>1553.81</v>
      </c>
      <c r="AV288" s="4">
        <v>35611</v>
      </c>
      <c r="AW288" s="3">
        <v>15196.79</v>
      </c>
      <c r="AX288" s="4">
        <v>35611</v>
      </c>
      <c r="AY288" s="3">
        <v>6437.74</v>
      </c>
      <c r="AZ288" s="1">
        <v>35611</v>
      </c>
      <c r="BA288">
        <v>0.2</v>
      </c>
      <c r="BB288" s="1">
        <v>35611</v>
      </c>
      <c r="BC288">
        <v>0</v>
      </c>
      <c r="BD288" s="1">
        <v>35611</v>
      </c>
      <c r="BE288">
        <v>0.37</v>
      </c>
      <c r="BF288" s="15">
        <f t="shared" si="99"/>
        <v>35611</v>
      </c>
      <c r="BG288" s="14">
        <f t="shared" si="100"/>
        <v>0.3</v>
      </c>
      <c r="BH288" s="1">
        <v>35611</v>
      </c>
      <c r="BI288">
        <v>0.24933669892017801</v>
      </c>
      <c r="BJ288" s="1">
        <v>35611</v>
      </c>
      <c r="BK288">
        <v>57242000000</v>
      </c>
      <c r="BL288" s="1"/>
      <c r="BN288" s="13">
        <f t="shared" si="101"/>
        <v>35611</v>
      </c>
      <c r="BO288" s="12">
        <f t="shared" si="119"/>
        <v>17.9278564183975</v>
      </c>
      <c r="BP288" s="1">
        <v>35611</v>
      </c>
      <c r="BQ288">
        <v>9.4</v>
      </c>
      <c r="BR288" s="1">
        <v>35611</v>
      </c>
      <c r="BS288">
        <v>24621200000</v>
      </c>
      <c r="BT288" s="1">
        <v>35611</v>
      </c>
      <c r="BU288">
        <v>32935000000</v>
      </c>
      <c r="BX288" s="1">
        <v>35611</v>
      </c>
      <c r="BY288">
        <v>20370000000</v>
      </c>
      <c r="BZ288" s="1"/>
      <c r="CB288" s="1">
        <v>35611</v>
      </c>
      <c r="CC288">
        <v>21258000000</v>
      </c>
      <c r="CD288" s="1">
        <v>35611</v>
      </c>
      <c r="CE288">
        <v>5</v>
      </c>
      <c r="CF288" s="1">
        <v>35611</v>
      </c>
      <c r="CG288">
        <v>8.3000000000000007</v>
      </c>
      <c r="CH288" s="1">
        <v>35611</v>
      </c>
      <c r="CI288">
        <v>2.2000000000000002</v>
      </c>
      <c r="CL288" s="1">
        <v>35611</v>
      </c>
      <c r="CM288">
        <v>9.1</v>
      </c>
      <c r="CN288" s="1"/>
      <c r="CP288" s="1"/>
      <c r="CR288" s="1"/>
      <c r="CT288" s="1"/>
      <c r="CV288" s="1"/>
      <c r="CY288" s="13">
        <f t="shared" si="111"/>
        <v>35611</v>
      </c>
      <c r="CZ288" s="12">
        <f t="shared" si="121"/>
        <v>66.900000000000006</v>
      </c>
      <c r="DA288" s="1">
        <v>18444</v>
      </c>
      <c r="DB288">
        <v>4.3</v>
      </c>
      <c r="DC288" s="1"/>
      <c r="DE288" s="9">
        <f t="shared" si="122"/>
        <v>35611</v>
      </c>
      <c r="DF288" s="8">
        <f t="shared" si="112"/>
        <v>29946.97</v>
      </c>
      <c r="DG288" s="9">
        <f t="shared" si="122"/>
        <v>35611</v>
      </c>
      <c r="DH288" s="8">
        <f t="shared" si="113"/>
        <v>24086.16</v>
      </c>
      <c r="DI288" s="9">
        <f t="shared" si="122"/>
        <v>35611</v>
      </c>
      <c r="DJ288" s="8">
        <f t="shared" si="114"/>
        <v>25002.68</v>
      </c>
      <c r="DK288" s="9">
        <f t="shared" si="122"/>
        <v>35611</v>
      </c>
      <c r="DL288" s="8">
        <f t="shared" si="116"/>
        <v>20816</v>
      </c>
      <c r="DM288" s="9">
        <f t="shared" si="122"/>
        <v>35611</v>
      </c>
      <c r="DN288" s="8">
        <f t="shared" si="117"/>
        <v>24278.61</v>
      </c>
    </row>
    <row r="289" spans="1:118">
      <c r="A289" s="2">
        <f t="shared" si="118"/>
        <v>199705</v>
      </c>
      <c r="B289" s="4">
        <v>35581</v>
      </c>
      <c r="C289" s="5">
        <v>99.801000000000002</v>
      </c>
      <c r="F289" s="4">
        <v>35581</v>
      </c>
      <c r="G289" s="3">
        <v>95</v>
      </c>
      <c r="H289" s="4">
        <v>35581</v>
      </c>
      <c r="I289" s="3">
        <v>101.25</v>
      </c>
      <c r="J289" s="4">
        <v>35581</v>
      </c>
      <c r="K289" s="3">
        <v>105.4</v>
      </c>
      <c r="L289" s="1">
        <v>35581</v>
      </c>
      <c r="M289">
        <v>19.190000000000001</v>
      </c>
      <c r="N289" s="1"/>
      <c r="R289" s="1"/>
      <c r="V289" s="4">
        <v>35581</v>
      </c>
      <c r="W289" s="3">
        <v>96129999999.999985</v>
      </c>
      <c r="X289" s="4">
        <v>35581</v>
      </c>
      <c r="Y289" s="3">
        <v>1054699999999.9999</v>
      </c>
      <c r="Z289" s="4">
        <v>35581</v>
      </c>
      <c r="AA289" s="3">
        <v>226089335000</v>
      </c>
      <c r="AB289" s="4">
        <v>35581</v>
      </c>
      <c r="AC289" s="3">
        <v>1476227783890.1902</v>
      </c>
      <c r="AD289" s="4">
        <v>35581</v>
      </c>
      <c r="AE289" s="3">
        <v>183648000000</v>
      </c>
      <c r="AF289" s="1">
        <v>35581</v>
      </c>
      <c r="AG289">
        <v>1.1405000000000001</v>
      </c>
      <c r="AH289" s="1">
        <v>35581</v>
      </c>
      <c r="AI289">
        <v>7.7480000000000002</v>
      </c>
      <c r="AJ289" s="1">
        <v>35581</v>
      </c>
      <c r="AK289">
        <v>0.76</v>
      </c>
      <c r="AL289" s="1">
        <v>35581</v>
      </c>
      <c r="AM289">
        <v>1.6405000000000001</v>
      </c>
      <c r="AN289" s="1">
        <v>35581</v>
      </c>
      <c r="AO289">
        <v>1.3762000000000001</v>
      </c>
      <c r="AP289" s="4">
        <v>35581</v>
      </c>
      <c r="AQ289" s="3">
        <v>848.28</v>
      </c>
      <c r="AR289" s="4">
        <v>35581</v>
      </c>
      <c r="AS289" s="3">
        <v>3562.73</v>
      </c>
      <c r="AT289" s="4">
        <v>35581</v>
      </c>
      <c r="AU289" s="3">
        <v>1486.89</v>
      </c>
      <c r="AV289" s="4">
        <v>35581</v>
      </c>
      <c r="AW289" s="3">
        <v>14757.81</v>
      </c>
      <c r="AX289" s="4">
        <v>35581</v>
      </c>
      <c r="AY289" s="3">
        <v>6382.12</v>
      </c>
      <c r="AZ289" s="1">
        <v>35581</v>
      </c>
      <c r="BA289">
        <v>0</v>
      </c>
      <c r="BB289" s="1">
        <v>35581</v>
      </c>
      <c r="BC289">
        <v>0.3</v>
      </c>
      <c r="BD289" s="1">
        <v>35581</v>
      </c>
      <c r="BE289">
        <v>0.37</v>
      </c>
      <c r="BF289" s="15">
        <f t="shared" si="99"/>
        <v>35581</v>
      </c>
      <c r="BG289" s="14">
        <f t="shared" si="100"/>
        <v>1.36</v>
      </c>
      <c r="BH289" s="1">
        <v>35581</v>
      </c>
      <c r="BI289">
        <v>9.3002180691118992E-3</v>
      </c>
      <c r="BJ289" s="1">
        <v>35581</v>
      </c>
      <c r="BK289">
        <v>56386000000</v>
      </c>
      <c r="BL289" s="1"/>
      <c r="BN289" s="13">
        <f t="shared" si="101"/>
        <v>35581</v>
      </c>
      <c r="BO289" s="12">
        <f t="shared" si="119"/>
        <v>8.03871579089863</v>
      </c>
      <c r="BP289" s="1">
        <v>35581</v>
      </c>
      <c r="BQ289">
        <v>-0.8</v>
      </c>
      <c r="BR289" s="1">
        <v>35581</v>
      </c>
      <c r="BS289">
        <v>24888800000</v>
      </c>
      <c r="BT289" s="1">
        <v>35581</v>
      </c>
      <c r="BU289">
        <v>32991000000</v>
      </c>
      <c r="BX289" s="1">
        <v>35581</v>
      </c>
      <c r="BY289">
        <v>18062000000</v>
      </c>
      <c r="BZ289" s="1"/>
      <c r="CB289" s="1">
        <v>35581</v>
      </c>
      <c r="CC289">
        <v>21025000000</v>
      </c>
      <c r="CD289" s="1">
        <v>35581</v>
      </c>
      <c r="CE289">
        <v>4.9000000000000004</v>
      </c>
      <c r="CF289" s="1">
        <v>35581</v>
      </c>
      <c r="CG289">
        <v>8.5</v>
      </c>
      <c r="CH289" s="1">
        <v>35581</v>
      </c>
      <c r="CI289">
        <v>2.2000000000000002</v>
      </c>
      <c r="CL289" s="1">
        <v>35581</v>
      </c>
      <c r="CM289">
        <v>9.4</v>
      </c>
      <c r="CN289" s="1"/>
      <c r="CP289" s="1"/>
      <c r="CR289" s="1"/>
      <c r="CT289" s="1"/>
      <c r="CV289" s="1"/>
      <c r="CY289" s="13">
        <f t="shared" si="111"/>
        <v>35581</v>
      </c>
      <c r="CZ289" s="12">
        <f t="shared" si="121"/>
        <v>67.099999999999994</v>
      </c>
      <c r="DA289" s="1">
        <v>18353</v>
      </c>
      <c r="DB289">
        <v>4.2</v>
      </c>
      <c r="DC289" s="1"/>
      <c r="DE289" s="9">
        <f t="shared" si="122"/>
        <v>35581</v>
      </c>
      <c r="DF289" s="8">
        <f t="shared" si="112"/>
        <v>29946.97</v>
      </c>
      <c r="DG289" s="9">
        <f t="shared" si="122"/>
        <v>35581</v>
      </c>
      <c r="DH289" s="8">
        <f t="shared" si="113"/>
        <v>24086.16</v>
      </c>
      <c r="DI289" s="9">
        <f t="shared" si="122"/>
        <v>35581</v>
      </c>
      <c r="DJ289" s="8">
        <f t="shared" si="114"/>
        <v>25002.68</v>
      </c>
      <c r="DK289" s="9">
        <f t="shared" si="122"/>
        <v>35581</v>
      </c>
      <c r="DL289" s="8">
        <f t="shared" si="116"/>
        <v>20816</v>
      </c>
      <c r="DM289" s="9">
        <f t="shared" si="122"/>
        <v>35581</v>
      </c>
      <c r="DN289" s="8">
        <f t="shared" si="117"/>
        <v>24278.61</v>
      </c>
    </row>
    <row r="290" spans="1:118">
      <c r="A290" s="2">
        <f t="shared" si="118"/>
        <v>199704</v>
      </c>
      <c r="B290" s="4">
        <v>35550</v>
      </c>
      <c r="C290" s="5">
        <v>96.718999999999994</v>
      </c>
      <c r="F290" s="4">
        <v>35550</v>
      </c>
      <c r="G290" s="3">
        <v>92.965000000000003</v>
      </c>
      <c r="H290" s="4">
        <v>35550</v>
      </c>
      <c r="I290" s="3">
        <v>100.5</v>
      </c>
      <c r="J290" s="4">
        <v>35550</v>
      </c>
      <c r="K290" s="3">
        <v>102.58499999999999</v>
      </c>
      <c r="L290" s="1">
        <v>35550</v>
      </c>
      <c r="M290">
        <v>20.059999999999999</v>
      </c>
      <c r="N290" s="1"/>
      <c r="R290" s="1"/>
      <c r="V290" s="4">
        <v>35550</v>
      </c>
      <c r="W290" s="3">
        <v>95837999999.999985</v>
      </c>
      <c r="X290" s="4">
        <v>35550</v>
      </c>
      <c r="Y290" s="3">
        <v>1074499999999.9999</v>
      </c>
      <c r="Z290" s="4">
        <v>35550</v>
      </c>
      <c r="AA290" s="3">
        <v>226780282000</v>
      </c>
      <c r="AB290" s="4">
        <v>35550</v>
      </c>
      <c r="AC290" s="3">
        <v>1455823974920.74</v>
      </c>
      <c r="AD290" s="4">
        <v>35550</v>
      </c>
      <c r="AE290" s="3">
        <v>182261000000</v>
      </c>
      <c r="AF290" s="1">
        <v>35550</v>
      </c>
      <c r="AG290">
        <v>1.125</v>
      </c>
      <c r="AH290" s="1">
        <v>35550</v>
      </c>
      <c r="AI290">
        <v>7.7458999999999998</v>
      </c>
      <c r="AJ290" s="1">
        <v>35550</v>
      </c>
      <c r="AK290">
        <v>0.78039999999999998</v>
      </c>
      <c r="AL290" s="1">
        <v>35550</v>
      </c>
      <c r="AM290">
        <v>1.6234999999999999</v>
      </c>
      <c r="AN290" s="1">
        <v>35550</v>
      </c>
      <c r="AO290">
        <v>1.3974</v>
      </c>
      <c r="AP290" s="4">
        <v>35550</v>
      </c>
      <c r="AQ290" s="3">
        <v>801.34</v>
      </c>
      <c r="AR290" s="4">
        <v>35550</v>
      </c>
      <c r="AS290" s="3">
        <v>3438.09</v>
      </c>
      <c r="AT290" s="4">
        <v>35550</v>
      </c>
      <c r="AU290" s="3">
        <v>1441.19</v>
      </c>
      <c r="AV290" s="4">
        <v>35550</v>
      </c>
      <c r="AW290" s="3">
        <v>12903.3</v>
      </c>
      <c r="AX290" s="4">
        <v>35550</v>
      </c>
      <c r="AY290" s="3">
        <v>5976.63</v>
      </c>
      <c r="AZ290" s="1">
        <v>35550</v>
      </c>
      <c r="BA290">
        <v>0.1</v>
      </c>
      <c r="BB290" s="1">
        <v>35550</v>
      </c>
      <c r="BC290">
        <v>-0.1</v>
      </c>
      <c r="BD290" s="1">
        <v>35550</v>
      </c>
      <c r="BE290">
        <v>0.99</v>
      </c>
      <c r="BF290" s="15">
        <f t="shared" si="99"/>
        <v>35550</v>
      </c>
      <c r="BG290" s="14">
        <f t="shared" si="100"/>
        <v>1.36</v>
      </c>
      <c r="BH290" s="1">
        <v>35550</v>
      </c>
      <c r="BI290">
        <v>-5.4465797449350997E-2</v>
      </c>
      <c r="BJ290" s="1">
        <v>35550</v>
      </c>
      <c r="BK290">
        <v>56621000000</v>
      </c>
      <c r="BL290" s="1"/>
      <c r="BN290" s="13">
        <f t="shared" si="101"/>
        <v>35550</v>
      </c>
      <c r="BO290" s="12">
        <f t="shared" si="119"/>
        <v>8.03871579089863</v>
      </c>
      <c r="BP290" s="1">
        <v>35550</v>
      </c>
      <c r="BQ290">
        <v>4.2</v>
      </c>
      <c r="BR290" s="1">
        <v>35550</v>
      </c>
      <c r="BS290">
        <v>24791800000</v>
      </c>
      <c r="BT290" s="1">
        <v>35550</v>
      </c>
      <c r="BU290">
        <v>31436000000</v>
      </c>
      <c r="BX290" s="1">
        <v>35550</v>
      </c>
      <c r="BY290">
        <v>17420000000</v>
      </c>
      <c r="BZ290" s="1"/>
      <c r="CB290" s="1">
        <v>35550</v>
      </c>
      <c r="CC290">
        <v>19856000000</v>
      </c>
      <c r="CD290" s="1">
        <v>35550</v>
      </c>
      <c r="CE290">
        <v>5.0999999999999996</v>
      </c>
      <c r="CF290" s="1">
        <v>35550</v>
      </c>
      <c r="CG290">
        <v>8.6</v>
      </c>
      <c r="CH290" s="1">
        <v>35550</v>
      </c>
      <c r="CI290">
        <v>2.2999999999999998</v>
      </c>
      <c r="CL290" s="1">
        <v>35550</v>
      </c>
      <c r="CM290">
        <v>9.4</v>
      </c>
      <c r="CN290" s="1"/>
      <c r="CP290" s="1"/>
      <c r="CR290" s="1"/>
      <c r="CT290" s="1"/>
      <c r="CV290" s="1"/>
      <c r="CY290" s="13">
        <f t="shared" si="111"/>
        <v>35550</v>
      </c>
      <c r="CZ290" s="12">
        <f t="shared" si="121"/>
        <v>67.099999999999994</v>
      </c>
      <c r="DA290" s="1">
        <v>18263</v>
      </c>
      <c r="DB290">
        <v>4.0999999999999996</v>
      </c>
      <c r="DC290" s="1"/>
      <c r="DE290" s="9">
        <f t="shared" si="122"/>
        <v>35550</v>
      </c>
      <c r="DF290" s="8">
        <f t="shared" si="112"/>
        <v>29946.97</v>
      </c>
      <c r="DG290" s="9">
        <f t="shared" si="122"/>
        <v>35550</v>
      </c>
      <c r="DH290" s="8">
        <f t="shared" si="113"/>
        <v>24086.16</v>
      </c>
      <c r="DI290" s="9">
        <f t="shared" si="122"/>
        <v>35550</v>
      </c>
      <c r="DJ290" s="8">
        <f t="shared" si="114"/>
        <v>25002.68</v>
      </c>
      <c r="DK290" s="9">
        <f t="shared" si="122"/>
        <v>35550</v>
      </c>
      <c r="DL290" s="8">
        <f t="shared" si="116"/>
        <v>20816</v>
      </c>
      <c r="DM290" s="9">
        <f t="shared" si="122"/>
        <v>35550</v>
      </c>
      <c r="DN290" s="8">
        <f t="shared" si="117"/>
        <v>24278.61</v>
      </c>
    </row>
    <row r="291" spans="1:118">
      <c r="A291" s="2">
        <f t="shared" si="118"/>
        <v>199703</v>
      </c>
      <c r="B291" s="4">
        <v>35520</v>
      </c>
      <c r="C291" s="5">
        <v>95.3671875</v>
      </c>
      <c r="F291" s="4">
        <v>35520</v>
      </c>
      <c r="G291" s="3">
        <v>92</v>
      </c>
      <c r="H291" s="4">
        <v>35520</v>
      </c>
      <c r="I291" s="3">
        <v>97.52</v>
      </c>
      <c r="J291" s="4">
        <v>35520</v>
      </c>
      <c r="K291" s="3">
        <v>101.58499999999999</v>
      </c>
      <c r="L291" s="1">
        <v>35520</v>
      </c>
      <c r="M291">
        <v>22.14</v>
      </c>
      <c r="N291" s="1"/>
      <c r="R291" s="1"/>
      <c r="V291" s="4">
        <v>35520</v>
      </c>
      <c r="W291" s="3">
        <v>94121999999.999985</v>
      </c>
      <c r="X291" s="4">
        <v>35520</v>
      </c>
      <c r="Y291" s="3">
        <v>1069199999999.9999</v>
      </c>
      <c r="Z291" s="4">
        <v>35520</v>
      </c>
      <c r="AA291" s="3">
        <v>217780000000</v>
      </c>
      <c r="AB291" s="4">
        <v>35520</v>
      </c>
      <c r="AC291" s="3">
        <v>1455676689017.5</v>
      </c>
      <c r="AD291" s="4">
        <v>35520</v>
      </c>
      <c r="AE291" s="3">
        <v>180693000000</v>
      </c>
      <c r="AF291" s="1">
        <v>35520</v>
      </c>
      <c r="AG291">
        <v>1.1656</v>
      </c>
      <c r="AH291" s="1">
        <v>35520</v>
      </c>
      <c r="AI291">
        <v>7.7485999999999997</v>
      </c>
      <c r="AJ291" s="1">
        <v>35520</v>
      </c>
      <c r="AK291">
        <v>0.78569999999999995</v>
      </c>
      <c r="AL291" s="1">
        <v>35520</v>
      </c>
      <c r="AM291">
        <v>1.6384000000000001</v>
      </c>
      <c r="AN291" s="1">
        <v>35520</v>
      </c>
      <c r="AO291">
        <v>1.3835999999999999</v>
      </c>
      <c r="AP291" s="4">
        <v>35520</v>
      </c>
      <c r="AQ291" s="3">
        <v>757.12</v>
      </c>
      <c r="AR291" s="4">
        <v>35520</v>
      </c>
      <c r="AS291" s="3">
        <v>3407.83</v>
      </c>
      <c r="AT291" s="4">
        <v>35520</v>
      </c>
      <c r="AU291" s="3">
        <v>1373.26</v>
      </c>
      <c r="AV291" s="4">
        <v>35520</v>
      </c>
      <c r="AW291" s="3">
        <v>12534.32</v>
      </c>
      <c r="AX291" s="4">
        <v>35520</v>
      </c>
      <c r="AY291" s="3">
        <v>5850.22</v>
      </c>
      <c r="AZ291" s="1">
        <v>35520</v>
      </c>
      <c r="BA291">
        <v>0.1</v>
      </c>
      <c r="BB291" s="1">
        <v>35520</v>
      </c>
      <c r="BC291">
        <v>0.1</v>
      </c>
      <c r="BD291" s="1">
        <v>35520</v>
      </c>
      <c r="BE291">
        <v>0.12</v>
      </c>
      <c r="BF291" s="15">
        <f t="shared" si="99"/>
        <v>35520</v>
      </c>
      <c r="BG291" s="14">
        <f t="shared" si="100"/>
        <v>1.36</v>
      </c>
      <c r="BH291" s="1">
        <v>35520</v>
      </c>
      <c r="BI291">
        <v>-1.5322484241156901E-2</v>
      </c>
      <c r="BJ291" s="1">
        <v>35520</v>
      </c>
      <c r="BK291">
        <v>55940000000</v>
      </c>
      <c r="BL291" s="1"/>
      <c r="BN291" s="13">
        <f t="shared" si="101"/>
        <v>35520</v>
      </c>
      <c r="BO291" s="12">
        <f t="shared" si="119"/>
        <v>8.03871579089863</v>
      </c>
      <c r="BP291" s="1">
        <v>35520</v>
      </c>
      <c r="BQ291">
        <v>9.1</v>
      </c>
      <c r="BR291" s="1">
        <v>35520</v>
      </c>
      <c r="BS291">
        <v>24535900000</v>
      </c>
      <c r="BT291" s="1">
        <v>35520</v>
      </c>
      <c r="BU291">
        <v>32447000000</v>
      </c>
      <c r="BX291" s="1">
        <v>35520</v>
      </c>
      <c r="BY291">
        <v>17646000000</v>
      </c>
      <c r="BZ291" s="1"/>
      <c r="CB291" s="1">
        <v>35520</v>
      </c>
      <c r="CC291">
        <v>21638000000</v>
      </c>
      <c r="CD291" s="1">
        <v>35520</v>
      </c>
      <c r="CE291">
        <v>5.2</v>
      </c>
      <c r="CF291" s="1">
        <v>35520</v>
      </c>
      <c r="CG291">
        <v>8.6</v>
      </c>
      <c r="CH291" s="1">
        <v>35520</v>
      </c>
      <c r="CI291">
        <v>2.2999999999999998</v>
      </c>
      <c r="CL291" s="1">
        <v>35520</v>
      </c>
      <c r="CM291">
        <v>9.3000000000000007</v>
      </c>
      <c r="CN291" s="1"/>
      <c r="CP291" s="1"/>
      <c r="CR291" s="1"/>
      <c r="CT291" s="1"/>
      <c r="CV291" s="1"/>
      <c r="CY291" s="13">
        <f t="shared" si="111"/>
        <v>35520</v>
      </c>
      <c r="CZ291" s="12">
        <f t="shared" si="121"/>
        <v>67.099999999999994</v>
      </c>
      <c r="DA291" s="1">
        <v>18171</v>
      </c>
      <c r="DB291">
        <v>4.0999999999999996</v>
      </c>
      <c r="DC291" s="1"/>
      <c r="DE291" s="9">
        <f t="shared" si="122"/>
        <v>35520</v>
      </c>
      <c r="DF291" s="8">
        <f t="shared" si="112"/>
        <v>29946.97</v>
      </c>
      <c r="DG291" s="9">
        <f t="shared" si="122"/>
        <v>35520</v>
      </c>
      <c r="DH291" s="8">
        <f t="shared" si="113"/>
        <v>24086.16</v>
      </c>
      <c r="DI291" s="9">
        <f t="shared" si="122"/>
        <v>35520</v>
      </c>
      <c r="DJ291" s="8">
        <f t="shared" si="114"/>
        <v>25002.68</v>
      </c>
      <c r="DK291" s="9">
        <f t="shared" si="122"/>
        <v>35520</v>
      </c>
      <c r="DL291" s="8">
        <f t="shared" si="116"/>
        <v>20816</v>
      </c>
      <c r="DM291" s="9">
        <f t="shared" si="122"/>
        <v>35520</v>
      </c>
      <c r="DN291" s="8">
        <f t="shared" si="117"/>
        <v>24278.61</v>
      </c>
    </row>
    <row r="292" spans="1:118">
      <c r="A292" s="2">
        <f t="shared" si="118"/>
        <v>199702</v>
      </c>
      <c r="B292" s="4">
        <v>35489</v>
      </c>
      <c r="C292" s="5">
        <v>97.843999999999994</v>
      </c>
      <c r="F292" s="4">
        <v>35489</v>
      </c>
      <c r="G292" s="3">
        <v>94</v>
      </c>
      <c r="H292" s="4">
        <v>35489</v>
      </c>
      <c r="I292" s="3">
        <v>99.334999999999994</v>
      </c>
      <c r="J292" s="4">
        <v>35489</v>
      </c>
      <c r="K292" s="3">
        <v>104.30500000000001</v>
      </c>
      <c r="L292" s="1">
        <v>35489</v>
      </c>
      <c r="M292">
        <v>21.1</v>
      </c>
      <c r="N292" s="1"/>
      <c r="R292" s="1"/>
      <c r="V292" s="4">
        <v>35489</v>
      </c>
      <c r="W292" s="3">
        <v>94142999999.999985</v>
      </c>
      <c r="X292" s="4">
        <v>35489</v>
      </c>
      <c r="Y292" s="3">
        <v>1066799999999.9999</v>
      </c>
      <c r="Z292" s="4">
        <v>35489</v>
      </c>
      <c r="AA292" s="3">
        <v>227828000000</v>
      </c>
      <c r="AB292" s="4">
        <v>35489</v>
      </c>
      <c r="AC292" s="3">
        <v>1440527516167.51</v>
      </c>
      <c r="AD292" s="4">
        <v>35489</v>
      </c>
      <c r="AE292" s="3">
        <v>179569000000</v>
      </c>
      <c r="AF292" s="1">
        <v>35489</v>
      </c>
      <c r="AG292">
        <v>1.1463000000000001</v>
      </c>
      <c r="AH292" s="1">
        <v>35489</v>
      </c>
      <c r="AI292">
        <v>7.7430000000000003</v>
      </c>
      <c r="AJ292" s="1">
        <v>35489</v>
      </c>
      <c r="AK292">
        <v>0.77810000000000001</v>
      </c>
      <c r="AL292" s="1">
        <v>35489</v>
      </c>
      <c r="AM292">
        <v>1.629</v>
      </c>
      <c r="AN292" s="1">
        <v>35489</v>
      </c>
      <c r="AO292">
        <v>1.3678999999999999</v>
      </c>
      <c r="AP292" s="4">
        <v>35489</v>
      </c>
      <c r="AQ292" s="3">
        <v>790.82</v>
      </c>
      <c r="AR292" s="4">
        <v>35489</v>
      </c>
      <c r="AS292" s="3">
        <v>3261.04</v>
      </c>
      <c r="AT292" s="4">
        <v>35489</v>
      </c>
      <c r="AU292" s="3">
        <v>1390.59</v>
      </c>
      <c r="AV292" s="4">
        <v>35489</v>
      </c>
      <c r="AW292" s="3">
        <v>13398.72</v>
      </c>
      <c r="AX292" s="4">
        <v>35489</v>
      </c>
      <c r="AY292" s="3">
        <v>6157.84</v>
      </c>
      <c r="AZ292" s="1">
        <v>35489</v>
      </c>
      <c r="BA292">
        <v>0.2</v>
      </c>
      <c r="BB292" s="1">
        <v>35489</v>
      </c>
      <c r="BC292">
        <v>0.2</v>
      </c>
      <c r="BD292" s="1">
        <v>35489</v>
      </c>
      <c r="BE292">
        <v>1</v>
      </c>
      <c r="BF292" s="15"/>
      <c r="BH292" s="1">
        <v>35489</v>
      </c>
      <c r="BI292">
        <v>0.158019796520287</v>
      </c>
      <c r="BJ292" s="1">
        <v>35489</v>
      </c>
      <c r="BK292">
        <v>54470000000</v>
      </c>
      <c r="BL292" s="1"/>
      <c r="BN292" s="13">
        <f t="shared" si="101"/>
        <v>35489</v>
      </c>
      <c r="BO292" s="12">
        <f t="shared" si="119"/>
        <v>10.2998261532233</v>
      </c>
      <c r="BP292" s="1">
        <v>35489</v>
      </c>
      <c r="BQ292">
        <v>-1.5</v>
      </c>
      <c r="BR292" s="1">
        <v>35489</v>
      </c>
      <c r="BS292">
        <v>24695900000</v>
      </c>
      <c r="BT292" s="1">
        <v>35489</v>
      </c>
      <c r="BU292">
        <v>32528000000</v>
      </c>
      <c r="BX292" s="1">
        <v>35489</v>
      </c>
      <c r="BY292">
        <v>17386000000</v>
      </c>
      <c r="BZ292" s="1"/>
      <c r="CB292" s="1">
        <v>35489</v>
      </c>
      <c r="CC292">
        <v>21044000000</v>
      </c>
      <c r="CD292" s="1">
        <v>35489</v>
      </c>
      <c r="CE292">
        <v>5.2</v>
      </c>
      <c r="CF292" s="1">
        <v>35489</v>
      </c>
      <c r="CG292">
        <v>8.6999999999999993</v>
      </c>
      <c r="CH292" s="1">
        <v>35489</v>
      </c>
      <c r="CI292">
        <v>2.2999999999999998</v>
      </c>
      <c r="CL292" s="1">
        <v>35489</v>
      </c>
      <c r="CM292">
        <v>9.5</v>
      </c>
      <c r="CN292" s="1"/>
      <c r="CP292" s="1"/>
      <c r="CR292" s="1"/>
      <c r="CT292" s="1"/>
      <c r="CV292" s="1"/>
      <c r="CY292" s="13">
        <f t="shared" si="111"/>
        <v>35489</v>
      </c>
      <c r="CZ292" s="12">
        <f t="shared" si="121"/>
        <v>67</v>
      </c>
      <c r="DA292" s="1">
        <v>18079</v>
      </c>
      <c r="DB292">
        <v>4</v>
      </c>
      <c r="DC292" s="1"/>
      <c r="DE292" s="9">
        <f t="shared" si="122"/>
        <v>35489</v>
      </c>
      <c r="DF292" s="8">
        <f t="shared" si="112"/>
        <v>29946.97</v>
      </c>
      <c r="DG292" s="9">
        <f t="shared" si="122"/>
        <v>35489</v>
      </c>
      <c r="DH292" s="8">
        <f t="shared" si="113"/>
        <v>24086.16</v>
      </c>
      <c r="DI292" s="9">
        <f t="shared" si="122"/>
        <v>35489</v>
      </c>
      <c r="DJ292" s="8">
        <f t="shared" si="114"/>
        <v>25002.68</v>
      </c>
      <c r="DK292" s="9">
        <f t="shared" si="122"/>
        <v>35489</v>
      </c>
      <c r="DL292" s="8">
        <f t="shared" si="116"/>
        <v>20816</v>
      </c>
      <c r="DM292" s="9">
        <f t="shared" si="122"/>
        <v>35489</v>
      </c>
      <c r="DN292" s="8">
        <f t="shared" si="117"/>
        <v>24278.61</v>
      </c>
    </row>
    <row r="293" spans="1:118">
      <c r="A293" s="2">
        <f t="shared" si="118"/>
        <v>199701</v>
      </c>
      <c r="B293" s="4">
        <v>35461</v>
      </c>
      <c r="C293" s="5">
        <v>100.03125</v>
      </c>
      <c r="F293" s="4">
        <v>35461</v>
      </c>
      <c r="G293" s="3">
        <v>96</v>
      </c>
      <c r="H293" s="4">
        <v>35461</v>
      </c>
      <c r="I293" s="3">
        <v>99.734999999999999</v>
      </c>
      <c r="J293" s="4">
        <v>35461</v>
      </c>
      <c r="K293" s="3">
        <v>103.315</v>
      </c>
      <c r="L293" s="1">
        <v>35461</v>
      </c>
      <c r="M293">
        <v>20.82</v>
      </c>
      <c r="N293" s="1"/>
      <c r="R293" s="1"/>
      <c r="V293" s="4">
        <v>35461</v>
      </c>
      <c r="W293" s="3">
        <v>93010000000</v>
      </c>
      <c r="X293" s="4">
        <v>35461</v>
      </c>
      <c r="Y293" s="3">
        <v>1087900000000</v>
      </c>
      <c r="Z293" s="4">
        <v>35461</v>
      </c>
      <c r="AA293" s="3">
        <v>239237000000</v>
      </c>
      <c r="AB293" s="4">
        <v>35461</v>
      </c>
      <c r="AC293" s="3">
        <v>1445662565355.6299</v>
      </c>
      <c r="AD293" s="4">
        <v>35461</v>
      </c>
      <c r="AE293" s="3">
        <v>177158000000</v>
      </c>
      <c r="AF293" s="1">
        <v>35461</v>
      </c>
      <c r="AG293">
        <v>1.1791</v>
      </c>
      <c r="AH293" s="1">
        <v>35461</v>
      </c>
      <c r="AI293">
        <v>7.7487000000000004</v>
      </c>
      <c r="AJ293" s="1">
        <v>35461</v>
      </c>
      <c r="AK293">
        <v>0.7621</v>
      </c>
      <c r="AL293" s="1">
        <v>35461</v>
      </c>
      <c r="AM293">
        <v>1.6020000000000001</v>
      </c>
      <c r="AN293" s="1">
        <v>35461</v>
      </c>
      <c r="AO293">
        <v>1.3472999999999999</v>
      </c>
      <c r="AP293" s="4">
        <v>35461</v>
      </c>
      <c r="AQ293" s="3">
        <v>786.16</v>
      </c>
      <c r="AR293" s="4">
        <v>35461</v>
      </c>
      <c r="AS293" s="3">
        <v>3037.7</v>
      </c>
      <c r="AT293" s="4">
        <v>35461</v>
      </c>
      <c r="AU293" s="3">
        <v>1372.48</v>
      </c>
      <c r="AV293" s="4">
        <v>35461</v>
      </c>
      <c r="AW293" s="3">
        <v>13321.79</v>
      </c>
      <c r="AX293" s="4">
        <v>35461</v>
      </c>
      <c r="AY293" s="3">
        <v>6109.58</v>
      </c>
      <c r="AZ293" s="1">
        <v>35461</v>
      </c>
      <c r="BA293">
        <v>0.2</v>
      </c>
      <c r="BB293" s="1">
        <v>35461</v>
      </c>
      <c r="BC293">
        <v>0.3</v>
      </c>
      <c r="BD293" s="1">
        <v>35461</v>
      </c>
      <c r="BE293">
        <v>-0.12</v>
      </c>
      <c r="BF293" s="15"/>
      <c r="BH293" s="1">
        <v>35461</v>
      </c>
      <c r="BI293">
        <v>8.6828388189469197E-2</v>
      </c>
      <c r="BJ293" s="1">
        <v>35461</v>
      </c>
      <c r="BK293">
        <v>52260000000</v>
      </c>
      <c r="BL293" s="1"/>
      <c r="BN293" s="13">
        <f t="shared" si="101"/>
        <v>35461</v>
      </c>
      <c r="BO293" s="12">
        <f t="shared" si="119"/>
        <v>10.2998261532233</v>
      </c>
      <c r="BP293" s="1">
        <v>35461</v>
      </c>
      <c r="BQ293">
        <v>-0.7</v>
      </c>
      <c r="BR293" s="1">
        <v>35461</v>
      </c>
      <c r="BS293">
        <v>24928500000</v>
      </c>
      <c r="BT293" s="1">
        <v>35461</v>
      </c>
      <c r="BU293">
        <v>32987000000</v>
      </c>
      <c r="BX293" s="1">
        <v>35461</v>
      </c>
      <c r="BY293">
        <v>17753000000</v>
      </c>
      <c r="BZ293" s="1"/>
      <c r="CB293" s="1">
        <v>35461</v>
      </c>
      <c r="CC293">
        <v>20889000000</v>
      </c>
      <c r="CD293" s="1">
        <v>35461</v>
      </c>
      <c r="CE293">
        <v>5.3</v>
      </c>
      <c r="CF293" s="1">
        <v>35461</v>
      </c>
      <c r="CG293">
        <v>8.6</v>
      </c>
      <c r="CH293" s="1">
        <v>35461</v>
      </c>
      <c r="CI293">
        <v>2.5</v>
      </c>
      <c r="CL293" s="1">
        <v>35461</v>
      </c>
      <c r="CM293">
        <v>9.5</v>
      </c>
      <c r="CN293" s="1"/>
      <c r="CP293" s="1"/>
      <c r="CR293" s="1"/>
      <c r="CT293" s="1"/>
      <c r="CV293" s="1"/>
      <c r="CY293" s="13">
        <f t="shared" si="111"/>
        <v>35461</v>
      </c>
      <c r="CZ293" s="12">
        <f t="shared" si="121"/>
        <v>67</v>
      </c>
      <c r="DA293" s="1">
        <v>17988</v>
      </c>
      <c r="DB293">
        <v>3.9</v>
      </c>
      <c r="DC293" s="1"/>
      <c r="DE293" s="9">
        <f t="shared" si="122"/>
        <v>35461</v>
      </c>
      <c r="DF293" s="8">
        <f t="shared" si="112"/>
        <v>29946.97</v>
      </c>
      <c r="DG293" s="9">
        <f t="shared" si="122"/>
        <v>35461</v>
      </c>
      <c r="DH293" s="8">
        <f t="shared" si="113"/>
        <v>24086.16</v>
      </c>
      <c r="DI293" s="9">
        <f t="shared" si="122"/>
        <v>35461</v>
      </c>
      <c r="DJ293" s="8">
        <f t="shared" si="114"/>
        <v>25002.68</v>
      </c>
      <c r="DK293" s="9">
        <f t="shared" si="122"/>
        <v>35461</v>
      </c>
      <c r="DL293" s="8">
        <f t="shared" si="116"/>
        <v>20816</v>
      </c>
      <c r="DM293" s="9">
        <f t="shared" si="122"/>
        <v>35461</v>
      </c>
      <c r="DN293" s="8">
        <f t="shared" si="117"/>
        <v>24278.61</v>
      </c>
    </row>
    <row r="294" spans="1:118">
      <c r="A294" s="2">
        <f t="shared" si="118"/>
        <v>199612</v>
      </c>
      <c r="B294" s="4">
        <v>35430</v>
      </c>
      <c r="C294" s="5">
        <v>100.578125</v>
      </c>
      <c r="F294" s="4">
        <v>35430</v>
      </c>
      <c r="G294" s="3">
        <v>96</v>
      </c>
      <c r="H294" s="4">
        <v>35430</v>
      </c>
      <c r="I294" s="3">
        <v>101.645</v>
      </c>
      <c r="J294" s="4">
        <v>35430</v>
      </c>
      <c r="K294" s="3">
        <v>104.33499999999999</v>
      </c>
      <c r="L294" s="1">
        <v>35430</v>
      </c>
      <c r="M294">
        <v>20.92</v>
      </c>
      <c r="N294" s="1"/>
      <c r="R294" s="1"/>
      <c r="V294" s="4">
        <v>35430</v>
      </c>
      <c r="W294" s="3">
        <v>95465999999.999985</v>
      </c>
      <c r="X294" s="4">
        <v>35430</v>
      </c>
      <c r="Y294" s="3">
        <v>1105799999999.9998</v>
      </c>
      <c r="Z294" s="4">
        <v>35430</v>
      </c>
      <c r="AA294" s="3">
        <v>217460000000</v>
      </c>
      <c r="AB294" s="4">
        <v>35430</v>
      </c>
      <c r="AC294" s="3">
        <v>1528487466103.0298</v>
      </c>
      <c r="AD294" s="4">
        <v>35430</v>
      </c>
      <c r="AE294" s="3">
        <v>175978000000</v>
      </c>
      <c r="AF294" s="1">
        <v>35430</v>
      </c>
      <c r="AG294">
        <v>1.2533000000000001</v>
      </c>
      <c r="AH294" s="1">
        <v>35430</v>
      </c>
      <c r="AI294">
        <v>7.734</v>
      </c>
      <c r="AJ294" s="1">
        <v>35430</v>
      </c>
      <c r="AK294">
        <v>0.79449999999999998</v>
      </c>
      <c r="AL294" s="1">
        <v>35430</v>
      </c>
      <c r="AM294">
        <v>1.712</v>
      </c>
      <c r="AN294" s="1">
        <v>35430</v>
      </c>
      <c r="AO294">
        <v>1.3706</v>
      </c>
      <c r="AP294" s="4">
        <v>35430</v>
      </c>
      <c r="AQ294" s="3">
        <v>740.74</v>
      </c>
      <c r="AR294" s="4">
        <v>35430</v>
      </c>
      <c r="AS294" s="3">
        <v>2880.07</v>
      </c>
      <c r="AT294" s="4">
        <v>35430</v>
      </c>
      <c r="AU294" s="3">
        <v>1470.94</v>
      </c>
      <c r="AV294" s="4">
        <v>35430</v>
      </c>
      <c r="AW294" s="3">
        <v>13451.45</v>
      </c>
      <c r="AX294" s="4">
        <v>35430</v>
      </c>
      <c r="AY294" s="3">
        <v>5927.03</v>
      </c>
      <c r="AZ294" s="1">
        <v>35430</v>
      </c>
      <c r="BA294">
        <v>0.3</v>
      </c>
      <c r="BB294" s="1">
        <v>35430</v>
      </c>
      <c r="BC294">
        <v>0.2</v>
      </c>
      <c r="BD294" s="1">
        <v>35430</v>
      </c>
      <c r="BE294">
        <v>0.38</v>
      </c>
      <c r="BF294" s="15"/>
      <c r="BH294" s="1">
        <v>35430</v>
      </c>
      <c r="BI294">
        <v>0.25100198168985799</v>
      </c>
      <c r="BJ294" s="1">
        <v>35430</v>
      </c>
      <c r="BK294">
        <v>51840000000</v>
      </c>
      <c r="BL294" s="1"/>
      <c r="BN294" s="13">
        <f t="shared" si="101"/>
        <v>35430</v>
      </c>
      <c r="BO294" s="12">
        <f t="shared" si="119"/>
        <v>10.2998261532233</v>
      </c>
      <c r="BP294" s="1">
        <v>35430</v>
      </c>
      <c r="BQ294">
        <v>1.2</v>
      </c>
      <c r="BR294" s="1">
        <v>35430</v>
      </c>
      <c r="BS294">
        <v>23560800000</v>
      </c>
      <c r="BT294" s="1">
        <v>35430</v>
      </c>
      <c r="BU294">
        <v>38294000000</v>
      </c>
      <c r="BX294" s="1">
        <v>35430</v>
      </c>
      <c r="BY294">
        <v>17535000000</v>
      </c>
      <c r="BZ294" s="1"/>
      <c r="CB294" s="1">
        <v>35430</v>
      </c>
      <c r="CC294">
        <v>20578000000</v>
      </c>
      <c r="CD294" s="1">
        <v>35430</v>
      </c>
      <c r="CE294">
        <v>5.4</v>
      </c>
      <c r="CF294" s="1">
        <v>35430</v>
      </c>
      <c r="CG294">
        <v>8.6</v>
      </c>
      <c r="CH294" s="1">
        <v>35430</v>
      </c>
      <c r="CI294">
        <v>2.5</v>
      </c>
      <c r="CL294" s="1">
        <v>35430</v>
      </c>
      <c r="CM294">
        <v>9.6999999999999993</v>
      </c>
      <c r="CN294" s="1"/>
      <c r="CP294" s="1"/>
      <c r="CR294" s="1"/>
      <c r="CT294" s="1"/>
      <c r="CV294" s="1"/>
      <c r="CY294" s="13">
        <f t="shared" si="111"/>
        <v>35430</v>
      </c>
      <c r="CZ294" s="12">
        <f t="shared" si="121"/>
        <v>67</v>
      </c>
      <c r="DA294" s="1">
        <v>17898</v>
      </c>
      <c r="DB294">
        <v>3.8</v>
      </c>
      <c r="DC294" s="1"/>
      <c r="DE294" s="9">
        <f t="shared" si="122"/>
        <v>35430</v>
      </c>
      <c r="DF294" s="8">
        <f t="shared" si="112"/>
        <v>29946.97</v>
      </c>
      <c r="DG294" s="9">
        <f t="shared" si="122"/>
        <v>35430</v>
      </c>
      <c r="DH294" s="8">
        <f t="shared" si="113"/>
        <v>24086.16</v>
      </c>
      <c r="DI294" s="9">
        <f t="shared" si="122"/>
        <v>35430</v>
      </c>
      <c r="DJ294" s="8">
        <f t="shared" si="114"/>
        <v>25002.68</v>
      </c>
      <c r="DK294" s="9">
        <f t="shared" si="122"/>
        <v>35430</v>
      </c>
      <c r="DL294" s="8">
        <f t="shared" si="116"/>
        <v>20816</v>
      </c>
      <c r="DM294" s="9">
        <f t="shared" si="122"/>
        <v>35430</v>
      </c>
      <c r="DN294" s="8">
        <f t="shared" si="117"/>
        <v>24278.61</v>
      </c>
    </row>
    <row r="295" spans="1:118">
      <c r="A295" s="2">
        <f t="shared" si="118"/>
        <v>199611</v>
      </c>
      <c r="B295" s="4">
        <v>35399</v>
      </c>
      <c r="C295" s="5">
        <v>103.34375</v>
      </c>
      <c r="F295" s="4">
        <v>35399</v>
      </c>
      <c r="G295" s="3">
        <v>97</v>
      </c>
      <c r="H295" s="4">
        <v>35399</v>
      </c>
      <c r="I295" s="3">
        <v>102.785</v>
      </c>
      <c r="J295" s="4">
        <v>35399</v>
      </c>
      <c r="K295" s="3">
        <v>107.455</v>
      </c>
      <c r="L295" s="1">
        <v>35399</v>
      </c>
      <c r="M295">
        <v>17.14</v>
      </c>
      <c r="N295" s="1"/>
      <c r="R295" s="1"/>
      <c r="V295" s="4">
        <v>35399</v>
      </c>
      <c r="W295" s="3">
        <v>93163999999.999985</v>
      </c>
      <c r="X295" s="4">
        <v>35399</v>
      </c>
      <c r="Y295" s="3">
        <v>1087400000000</v>
      </c>
      <c r="Z295" s="4">
        <v>35399</v>
      </c>
      <c r="AA295" s="3">
        <v>207235000000</v>
      </c>
      <c r="AB295" s="4">
        <v>35399</v>
      </c>
      <c r="AC295" s="3">
        <v>1433207442362.3499</v>
      </c>
      <c r="AD295" s="4">
        <v>35399</v>
      </c>
      <c r="AE295" s="3">
        <v>174162000000</v>
      </c>
      <c r="AF295" s="1">
        <v>35399</v>
      </c>
      <c r="AG295">
        <v>1.2535000000000001</v>
      </c>
      <c r="AH295" s="1">
        <v>35399</v>
      </c>
      <c r="AI295">
        <v>7.7314999999999996</v>
      </c>
      <c r="AJ295" s="1">
        <v>35399</v>
      </c>
      <c r="AK295">
        <v>0.81599999999999995</v>
      </c>
      <c r="AL295" s="1">
        <v>35399</v>
      </c>
      <c r="AM295">
        <v>1.6815</v>
      </c>
      <c r="AN295" s="1">
        <v>35399</v>
      </c>
      <c r="AO295">
        <v>1.3512999999999999</v>
      </c>
      <c r="AP295" s="4">
        <v>35399</v>
      </c>
      <c r="AQ295" s="3">
        <v>757.02</v>
      </c>
      <c r="AR295" s="4">
        <v>35399</v>
      </c>
      <c r="AS295" s="3">
        <v>2848.84</v>
      </c>
      <c r="AT295" s="4">
        <v>35399</v>
      </c>
      <c r="AU295" s="3">
        <v>1562.8</v>
      </c>
      <c r="AV295" s="4">
        <v>35399</v>
      </c>
      <c r="AW295" s="3">
        <v>13393.93</v>
      </c>
      <c r="AX295" s="4">
        <v>35399</v>
      </c>
      <c r="AY295" s="3">
        <v>6016.67</v>
      </c>
      <c r="AZ295" s="1">
        <v>35399</v>
      </c>
      <c r="BA295">
        <v>0.3</v>
      </c>
      <c r="BB295" s="1">
        <v>35399</v>
      </c>
      <c r="BC295">
        <v>0</v>
      </c>
      <c r="BD295" s="1">
        <v>35399</v>
      </c>
      <c r="BE295">
        <v>0.38</v>
      </c>
      <c r="BF295" s="15"/>
      <c r="BH295" s="1">
        <v>35399</v>
      </c>
      <c r="BI295">
        <v>0.33280846384232399</v>
      </c>
      <c r="BJ295" s="1">
        <v>35399</v>
      </c>
      <c r="BK295">
        <v>52698000000</v>
      </c>
      <c r="BL295" s="1"/>
      <c r="BN295" s="13">
        <f t="shared" si="101"/>
        <v>35399</v>
      </c>
      <c r="BO295" s="12">
        <f t="shared" si="119"/>
        <v>6.8561753273078496</v>
      </c>
      <c r="BP295" s="1">
        <v>35399</v>
      </c>
      <c r="BQ295">
        <v>5.0999999999999996</v>
      </c>
      <c r="BR295" s="1">
        <v>35399</v>
      </c>
      <c r="BS295">
        <v>23597900000</v>
      </c>
      <c r="BT295" s="1">
        <v>35399</v>
      </c>
      <c r="BU295">
        <v>38493000000</v>
      </c>
      <c r="BX295" s="1">
        <v>35399</v>
      </c>
      <c r="BY295">
        <v>15829000000</v>
      </c>
      <c r="BZ295" s="1"/>
      <c r="CB295" s="1">
        <v>35399</v>
      </c>
      <c r="CC295">
        <v>20116000000</v>
      </c>
      <c r="CD295" s="1">
        <v>35399</v>
      </c>
      <c r="CE295">
        <v>5.4</v>
      </c>
      <c r="CF295" s="1">
        <v>35399</v>
      </c>
      <c r="CG295">
        <v>8.5</v>
      </c>
      <c r="CH295" s="1">
        <v>35399</v>
      </c>
      <c r="CI295">
        <v>2.6</v>
      </c>
      <c r="CL295" s="1">
        <v>35399</v>
      </c>
      <c r="CM295">
        <v>9.9</v>
      </c>
      <c r="CN295" s="1"/>
      <c r="CP295" s="1"/>
      <c r="CR295" s="1"/>
      <c r="CT295" s="1"/>
      <c r="CV295" s="1"/>
      <c r="CY295" s="13">
        <f t="shared" si="111"/>
        <v>35399</v>
      </c>
      <c r="CZ295" s="12">
        <f t="shared" si="121"/>
        <v>66.900000000000006</v>
      </c>
      <c r="DA295" s="1">
        <v>17806</v>
      </c>
      <c r="DB295">
        <v>3.7</v>
      </c>
      <c r="DC295" s="1"/>
      <c r="DE295" s="9"/>
      <c r="DG295" s="9"/>
      <c r="DI295" s="9"/>
      <c r="DK295" s="9"/>
      <c r="DM295" s="9"/>
    </row>
    <row r="296" spans="1:118">
      <c r="A296" s="2">
        <f t="shared" si="118"/>
        <v>199610</v>
      </c>
      <c r="B296" s="4">
        <v>35369</v>
      </c>
      <c r="C296" s="5">
        <v>101.15625</v>
      </c>
      <c r="F296" s="4">
        <v>35369</v>
      </c>
      <c r="G296" s="3">
        <v>95</v>
      </c>
      <c r="H296" s="4">
        <v>35369</v>
      </c>
      <c r="I296" s="3">
        <v>100.55</v>
      </c>
      <c r="J296" s="4">
        <v>35369</v>
      </c>
      <c r="K296" s="3">
        <v>104.38500000000001</v>
      </c>
      <c r="L296" s="1">
        <v>35369</v>
      </c>
      <c r="M296">
        <v>18.11</v>
      </c>
      <c r="N296" s="1"/>
      <c r="R296" s="1"/>
      <c r="V296" s="4">
        <v>35369</v>
      </c>
      <c r="W296" s="3">
        <v>89700999999.999985</v>
      </c>
      <c r="X296" s="4">
        <v>35369</v>
      </c>
      <c r="Y296" s="3">
        <v>1078400000000</v>
      </c>
      <c r="Z296" s="4">
        <v>35369</v>
      </c>
      <c r="AA296" s="3">
        <v>207215000000</v>
      </c>
      <c r="AB296" s="4">
        <v>35369</v>
      </c>
      <c r="AC296" s="3">
        <v>1394966401907.04</v>
      </c>
      <c r="AD296" s="4">
        <v>35369</v>
      </c>
      <c r="AE296" s="3">
        <v>171966000000</v>
      </c>
      <c r="AF296" s="1">
        <v>35369</v>
      </c>
      <c r="AG296">
        <v>1.2637</v>
      </c>
      <c r="AH296" s="1">
        <v>35369</v>
      </c>
      <c r="AI296">
        <v>7.7317999999999998</v>
      </c>
      <c r="AJ296" s="1">
        <v>35369</v>
      </c>
      <c r="AK296">
        <v>0.7913</v>
      </c>
      <c r="AL296" s="1">
        <v>35369</v>
      </c>
      <c r="AM296">
        <v>1.6268</v>
      </c>
      <c r="AN296" s="1">
        <v>35369</v>
      </c>
      <c r="AO296">
        <v>1.3374999999999999</v>
      </c>
      <c r="AP296" s="4">
        <v>35369</v>
      </c>
      <c r="AQ296" s="3">
        <v>705.27</v>
      </c>
      <c r="AR296" s="4">
        <v>35369</v>
      </c>
      <c r="AS296" s="3">
        <v>2671.4</v>
      </c>
      <c r="AT296" s="4">
        <v>35369</v>
      </c>
      <c r="AU296" s="3">
        <v>1550.55</v>
      </c>
      <c r="AV296" s="4">
        <v>35369</v>
      </c>
      <c r="AW296" s="3">
        <v>12477.56</v>
      </c>
      <c r="AX296" s="4">
        <v>35369</v>
      </c>
      <c r="AY296" s="3">
        <v>5598.82</v>
      </c>
      <c r="AZ296" s="1">
        <v>35369</v>
      </c>
      <c r="BA296">
        <v>0.3</v>
      </c>
      <c r="BB296" s="1">
        <v>35369</v>
      </c>
      <c r="BC296">
        <v>0.1</v>
      </c>
      <c r="BD296" s="1">
        <v>35369</v>
      </c>
      <c r="BE296">
        <v>0.76</v>
      </c>
      <c r="BF296" s="15"/>
      <c r="BH296" s="1">
        <v>35369</v>
      </c>
      <c r="BI296">
        <v>0.29036412694631503</v>
      </c>
      <c r="BJ296" s="1">
        <v>35369</v>
      </c>
      <c r="BK296">
        <v>52306000000</v>
      </c>
      <c r="BL296" s="1"/>
      <c r="BN296" s="13">
        <f t="shared" si="101"/>
        <v>35369</v>
      </c>
      <c r="BO296" s="12">
        <f t="shared" si="119"/>
        <v>6.8561753273078496</v>
      </c>
      <c r="BP296" s="1">
        <v>35369</v>
      </c>
      <c r="BQ296">
        <v>5.7</v>
      </c>
      <c r="BR296" s="1">
        <v>35369</v>
      </c>
      <c r="BS296">
        <v>22659600000</v>
      </c>
      <c r="BT296" s="1">
        <v>35369</v>
      </c>
      <c r="BU296">
        <v>38764800000</v>
      </c>
      <c r="BX296" s="1">
        <v>35369</v>
      </c>
      <c r="BY296">
        <v>16100000000</v>
      </c>
      <c r="BZ296" s="1"/>
      <c r="CB296" s="1">
        <v>35369</v>
      </c>
      <c r="CC296">
        <v>20029000000</v>
      </c>
      <c r="CD296" s="1">
        <v>35369</v>
      </c>
      <c r="CE296">
        <v>5.2</v>
      </c>
      <c r="CF296" s="1">
        <v>35369</v>
      </c>
      <c r="CG296">
        <v>8.8000000000000007</v>
      </c>
      <c r="CH296" s="1">
        <v>35369</v>
      </c>
      <c r="CI296">
        <v>2.5</v>
      </c>
      <c r="CL296" s="1">
        <v>35369</v>
      </c>
      <c r="CM296">
        <v>9.9</v>
      </c>
      <c r="CN296" s="1"/>
      <c r="CP296" s="1"/>
      <c r="CR296" s="1"/>
      <c r="CT296" s="1"/>
      <c r="CV296" s="1"/>
      <c r="CY296" s="13">
        <f t="shared" si="111"/>
        <v>35369</v>
      </c>
      <c r="CZ296" s="12">
        <f t="shared" si="121"/>
        <v>66.900000000000006</v>
      </c>
      <c r="DA296" s="1"/>
      <c r="DC296" s="1"/>
      <c r="DE296" s="9"/>
      <c r="DG296" s="9"/>
      <c r="DI296" s="9"/>
      <c r="DK296" s="9"/>
      <c r="DM296" s="9"/>
    </row>
    <row r="297" spans="1:118">
      <c r="A297" s="2">
        <f t="shared" si="118"/>
        <v>199609</v>
      </c>
      <c r="B297" s="4">
        <v>35338</v>
      </c>
      <c r="C297" s="5">
        <v>102.109375</v>
      </c>
      <c r="F297" s="4">
        <v>35338</v>
      </c>
      <c r="G297" s="3">
        <v>93</v>
      </c>
      <c r="H297" s="4"/>
      <c r="J297" s="4">
        <v>35338</v>
      </c>
      <c r="K297" s="3">
        <v>99.1</v>
      </c>
      <c r="L297" s="1">
        <v>35338</v>
      </c>
      <c r="M297">
        <v>16.95</v>
      </c>
      <c r="N297" s="1"/>
      <c r="R297" s="1"/>
      <c r="V297" s="4">
        <v>35338</v>
      </c>
      <c r="W297" s="3">
        <v>86680999999.999985</v>
      </c>
      <c r="X297" s="4">
        <v>35338</v>
      </c>
      <c r="Y297" s="3">
        <v>1091699999999.9999</v>
      </c>
      <c r="Z297" s="4">
        <v>35338</v>
      </c>
      <c r="AA297" s="3">
        <v>206368000000</v>
      </c>
      <c r="AB297" s="4">
        <v>35338</v>
      </c>
      <c r="AC297" s="3">
        <v>1398050569496.1499</v>
      </c>
      <c r="AD297" s="4">
        <v>35338</v>
      </c>
      <c r="AE297" s="3">
        <v>169398000000</v>
      </c>
      <c r="AF297" s="1">
        <v>35338</v>
      </c>
      <c r="AG297">
        <v>1.2499</v>
      </c>
      <c r="AH297" s="1">
        <v>35338</v>
      </c>
      <c r="AI297">
        <v>7.7321999999999997</v>
      </c>
      <c r="AJ297" s="1">
        <v>35338</v>
      </c>
      <c r="AK297">
        <v>0.79120000000000001</v>
      </c>
      <c r="AL297" s="1">
        <v>35338</v>
      </c>
      <c r="AM297">
        <v>1.5649999999999999</v>
      </c>
      <c r="AN297" s="1">
        <v>35338</v>
      </c>
      <c r="AO297">
        <v>1.3615999999999999</v>
      </c>
      <c r="AP297" s="4">
        <v>35338</v>
      </c>
      <c r="AQ297" s="3">
        <v>687.31</v>
      </c>
      <c r="AR297" s="4">
        <v>35338</v>
      </c>
      <c r="AS297" s="3">
        <v>2655.49</v>
      </c>
      <c r="AT297" s="4">
        <v>35338</v>
      </c>
      <c r="AU297" s="3">
        <v>1627.55</v>
      </c>
      <c r="AV297" s="4">
        <v>35338</v>
      </c>
      <c r="AW297" s="3">
        <v>11902.43</v>
      </c>
      <c r="AX297" s="4">
        <v>35338</v>
      </c>
      <c r="AY297" s="3">
        <v>5291.07</v>
      </c>
      <c r="AZ297" s="1">
        <v>35338</v>
      </c>
      <c r="BA297">
        <v>0.3</v>
      </c>
      <c r="BB297" s="1">
        <v>35338</v>
      </c>
      <c r="BC297">
        <v>0.2</v>
      </c>
      <c r="BD297" s="1">
        <v>35338</v>
      </c>
      <c r="BE297">
        <v>1.02</v>
      </c>
      <c r="BF297" s="15"/>
      <c r="BH297" s="1">
        <v>35338</v>
      </c>
      <c r="BI297">
        <v>0.20834401078225601</v>
      </c>
      <c r="BJ297" s="1">
        <v>35338</v>
      </c>
      <c r="BK297">
        <v>50949000000</v>
      </c>
      <c r="BL297" s="1"/>
      <c r="BN297" s="13">
        <f t="shared" si="101"/>
        <v>35338</v>
      </c>
      <c r="BO297" s="12">
        <f t="shared" si="119"/>
        <v>6.8561753273078496</v>
      </c>
      <c r="BP297" s="1">
        <v>35338</v>
      </c>
      <c r="BQ297">
        <v>-0.4</v>
      </c>
      <c r="BR297" s="1">
        <v>35338</v>
      </c>
      <c r="BS297">
        <v>24313000000</v>
      </c>
      <c r="BT297" s="1">
        <v>35338</v>
      </c>
      <c r="BU297">
        <v>38861000000</v>
      </c>
      <c r="BX297" s="1">
        <v>35338</v>
      </c>
      <c r="BY297">
        <v>17480000000</v>
      </c>
      <c r="BZ297" s="1"/>
      <c r="CB297" s="1">
        <v>35338</v>
      </c>
      <c r="CC297">
        <v>19493000000</v>
      </c>
      <c r="CD297" s="1">
        <v>35338</v>
      </c>
      <c r="CE297">
        <v>5.2</v>
      </c>
      <c r="CF297" s="1">
        <v>35338</v>
      </c>
      <c r="CG297">
        <v>8.6</v>
      </c>
      <c r="CH297" s="1">
        <v>35338</v>
      </c>
      <c r="CI297">
        <v>2.6</v>
      </c>
      <c r="CL297" s="1">
        <v>35338</v>
      </c>
      <c r="CM297">
        <v>9.9</v>
      </c>
      <c r="CN297" s="1"/>
      <c r="CP297" s="1"/>
      <c r="CR297" s="1"/>
      <c r="CT297" s="1"/>
      <c r="CV297" s="1"/>
      <c r="CY297" s="13">
        <f t="shared" si="111"/>
        <v>35338</v>
      </c>
      <c r="CZ297" s="12">
        <f t="shared" si="121"/>
        <v>66.900000000000006</v>
      </c>
      <c r="DA297" s="1"/>
      <c r="DC297" s="1"/>
      <c r="DE297" s="9"/>
      <c r="DG297" s="9"/>
      <c r="DI297" s="9"/>
      <c r="DK297" s="9"/>
      <c r="DM297" s="9"/>
    </row>
    <row r="298" spans="1:118">
      <c r="A298" s="2">
        <f t="shared" si="118"/>
        <v>199608</v>
      </c>
      <c r="B298" s="4">
        <v>35308</v>
      </c>
      <c r="C298" s="5">
        <v>100.414063</v>
      </c>
      <c r="F298" s="4">
        <v>35308</v>
      </c>
      <c r="G298" s="3">
        <v>91</v>
      </c>
      <c r="H298" s="4"/>
      <c r="J298" s="4">
        <v>35308</v>
      </c>
      <c r="K298" s="3">
        <v>96.85</v>
      </c>
      <c r="L298" s="1">
        <v>35308</v>
      </c>
      <c r="M298">
        <v>17.010000000000002</v>
      </c>
      <c r="N298" s="1"/>
      <c r="R298" s="1"/>
      <c r="V298" s="4">
        <v>35308</v>
      </c>
      <c r="W298" s="3">
        <v>86602000000</v>
      </c>
      <c r="X298" s="4">
        <v>35308</v>
      </c>
      <c r="Y298" s="3">
        <v>1097699999999.9999</v>
      </c>
      <c r="Z298" s="4">
        <v>35308</v>
      </c>
      <c r="AA298" s="3">
        <v>196054000000</v>
      </c>
      <c r="AB298" s="4">
        <v>35308</v>
      </c>
      <c r="AC298" s="3">
        <v>1364121230546.47</v>
      </c>
      <c r="AD298" s="4">
        <v>35308</v>
      </c>
      <c r="AE298" s="3">
        <v>168533000000</v>
      </c>
      <c r="AF298" s="1">
        <v>35308</v>
      </c>
      <c r="AG298">
        <v>1.2725</v>
      </c>
      <c r="AH298" s="1">
        <v>35308</v>
      </c>
      <c r="AI298">
        <v>7.7320000000000002</v>
      </c>
      <c r="AJ298" s="1">
        <v>35308</v>
      </c>
      <c r="AK298">
        <v>0.7893</v>
      </c>
      <c r="AL298" s="1">
        <v>35308</v>
      </c>
      <c r="AM298">
        <v>1.5617000000000001</v>
      </c>
      <c r="AN298" s="1">
        <v>35308</v>
      </c>
      <c r="AO298">
        <v>1.3680000000000001</v>
      </c>
      <c r="AP298" s="4">
        <v>35308</v>
      </c>
      <c r="AQ298" s="3">
        <v>651.99</v>
      </c>
      <c r="AR298" s="4">
        <v>35308</v>
      </c>
      <c r="AS298" s="3">
        <v>2534.4899999999998</v>
      </c>
      <c r="AT298" s="4">
        <v>35308</v>
      </c>
      <c r="AU298" s="3">
        <v>1543.49</v>
      </c>
      <c r="AV298" s="4">
        <v>35308</v>
      </c>
      <c r="AW298" s="3">
        <v>11159.02</v>
      </c>
      <c r="AX298" s="4">
        <v>35308</v>
      </c>
      <c r="AY298" s="3">
        <v>5143.43</v>
      </c>
      <c r="AZ298" s="1">
        <v>35308</v>
      </c>
      <c r="BA298">
        <v>0.1</v>
      </c>
      <c r="BB298" s="1">
        <v>35308</v>
      </c>
      <c r="BC298">
        <v>-0.1</v>
      </c>
      <c r="BD298" s="1">
        <v>35308</v>
      </c>
      <c r="BE298">
        <v>0.13</v>
      </c>
      <c r="BF298" s="15"/>
      <c r="BH298" s="1">
        <v>35308</v>
      </c>
      <c r="BI298">
        <v>0.109342253596885</v>
      </c>
      <c r="BJ298" s="1">
        <v>35308</v>
      </c>
      <c r="BK298">
        <v>50877000000</v>
      </c>
      <c r="BL298" s="1"/>
      <c r="BN298" s="13">
        <f t="shared" si="101"/>
        <v>35308</v>
      </c>
      <c r="BO298" s="12">
        <f t="shared" si="119"/>
        <v>13.771824202287799</v>
      </c>
      <c r="BP298" s="1">
        <v>35308</v>
      </c>
      <c r="BQ298">
        <v>3.1</v>
      </c>
      <c r="BR298" s="1">
        <v>35308</v>
      </c>
      <c r="BS298">
        <v>24058300000</v>
      </c>
      <c r="BT298" s="1">
        <v>35308</v>
      </c>
      <c r="BU298">
        <v>39826800000</v>
      </c>
      <c r="BX298" s="1">
        <v>35308</v>
      </c>
      <c r="BY298">
        <v>17275000000</v>
      </c>
      <c r="BZ298" s="1"/>
      <c r="CB298" s="1">
        <v>35308</v>
      </c>
      <c r="CC298">
        <v>19603000000</v>
      </c>
      <c r="CD298" s="1">
        <v>35308</v>
      </c>
      <c r="CE298">
        <v>5.0999999999999996</v>
      </c>
      <c r="CF298" s="1">
        <v>35308</v>
      </c>
      <c r="CG298">
        <v>8.6999999999999993</v>
      </c>
      <c r="CH298" s="1">
        <v>35308</v>
      </c>
      <c r="CI298">
        <v>2.7</v>
      </c>
      <c r="CL298" s="1">
        <v>35308</v>
      </c>
      <c r="CM298">
        <v>9.4</v>
      </c>
      <c r="CN298" s="1"/>
      <c r="CP298" s="1"/>
      <c r="CR298" s="1"/>
      <c r="CT298" s="1"/>
      <c r="CV298" s="1"/>
      <c r="CY298" s="13">
        <f t="shared" si="111"/>
        <v>35308</v>
      </c>
      <c r="CZ298" s="12">
        <f t="shared" si="121"/>
        <v>66.7</v>
      </c>
      <c r="DA298" s="1"/>
      <c r="DC298" s="1"/>
      <c r="DE298" s="9"/>
      <c r="DG298" s="9"/>
      <c r="DI298" s="9"/>
      <c r="DK298" s="9"/>
      <c r="DM298" s="9"/>
    </row>
    <row r="299" spans="1:118">
      <c r="A299" s="2">
        <f t="shared" si="118"/>
        <v>199607</v>
      </c>
      <c r="B299" s="4">
        <v>35277</v>
      </c>
      <c r="C299" s="5">
        <v>101.4375</v>
      </c>
      <c r="F299" s="4">
        <v>35277</v>
      </c>
      <c r="G299" s="3">
        <v>90</v>
      </c>
      <c r="H299" s="4"/>
      <c r="J299" s="4">
        <v>35277</v>
      </c>
      <c r="K299" s="3">
        <v>95.54</v>
      </c>
      <c r="L299" s="1">
        <v>35277</v>
      </c>
      <c r="M299">
        <v>19.46</v>
      </c>
      <c r="N299" s="1"/>
      <c r="R299" s="1"/>
      <c r="V299" s="4">
        <v>35277</v>
      </c>
      <c r="W299" s="3">
        <v>86477999999.999985</v>
      </c>
      <c r="X299" s="4">
        <v>35277</v>
      </c>
      <c r="Y299" s="3">
        <v>1110700000000</v>
      </c>
      <c r="Z299" s="4">
        <v>35277</v>
      </c>
      <c r="AA299" s="3">
        <v>201295000000</v>
      </c>
      <c r="AB299" s="4">
        <v>35277</v>
      </c>
      <c r="AC299" s="3">
        <v>1377763569675</v>
      </c>
      <c r="AD299" s="4">
        <v>35277</v>
      </c>
      <c r="AE299" s="3">
        <v>167375000000</v>
      </c>
      <c r="AF299" s="1">
        <v>35277</v>
      </c>
      <c r="AG299">
        <v>1.2762</v>
      </c>
      <c r="AH299" s="1">
        <v>35277</v>
      </c>
      <c r="AI299">
        <v>7.7329999999999997</v>
      </c>
      <c r="AJ299" s="1">
        <v>35277</v>
      </c>
      <c r="AK299">
        <v>0.77249999999999996</v>
      </c>
      <c r="AL299" s="1">
        <v>35277</v>
      </c>
      <c r="AM299">
        <v>1.5562</v>
      </c>
      <c r="AN299" s="1">
        <v>35277</v>
      </c>
      <c r="AO299">
        <v>1.3747</v>
      </c>
      <c r="AP299" s="4">
        <v>35277</v>
      </c>
      <c r="AQ299" s="3">
        <v>639.95000000000005</v>
      </c>
      <c r="AR299" s="4">
        <v>35277</v>
      </c>
      <c r="AS299" s="3">
        <v>2491.5</v>
      </c>
      <c r="AT299" s="4">
        <v>35277</v>
      </c>
      <c r="AU299" s="3">
        <v>1584.43</v>
      </c>
      <c r="AV299" s="4">
        <v>35277</v>
      </c>
      <c r="AW299" s="3">
        <v>10681.42</v>
      </c>
      <c r="AX299" s="4">
        <v>35277</v>
      </c>
      <c r="AY299" s="3">
        <v>4929.1499999999996</v>
      </c>
      <c r="AZ299" s="1">
        <v>35277</v>
      </c>
      <c r="BA299">
        <v>0.2</v>
      </c>
      <c r="BB299" s="1">
        <v>35277</v>
      </c>
      <c r="BC299">
        <v>0</v>
      </c>
      <c r="BD299" s="1">
        <v>35277</v>
      </c>
      <c r="BE299">
        <v>0.13</v>
      </c>
      <c r="BF299" s="15"/>
      <c r="BH299" s="1">
        <v>35277</v>
      </c>
      <c r="BI299">
        <v>-1.6140106872061299E-2</v>
      </c>
      <c r="BJ299" s="1">
        <v>35277</v>
      </c>
      <c r="BK299">
        <v>50030000000</v>
      </c>
      <c r="BL299" s="1"/>
      <c r="BN299" s="13">
        <f t="shared" si="101"/>
        <v>35277</v>
      </c>
      <c r="BO299" s="12">
        <f t="shared" si="119"/>
        <v>13.771824202287799</v>
      </c>
      <c r="BP299" s="1">
        <v>35277</v>
      </c>
      <c r="BQ299">
        <v>7.9</v>
      </c>
      <c r="BR299" s="1">
        <v>35277</v>
      </c>
      <c r="BS299">
        <v>23619800000</v>
      </c>
      <c r="BT299" s="1">
        <v>35277</v>
      </c>
      <c r="BU299">
        <v>47168200000</v>
      </c>
      <c r="BX299" s="1">
        <v>35277</v>
      </c>
      <c r="BY299">
        <v>20030000000</v>
      </c>
      <c r="BZ299" s="1"/>
      <c r="CB299" s="1">
        <v>35277</v>
      </c>
      <c r="CC299">
        <v>18691000000</v>
      </c>
      <c r="CD299" s="1">
        <v>35277</v>
      </c>
      <c r="CE299">
        <v>5.5</v>
      </c>
      <c r="CF299" s="1">
        <v>35277</v>
      </c>
      <c r="CG299">
        <v>8.6</v>
      </c>
      <c r="CH299" s="1">
        <v>35277</v>
      </c>
      <c r="CI299">
        <v>2.9</v>
      </c>
      <c r="CL299" s="1">
        <v>35277</v>
      </c>
      <c r="CM299">
        <v>9.6999999999999993</v>
      </c>
      <c r="CN299" s="1"/>
      <c r="CP299" s="1"/>
      <c r="CR299" s="1"/>
      <c r="CT299" s="1"/>
      <c r="CV299" s="1"/>
      <c r="CY299" s="13">
        <f t="shared" si="111"/>
        <v>35277</v>
      </c>
      <c r="CZ299" s="12">
        <f t="shared" si="121"/>
        <v>66.7</v>
      </c>
      <c r="DA299" s="1"/>
      <c r="DC299" s="1"/>
      <c r="DE299" s="9"/>
      <c r="DG299" s="9"/>
      <c r="DI299" s="9"/>
      <c r="DK299" s="9"/>
      <c r="DM299" s="9"/>
    </row>
    <row r="300" spans="1:118">
      <c r="A300" s="2">
        <f t="shared" si="118"/>
        <v>199606</v>
      </c>
      <c r="B300" s="4">
        <v>35246</v>
      </c>
      <c r="C300" s="5">
        <v>101.140625</v>
      </c>
      <c r="F300" s="4">
        <v>35246</v>
      </c>
      <c r="G300" s="3">
        <v>86</v>
      </c>
      <c r="H300" s="4"/>
      <c r="J300" s="4">
        <v>35246</v>
      </c>
      <c r="K300" s="3">
        <v>95.13</v>
      </c>
      <c r="L300" s="1">
        <v>35246</v>
      </c>
      <c r="M300">
        <v>13.68</v>
      </c>
      <c r="N300" s="1"/>
      <c r="R300" s="1"/>
      <c r="V300" s="4">
        <v>35246</v>
      </c>
      <c r="W300" s="3">
        <v>84772000000</v>
      </c>
      <c r="X300" s="4">
        <v>35246</v>
      </c>
      <c r="Y300" s="3">
        <v>1114999999999.9998</v>
      </c>
      <c r="Z300" s="4">
        <v>35246</v>
      </c>
      <c r="AA300" s="3">
        <v>197440000000</v>
      </c>
      <c r="AB300" s="4">
        <v>35246</v>
      </c>
      <c r="AC300" s="3">
        <v>1395422325635.7998</v>
      </c>
      <c r="AD300" s="4">
        <v>35246</v>
      </c>
      <c r="AE300" s="3">
        <v>167373000000</v>
      </c>
      <c r="AF300" s="1">
        <v>35246</v>
      </c>
      <c r="AG300">
        <v>1.2426999999999999</v>
      </c>
      <c r="AH300" s="1">
        <v>35246</v>
      </c>
      <c r="AI300">
        <v>7.7404999999999999</v>
      </c>
      <c r="AJ300" s="1">
        <v>35246</v>
      </c>
      <c r="AK300">
        <v>0.78779999999999994</v>
      </c>
      <c r="AL300" s="1">
        <v>35246</v>
      </c>
      <c r="AM300">
        <v>1.5523</v>
      </c>
      <c r="AN300" s="1">
        <v>35246</v>
      </c>
      <c r="AO300">
        <v>1.363</v>
      </c>
      <c r="AP300" s="4">
        <v>35246</v>
      </c>
      <c r="AQ300" s="3">
        <v>670.63</v>
      </c>
      <c r="AR300" s="4">
        <v>35246</v>
      </c>
      <c r="AS300" s="3">
        <v>2570.44</v>
      </c>
      <c r="AT300" s="4">
        <v>35246</v>
      </c>
      <c r="AU300" s="3">
        <v>1712.45</v>
      </c>
      <c r="AV300" s="4">
        <v>35246</v>
      </c>
      <c r="AW300" s="3">
        <v>11020.9</v>
      </c>
      <c r="AX300" s="4">
        <v>35246</v>
      </c>
      <c r="AY300" s="3">
        <v>5044.07</v>
      </c>
      <c r="AZ300" s="1">
        <v>35246</v>
      </c>
      <c r="BA300">
        <v>0.2</v>
      </c>
      <c r="BB300" s="1">
        <v>35246</v>
      </c>
      <c r="BC300">
        <v>0</v>
      </c>
      <c r="BD300" s="1">
        <v>35246</v>
      </c>
      <c r="BE300">
        <v>0.52</v>
      </c>
      <c r="BF300" s="15"/>
      <c r="BH300" s="1">
        <v>35246</v>
      </c>
      <c r="BI300">
        <v>-1.4314585649026899E-2</v>
      </c>
      <c r="BJ300" s="1">
        <v>35246</v>
      </c>
      <c r="BK300">
        <v>51150000000</v>
      </c>
      <c r="BL300" s="1"/>
      <c r="BN300" s="13">
        <f t="shared" si="101"/>
        <v>35246</v>
      </c>
      <c r="BO300" s="12">
        <f t="shared" si="119"/>
        <v>13.771824202287799</v>
      </c>
      <c r="BP300" s="1">
        <v>35246</v>
      </c>
      <c r="BQ300">
        <v>-5</v>
      </c>
      <c r="BR300" s="1">
        <v>35246</v>
      </c>
      <c r="BS300">
        <v>23417900000</v>
      </c>
      <c r="BT300" s="1">
        <v>35246</v>
      </c>
      <c r="BU300">
        <v>46076900000</v>
      </c>
      <c r="BX300" s="1">
        <v>35246</v>
      </c>
      <c r="BY300">
        <v>14562000000</v>
      </c>
      <c r="BZ300" s="1"/>
      <c r="CB300" s="1">
        <v>35246</v>
      </c>
      <c r="CC300">
        <v>18731000000</v>
      </c>
      <c r="CD300" s="1">
        <v>35246</v>
      </c>
      <c r="CE300">
        <v>5.3</v>
      </c>
      <c r="CF300" s="1">
        <v>35246</v>
      </c>
      <c r="CG300">
        <v>8.3000000000000007</v>
      </c>
      <c r="CH300" s="1">
        <v>35246</v>
      </c>
      <c r="CI300">
        <v>2.9</v>
      </c>
      <c r="CL300" s="1">
        <v>35246</v>
      </c>
      <c r="CM300">
        <v>9.8000000000000007</v>
      </c>
      <c r="CN300" s="1"/>
      <c r="CP300" s="1"/>
      <c r="CR300" s="1"/>
      <c r="CT300" s="1"/>
      <c r="CV300" s="1"/>
      <c r="CY300" s="13">
        <f t="shared" si="111"/>
        <v>35246</v>
      </c>
      <c r="CZ300" s="12">
        <f t="shared" si="121"/>
        <v>66.7</v>
      </c>
      <c r="DA300" s="1"/>
      <c r="DC300" s="1"/>
      <c r="DE300" s="9"/>
      <c r="DG300" s="9"/>
      <c r="DI300" s="9"/>
      <c r="DK300" s="9"/>
      <c r="DM300" s="9"/>
    </row>
    <row r="301" spans="1:118">
      <c r="A301" s="2">
        <f t="shared" si="118"/>
        <v>199605</v>
      </c>
      <c r="B301" s="4">
        <v>35216</v>
      </c>
      <c r="C301" s="5">
        <v>100.1875</v>
      </c>
      <c r="F301" s="4">
        <v>35216</v>
      </c>
      <c r="G301" s="3">
        <v>86</v>
      </c>
      <c r="H301" s="4"/>
      <c r="J301" s="4">
        <v>35216</v>
      </c>
      <c r="K301" s="3">
        <v>94.480500000000006</v>
      </c>
      <c r="L301" s="1">
        <v>35216</v>
      </c>
      <c r="M301">
        <v>16.07</v>
      </c>
      <c r="N301" s="1"/>
      <c r="R301" s="1"/>
      <c r="V301" s="4">
        <v>35216</v>
      </c>
      <c r="W301" s="3">
        <v>84525000000</v>
      </c>
      <c r="X301" s="4">
        <v>35216</v>
      </c>
      <c r="Y301" s="3">
        <v>1105900000000</v>
      </c>
      <c r="Z301" s="4">
        <v>35216</v>
      </c>
      <c r="AA301" s="3">
        <v>191998000000</v>
      </c>
      <c r="AB301" s="4">
        <v>35216</v>
      </c>
      <c r="AC301" s="3">
        <v>1355700356815.95</v>
      </c>
      <c r="AD301" s="4">
        <v>35216</v>
      </c>
      <c r="AE301" s="3">
        <v>165283000000</v>
      </c>
      <c r="AF301" s="1">
        <v>35216</v>
      </c>
      <c r="AG301">
        <v>1.2386999999999999</v>
      </c>
      <c r="AH301" s="1">
        <v>35216</v>
      </c>
      <c r="AI301">
        <v>7.7362000000000002</v>
      </c>
      <c r="AJ301" s="1">
        <v>35216</v>
      </c>
      <c r="AK301">
        <v>0.7984</v>
      </c>
      <c r="AL301" s="1">
        <v>35216</v>
      </c>
      <c r="AM301">
        <v>1.5507</v>
      </c>
      <c r="AN301" s="1">
        <v>35216</v>
      </c>
      <c r="AO301">
        <v>1.3685</v>
      </c>
      <c r="AP301" s="4">
        <v>35216</v>
      </c>
      <c r="AQ301" s="3">
        <v>669.12</v>
      </c>
      <c r="AR301" s="4">
        <v>35216</v>
      </c>
      <c r="AS301" s="3">
        <v>2523.81</v>
      </c>
      <c r="AT301" s="4">
        <v>35216</v>
      </c>
      <c r="AU301" s="3">
        <v>1680.57</v>
      </c>
      <c r="AV301" s="4">
        <v>35216</v>
      </c>
      <c r="AW301" s="3">
        <v>11264.73</v>
      </c>
      <c r="AX301" s="4">
        <v>35216</v>
      </c>
      <c r="AY301" s="3">
        <v>5246.4</v>
      </c>
      <c r="AZ301" s="1">
        <v>35216</v>
      </c>
      <c r="BA301">
        <v>0.2</v>
      </c>
      <c r="BB301" s="1">
        <v>35216</v>
      </c>
      <c r="BC301">
        <v>0.2</v>
      </c>
      <c r="BD301" s="1">
        <v>35216</v>
      </c>
      <c r="BE301">
        <v>0.13</v>
      </c>
      <c r="BF301" s="15"/>
      <c r="BH301" s="1">
        <v>35216</v>
      </c>
      <c r="BI301">
        <v>0.28643949152020898</v>
      </c>
      <c r="BJ301" s="1">
        <v>35216</v>
      </c>
      <c r="BK301">
        <v>50914000000</v>
      </c>
      <c r="BL301" s="1"/>
      <c r="BN301" s="13">
        <f t="shared" si="101"/>
        <v>35216</v>
      </c>
      <c r="BO301" s="12">
        <f t="shared" si="119"/>
        <v>10.3907748250355</v>
      </c>
      <c r="BP301" s="1">
        <v>35216</v>
      </c>
      <c r="BQ301">
        <v>1.1000000000000001</v>
      </c>
      <c r="BR301" s="1">
        <v>35216</v>
      </c>
      <c r="BS301">
        <v>23445600000</v>
      </c>
      <c r="BT301" s="1">
        <v>35216</v>
      </c>
      <c r="BU301">
        <v>46153300000</v>
      </c>
      <c r="BX301" s="1">
        <v>35216</v>
      </c>
      <c r="BY301">
        <v>13357000000</v>
      </c>
      <c r="BZ301" s="1"/>
      <c r="CB301" s="1">
        <v>35216</v>
      </c>
      <c r="CC301">
        <v>18394000000</v>
      </c>
      <c r="CD301" s="1">
        <v>35216</v>
      </c>
      <c r="CE301">
        <v>5.6</v>
      </c>
      <c r="CF301" s="1">
        <v>35216</v>
      </c>
      <c r="CG301">
        <v>8.4</v>
      </c>
      <c r="CH301" s="1">
        <v>35216</v>
      </c>
      <c r="CI301">
        <v>3</v>
      </c>
      <c r="CL301" s="1">
        <v>35216</v>
      </c>
      <c r="CM301">
        <v>9.1999999999999993</v>
      </c>
      <c r="CN301" s="1"/>
      <c r="CP301" s="1"/>
      <c r="CR301" s="1"/>
      <c r="CT301" s="1"/>
      <c r="CV301" s="1"/>
      <c r="CY301" s="13">
        <f t="shared" si="111"/>
        <v>35216</v>
      </c>
      <c r="CZ301" s="12">
        <f t="shared" si="121"/>
        <v>66.2</v>
      </c>
      <c r="DA301" s="1"/>
      <c r="DC301" s="1"/>
      <c r="DE301" s="9"/>
      <c r="DG301" s="9"/>
      <c r="DI301" s="9"/>
      <c r="DK301" s="9"/>
      <c r="DM301" s="9"/>
    </row>
    <row r="302" spans="1:118">
      <c r="A302" s="2">
        <f t="shared" si="118"/>
        <v>199604</v>
      </c>
      <c r="B302" s="4">
        <v>35185</v>
      </c>
      <c r="C302" s="5">
        <v>92.733999999999995</v>
      </c>
      <c r="F302" s="4">
        <v>35185</v>
      </c>
      <c r="G302" s="3">
        <v>87</v>
      </c>
      <c r="H302" s="4"/>
      <c r="J302" s="4">
        <v>35185</v>
      </c>
      <c r="K302" s="3">
        <v>106.45</v>
      </c>
      <c r="L302" s="1">
        <v>35185</v>
      </c>
      <c r="M302">
        <v>15.83</v>
      </c>
      <c r="N302" s="1"/>
      <c r="R302" s="1"/>
      <c r="V302" s="4">
        <v>35185</v>
      </c>
      <c r="W302" s="3">
        <v>84877999999.999985</v>
      </c>
      <c r="X302" s="4">
        <v>35185</v>
      </c>
      <c r="Y302" s="3">
        <v>1131799999999.9998</v>
      </c>
      <c r="Z302" s="4">
        <v>35185</v>
      </c>
      <c r="AA302" s="3">
        <v>194941000000</v>
      </c>
      <c r="AB302" s="4">
        <v>35185</v>
      </c>
      <c r="AC302" s="3">
        <v>1356635421376.52</v>
      </c>
      <c r="AD302" s="4">
        <v>35185</v>
      </c>
      <c r="AE302" s="3">
        <v>162854000000</v>
      </c>
      <c r="AF302" s="1">
        <v>35185</v>
      </c>
      <c r="AG302">
        <v>1.2263999999999999</v>
      </c>
      <c r="AH302" s="1">
        <v>35185</v>
      </c>
      <c r="AI302">
        <v>7.7351999999999999</v>
      </c>
      <c r="AJ302" s="1">
        <v>35185</v>
      </c>
      <c r="AK302">
        <v>0.78720000000000001</v>
      </c>
      <c r="AL302" s="1">
        <v>35185</v>
      </c>
      <c r="AM302">
        <v>1.5061</v>
      </c>
      <c r="AN302" s="1">
        <v>35185</v>
      </c>
      <c r="AO302">
        <v>1.3604000000000001</v>
      </c>
      <c r="AP302" s="4">
        <v>35185</v>
      </c>
      <c r="AQ302" s="3">
        <v>654.16999999999996</v>
      </c>
      <c r="AR302" s="4">
        <v>35185</v>
      </c>
      <c r="AS302" s="3">
        <v>2492.63</v>
      </c>
      <c r="AT302" s="4">
        <v>35185</v>
      </c>
      <c r="AU302" s="3">
        <v>1712.42</v>
      </c>
      <c r="AV302" s="4">
        <v>35185</v>
      </c>
      <c r="AW302" s="3">
        <v>10964.53</v>
      </c>
      <c r="AX302" s="4">
        <v>35185</v>
      </c>
      <c r="AY302" s="3">
        <v>5146.47</v>
      </c>
      <c r="AZ302" s="1">
        <v>35185</v>
      </c>
      <c r="BA302">
        <v>0.4</v>
      </c>
      <c r="BB302" s="1">
        <v>35185</v>
      </c>
      <c r="BC302">
        <v>0.2</v>
      </c>
      <c r="BD302" s="1">
        <v>35185</v>
      </c>
      <c r="BE302">
        <v>1.31</v>
      </c>
      <c r="BF302" s="15"/>
      <c r="BH302" s="1">
        <v>35185</v>
      </c>
      <c r="BI302">
        <v>0.23922268907654501</v>
      </c>
      <c r="BJ302" s="1">
        <v>35185</v>
      </c>
      <c r="BK302">
        <v>50797000000</v>
      </c>
      <c r="BL302" s="1"/>
      <c r="BN302" s="13">
        <f t="shared" si="101"/>
        <v>35185</v>
      </c>
      <c r="BO302" s="12">
        <f t="shared" si="119"/>
        <v>10.3907748250355</v>
      </c>
      <c r="BP302" s="1">
        <v>35185</v>
      </c>
      <c r="BQ302">
        <v>14.5</v>
      </c>
      <c r="BR302" s="1">
        <v>35185</v>
      </c>
      <c r="BS302">
        <v>23004000000</v>
      </c>
      <c r="BT302" s="1">
        <v>35185</v>
      </c>
      <c r="BU302">
        <v>46578100000</v>
      </c>
      <c r="BX302" s="1">
        <v>35185</v>
      </c>
      <c r="BY302">
        <v>13196000000</v>
      </c>
      <c r="BZ302" s="1"/>
      <c r="CB302" s="1">
        <v>35185</v>
      </c>
      <c r="CC302">
        <v>17363000000</v>
      </c>
      <c r="CD302" s="1">
        <v>35185</v>
      </c>
      <c r="CE302">
        <v>5.6</v>
      </c>
      <c r="CF302" s="1">
        <v>35185</v>
      </c>
      <c r="CG302">
        <v>8.6</v>
      </c>
      <c r="CH302" s="1">
        <v>35185</v>
      </c>
      <c r="CI302">
        <v>2.9</v>
      </c>
      <c r="CL302" s="1">
        <v>35185</v>
      </c>
      <c r="CM302">
        <v>9.3000000000000007</v>
      </c>
      <c r="CN302" s="1"/>
      <c r="CP302" s="1"/>
      <c r="CR302" s="1"/>
      <c r="CT302" s="1"/>
      <c r="CV302" s="1"/>
      <c r="CY302" s="13">
        <f t="shared" si="111"/>
        <v>35185</v>
      </c>
      <c r="CZ302" s="12">
        <f t="shared" si="121"/>
        <v>66.2</v>
      </c>
      <c r="DA302" s="1"/>
      <c r="DC302" s="1"/>
      <c r="DE302" s="9"/>
      <c r="DG302" s="9"/>
      <c r="DI302" s="9"/>
      <c r="DK302" s="9"/>
      <c r="DM302" s="9"/>
    </row>
    <row r="303" spans="1:118">
      <c r="A303" s="2">
        <f t="shared" si="118"/>
        <v>199603</v>
      </c>
      <c r="B303" s="4">
        <v>35155</v>
      </c>
      <c r="C303" s="5">
        <v>94.921875</v>
      </c>
      <c r="F303" s="4">
        <v>35155</v>
      </c>
      <c r="G303" s="3">
        <v>86</v>
      </c>
      <c r="H303" s="4"/>
      <c r="J303" s="4">
        <v>35155</v>
      </c>
      <c r="K303" s="3">
        <v>107.6</v>
      </c>
      <c r="L303" s="1">
        <v>35155</v>
      </c>
      <c r="M303">
        <v>18.88</v>
      </c>
      <c r="N303" s="1"/>
      <c r="R303" s="1"/>
      <c r="V303" s="4">
        <v>35155</v>
      </c>
      <c r="W303" s="3">
        <v>83954999999.999985</v>
      </c>
      <c r="X303" s="4">
        <v>35155</v>
      </c>
      <c r="Y303" s="3">
        <v>1117999999999.9998</v>
      </c>
      <c r="Z303" s="4">
        <v>35155</v>
      </c>
      <c r="AA303" s="3">
        <v>195627000000</v>
      </c>
      <c r="AB303" s="4">
        <v>35155</v>
      </c>
      <c r="AC303" s="3">
        <v>1341315581501.73</v>
      </c>
      <c r="AD303" s="4">
        <v>35155</v>
      </c>
      <c r="AE303" s="3">
        <v>162558000000</v>
      </c>
      <c r="AF303" s="1">
        <v>35155</v>
      </c>
      <c r="AG303">
        <v>1.2555000000000001</v>
      </c>
      <c r="AH303" s="1">
        <v>35155</v>
      </c>
      <c r="AI303">
        <v>7.7342000000000004</v>
      </c>
      <c r="AJ303" s="1">
        <v>35155</v>
      </c>
      <c r="AK303">
        <v>0.78180000000000005</v>
      </c>
      <c r="AL303" s="1">
        <v>35155</v>
      </c>
      <c r="AM303">
        <v>1.5261</v>
      </c>
      <c r="AN303" s="1">
        <v>35155</v>
      </c>
      <c r="AO303">
        <v>1.359</v>
      </c>
      <c r="AP303" s="4">
        <v>35155</v>
      </c>
      <c r="AQ303" s="3">
        <v>645.5</v>
      </c>
      <c r="AR303" s="4">
        <v>35155</v>
      </c>
      <c r="AS303" s="3">
        <v>2489.35</v>
      </c>
      <c r="AT303" s="4">
        <v>35155</v>
      </c>
      <c r="AU303" s="3">
        <v>1636.88</v>
      </c>
      <c r="AV303" s="4">
        <v>35155</v>
      </c>
      <c r="AW303" s="3">
        <v>10957.2</v>
      </c>
      <c r="AX303" s="4">
        <v>35155</v>
      </c>
      <c r="AY303" s="3">
        <v>4970.83</v>
      </c>
      <c r="AZ303" s="1">
        <v>35155</v>
      </c>
      <c r="BA303">
        <v>0.3</v>
      </c>
      <c r="BB303" s="1">
        <v>35155</v>
      </c>
      <c r="BC303">
        <v>0.4</v>
      </c>
      <c r="BD303" s="1">
        <v>35155</v>
      </c>
      <c r="BE303">
        <v>0.53</v>
      </c>
      <c r="BF303" s="15"/>
      <c r="BH303" s="1">
        <v>35155</v>
      </c>
      <c r="BI303">
        <v>0.37845343621965999</v>
      </c>
      <c r="BJ303" s="1">
        <v>35155</v>
      </c>
      <c r="BK303">
        <v>50026000000</v>
      </c>
      <c r="BL303" s="1"/>
      <c r="BN303" s="13">
        <f t="shared" si="101"/>
        <v>35155</v>
      </c>
      <c r="BO303" s="12">
        <f t="shared" si="119"/>
        <v>10.3907748250355</v>
      </c>
      <c r="BP303" s="1">
        <v>35155</v>
      </c>
      <c r="BQ303">
        <v>-7.5</v>
      </c>
      <c r="BR303" s="1">
        <v>35155</v>
      </c>
      <c r="BS303">
        <v>22338800000</v>
      </c>
      <c r="BT303" s="1">
        <v>35155</v>
      </c>
      <c r="BU303">
        <v>46860900000</v>
      </c>
      <c r="BX303" s="1">
        <v>35155</v>
      </c>
      <c r="BY303">
        <v>13221000000</v>
      </c>
      <c r="BZ303" s="1"/>
      <c r="CB303" s="1">
        <v>35155</v>
      </c>
      <c r="CC303">
        <v>17004000000</v>
      </c>
      <c r="CD303" s="1">
        <v>35155</v>
      </c>
      <c r="CE303">
        <v>5.5</v>
      </c>
      <c r="CF303" s="1">
        <v>35155</v>
      </c>
      <c r="CG303">
        <v>8.4</v>
      </c>
      <c r="CH303" s="1">
        <v>35155</v>
      </c>
      <c r="CI303">
        <v>2.9</v>
      </c>
      <c r="CL303" s="1">
        <v>35155</v>
      </c>
      <c r="CM303">
        <v>9.6</v>
      </c>
      <c r="CN303" s="1"/>
      <c r="CP303" s="1"/>
      <c r="CR303" s="1"/>
      <c r="CT303" s="1"/>
      <c r="CV303" s="1"/>
      <c r="CY303" s="13">
        <f t="shared" si="111"/>
        <v>35155</v>
      </c>
      <c r="CZ303" s="12">
        <f t="shared" si="121"/>
        <v>66.2</v>
      </c>
      <c r="DA303" s="1"/>
      <c r="DC303" s="1"/>
      <c r="DE303" s="9"/>
      <c r="DG303" s="9"/>
      <c r="DI303" s="9"/>
      <c r="DK303" s="9"/>
      <c r="DM303" s="9"/>
    </row>
    <row r="304" spans="1:118">
      <c r="A304" s="2">
        <f t="shared" si="118"/>
        <v>199602</v>
      </c>
      <c r="B304" s="4">
        <v>35124</v>
      </c>
      <c r="C304" s="5">
        <v>96.46875</v>
      </c>
      <c r="F304" s="4">
        <v>35124</v>
      </c>
      <c r="G304" s="3">
        <v>93</v>
      </c>
      <c r="H304" s="4"/>
      <c r="J304" s="4">
        <v>35124</v>
      </c>
      <c r="K304" s="3">
        <v>108.35</v>
      </c>
      <c r="L304" s="1">
        <v>35124</v>
      </c>
      <c r="M304">
        <v>17.04</v>
      </c>
      <c r="N304" s="1"/>
      <c r="R304" s="1"/>
      <c r="V304" s="4">
        <v>35124</v>
      </c>
      <c r="W304" s="3">
        <v>82691999999.999985</v>
      </c>
      <c r="X304" s="4">
        <v>35124</v>
      </c>
      <c r="Y304" s="3">
        <v>1105799999999.9998</v>
      </c>
      <c r="Z304" s="4">
        <v>35124</v>
      </c>
      <c r="AA304" s="3">
        <v>203463000000</v>
      </c>
      <c r="AB304" s="4">
        <v>35124</v>
      </c>
      <c r="AC304" s="3">
        <v>1328193206521.4099</v>
      </c>
      <c r="AD304" s="4">
        <v>35124</v>
      </c>
      <c r="AE304" s="3">
        <v>159556000000</v>
      </c>
      <c r="AF304" s="1">
        <v>35124</v>
      </c>
      <c r="AG304">
        <v>1.2545999999999999</v>
      </c>
      <c r="AH304" s="1">
        <v>35124</v>
      </c>
      <c r="AI304">
        <v>7.7309999999999999</v>
      </c>
      <c r="AJ304" s="1">
        <v>35124</v>
      </c>
      <c r="AK304">
        <v>0.76400000000000001</v>
      </c>
      <c r="AL304" s="1">
        <v>35124</v>
      </c>
      <c r="AM304">
        <v>1.5313000000000001</v>
      </c>
      <c r="AN304" s="1">
        <v>35124</v>
      </c>
      <c r="AO304">
        <v>1.3698999999999999</v>
      </c>
      <c r="AP304" s="4">
        <v>35124</v>
      </c>
      <c r="AQ304" s="3">
        <v>640.42999999999995</v>
      </c>
      <c r="AR304" s="4">
        <v>35124</v>
      </c>
      <c r="AS304" s="3">
        <v>2485.1799999999998</v>
      </c>
      <c r="AT304" s="4">
        <v>35124</v>
      </c>
      <c r="AU304" s="3">
        <v>1560.46</v>
      </c>
      <c r="AV304" s="4">
        <v>35124</v>
      </c>
      <c r="AW304" s="3">
        <v>11125.68</v>
      </c>
      <c r="AX304" s="4">
        <v>35124</v>
      </c>
      <c r="AY304" s="3">
        <v>4933.72</v>
      </c>
      <c r="AZ304" s="1">
        <v>35124</v>
      </c>
      <c r="BA304">
        <v>0.2</v>
      </c>
      <c r="BB304" s="1">
        <v>35124</v>
      </c>
      <c r="BC304">
        <v>0.5</v>
      </c>
      <c r="BD304" s="1">
        <v>35124</v>
      </c>
      <c r="BE304">
        <v>0.93</v>
      </c>
      <c r="BF304" s="15"/>
      <c r="BH304" s="1">
        <v>35124</v>
      </c>
      <c r="BI304">
        <v>0.20410312716668499</v>
      </c>
      <c r="BJ304" s="1">
        <v>35124</v>
      </c>
      <c r="BK304">
        <v>50973000000</v>
      </c>
      <c r="BL304" s="1"/>
      <c r="BN304" s="13"/>
      <c r="BP304" s="1">
        <v>35124</v>
      </c>
      <c r="BQ304">
        <v>6.7</v>
      </c>
      <c r="BR304" s="1">
        <v>35124</v>
      </c>
      <c r="BS304">
        <v>22669200000</v>
      </c>
      <c r="BT304" s="1">
        <v>35124</v>
      </c>
      <c r="BU304">
        <v>47297800000</v>
      </c>
      <c r="BX304" s="1">
        <v>35124</v>
      </c>
      <c r="BY304">
        <v>13687000000</v>
      </c>
      <c r="BZ304" s="1"/>
      <c r="CB304" s="1">
        <v>35124</v>
      </c>
      <c r="CC304">
        <v>14741000000</v>
      </c>
      <c r="CD304" s="1">
        <v>35124</v>
      </c>
      <c r="CE304">
        <v>5.5</v>
      </c>
      <c r="CF304" s="1">
        <v>35124</v>
      </c>
      <c r="CG304">
        <v>8.3000000000000007</v>
      </c>
      <c r="CH304" s="1">
        <v>35124</v>
      </c>
      <c r="CI304">
        <v>3.1</v>
      </c>
      <c r="CL304" s="1">
        <v>35124</v>
      </c>
      <c r="CM304">
        <v>9.5</v>
      </c>
      <c r="CN304" s="1"/>
      <c r="CP304" s="1"/>
      <c r="CR304" s="1"/>
      <c r="CT304" s="1"/>
      <c r="CV304" s="1"/>
      <c r="CY304" s="13"/>
      <c r="DA304" s="1"/>
      <c r="DC304" s="1"/>
      <c r="DE304" s="9"/>
      <c r="DG304" s="9"/>
      <c r="DI304" s="9"/>
      <c r="DK304" s="9"/>
      <c r="DM304" s="9"/>
    </row>
    <row r="305" spans="1:117">
      <c r="A305" s="2">
        <f t="shared" si="118"/>
        <v>199601</v>
      </c>
      <c r="B305" s="4">
        <v>35095</v>
      </c>
      <c r="C305" s="5">
        <v>102.21875</v>
      </c>
      <c r="F305" s="4">
        <v>35095</v>
      </c>
      <c r="G305" s="3">
        <v>97</v>
      </c>
      <c r="H305" s="4"/>
      <c r="J305" s="4">
        <v>35095</v>
      </c>
      <c r="K305" s="3">
        <v>112.086</v>
      </c>
      <c r="L305" s="1">
        <v>35095</v>
      </c>
      <c r="M305">
        <v>12.53</v>
      </c>
      <c r="N305" s="1"/>
      <c r="R305" s="1"/>
      <c r="V305" s="4">
        <v>35095</v>
      </c>
      <c r="W305" s="3">
        <v>82846000000</v>
      </c>
      <c r="X305" s="4">
        <v>35095</v>
      </c>
      <c r="Y305" s="3">
        <v>1130200000000</v>
      </c>
      <c r="Z305" s="4">
        <v>35095</v>
      </c>
      <c r="AA305" s="3">
        <v>195832000000</v>
      </c>
      <c r="AB305" s="4">
        <v>35095</v>
      </c>
      <c r="AC305" s="3">
        <v>1339875899235.28</v>
      </c>
      <c r="AD305" s="4">
        <v>35095</v>
      </c>
      <c r="AE305" s="3">
        <v>157534000000</v>
      </c>
      <c r="AF305" s="1">
        <v>35095</v>
      </c>
      <c r="AG305">
        <v>1.2335</v>
      </c>
      <c r="AH305" s="1">
        <v>35095</v>
      </c>
      <c r="AI305">
        <v>7.7320000000000002</v>
      </c>
      <c r="AJ305" s="1">
        <v>35095</v>
      </c>
      <c r="AK305">
        <v>0.74629999999999996</v>
      </c>
      <c r="AL305" s="1">
        <v>35095</v>
      </c>
      <c r="AM305">
        <v>1.5125</v>
      </c>
      <c r="AN305" s="1">
        <v>35095</v>
      </c>
      <c r="AO305">
        <v>1.373</v>
      </c>
      <c r="AP305" s="4">
        <v>35095</v>
      </c>
      <c r="AQ305" s="3">
        <v>636.02</v>
      </c>
      <c r="AR305" s="4">
        <v>35095</v>
      </c>
      <c r="AS305" s="3">
        <v>2463</v>
      </c>
      <c r="AT305" s="4">
        <v>35095</v>
      </c>
      <c r="AU305" s="3">
        <v>1613.11</v>
      </c>
      <c r="AV305" s="4">
        <v>35095</v>
      </c>
      <c r="AW305" s="3">
        <v>11359.7</v>
      </c>
      <c r="AX305" s="4">
        <v>35095</v>
      </c>
      <c r="AY305" s="3">
        <v>4968.43</v>
      </c>
      <c r="AZ305" s="1">
        <v>35095</v>
      </c>
      <c r="BA305">
        <v>0.5</v>
      </c>
      <c r="BB305" s="1">
        <v>35095</v>
      </c>
      <c r="BC305">
        <v>0.2</v>
      </c>
      <c r="BD305" s="1">
        <v>35095</v>
      </c>
      <c r="BE305">
        <v>0.27</v>
      </c>
      <c r="BF305" s="15"/>
      <c r="BH305" s="1">
        <v>35095</v>
      </c>
      <c r="BI305">
        <v>3.8088980990345897E-2</v>
      </c>
      <c r="BJ305" s="1">
        <v>35095</v>
      </c>
      <c r="BK305">
        <v>49554000000</v>
      </c>
      <c r="BL305" s="1"/>
      <c r="BN305" s="13"/>
      <c r="BP305" s="1">
        <v>35095</v>
      </c>
      <c r="BQ305">
        <v>18.600000000000001</v>
      </c>
      <c r="BR305" s="1">
        <v>35095</v>
      </c>
      <c r="BS305">
        <v>22621600000</v>
      </c>
      <c r="BT305" s="1">
        <v>35095</v>
      </c>
      <c r="BU305">
        <v>46575400000</v>
      </c>
      <c r="BX305" s="1">
        <v>35095</v>
      </c>
      <c r="BY305">
        <v>14341000000</v>
      </c>
      <c r="BZ305" s="1"/>
      <c r="CB305" s="1">
        <v>35095</v>
      </c>
      <c r="CC305">
        <v>14980000000</v>
      </c>
      <c r="CD305" s="1">
        <v>35095</v>
      </c>
      <c r="CE305">
        <v>5.6</v>
      </c>
      <c r="CF305" s="1">
        <v>35095</v>
      </c>
      <c r="CG305">
        <v>8.5</v>
      </c>
      <c r="CH305" s="1">
        <v>35095</v>
      </c>
      <c r="CI305">
        <v>3.4</v>
      </c>
      <c r="CL305" s="1">
        <v>35095</v>
      </c>
      <c r="CM305">
        <v>9.4</v>
      </c>
      <c r="CN305" s="1"/>
      <c r="CP305" s="1"/>
      <c r="CR305" s="1"/>
      <c r="CT305" s="1"/>
      <c r="CV305" s="1"/>
      <c r="CY305" s="13"/>
      <c r="DA305" s="1"/>
      <c r="DC305" s="1"/>
      <c r="DE305" s="9"/>
      <c r="DG305" s="9"/>
      <c r="DI305" s="9"/>
      <c r="DK305" s="9"/>
      <c r="DM305" s="9"/>
    </row>
    <row r="306" spans="1:117">
      <c r="B306" s="4"/>
      <c r="C306" s="5"/>
      <c r="F306" s="4"/>
      <c r="H306" s="4"/>
      <c r="J306" s="4"/>
    </row>
    <row r="307" spans="1:117">
      <c r="B307" s="4"/>
      <c r="C307" s="5"/>
      <c r="F307" s="4"/>
      <c r="H307" s="4"/>
      <c r="J307" s="4"/>
    </row>
    <row r="308" spans="1:117">
      <c r="B308" s="4"/>
      <c r="C308" s="5"/>
      <c r="F308" s="4"/>
      <c r="H308" s="4"/>
      <c r="J308" s="4"/>
    </row>
    <row r="309" spans="1:117">
      <c r="B309" s="4"/>
      <c r="C309" s="5"/>
      <c r="F309" s="4"/>
      <c r="H309" s="4"/>
      <c r="J309" s="4"/>
    </row>
    <row r="310" spans="1:117">
      <c r="B310" s="4"/>
      <c r="C310" s="5"/>
      <c r="F310" s="4"/>
      <c r="H310" s="4"/>
      <c r="J31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75B9-0854-4B63-938C-33FEC7A6CC7A}">
  <sheetPr codeName="Sheet3"/>
  <dimension ref="A1:AW245"/>
  <sheetViews>
    <sheetView topLeftCell="AE1" workbookViewId="0">
      <selection activeCell="AJ12" sqref="A1:AW245"/>
    </sheetView>
  </sheetViews>
  <sheetFormatPr defaultRowHeight="14.4"/>
  <cols>
    <col min="36" max="36" width="8.88671875" customWidth="1"/>
    <col min="40" max="40" width="10.6640625" bestFit="1" customWidth="1"/>
    <col min="41" max="42" width="11.109375" bestFit="1" customWidth="1"/>
    <col min="43" max="43" width="10.77734375" bestFit="1" customWidth="1"/>
    <col min="44" max="44" width="10.6640625" bestFit="1" customWidth="1"/>
    <col min="45" max="45" width="13.21875" bestFit="1" customWidth="1"/>
    <col min="46" max="46" width="13.44140625" bestFit="1" customWidth="1"/>
    <col min="47" max="47" width="13.33203125" bestFit="1" customWidth="1"/>
    <col min="48" max="48" width="13" bestFit="1" customWidth="1"/>
    <col min="49" max="49" width="13.33203125" bestFit="1" customWidth="1"/>
  </cols>
  <sheetData>
    <row r="1" spans="1:49">
      <c r="A1" t="s">
        <v>34</v>
      </c>
      <c r="B1" t="s">
        <v>33</v>
      </c>
      <c r="C1" t="s">
        <v>0</v>
      </c>
      <c r="D1" t="s">
        <v>1</v>
      </c>
      <c r="E1" s="3" t="s">
        <v>56</v>
      </c>
      <c r="F1" t="s">
        <v>57</v>
      </c>
      <c r="G1" t="s">
        <v>2</v>
      </c>
      <c r="H1" t="s">
        <v>10</v>
      </c>
      <c r="I1" t="s">
        <v>51</v>
      </c>
      <c r="J1" s="3" t="s">
        <v>72</v>
      </c>
      <c r="K1" t="s">
        <v>15</v>
      </c>
      <c r="L1" t="s">
        <v>73</v>
      </c>
      <c r="M1" t="s">
        <v>16</v>
      </c>
      <c r="N1" t="s">
        <v>17</v>
      </c>
      <c r="O1" t="s">
        <v>18</v>
      </c>
      <c r="P1" t="s">
        <v>54</v>
      </c>
      <c r="Q1" t="s">
        <v>20</v>
      </c>
      <c r="R1" t="s">
        <v>55</v>
      </c>
      <c r="S1" t="s">
        <v>21</v>
      </c>
      <c r="T1" t="s">
        <v>23</v>
      </c>
      <c r="U1" t="s">
        <v>24</v>
      </c>
      <c r="V1" t="s">
        <v>26</v>
      </c>
      <c r="W1" t="s">
        <v>27</v>
      </c>
      <c r="X1" t="s">
        <v>28</v>
      </c>
      <c r="Y1" t="s">
        <v>29</v>
      </c>
      <c r="Z1" t="s">
        <v>31</v>
      </c>
      <c r="AA1" t="s">
        <v>58</v>
      </c>
      <c r="AB1" t="s">
        <v>74</v>
      </c>
      <c r="AC1" t="s">
        <v>32</v>
      </c>
      <c r="AD1" t="s">
        <v>36</v>
      </c>
      <c r="AE1" t="s">
        <v>38</v>
      </c>
      <c r="AF1" t="s">
        <v>60</v>
      </c>
      <c r="AG1" t="s">
        <v>75</v>
      </c>
      <c r="AH1" t="s">
        <v>37</v>
      </c>
      <c r="AI1" t="s">
        <v>42</v>
      </c>
      <c r="AJ1" t="s">
        <v>41</v>
      </c>
      <c r="AK1" t="s">
        <v>59</v>
      </c>
      <c r="AL1" t="s">
        <v>76</v>
      </c>
      <c r="AM1" t="s">
        <v>44</v>
      </c>
      <c r="AN1" t="s">
        <v>62</v>
      </c>
      <c r="AO1" t="s">
        <v>63</v>
      </c>
      <c r="AP1" t="s">
        <v>77</v>
      </c>
      <c r="AQ1" t="s">
        <v>64</v>
      </c>
      <c r="AR1" t="s">
        <v>65</v>
      </c>
      <c r="AS1" t="s">
        <v>66</v>
      </c>
      <c r="AT1" t="s">
        <v>67</v>
      </c>
      <c r="AU1" t="s">
        <v>69</v>
      </c>
      <c r="AV1" t="s">
        <v>70</v>
      </c>
      <c r="AW1" t="s">
        <v>71</v>
      </c>
    </row>
    <row r="2" spans="1:49">
      <c r="A2">
        <v>1</v>
      </c>
      <c r="B2">
        <v>199909</v>
      </c>
      <c r="C2">
        <f>+IF(VLOOKUP($B2,download!$A$4:$DN$305,MATCH(data!C$1,download!$A$4:$DX$4,0)+1,FALSE)="","",VLOOKUP($B2,download!$A$4:$DN$305,MATCH(data!C$1,download!$A$4:$DX$4,0)+1,FALSE))</f>
        <v>100.890625</v>
      </c>
      <c r="D2">
        <f>+IF(VLOOKUP($B2,download!$A$4:$DN$305,MATCH(data!D$1,download!$A$4:$DX$4,0)+1,FALSE)="","",VLOOKUP($B2,download!$A$4:$DN$305,MATCH(data!D$1,download!$A$4:$DX$4,0)+1,FALSE))</f>
        <v>95.635000000000005</v>
      </c>
      <c r="E2">
        <f>+IF(VLOOKUP($B2,download!$A$4:$DN$305,MATCH(data!E$1,download!$A$4:$DX$4,0)+1,FALSE)="","",VLOOKUP($B2,download!$A$4:$DN$305,MATCH(data!E$1,download!$A$4:$DX$4,0)+1,FALSE))</f>
        <v>109</v>
      </c>
      <c r="F2">
        <f>+IF(VLOOKUP($B2,download!$A$4:$DN$305,MATCH(data!F$1,download!$A$4:$DX$4,0)+1,FALSE)="","",VLOOKUP($B2,download!$A$4:$DN$305,MATCH(data!F$1,download!$A$4:$DX$4,0)+1,FALSE))</f>
        <v>99.9</v>
      </c>
      <c r="G2">
        <f>+IF(VLOOKUP($B2,download!$A$4:$DN$305,MATCH(data!G$1,download!$A$4:$DX$4,0)+1,FALSE)="","",VLOOKUP($B2,download!$A$4:$DN$305,MATCH(data!G$1,download!$A$4:$DX$4,0)+1,FALSE))</f>
        <v>98.41</v>
      </c>
      <c r="H2">
        <f>+IF(VLOOKUP($B2,download!$A$4:$DN$305,MATCH(data!H$1,download!$A$4:$DX$4,0)+1,FALSE)="","",VLOOKUP($B2,download!$A$4:$DN$305,MATCH(data!H$1,download!$A$4:$DX$4,0)+1,FALSE))</f>
        <v>25.41</v>
      </c>
      <c r="I2">
        <f>+IF(VLOOKUP($B2,download!$A$4:$DN$305,MATCH(data!I$1,download!$A$4:$DX$4,0)+1,FALSE)="","",VLOOKUP($B2,download!$A$4:$DN$305,MATCH(data!I$1,download!$A$4:$DX$4,0)+1,FALSE))</f>
        <v>27.847100000000001</v>
      </c>
      <c r="J2">
        <f>+IF(VLOOKUP($B2,download!$A$4:$DN$305,MATCH(data!J$1,download!$A$4:$DX$4,0)+1,FALSE)="","",VLOOKUP($B2,download!$A$4:$DN$305,MATCH(data!J$1,download!$A$4:$DX$4,0)+1,FALSE))</f>
        <v>118736999999.99998</v>
      </c>
      <c r="K2">
        <f>+IF(VLOOKUP($B2,download!$A$4:$DN$305,MATCH(data!K$1,download!$A$4:$DX$4,0)+1,FALSE)="","",VLOOKUP($B2,download!$A$4:$DN$305,MATCH(data!K$1,download!$A$4:$DX$4,0)+1,FALSE))</f>
        <v>1086199999999.9999</v>
      </c>
      <c r="L2">
        <f>+IF(VLOOKUP($B2,download!$A$4:$DN$305,MATCH(data!L$1,download!$A$4:$DX$4,0)+1,FALSE)="","",VLOOKUP($B2,download!$A$4:$DN$305,MATCH(data!L$1,download!$A$4:$DX$4,0)+1,FALSE))</f>
        <v>206408380000</v>
      </c>
      <c r="M2">
        <f>+IF(VLOOKUP($B2,download!$A$4:$DN$305,MATCH(data!M$1,download!$A$4:$DX$4,0)+1,FALSE)="","",VLOOKUP($B2,download!$A$4:$DN$305,MATCH(data!M$1,download!$A$4:$DX$4,0)+1,FALSE))</f>
        <v>1876545458439</v>
      </c>
      <c r="N2">
        <f>+IF(VLOOKUP($B2,download!$A$4:$DN$305,MATCH(data!N$1,download!$A$4:$DX$4,0)+1,FALSE)="","",VLOOKUP($B2,download!$A$4:$DN$305,MATCH(data!N$1,download!$A$4:$DX$4,0)+1,FALSE))</f>
        <v>211581000000</v>
      </c>
      <c r="O2">
        <f>+IF(VLOOKUP($B2,download!$A$4:$DN$305,MATCH(data!O$1,download!$A$4:$DX$4,0)+1,FALSE)="","",VLOOKUP($B2,download!$A$4:$DN$305,MATCH(data!O$1,download!$A$4:$DX$4,0)+1,FALSE))</f>
        <v>1.0682</v>
      </c>
      <c r="P2">
        <f>+IF(VLOOKUP($B2,download!$A$4:$DN$305,MATCH(data!P$1,download!$A$4:$DX$4,0)+1,FALSE)="","",VLOOKUP($B2,download!$A$4:$DN$305,MATCH(data!P$1,download!$A$4:$DX$4,0)+1,FALSE))</f>
        <v>7.7676999999999996</v>
      </c>
      <c r="Q2">
        <f>+IF(VLOOKUP($B2,download!$A$4:$DN$305,MATCH(data!Q$1,download!$A$4:$DX$4,0)+1,FALSE)="","",VLOOKUP($B2,download!$A$4:$DN$305,MATCH(data!Q$1,download!$A$4:$DX$4,0)+1,FALSE))</f>
        <v>1.6472</v>
      </c>
      <c r="R2">
        <f>+IF(VLOOKUP($B2,download!$A$4:$DN$305,MATCH(data!R$1,download!$A$4:$DX$4,0)+1,FALSE)="","",VLOOKUP($B2,download!$A$4:$DN$305,MATCH(data!R$1,download!$A$4:$DX$4,0)+1,FALSE))</f>
        <v>0.65229999999999999</v>
      </c>
      <c r="S2">
        <f>+IF(VLOOKUP($B2,download!$A$4:$DN$305,MATCH(data!S$1,download!$A$4:$DX$4,0)+1,FALSE)="","",VLOOKUP($B2,download!$A$4:$DN$305,MATCH(data!S$1,download!$A$4:$DX$4,0)+1,FALSE))</f>
        <v>1.4666999999999999</v>
      </c>
      <c r="T2">
        <f>+IF(VLOOKUP($B2,download!$A$4:$DN$305,MATCH(data!T$1,download!$A$4:$DX$4,0)+1,FALSE)="","",VLOOKUP($B2,download!$A$4:$DN$305,MATCH(data!T$1,download!$A$4:$DX$4,0)+1,FALSE))</f>
        <v>1282.71</v>
      </c>
      <c r="U2">
        <f>+IF(VLOOKUP($B2,download!$A$4:$DN$305,MATCH(data!U$1,download!$A$4:$DX$4,0)+1,FALSE)="","",VLOOKUP($B2,download!$A$4:$DN$305,MATCH(data!U$1,download!$A$4:$DX$4,0)+1,FALSE))</f>
        <v>5149.83</v>
      </c>
      <c r="V2">
        <f>+IF(VLOOKUP($B2,download!$A$4:$DN$305,MATCH(data!V$1,download!$A$4:$DX$4,0)+1,FALSE)="","",VLOOKUP($B2,download!$A$4:$DN$305,MATCH(data!V$1,download!$A$4:$DX$4,0)+1,FALSE))</f>
        <v>1506.83</v>
      </c>
      <c r="W2">
        <f>+IF(VLOOKUP($B2,download!$A$4:$DN$305,MATCH(data!W$1,download!$A$4:$DX$4,0)+1,FALSE)="","",VLOOKUP($B2,download!$A$4:$DN$305,MATCH(data!W$1,download!$A$4:$DX$4,0)+1,FALSE))</f>
        <v>12733.24</v>
      </c>
      <c r="X2">
        <f>+IF(VLOOKUP($B2,download!$A$4:$DN$305,MATCH(data!X$1,download!$A$4:$DX$4,0)+1,FALSE)="","",VLOOKUP($B2,download!$A$4:$DN$305,MATCH(data!X$1,download!$A$4:$DX$4,0)+1,FALSE))</f>
        <v>6957.72</v>
      </c>
      <c r="Y2">
        <f>+IF(VLOOKUP($B2,download!$A$4:$DN$305,MATCH(data!Y$1,download!$A$4:$DX$4,0)+1,FALSE)="","",VLOOKUP($B2,download!$A$4:$DN$305,MATCH(data!Y$1,download!$A$4:$DX$4,0)+1,FALSE))</f>
        <v>0.4</v>
      </c>
      <c r="Z2">
        <f>+IF(VLOOKUP($B2,download!$A$4:$DN$305,MATCH(data!Z$1,download!$A$4:$DX$4,0)+1,FALSE)="","",VLOOKUP($B2,download!$A$4:$DN$305,MATCH(data!Z$1,download!$A$4:$DX$4,0)+1,FALSE))</f>
        <v>0.1</v>
      </c>
      <c r="AA2">
        <f>+IF(VLOOKUP($B2,download!$A$4:$DN$305,MATCH(data!AA$1,download!$A$4:$DX$4,0)+1,FALSE)="","",VLOOKUP($B2,download!$A$4:$DN$305,MATCH(data!AA$1,download!$A$4:$DX$4,0)+1,FALSE))</f>
        <v>1.78</v>
      </c>
      <c r="AB2">
        <f>+IF(VLOOKUP($B2,download!$A$4:$DN$305,MATCH(data!AB$1,download!$A$4:$DX$4,0)+1,FALSE)="","",VLOOKUP($B2,download!$A$4:$DN$305,MATCH(data!AB$1,download!$A$4:$DX$4,0)+1,FALSE))</f>
        <v>0.25</v>
      </c>
      <c r="AC2">
        <f>+IF(VLOOKUP($B2,download!$A$4:$DN$305,MATCH(data!AC$1,download!$A$4:$DX$4,0)+1,FALSE)="","",VLOOKUP($B2,download!$A$4:$DN$305,MATCH(data!AC$1,download!$A$4:$DX$4,0)+1,FALSE))</f>
        <v>0.32526888703198797</v>
      </c>
      <c r="AD2">
        <f>+IF(VLOOKUP($B2,download!$A$4:$DN$305,MATCH(data!AD$1,download!$A$4:$DX$4,0)+1,FALSE)="","",VLOOKUP($B2,download!$A$4:$DN$305,MATCH(data!AD$1,download!$A$4:$DX$4,0)+1,FALSE))</f>
        <v>59957000000</v>
      </c>
      <c r="AE2">
        <f>+IF(VLOOKUP($B2,download!$A$4:$DN$305,MATCH(data!AE$1,download!$A$4:$DX$4,0)+1,FALSE)="","",VLOOKUP($B2,download!$A$4:$DN$305,MATCH(data!AE$1,download!$A$4:$DX$4,0)+1,FALSE))</f>
        <v>68715700000</v>
      </c>
      <c r="AF2">
        <f>+IF(VLOOKUP($B2,download!$A$4:$DN$305,MATCH(data!AF$1,download!$A$4:$DX$4,0)+1,FALSE)="","",VLOOKUP($B2,download!$A$4:$DN$305,MATCH(data!AF$1,download!$A$4:$DX$4,0)+1,FALSE))</f>
        <v>5.6175793017898297</v>
      </c>
      <c r="AG2">
        <f>+IF(VLOOKUP($B2,download!$A$4:$DN$305,MATCH(data!AG$1,download!$A$4:$DX$4,0)+1,FALSE)="","",VLOOKUP($B2,download!$A$4:$DN$305,MATCH(data!AG$1,download!$A$4:$DX$4,0)+1,FALSE))</f>
        <v>5.9</v>
      </c>
      <c r="AH2">
        <f>+IF(VLOOKUP($B2,download!$A$4:$DN$305,MATCH(data!AH$1,download!$A$4:$DX$4,0)+1,FALSE)="","",VLOOKUP($B2,download!$A$4:$DN$305,MATCH(data!AH$1,download!$A$4:$DX$4,0)+1,FALSE))</f>
        <v>31348400000</v>
      </c>
      <c r="AI2">
        <f>+IF(VLOOKUP($B2,download!$A$4:$DN$305,MATCH(data!AI$1,download!$A$4:$DX$4,0)+1,FALSE)="","",VLOOKUP($B2,download!$A$4:$DN$305,MATCH(data!AI$1,download!$A$4:$DX$4,0)+1,FALSE))</f>
        <v>32105000000</v>
      </c>
      <c r="AJ2" t="str">
        <f>+IF(VLOOKUP($B2,download!$A$4:$DN$305,MATCH(data!AJ$1,download!$A$4:$DX$4,0)+1,FALSE)="","",VLOOKUP($B2,download!$A$4:$DN$305,MATCH(data!AJ$1,download!$A$4:$DX$4,0)+1,FALSE))</f>
        <v/>
      </c>
      <c r="AK2">
        <f>+IF(VLOOKUP($B2,download!$A$4:$DN$305,MATCH(data!AK$1,download!$A$4:$DX$4,0)+1,FALSE)="","",VLOOKUP($B2,download!$A$4:$DN$305,MATCH(data!AK$1,download!$A$4:$DX$4,0)+1,FALSE))</f>
        <v>19307000000</v>
      </c>
      <c r="AL2" t="str">
        <f>+IF(VLOOKUP($B2,download!$A$4:$DN$305,MATCH(data!AL$1,download!$A$4:$DX$4,0)+1,FALSE)="","",VLOOKUP($B2,download!$A$4:$DN$305,MATCH(data!AL$1,download!$A$4:$DX$4,0)+1,FALSE))</f>
        <v/>
      </c>
      <c r="AM2">
        <f>+IF(VLOOKUP($B2,download!$A$4:$DN$305,MATCH(data!AM$1,download!$A$4:$DX$4,0)+1,FALSE)="","",VLOOKUP($B2,download!$A$4:$DN$305,MATCH(data!AM$1,download!$A$4:$DX$4,0)+1,FALSE))</f>
        <v>26236000000</v>
      </c>
      <c r="AN2">
        <f>+IF(VLOOKUP($B2,download!$A$4:$DN$305,MATCH(data!AN$1,download!$A$4:$DX$4,0)+1,FALSE)="","",VLOOKUP($B2,download!$A$4:$DN$305,MATCH(data!AN$1,download!$A$4:$DX$4,0)+1,FALSE))</f>
        <v>4.2</v>
      </c>
      <c r="AO2">
        <f>+IF(VLOOKUP($B2,download!$A$4:$DN$305,MATCH(data!AO$1,download!$A$4:$DX$4,0)+1,FALSE)="","",VLOOKUP($B2,download!$A$4:$DN$305,MATCH(data!AO$1,download!$A$4:$DX$4,0)+1,FALSE))</f>
        <v>7</v>
      </c>
      <c r="AP2">
        <f>+IF(VLOOKUP($B2,download!$A$4:$DN$305,MATCH(data!AP$1,download!$A$4:$DX$4,0)+1,FALSE)="","",VLOOKUP($B2,download!$A$4:$DN$305,MATCH(data!AP$1,download!$A$4:$DX$4,0)+1,FALSE))</f>
        <v>6.3</v>
      </c>
      <c r="AQ2">
        <f>+IF(VLOOKUP($B2,download!$A$4:$DN$305,MATCH(data!AQ$1,download!$A$4:$DX$4,0)+1,FALSE)="","",VLOOKUP($B2,download!$A$4:$DN$305,MATCH(data!AQ$1,download!$A$4:$DX$4,0)+1,FALSE))</f>
        <v>9.6999999999999993</v>
      </c>
      <c r="AR2">
        <f>+IF(VLOOKUP($B2,download!$A$4:$DN$305,MATCH(data!AR$1,download!$A$4:$DX$4,0)+1,FALSE)="","",VLOOKUP($B2,download!$A$4:$DN$305,MATCH(data!AR$1,download!$A$4:$DX$4,0)+1,FALSE))</f>
        <v>7.5</v>
      </c>
      <c r="AS2">
        <f>+IF(VLOOKUP($B2,download!$A$4:$DN$305,MATCH(data!AS$1,download!$A$4:$DX$4,0)+1,FALSE)="","",VLOOKUP($B2,download!$A$4:$DN$305,MATCH(data!AS$1,download!$A$4:$DX$4,0)+1,FALSE))</f>
        <v>3.6937447274058934E-3</v>
      </c>
      <c r="AT2">
        <f>+IF(VLOOKUP($B2,download!$A$4:$DN$305,MATCH(data!AT$1,download!$A$4:$DX$4,0)+1,FALSE)="","",VLOOKUP($B2,download!$A$4:$DN$305,MATCH(data!AT$1,download!$A$4:$DX$4,0)+1,FALSE))</f>
        <v>3.9839226808810095E-3</v>
      </c>
      <c r="AU2">
        <f>+IF(VLOOKUP($B2,download!$A$4:$DN$305,MATCH(data!AU$1,download!$A$4:$DX$4,0)+1,FALSE)="","",VLOOKUP($B2,download!$A$4:$DN$305,MATCH(data!AU$1,download!$A$4:$DX$4,0)+1,FALSE))</f>
        <v>-4.8229890933428983E-3</v>
      </c>
      <c r="AV2">
        <f>+IF(VLOOKUP($B2,download!$A$4:$DN$305,MATCH(data!AV$1,download!$A$4:$DX$4,0)+1,FALSE)="","",VLOOKUP($B2,download!$A$4:$DN$305,MATCH(data!AV$1,download!$A$4:$DX$4,0)+1,FALSE))</f>
        <v>3.0754217422244525E-3</v>
      </c>
      <c r="AW2">
        <f>+IF(VLOOKUP($B2,download!$A$4:$DN$305,MATCH(data!AW$1,download!$A$4:$DX$4,0)+1,FALSE)="","",VLOOKUP($B2,download!$A$4:$DN$305,MATCH(data!AW$1,download!$A$4:$DX$4,0)+1,FALSE))</f>
        <v>3.4764015322208408E-3</v>
      </c>
    </row>
    <row r="3" spans="1:49">
      <c r="A3">
        <f t="shared" ref="A3:A22" si="0">+A2+1</f>
        <v>2</v>
      </c>
      <c r="B3">
        <f t="shared" ref="B3:B12" si="1">+B2+IF(RIGHT(B2,2)*1=12,100-11,1)</f>
        <v>199910</v>
      </c>
      <c r="C3">
        <f>+IF(VLOOKUP($B3,download!$A$4:$DN$305,MATCH(data!C$1,download!$A$4:$DX$4,0)+1,FALSE)="","",VLOOKUP($B3,download!$A$4:$DN$305,MATCH(data!C$1,download!$A$4:$DX$4,0)+1,FALSE))</f>
        <v>99.858999999999995</v>
      </c>
      <c r="D3">
        <f>+IF(VLOOKUP($B3,download!$A$4:$DN$305,MATCH(data!D$1,download!$A$4:$DX$4,0)+1,FALSE)="","",VLOOKUP($B3,download!$A$4:$DN$305,MATCH(data!D$1,download!$A$4:$DX$4,0)+1,FALSE))</f>
        <v>101.86</v>
      </c>
      <c r="E3">
        <f>+IF(VLOOKUP($B3,download!$A$4:$DN$305,MATCH(data!E$1,download!$A$4:$DX$4,0)+1,FALSE)="","",VLOOKUP($B3,download!$A$4:$DN$305,MATCH(data!E$1,download!$A$4:$DX$4,0)+1,FALSE))</f>
        <v>106</v>
      </c>
      <c r="F3">
        <f>+IF(VLOOKUP($B3,download!$A$4:$DN$305,MATCH(data!F$1,download!$A$4:$DX$4,0)+1,FALSE)="","",VLOOKUP($B3,download!$A$4:$DN$305,MATCH(data!F$1,download!$A$4:$DX$4,0)+1,FALSE))</f>
        <v>98.98</v>
      </c>
      <c r="G3">
        <f>+IF(VLOOKUP($B3,download!$A$4:$DN$305,MATCH(data!G$1,download!$A$4:$DX$4,0)+1,FALSE)="","",VLOOKUP($B3,download!$A$4:$DN$305,MATCH(data!G$1,download!$A$4:$DX$4,0)+1,FALSE))</f>
        <v>96.084999999999994</v>
      </c>
      <c r="H3">
        <f>+IF(VLOOKUP($B3,download!$A$4:$DN$305,MATCH(data!H$1,download!$A$4:$DX$4,0)+1,FALSE)="","",VLOOKUP($B3,download!$A$4:$DN$305,MATCH(data!H$1,download!$A$4:$DX$4,0)+1,FALSE))</f>
        <v>22.2</v>
      </c>
      <c r="I3">
        <f>+IF(VLOOKUP($B3,download!$A$4:$DN$305,MATCH(data!I$1,download!$A$4:$DX$4,0)+1,FALSE)="","",VLOOKUP($B3,download!$A$4:$DN$305,MATCH(data!I$1,download!$A$4:$DX$4,0)+1,FALSE))</f>
        <v>21.9392</v>
      </c>
      <c r="J3">
        <f>+IF(VLOOKUP($B3,download!$A$4:$DN$305,MATCH(data!J$1,download!$A$4:$DX$4,0)+1,FALSE)="","",VLOOKUP($B3,download!$A$4:$DN$305,MATCH(data!J$1,download!$A$4:$DX$4,0)+1,FALSE))</f>
        <v>119913999999.99998</v>
      </c>
      <c r="K3">
        <f>+IF(VLOOKUP($B3,download!$A$4:$DN$305,MATCH(data!K$1,download!$A$4:$DX$4,0)+1,FALSE)="","",VLOOKUP($B3,download!$A$4:$DN$305,MATCH(data!K$1,download!$A$4:$DX$4,0)+1,FALSE))</f>
        <v>1095099999999.9998</v>
      </c>
      <c r="L3">
        <f>+IF(VLOOKUP($B3,download!$A$4:$DN$305,MATCH(data!L$1,download!$A$4:$DX$4,0)+1,FALSE)="","",VLOOKUP($B3,download!$A$4:$DN$305,MATCH(data!L$1,download!$A$4:$DX$4,0)+1,FALSE))</f>
        <v>208907917000</v>
      </c>
      <c r="M3">
        <f>+IF(VLOOKUP($B3,download!$A$4:$DN$305,MATCH(data!M$1,download!$A$4:$DX$4,0)+1,FALSE)="","",VLOOKUP($B3,download!$A$4:$DN$305,MATCH(data!M$1,download!$A$4:$DX$4,0)+1,FALSE))</f>
        <v>1882965921320</v>
      </c>
      <c r="N3">
        <f>+IF(VLOOKUP($B3,download!$A$4:$DN$305,MATCH(data!N$1,download!$A$4:$DX$4,0)+1,FALSE)="","",VLOOKUP($B3,download!$A$4:$DN$305,MATCH(data!N$1,download!$A$4:$DX$4,0)+1,FALSE))</f>
        <v>212416000000</v>
      </c>
      <c r="O3">
        <f>+IF(VLOOKUP($B3,download!$A$4:$DN$305,MATCH(data!O$1,download!$A$4:$DX$4,0)+1,FALSE)="","",VLOOKUP($B3,download!$A$4:$DN$305,MATCH(data!O$1,download!$A$4:$DX$4,0)+1,FALSE))</f>
        <v>1.0548</v>
      </c>
      <c r="P3">
        <f>+IF(VLOOKUP($B3,download!$A$4:$DN$305,MATCH(data!P$1,download!$A$4:$DX$4,0)+1,FALSE)="","",VLOOKUP($B3,download!$A$4:$DN$305,MATCH(data!P$1,download!$A$4:$DX$4,0)+1,FALSE))</f>
        <v>7.7675000000000001</v>
      </c>
      <c r="Q3">
        <f>+IF(VLOOKUP($B3,download!$A$4:$DN$305,MATCH(data!Q$1,download!$A$4:$DX$4,0)+1,FALSE)="","",VLOOKUP($B3,download!$A$4:$DN$305,MATCH(data!Q$1,download!$A$4:$DX$4,0)+1,FALSE))</f>
        <v>1.643</v>
      </c>
      <c r="R3">
        <f>+IF(VLOOKUP($B3,download!$A$4:$DN$305,MATCH(data!R$1,download!$A$4:$DX$4,0)+1,FALSE)="","",VLOOKUP($B3,download!$A$4:$DN$305,MATCH(data!R$1,download!$A$4:$DX$4,0)+1,FALSE))</f>
        <v>0.63839999999999997</v>
      </c>
      <c r="S3">
        <f>+IF(VLOOKUP($B3,download!$A$4:$DN$305,MATCH(data!S$1,download!$A$4:$DX$4,0)+1,FALSE)="","",VLOOKUP($B3,download!$A$4:$DN$305,MATCH(data!S$1,download!$A$4:$DX$4,0)+1,FALSE))</f>
        <v>1.4699</v>
      </c>
      <c r="T3">
        <f>+IF(VLOOKUP($B3,download!$A$4:$DN$305,MATCH(data!T$1,download!$A$4:$DX$4,0)+1,FALSE)="","",VLOOKUP($B3,download!$A$4:$DN$305,MATCH(data!T$1,download!$A$4:$DX$4,0)+1,FALSE))</f>
        <v>1362.93</v>
      </c>
      <c r="U3">
        <f>+IF(VLOOKUP($B3,download!$A$4:$DN$305,MATCH(data!U$1,download!$A$4:$DX$4,0)+1,FALSE)="","",VLOOKUP($B3,download!$A$4:$DN$305,MATCH(data!U$1,download!$A$4:$DX$4,0)+1,FALSE))</f>
        <v>5525.4</v>
      </c>
      <c r="V3">
        <f>+IF(VLOOKUP($B3,download!$A$4:$DN$305,MATCH(data!V$1,download!$A$4:$DX$4,0)+1,FALSE)="","",VLOOKUP($B3,download!$A$4:$DN$305,MATCH(data!V$1,download!$A$4:$DX$4,0)+1,FALSE))</f>
        <v>1563.89</v>
      </c>
      <c r="W3">
        <f>+IF(VLOOKUP($B3,download!$A$4:$DN$305,MATCH(data!W$1,download!$A$4:$DX$4,0)+1,FALSE)="","",VLOOKUP($B3,download!$A$4:$DN$305,MATCH(data!W$1,download!$A$4:$DX$4,0)+1,FALSE))</f>
        <v>13256.95</v>
      </c>
      <c r="X3">
        <f>+IF(VLOOKUP($B3,download!$A$4:$DN$305,MATCH(data!X$1,download!$A$4:$DX$4,0)+1,FALSE)="","",VLOOKUP($B3,download!$A$4:$DN$305,MATCH(data!X$1,download!$A$4:$DX$4,0)+1,FALSE))</f>
        <v>7256.22</v>
      </c>
      <c r="Y3">
        <f>+IF(VLOOKUP($B3,download!$A$4:$DN$305,MATCH(data!Y$1,download!$A$4:$DX$4,0)+1,FALSE)="","",VLOOKUP($B3,download!$A$4:$DN$305,MATCH(data!Y$1,download!$A$4:$DX$4,0)+1,FALSE))</f>
        <v>0.2</v>
      </c>
      <c r="Z3">
        <f>+IF(VLOOKUP($B3,download!$A$4:$DN$305,MATCH(data!Z$1,download!$A$4:$DX$4,0)+1,FALSE)="","",VLOOKUP($B3,download!$A$4:$DN$305,MATCH(data!Z$1,download!$A$4:$DX$4,0)+1,FALSE))</f>
        <v>0</v>
      </c>
      <c r="AA3">
        <f>+IF(VLOOKUP($B3,download!$A$4:$DN$305,MATCH(data!AA$1,download!$A$4:$DX$4,0)+1,FALSE)="","",VLOOKUP($B3,download!$A$4:$DN$305,MATCH(data!AA$1,download!$A$4:$DX$4,0)+1,FALSE))</f>
        <v>1.78</v>
      </c>
      <c r="AB3">
        <f>+IF(VLOOKUP($B3,download!$A$4:$DN$305,MATCH(data!AB$1,download!$A$4:$DX$4,0)+1,FALSE)="","",VLOOKUP($B3,download!$A$4:$DN$305,MATCH(data!AB$1,download!$A$4:$DX$4,0)+1,FALSE))</f>
        <v>0.25</v>
      </c>
      <c r="AC3">
        <f>+IF(VLOOKUP($B3,download!$A$4:$DN$305,MATCH(data!AC$1,download!$A$4:$DX$4,0)+1,FALSE)="","",VLOOKUP($B3,download!$A$4:$DN$305,MATCH(data!AC$1,download!$A$4:$DX$4,0)+1,FALSE))</f>
        <v>0.217088063173106</v>
      </c>
      <c r="AD3">
        <f>+IF(VLOOKUP($B3,download!$A$4:$DN$305,MATCH(data!AD$1,download!$A$4:$DX$4,0)+1,FALSE)="","",VLOOKUP($B3,download!$A$4:$DN$305,MATCH(data!AD$1,download!$A$4:$DX$4,0)+1,FALSE))</f>
        <v>60317000000</v>
      </c>
      <c r="AE3">
        <f>+IF(VLOOKUP($B3,download!$A$4:$DN$305,MATCH(data!AE$1,download!$A$4:$DX$4,0)+1,FALSE)="","",VLOOKUP($B3,download!$A$4:$DN$305,MATCH(data!AE$1,download!$A$4:$DX$4,0)+1,FALSE))</f>
        <v>70909800000</v>
      </c>
      <c r="AF3">
        <f>+IF(VLOOKUP($B3,download!$A$4:$DN$305,MATCH(data!AF$1,download!$A$4:$DX$4,0)+1,FALSE)="","",VLOOKUP($B3,download!$A$4:$DN$305,MATCH(data!AF$1,download!$A$4:$DX$4,0)+1,FALSE))</f>
        <v>5.6175793017898297</v>
      </c>
      <c r="AG3">
        <f>+IF(VLOOKUP($B3,download!$A$4:$DN$305,MATCH(data!AG$1,download!$A$4:$DX$4,0)+1,FALSE)="","",VLOOKUP($B3,download!$A$4:$DN$305,MATCH(data!AG$1,download!$A$4:$DX$4,0)+1,FALSE))</f>
        <v>6.2</v>
      </c>
      <c r="AH3">
        <f>+IF(VLOOKUP($B3,download!$A$4:$DN$305,MATCH(data!AH$1,download!$A$4:$DX$4,0)+1,FALSE)="","",VLOOKUP($B3,download!$A$4:$DN$305,MATCH(data!AH$1,download!$A$4:$DX$4,0)+1,FALSE))</f>
        <v>31748700000</v>
      </c>
      <c r="AI3">
        <f>+IF(VLOOKUP($B3,download!$A$4:$DN$305,MATCH(data!AI$1,download!$A$4:$DX$4,0)+1,FALSE)="","",VLOOKUP($B3,download!$A$4:$DN$305,MATCH(data!AI$1,download!$A$4:$DX$4,0)+1,FALSE))</f>
        <v>32378000000</v>
      </c>
      <c r="AJ3" t="str">
        <f>+IF(VLOOKUP($B3,download!$A$4:$DN$305,MATCH(data!AJ$1,download!$A$4:$DX$4,0)+1,FALSE)="","",VLOOKUP($B3,download!$A$4:$DN$305,MATCH(data!AJ$1,download!$A$4:$DX$4,0)+1,FALSE))</f>
        <v/>
      </c>
      <c r="AK3">
        <f>+IF(VLOOKUP($B3,download!$A$4:$DN$305,MATCH(data!AK$1,download!$A$4:$DX$4,0)+1,FALSE)="","",VLOOKUP($B3,download!$A$4:$DN$305,MATCH(data!AK$1,download!$A$4:$DX$4,0)+1,FALSE))</f>
        <v>25249000000</v>
      </c>
      <c r="AL3" t="str">
        <f>+IF(VLOOKUP($B3,download!$A$4:$DN$305,MATCH(data!AL$1,download!$A$4:$DX$4,0)+1,FALSE)="","",VLOOKUP($B3,download!$A$4:$DN$305,MATCH(data!AL$1,download!$A$4:$DX$4,0)+1,FALSE))</f>
        <v/>
      </c>
      <c r="AM3">
        <f>+IF(VLOOKUP($B3,download!$A$4:$DN$305,MATCH(data!AM$1,download!$A$4:$DX$4,0)+1,FALSE)="","",VLOOKUP($B3,download!$A$4:$DN$305,MATCH(data!AM$1,download!$A$4:$DX$4,0)+1,FALSE))</f>
        <v>26768000000</v>
      </c>
      <c r="AN3">
        <f>+IF(VLOOKUP($B3,download!$A$4:$DN$305,MATCH(data!AN$1,download!$A$4:$DX$4,0)+1,FALSE)="","",VLOOKUP($B3,download!$A$4:$DN$305,MATCH(data!AN$1,download!$A$4:$DX$4,0)+1,FALSE))</f>
        <v>4.0999999999999996</v>
      </c>
      <c r="AO3">
        <f>+IF(VLOOKUP($B3,download!$A$4:$DN$305,MATCH(data!AO$1,download!$A$4:$DX$4,0)+1,FALSE)="","",VLOOKUP($B3,download!$A$4:$DN$305,MATCH(data!AO$1,download!$A$4:$DX$4,0)+1,FALSE))</f>
        <v>6.8</v>
      </c>
      <c r="AP3">
        <f>+IF(VLOOKUP($B3,download!$A$4:$DN$305,MATCH(data!AP$1,download!$A$4:$DX$4,0)+1,FALSE)="","",VLOOKUP($B3,download!$A$4:$DN$305,MATCH(data!AP$1,download!$A$4:$DX$4,0)+1,FALSE))</f>
        <v>6.3</v>
      </c>
      <c r="AQ3">
        <f>+IF(VLOOKUP($B3,download!$A$4:$DN$305,MATCH(data!AQ$1,download!$A$4:$DX$4,0)+1,FALSE)="","",VLOOKUP($B3,download!$A$4:$DN$305,MATCH(data!AQ$1,download!$A$4:$DX$4,0)+1,FALSE))</f>
        <v>9.6</v>
      </c>
      <c r="AR3">
        <f>+IF(VLOOKUP($B3,download!$A$4:$DN$305,MATCH(data!AR$1,download!$A$4:$DX$4,0)+1,FALSE)="","",VLOOKUP($B3,download!$A$4:$DN$305,MATCH(data!AR$1,download!$A$4:$DX$4,0)+1,FALSE))</f>
        <v>7.2</v>
      </c>
      <c r="AS3">
        <f>+IF(VLOOKUP($B3,download!$A$4:$DN$305,MATCH(data!AS$1,download!$A$4:$DX$4,0)+1,FALSE)="","",VLOOKUP($B3,download!$A$4:$DN$305,MATCH(data!AS$1,download!$A$4:$DX$4,0)+1,FALSE))</f>
        <v>3.6937447274058934E-3</v>
      </c>
      <c r="AT3">
        <f>+IF(VLOOKUP($B3,download!$A$4:$DN$305,MATCH(data!AT$1,download!$A$4:$DX$4,0)+1,FALSE)="","",VLOOKUP($B3,download!$A$4:$DN$305,MATCH(data!AT$1,download!$A$4:$DX$4,0)+1,FALSE))</f>
        <v>3.9839226808810095E-3</v>
      </c>
      <c r="AU3">
        <f>+IF(VLOOKUP($B3,download!$A$4:$DN$305,MATCH(data!AU$1,download!$A$4:$DX$4,0)+1,FALSE)="","",VLOOKUP($B3,download!$A$4:$DN$305,MATCH(data!AU$1,download!$A$4:$DX$4,0)+1,FALSE))</f>
        <v>-4.8229890933428983E-3</v>
      </c>
      <c r="AV3">
        <f>+IF(VLOOKUP($B3,download!$A$4:$DN$305,MATCH(data!AV$1,download!$A$4:$DX$4,0)+1,FALSE)="","",VLOOKUP($B3,download!$A$4:$DN$305,MATCH(data!AV$1,download!$A$4:$DX$4,0)+1,FALSE))</f>
        <v>3.0754217422244525E-3</v>
      </c>
      <c r="AW3">
        <f>+IF(VLOOKUP($B3,download!$A$4:$DN$305,MATCH(data!AW$1,download!$A$4:$DX$4,0)+1,FALSE)="","",VLOOKUP($B3,download!$A$4:$DN$305,MATCH(data!AW$1,download!$A$4:$DX$4,0)+1,FALSE))</f>
        <v>3.4764015322208408E-3</v>
      </c>
    </row>
    <row r="4" spans="1:49">
      <c r="A4">
        <f t="shared" si="0"/>
        <v>3</v>
      </c>
      <c r="B4">
        <f t="shared" si="1"/>
        <v>199911</v>
      </c>
      <c r="C4">
        <f>+IF(VLOOKUP($B4,download!$A$4:$DN$305,MATCH(data!C$1,download!$A$4:$DX$4,0)+1,FALSE)="","",VLOOKUP($B4,download!$A$4:$DN$305,MATCH(data!C$1,download!$A$4:$DX$4,0)+1,FALSE))</f>
        <v>98.718999999999994</v>
      </c>
      <c r="D4">
        <f>+IF(VLOOKUP($B4,download!$A$4:$DN$305,MATCH(data!D$1,download!$A$4:$DX$4,0)+1,FALSE)="","",VLOOKUP($B4,download!$A$4:$DN$305,MATCH(data!D$1,download!$A$4:$DX$4,0)+1,FALSE))</f>
        <v>101.89</v>
      </c>
      <c r="E4">
        <f>+IF(VLOOKUP($B4,download!$A$4:$DN$305,MATCH(data!E$1,download!$A$4:$DX$4,0)+1,FALSE)="","",VLOOKUP($B4,download!$A$4:$DN$305,MATCH(data!E$1,download!$A$4:$DX$4,0)+1,FALSE))</f>
        <v>106</v>
      </c>
      <c r="F4">
        <f>+IF(VLOOKUP($B4,download!$A$4:$DN$305,MATCH(data!F$1,download!$A$4:$DX$4,0)+1,FALSE)="","",VLOOKUP($B4,download!$A$4:$DN$305,MATCH(data!F$1,download!$A$4:$DX$4,0)+1,FALSE))</f>
        <v>98</v>
      </c>
      <c r="G4">
        <f>+IF(VLOOKUP($B4,download!$A$4:$DN$305,MATCH(data!G$1,download!$A$4:$DX$4,0)+1,FALSE)="","",VLOOKUP($B4,download!$A$4:$DN$305,MATCH(data!G$1,download!$A$4:$DX$4,0)+1,FALSE))</f>
        <v>95.55</v>
      </c>
      <c r="H4">
        <f>+IF(VLOOKUP($B4,download!$A$4:$DN$305,MATCH(data!H$1,download!$A$4:$DX$4,0)+1,FALSE)="","",VLOOKUP($B4,download!$A$4:$DN$305,MATCH(data!H$1,download!$A$4:$DX$4,0)+1,FALSE))</f>
        <v>24.18</v>
      </c>
      <c r="I4">
        <f>+IF(VLOOKUP($B4,download!$A$4:$DN$305,MATCH(data!I$1,download!$A$4:$DX$4,0)+1,FALSE)="","",VLOOKUP($B4,download!$A$4:$DN$305,MATCH(data!I$1,download!$A$4:$DX$4,0)+1,FALSE))</f>
        <v>23.4039</v>
      </c>
      <c r="J4">
        <f>+IF(VLOOKUP($B4,download!$A$4:$DN$305,MATCH(data!J$1,download!$A$4:$DX$4,0)+1,FALSE)="","",VLOOKUP($B4,download!$A$4:$DN$305,MATCH(data!J$1,download!$A$4:$DX$4,0)+1,FALSE))</f>
        <v>121666999999.99998</v>
      </c>
      <c r="K4">
        <f>+IF(VLOOKUP($B4,download!$A$4:$DN$305,MATCH(data!K$1,download!$A$4:$DX$4,0)+1,FALSE)="","",VLOOKUP($B4,download!$A$4:$DN$305,MATCH(data!K$1,download!$A$4:$DX$4,0)+1,FALSE))</f>
        <v>1112999999999.9998</v>
      </c>
      <c r="L4">
        <f>+IF(VLOOKUP($B4,download!$A$4:$DN$305,MATCH(data!L$1,download!$A$4:$DX$4,0)+1,FALSE)="","",VLOOKUP($B4,download!$A$4:$DN$305,MATCH(data!L$1,download!$A$4:$DX$4,0)+1,FALSE))</f>
        <v>209265677000</v>
      </c>
      <c r="M4">
        <f>+IF(VLOOKUP($B4,download!$A$4:$DN$305,MATCH(data!M$1,download!$A$4:$DX$4,0)+1,FALSE)="","",VLOOKUP($B4,download!$A$4:$DN$305,MATCH(data!M$1,download!$A$4:$DX$4,0)+1,FALSE))</f>
        <v>1918078636394</v>
      </c>
      <c r="N4">
        <f>+IF(VLOOKUP($B4,download!$A$4:$DN$305,MATCH(data!N$1,download!$A$4:$DX$4,0)+1,FALSE)="","",VLOOKUP($B4,download!$A$4:$DN$305,MATCH(data!N$1,download!$A$4:$DX$4,0)+1,FALSE))</f>
        <v>213541000000</v>
      </c>
      <c r="O4">
        <f>+IF(VLOOKUP($B4,download!$A$4:$DN$305,MATCH(data!O$1,download!$A$4:$DX$4,0)+1,FALSE)="","",VLOOKUP($B4,download!$A$4:$DN$305,MATCH(data!O$1,download!$A$4:$DX$4,0)+1,FALSE))</f>
        <v>1.0088999999999999</v>
      </c>
      <c r="P4">
        <f>+IF(VLOOKUP($B4,download!$A$4:$DN$305,MATCH(data!P$1,download!$A$4:$DX$4,0)+1,FALSE)="","",VLOOKUP($B4,download!$A$4:$DN$305,MATCH(data!P$1,download!$A$4:$DX$4,0)+1,FALSE))</f>
        <v>7.766</v>
      </c>
      <c r="Q4">
        <f>+IF(VLOOKUP($B4,download!$A$4:$DN$305,MATCH(data!Q$1,download!$A$4:$DX$4,0)+1,FALSE)="","",VLOOKUP($B4,download!$A$4:$DN$305,MATCH(data!Q$1,download!$A$4:$DX$4,0)+1,FALSE))</f>
        <v>1.5984</v>
      </c>
      <c r="R4">
        <f>+IF(VLOOKUP($B4,download!$A$4:$DN$305,MATCH(data!R$1,download!$A$4:$DX$4,0)+1,FALSE)="","",VLOOKUP($B4,download!$A$4:$DN$305,MATCH(data!R$1,download!$A$4:$DX$4,0)+1,FALSE))</f>
        <v>0.6351</v>
      </c>
      <c r="S4">
        <f>+IF(VLOOKUP($B4,download!$A$4:$DN$305,MATCH(data!S$1,download!$A$4:$DX$4,0)+1,FALSE)="","",VLOOKUP($B4,download!$A$4:$DN$305,MATCH(data!S$1,download!$A$4:$DX$4,0)+1,FALSE))</f>
        <v>1.4736</v>
      </c>
      <c r="T4">
        <f>+IF(VLOOKUP($B4,download!$A$4:$DN$305,MATCH(data!T$1,download!$A$4:$DX$4,0)+1,FALSE)="","",VLOOKUP($B4,download!$A$4:$DN$305,MATCH(data!T$1,download!$A$4:$DX$4,0)+1,FALSE))</f>
        <v>1388.91</v>
      </c>
      <c r="U4">
        <f>+IF(VLOOKUP($B4,download!$A$4:$DN$305,MATCH(data!U$1,download!$A$4:$DX$4,0)+1,FALSE)="","",VLOOKUP($B4,download!$A$4:$DN$305,MATCH(data!U$1,download!$A$4:$DX$4,0)+1,FALSE))</f>
        <v>5896.04</v>
      </c>
      <c r="V4">
        <f>+IF(VLOOKUP($B4,download!$A$4:$DN$305,MATCH(data!V$1,download!$A$4:$DX$4,0)+1,FALSE)="","",VLOOKUP($B4,download!$A$4:$DN$305,MATCH(data!V$1,download!$A$4:$DX$4,0)+1,FALSE))</f>
        <v>1641.53</v>
      </c>
      <c r="W4">
        <f>+IF(VLOOKUP($B4,download!$A$4:$DN$305,MATCH(data!W$1,download!$A$4:$DX$4,0)+1,FALSE)="","",VLOOKUP($B4,download!$A$4:$DN$305,MATCH(data!W$1,download!$A$4:$DX$4,0)+1,FALSE))</f>
        <v>15377.19</v>
      </c>
      <c r="X4">
        <f>+IF(VLOOKUP($B4,download!$A$4:$DN$305,MATCH(data!X$1,download!$A$4:$DX$4,0)+1,FALSE)="","",VLOOKUP($B4,download!$A$4:$DN$305,MATCH(data!X$1,download!$A$4:$DX$4,0)+1,FALSE))</f>
        <v>7523.23</v>
      </c>
      <c r="Y4">
        <f>+IF(VLOOKUP($B4,download!$A$4:$DN$305,MATCH(data!Y$1,download!$A$4:$DX$4,0)+1,FALSE)="","",VLOOKUP($B4,download!$A$4:$DN$305,MATCH(data!Y$1,download!$A$4:$DX$4,0)+1,FALSE))</f>
        <v>0.2</v>
      </c>
      <c r="Z4">
        <f>+IF(VLOOKUP($B4,download!$A$4:$DN$305,MATCH(data!Z$1,download!$A$4:$DX$4,0)+1,FALSE)="","",VLOOKUP($B4,download!$A$4:$DN$305,MATCH(data!Z$1,download!$A$4:$DX$4,0)+1,FALSE))</f>
        <v>0.1</v>
      </c>
      <c r="AA4">
        <f>+IF(VLOOKUP($B4,download!$A$4:$DN$305,MATCH(data!AA$1,download!$A$4:$DX$4,0)+1,FALSE)="","",VLOOKUP($B4,download!$A$4:$DN$305,MATCH(data!AA$1,download!$A$4:$DX$4,0)+1,FALSE))</f>
        <v>1.78</v>
      </c>
      <c r="AB4">
        <f>+IF(VLOOKUP($B4,download!$A$4:$DN$305,MATCH(data!AB$1,download!$A$4:$DX$4,0)+1,FALSE)="","",VLOOKUP($B4,download!$A$4:$DN$305,MATCH(data!AB$1,download!$A$4:$DX$4,0)+1,FALSE))</f>
        <v>-0.75</v>
      </c>
      <c r="AC4">
        <f>+IF(VLOOKUP($B4,download!$A$4:$DN$305,MATCH(data!AC$1,download!$A$4:$DX$4,0)+1,FALSE)="","",VLOOKUP($B4,download!$A$4:$DN$305,MATCH(data!AC$1,download!$A$4:$DX$4,0)+1,FALSE))</f>
        <v>0.22265854864925799</v>
      </c>
      <c r="AD4">
        <f>+IF(VLOOKUP($B4,download!$A$4:$DN$305,MATCH(data!AD$1,download!$A$4:$DX$4,0)+1,FALSE)="","",VLOOKUP($B4,download!$A$4:$DN$305,MATCH(data!AD$1,download!$A$4:$DX$4,0)+1,FALSE))</f>
        <v>60889000000</v>
      </c>
      <c r="AE4">
        <f>+IF(VLOOKUP($B4,download!$A$4:$DN$305,MATCH(data!AE$1,download!$A$4:$DX$4,0)+1,FALSE)="","",VLOOKUP($B4,download!$A$4:$DN$305,MATCH(data!AE$1,download!$A$4:$DX$4,0)+1,FALSE))</f>
        <v>72187500000</v>
      </c>
      <c r="AF4">
        <f>+IF(VLOOKUP($B4,download!$A$4:$DN$305,MATCH(data!AF$1,download!$A$4:$DX$4,0)+1,FALSE)="","",VLOOKUP($B4,download!$A$4:$DN$305,MATCH(data!AF$1,download!$A$4:$DX$4,0)+1,FALSE))</f>
        <v>5.6175793017898297</v>
      </c>
      <c r="AG4">
        <f>+IF(VLOOKUP($B4,download!$A$4:$DN$305,MATCH(data!AG$1,download!$A$4:$DX$4,0)+1,FALSE)="","",VLOOKUP($B4,download!$A$4:$DN$305,MATCH(data!AG$1,download!$A$4:$DX$4,0)+1,FALSE))</f>
        <v>10.3</v>
      </c>
      <c r="AH4">
        <f>+IF(VLOOKUP($B4,download!$A$4:$DN$305,MATCH(data!AH$1,download!$A$4:$DX$4,0)+1,FALSE)="","",VLOOKUP($B4,download!$A$4:$DN$305,MATCH(data!AH$1,download!$A$4:$DX$4,0)+1,FALSE))</f>
        <v>32443300000</v>
      </c>
      <c r="AI4">
        <f>+IF(VLOOKUP($B4,download!$A$4:$DN$305,MATCH(data!AI$1,download!$A$4:$DX$4,0)+1,FALSE)="","",VLOOKUP($B4,download!$A$4:$DN$305,MATCH(data!AI$1,download!$A$4:$DX$4,0)+1,FALSE))</f>
        <v>32236000000</v>
      </c>
      <c r="AJ4" t="str">
        <f>+IF(VLOOKUP($B4,download!$A$4:$DN$305,MATCH(data!AJ$1,download!$A$4:$DX$4,0)+1,FALSE)="","",VLOOKUP($B4,download!$A$4:$DN$305,MATCH(data!AJ$1,download!$A$4:$DX$4,0)+1,FALSE))</f>
        <v/>
      </c>
      <c r="AK4">
        <f>+IF(VLOOKUP($B4,download!$A$4:$DN$305,MATCH(data!AK$1,download!$A$4:$DX$4,0)+1,FALSE)="","",VLOOKUP($B4,download!$A$4:$DN$305,MATCH(data!AK$1,download!$A$4:$DX$4,0)+1,FALSE))</f>
        <v>28619000000</v>
      </c>
      <c r="AL4" t="str">
        <f>+IF(VLOOKUP($B4,download!$A$4:$DN$305,MATCH(data!AL$1,download!$A$4:$DX$4,0)+1,FALSE)="","",VLOOKUP($B4,download!$A$4:$DN$305,MATCH(data!AL$1,download!$A$4:$DX$4,0)+1,FALSE))</f>
        <v/>
      </c>
      <c r="AM4">
        <f>+IF(VLOOKUP($B4,download!$A$4:$DN$305,MATCH(data!AM$1,download!$A$4:$DX$4,0)+1,FALSE)="","",VLOOKUP($B4,download!$A$4:$DN$305,MATCH(data!AM$1,download!$A$4:$DX$4,0)+1,FALSE))</f>
        <v>28897000000</v>
      </c>
      <c r="AN4">
        <f>+IF(VLOOKUP($B4,download!$A$4:$DN$305,MATCH(data!AN$1,download!$A$4:$DX$4,0)+1,FALSE)="","",VLOOKUP($B4,download!$A$4:$DN$305,MATCH(data!AN$1,download!$A$4:$DX$4,0)+1,FALSE))</f>
        <v>4.0999999999999996</v>
      </c>
      <c r="AO4">
        <f>+IF(VLOOKUP($B4,download!$A$4:$DN$305,MATCH(data!AO$1,download!$A$4:$DX$4,0)+1,FALSE)="","",VLOOKUP($B4,download!$A$4:$DN$305,MATCH(data!AO$1,download!$A$4:$DX$4,0)+1,FALSE))</f>
        <v>6.4</v>
      </c>
      <c r="AP4">
        <f>+IF(VLOOKUP($B4,download!$A$4:$DN$305,MATCH(data!AP$1,download!$A$4:$DX$4,0)+1,FALSE)="","",VLOOKUP($B4,download!$A$4:$DN$305,MATCH(data!AP$1,download!$A$4:$DX$4,0)+1,FALSE))</f>
        <v>6.3</v>
      </c>
      <c r="AQ4">
        <f>+IF(VLOOKUP($B4,download!$A$4:$DN$305,MATCH(data!AQ$1,download!$A$4:$DX$4,0)+1,FALSE)="","",VLOOKUP($B4,download!$A$4:$DN$305,MATCH(data!AQ$1,download!$A$4:$DX$4,0)+1,FALSE))</f>
        <v>9.5</v>
      </c>
      <c r="AR4">
        <f>+IF(VLOOKUP($B4,download!$A$4:$DN$305,MATCH(data!AR$1,download!$A$4:$DX$4,0)+1,FALSE)="","",VLOOKUP($B4,download!$A$4:$DN$305,MATCH(data!AR$1,download!$A$4:$DX$4,0)+1,FALSE))</f>
        <v>6.9</v>
      </c>
      <c r="AS4">
        <f>+IF(VLOOKUP($B4,download!$A$4:$DN$305,MATCH(data!AS$1,download!$A$4:$DX$4,0)+1,FALSE)="","",VLOOKUP($B4,download!$A$4:$DN$305,MATCH(data!AS$1,download!$A$4:$DX$4,0)+1,FALSE))</f>
        <v>3.6937447274058934E-3</v>
      </c>
      <c r="AT4">
        <f>+IF(VLOOKUP($B4,download!$A$4:$DN$305,MATCH(data!AT$1,download!$A$4:$DX$4,0)+1,FALSE)="","",VLOOKUP($B4,download!$A$4:$DN$305,MATCH(data!AT$1,download!$A$4:$DX$4,0)+1,FALSE))</f>
        <v>3.9839226808810095E-3</v>
      </c>
      <c r="AU4">
        <f>+IF(VLOOKUP($B4,download!$A$4:$DN$305,MATCH(data!AU$1,download!$A$4:$DX$4,0)+1,FALSE)="","",VLOOKUP($B4,download!$A$4:$DN$305,MATCH(data!AU$1,download!$A$4:$DX$4,0)+1,FALSE))</f>
        <v>-4.8229890933428983E-3</v>
      </c>
      <c r="AV4">
        <f>+IF(VLOOKUP($B4,download!$A$4:$DN$305,MATCH(data!AV$1,download!$A$4:$DX$4,0)+1,FALSE)="","",VLOOKUP($B4,download!$A$4:$DN$305,MATCH(data!AV$1,download!$A$4:$DX$4,0)+1,FALSE))</f>
        <v>3.0754217422244525E-3</v>
      </c>
      <c r="AW4">
        <f>+IF(VLOOKUP($B4,download!$A$4:$DN$305,MATCH(data!AW$1,download!$A$4:$DX$4,0)+1,FALSE)="","",VLOOKUP($B4,download!$A$4:$DN$305,MATCH(data!AW$1,download!$A$4:$DX$4,0)+1,FALSE))</f>
        <v>3.4764015322208408E-3</v>
      </c>
    </row>
    <row r="5" spans="1:49">
      <c r="A5">
        <f t="shared" si="0"/>
        <v>4</v>
      </c>
      <c r="B5">
        <f t="shared" si="1"/>
        <v>199912</v>
      </c>
      <c r="C5">
        <f>+IF(VLOOKUP($B5,download!$A$4:$DN$305,MATCH(data!C$1,download!$A$4:$DX$4,0)+1,FALSE)="","",VLOOKUP($B5,download!$A$4:$DN$305,MATCH(data!C$1,download!$A$4:$DX$4,0)+1,FALSE))</f>
        <v>96.859375</v>
      </c>
      <c r="D5">
        <f>+IF(VLOOKUP($B5,download!$A$4:$DN$305,MATCH(data!D$1,download!$A$4:$DX$4,0)+1,FALSE)="","",VLOOKUP($B5,download!$A$4:$DN$305,MATCH(data!D$1,download!$A$4:$DX$4,0)+1,FALSE))</f>
        <v>100.1</v>
      </c>
      <c r="E5">
        <f>+IF(VLOOKUP($B5,download!$A$4:$DN$305,MATCH(data!E$1,download!$A$4:$DX$4,0)+1,FALSE)="","",VLOOKUP($B5,download!$A$4:$DN$305,MATCH(data!E$1,download!$A$4:$DX$4,0)+1,FALSE))</f>
        <v>104</v>
      </c>
      <c r="F5">
        <f>+IF(VLOOKUP($B5,download!$A$4:$DN$305,MATCH(data!F$1,download!$A$4:$DX$4,0)+1,FALSE)="","",VLOOKUP($B5,download!$A$4:$DN$305,MATCH(data!F$1,download!$A$4:$DX$4,0)+1,FALSE))</f>
        <v>99.3</v>
      </c>
      <c r="G5">
        <f>+IF(VLOOKUP($B5,download!$A$4:$DN$305,MATCH(data!G$1,download!$A$4:$DX$4,0)+1,FALSE)="","",VLOOKUP($B5,download!$A$4:$DN$305,MATCH(data!G$1,download!$A$4:$DX$4,0)+1,FALSE))</f>
        <v>94.72</v>
      </c>
      <c r="H5">
        <f>+IF(VLOOKUP($B5,download!$A$4:$DN$305,MATCH(data!H$1,download!$A$4:$DX$4,0)+1,FALSE)="","",VLOOKUP($B5,download!$A$4:$DN$305,MATCH(data!H$1,download!$A$4:$DX$4,0)+1,FALSE))</f>
        <v>24.64</v>
      </c>
      <c r="I5">
        <f>+IF(VLOOKUP($B5,download!$A$4:$DN$305,MATCH(data!I$1,download!$A$4:$DX$4,0)+1,FALSE)="","",VLOOKUP($B5,download!$A$4:$DN$305,MATCH(data!I$1,download!$A$4:$DX$4,0)+1,FALSE))</f>
        <v>31.101800000000001</v>
      </c>
      <c r="J5">
        <f>+IF(VLOOKUP($B5,download!$A$4:$DN$305,MATCH(data!J$1,download!$A$4:$DX$4,0)+1,FALSE)="","",VLOOKUP($B5,download!$A$4:$DN$305,MATCH(data!J$1,download!$A$4:$DX$4,0)+1,FALSE))</f>
        <v>125831999999.99998</v>
      </c>
      <c r="K5">
        <f>+IF(VLOOKUP($B5,download!$A$4:$DN$305,MATCH(data!K$1,download!$A$4:$DX$4,0)+1,FALSE)="","",VLOOKUP($B5,download!$A$4:$DN$305,MATCH(data!K$1,download!$A$4:$DX$4,0)+1,FALSE))</f>
        <v>1148200000000</v>
      </c>
      <c r="L5">
        <f>+IF(VLOOKUP($B5,download!$A$4:$DN$305,MATCH(data!L$1,download!$A$4:$DX$4,0)+1,FALSE)="","",VLOOKUP($B5,download!$A$4:$DN$305,MATCH(data!L$1,download!$A$4:$DX$4,0)+1,FALSE))</f>
        <v>225156464000</v>
      </c>
      <c r="M5">
        <f>+IF(VLOOKUP($B5,download!$A$4:$DN$305,MATCH(data!M$1,download!$A$4:$DX$4,0)+1,FALSE)="","",VLOOKUP($B5,download!$A$4:$DN$305,MATCH(data!M$1,download!$A$4:$DX$4,0)+1,FALSE))</f>
        <v>1972045000000</v>
      </c>
      <c r="N5">
        <f>+IF(VLOOKUP($B5,download!$A$4:$DN$305,MATCH(data!N$1,download!$A$4:$DX$4,0)+1,FALSE)="","",VLOOKUP($B5,download!$A$4:$DN$305,MATCH(data!N$1,download!$A$4:$DX$4,0)+1,FALSE))</f>
        <v>215489000000</v>
      </c>
      <c r="O5">
        <f>+IF(VLOOKUP($B5,download!$A$4:$DN$305,MATCH(data!O$1,download!$A$4:$DX$4,0)+1,FALSE)="","",VLOOKUP($B5,download!$A$4:$DN$305,MATCH(data!O$1,download!$A$4:$DX$4,0)+1,FALSE))</f>
        <v>1.0069999999999999</v>
      </c>
      <c r="P5">
        <f>+IF(VLOOKUP($B5,download!$A$4:$DN$305,MATCH(data!P$1,download!$A$4:$DX$4,0)+1,FALSE)="","",VLOOKUP($B5,download!$A$4:$DN$305,MATCH(data!P$1,download!$A$4:$DX$4,0)+1,FALSE))</f>
        <v>7.7729999999999997</v>
      </c>
      <c r="Q5">
        <f>+IF(VLOOKUP($B5,download!$A$4:$DN$305,MATCH(data!Q$1,download!$A$4:$DX$4,0)+1,FALSE)="","",VLOOKUP($B5,download!$A$4:$DN$305,MATCH(data!Q$1,download!$A$4:$DX$4,0)+1,FALSE))</f>
        <v>1.6175999999999999</v>
      </c>
      <c r="R5">
        <f>+IF(VLOOKUP($B5,download!$A$4:$DN$305,MATCH(data!R$1,download!$A$4:$DX$4,0)+1,FALSE)="","",VLOOKUP($B5,download!$A$4:$DN$305,MATCH(data!R$1,download!$A$4:$DX$4,0)+1,FALSE))</f>
        <v>0.65629999999999999</v>
      </c>
      <c r="S5">
        <f>+IF(VLOOKUP($B5,download!$A$4:$DN$305,MATCH(data!S$1,download!$A$4:$DX$4,0)+1,FALSE)="","",VLOOKUP($B5,download!$A$4:$DN$305,MATCH(data!S$1,download!$A$4:$DX$4,0)+1,FALSE))</f>
        <v>1.4455</v>
      </c>
      <c r="T5">
        <f>+IF(VLOOKUP($B5,download!$A$4:$DN$305,MATCH(data!T$1,download!$A$4:$DX$4,0)+1,FALSE)="","",VLOOKUP($B5,download!$A$4:$DN$305,MATCH(data!T$1,download!$A$4:$DX$4,0)+1,FALSE))</f>
        <v>1469.25</v>
      </c>
      <c r="U5">
        <f>+IF(VLOOKUP($B5,download!$A$4:$DN$305,MATCH(data!U$1,download!$A$4:$DX$4,0)+1,FALSE)="","",VLOOKUP($B5,download!$A$4:$DN$305,MATCH(data!U$1,download!$A$4:$DX$4,0)+1,FALSE))</f>
        <v>6958.14</v>
      </c>
      <c r="V5">
        <f>+IF(VLOOKUP($B5,download!$A$4:$DN$305,MATCH(data!V$1,download!$A$4:$DX$4,0)+1,FALSE)="","",VLOOKUP($B5,download!$A$4:$DN$305,MATCH(data!V$1,download!$A$4:$DX$4,0)+1,FALSE))</f>
        <v>1722.2</v>
      </c>
      <c r="W5">
        <f>+IF(VLOOKUP($B5,download!$A$4:$DN$305,MATCH(data!W$1,download!$A$4:$DX$4,0)+1,FALSE)="","",VLOOKUP($B5,download!$A$4:$DN$305,MATCH(data!W$1,download!$A$4:$DX$4,0)+1,FALSE))</f>
        <v>16962.099999999999</v>
      </c>
      <c r="X5">
        <f>+IF(VLOOKUP($B5,download!$A$4:$DN$305,MATCH(data!X$1,download!$A$4:$DX$4,0)+1,FALSE)="","",VLOOKUP($B5,download!$A$4:$DN$305,MATCH(data!X$1,download!$A$4:$DX$4,0)+1,FALSE))</f>
        <v>8413.75</v>
      </c>
      <c r="Y5">
        <f>+IF(VLOOKUP($B5,download!$A$4:$DN$305,MATCH(data!Y$1,download!$A$4:$DX$4,0)+1,FALSE)="","",VLOOKUP($B5,download!$A$4:$DN$305,MATCH(data!Y$1,download!$A$4:$DX$4,0)+1,FALSE))</f>
        <v>0.2</v>
      </c>
      <c r="Z5">
        <f>+IF(VLOOKUP($B5,download!$A$4:$DN$305,MATCH(data!Z$1,download!$A$4:$DX$4,0)+1,FALSE)="","",VLOOKUP($B5,download!$A$4:$DN$305,MATCH(data!Z$1,download!$A$4:$DX$4,0)+1,FALSE))</f>
        <v>0.3</v>
      </c>
      <c r="AA5">
        <f>+IF(VLOOKUP($B5,download!$A$4:$DN$305,MATCH(data!AA$1,download!$A$4:$DX$4,0)+1,FALSE)="","",VLOOKUP($B5,download!$A$4:$DN$305,MATCH(data!AA$1,download!$A$4:$DX$4,0)+1,FALSE))</f>
        <v>1.92</v>
      </c>
      <c r="AB5">
        <f>+IF(VLOOKUP($B5,download!$A$4:$DN$305,MATCH(data!AB$1,download!$A$4:$DX$4,0)+1,FALSE)="","",VLOOKUP($B5,download!$A$4:$DN$305,MATCH(data!AB$1,download!$A$4:$DX$4,0)+1,FALSE))</f>
        <v>-0.5</v>
      </c>
      <c r="AC5">
        <f>+IF(VLOOKUP($B5,download!$A$4:$DN$305,MATCH(data!AC$1,download!$A$4:$DX$4,0)+1,FALSE)="","",VLOOKUP($B5,download!$A$4:$DN$305,MATCH(data!AC$1,download!$A$4:$DX$4,0)+1,FALSE))</f>
        <v>0.27765248429966399</v>
      </c>
      <c r="AD5">
        <f>+IF(VLOOKUP($B5,download!$A$4:$DN$305,MATCH(data!AD$1,download!$A$4:$DX$4,0)+1,FALSE)="","",VLOOKUP($B5,download!$A$4:$DN$305,MATCH(data!AD$1,download!$A$4:$DX$4,0)+1,FALSE))</f>
        <v>62670000000</v>
      </c>
      <c r="AE5">
        <f>+IF(VLOOKUP($B5,download!$A$4:$DN$305,MATCH(data!AE$1,download!$A$4:$DX$4,0)+1,FALSE)="","",VLOOKUP($B5,download!$A$4:$DN$305,MATCH(data!AE$1,download!$A$4:$DX$4,0)+1,FALSE))</f>
        <v>72396800000</v>
      </c>
      <c r="AF5">
        <f>+IF(VLOOKUP($B5,download!$A$4:$DN$305,MATCH(data!AF$1,download!$A$4:$DX$4,0)+1,FALSE)="","",VLOOKUP($B5,download!$A$4:$DN$305,MATCH(data!AF$1,download!$A$4:$DX$4,0)+1,FALSE))</f>
        <v>8.5611746772917598</v>
      </c>
      <c r="AG5">
        <f>+IF(VLOOKUP($B5,download!$A$4:$DN$305,MATCH(data!AG$1,download!$A$4:$DX$4,0)+1,FALSE)="","",VLOOKUP($B5,download!$A$4:$DN$305,MATCH(data!AG$1,download!$A$4:$DX$4,0)+1,FALSE))</f>
        <v>15.1</v>
      </c>
      <c r="AH5">
        <f>+IF(VLOOKUP($B5,download!$A$4:$DN$305,MATCH(data!AH$1,download!$A$4:$DX$4,0)+1,FALSE)="","",VLOOKUP($B5,download!$A$4:$DN$305,MATCH(data!AH$1,download!$A$4:$DX$4,0)+1,FALSE))</f>
        <v>32847300000.000004</v>
      </c>
      <c r="AI5">
        <f>+IF(VLOOKUP($B5,download!$A$4:$DN$305,MATCH(data!AI$1,download!$A$4:$DX$4,0)+1,FALSE)="","",VLOOKUP($B5,download!$A$4:$DN$305,MATCH(data!AI$1,download!$A$4:$DX$4,0)+1,FALSE))</f>
        <v>32182000000</v>
      </c>
      <c r="AJ5">
        <f>+IF(VLOOKUP($B5,download!$A$4:$DN$305,MATCH(data!AJ$1,download!$A$4:$DX$4,0)+1,FALSE)="","",VLOOKUP($B5,download!$A$4:$DN$305,MATCH(data!AJ$1,download!$A$4:$DX$4,0)+1,FALSE))</f>
        <v>372089999999.99994</v>
      </c>
      <c r="AK5">
        <f>+IF(VLOOKUP($B5,download!$A$4:$DN$305,MATCH(data!AK$1,download!$A$4:$DX$4,0)+1,FALSE)="","",VLOOKUP($B5,download!$A$4:$DN$305,MATCH(data!AK$1,download!$A$4:$DX$4,0)+1,FALSE))</f>
        <v>29837000000</v>
      </c>
      <c r="AL5" t="str">
        <f>+IF(VLOOKUP($B5,download!$A$4:$DN$305,MATCH(data!AL$1,download!$A$4:$DX$4,0)+1,FALSE)="","",VLOOKUP($B5,download!$A$4:$DN$305,MATCH(data!AL$1,download!$A$4:$DX$4,0)+1,FALSE))</f>
        <v/>
      </c>
      <c r="AM5">
        <f>+IF(VLOOKUP($B5,download!$A$4:$DN$305,MATCH(data!AM$1,download!$A$4:$DX$4,0)+1,FALSE)="","",VLOOKUP($B5,download!$A$4:$DN$305,MATCH(data!AM$1,download!$A$4:$DX$4,0)+1,FALSE))</f>
        <v>28646000000</v>
      </c>
      <c r="AN5">
        <f>+IF(VLOOKUP($B5,download!$A$4:$DN$305,MATCH(data!AN$1,download!$A$4:$DX$4,0)+1,FALSE)="","",VLOOKUP($B5,download!$A$4:$DN$305,MATCH(data!AN$1,download!$A$4:$DX$4,0)+1,FALSE))</f>
        <v>4</v>
      </c>
      <c r="AO5">
        <f>+IF(VLOOKUP($B5,download!$A$4:$DN$305,MATCH(data!AO$1,download!$A$4:$DX$4,0)+1,FALSE)="","",VLOOKUP($B5,download!$A$4:$DN$305,MATCH(data!AO$1,download!$A$4:$DX$4,0)+1,FALSE))</f>
        <v>6.7</v>
      </c>
      <c r="AP5">
        <f>+IF(VLOOKUP($B5,download!$A$4:$DN$305,MATCH(data!AP$1,download!$A$4:$DX$4,0)+1,FALSE)="","",VLOOKUP($B5,download!$A$4:$DN$305,MATCH(data!AP$1,download!$A$4:$DX$4,0)+1,FALSE))</f>
        <v>6.3</v>
      </c>
      <c r="AQ5">
        <f>+IF(VLOOKUP($B5,download!$A$4:$DN$305,MATCH(data!AQ$1,download!$A$4:$DX$4,0)+1,FALSE)="","",VLOOKUP($B5,download!$A$4:$DN$305,MATCH(data!AQ$1,download!$A$4:$DX$4,0)+1,FALSE))</f>
        <v>9.5</v>
      </c>
      <c r="AR5">
        <f>+IF(VLOOKUP($B5,download!$A$4:$DN$305,MATCH(data!AR$1,download!$A$4:$DX$4,0)+1,FALSE)="","",VLOOKUP($B5,download!$A$4:$DN$305,MATCH(data!AR$1,download!$A$4:$DX$4,0)+1,FALSE))</f>
        <v>6.8</v>
      </c>
      <c r="AS5">
        <f>+IF(VLOOKUP($B5,download!$A$4:$DN$305,MATCH(data!AS$1,download!$A$4:$DX$4,0)+1,FALSE)="","",VLOOKUP($B5,download!$A$4:$DN$305,MATCH(data!AS$1,download!$A$4:$DX$4,0)+1,FALSE))</f>
        <v>4.2153628678528272E-3</v>
      </c>
      <c r="AT5">
        <f>+IF(VLOOKUP($B5,download!$A$4:$DN$305,MATCH(data!AT$1,download!$A$4:$DX$4,0)+1,FALSE)="","",VLOOKUP($B5,download!$A$4:$DN$305,MATCH(data!AT$1,download!$A$4:$DX$4,0)+1,FALSE))</f>
        <v>3.9740889114584328E-3</v>
      </c>
      <c r="AU5">
        <f>+IF(VLOOKUP($B5,download!$A$4:$DN$305,MATCH(data!AU$1,download!$A$4:$DX$4,0)+1,FALSE)="","",VLOOKUP($B5,download!$A$4:$DN$305,MATCH(data!AU$1,download!$A$4:$DX$4,0)+1,FALSE))</f>
        <v>2.6147906186729428E-3</v>
      </c>
      <c r="AV5">
        <f>+IF(VLOOKUP($B5,download!$A$4:$DN$305,MATCH(data!AV$1,download!$A$4:$DX$4,0)+1,FALSE)="","",VLOOKUP($B5,download!$A$4:$DN$305,MATCH(data!AV$1,download!$A$4:$DX$4,0)+1,FALSE))</f>
        <v>3.3722269469440938E-3</v>
      </c>
      <c r="AW5">
        <f>+IF(VLOOKUP($B5,download!$A$4:$DN$305,MATCH(data!AW$1,download!$A$4:$DX$4,0)+1,FALSE)="","",VLOOKUP($B5,download!$A$4:$DN$305,MATCH(data!AW$1,download!$A$4:$DX$4,0)+1,FALSE))</f>
        <v>4.8559351929554628E-3</v>
      </c>
    </row>
    <row r="6" spans="1:49">
      <c r="A6">
        <f t="shared" si="0"/>
        <v>5</v>
      </c>
      <c r="B6">
        <f t="shared" si="1"/>
        <v>200001</v>
      </c>
      <c r="C6">
        <f>+IF(VLOOKUP($B6,download!$A$4:$DN$305,MATCH(data!C$1,download!$A$4:$DX$4,0)+1,FALSE)="","",VLOOKUP($B6,download!$A$4:$DN$305,MATCH(data!C$1,download!$A$4:$DX$4,0)+1,FALSE))</f>
        <v>95.375</v>
      </c>
      <c r="D6">
        <f>+IF(VLOOKUP($B6,download!$A$4:$DN$305,MATCH(data!D$1,download!$A$4:$DX$4,0)+1,FALSE)="","",VLOOKUP($B6,download!$A$4:$DN$305,MATCH(data!D$1,download!$A$4:$DX$4,0)+1,FALSE))</f>
        <v>98.715000000000003</v>
      </c>
      <c r="E6">
        <f>+IF(VLOOKUP($B6,download!$A$4:$DN$305,MATCH(data!E$1,download!$A$4:$DX$4,0)+1,FALSE)="","",VLOOKUP($B6,download!$A$4:$DN$305,MATCH(data!E$1,download!$A$4:$DX$4,0)+1,FALSE))</f>
        <v>102</v>
      </c>
      <c r="F6">
        <f>+IF(VLOOKUP($B6,download!$A$4:$DN$305,MATCH(data!F$1,download!$A$4:$DX$4,0)+1,FALSE)="","",VLOOKUP($B6,download!$A$4:$DN$305,MATCH(data!F$1,download!$A$4:$DX$4,0)+1,FALSE))</f>
        <v>100.05</v>
      </c>
      <c r="G6">
        <f>+IF(VLOOKUP($B6,download!$A$4:$DN$305,MATCH(data!G$1,download!$A$4:$DX$4,0)+1,FALSE)="","",VLOOKUP($B6,download!$A$4:$DN$305,MATCH(data!G$1,download!$A$4:$DX$4,0)+1,FALSE))</f>
        <v>92.825000000000003</v>
      </c>
      <c r="H6">
        <f>+IF(VLOOKUP($B6,download!$A$4:$DN$305,MATCH(data!H$1,download!$A$4:$DX$4,0)+1,FALSE)="","",VLOOKUP($B6,download!$A$4:$DN$305,MATCH(data!H$1,download!$A$4:$DX$4,0)+1,FALSE))</f>
        <v>24.95</v>
      </c>
      <c r="I6">
        <f>+IF(VLOOKUP($B6,download!$A$4:$DN$305,MATCH(data!I$1,download!$A$4:$DX$4,0)+1,FALSE)="","",VLOOKUP($B6,download!$A$4:$DN$305,MATCH(data!I$1,download!$A$4:$DX$4,0)+1,FALSE))</f>
        <v>31.968699999999998</v>
      </c>
      <c r="J6">
        <f>+IF(VLOOKUP($B6,download!$A$4:$DN$305,MATCH(data!J$1,download!$A$4:$DX$4,0)+1,FALSE)="","",VLOOKUP($B6,download!$A$4:$DN$305,MATCH(data!J$1,download!$A$4:$DX$4,0)+1,FALSE))</f>
        <v>125020999999.99998</v>
      </c>
      <c r="K6">
        <f>+IF(VLOOKUP($B6,download!$A$4:$DN$305,MATCH(data!K$1,download!$A$4:$DX$4,0)+1,FALSE)="","",VLOOKUP($B6,download!$A$4:$DN$305,MATCH(data!K$1,download!$A$4:$DX$4,0)+1,FALSE))</f>
        <v>1126900000000</v>
      </c>
      <c r="L6">
        <f>+IF(VLOOKUP($B6,download!$A$4:$DN$305,MATCH(data!L$1,download!$A$4:$DX$4,0)+1,FALSE)="","",VLOOKUP($B6,download!$A$4:$DN$305,MATCH(data!L$1,download!$A$4:$DX$4,0)+1,FALSE))</f>
        <v>238715531000</v>
      </c>
      <c r="M6">
        <f>+IF(VLOOKUP($B6,download!$A$4:$DN$305,MATCH(data!M$1,download!$A$4:$DX$4,0)+1,FALSE)="","",VLOOKUP($B6,download!$A$4:$DN$305,MATCH(data!M$1,download!$A$4:$DX$4,0)+1,FALSE))</f>
        <v>1982585000000</v>
      </c>
      <c r="N6">
        <f>+IF(VLOOKUP($B6,download!$A$4:$DN$305,MATCH(data!N$1,download!$A$4:$DX$4,0)+1,FALSE)="","",VLOOKUP($B6,download!$A$4:$DN$305,MATCH(data!N$1,download!$A$4:$DX$4,0)+1,FALSE))</f>
        <v>216688000000</v>
      </c>
      <c r="O6">
        <f>+IF(VLOOKUP($B6,download!$A$4:$DN$305,MATCH(data!O$1,download!$A$4:$DX$4,0)+1,FALSE)="","",VLOOKUP($B6,download!$A$4:$DN$305,MATCH(data!O$1,download!$A$4:$DX$4,0)+1,FALSE))</f>
        <v>0.96930000000000005</v>
      </c>
      <c r="P6">
        <f>+IF(VLOOKUP($B6,download!$A$4:$DN$305,MATCH(data!P$1,download!$A$4:$DX$4,0)+1,FALSE)="","",VLOOKUP($B6,download!$A$4:$DN$305,MATCH(data!P$1,download!$A$4:$DX$4,0)+1,FALSE))</f>
        <v>7.7801</v>
      </c>
      <c r="Q6">
        <f>+IF(VLOOKUP($B6,download!$A$4:$DN$305,MATCH(data!Q$1,download!$A$4:$DX$4,0)+1,FALSE)="","",VLOOKUP($B6,download!$A$4:$DN$305,MATCH(data!Q$1,download!$A$4:$DX$4,0)+1,FALSE))</f>
        <v>1.6153999999999999</v>
      </c>
      <c r="R6">
        <f>+IF(VLOOKUP($B6,download!$A$4:$DN$305,MATCH(data!R$1,download!$A$4:$DX$4,0)+1,FALSE)="","",VLOOKUP($B6,download!$A$4:$DN$305,MATCH(data!R$1,download!$A$4:$DX$4,0)+1,FALSE))</f>
        <v>0.63660000000000005</v>
      </c>
      <c r="S6">
        <f>+IF(VLOOKUP($B6,download!$A$4:$DN$305,MATCH(data!S$1,download!$A$4:$DX$4,0)+1,FALSE)="","",VLOOKUP($B6,download!$A$4:$DN$305,MATCH(data!S$1,download!$A$4:$DX$4,0)+1,FALSE))</f>
        <v>1.4456</v>
      </c>
      <c r="T6">
        <f>+IF(VLOOKUP($B6,download!$A$4:$DN$305,MATCH(data!T$1,download!$A$4:$DX$4,0)+1,FALSE)="","",VLOOKUP($B6,download!$A$4:$DN$305,MATCH(data!T$1,download!$A$4:$DX$4,0)+1,FALSE))</f>
        <v>1394.46</v>
      </c>
      <c r="U6">
        <f>+IF(VLOOKUP($B6,download!$A$4:$DN$305,MATCH(data!U$1,download!$A$4:$DX$4,0)+1,FALSE)="","",VLOOKUP($B6,download!$A$4:$DN$305,MATCH(data!U$1,download!$A$4:$DX$4,0)+1,FALSE))</f>
        <v>6835.6</v>
      </c>
      <c r="V6">
        <f>+IF(VLOOKUP($B6,download!$A$4:$DN$305,MATCH(data!V$1,download!$A$4:$DX$4,0)+1,FALSE)="","",VLOOKUP($B6,download!$A$4:$DN$305,MATCH(data!V$1,download!$A$4:$DX$4,0)+1,FALSE))</f>
        <v>1707.96</v>
      </c>
      <c r="W6">
        <f>+IF(VLOOKUP($B6,download!$A$4:$DN$305,MATCH(data!W$1,download!$A$4:$DX$4,0)+1,FALSE)="","",VLOOKUP($B6,download!$A$4:$DN$305,MATCH(data!W$1,download!$A$4:$DX$4,0)+1,FALSE))</f>
        <v>15532.34</v>
      </c>
      <c r="X6">
        <f>+IF(VLOOKUP($B6,download!$A$4:$DN$305,MATCH(data!X$1,download!$A$4:$DX$4,0)+1,FALSE)="","",VLOOKUP($B6,download!$A$4:$DN$305,MATCH(data!X$1,download!$A$4:$DX$4,0)+1,FALSE))</f>
        <v>8481.11</v>
      </c>
      <c r="Y6">
        <f>+IF(VLOOKUP($B6,download!$A$4:$DN$305,MATCH(data!Y$1,download!$A$4:$DX$4,0)+1,FALSE)="","",VLOOKUP($B6,download!$A$4:$DN$305,MATCH(data!Y$1,download!$A$4:$DX$4,0)+1,FALSE))</f>
        <v>0.3</v>
      </c>
      <c r="Z6">
        <f>+IF(VLOOKUP($B6,download!$A$4:$DN$305,MATCH(data!Z$1,download!$A$4:$DX$4,0)+1,FALSE)="","",VLOOKUP($B6,download!$A$4:$DN$305,MATCH(data!Z$1,download!$A$4:$DX$4,0)+1,FALSE))</f>
        <v>0.1</v>
      </c>
      <c r="AA6">
        <f>+IF(VLOOKUP($B6,download!$A$4:$DN$305,MATCH(data!AA$1,download!$A$4:$DX$4,0)+1,FALSE)="","",VLOOKUP($B6,download!$A$4:$DN$305,MATCH(data!AA$1,download!$A$4:$DX$4,0)+1,FALSE))</f>
        <v>1.92</v>
      </c>
      <c r="AB6">
        <f>+IF(VLOOKUP($B6,download!$A$4:$DN$305,MATCH(data!AB$1,download!$A$4:$DX$4,0)+1,FALSE)="","",VLOOKUP($B6,download!$A$4:$DN$305,MATCH(data!AB$1,download!$A$4:$DX$4,0)+1,FALSE))</f>
        <v>-0.63</v>
      </c>
      <c r="AC6">
        <f>+IF(VLOOKUP($B6,download!$A$4:$DN$305,MATCH(data!AC$1,download!$A$4:$DX$4,0)+1,FALSE)="","",VLOOKUP($B6,download!$A$4:$DN$305,MATCH(data!AC$1,download!$A$4:$DX$4,0)+1,FALSE))</f>
        <v>-0.13197847701249299</v>
      </c>
      <c r="AD6">
        <f>+IF(VLOOKUP($B6,download!$A$4:$DN$305,MATCH(data!AD$1,download!$A$4:$DX$4,0)+1,FALSE)="","",VLOOKUP($B6,download!$A$4:$DN$305,MATCH(data!AD$1,download!$A$4:$DX$4,0)+1,FALSE))</f>
        <v>62497000000</v>
      </c>
      <c r="AE6">
        <f>+IF(VLOOKUP($B6,download!$A$4:$DN$305,MATCH(data!AE$1,download!$A$4:$DX$4,0)+1,FALSE)="","",VLOOKUP($B6,download!$A$4:$DN$305,MATCH(data!AE$1,download!$A$4:$DX$4,0)+1,FALSE))</f>
        <v>73828600000</v>
      </c>
      <c r="AF6">
        <f>+IF(VLOOKUP($B6,download!$A$4:$DN$305,MATCH(data!AF$1,download!$A$4:$DX$4,0)+1,FALSE)="","",VLOOKUP($B6,download!$A$4:$DN$305,MATCH(data!AF$1,download!$A$4:$DX$4,0)+1,FALSE))</f>
        <v>8.5611746772917598</v>
      </c>
      <c r="AG6">
        <f>+IF(VLOOKUP($B6,download!$A$4:$DN$305,MATCH(data!AG$1,download!$A$4:$DX$4,0)+1,FALSE)="","",VLOOKUP($B6,download!$A$4:$DN$305,MATCH(data!AG$1,download!$A$4:$DX$4,0)+1,FALSE))</f>
        <v>14.1</v>
      </c>
      <c r="AH6">
        <f>+IF(VLOOKUP($B6,download!$A$4:$DN$305,MATCH(data!AH$1,download!$A$4:$DX$4,0)+1,FALSE)="","",VLOOKUP($B6,download!$A$4:$DN$305,MATCH(data!AH$1,download!$A$4:$DX$4,0)+1,FALSE))</f>
        <v>33814100000</v>
      </c>
      <c r="AI6">
        <f>+IF(VLOOKUP($B6,download!$A$4:$DN$305,MATCH(data!AI$1,download!$A$4:$DX$4,0)+1,FALSE)="","",VLOOKUP($B6,download!$A$4:$DN$305,MATCH(data!AI$1,download!$A$4:$DX$4,0)+1,FALSE))</f>
        <v>30941000000</v>
      </c>
      <c r="AJ6">
        <f>+IF(VLOOKUP($B6,download!$A$4:$DN$305,MATCH(data!AJ$1,download!$A$4:$DX$4,0)+1,FALSE)="","",VLOOKUP($B6,download!$A$4:$DN$305,MATCH(data!AJ$1,download!$A$4:$DX$4,0)+1,FALSE))</f>
        <v>378009999999.99994</v>
      </c>
      <c r="AK6">
        <f>+IF(VLOOKUP($B6,download!$A$4:$DN$305,MATCH(data!AK$1,download!$A$4:$DX$4,0)+1,FALSE)="","",VLOOKUP($B6,download!$A$4:$DN$305,MATCH(data!AK$1,download!$A$4:$DX$4,0)+1,FALSE))</f>
        <v>26618000000</v>
      </c>
      <c r="AL6" t="str">
        <f>+IF(VLOOKUP($B6,download!$A$4:$DN$305,MATCH(data!AL$1,download!$A$4:$DX$4,0)+1,FALSE)="","",VLOOKUP($B6,download!$A$4:$DN$305,MATCH(data!AL$1,download!$A$4:$DX$4,0)+1,FALSE))</f>
        <v/>
      </c>
      <c r="AM6">
        <f>+IF(VLOOKUP($B6,download!$A$4:$DN$305,MATCH(data!AM$1,download!$A$4:$DX$4,0)+1,FALSE)="","",VLOOKUP($B6,download!$A$4:$DN$305,MATCH(data!AM$1,download!$A$4:$DX$4,0)+1,FALSE))</f>
        <v>28969000000</v>
      </c>
      <c r="AN6">
        <f>+IF(VLOOKUP($B6,download!$A$4:$DN$305,MATCH(data!AN$1,download!$A$4:$DX$4,0)+1,FALSE)="","",VLOOKUP($B6,download!$A$4:$DN$305,MATCH(data!AN$1,download!$A$4:$DX$4,0)+1,FALSE))</f>
        <v>4</v>
      </c>
      <c r="AO6">
        <f>+IF(VLOOKUP($B6,download!$A$4:$DN$305,MATCH(data!AO$1,download!$A$4:$DX$4,0)+1,FALSE)="","",VLOOKUP($B6,download!$A$4:$DN$305,MATCH(data!AO$1,download!$A$4:$DX$4,0)+1,FALSE))</f>
        <v>6.8</v>
      </c>
      <c r="AP6">
        <f>+IF(VLOOKUP($B6,download!$A$4:$DN$305,MATCH(data!AP$1,download!$A$4:$DX$4,0)+1,FALSE)="","",VLOOKUP($B6,download!$A$4:$DN$305,MATCH(data!AP$1,download!$A$4:$DX$4,0)+1,FALSE))</f>
        <v>6</v>
      </c>
      <c r="AQ6">
        <f>+IF(VLOOKUP($B6,download!$A$4:$DN$305,MATCH(data!AQ$1,download!$A$4:$DX$4,0)+1,FALSE)="","",VLOOKUP($B6,download!$A$4:$DN$305,MATCH(data!AQ$1,download!$A$4:$DX$4,0)+1,FALSE))</f>
        <v>9.4</v>
      </c>
      <c r="AR6">
        <f>+IF(VLOOKUP($B6,download!$A$4:$DN$305,MATCH(data!AR$1,download!$A$4:$DX$4,0)+1,FALSE)="","",VLOOKUP($B6,download!$A$4:$DN$305,MATCH(data!AR$1,download!$A$4:$DX$4,0)+1,FALSE))</f>
        <v>6.8</v>
      </c>
      <c r="AS6">
        <f>+IF(VLOOKUP($B6,download!$A$4:$DN$305,MATCH(data!AS$1,download!$A$4:$DX$4,0)+1,FALSE)="","",VLOOKUP($B6,download!$A$4:$DN$305,MATCH(data!AS$1,download!$A$4:$DX$4,0)+1,FALSE))</f>
        <v>4.2153628678528272E-3</v>
      </c>
      <c r="AT6">
        <f>+IF(VLOOKUP($B6,download!$A$4:$DN$305,MATCH(data!AT$1,download!$A$4:$DX$4,0)+1,FALSE)="","",VLOOKUP($B6,download!$A$4:$DN$305,MATCH(data!AT$1,download!$A$4:$DX$4,0)+1,FALSE))</f>
        <v>3.9740889114584328E-3</v>
      </c>
      <c r="AU6">
        <f>+IF(VLOOKUP($B6,download!$A$4:$DN$305,MATCH(data!AU$1,download!$A$4:$DX$4,0)+1,FALSE)="","",VLOOKUP($B6,download!$A$4:$DN$305,MATCH(data!AU$1,download!$A$4:$DX$4,0)+1,FALSE))</f>
        <v>2.6147906186729428E-3</v>
      </c>
      <c r="AV6">
        <f>+IF(VLOOKUP($B6,download!$A$4:$DN$305,MATCH(data!AV$1,download!$A$4:$DX$4,0)+1,FALSE)="","",VLOOKUP($B6,download!$A$4:$DN$305,MATCH(data!AV$1,download!$A$4:$DX$4,0)+1,FALSE))</f>
        <v>3.3722269469440938E-3</v>
      </c>
      <c r="AW6">
        <f>+IF(VLOOKUP($B6,download!$A$4:$DN$305,MATCH(data!AW$1,download!$A$4:$DX$4,0)+1,FALSE)="","",VLOOKUP($B6,download!$A$4:$DN$305,MATCH(data!AW$1,download!$A$4:$DX$4,0)+1,FALSE))</f>
        <v>4.8559351929554628E-3</v>
      </c>
    </row>
    <row r="7" spans="1:49">
      <c r="A7">
        <f t="shared" si="0"/>
        <v>6</v>
      </c>
      <c r="B7">
        <f t="shared" si="1"/>
        <v>200002</v>
      </c>
      <c r="C7">
        <f>+IF(VLOOKUP($B7,download!$A$4:$DN$305,MATCH(data!C$1,download!$A$4:$DX$4,0)+1,FALSE)="","",VLOOKUP($B7,download!$A$4:$DN$305,MATCH(data!C$1,download!$A$4:$DX$4,0)+1,FALSE))</f>
        <v>100.65625</v>
      </c>
      <c r="D7">
        <f>+IF(VLOOKUP($B7,download!$A$4:$DN$305,MATCH(data!D$1,download!$A$4:$DX$4,0)+1,FALSE)="","",VLOOKUP($B7,download!$A$4:$DN$305,MATCH(data!D$1,download!$A$4:$DX$4,0)+1,FALSE))</f>
        <v>99.02</v>
      </c>
      <c r="E7">
        <f>+IF(VLOOKUP($B7,download!$A$4:$DN$305,MATCH(data!E$1,download!$A$4:$DX$4,0)+1,FALSE)="","",VLOOKUP($B7,download!$A$4:$DN$305,MATCH(data!E$1,download!$A$4:$DX$4,0)+1,FALSE))</f>
        <v>106</v>
      </c>
      <c r="F7">
        <f>+IF(VLOOKUP($B7,download!$A$4:$DN$305,MATCH(data!F$1,download!$A$4:$DX$4,0)+1,FALSE)="","",VLOOKUP($B7,download!$A$4:$DN$305,MATCH(data!F$1,download!$A$4:$DX$4,0)+1,FALSE))</f>
        <v>99.75</v>
      </c>
      <c r="G7">
        <f>+IF(VLOOKUP($B7,download!$A$4:$DN$305,MATCH(data!G$1,download!$A$4:$DX$4,0)+1,FALSE)="","",VLOOKUP($B7,download!$A$4:$DN$305,MATCH(data!G$1,download!$A$4:$DX$4,0)+1,FALSE))</f>
        <v>95.644999999999996</v>
      </c>
      <c r="H7">
        <f>+IF(VLOOKUP($B7,download!$A$4:$DN$305,MATCH(data!H$1,download!$A$4:$DX$4,0)+1,FALSE)="","",VLOOKUP($B7,download!$A$4:$DN$305,MATCH(data!H$1,download!$A$4:$DX$4,0)+1,FALSE))</f>
        <v>23.37</v>
      </c>
      <c r="I7">
        <f>+IF(VLOOKUP($B7,download!$A$4:$DN$305,MATCH(data!I$1,download!$A$4:$DX$4,0)+1,FALSE)="","",VLOOKUP($B7,download!$A$4:$DN$305,MATCH(data!I$1,download!$A$4:$DX$4,0)+1,FALSE))</f>
        <v>28.782900000000001</v>
      </c>
      <c r="J7">
        <f>+IF(VLOOKUP($B7,download!$A$4:$DN$305,MATCH(data!J$1,download!$A$4:$DX$4,0)+1,FALSE)="","",VLOOKUP($B7,download!$A$4:$DN$305,MATCH(data!J$1,download!$A$4:$DX$4,0)+1,FALSE))</f>
        <v>123551999999.99998</v>
      </c>
      <c r="K7">
        <f>+IF(VLOOKUP($B7,download!$A$4:$DN$305,MATCH(data!K$1,download!$A$4:$DX$4,0)+1,FALSE)="","",VLOOKUP($B7,download!$A$4:$DN$305,MATCH(data!K$1,download!$A$4:$DX$4,0)+1,FALSE))</f>
        <v>1097400000000</v>
      </c>
      <c r="L7">
        <f>+IF(VLOOKUP($B7,download!$A$4:$DN$305,MATCH(data!L$1,download!$A$4:$DX$4,0)+1,FALSE)="","",VLOOKUP($B7,download!$A$4:$DN$305,MATCH(data!L$1,download!$A$4:$DX$4,0)+1,FALSE))</f>
        <v>242020351000</v>
      </c>
      <c r="M7">
        <f>+IF(VLOOKUP($B7,download!$A$4:$DN$305,MATCH(data!M$1,download!$A$4:$DX$4,0)+1,FALSE)="","",VLOOKUP($B7,download!$A$4:$DN$305,MATCH(data!M$1,download!$A$4:$DX$4,0)+1,FALSE))</f>
        <v>1973795000000</v>
      </c>
      <c r="N7">
        <f>+IF(VLOOKUP($B7,download!$A$4:$DN$305,MATCH(data!N$1,download!$A$4:$DX$4,0)+1,FALSE)="","",VLOOKUP($B7,download!$A$4:$DN$305,MATCH(data!N$1,download!$A$4:$DX$4,0)+1,FALSE))</f>
        <v>221673000000</v>
      </c>
      <c r="O7">
        <f>+IF(VLOOKUP($B7,download!$A$4:$DN$305,MATCH(data!O$1,download!$A$4:$DX$4,0)+1,FALSE)="","",VLOOKUP($B7,download!$A$4:$DN$305,MATCH(data!O$1,download!$A$4:$DX$4,0)+1,FALSE))</f>
        <v>0.96460000000000001</v>
      </c>
      <c r="P7">
        <f>+IF(VLOOKUP($B7,download!$A$4:$DN$305,MATCH(data!P$1,download!$A$4:$DX$4,0)+1,FALSE)="","",VLOOKUP($B7,download!$A$4:$DN$305,MATCH(data!P$1,download!$A$4:$DX$4,0)+1,FALSE))</f>
        <v>7.7827000000000002</v>
      </c>
      <c r="Q7">
        <f>+IF(VLOOKUP($B7,download!$A$4:$DN$305,MATCH(data!Q$1,download!$A$4:$DX$4,0)+1,FALSE)="","",VLOOKUP($B7,download!$A$4:$DN$305,MATCH(data!Q$1,download!$A$4:$DX$4,0)+1,FALSE))</f>
        <v>1.5784</v>
      </c>
      <c r="R7">
        <f>+IF(VLOOKUP($B7,download!$A$4:$DN$305,MATCH(data!R$1,download!$A$4:$DX$4,0)+1,FALSE)="","",VLOOKUP($B7,download!$A$4:$DN$305,MATCH(data!R$1,download!$A$4:$DX$4,0)+1,FALSE))</f>
        <v>0.61860000000000004</v>
      </c>
      <c r="S7">
        <f>+IF(VLOOKUP($B7,download!$A$4:$DN$305,MATCH(data!S$1,download!$A$4:$DX$4,0)+1,FALSE)="","",VLOOKUP($B7,download!$A$4:$DN$305,MATCH(data!S$1,download!$A$4:$DX$4,0)+1,FALSE))</f>
        <v>1.4483999999999999</v>
      </c>
      <c r="T7">
        <f>+IF(VLOOKUP($B7,download!$A$4:$DN$305,MATCH(data!T$1,download!$A$4:$DX$4,0)+1,FALSE)="","",VLOOKUP($B7,download!$A$4:$DN$305,MATCH(data!T$1,download!$A$4:$DX$4,0)+1,FALSE))</f>
        <v>1366.42</v>
      </c>
      <c r="U7">
        <f>+IF(VLOOKUP($B7,download!$A$4:$DN$305,MATCH(data!U$1,download!$A$4:$DX$4,0)+1,FALSE)="","",VLOOKUP($B7,download!$A$4:$DN$305,MATCH(data!U$1,download!$A$4:$DX$4,0)+1,FALSE))</f>
        <v>7644.55</v>
      </c>
      <c r="V7">
        <f>+IF(VLOOKUP($B7,download!$A$4:$DN$305,MATCH(data!V$1,download!$A$4:$DX$4,0)+1,FALSE)="","",VLOOKUP($B7,download!$A$4:$DN$305,MATCH(data!V$1,download!$A$4:$DX$4,0)+1,FALSE))</f>
        <v>1718.94</v>
      </c>
      <c r="W7">
        <f>+IF(VLOOKUP($B7,download!$A$4:$DN$305,MATCH(data!W$1,download!$A$4:$DX$4,0)+1,FALSE)="","",VLOOKUP($B7,download!$A$4:$DN$305,MATCH(data!W$1,download!$A$4:$DX$4,0)+1,FALSE))</f>
        <v>17169.439999999999</v>
      </c>
      <c r="X7">
        <f>+IF(VLOOKUP($B7,download!$A$4:$DN$305,MATCH(data!X$1,download!$A$4:$DX$4,0)+1,FALSE)="","",VLOOKUP($B7,download!$A$4:$DN$305,MATCH(data!X$1,download!$A$4:$DX$4,0)+1,FALSE))</f>
        <v>9128.99</v>
      </c>
      <c r="Y7">
        <f>+IF(VLOOKUP($B7,download!$A$4:$DN$305,MATCH(data!Y$1,download!$A$4:$DX$4,0)+1,FALSE)="","",VLOOKUP($B7,download!$A$4:$DN$305,MATCH(data!Y$1,download!$A$4:$DX$4,0)+1,FALSE))</f>
        <v>0.4</v>
      </c>
      <c r="Z7">
        <f>+IF(VLOOKUP($B7,download!$A$4:$DN$305,MATCH(data!Z$1,download!$A$4:$DX$4,0)+1,FALSE)="","",VLOOKUP($B7,download!$A$4:$DN$305,MATCH(data!Z$1,download!$A$4:$DX$4,0)+1,FALSE))</f>
        <v>0.3</v>
      </c>
      <c r="AA7">
        <f>+IF(VLOOKUP($B7,download!$A$4:$DN$305,MATCH(data!AA$1,download!$A$4:$DX$4,0)+1,FALSE)="","",VLOOKUP($B7,download!$A$4:$DN$305,MATCH(data!AA$1,download!$A$4:$DX$4,0)+1,FALSE))</f>
        <v>1.92</v>
      </c>
      <c r="AB7">
        <f>+IF(VLOOKUP($B7,download!$A$4:$DN$305,MATCH(data!AB$1,download!$A$4:$DX$4,0)+1,FALSE)="","",VLOOKUP($B7,download!$A$4:$DN$305,MATCH(data!AB$1,download!$A$4:$DX$4,0)+1,FALSE))</f>
        <v>0</v>
      </c>
      <c r="AC7">
        <f>+IF(VLOOKUP($B7,download!$A$4:$DN$305,MATCH(data!AC$1,download!$A$4:$DX$4,0)+1,FALSE)="","",VLOOKUP($B7,download!$A$4:$DN$305,MATCH(data!AC$1,download!$A$4:$DX$4,0)+1,FALSE))</f>
        <v>0.42062505250892301</v>
      </c>
      <c r="AD7">
        <f>+IF(VLOOKUP($B7,download!$A$4:$DN$305,MATCH(data!AD$1,download!$A$4:$DX$4,0)+1,FALSE)="","",VLOOKUP($B7,download!$A$4:$DN$305,MATCH(data!AD$1,download!$A$4:$DX$4,0)+1,FALSE))</f>
        <v>62373000000</v>
      </c>
      <c r="AE7">
        <f>+IF(VLOOKUP($B7,download!$A$4:$DN$305,MATCH(data!AE$1,download!$A$4:$DX$4,0)+1,FALSE)="","",VLOOKUP($B7,download!$A$4:$DN$305,MATCH(data!AE$1,download!$A$4:$DX$4,0)+1,FALSE))</f>
        <v>76950200000</v>
      </c>
      <c r="AF7">
        <f>+IF(VLOOKUP($B7,download!$A$4:$DN$305,MATCH(data!AF$1,download!$A$4:$DX$4,0)+1,FALSE)="","",VLOOKUP($B7,download!$A$4:$DN$305,MATCH(data!AF$1,download!$A$4:$DX$4,0)+1,FALSE))</f>
        <v>8.5611746772917598</v>
      </c>
      <c r="AG7">
        <f>+IF(VLOOKUP($B7,download!$A$4:$DN$305,MATCH(data!AG$1,download!$A$4:$DX$4,0)+1,FALSE)="","",VLOOKUP($B7,download!$A$4:$DN$305,MATCH(data!AG$1,download!$A$4:$DX$4,0)+1,FALSE))</f>
        <v>20.3</v>
      </c>
      <c r="AH7">
        <f>+IF(VLOOKUP($B7,download!$A$4:$DN$305,MATCH(data!AH$1,download!$A$4:$DX$4,0)+1,FALSE)="","",VLOOKUP($B7,download!$A$4:$DN$305,MATCH(data!AH$1,download!$A$4:$DX$4,0)+1,FALSE))</f>
        <v>33237199999.999996</v>
      </c>
      <c r="AI7">
        <f>+IF(VLOOKUP($B7,download!$A$4:$DN$305,MATCH(data!AI$1,download!$A$4:$DX$4,0)+1,FALSE)="","",VLOOKUP($B7,download!$A$4:$DN$305,MATCH(data!AI$1,download!$A$4:$DX$4,0)+1,FALSE))</f>
        <v>30406000000</v>
      </c>
      <c r="AJ7">
        <f>+IF(VLOOKUP($B7,download!$A$4:$DN$305,MATCH(data!AJ$1,download!$A$4:$DX$4,0)+1,FALSE)="","",VLOOKUP($B7,download!$A$4:$DN$305,MATCH(data!AJ$1,download!$A$4:$DX$4,0)+1,FALSE))</f>
        <v>383179999999.99994</v>
      </c>
      <c r="AK7">
        <f>+IF(VLOOKUP($B7,download!$A$4:$DN$305,MATCH(data!AK$1,download!$A$4:$DX$4,0)+1,FALSE)="","",VLOOKUP($B7,download!$A$4:$DN$305,MATCH(data!AK$1,download!$A$4:$DX$4,0)+1,FALSE))</f>
        <v>25903000000</v>
      </c>
      <c r="AL7" t="str">
        <f>+IF(VLOOKUP($B7,download!$A$4:$DN$305,MATCH(data!AL$1,download!$A$4:$DX$4,0)+1,FALSE)="","",VLOOKUP($B7,download!$A$4:$DN$305,MATCH(data!AL$1,download!$A$4:$DX$4,0)+1,FALSE))</f>
        <v/>
      </c>
      <c r="AM7">
        <f>+IF(VLOOKUP($B7,download!$A$4:$DN$305,MATCH(data!AM$1,download!$A$4:$DX$4,0)+1,FALSE)="","",VLOOKUP($B7,download!$A$4:$DN$305,MATCH(data!AM$1,download!$A$4:$DX$4,0)+1,FALSE))</f>
        <v>29887000000</v>
      </c>
      <c r="AN7">
        <f>+IF(VLOOKUP($B7,download!$A$4:$DN$305,MATCH(data!AN$1,download!$A$4:$DX$4,0)+1,FALSE)="","",VLOOKUP($B7,download!$A$4:$DN$305,MATCH(data!AN$1,download!$A$4:$DX$4,0)+1,FALSE))</f>
        <v>4.0999999999999996</v>
      </c>
      <c r="AO7">
        <f>+IF(VLOOKUP($B7,download!$A$4:$DN$305,MATCH(data!AO$1,download!$A$4:$DX$4,0)+1,FALSE)="","",VLOOKUP($B7,download!$A$4:$DN$305,MATCH(data!AO$1,download!$A$4:$DX$4,0)+1,FALSE))</f>
        <v>6.6</v>
      </c>
      <c r="AP7">
        <f>+IF(VLOOKUP($B7,download!$A$4:$DN$305,MATCH(data!AP$1,download!$A$4:$DX$4,0)+1,FALSE)="","",VLOOKUP($B7,download!$A$4:$DN$305,MATCH(data!AP$1,download!$A$4:$DX$4,0)+1,FALSE))</f>
        <v>5.9</v>
      </c>
      <c r="AQ7">
        <f>+IF(VLOOKUP($B7,download!$A$4:$DN$305,MATCH(data!AQ$1,download!$A$4:$DX$4,0)+1,FALSE)="","",VLOOKUP($B7,download!$A$4:$DN$305,MATCH(data!AQ$1,download!$A$4:$DX$4,0)+1,FALSE))</f>
        <v>9.3000000000000007</v>
      </c>
      <c r="AR7">
        <f>+IF(VLOOKUP($B7,download!$A$4:$DN$305,MATCH(data!AR$1,download!$A$4:$DX$4,0)+1,FALSE)="","",VLOOKUP($B7,download!$A$4:$DN$305,MATCH(data!AR$1,download!$A$4:$DX$4,0)+1,FALSE))</f>
        <v>6.9</v>
      </c>
      <c r="AS7">
        <f>+IF(VLOOKUP($B7,download!$A$4:$DN$305,MATCH(data!AS$1,download!$A$4:$DX$4,0)+1,FALSE)="","",VLOOKUP($B7,download!$A$4:$DN$305,MATCH(data!AS$1,download!$A$4:$DX$4,0)+1,FALSE))</f>
        <v>4.2153628678528272E-3</v>
      </c>
      <c r="AT7">
        <f>+IF(VLOOKUP($B7,download!$A$4:$DN$305,MATCH(data!AT$1,download!$A$4:$DX$4,0)+1,FALSE)="","",VLOOKUP($B7,download!$A$4:$DN$305,MATCH(data!AT$1,download!$A$4:$DX$4,0)+1,FALSE))</f>
        <v>3.9740889114584328E-3</v>
      </c>
      <c r="AU7">
        <f>+IF(VLOOKUP($B7,download!$A$4:$DN$305,MATCH(data!AU$1,download!$A$4:$DX$4,0)+1,FALSE)="","",VLOOKUP($B7,download!$A$4:$DN$305,MATCH(data!AU$1,download!$A$4:$DX$4,0)+1,FALSE))</f>
        <v>2.6147906186729428E-3</v>
      </c>
      <c r="AV7">
        <f>+IF(VLOOKUP($B7,download!$A$4:$DN$305,MATCH(data!AV$1,download!$A$4:$DX$4,0)+1,FALSE)="","",VLOOKUP($B7,download!$A$4:$DN$305,MATCH(data!AV$1,download!$A$4:$DX$4,0)+1,FALSE))</f>
        <v>3.3722269469440938E-3</v>
      </c>
      <c r="AW7">
        <f>+IF(VLOOKUP($B7,download!$A$4:$DN$305,MATCH(data!AW$1,download!$A$4:$DX$4,0)+1,FALSE)="","",VLOOKUP($B7,download!$A$4:$DN$305,MATCH(data!AW$1,download!$A$4:$DX$4,0)+1,FALSE))</f>
        <v>4.8559351929554628E-3</v>
      </c>
    </row>
    <row r="8" spans="1:49">
      <c r="A8">
        <f t="shared" si="0"/>
        <v>7</v>
      </c>
      <c r="B8">
        <f t="shared" si="1"/>
        <v>200003</v>
      </c>
      <c r="C8">
        <f>+IF(VLOOKUP($B8,download!$A$4:$DN$305,MATCH(data!C$1,download!$A$4:$DX$4,0)+1,FALSE)="","",VLOOKUP($B8,download!$A$4:$DN$305,MATCH(data!C$1,download!$A$4:$DX$4,0)+1,FALSE))</f>
        <v>103.609375</v>
      </c>
      <c r="D8">
        <f>+IF(VLOOKUP($B8,download!$A$4:$DN$305,MATCH(data!D$1,download!$A$4:$DX$4,0)+1,FALSE)="","",VLOOKUP($B8,download!$A$4:$DN$305,MATCH(data!D$1,download!$A$4:$DX$4,0)+1,FALSE))</f>
        <v>101.185</v>
      </c>
      <c r="E8">
        <f>+IF(VLOOKUP($B8,download!$A$4:$DN$305,MATCH(data!E$1,download!$A$4:$DX$4,0)+1,FALSE)="","",VLOOKUP($B8,download!$A$4:$DN$305,MATCH(data!E$1,download!$A$4:$DX$4,0)+1,FALSE))</f>
        <v>108</v>
      </c>
      <c r="F8">
        <f>+IF(VLOOKUP($B8,download!$A$4:$DN$305,MATCH(data!F$1,download!$A$4:$DX$4,0)+1,FALSE)="","",VLOOKUP($B8,download!$A$4:$DN$305,MATCH(data!F$1,download!$A$4:$DX$4,0)+1,FALSE))</f>
        <v>101.405</v>
      </c>
      <c r="G8">
        <f>+IF(VLOOKUP($B8,download!$A$4:$DN$305,MATCH(data!G$1,download!$A$4:$DX$4,0)+1,FALSE)="","",VLOOKUP($B8,download!$A$4:$DN$305,MATCH(data!G$1,download!$A$4:$DX$4,0)+1,FALSE))</f>
        <v>96.96</v>
      </c>
      <c r="H8">
        <f>+IF(VLOOKUP($B8,download!$A$4:$DN$305,MATCH(data!H$1,download!$A$4:$DX$4,0)+1,FALSE)="","",VLOOKUP($B8,download!$A$4:$DN$305,MATCH(data!H$1,download!$A$4:$DX$4,0)+1,FALSE))</f>
        <v>24.11</v>
      </c>
      <c r="I8">
        <f>+IF(VLOOKUP($B8,download!$A$4:$DN$305,MATCH(data!I$1,download!$A$4:$DX$4,0)+1,FALSE)="","",VLOOKUP($B8,download!$A$4:$DN$305,MATCH(data!I$1,download!$A$4:$DX$4,0)+1,FALSE))</f>
        <v>27.236999999999998</v>
      </c>
      <c r="J8">
        <f>+IF(VLOOKUP($B8,download!$A$4:$DN$305,MATCH(data!J$1,download!$A$4:$DX$4,0)+1,FALSE)="","",VLOOKUP($B8,download!$A$4:$DN$305,MATCH(data!J$1,download!$A$4:$DX$4,0)+1,FALSE))</f>
        <v>123201999999.99998</v>
      </c>
      <c r="K8">
        <f>+IF(VLOOKUP($B8,download!$A$4:$DN$305,MATCH(data!K$1,download!$A$4:$DX$4,0)+1,FALSE)="","",VLOOKUP($B8,download!$A$4:$DN$305,MATCH(data!K$1,download!$A$4:$DX$4,0)+1,FALSE))</f>
        <v>1108900000000</v>
      </c>
      <c r="L8">
        <f>+IF(VLOOKUP($B8,download!$A$4:$DN$305,MATCH(data!L$1,download!$A$4:$DX$4,0)+1,FALSE)="","",VLOOKUP($B8,download!$A$4:$DN$305,MATCH(data!L$1,download!$A$4:$DX$4,0)+1,FALSE))</f>
        <v>220383406000</v>
      </c>
      <c r="M8">
        <f>+IF(VLOOKUP($B8,download!$A$4:$DN$305,MATCH(data!M$1,download!$A$4:$DX$4,0)+1,FALSE)="","",VLOOKUP($B8,download!$A$4:$DN$305,MATCH(data!M$1,download!$A$4:$DX$4,0)+1,FALSE))</f>
        <v>1986051000000</v>
      </c>
      <c r="N8">
        <f>+IF(VLOOKUP($B8,download!$A$4:$DN$305,MATCH(data!N$1,download!$A$4:$DX$4,0)+1,FALSE)="","",VLOOKUP($B8,download!$A$4:$DN$305,MATCH(data!N$1,download!$A$4:$DX$4,0)+1,FALSE))</f>
        <v>225082000000</v>
      </c>
      <c r="O8">
        <f>+IF(VLOOKUP($B8,download!$A$4:$DN$305,MATCH(data!O$1,download!$A$4:$DX$4,0)+1,FALSE)="","",VLOOKUP($B8,download!$A$4:$DN$305,MATCH(data!O$1,download!$A$4:$DX$4,0)+1,FALSE))</f>
        <v>0.95599999999999996</v>
      </c>
      <c r="P8">
        <f>+IF(VLOOKUP($B8,download!$A$4:$DN$305,MATCH(data!P$1,download!$A$4:$DX$4,0)+1,FALSE)="","",VLOOKUP($B8,download!$A$4:$DN$305,MATCH(data!P$1,download!$A$4:$DX$4,0)+1,FALSE))</f>
        <v>7.7865000000000002</v>
      </c>
      <c r="Q8">
        <f>+IF(VLOOKUP($B8,download!$A$4:$DN$305,MATCH(data!Q$1,download!$A$4:$DX$4,0)+1,FALSE)="","",VLOOKUP($B8,download!$A$4:$DN$305,MATCH(data!Q$1,download!$A$4:$DX$4,0)+1,FALSE))</f>
        <v>1.5915999999999999</v>
      </c>
      <c r="R8">
        <f>+IF(VLOOKUP($B8,download!$A$4:$DN$305,MATCH(data!R$1,download!$A$4:$DX$4,0)+1,FALSE)="","",VLOOKUP($B8,download!$A$4:$DN$305,MATCH(data!R$1,download!$A$4:$DX$4,0)+1,FALSE))</f>
        <v>0.60729999999999995</v>
      </c>
      <c r="S8">
        <f>+IF(VLOOKUP($B8,download!$A$4:$DN$305,MATCH(data!S$1,download!$A$4:$DX$4,0)+1,FALSE)="","",VLOOKUP($B8,download!$A$4:$DN$305,MATCH(data!S$1,download!$A$4:$DX$4,0)+1,FALSE))</f>
        <v>1.4486000000000001</v>
      </c>
      <c r="T8">
        <f>+IF(VLOOKUP($B8,download!$A$4:$DN$305,MATCH(data!T$1,download!$A$4:$DX$4,0)+1,FALSE)="","",VLOOKUP($B8,download!$A$4:$DN$305,MATCH(data!T$1,download!$A$4:$DX$4,0)+1,FALSE))</f>
        <v>1498.58</v>
      </c>
      <c r="U8">
        <f>+IF(VLOOKUP($B8,download!$A$4:$DN$305,MATCH(data!U$1,download!$A$4:$DX$4,0)+1,FALSE)="","",VLOOKUP($B8,download!$A$4:$DN$305,MATCH(data!U$1,download!$A$4:$DX$4,0)+1,FALSE))</f>
        <v>7599.39</v>
      </c>
      <c r="V8">
        <f>+IF(VLOOKUP($B8,download!$A$4:$DN$305,MATCH(data!V$1,download!$A$4:$DX$4,0)+1,FALSE)="","",VLOOKUP($B8,download!$A$4:$DN$305,MATCH(data!V$1,download!$A$4:$DX$4,0)+1,FALSE))</f>
        <v>1705.94</v>
      </c>
      <c r="W8">
        <f>+IF(VLOOKUP($B8,download!$A$4:$DN$305,MATCH(data!W$1,download!$A$4:$DX$4,0)+1,FALSE)="","",VLOOKUP($B8,download!$A$4:$DN$305,MATCH(data!W$1,download!$A$4:$DX$4,0)+1,FALSE))</f>
        <v>17406.54</v>
      </c>
      <c r="X8">
        <f>+IF(VLOOKUP($B8,download!$A$4:$DN$305,MATCH(data!X$1,download!$A$4:$DX$4,0)+1,FALSE)="","",VLOOKUP($B8,download!$A$4:$DN$305,MATCH(data!X$1,download!$A$4:$DX$4,0)+1,FALSE))</f>
        <v>9462.39</v>
      </c>
      <c r="Y8">
        <f>+IF(VLOOKUP($B8,download!$A$4:$DN$305,MATCH(data!Y$1,download!$A$4:$DX$4,0)+1,FALSE)="","",VLOOKUP($B8,download!$A$4:$DN$305,MATCH(data!Y$1,download!$A$4:$DX$4,0)+1,FALSE))</f>
        <v>0.6</v>
      </c>
      <c r="Z8">
        <f>+IF(VLOOKUP($B8,download!$A$4:$DN$305,MATCH(data!Z$1,download!$A$4:$DX$4,0)+1,FALSE)="","",VLOOKUP($B8,download!$A$4:$DN$305,MATCH(data!Z$1,download!$A$4:$DX$4,0)+1,FALSE))</f>
        <v>0.3</v>
      </c>
      <c r="AA8">
        <f>+IF(VLOOKUP($B8,download!$A$4:$DN$305,MATCH(data!AA$1,download!$A$4:$DX$4,0)+1,FALSE)="","",VLOOKUP($B8,download!$A$4:$DN$305,MATCH(data!AA$1,download!$A$4:$DX$4,0)+1,FALSE))</f>
        <v>2.8</v>
      </c>
      <c r="AB8">
        <f>+IF(VLOOKUP($B8,download!$A$4:$DN$305,MATCH(data!AB$1,download!$A$4:$DX$4,0)+1,FALSE)="","",VLOOKUP($B8,download!$A$4:$DN$305,MATCH(data!AB$1,download!$A$4:$DX$4,0)+1,FALSE))</f>
        <v>-0.38</v>
      </c>
      <c r="AC8">
        <f>+IF(VLOOKUP($B8,download!$A$4:$DN$305,MATCH(data!AC$1,download!$A$4:$DX$4,0)+1,FALSE)="","",VLOOKUP($B8,download!$A$4:$DN$305,MATCH(data!AC$1,download!$A$4:$DX$4,0)+1,FALSE))</f>
        <v>0.46087263522730398</v>
      </c>
      <c r="AD8">
        <f>+IF(VLOOKUP($B8,download!$A$4:$DN$305,MATCH(data!AD$1,download!$A$4:$DX$4,0)+1,FALSE)="","",VLOOKUP($B8,download!$A$4:$DN$305,MATCH(data!AD$1,download!$A$4:$DX$4,0)+1,FALSE))</f>
        <v>63544000000</v>
      </c>
      <c r="AE8">
        <f>+IF(VLOOKUP($B8,download!$A$4:$DN$305,MATCH(data!AE$1,download!$A$4:$DX$4,0)+1,FALSE)="","",VLOOKUP($B8,download!$A$4:$DN$305,MATCH(data!AE$1,download!$A$4:$DX$4,0)+1,FALSE))</f>
        <v>78190600000</v>
      </c>
      <c r="AF8">
        <f>+IF(VLOOKUP($B8,download!$A$4:$DN$305,MATCH(data!AF$1,download!$A$4:$DX$4,0)+1,FALSE)="","",VLOOKUP($B8,download!$A$4:$DN$305,MATCH(data!AF$1,download!$A$4:$DX$4,0)+1,FALSE))</f>
        <v>12.1023730143165</v>
      </c>
      <c r="AG8">
        <f>+IF(VLOOKUP($B8,download!$A$4:$DN$305,MATCH(data!AG$1,download!$A$4:$DX$4,0)+1,FALSE)="","",VLOOKUP($B8,download!$A$4:$DN$305,MATCH(data!AG$1,download!$A$4:$DX$4,0)+1,FALSE))</f>
        <v>26.4</v>
      </c>
      <c r="AH8">
        <f>+IF(VLOOKUP($B8,download!$A$4:$DN$305,MATCH(data!AH$1,download!$A$4:$DX$4,0)+1,FALSE)="","",VLOOKUP($B8,download!$A$4:$DN$305,MATCH(data!AH$1,download!$A$4:$DX$4,0)+1,FALSE))</f>
        <v>34600500000</v>
      </c>
      <c r="AI8">
        <f>+IF(VLOOKUP($B8,download!$A$4:$DN$305,MATCH(data!AI$1,download!$A$4:$DX$4,0)+1,FALSE)="","",VLOOKUP($B8,download!$A$4:$DN$305,MATCH(data!AI$1,download!$A$4:$DX$4,0)+1,FALSE))</f>
        <v>31535000000</v>
      </c>
      <c r="AJ8">
        <f>+IF(VLOOKUP($B8,download!$A$4:$DN$305,MATCH(data!AJ$1,download!$A$4:$DX$4,0)+1,FALSE)="","",VLOOKUP($B8,download!$A$4:$DN$305,MATCH(data!AJ$1,download!$A$4:$DX$4,0)+1,FALSE))</f>
        <v>385329999999.99994</v>
      </c>
      <c r="AK8">
        <f>+IF(VLOOKUP($B8,download!$A$4:$DN$305,MATCH(data!AK$1,download!$A$4:$DX$4,0)+1,FALSE)="","",VLOOKUP($B8,download!$A$4:$DN$305,MATCH(data!AK$1,download!$A$4:$DX$4,0)+1,FALSE))</f>
        <v>23397000000</v>
      </c>
      <c r="AL8" t="str">
        <f>+IF(VLOOKUP($B8,download!$A$4:$DN$305,MATCH(data!AL$1,download!$A$4:$DX$4,0)+1,FALSE)="","",VLOOKUP($B8,download!$A$4:$DN$305,MATCH(data!AL$1,download!$A$4:$DX$4,0)+1,FALSE))</f>
        <v/>
      </c>
      <c r="AM8">
        <f>+IF(VLOOKUP($B8,download!$A$4:$DN$305,MATCH(data!AM$1,download!$A$4:$DX$4,0)+1,FALSE)="","",VLOOKUP($B8,download!$A$4:$DN$305,MATCH(data!AM$1,download!$A$4:$DX$4,0)+1,FALSE))</f>
        <v>31107000000</v>
      </c>
      <c r="AN8">
        <f>+IF(VLOOKUP($B8,download!$A$4:$DN$305,MATCH(data!AN$1,download!$A$4:$DX$4,0)+1,FALSE)="","",VLOOKUP($B8,download!$A$4:$DN$305,MATCH(data!AN$1,download!$A$4:$DX$4,0)+1,FALSE))</f>
        <v>4</v>
      </c>
      <c r="AO8">
        <f>+IF(VLOOKUP($B8,download!$A$4:$DN$305,MATCH(data!AO$1,download!$A$4:$DX$4,0)+1,FALSE)="","",VLOOKUP($B8,download!$A$4:$DN$305,MATCH(data!AO$1,download!$A$4:$DX$4,0)+1,FALSE))</f>
        <v>6.6</v>
      </c>
      <c r="AP8">
        <f>+IF(VLOOKUP($B8,download!$A$4:$DN$305,MATCH(data!AP$1,download!$A$4:$DX$4,0)+1,FALSE)="","",VLOOKUP($B8,download!$A$4:$DN$305,MATCH(data!AP$1,download!$A$4:$DX$4,0)+1,FALSE))</f>
        <v>5.6</v>
      </c>
      <c r="AQ8">
        <f>+IF(VLOOKUP($B8,download!$A$4:$DN$305,MATCH(data!AQ$1,download!$A$4:$DX$4,0)+1,FALSE)="","",VLOOKUP($B8,download!$A$4:$DN$305,MATCH(data!AQ$1,download!$A$4:$DX$4,0)+1,FALSE))</f>
        <v>9.1999999999999993</v>
      </c>
      <c r="AR8">
        <f>+IF(VLOOKUP($B8,download!$A$4:$DN$305,MATCH(data!AR$1,download!$A$4:$DX$4,0)+1,FALSE)="","",VLOOKUP($B8,download!$A$4:$DN$305,MATCH(data!AR$1,download!$A$4:$DX$4,0)+1,FALSE))</f>
        <v>6.9</v>
      </c>
      <c r="AS8">
        <f>+IF(VLOOKUP($B8,download!$A$4:$DN$305,MATCH(data!AS$1,download!$A$4:$DX$4,0)+1,FALSE)="","",VLOOKUP($B8,download!$A$4:$DN$305,MATCH(data!AS$1,download!$A$4:$DX$4,0)+1,FALSE))</f>
        <v>4.2153628678528272E-3</v>
      </c>
      <c r="AT8">
        <f>+IF(VLOOKUP($B8,download!$A$4:$DN$305,MATCH(data!AT$1,download!$A$4:$DX$4,0)+1,FALSE)="","",VLOOKUP($B8,download!$A$4:$DN$305,MATCH(data!AT$1,download!$A$4:$DX$4,0)+1,FALSE))</f>
        <v>3.9740889114584328E-3</v>
      </c>
      <c r="AU8">
        <f>+IF(VLOOKUP($B8,download!$A$4:$DN$305,MATCH(data!AU$1,download!$A$4:$DX$4,0)+1,FALSE)="","",VLOOKUP($B8,download!$A$4:$DN$305,MATCH(data!AU$1,download!$A$4:$DX$4,0)+1,FALSE))</f>
        <v>2.6147906186729428E-3</v>
      </c>
      <c r="AV8">
        <f>+IF(VLOOKUP($B8,download!$A$4:$DN$305,MATCH(data!AV$1,download!$A$4:$DX$4,0)+1,FALSE)="","",VLOOKUP($B8,download!$A$4:$DN$305,MATCH(data!AV$1,download!$A$4:$DX$4,0)+1,FALSE))</f>
        <v>3.3722269469440938E-3</v>
      </c>
      <c r="AW8">
        <f>+IF(VLOOKUP($B8,download!$A$4:$DN$305,MATCH(data!AW$1,download!$A$4:$DX$4,0)+1,FALSE)="","",VLOOKUP($B8,download!$A$4:$DN$305,MATCH(data!AW$1,download!$A$4:$DX$4,0)+1,FALSE))</f>
        <v>4.8559351929554628E-3</v>
      </c>
    </row>
    <row r="9" spans="1:49">
      <c r="A9">
        <f t="shared" si="0"/>
        <v>8</v>
      </c>
      <c r="B9">
        <f t="shared" si="1"/>
        <v>200004</v>
      </c>
      <c r="C9">
        <f>+IF(VLOOKUP($B9,download!$A$4:$DN$305,MATCH(data!C$1,download!$A$4:$DX$4,0)+1,FALSE)="","",VLOOKUP($B9,download!$A$4:$DN$305,MATCH(data!C$1,download!$A$4:$DX$4,0)+1,FALSE))</f>
        <v>102.0625</v>
      </c>
      <c r="D9">
        <f>+IF(VLOOKUP($B9,download!$A$4:$DN$305,MATCH(data!D$1,download!$A$4:$DX$4,0)+1,FALSE)="","",VLOOKUP($B9,download!$A$4:$DN$305,MATCH(data!D$1,download!$A$4:$DX$4,0)+1,FALSE))</f>
        <v>100.53</v>
      </c>
      <c r="E9">
        <f>+IF(VLOOKUP($B9,download!$A$4:$DN$305,MATCH(data!E$1,download!$A$4:$DX$4,0)+1,FALSE)="","",VLOOKUP($B9,download!$A$4:$DN$305,MATCH(data!E$1,download!$A$4:$DX$4,0)+1,FALSE))</f>
        <v>108</v>
      </c>
      <c r="F9">
        <f>+IF(VLOOKUP($B9,download!$A$4:$DN$305,MATCH(data!F$1,download!$A$4:$DX$4,0)+1,FALSE)="","",VLOOKUP($B9,download!$A$4:$DN$305,MATCH(data!F$1,download!$A$4:$DX$4,0)+1,FALSE))</f>
        <v>101.02500000000001</v>
      </c>
      <c r="G9">
        <f>+IF(VLOOKUP($B9,download!$A$4:$DN$305,MATCH(data!G$1,download!$A$4:$DX$4,0)+1,FALSE)="","",VLOOKUP($B9,download!$A$4:$DN$305,MATCH(data!G$1,download!$A$4:$DX$4,0)+1,FALSE))</f>
        <v>95.084999999999994</v>
      </c>
      <c r="H9">
        <f>+IF(VLOOKUP($B9,download!$A$4:$DN$305,MATCH(data!H$1,download!$A$4:$DX$4,0)+1,FALSE)="","",VLOOKUP($B9,download!$A$4:$DN$305,MATCH(data!H$1,download!$A$4:$DX$4,0)+1,FALSE))</f>
        <v>26.2</v>
      </c>
      <c r="I9">
        <f>+IF(VLOOKUP($B9,download!$A$4:$DN$305,MATCH(data!I$1,download!$A$4:$DX$4,0)+1,FALSE)="","",VLOOKUP($B9,download!$A$4:$DN$305,MATCH(data!I$1,download!$A$4:$DX$4,0)+1,FALSE))</f>
        <v>28.132999999999999</v>
      </c>
      <c r="J9">
        <f>+IF(VLOOKUP($B9,download!$A$4:$DN$305,MATCH(data!J$1,download!$A$4:$DX$4,0)+1,FALSE)="","",VLOOKUP($B9,download!$A$4:$DN$305,MATCH(data!J$1,download!$A$4:$DX$4,0)+1,FALSE))</f>
        <v>125570999999.99998</v>
      </c>
      <c r="K9">
        <f>+IF(VLOOKUP($B9,download!$A$4:$DN$305,MATCH(data!K$1,download!$A$4:$DX$4,0)+1,FALSE)="","",VLOOKUP($B9,download!$A$4:$DN$305,MATCH(data!K$1,download!$A$4:$DX$4,0)+1,FALSE))</f>
        <v>1125700000000</v>
      </c>
      <c r="L9">
        <f>+IF(VLOOKUP($B9,download!$A$4:$DN$305,MATCH(data!L$1,download!$A$4:$DX$4,0)+1,FALSE)="","",VLOOKUP($B9,download!$A$4:$DN$305,MATCH(data!L$1,download!$A$4:$DX$4,0)+1,FALSE))</f>
        <v>217091021000</v>
      </c>
      <c r="M9">
        <f>+IF(VLOOKUP($B9,download!$A$4:$DN$305,MATCH(data!M$1,download!$A$4:$DX$4,0)+1,FALSE)="","",VLOOKUP($B9,download!$A$4:$DN$305,MATCH(data!M$1,download!$A$4:$DX$4,0)+1,FALSE))</f>
        <v>2027142000000</v>
      </c>
      <c r="N9">
        <f>+IF(VLOOKUP($B9,download!$A$4:$DN$305,MATCH(data!N$1,download!$A$4:$DX$4,0)+1,FALSE)="","",VLOOKUP($B9,download!$A$4:$DN$305,MATCH(data!N$1,download!$A$4:$DX$4,0)+1,FALSE))</f>
        <v>228485000000</v>
      </c>
      <c r="O9">
        <f>+IF(VLOOKUP($B9,download!$A$4:$DN$305,MATCH(data!O$1,download!$A$4:$DX$4,0)+1,FALSE)="","",VLOOKUP($B9,download!$A$4:$DN$305,MATCH(data!O$1,download!$A$4:$DX$4,0)+1,FALSE))</f>
        <v>0.91200000000000003</v>
      </c>
      <c r="P9">
        <f>+IF(VLOOKUP($B9,download!$A$4:$DN$305,MATCH(data!P$1,download!$A$4:$DX$4,0)+1,FALSE)="","",VLOOKUP($B9,download!$A$4:$DN$305,MATCH(data!P$1,download!$A$4:$DX$4,0)+1,FALSE))</f>
        <v>7.7885999999999997</v>
      </c>
      <c r="Q9">
        <f>+IF(VLOOKUP($B9,download!$A$4:$DN$305,MATCH(data!Q$1,download!$A$4:$DX$4,0)+1,FALSE)="","",VLOOKUP($B9,download!$A$4:$DN$305,MATCH(data!Q$1,download!$A$4:$DX$4,0)+1,FALSE))</f>
        <v>1.5516000000000001</v>
      </c>
      <c r="R9">
        <f>+IF(VLOOKUP($B9,download!$A$4:$DN$305,MATCH(data!R$1,download!$A$4:$DX$4,0)+1,FALSE)="","",VLOOKUP($B9,download!$A$4:$DN$305,MATCH(data!R$1,download!$A$4:$DX$4,0)+1,FALSE))</f>
        <v>0.58360000000000001</v>
      </c>
      <c r="S9">
        <f>+IF(VLOOKUP($B9,download!$A$4:$DN$305,MATCH(data!S$1,download!$A$4:$DX$4,0)+1,FALSE)="","",VLOOKUP($B9,download!$A$4:$DN$305,MATCH(data!S$1,download!$A$4:$DX$4,0)+1,FALSE))</f>
        <v>1.4804999999999999</v>
      </c>
      <c r="T9">
        <f>+IF(VLOOKUP($B9,download!$A$4:$DN$305,MATCH(data!T$1,download!$A$4:$DX$4,0)+1,FALSE)="","",VLOOKUP($B9,download!$A$4:$DN$305,MATCH(data!T$1,download!$A$4:$DX$4,0)+1,FALSE))</f>
        <v>1452.43</v>
      </c>
      <c r="U9">
        <f>+IF(VLOOKUP($B9,download!$A$4:$DN$305,MATCH(data!U$1,download!$A$4:$DX$4,0)+1,FALSE)="","",VLOOKUP($B9,download!$A$4:$DN$305,MATCH(data!U$1,download!$A$4:$DX$4,0)+1,FALSE))</f>
        <v>7414.68</v>
      </c>
      <c r="V9">
        <f>+IF(VLOOKUP($B9,download!$A$4:$DN$305,MATCH(data!V$1,download!$A$4:$DX$4,0)+1,FALSE)="","",VLOOKUP($B9,download!$A$4:$DN$305,MATCH(data!V$1,download!$A$4:$DX$4,0)+1,FALSE))</f>
        <v>1648.87</v>
      </c>
      <c r="W9">
        <f>+IF(VLOOKUP($B9,download!$A$4:$DN$305,MATCH(data!W$1,download!$A$4:$DX$4,0)+1,FALSE)="","",VLOOKUP($B9,download!$A$4:$DN$305,MATCH(data!W$1,download!$A$4:$DX$4,0)+1,FALSE))</f>
        <v>15519.3</v>
      </c>
      <c r="X9">
        <f>+IF(VLOOKUP($B9,download!$A$4:$DN$305,MATCH(data!X$1,download!$A$4:$DX$4,0)+1,FALSE)="","",VLOOKUP($B9,download!$A$4:$DN$305,MATCH(data!X$1,download!$A$4:$DX$4,0)+1,FALSE))</f>
        <v>9347.61</v>
      </c>
      <c r="Y9">
        <f>+IF(VLOOKUP($B9,download!$A$4:$DN$305,MATCH(data!Y$1,download!$A$4:$DX$4,0)+1,FALSE)="","",VLOOKUP($B9,download!$A$4:$DN$305,MATCH(data!Y$1,download!$A$4:$DX$4,0)+1,FALSE))</f>
        <v>-0.1</v>
      </c>
      <c r="Z9">
        <f>+IF(VLOOKUP($B9,download!$A$4:$DN$305,MATCH(data!Z$1,download!$A$4:$DX$4,0)+1,FALSE)="","",VLOOKUP($B9,download!$A$4:$DN$305,MATCH(data!Z$1,download!$A$4:$DX$4,0)+1,FALSE))</f>
        <v>0.1</v>
      </c>
      <c r="AA9">
        <f>+IF(VLOOKUP($B9,download!$A$4:$DN$305,MATCH(data!AA$1,download!$A$4:$DX$4,0)+1,FALSE)="","",VLOOKUP($B9,download!$A$4:$DN$305,MATCH(data!AA$1,download!$A$4:$DX$4,0)+1,FALSE))</f>
        <v>2.8</v>
      </c>
      <c r="AB9">
        <f>+IF(VLOOKUP($B9,download!$A$4:$DN$305,MATCH(data!AB$1,download!$A$4:$DX$4,0)+1,FALSE)="","",VLOOKUP($B9,download!$A$4:$DN$305,MATCH(data!AB$1,download!$A$4:$DX$4,0)+1,FALSE))</f>
        <v>0</v>
      </c>
      <c r="AC9">
        <f>+IF(VLOOKUP($B9,download!$A$4:$DN$305,MATCH(data!AC$1,download!$A$4:$DX$4,0)+1,FALSE)="","",VLOOKUP($B9,download!$A$4:$DN$305,MATCH(data!AC$1,download!$A$4:$DX$4,0)+1,FALSE))</f>
        <v>-0.421387855470224</v>
      </c>
      <c r="AD9">
        <f>+IF(VLOOKUP($B9,download!$A$4:$DN$305,MATCH(data!AD$1,download!$A$4:$DX$4,0)+1,FALSE)="","",VLOOKUP($B9,download!$A$4:$DN$305,MATCH(data!AD$1,download!$A$4:$DX$4,0)+1,FALSE))</f>
        <v>64283000000</v>
      </c>
      <c r="AE9">
        <f>+IF(VLOOKUP($B9,download!$A$4:$DN$305,MATCH(data!AE$1,download!$A$4:$DX$4,0)+1,FALSE)="","",VLOOKUP($B9,download!$A$4:$DN$305,MATCH(data!AE$1,download!$A$4:$DX$4,0)+1,FALSE))</f>
        <v>78124600000</v>
      </c>
      <c r="AF9">
        <f>+IF(VLOOKUP($B9,download!$A$4:$DN$305,MATCH(data!AF$1,download!$A$4:$DX$4,0)+1,FALSE)="","",VLOOKUP($B9,download!$A$4:$DN$305,MATCH(data!AF$1,download!$A$4:$DX$4,0)+1,FALSE))</f>
        <v>12.1023730143165</v>
      </c>
      <c r="AG9">
        <f>+IF(VLOOKUP($B9,download!$A$4:$DN$305,MATCH(data!AG$1,download!$A$4:$DX$4,0)+1,FALSE)="","",VLOOKUP($B9,download!$A$4:$DN$305,MATCH(data!AG$1,download!$A$4:$DX$4,0)+1,FALSE))</f>
        <v>15.5</v>
      </c>
      <c r="AH9">
        <f>+IF(VLOOKUP($B9,download!$A$4:$DN$305,MATCH(data!AH$1,download!$A$4:$DX$4,0)+1,FALSE)="","",VLOOKUP($B9,download!$A$4:$DN$305,MATCH(data!AH$1,download!$A$4:$DX$4,0)+1,FALSE))</f>
        <v>33762300000.000004</v>
      </c>
      <c r="AI9">
        <f>+IF(VLOOKUP($B9,download!$A$4:$DN$305,MATCH(data!AI$1,download!$A$4:$DX$4,0)+1,FALSE)="","",VLOOKUP($B9,download!$A$4:$DN$305,MATCH(data!AI$1,download!$A$4:$DX$4,0)+1,FALSE))</f>
        <v>30014000000</v>
      </c>
      <c r="AJ9">
        <f>+IF(VLOOKUP($B9,download!$A$4:$DN$305,MATCH(data!AJ$1,download!$A$4:$DX$4,0)+1,FALSE)="","",VLOOKUP($B9,download!$A$4:$DN$305,MATCH(data!AJ$1,download!$A$4:$DX$4,0)+1,FALSE))</f>
        <v>399660000000</v>
      </c>
      <c r="AK9">
        <f>+IF(VLOOKUP($B9,download!$A$4:$DN$305,MATCH(data!AK$1,download!$A$4:$DX$4,0)+1,FALSE)="","",VLOOKUP($B9,download!$A$4:$DN$305,MATCH(data!AK$1,download!$A$4:$DX$4,0)+1,FALSE))</f>
        <v>23162000000</v>
      </c>
      <c r="AL9">
        <f>+IF(VLOOKUP($B9,download!$A$4:$DN$305,MATCH(data!AL$1,download!$A$4:$DX$4,0)+1,FALSE)="","",VLOOKUP($B9,download!$A$4:$DN$305,MATCH(data!AL$1,download!$A$4:$DX$4,0)+1,FALSE))</f>
        <v>92525000000</v>
      </c>
      <c r="AM9">
        <f>+IF(VLOOKUP($B9,download!$A$4:$DN$305,MATCH(data!AM$1,download!$A$4:$DX$4,0)+1,FALSE)="","",VLOOKUP($B9,download!$A$4:$DN$305,MATCH(data!AM$1,download!$A$4:$DX$4,0)+1,FALSE))</f>
        <v>30434000000</v>
      </c>
      <c r="AN9">
        <f>+IF(VLOOKUP($B9,download!$A$4:$DN$305,MATCH(data!AN$1,download!$A$4:$DX$4,0)+1,FALSE)="","",VLOOKUP($B9,download!$A$4:$DN$305,MATCH(data!AN$1,download!$A$4:$DX$4,0)+1,FALSE))</f>
        <v>3.8</v>
      </c>
      <c r="AO9">
        <f>+IF(VLOOKUP($B9,download!$A$4:$DN$305,MATCH(data!AO$1,download!$A$4:$DX$4,0)+1,FALSE)="","",VLOOKUP($B9,download!$A$4:$DN$305,MATCH(data!AO$1,download!$A$4:$DX$4,0)+1,FALSE))</f>
        <v>6.4</v>
      </c>
      <c r="AP9">
        <f>+IF(VLOOKUP($B9,download!$A$4:$DN$305,MATCH(data!AP$1,download!$A$4:$DX$4,0)+1,FALSE)="","",VLOOKUP($B9,download!$A$4:$DN$305,MATCH(data!AP$1,download!$A$4:$DX$4,0)+1,FALSE))</f>
        <v>5.3</v>
      </c>
      <c r="AQ9">
        <f>+IF(VLOOKUP($B9,download!$A$4:$DN$305,MATCH(data!AQ$1,download!$A$4:$DX$4,0)+1,FALSE)="","",VLOOKUP($B9,download!$A$4:$DN$305,MATCH(data!AQ$1,download!$A$4:$DX$4,0)+1,FALSE))</f>
        <v>9.1</v>
      </c>
      <c r="AR9">
        <f>+IF(VLOOKUP($B9,download!$A$4:$DN$305,MATCH(data!AR$1,download!$A$4:$DX$4,0)+1,FALSE)="","",VLOOKUP($B9,download!$A$4:$DN$305,MATCH(data!AR$1,download!$A$4:$DX$4,0)+1,FALSE))</f>
        <v>6.7</v>
      </c>
      <c r="AS9">
        <f>+IF(VLOOKUP($B9,download!$A$4:$DN$305,MATCH(data!AS$1,download!$A$4:$DX$4,0)+1,FALSE)="","",VLOOKUP($B9,download!$A$4:$DN$305,MATCH(data!AS$1,download!$A$4:$DX$4,0)+1,FALSE))</f>
        <v>4.2153628678528272E-3</v>
      </c>
      <c r="AT9">
        <f>+IF(VLOOKUP($B9,download!$A$4:$DN$305,MATCH(data!AT$1,download!$A$4:$DX$4,0)+1,FALSE)="","",VLOOKUP($B9,download!$A$4:$DN$305,MATCH(data!AT$1,download!$A$4:$DX$4,0)+1,FALSE))</f>
        <v>3.9740889114584328E-3</v>
      </c>
      <c r="AU9">
        <f>+IF(VLOOKUP($B9,download!$A$4:$DN$305,MATCH(data!AU$1,download!$A$4:$DX$4,0)+1,FALSE)="","",VLOOKUP($B9,download!$A$4:$DN$305,MATCH(data!AU$1,download!$A$4:$DX$4,0)+1,FALSE))</f>
        <v>2.6147906186729428E-3</v>
      </c>
      <c r="AV9">
        <f>+IF(VLOOKUP($B9,download!$A$4:$DN$305,MATCH(data!AV$1,download!$A$4:$DX$4,0)+1,FALSE)="","",VLOOKUP($B9,download!$A$4:$DN$305,MATCH(data!AV$1,download!$A$4:$DX$4,0)+1,FALSE))</f>
        <v>3.3722269469440938E-3</v>
      </c>
      <c r="AW9">
        <f>+IF(VLOOKUP($B9,download!$A$4:$DN$305,MATCH(data!AW$1,download!$A$4:$DX$4,0)+1,FALSE)="","",VLOOKUP($B9,download!$A$4:$DN$305,MATCH(data!AW$1,download!$A$4:$DX$4,0)+1,FALSE))</f>
        <v>4.8559351929554628E-3</v>
      </c>
    </row>
    <row r="10" spans="1:49">
      <c r="A10">
        <f t="shared" si="0"/>
        <v>9</v>
      </c>
      <c r="B10">
        <f t="shared" si="1"/>
        <v>200005</v>
      </c>
      <c r="C10">
        <f>+IF(VLOOKUP($B10,download!$A$4:$DN$305,MATCH(data!C$1,download!$A$4:$DX$4,0)+1,FALSE)="","",VLOOKUP($B10,download!$A$4:$DN$305,MATCH(data!C$1,download!$A$4:$DX$4,0)+1,FALSE))</f>
        <v>101.585938</v>
      </c>
      <c r="D10">
        <f>+IF(VLOOKUP($B10,download!$A$4:$DN$305,MATCH(data!D$1,download!$A$4:$DX$4,0)+1,FALSE)="","",VLOOKUP($B10,download!$A$4:$DN$305,MATCH(data!D$1,download!$A$4:$DX$4,0)+1,FALSE))</f>
        <v>100.495</v>
      </c>
      <c r="E10">
        <f>+IF(VLOOKUP($B10,download!$A$4:$DN$305,MATCH(data!E$1,download!$A$4:$DX$4,0)+1,FALSE)="","",VLOOKUP($B10,download!$A$4:$DN$305,MATCH(data!E$1,download!$A$4:$DX$4,0)+1,FALSE))</f>
        <v>109</v>
      </c>
      <c r="F10">
        <f>+IF(VLOOKUP($B10,download!$A$4:$DN$305,MATCH(data!F$1,download!$A$4:$DX$4,0)+1,FALSE)="","",VLOOKUP($B10,download!$A$4:$DN$305,MATCH(data!F$1,download!$A$4:$DX$4,0)+1,FALSE))</f>
        <v>99.625</v>
      </c>
      <c r="G10">
        <f>+IF(VLOOKUP($B10,download!$A$4:$DN$305,MATCH(data!G$1,download!$A$4:$DX$4,0)+1,FALSE)="","",VLOOKUP($B10,download!$A$4:$DN$305,MATCH(data!G$1,download!$A$4:$DX$4,0)+1,FALSE))</f>
        <v>96.29</v>
      </c>
      <c r="H10">
        <f>+IF(VLOOKUP($B10,download!$A$4:$DN$305,MATCH(data!H$1,download!$A$4:$DX$4,0)+1,FALSE)="","",VLOOKUP($B10,download!$A$4:$DN$305,MATCH(data!H$1,download!$A$4:$DX$4,0)+1,FALSE))</f>
        <v>23.65</v>
      </c>
      <c r="I10">
        <f>+IF(VLOOKUP($B10,download!$A$4:$DN$305,MATCH(data!I$1,download!$A$4:$DX$4,0)+1,FALSE)="","",VLOOKUP($B10,download!$A$4:$DN$305,MATCH(data!I$1,download!$A$4:$DX$4,0)+1,FALSE))</f>
        <v>25.259399999999999</v>
      </c>
      <c r="J10">
        <f>+IF(VLOOKUP($B10,download!$A$4:$DN$305,MATCH(data!J$1,download!$A$4:$DX$4,0)+1,FALSE)="","",VLOOKUP($B10,download!$A$4:$DN$305,MATCH(data!J$1,download!$A$4:$DX$4,0)+1,FALSE))</f>
        <v>127188999999.99998</v>
      </c>
      <c r="K10">
        <f>+IF(VLOOKUP($B10,download!$A$4:$DN$305,MATCH(data!K$1,download!$A$4:$DX$4,0)+1,FALSE)="","",VLOOKUP($B10,download!$A$4:$DN$305,MATCH(data!K$1,download!$A$4:$DX$4,0)+1,FALSE))</f>
        <v>1100400000000</v>
      </c>
      <c r="L10">
        <f>+IF(VLOOKUP($B10,download!$A$4:$DN$305,MATCH(data!L$1,download!$A$4:$DX$4,0)+1,FALSE)="","",VLOOKUP($B10,download!$A$4:$DN$305,MATCH(data!L$1,download!$A$4:$DX$4,0)+1,FALSE))</f>
        <v>214903577000</v>
      </c>
      <c r="M10">
        <f>+IF(VLOOKUP($B10,download!$A$4:$DN$305,MATCH(data!M$1,download!$A$4:$DX$4,0)+1,FALSE)="","",VLOOKUP($B10,download!$A$4:$DN$305,MATCH(data!M$1,download!$A$4:$DX$4,0)+1,FALSE))</f>
        <v>2009080000000</v>
      </c>
      <c r="N10">
        <f>+IF(VLOOKUP($B10,download!$A$4:$DN$305,MATCH(data!N$1,download!$A$4:$DX$4,0)+1,FALSE)="","",VLOOKUP($B10,download!$A$4:$DN$305,MATCH(data!N$1,download!$A$4:$DX$4,0)+1,FALSE))</f>
        <v>228101000000</v>
      </c>
      <c r="O10">
        <f>+IF(VLOOKUP($B10,download!$A$4:$DN$305,MATCH(data!O$1,download!$A$4:$DX$4,0)+1,FALSE)="","",VLOOKUP($B10,download!$A$4:$DN$305,MATCH(data!O$1,download!$A$4:$DX$4,0)+1,FALSE))</f>
        <v>0.93769999999999998</v>
      </c>
      <c r="P10">
        <f>+IF(VLOOKUP($B10,download!$A$4:$DN$305,MATCH(data!P$1,download!$A$4:$DX$4,0)+1,FALSE)="","",VLOOKUP($B10,download!$A$4:$DN$305,MATCH(data!P$1,download!$A$4:$DX$4,0)+1,FALSE))</f>
        <v>7.7919999999999998</v>
      </c>
      <c r="Q10">
        <f>+IF(VLOOKUP($B10,download!$A$4:$DN$305,MATCH(data!Q$1,download!$A$4:$DX$4,0)+1,FALSE)="","",VLOOKUP($B10,download!$A$4:$DN$305,MATCH(data!Q$1,download!$A$4:$DX$4,0)+1,FALSE))</f>
        <v>1.5009999999999999</v>
      </c>
      <c r="R10">
        <f>+IF(VLOOKUP($B10,download!$A$4:$DN$305,MATCH(data!R$1,download!$A$4:$DX$4,0)+1,FALSE)="","",VLOOKUP($B10,download!$A$4:$DN$305,MATCH(data!R$1,download!$A$4:$DX$4,0)+1,FALSE))</f>
        <v>0.57220000000000004</v>
      </c>
      <c r="S10">
        <f>+IF(VLOOKUP($B10,download!$A$4:$DN$305,MATCH(data!S$1,download!$A$4:$DX$4,0)+1,FALSE)="","",VLOOKUP($B10,download!$A$4:$DN$305,MATCH(data!S$1,download!$A$4:$DX$4,0)+1,FALSE))</f>
        <v>1.4963</v>
      </c>
      <c r="T10">
        <f>+IF(VLOOKUP($B10,download!$A$4:$DN$305,MATCH(data!T$1,download!$A$4:$DX$4,0)+1,FALSE)="","",VLOOKUP($B10,download!$A$4:$DN$305,MATCH(data!T$1,download!$A$4:$DX$4,0)+1,FALSE))</f>
        <v>1420.6</v>
      </c>
      <c r="U10">
        <f>+IF(VLOOKUP($B10,download!$A$4:$DN$305,MATCH(data!U$1,download!$A$4:$DX$4,0)+1,FALSE)="","",VLOOKUP($B10,download!$A$4:$DN$305,MATCH(data!U$1,download!$A$4:$DX$4,0)+1,FALSE))</f>
        <v>7109.67</v>
      </c>
      <c r="V10">
        <f>+IF(VLOOKUP($B10,download!$A$4:$DN$305,MATCH(data!V$1,download!$A$4:$DX$4,0)+1,FALSE)="","",VLOOKUP($B10,download!$A$4:$DN$305,MATCH(data!V$1,download!$A$4:$DX$4,0)+1,FALSE))</f>
        <v>1522.84</v>
      </c>
      <c r="W10">
        <f>+IF(VLOOKUP($B10,download!$A$4:$DN$305,MATCH(data!W$1,download!$A$4:$DX$4,0)+1,FALSE)="","",VLOOKUP($B10,download!$A$4:$DN$305,MATCH(data!W$1,download!$A$4:$DX$4,0)+1,FALSE))</f>
        <v>14713.86</v>
      </c>
      <c r="X10">
        <f>+IF(VLOOKUP($B10,download!$A$4:$DN$305,MATCH(data!X$1,download!$A$4:$DX$4,0)+1,FALSE)="","",VLOOKUP($B10,download!$A$4:$DN$305,MATCH(data!X$1,download!$A$4:$DX$4,0)+1,FALSE))</f>
        <v>9251.99</v>
      </c>
      <c r="Y10">
        <f>+IF(VLOOKUP($B10,download!$A$4:$DN$305,MATCH(data!Y$1,download!$A$4:$DX$4,0)+1,FALSE)="","",VLOOKUP($B10,download!$A$4:$DN$305,MATCH(data!Y$1,download!$A$4:$DX$4,0)+1,FALSE))</f>
        <v>0.2</v>
      </c>
      <c r="Z10">
        <f>+IF(VLOOKUP($B10,download!$A$4:$DN$305,MATCH(data!Z$1,download!$A$4:$DX$4,0)+1,FALSE)="","",VLOOKUP($B10,download!$A$4:$DN$305,MATCH(data!Z$1,download!$A$4:$DX$4,0)+1,FALSE))</f>
        <v>0.1</v>
      </c>
      <c r="AA10">
        <f>+IF(VLOOKUP($B10,download!$A$4:$DN$305,MATCH(data!AA$1,download!$A$4:$DX$4,0)+1,FALSE)="","",VLOOKUP($B10,download!$A$4:$DN$305,MATCH(data!AA$1,download!$A$4:$DX$4,0)+1,FALSE))</f>
        <v>2.8</v>
      </c>
      <c r="AB10">
        <f>+IF(VLOOKUP($B10,download!$A$4:$DN$305,MATCH(data!AB$1,download!$A$4:$DX$4,0)+1,FALSE)="","",VLOOKUP($B10,download!$A$4:$DN$305,MATCH(data!AB$1,download!$A$4:$DX$4,0)+1,FALSE))</f>
        <v>-0.13</v>
      </c>
      <c r="AC10">
        <f>+IF(VLOOKUP($B10,download!$A$4:$DN$305,MATCH(data!AC$1,download!$A$4:$DX$4,0)+1,FALSE)="","",VLOOKUP($B10,download!$A$4:$DN$305,MATCH(data!AC$1,download!$A$4:$DX$4,0)+1,FALSE))</f>
        <v>0.21353405722737601</v>
      </c>
      <c r="AD10">
        <f>+IF(VLOOKUP($B10,download!$A$4:$DN$305,MATCH(data!AD$1,download!$A$4:$DX$4,0)+1,FALSE)="","",VLOOKUP($B10,download!$A$4:$DN$305,MATCH(data!AD$1,download!$A$4:$DX$4,0)+1,FALSE))</f>
        <v>64002000000</v>
      </c>
      <c r="AE10">
        <f>+IF(VLOOKUP($B10,download!$A$4:$DN$305,MATCH(data!AE$1,download!$A$4:$DX$4,0)+1,FALSE)="","",VLOOKUP($B10,download!$A$4:$DN$305,MATCH(data!AE$1,download!$A$4:$DX$4,0)+1,FALSE))</f>
        <v>81943400000</v>
      </c>
      <c r="AF10">
        <f>+IF(VLOOKUP($B10,download!$A$4:$DN$305,MATCH(data!AF$1,download!$A$4:$DX$4,0)+1,FALSE)="","",VLOOKUP($B10,download!$A$4:$DN$305,MATCH(data!AF$1,download!$A$4:$DX$4,0)+1,FALSE))</f>
        <v>12.1023730143165</v>
      </c>
      <c r="AG10">
        <f>+IF(VLOOKUP($B10,download!$A$4:$DN$305,MATCH(data!AG$1,download!$A$4:$DX$4,0)+1,FALSE)="","",VLOOKUP($B10,download!$A$4:$DN$305,MATCH(data!AG$1,download!$A$4:$DX$4,0)+1,FALSE))</f>
        <v>22.3</v>
      </c>
      <c r="AH10">
        <f>+IF(VLOOKUP($B10,download!$A$4:$DN$305,MATCH(data!AH$1,download!$A$4:$DX$4,0)+1,FALSE)="","",VLOOKUP($B10,download!$A$4:$DN$305,MATCH(data!AH$1,download!$A$4:$DX$4,0)+1,FALSE))</f>
        <v>35656900000</v>
      </c>
      <c r="AI10">
        <f>+IF(VLOOKUP($B10,download!$A$4:$DN$305,MATCH(data!AI$1,download!$A$4:$DX$4,0)+1,FALSE)="","",VLOOKUP($B10,download!$A$4:$DN$305,MATCH(data!AI$1,download!$A$4:$DX$4,0)+1,FALSE))</f>
        <v>30429000000</v>
      </c>
      <c r="AJ10">
        <f>+IF(VLOOKUP($B10,download!$A$4:$DN$305,MATCH(data!AJ$1,download!$A$4:$DX$4,0)+1,FALSE)="","",VLOOKUP($B10,download!$A$4:$DN$305,MATCH(data!AJ$1,download!$A$4:$DX$4,0)+1,FALSE))</f>
        <v>388859999999.99994</v>
      </c>
      <c r="AK10">
        <f>+IF(VLOOKUP($B10,download!$A$4:$DN$305,MATCH(data!AK$1,download!$A$4:$DX$4,0)+1,FALSE)="","",VLOOKUP($B10,download!$A$4:$DN$305,MATCH(data!AK$1,download!$A$4:$DX$4,0)+1,FALSE))</f>
        <v>19640000000</v>
      </c>
      <c r="AL10">
        <f>+IF(VLOOKUP($B10,download!$A$4:$DN$305,MATCH(data!AL$1,download!$A$4:$DX$4,0)+1,FALSE)="","",VLOOKUP($B10,download!$A$4:$DN$305,MATCH(data!AL$1,download!$A$4:$DX$4,0)+1,FALSE))</f>
        <v>94674000000</v>
      </c>
      <c r="AM10">
        <f>+IF(VLOOKUP($B10,download!$A$4:$DN$305,MATCH(data!AM$1,download!$A$4:$DX$4,0)+1,FALSE)="","",VLOOKUP($B10,download!$A$4:$DN$305,MATCH(data!AM$1,download!$A$4:$DX$4,0)+1,FALSE))</f>
        <v>29483000000</v>
      </c>
      <c r="AN10">
        <f>+IF(VLOOKUP($B10,download!$A$4:$DN$305,MATCH(data!AN$1,download!$A$4:$DX$4,0)+1,FALSE)="","",VLOOKUP($B10,download!$A$4:$DN$305,MATCH(data!AN$1,download!$A$4:$DX$4,0)+1,FALSE))</f>
        <v>4</v>
      </c>
      <c r="AO10">
        <f>+IF(VLOOKUP($B10,download!$A$4:$DN$305,MATCH(data!AO$1,download!$A$4:$DX$4,0)+1,FALSE)="","",VLOOKUP($B10,download!$A$4:$DN$305,MATCH(data!AO$1,download!$A$4:$DX$4,0)+1,FALSE))</f>
        <v>6.4</v>
      </c>
      <c r="AP10">
        <f>+IF(VLOOKUP($B10,download!$A$4:$DN$305,MATCH(data!AP$1,download!$A$4:$DX$4,0)+1,FALSE)="","",VLOOKUP($B10,download!$A$4:$DN$305,MATCH(data!AP$1,download!$A$4:$DX$4,0)+1,FALSE))</f>
        <v>5.0999999999999996</v>
      </c>
      <c r="AQ10">
        <f>+IF(VLOOKUP($B10,download!$A$4:$DN$305,MATCH(data!AQ$1,download!$A$4:$DX$4,0)+1,FALSE)="","",VLOOKUP($B10,download!$A$4:$DN$305,MATCH(data!AQ$1,download!$A$4:$DX$4,0)+1,FALSE))</f>
        <v>9</v>
      </c>
      <c r="AR10">
        <f>+IF(VLOOKUP($B10,download!$A$4:$DN$305,MATCH(data!AR$1,download!$A$4:$DX$4,0)+1,FALSE)="","",VLOOKUP($B10,download!$A$4:$DN$305,MATCH(data!AR$1,download!$A$4:$DX$4,0)+1,FALSE))</f>
        <v>6.6</v>
      </c>
      <c r="AS10">
        <f>+IF(VLOOKUP($B10,download!$A$4:$DN$305,MATCH(data!AS$1,download!$A$4:$DX$4,0)+1,FALSE)="","",VLOOKUP($B10,download!$A$4:$DN$305,MATCH(data!AS$1,download!$A$4:$DX$4,0)+1,FALSE))</f>
        <v>4.2153628678528272E-3</v>
      </c>
      <c r="AT10">
        <f>+IF(VLOOKUP($B10,download!$A$4:$DN$305,MATCH(data!AT$1,download!$A$4:$DX$4,0)+1,FALSE)="","",VLOOKUP($B10,download!$A$4:$DN$305,MATCH(data!AT$1,download!$A$4:$DX$4,0)+1,FALSE))</f>
        <v>3.9740889114584328E-3</v>
      </c>
      <c r="AU10">
        <f>+IF(VLOOKUP($B10,download!$A$4:$DN$305,MATCH(data!AU$1,download!$A$4:$DX$4,0)+1,FALSE)="","",VLOOKUP($B10,download!$A$4:$DN$305,MATCH(data!AU$1,download!$A$4:$DX$4,0)+1,FALSE))</f>
        <v>2.6147906186729428E-3</v>
      </c>
      <c r="AV10">
        <f>+IF(VLOOKUP($B10,download!$A$4:$DN$305,MATCH(data!AV$1,download!$A$4:$DX$4,0)+1,FALSE)="","",VLOOKUP($B10,download!$A$4:$DN$305,MATCH(data!AV$1,download!$A$4:$DX$4,0)+1,FALSE))</f>
        <v>3.3722269469440938E-3</v>
      </c>
      <c r="AW10">
        <f>+IF(VLOOKUP($B10,download!$A$4:$DN$305,MATCH(data!AW$1,download!$A$4:$DX$4,0)+1,FALSE)="","",VLOOKUP($B10,download!$A$4:$DN$305,MATCH(data!AW$1,download!$A$4:$DX$4,0)+1,FALSE))</f>
        <v>4.8559351929554628E-3</v>
      </c>
    </row>
    <row r="11" spans="1:49">
      <c r="A11">
        <f t="shared" si="0"/>
        <v>10</v>
      </c>
      <c r="B11">
        <f t="shared" si="1"/>
        <v>200006</v>
      </c>
      <c r="C11">
        <f>+IF(VLOOKUP($B11,download!$A$4:$DN$305,MATCH(data!C$1,download!$A$4:$DX$4,0)+1,FALSE)="","",VLOOKUP($B11,download!$A$4:$DN$305,MATCH(data!C$1,download!$A$4:$DX$4,0)+1,FALSE))</f>
        <v>103.42993749999999</v>
      </c>
      <c r="D11">
        <f>+IF(VLOOKUP($B11,download!$A$4:$DN$305,MATCH(data!D$1,download!$A$4:$DX$4,0)+1,FALSE)="","",VLOOKUP($B11,download!$A$4:$DN$305,MATCH(data!D$1,download!$A$4:$DX$4,0)+1,FALSE))</f>
        <v>100.16500000000001</v>
      </c>
      <c r="E11">
        <f>+IF(VLOOKUP($B11,download!$A$4:$DN$305,MATCH(data!E$1,download!$A$4:$DX$4,0)+1,FALSE)="","",VLOOKUP($B11,download!$A$4:$DN$305,MATCH(data!E$1,download!$A$4:$DX$4,0)+1,FALSE))</f>
        <v>109</v>
      </c>
      <c r="F11">
        <f>+IF(VLOOKUP($B11,download!$A$4:$DN$305,MATCH(data!F$1,download!$A$4:$DX$4,0)+1,FALSE)="","",VLOOKUP($B11,download!$A$4:$DN$305,MATCH(data!F$1,download!$A$4:$DX$4,0)+1,FALSE))</f>
        <v>99.875</v>
      </c>
      <c r="G11">
        <f>+IF(VLOOKUP($B11,download!$A$4:$DN$305,MATCH(data!G$1,download!$A$4:$DX$4,0)+1,FALSE)="","",VLOOKUP($B11,download!$A$4:$DN$305,MATCH(data!G$1,download!$A$4:$DX$4,0)+1,FALSE))</f>
        <v>97.53</v>
      </c>
      <c r="H11">
        <f>+IF(VLOOKUP($B11,download!$A$4:$DN$305,MATCH(data!H$1,download!$A$4:$DX$4,0)+1,FALSE)="","",VLOOKUP($B11,download!$A$4:$DN$305,MATCH(data!H$1,download!$A$4:$DX$4,0)+1,FALSE))</f>
        <v>19.54</v>
      </c>
      <c r="I11">
        <f>+IF(VLOOKUP($B11,download!$A$4:$DN$305,MATCH(data!I$1,download!$A$4:$DX$4,0)+1,FALSE)="","",VLOOKUP($B11,download!$A$4:$DN$305,MATCH(data!I$1,download!$A$4:$DX$4,0)+1,FALSE))</f>
        <v>22.418800000000001</v>
      </c>
      <c r="J11">
        <f>+IF(VLOOKUP($B11,download!$A$4:$DN$305,MATCH(data!J$1,download!$A$4:$DX$4,0)+1,FALSE)="","",VLOOKUP($B11,download!$A$4:$DN$305,MATCH(data!J$1,download!$A$4:$DX$4,0)+1,FALSE))</f>
        <v>127758999999.99998</v>
      </c>
      <c r="K11">
        <f>+IF(VLOOKUP($B11,download!$A$4:$DN$305,MATCH(data!K$1,download!$A$4:$DX$4,0)+1,FALSE)="","",VLOOKUP($B11,download!$A$4:$DN$305,MATCH(data!K$1,download!$A$4:$DX$4,0)+1,FALSE))</f>
        <v>1101799999999.9998</v>
      </c>
      <c r="L11">
        <f>+IF(VLOOKUP($B11,download!$A$4:$DN$305,MATCH(data!L$1,download!$A$4:$DX$4,0)+1,FALSE)="","",VLOOKUP($B11,download!$A$4:$DN$305,MATCH(data!L$1,download!$A$4:$DX$4,0)+1,FALSE))</f>
        <v>215211404000</v>
      </c>
      <c r="M11">
        <f>+IF(VLOOKUP($B11,download!$A$4:$DN$305,MATCH(data!M$1,download!$A$4:$DX$4,0)+1,FALSE)="","",VLOOKUP($B11,download!$A$4:$DN$305,MATCH(data!M$1,download!$A$4:$DX$4,0)+1,FALSE))</f>
        <v>2024238000000</v>
      </c>
      <c r="N11">
        <f>+IF(VLOOKUP($B11,download!$A$4:$DN$305,MATCH(data!N$1,download!$A$4:$DX$4,0)+1,FALSE)="","",VLOOKUP($B11,download!$A$4:$DN$305,MATCH(data!N$1,download!$A$4:$DX$4,0)+1,FALSE))</f>
        <v>230062000000</v>
      </c>
      <c r="O11">
        <f>+IF(VLOOKUP($B11,download!$A$4:$DN$305,MATCH(data!O$1,download!$A$4:$DX$4,0)+1,FALSE)="","",VLOOKUP($B11,download!$A$4:$DN$305,MATCH(data!O$1,download!$A$4:$DX$4,0)+1,FALSE))</f>
        <v>0.95230000000000004</v>
      </c>
      <c r="P11">
        <f>+IF(VLOOKUP($B11,download!$A$4:$DN$305,MATCH(data!P$1,download!$A$4:$DX$4,0)+1,FALSE)="","",VLOOKUP($B11,download!$A$4:$DN$305,MATCH(data!P$1,download!$A$4:$DX$4,0)+1,FALSE))</f>
        <v>7.7954999999999997</v>
      </c>
      <c r="Q11">
        <f>+IF(VLOOKUP($B11,download!$A$4:$DN$305,MATCH(data!Q$1,download!$A$4:$DX$4,0)+1,FALSE)="","",VLOOKUP($B11,download!$A$4:$DN$305,MATCH(data!Q$1,download!$A$4:$DX$4,0)+1,FALSE))</f>
        <v>1.5166999999999999</v>
      </c>
      <c r="R11">
        <f>+IF(VLOOKUP($B11,download!$A$4:$DN$305,MATCH(data!R$1,download!$A$4:$DX$4,0)+1,FALSE)="","",VLOOKUP($B11,download!$A$4:$DN$305,MATCH(data!R$1,download!$A$4:$DX$4,0)+1,FALSE))</f>
        <v>0.59640000000000004</v>
      </c>
      <c r="S11">
        <f>+IF(VLOOKUP($B11,download!$A$4:$DN$305,MATCH(data!S$1,download!$A$4:$DX$4,0)+1,FALSE)="","",VLOOKUP($B11,download!$A$4:$DN$305,MATCH(data!S$1,download!$A$4:$DX$4,0)+1,FALSE))</f>
        <v>1.4799</v>
      </c>
      <c r="T11">
        <f>+IF(VLOOKUP($B11,download!$A$4:$DN$305,MATCH(data!T$1,download!$A$4:$DX$4,0)+1,FALSE)="","",VLOOKUP($B11,download!$A$4:$DN$305,MATCH(data!T$1,download!$A$4:$DX$4,0)+1,FALSE))</f>
        <v>1454.6</v>
      </c>
      <c r="U11">
        <f>+IF(VLOOKUP($B11,download!$A$4:$DN$305,MATCH(data!U$1,download!$A$4:$DX$4,0)+1,FALSE)="","",VLOOKUP($B11,download!$A$4:$DN$305,MATCH(data!U$1,download!$A$4:$DX$4,0)+1,FALSE))</f>
        <v>6898.21</v>
      </c>
      <c r="V11">
        <f>+IF(VLOOKUP($B11,download!$A$4:$DN$305,MATCH(data!V$1,download!$A$4:$DX$4,0)+1,FALSE)="","",VLOOKUP($B11,download!$A$4:$DN$305,MATCH(data!V$1,download!$A$4:$DX$4,0)+1,FALSE))</f>
        <v>1591.6</v>
      </c>
      <c r="W11">
        <f>+IF(VLOOKUP($B11,download!$A$4:$DN$305,MATCH(data!W$1,download!$A$4:$DX$4,0)+1,FALSE)="","",VLOOKUP($B11,download!$A$4:$DN$305,MATCH(data!W$1,download!$A$4:$DX$4,0)+1,FALSE))</f>
        <v>16155.78</v>
      </c>
      <c r="X11">
        <f>+IF(VLOOKUP($B11,download!$A$4:$DN$305,MATCH(data!X$1,download!$A$4:$DX$4,0)+1,FALSE)="","",VLOOKUP($B11,download!$A$4:$DN$305,MATCH(data!X$1,download!$A$4:$DX$4,0)+1,FALSE))</f>
        <v>10195.450000000001</v>
      </c>
      <c r="Y11">
        <f>+IF(VLOOKUP($B11,download!$A$4:$DN$305,MATCH(data!Y$1,download!$A$4:$DX$4,0)+1,FALSE)="","",VLOOKUP($B11,download!$A$4:$DN$305,MATCH(data!Y$1,download!$A$4:$DX$4,0)+1,FALSE))</f>
        <v>0.6</v>
      </c>
      <c r="Z11">
        <f>+IF(VLOOKUP($B11,download!$A$4:$DN$305,MATCH(data!Z$1,download!$A$4:$DX$4,0)+1,FALSE)="","",VLOOKUP($B11,download!$A$4:$DN$305,MATCH(data!Z$1,download!$A$4:$DX$4,0)+1,FALSE))</f>
        <v>0.4</v>
      </c>
      <c r="AA11">
        <f>+IF(VLOOKUP($B11,download!$A$4:$DN$305,MATCH(data!AA$1,download!$A$4:$DX$4,0)+1,FALSE)="","",VLOOKUP($B11,download!$A$4:$DN$305,MATCH(data!AA$1,download!$A$4:$DX$4,0)+1,FALSE))</f>
        <v>3.08</v>
      </c>
      <c r="AB11">
        <f>+IF(VLOOKUP($B11,download!$A$4:$DN$305,MATCH(data!AB$1,download!$A$4:$DX$4,0)+1,FALSE)="","",VLOOKUP($B11,download!$A$4:$DN$305,MATCH(data!AB$1,download!$A$4:$DX$4,0)+1,FALSE))</f>
        <v>-0.38</v>
      </c>
      <c r="AC11">
        <f>+IF(VLOOKUP($B11,download!$A$4:$DN$305,MATCH(data!AC$1,download!$A$4:$DX$4,0)+1,FALSE)="","",VLOOKUP($B11,download!$A$4:$DN$305,MATCH(data!AC$1,download!$A$4:$DX$4,0)+1,FALSE))</f>
        <v>0.56891359616390103</v>
      </c>
      <c r="AD11">
        <f>+IF(VLOOKUP($B11,download!$A$4:$DN$305,MATCH(data!AD$1,download!$A$4:$DX$4,0)+1,FALSE)="","",VLOOKUP($B11,download!$A$4:$DN$305,MATCH(data!AD$1,download!$A$4:$DX$4,0)+1,FALSE))</f>
        <v>66332000000</v>
      </c>
      <c r="AE11">
        <f>+IF(VLOOKUP($B11,download!$A$4:$DN$305,MATCH(data!AE$1,download!$A$4:$DX$4,0)+1,FALSE)="","",VLOOKUP($B11,download!$A$4:$DN$305,MATCH(data!AE$1,download!$A$4:$DX$4,0)+1,FALSE))</f>
        <v>81377500000</v>
      </c>
      <c r="AF11">
        <f>+IF(VLOOKUP($B11,download!$A$4:$DN$305,MATCH(data!AF$1,download!$A$4:$DX$4,0)+1,FALSE)="","",VLOOKUP($B11,download!$A$4:$DN$305,MATCH(data!AF$1,download!$A$4:$DX$4,0)+1,FALSE))</f>
        <v>13.256143209014599</v>
      </c>
      <c r="AG11">
        <f>+IF(VLOOKUP($B11,download!$A$4:$DN$305,MATCH(data!AG$1,download!$A$4:$DX$4,0)+1,FALSE)="","",VLOOKUP($B11,download!$A$4:$DN$305,MATCH(data!AG$1,download!$A$4:$DX$4,0)+1,FALSE))</f>
        <v>14.1</v>
      </c>
      <c r="AH11">
        <f>+IF(VLOOKUP($B11,download!$A$4:$DN$305,MATCH(data!AH$1,download!$A$4:$DX$4,0)+1,FALSE)="","",VLOOKUP($B11,download!$A$4:$DN$305,MATCH(data!AH$1,download!$A$4:$DX$4,0)+1,FALSE))</f>
        <v>36611700000</v>
      </c>
      <c r="AI11">
        <f>+IF(VLOOKUP($B11,download!$A$4:$DN$305,MATCH(data!AI$1,download!$A$4:$DX$4,0)+1,FALSE)="","",VLOOKUP($B11,download!$A$4:$DN$305,MATCH(data!AI$1,download!$A$4:$DX$4,0)+1,FALSE))</f>
        <v>31037000000</v>
      </c>
      <c r="AJ11">
        <f>+IF(VLOOKUP($B11,download!$A$4:$DN$305,MATCH(data!AJ$1,download!$A$4:$DX$4,0)+1,FALSE)="","",VLOOKUP($B11,download!$A$4:$DN$305,MATCH(data!AJ$1,download!$A$4:$DX$4,0)+1,FALSE))</f>
        <v>385839999999.99994</v>
      </c>
      <c r="AK11">
        <f>+IF(VLOOKUP($B11,download!$A$4:$DN$305,MATCH(data!AK$1,download!$A$4:$DX$4,0)+1,FALSE)="","",VLOOKUP($B11,download!$A$4:$DN$305,MATCH(data!AK$1,download!$A$4:$DX$4,0)+1,FALSE))</f>
        <v>24348000000</v>
      </c>
      <c r="AL11">
        <f>+IF(VLOOKUP($B11,download!$A$4:$DN$305,MATCH(data!AL$1,download!$A$4:$DX$4,0)+1,FALSE)="","",VLOOKUP($B11,download!$A$4:$DN$305,MATCH(data!AL$1,download!$A$4:$DX$4,0)+1,FALSE))</f>
        <v>96033000000</v>
      </c>
      <c r="AM11">
        <f>+IF(VLOOKUP($B11,download!$A$4:$DN$305,MATCH(data!AM$1,download!$A$4:$DX$4,0)+1,FALSE)="","",VLOOKUP($B11,download!$A$4:$DN$305,MATCH(data!AM$1,download!$A$4:$DX$4,0)+1,FALSE))</f>
        <v>30160000000</v>
      </c>
      <c r="AN11">
        <f>+IF(VLOOKUP($B11,download!$A$4:$DN$305,MATCH(data!AN$1,download!$A$4:$DX$4,0)+1,FALSE)="","",VLOOKUP($B11,download!$A$4:$DN$305,MATCH(data!AN$1,download!$A$4:$DX$4,0)+1,FALSE))</f>
        <v>4</v>
      </c>
      <c r="AO11">
        <f>+IF(VLOOKUP($B11,download!$A$4:$DN$305,MATCH(data!AO$1,download!$A$4:$DX$4,0)+1,FALSE)="","",VLOOKUP($B11,download!$A$4:$DN$305,MATCH(data!AO$1,download!$A$4:$DX$4,0)+1,FALSE))</f>
        <v>6.1</v>
      </c>
      <c r="AP11">
        <f>+IF(VLOOKUP($B11,download!$A$4:$DN$305,MATCH(data!AP$1,download!$A$4:$DX$4,0)+1,FALSE)="","",VLOOKUP($B11,download!$A$4:$DN$305,MATCH(data!AP$1,download!$A$4:$DX$4,0)+1,FALSE))</f>
        <v>5.0999999999999996</v>
      </c>
      <c r="AQ11">
        <f>+IF(VLOOKUP($B11,download!$A$4:$DN$305,MATCH(data!AQ$1,download!$A$4:$DX$4,0)+1,FALSE)="","",VLOOKUP($B11,download!$A$4:$DN$305,MATCH(data!AQ$1,download!$A$4:$DX$4,0)+1,FALSE))</f>
        <v>9</v>
      </c>
      <c r="AR11">
        <f>+IF(VLOOKUP($B11,download!$A$4:$DN$305,MATCH(data!AR$1,download!$A$4:$DX$4,0)+1,FALSE)="","",VLOOKUP($B11,download!$A$4:$DN$305,MATCH(data!AR$1,download!$A$4:$DX$4,0)+1,FALSE))</f>
        <v>6.7</v>
      </c>
      <c r="AS11">
        <f>+IF(VLOOKUP($B11,download!$A$4:$DN$305,MATCH(data!AS$1,download!$A$4:$DX$4,0)+1,FALSE)="","",VLOOKUP($B11,download!$A$4:$DN$305,MATCH(data!AS$1,download!$A$4:$DX$4,0)+1,FALSE))</f>
        <v>4.2153628678528272E-3</v>
      </c>
      <c r="AT11">
        <f>+IF(VLOOKUP($B11,download!$A$4:$DN$305,MATCH(data!AT$1,download!$A$4:$DX$4,0)+1,FALSE)="","",VLOOKUP($B11,download!$A$4:$DN$305,MATCH(data!AT$1,download!$A$4:$DX$4,0)+1,FALSE))</f>
        <v>3.9740889114584328E-3</v>
      </c>
      <c r="AU11">
        <f>+IF(VLOOKUP($B11,download!$A$4:$DN$305,MATCH(data!AU$1,download!$A$4:$DX$4,0)+1,FALSE)="","",VLOOKUP($B11,download!$A$4:$DN$305,MATCH(data!AU$1,download!$A$4:$DX$4,0)+1,FALSE))</f>
        <v>2.6147906186729428E-3</v>
      </c>
      <c r="AV11">
        <f>+IF(VLOOKUP($B11,download!$A$4:$DN$305,MATCH(data!AV$1,download!$A$4:$DX$4,0)+1,FALSE)="","",VLOOKUP($B11,download!$A$4:$DN$305,MATCH(data!AV$1,download!$A$4:$DX$4,0)+1,FALSE))</f>
        <v>3.3722269469440938E-3</v>
      </c>
      <c r="AW11">
        <f>+IF(VLOOKUP($B11,download!$A$4:$DN$305,MATCH(data!AW$1,download!$A$4:$DX$4,0)+1,FALSE)="","",VLOOKUP($B11,download!$A$4:$DN$305,MATCH(data!AW$1,download!$A$4:$DX$4,0)+1,FALSE))</f>
        <v>4.8559351929554628E-3</v>
      </c>
    </row>
    <row r="12" spans="1:49">
      <c r="A12">
        <f t="shared" si="0"/>
        <v>11</v>
      </c>
      <c r="B12">
        <f t="shared" si="1"/>
        <v>200007</v>
      </c>
      <c r="C12">
        <f>+IF(VLOOKUP($B12,download!$A$4:$DN$305,MATCH(data!C$1,download!$A$4:$DX$4,0)+1,FALSE)="","",VLOOKUP($B12,download!$A$4:$DN$305,MATCH(data!C$1,download!$A$4:$DX$4,0)+1,FALSE))</f>
        <v>103.328125</v>
      </c>
      <c r="D12">
        <f>+IF(VLOOKUP($B12,download!$A$4:$DN$305,MATCH(data!D$1,download!$A$4:$DX$4,0)+1,FALSE)="","",VLOOKUP($B12,download!$A$4:$DN$305,MATCH(data!D$1,download!$A$4:$DX$4,0)+1,FALSE))</f>
        <v>100.32</v>
      </c>
      <c r="E12">
        <f>+IF(VLOOKUP($B12,download!$A$4:$DN$305,MATCH(data!E$1,download!$A$4:$DX$4,0)+1,FALSE)="","",VLOOKUP($B12,download!$A$4:$DN$305,MATCH(data!E$1,download!$A$4:$DX$4,0)+1,FALSE))</f>
        <v>109</v>
      </c>
      <c r="F12">
        <f>+IF(VLOOKUP($B12,download!$A$4:$DN$305,MATCH(data!F$1,download!$A$4:$DX$4,0)+1,FALSE)="","",VLOOKUP($B12,download!$A$4:$DN$305,MATCH(data!F$1,download!$A$4:$DX$4,0)+1,FALSE))</f>
        <v>99.85</v>
      </c>
      <c r="G12">
        <f>+IF(VLOOKUP($B12,download!$A$4:$DN$305,MATCH(data!G$1,download!$A$4:$DX$4,0)+1,FALSE)="","",VLOOKUP($B12,download!$A$4:$DN$305,MATCH(data!G$1,download!$A$4:$DX$4,0)+1,FALSE))</f>
        <v>97.1</v>
      </c>
      <c r="H12">
        <f>+IF(VLOOKUP($B12,download!$A$4:$DN$305,MATCH(data!H$1,download!$A$4:$DX$4,0)+1,FALSE)="","",VLOOKUP($B12,download!$A$4:$DN$305,MATCH(data!H$1,download!$A$4:$DX$4,0)+1,FALSE))</f>
        <v>20.74</v>
      </c>
      <c r="I12">
        <f>+IF(VLOOKUP($B12,download!$A$4:$DN$305,MATCH(data!I$1,download!$A$4:$DX$4,0)+1,FALSE)="","",VLOOKUP($B12,download!$A$4:$DN$305,MATCH(data!I$1,download!$A$4:$DX$4,0)+1,FALSE))</f>
        <v>22.247299999999999</v>
      </c>
      <c r="J12">
        <f>+IF(VLOOKUP($B12,download!$A$4:$DN$305,MATCH(data!J$1,download!$A$4:$DX$4,0)+1,FALSE)="","",VLOOKUP($B12,download!$A$4:$DN$305,MATCH(data!J$1,download!$A$4:$DX$4,0)+1,FALSE))</f>
        <v>127838999999.99998</v>
      </c>
      <c r="K12">
        <f>+IF(VLOOKUP($B12,download!$A$4:$DN$305,MATCH(data!K$1,download!$A$4:$DX$4,0)+1,FALSE)="","",VLOOKUP($B12,download!$A$4:$DN$305,MATCH(data!K$1,download!$A$4:$DX$4,0)+1,FALSE))</f>
        <v>1102799999999.9998</v>
      </c>
      <c r="L12">
        <f>+IF(VLOOKUP($B12,download!$A$4:$DN$305,MATCH(data!L$1,download!$A$4:$DX$4,0)+1,FALSE)="","",VLOOKUP($B12,download!$A$4:$DN$305,MATCH(data!L$1,download!$A$4:$DX$4,0)+1,FALSE))</f>
        <v>225765838000</v>
      </c>
      <c r="M12">
        <f>+IF(VLOOKUP($B12,download!$A$4:$DN$305,MATCH(data!M$1,download!$A$4:$DX$4,0)+1,FALSE)="","",VLOOKUP($B12,download!$A$4:$DN$305,MATCH(data!M$1,download!$A$4:$DX$4,0)+1,FALSE))</f>
        <v>2022811000000</v>
      </c>
      <c r="N12">
        <f>+IF(VLOOKUP($B12,download!$A$4:$DN$305,MATCH(data!N$1,download!$A$4:$DX$4,0)+1,FALSE)="","",VLOOKUP($B12,download!$A$4:$DN$305,MATCH(data!N$1,download!$A$4:$DX$4,0)+1,FALSE))</f>
        <v>231897000000</v>
      </c>
      <c r="O12">
        <f>+IF(VLOOKUP($B12,download!$A$4:$DN$305,MATCH(data!O$1,download!$A$4:$DX$4,0)+1,FALSE)="","",VLOOKUP($B12,download!$A$4:$DN$305,MATCH(data!O$1,download!$A$4:$DX$4,0)+1,FALSE))</f>
        <v>0.92589999999999995</v>
      </c>
      <c r="P12">
        <f>+IF(VLOOKUP($B12,download!$A$4:$DN$305,MATCH(data!P$1,download!$A$4:$DX$4,0)+1,FALSE)="","",VLOOKUP($B12,download!$A$4:$DN$305,MATCH(data!P$1,download!$A$4:$DX$4,0)+1,FALSE))</f>
        <v>7.7984</v>
      </c>
      <c r="Q12">
        <f>+IF(VLOOKUP($B12,download!$A$4:$DN$305,MATCH(data!Q$1,download!$A$4:$DX$4,0)+1,FALSE)="","",VLOOKUP($B12,download!$A$4:$DN$305,MATCH(data!Q$1,download!$A$4:$DX$4,0)+1,FALSE))</f>
        <v>1.4990000000000001</v>
      </c>
      <c r="R12">
        <f>+IF(VLOOKUP($B12,download!$A$4:$DN$305,MATCH(data!R$1,download!$A$4:$DX$4,0)+1,FALSE)="","",VLOOKUP($B12,download!$A$4:$DN$305,MATCH(data!R$1,download!$A$4:$DX$4,0)+1,FALSE))</f>
        <v>0.58030000000000004</v>
      </c>
      <c r="S12">
        <f>+IF(VLOOKUP($B12,download!$A$4:$DN$305,MATCH(data!S$1,download!$A$4:$DX$4,0)+1,FALSE)="","",VLOOKUP($B12,download!$A$4:$DN$305,MATCH(data!S$1,download!$A$4:$DX$4,0)+1,FALSE))</f>
        <v>1.4858</v>
      </c>
      <c r="T12">
        <f>+IF(VLOOKUP($B12,download!$A$4:$DN$305,MATCH(data!T$1,download!$A$4:$DX$4,0)+1,FALSE)="","",VLOOKUP($B12,download!$A$4:$DN$305,MATCH(data!T$1,download!$A$4:$DX$4,0)+1,FALSE))</f>
        <v>1430.83</v>
      </c>
      <c r="U12">
        <f>+IF(VLOOKUP($B12,download!$A$4:$DN$305,MATCH(data!U$1,download!$A$4:$DX$4,0)+1,FALSE)="","",VLOOKUP($B12,download!$A$4:$DN$305,MATCH(data!U$1,download!$A$4:$DX$4,0)+1,FALSE))</f>
        <v>7190.37</v>
      </c>
      <c r="V12">
        <f>+IF(VLOOKUP($B12,download!$A$4:$DN$305,MATCH(data!V$1,download!$A$4:$DX$4,0)+1,FALSE)="","",VLOOKUP($B12,download!$A$4:$DN$305,MATCH(data!V$1,download!$A$4:$DX$4,0)+1,FALSE))</f>
        <v>1453.15</v>
      </c>
      <c r="W12">
        <f>+IF(VLOOKUP($B12,download!$A$4:$DN$305,MATCH(data!W$1,download!$A$4:$DX$4,0)+1,FALSE)="","",VLOOKUP($B12,download!$A$4:$DN$305,MATCH(data!W$1,download!$A$4:$DX$4,0)+1,FALSE))</f>
        <v>16840.98</v>
      </c>
      <c r="X12">
        <f>+IF(VLOOKUP($B12,download!$A$4:$DN$305,MATCH(data!X$1,download!$A$4:$DX$4,0)+1,FALSE)="","",VLOOKUP($B12,download!$A$4:$DN$305,MATCH(data!X$1,download!$A$4:$DX$4,0)+1,FALSE))</f>
        <v>10406.31</v>
      </c>
      <c r="Y12">
        <f>+IF(VLOOKUP($B12,download!$A$4:$DN$305,MATCH(data!Y$1,download!$A$4:$DX$4,0)+1,FALSE)="","",VLOOKUP($B12,download!$A$4:$DN$305,MATCH(data!Y$1,download!$A$4:$DX$4,0)+1,FALSE))</f>
        <v>0.3</v>
      </c>
      <c r="Z12">
        <f>+IF(VLOOKUP($B12,download!$A$4:$DN$305,MATCH(data!Z$1,download!$A$4:$DX$4,0)+1,FALSE)="","",VLOOKUP($B12,download!$A$4:$DN$305,MATCH(data!Z$1,download!$A$4:$DX$4,0)+1,FALSE))</f>
        <v>0.1</v>
      </c>
      <c r="AA12">
        <f>+IF(VLOOKUP($B12,download!$A$4:$DN$305,MATCH(data!AA$1,download!$A$4:$DX$4,0)+1,FALSE)="","",VLOOKUP($B12,download!$A$4:$DN$305,MATCH(data!AA$1,download!$A$4:$DX$4,0)+1,FALSE))</f>
        <v>3.08</v>
      </c>
      <c r="AB12">
        <f>+IF(VLOOKUP($B12,download!$A$4:$DN$305,MATCH(data!AB$1,download!$A$4:$DX$4,0)+1,FALSE)="","",VLOOKUP($B12,download!$A$4:$DN$305,MATCH(data!AB$1,download!$A$4:$DX$4,0)+1,FALSE))</f>
        <v>-0.13</v>
      </c>
      <c r="AC12">
        <f>+IF(VLOOKUP($B12,download!$A$4:$DN$305,MATCH(data!AC$1,download!$A$4:$DX$4,0)+1,FALSE)="","",VLOOKUP($B12,download!$A$4:$DN$305,MATCH(data!AC$1,download!$A$4:$DX$4,0)+1,FALSE))</f>
        <v>0.33840891853858601</v>
      </c>
      <c r="AD12">
        <f>+IF(VLOOKUP($B12,download!$A$4:$DN$305,MATCH(data!AD$1,download!$A$4:$DX$4,0)+1,FALSE)="","",VLOOKUP($B12,download!$A$4:$DN$305,MATCH(data!AD$1,download!$A$4:$DX$4,0)+1,FALSE))</f>
        <v>66006000000</v>
      </c>
      <c r="AE12">
        <f>+IF(VLOOKUP($B12,download!$A$4:$DN$305,MATCH(data!AE$1,download!$A$4:$DX$4,0)+1,FALSE)="","",VLOOKUP($B12,download!$A$4:$DN$305,MATCH(data!AE$1,download!$A$4:$DX$4,0)+1,FALSE))</f>
        <v>82332700000</v>
      </c>
      <c r="AF12">
        <f>+IF(VLOOKUP($B12,download!$A$4:$DN$305,MATCH(data!AF$1,download!$A$4:$DX$4,0)+1,FALSE)="","",VLOOKUP($B12,download!$A$4:$DN$305,MATCH(data!AF$1,download!$A$4:$DX$4,0)+1,FALSE))</f>
        <v>13.256143209014599</v>
      </c>
      <c r="AG12">
        <f>+IF(VLOOKUP($B12,download!$A$4:$DN$305,MATCH(data!AG$1,download!$A$4:$DX$4,0)+1,FALSE)="","",VLOOKUP($B12,download!$A$4:$DN$305,MATCH(data!AG$1,download!$A$4:$DX$4,0)+1,FALSE))</f>
        <v>9.6</v>
      </c>
      <c r="AH12">
        <f>+IF(VLOOKUP($B12,download!$A$4:$DN$305,MATCH(data!AH$1,download!$A$4:$DX$4,0)+1,FALSE)="","",VLOOKUP($B12,download!$A$4:$DN$305,MATCH(data!AH$1,download!$A$4:$DX$4,0)+1,FALSE))</f>
        <v>35763600000</v>
      </c>
      <c r="AI12">
        <f>+IF(VLOOKUP($B12,download!$A$4:$DN$305,MATCH(data!AI$1,download!$A$4:$DX$4,0)+1,FALSE)="","",VLOOKUP($B12,download!$A$4:$DN$305,MATCH(data!AI$1,download!$A$4:$DX$4,0)+1,FALSE))</f>
        <v>30130000000</v>
      </c>
      <c r="AJ12">
        <f>+IF(VLOOKUP($B12,download!$A$4:$DN$305,MATCH(data!AJ$1,download!$A$4:$DX$4,0)+1,FALSE)="","",VLOOKUP($B12,download!$A$4:$DN$305,MATCH(data!AJ$1,download!$A$4:$DX$4,0)+1,FALSE))</f>
        <v>391319999999.99994</v>
      </c>
      <c r="AK12">
        <f>+IF(VLOOKUP($B12,download!$A$4:$DN$305,MATCH(data!AK$1,download!$A$4:$DX$4,0)+1,FALSE)="","",VLOOKUP($B12,download!$A$4:$DN$305,MATCH(data!AK$1,download!$A$4:$DX$4,0)+1,FALSE))</f>
        <v>24729000000</v>
      </c>
      <c r="AL12">
        <f>+IF(VLOOKUP($B12,download!$A$4:$DN$305,MATCH(data!AL$1,download!$A$4:$DX$4,0)+1,FALSE)="","",VLOOKUP($B12,download!$A$4:$DN$305,MATCH(data!AL$1,download!$A$4:$DX$4,0)+1,FALSE))</f>
        <v>96331000000</v>
      </c>
      <c r="AM12">
        <f>+IF(VLOOKUP($B12,download!$A$4:$DN$305,MATCH(data!AM$1,download!$A$4:$DX$4,0)+1,FALSE)="","",VLOOKUP($B12,download!$A$4:$DN$305,MATCH(data!AM$1,download!$A$4:$DX$4,0)+1,FALSE))</f>
        <v>30222000000</v>
      </c>
      <c r="AN12">
        <f>+IF(VLOOKUP($B12,download!$A$4:$DN$305,MATCH(data!AN$1,download!$A$4:$DX$4,0)+1,FALSE)="","",VLOOKUP($B12,download!$A$4:$DN$305,MATCH(data!AN$1,download!$A$4:$DX$4,0)+1,FALSE))</f>
        <v>4</v>
      </c>
      <c r="AO12">
        <f>+IF(VLOOKUP($B12,download!$A$4:$DN$305,MATCH(data!AO$1,download!$A$4:$DX$4,0)+1,FALSE)="","",VLOOKUP($B12,download!$A$4:$DN$305,MATCH(data!AO$1,download!$A$4:$DX$4,0)+1,FALSE))</f>
        <v>6</v>
      </c>
      <c r="AP12">
        <f>+IF(VLOOKUP($B12,download!$A$4:$DN$305,MATCH(data!AP$1,download!$A$4:$DX$4,0)+1,FALSE)="","",VLOOKUP($B12,download!$A$4:$DN$305,MATCH(data!AP$1,download!$A$4:$DX$4,0)+1,FALSE))</f>
        <v>5</v>
      </c>
      <c r="AQ12">
        <f>+IF(VLOOKUP($B12,download!$A$4:$DN$305,MATCH(data!AQ$1,download!$A$4:$DX$4,0)+1,FALSE)="","",VLOOKUP($B12,download!$A$4:$DN$305,MATCH(data!AQ$1,download!$A$4:$DX$4,0)+1,FALSE))</f>
        <v>8.9</v>
      </c>
      <c r="AR12">
        <f>+IF(VLOOKUP($B12,download!$A$4:$DN$305,MATCH(data!AR$1,download!$A$4:$DX$4,0)+1,FALSE)="","",VLOOKUP($B12,download!$A$4:$DN$305,MATCH(data!AR$1,download!$A$4:$DX$4,0)+1,FALSE))</f>
        <v>6.8</v>
      </c>
      <c r="AS12">
        <f>+IF(VLOOKUP($B12,download!$A$4:$DN$305,MATCH(data!AS$1,download!$A$4:$DX$4,0)+1,FALSE)="","",VLOOKUP($B12,download!$A$4:$DN$305,MATCH(data!AS$1,download!$A$4:$DX$4,0)+1,FALSE))</f>
        <v>4.2153628678528272E-3</v>
      </c>
      <c r="AT12">
        <f>+IF(VLOOKUP($B12,download!$A$4:$DN$305,MATCH(data!AT$1,download!$A$4:$DX$4,0)+1,FALSE)="","",VLOOKUP($B12,download!$A$4:$DN$305,MATCH(data!AT$1,download!$A$4:$DX$4,0)+1,FALSE))</f>
        <v>3.9740889114584328E-3</v>
      </c>
      <c r="AU12">
        <f>+IF(VLOOKUP($B12,download!$A$4:$DN$305,MATCH(data!AU$1,download!$A$4:$DX$4,0)+1,FALSE)="","",VLOOKUP($B12,download!$A$4:$DN$305,MATCH(data!AU$1,download!$A$4:$DX$4,0)+1,FALSE))</f>
        <v>2.6147906186729428E-3</v>
      </c>
      <c r="AV12">
        <f>+IF(VLOOKUP($B12,download!$A$4:$DN$305,MATCH(data!AV$1,download!$A$4:$DX$4,0)+1,FALSE)="","",VLOOKUP($B12,download!$A$4:$DN$305,MATCH(data!AV$1,download!$A$4:$DX$4,0)+1,FALSE))</f>
        <v>3.3722269469440938E-3</v>
      </c>
      <c r="AW12">
        <f>+IF(VLOOKUP($B12,download!$A$4:$DN$305,MATCH(data!AW$1,download!$A$4:$DX$4,0)+1,FALSE)="","",VLOOKUP($B12,download!$A$4:$DN$305,MATCH(data!AW$1,download!$A$4:$DX$4,0)+1,FALSE))</f>
        <v>4.8559351929554628E-3</v>
      </c>
    </row>
    <row r="13" spans="1:49">
      <c r="A13">
        <f t="shared" si="0"/>
        <v>12</v>
      </c>
      <c r="B13">
        <f>+B12+IF(RIGHT(B12,2)*1=12,100-11,1)</f>
        <v>200008</v>
      </c>
      <c r="C13">
        <f>+IF(VLOOKUP($B13,download!$A$4:$DN$305,MATCH(data!C$1,download!$A$4:$DX$4,0)+1,FALSE)="","",VLOOKUP($B13,download!$A$4:$DN$305,MATCH(data!C$1,download!$A$4:$DX$4,0)+1,FALSE))</f>
        <v>100.1875</v>
      </c>
      <c r="D13">
        <f>+IF(VLOOKUP($B13,download!$A$4:$DN$305,MATCH(data!D$1,download!$A$4:$DX$4,0)+1,FALSE)="","",VLOOKUP($B13,download!$A$4:$DN$305,MATCH(data!D$1,download!$A$4:$DX$4,0)+1,FALSE))</f>
        <v>99.61</v>
      </c>
      <c r="E13">
        <f>+IF(VLOOKUP($B13,download!$A$4:$DN$305,MATCH(data!E$1,download!$A$4:$DX$4,0)+1,FALSE)="","",VLOOKUP($B13,download!$A$4:$DN$305,MATCH(data!E$1,download!$A$4:$DX$4,0)+1,FALSE))</f>
        <v>108</v>
      </c>
      <c r="F13">
        <f>+IF(VLOOKUP($B13,download!$A$4:$DN$305,MATCH(data!F$1,download!$A$4:$DX$4,0)+1,FALSE)="","",VLOOKUP($B13,download!$A$4:$DN$305,MATCH(data!F$1,download!$A$4:$DX$4,0)+1,FALSE))</f>
        <v>101.55</v>
      </c>
      <c r="G13">
        <f>+IF(VLOOKUP($B13,download!$A$4:$DN$305,MATCH(data!G$1,download!$A$4:$DX$4,0)+1,FALSE)="","",VLOOKUP($B13,download!$A$4:$DN$305,MATCH(data!G$1,download!$A$4:$DX$4,0)+1,FALSE))</f>
        <v>98.69</v>
      </c>
      <c r="H13">
        <f>+IF(VLOOKUP($B13,download!$A$4:$DN$305,MATCH(data!H$1,download!$A$4:$DX$4,0)+1,FALSE)="","",VLOOKUP($B13,download!$A$4:$DN$305,MATCH(data!H$1,download!$A$4:$DX$4,0)+1,FALSE))</f>
        <v>16.84</v>
      </c>
      <c r="I13">
        <f>+IF(VLOOKUP($B13,download!$A$4:$DN$305,MATCH(data!I$1,download!$A$4:$DX$4,0)+1,FALSE)="","",VLOOKUP($B13,download!$A$4:$DN$305,MATCH(data!I$1,download!$A$4:$DX$4,0)+1,FALSE))</f>
        <v>19.619199999999999</v>
      </c>
      <c r="J13">
        <f>+IF(VLOOKUP($B13,download!$A$4:$DN$305,MATCH(data!J$1,download!$A$4:$DX$4,0)+1,FALSE)="","",VLOOKUP($B13,download!$A$4:$DN$305,MATCH(data!J$1,download!$A$4:$DX$4,0)+1,FALSE))</f>
        <v>130523999999.99998</v>
      </c>
      <c r="K13">
        <f>+IF(VLOOKUP($B13,download!$A$4:$DN$305,MATCH(data!K$1,download!$A$4:$DX$4,0)+1,FALSE)="","",VLOOKUP($B13,download!$A$4:$DN$305,MATCH(data!K$1,download!$A$4:$DX$4,0)+1,FALSE))</f>
        <v>1094499999999.9999</v>
      </c>
      <c r="L13">
        <f>+IF(VLOOKUP($B13,download!$A$4:$DN$305,MATCH(data!L$1,download!$A$4:$DX$4,0)+1,FALSE)="","",VLOOKUP($B13,download!$A$4:$DN$305,MATCH(data!L$1,download!$A$4:$DX$4,0)+1,FALSE))</f>
        <v>223437990000</v>
      </c>
      <c r="M13">
        <f>+IF(VLOOKUP($B13,download!$A$4:$DN$305,MATCH(data!M$1,download!$A$4:$DX$4,0)+1,FALSE)="","",VLOOKUP($B13,download!$A$4:$DN$305,MATCH(data!M$1,download!$A$4:$DX$4,0)+1,FALSE))</f>
        <v>1989355000000</v>
      </c>
      <c r="N13">
        <f>+IF(VLOOKUP($B13,download!$A$4:$DN$305,MATCH(data!N$1,download!$A$4:$DX$4,0)+1,FALSE)="","",VLOOKUP($B13,download!$A$4:$DN$305,MATCH(data!N$1,download!$A$4:$DX$4,0)+1,FALSE))</f>
        <v>232699000000</v>
      </c>
      <c r="O13">
        <f>+IF(VLOOKUP($B13,download!$A$4:$DN$305,MATCH(data!O$1,download!$A$4:$DX$4,0)+1,FALSE)="","",VLOOKUP($B13,download!$A$4:$DN$305,MATCH(data!O$1,download!$A$4:$DX$4,0)+1,FALSE))</f>
        <v>0.88859999999999995</v>
      </c>
      <c r="P13">
        <f>+IF(VLOOKUP($B13,download!$A$4:$DN$305,MATCH(data!P$1,download!$A$4:$DX$4,0)+1,FALSE)="","",VLOOKUP($B13,download!$A$4:$DN$305,MATCH(data!P$1,download!$A$4:$DX$4,0)+1,FALSE))</f>
        <v>7.7988999999999997</v>
      </c>
      <c r="Q13">
        <f>+IF(VLOOKUP($B13,download!$A$4:$DN$305,MATCH(data!Q$1,download!$A$4:$DX$4,0)+1,FALSE)="","",VLOOKUP($B13,download!$A$4:$DN$305,MATCH(data!Q$1,download!$A$4:$DX$4,0)+1,FALSE))</f>
        <v>1.4473</v>
      </c>
      <c r="R13">
        <f>+IF(VLOOKUP($B13,download!$A$4:$DN$305,MATCH(data!R$1,download!$A$4:$DX$4,0)+1,FALSE)="","",VLOOKUP($B13,download!$A$4:$DN$305,MATCH(data!R$1,download!$A$4:$DX$4,0)+1,FALSE))</f>
        <v>0.57669999999999999</v>
      </c>
      <c r="S13">
        <f>+IF(VLOOKUP($B13,download!$A$4:$DN$305,MATCH(data!S$1,download!$A$4:$DX$4,0)+1,FALSE)="","",VLOOKUP($B13,download!$A$4:$DN$305,MATCH(data!S$1,download!$A$4:$DX$4,0)+1,FALSE))</f>
        <v>1.4717</v>
      </c>
      <c r="T13">
        <f>+IF(VLOOKUP($B13,download!$A$4:$DN$305,MATCH(data!T$1,download!$A$4:$DX$4,0)+1,FALSE)="","",VLOOKUP($B13,download!$A$4:$DN$305,MATCH(data!T$1,download!$A$4:$DX$4,0)+1,FALSE))</f>
        <v>1517.68</v>
      </c>
      <c r="U13">
        <f>+IF(VLOOKUP($B13,download!$A$4:$DN$305,MATCH(data!U$1,download!$A$4:$DX$4,0)+1,FALSE)="","",VLOOKUP($B13,download!$A$4:$DN$305,MATCH(data!U$1,download!$A$4:$DX$4,0)+1,FALSE))</f>
        <v>7216.45</v>
      </c>
      <c r="V13">
        <f>+IF(VLOOKUP($B13,download!$A$4:$DN$305,MATCH(data!V$1,download!$A$4:$DX$4,0)+1,FALSE)="","",VLOOKUP($B13,download!$A$4:$DN$305,MATCH(data!V$1,download!$A$4:$DX$4,0)+1,FALSE))</f>
        <v>1511.44</v>
      </c>
      <c r="W13">
        <f>+IF(VLOOKUP($B13,download!$A$4:$DN$305,MATCH(data!W$1,download!$A$4:$DX$4,0)+1,FALSE)="","",VLOOKUP($B13,download!$A$4:$DN$305,MATCH(data!W$1,download!$A$4:$DX$4,0)+1,FALSE))</f>
        <v>17097.509999999998</v>
      </c>
      <c r="X13">
        <f>+IF(VLOOKUP($B13,download!$A$4:$DN$305,MATCH(data!X$1,download!$A$4:$DX$4,0)+1,FALSE)="","",VLOOKUP($B13,download!$A$4:$DN$305,MATCH(data!X$1,download!$A$4:$DX$4,0)+1,FALSE))</f>
        <v>11247.91</v>
      </c>
      <c r="Y13">
        <f>+IF(VLOOKUP($B13,download!$A$4:$DN$305,MATCH(data!Y$1,download!$A$4:$DX$4,0)+1,FALSE)="","",VLOOKUP($B13,download!$A$4:$DN$305,MATCH(data!Y$1,download!$A$4:$DX$4,0)+1,FALSE))</f>
        <v>0</v>
      </c>
      <c r="Z13">
        <f>+IF(VLOOKUP($B13,download!$A$4:$DN$305,MATCH(data!Z$1,download!$A$4:$DX$4,0)+1,FALSE)="","",VLOOKUP($B13,download!$A$4:$DN$305,MATCH(data!Z$1,download!$A$4:$DX$4,0)+1,FALSE))</f>
        <v>0.1</v>
      </c>
      <c r="AA13">
        <f>+IF(VLOOKUP($B13,download!$A$4:$DN$305,MATCH(data!AA$1,download!$A$4:$DX$4,0)+1,FALSE)="","",VLOOKUP($B13,download!$A$4:$DN$305,MATCH(data!AA$1,download!$A$4:$DX$4,0)+1,FALSE))</f>
        <v>3.08</v>
      </c>
      <c r="AB13">
        <f>+IF(VLOOKUP($B13,download!$A$4:$DN$305,MATCH(data!AB$1,download!$A$4:$DX$4,0)+1,FALSE)="","",VLOOKUP($B13,download!$A$4:$DN$305,MATCH(data!AB$1,download!$A$4:$DX$4,0)+1,FALSE))</f>
        <v>-0.26</v>
      </c>
      <c r="AC13">
        <f>+IF(VLOOKUP($B13,download!$A$4:$DN$305,MATCH(data!AC$1,download!$A$4:$DX$4,0)+1,FALSE)="","",VLOOKUP($B13,download!$A$4:$DN$305,MATCH(data!AC$1,download!$A$4:$DX$4,0)+1,FALSE))</f>
        <v>-9.0309504791915799E-3</v>
      </c>
      <c r="AD13">
        <f>+IF(VLOOKUP($B13,download!$A$4:$DN$305,MATCH(data!AD$1,download!$A$4:$DX$4,0)+1,FALSE)="","",VLOOKUP($B13,download!$A$4:$DN$305,MATCH(data!AD$1,download!$A$4:$DX$4,0)+1,FALSE))</f>
        <v>67938000000</v>
      </c>
      <c r="AE13">
        <f>+IF(VLOOKUP($B13,download!$A$4:$DN$305,MATCH(data!AE$1,download!$A$4:$DX$4,0)+1,FALSE)="","",VLOOKUP($B13,download!$A$4:$DN$305,MATCH(data!AE$1,download!$A$4:$DX$4,0)+1,FALSE))</f>
        <v>83900100000</v>
      </c>
      <c r="AF13">
        <f>+IF(VLOOKUP($B13,download!$A$4:$DN$305,MATCH(data!AF$1,download!$A$4:$DX$4,0)+1,FALSE)="","",VLOOKUP($B13,download!$A$4:$DN$305,MATCH(data!AF$1,download!$A$4:$DX$4,0)+1,FALSE))</f>
        <v>13.256143209014599</v>
      </c>
      <c r="AG13">
        <f>+IF(VLOOKUP($B13,download!$A$4:$DN$305,MATCH(data!AG$1,download!$A$4:$DX$4,0)+1,FALSE)="","",VLOOKUP($B13,download!$A$4:$DN$305,MATCH(data!AG$1,download!$A$4:$DX$4,0)+1,FALSE))</f>
        <v>18.2</v>
      </c>
      <c r="AH13">
        <f>+IF(VLOOKUP($B13,download!$A$4:$DN$305,MATCH(data!AH$1,download!$A$4:$DX$4,0)+1,FALSE)="","",VLOOKUP($B13,download!$A$4:$DN$305,MATCH(data!AH$1,download!$A$4:$DX$4,0)+1,FALSE))</f>
        <v>36092400000</v>
      </c>
      <c r="AI13">
        <f>+IF(VLOOKUP($B13,download!$A$4:$DN$305,MATCH(data!AI$1,download!$A$4:$DX$4,0)+1,FALSE)="","",VLOOKUP($B13,download!$A$4:$DN$305,MATCH(data!AI$1,download!$A$4:$DX$4,0)+1,FALSE))</f>
        <v>30118000000</v>
      </c>
      <c r="AJ13">
        <f>+IF(VLOOKUP($B13,download!$A$4:$DN$305,MATCH(data!AJ$1,download!$A$4:$DX$4,0)+1,FALSE)="","",VLOOKUP($B13,download!$A$4:$DN$305,MATCH(data!AJ$1,download!$A$4:$DX$4,0)+1,FALSE))</f>
        <v>402619999999.99994</v>
      </c>
      <c r="AK13">
        <f>+IF(VLOOKUP($B13,download!$A$4:$DN$305,MATCH(data!AK$1,download!$A$4:$DX$4,0)+1,FALSE)="","",VLOOKUP($B13,download!$A$4:$DN$305,MATCH(data!AK$1,download!$A$4:$DX$4,0)+1,FALSE))</f>
        <v>24147000000</v>
      </c>
      <c r="AL13">
        <f>+IF(VLOOKUP($B13,download!$A$4:$DN$305,MATCH(data!AL$1,download!$A$4:$DX$4,0)+1,FALSE)="","",VLOOKUP($B13,download!$A$4:$DN$305,MATCH(data!AL$1,download!$A$4:$DX$4,0)+1,FALSE))</f>
        <v>97120000000</v>
      </c>
      <c r="AM13">
        <f>+IF(VLOOKUP($B13,download!$A$4:$DN$305,MATCH(data!AM$1,download!$A$4:$DX$4,0)+1,FALSE)="","",VLOOKUP($B13,download!$A$4:$DN$305,MATCH(data!AM$1,download!$A$4:$DX$4,0)+1,FALSE))</f>
        <v>30578000000</v>
      </c>
      <c r="AN13">
        <f>+IF(VLOOKUP($B13,download!$A$4:$DN$305,MATCH(data!AN$1,download!$A$4:$DX$4,0)+1,FALSE)="","",VLOOKUP($B13,download!$A$4:$DN$305,MATCH(data!AN$1,download!$A$4:$DX$4,0)+1,FALSE))</f>
        <v>4.0999999999999996</v>
      </c>
      <c r="AO13">
        <f>+IF(VLOOKUP($B13,download!$A$4:$DN$305,MATCH(data!AO$1,download!$A$4:$DX$4,0)+1,FALSE)="","",VLOOKUP($B13,download!$A$4:$DN$305,MATCH(data!AO$1,download!$A$4:$DX$4,0)+1,FALSE))</f>
        <v>6.1</v>
      </c>
      <c r="AP13">
        <f>+IF(VLOOKUP($B13,download!$A$4:$DN$305,MATCH(data!AP$1,download!$A$4:$DX$4,0)+1,FALSE)="","",VLOOKUP($B13,download!$A$4:$DN$305,MATCH(data!AP$1,download!$A$4:$DX$4,0)+1,FALSE))</f>
        <v>4.9000000000000004</v>
      </c>
      <c r="AQ13">
        <f>+IF(VLOOKUP($B13,download!$A$4:$DN$305,MATCH(data!AQ$1,download!$A$4:$DX$4,0)+1,FALSE)="","",VLOOKUP($B13,download!$A$4:$DN$305,MATCH(data!AQ$1,download!$A$4:$DX$4,0)+1,FALSE))</f>
        <v>8.9</v>
      </c>
      <c r="AR13">
        <f>+IF(VLOOKUP($B13,download!$A$4:$DN$305,MATCH(data!AR$1,download!$A$4:$DX$4,0)+1,FALSE)="","",VLOOKUP($B13,download!$A$4:$DN$305,MATCH(data!AR$1,download!$A$4:$DX$4,0)+1,FALSE))</f>
        <v>7</v>
      </c>
      <c r="AS13">
        <f>+IF(VLOOKUP($B13,download!$A$4:$DN$305,MATCH(data!AS$1,download!$A$4:$DX$4,0)+1,FALSE)="","",VLOOKUP($B13,download!$A$4:$DN$305,MATCH(data!AS$1,download!$A$4:$DX$4,0)+1,FALSE))</f>
        <v>4.2153628678528272E-3</v>
      </c>
      <c r="AT13">
        <f>+IF(VLOOKUP($B13,download!$A$4:$DN$305,MATCH(data!AT$1,download!$A$4:$DX$4,0)+1,FALSE)="","",VLOOKUP($B13,download!$A$4:$DN$305,MATCH(data!AT$1,download!$A$4:$DX$4,0)+1,FALSE))</f>
        <v>3.9740889114584328E-3</v>
      </c>
      <c r="AU13">
        <f>+IF(VLOOKUP($B13,download!$A$4:$DN$305,MATCH(data!AU$1,download!$A$4:$DX$4,0)+1,FALSE)="","",VLOOKUP($B13,download!$A$4:$DN$305,MATCH(data!AU$1,download!$A$4:$DX$4,0)+1,FALSE))</f>
        <v>2.6147906186729428E-3</v>
      </c>
      <c r="AV13">
        <f>+IF(VLOOKUP($B13,download!$A$4:$DN$305,MATCH(data!AV$1,download!$A$4:$DX$4,0)+1,FALSE)="","",VLOOKUP($B13,download!$A$4:$DN$305,MATCH(data!AV$1,download!$A$4:$DX$4,0)+1,FALSE))</f>
        <v>3.3722269469440938E-3</v>
      </c>
      <c r="AW13">
        <f>+IF(VLOOKUP($B13,download!$A$4:$DN$305,MATCH(data!AW$1,download!$A$4:$DX$4,0)+1,FALSE)="","",VLOOKUP($B13,download!$A$4:$DN$305,MATCH(data!AW$1,download!$A$4:$DX$4,0)+1,FALSE))</f>
        <v>4.8559351929554628E-3</v>
      </c>
    </row>
    <row r="14" spans="1:49">
      <c r="A14">
        <f t="shared" si="0"/>
        <v>13</v>
      </c>
      <c r="B14">
        <f t="shared" ref="B14:B22" si="2">+B13+IF(RIGHT(B13,2)*1=12,100-11,1)</f>
        <v>200009</v>
      </c>
      <c r="C14">
        <f>+IF(VLOOKUP($B14,download!$A$4:$DN$305,MATCH(data!C$1,download!$A$4:$DX$4,0)+1,FALSE)="","",VLOOKUP($B14,download!$A$4:$DN$305,MATCH(data!C$1,download!$A$4:$DX$4,0)+1,FALSE))</f>
        <v>99.75</v>
      </c>
      <c r="D14">
        <f>+IF(VLOOKUP($B14,download!$A$4:$DN$305,MATCH(data!D$1,download!$A$4:$DX$4,0)+1,FALSE)="","",VLOOKUP($B14,download!$A$4:$DN$305,MATCH(data!D$1,download!$A$4:$DX$4,0)+1,FALSE))</f>
        <v>100.13</v>
      </c>
      <c r="E14">
        <f>+IF(VLOOKUP($B14,download!$A$4:$DN$305,MATCH(data!E$1,download!$A$4:$DX$4,0)+1,FALSE)="","",VLOOKUP($B14,download!$A$4:$DN$305,MATCH(data!E$1,download!$A$4:$DX$4,0)+1,FALSE))</f>
        <v>109</v>
      </c>
      <c r="F14">
        <f>+IF(VLOOKUP($B14,download!$A$4:$DN$305,MATCH(data!F$1,download!$A$4:$DX$4,0)+1,FALSE)="","",VLOOKUP($B14,download!$A$4:$DN$305,MATCH(data!F$1,download!$A$4:$DX$4,0)+1,FALSE))</f>
        <v>101.875</v>
      </c>
      <c r="G14">
        <f>+IF(VLOOKUP($B14,download!$A$4:$DN$305,MATCH(data!G$1,download!$A$4:$DX$4,0)+1,FALSE)="","",VLOOKUP($B14,download!$A$4:$DN$305,MATCH(data!G$1,download!$A$4:$DX$4,0)+1,FALSE))</f>
        <v>98.26</v>
      </c>
      <c r="H14">
        <f>+IF(VLOOKUP($B14,download!$A$4:$DN$305,MATCH(data!H$1,download!$A$4:$DX$4,0)+1,FALSE)="","",VLOOKUP($B14,download!$A$4:$DN$305,MATCH(data!H$1,download!$A$4:$DX$4,0)+1,FALSE))</f>
        <v>20.57</v>
      </c>
      <c r="I14">
        <f>+IF(VLOOKUP($B14,download!$A$4:$DN$305,MATCH(data!I$1,download!$A$4:$DX$4,0)+1,FALSE)="","",VLOOKUP($B14,download!$A$4:$DN$305,MATCH(data!I$1,download!$A$4:$DX$4,0)+1,FALSE))</f>
        <v>23.352699999999999</v>
      </c>
      <c r="J14">
        <f>+IF(VLOOKUP($B14,download!$A$4:$DN$305,MATCH(data!J$1,download!$A$4:$DX$4,0)+1,FALSE)="","",VLOOKUP($B14,download!$A$4:$DN$305,MATCH(data!J$1,download!$A$4:$DX$4,0)+1,FALSE))</f>
        <v>130831999999.99998</v>
      </c>
      <c r="K14">
        <f>+IF(VLOOKUP($B14,download!$A$4:$DN$305,MATCH(data!K$1,download!$A$4:$DX$4,0)+1,FALSE)="","",VLOOKUP($B14,download!$A$4:$DN$305,MATCH(data!K$1,download!$A$4:$DX$4,0)+1,FALSE))</f>
        <v>1088799999999.9999</v>
      </c>
      <c r="L14">
        <f>+IF(VLOOKUP($B14,download!$A$4:$DN$305,MATCH(data!L$1,download!$A$4:$DX$4,0)+1,FALSE)="","",VLOOKUP($B14,download!$A$4:$DN$305,MATCH(data!L$1,download!$A$4:$DX$4,0)+1,FALSE))</f>
        <v>220205832000</v>
      </c>
      <c r="M14">
        <f>+IF(VLOOKUP($B14,download!$A$4:$DN$305,MATCH(data!M$1,download!$A$4:$DX$4,0)+1,FALSE)="","",VLOOKUP($B14,download!$A$4:$DN$305,MATCH(data!M$1,download!$A$4:$DX$4,0)+1,FALSE))</f>
        <v>2002243000000</v>
      </c>
      <c r="N14">
        <f>+IF(VLOOKUP($B14,download!$A$4:$DN$305,MATCH(data!N$1,download!$A$4:$DX$4,0)+1,FALSE)="","",VLOOKUP($B14,download!$A$4:$DN$305,MATCH(data!N$1,download!$A$4:$DX$4,0)+1,FALSE))</f>
        <v>235280000000</v>
      </c>
      <c r="O14">
        <f>+IF(VLOOKUP($B14,download!$A$4:$DN$305,MATCH(data!O$1,download!$A$4:$DX$4,0)+1,FALSE)="","",VLOOKUP($B14,download!$A$4:$DN$305,MATCH(data!O$1,download!$A$4:$DX$4,0)+1,FALSE))</f>
        <v>0.88370000000000004</v>
      </c>
      <c r="P14">
        <f>+IF(VLOOKUP($B14,download!$A$4:$DN$305,MATCH(data!P$1,download!$A$4:$DX$4,0)+1,FALSE)="","",VLOOKUP($B14,download!$A$4:$DN$305,MATCH(data!P$1,download!$A$4:$DX$4,0)+1,FALSE))</f>
        <v>7.7964000000000002</v>
      </c>
      <c r="Q14">
        <f>+IF(VLOOKUP($B14,download!$A$4:$DN$305,MATCH(data!Q$1,download!$A$4:$DX$4,0)+1,FALSE)="","",VLOOKUP($B14,download!$A$4:$DN$305,MATCH(data!Q$1,download!$A$4:$DX$4,0)+1,FALSE))</f>
        <v>1.4758</v>
      </c>
      <c r="R14">
        <f>+IF(VLOOKUP($B14,download!$A$4:$DN$305,MATCH(data!R$1,download!$A$4:$DX$4,0)+1,FALSE)="","",VLOOKUP($B14,download!$A$4:$DN$305,MATCH(data!R$1,download!$A$4:$DX$4,0)+1,FALSE))</f>
        <v>0.54249999999999998</v>
      </c>
      <c r="S14">
        <f>+IF(VLOOKUP($B14,download!$A$4:$DN$305,MATCH(data!S$1,download!$A$4:$DX$4,0)+1,FALSE)="","",VLOOKUP($B14,download!$A$4:$DN$305,MATCH(data!S$1,download!$A$4:$DX$4,0)+1,FALSE))</f>
        <v>1.5027999999999999</v>
      </c>
      <c r="T14">
        <f>+IF(VLOOKUP($B14,download!$A$4:$DN$305,MATCH(data!T$1,download!$A$4:$DX$4,0)+1,FALSE)="","",VLOOKUP($B14,download!$A$4:$DN$305,MATCH(data!T$1,download!$A$4:$DX$4,0)+1,FALSE))</f>
        <v>1436.51</v>
      </c>
      <c r="U14">
        <f>+IF(VLOOKUP($B14,download!$A$4:$DN$305,MATCH(data!U$1,download!$A$4:$DX$4,0)+1,FALSE)="","",VLOOKUP($B14,download!$A$4:$DN$305,MATCH(data!U$1,download!$A$4:$DX$4,0)+1,FALSE))</f>
        <v>6798.12</v>
      </c>
      <c r="V14">
        <f>+IF(VLOOKUP($B14,download!$A$4:$DN$305,MATCH(data!V$1,download!$A$4:$DX$4,0)+1,FALSE)="","",VLOOKUP($B14,download!$A$4:$DN$305,MATCH(data!V$1,download!$A$4:$DX$4,0)+1,FALSE))</f>
        <v>1470.78</v>
      </c>
      <c r="W14">
        <f>+IF(VLOOKUP($B14,download!$A$4:$DN$305,MATCH(data!W$1,download!$A$4:$DX$4,0)+1,FALSE)="","",VLOOKUP($B14,download!$A$4:$DN$305,MATCH(data!W$1,download!$A$4:$DX$4,0)+1,FALSE))</f>
        <v>15648.98</v>
      </c>
      <c r="X14">
        <f>+IF(VLOOKUP($B14,download!$A$4:$DN$305,MATCH(data!X$1,download!$A$4:$DX$4,0)+1,FALSE)="","",VLOOKUP($B14,download!$A$4:$DN$305,MATCH(data!X$1,download!$A$4:$DX$4,0)+1,FALSE))</f>
        <v>10377.92</v>
      </c>
      <c r="Y14">
        <f>+IF(VLOOKUP($B14,download!$A$4:$DN$305,MATCH(data!Y$1,download!$A$4:$DX$4,0)+1,FALSE)="","",VLOOKUP($B14,download!$A$4:$DN$305,MATCH(data!Y$1,download!$A$4:$DX$4,0)+1,FALSE))</f>
        <v>0.5</v>
      </c>
      <c r="Z14">
        <f>+IF(VLOOKUP($B14,download!$A$4:$DN$305,MATCH(data!Z$1,download!$A$4:$DX$4,0)+1,FALSE)="","",VLOOKUP($B14,download!$A$4:$DN$305,MATCH(data!Z$1,download!$A$4:$DX$4,0)+1,FALSE))</f>
        <v>0.4</v>
      </c>
      <c r="AA14">
        <f>+IF(VLOOKUP($B14,download!$A$4:$DN$305,MATCH(data!AA$1,download!$A$4:$DX$4,0)+1,FALSE)="","",VLOOKUP($B14,download!$A$4:$DN$305,MATCH(data!AA$1,download!$A$4:$DX$4,0)+1,FALSE))</f>
        <v>6.11</v>
      </c>
      <c r="AB14">
        <f>+IF(VLOOKUP($B14,download!$A$4:$DN$305,MATCH(data!AB$1,download!$A$4:$DX$4,0)+1,FALSE)="","",VLOOKUP($B14,download!$A$4:$DN$305,MATCH(data!AB$1,download!$A$4:$DX$4,0)+1,FALSE))</f>
        <v>0</v>
      </c>
      <c r="AC14">
        <f>+IF(VLOOKUP($B14,download!$A$4:$DN$305,MATCH(data!AC$1,download!$A$4:$DX$4,0)+1,FALSE)="","",VLOOKUP($B14,download!$A$4:$DN$305,MATCH(data!AC$1,download!$A$4:$DX$4,0)+1,FALSE))</f>
        <v>0.478190418315526</v>
      </c>
      <c r="AD14">
        <f>+IF(VLOOKUP($B14,download!$A$4:$DN$305,MATCH(data!AD$1,download!$A$4:$DX$4,0)+1,FALSE)="","",VLOOKUP($B14,download!$A$4:$DN$305,MATCH(data!AD$1,download!$A$4:$DX$4,0)+1,FALSE))</f>
        <v>67870000000</v>
      </c>
      <c r="AE14">
        <f>+IF(VLOOKUP($B14,download!$A$4:$DN$305,MATCH(data!AE$1,download!$A$4:$DX$4,0)+1,FALSE)="","",VLOOKUP($B14,download!$A$4:$DN$305,MATCH(data!AE$1,download!$A$4:$DX$4,0)+1,FALSE))</f>
        <v>86510800000</v>
      </c>
      <c r="AF14">
        <f>+IF(VLOOKUP($B14,download!$A$4:$DN$305,MATCH(data!AF$1,download!$A$4:$DX$4,0)+1,FALSE)="","",VLOOKUP($B14,download!$A$4:$DN$305,MATCH(data!AF$1,download!$A$4:$DX$4,0)+1,FALSE))</f>
        <v>14.9291573452647</v>
      </c>
      <c r="AG14">
        <f>+IF(VLOOKUP($B14,download!$A$4:$DN$305,MATCH(data!AG$1,download!$A$4:$DX$4,0)+1,FALSE)="","",VLOOKUP($B14,download!$A$4:$DN$305,MATCH(data!AG$1,download!$A$4:$DX$4,0)+1,FALSE))</f>
        <v>25</v>
      </c>
      <c r="AH14">
        <f>+IF(VLOOKUP($B14,download!$A$4:$DN$305,MATCH(data!AH$1,download!$A$4:$DX$4,0)+1,FALSE)="","",VLOOKUP($B14,download!$A$4:$DN$305,MATCH(data!AH$1,download!$A$4:$DX$4,0)+1,FALSE))</f>
        <v>36367500000</v>
      </c>
      <c r="AI14">
        <f>+IF(VLOOKUP($B14,download!$A$4:$DN$305,MATCH(data!AI$1,download!$A$4:$DX$4,0)+1,FALSE)="","",VLOOKUP($B14,download!$A$4:$DN$305,MATCH(data!AI$1,download!$A$4:$DX$4,0)+1,FALSE))</f>
        <v>31209000000</v>
      </c>
      <c r="AJ14">
        <f>+IF(VLOOKUP($B14,download!$A$4:$DN$305,MATCH(data!AJ$1,download!$A$4:$DX$4,0)+1,FALSE)="","",VLOOKUP($B14,download!$A$4:$DN$305,MATCH(data!AJ$1,download!$A$4:$DX$4,0)+1,FALSE))</f>
        <v>408059999999.99994</v>
      </c>
      <c r="AK14">
        <f>+IF(VLOOKUP($B14,download!$A$4:$DN$305,MATCH(data!AK$1,download!$A$4:$DX$4,0)+1,FALSE)="","",VLOOKUP($B14,download!$A$4:$DN$305,MATCH(data!AK$1,download!$A$4:$DX$4,0)+1,FALSE))</f>
        <v>25403000000</v>
      </c>
      <c r="AL14">
        <f>+IF(VLOOKUP($B14,download!$A$4:$DN$305,MATCH(data!AL$1,download!$A$4:$DX$4,0)+1,FALSE)="","",VLOOKUP($B14,download!$A$4:$DN$305,MATCH(data!AL$1,download!$A$4:$DX$4,0)+1,FALSE))</f>
        <v>97965000000</v>
      </c>
      <c r="AM14">
        <f>+IF(VLOOKUP($B14,download!$A$4:$DN$305,MATCH(data!AM$1,download!$A$4:$DX$4,0)+1,FALSE)="","",VLOOKUP($B14,download!$A$4:$DN$305,MATCH(data!AM$1,download!$A$4:$DX$4,0)+1,FALSE))</f>
        <v>30697000000</v>
      </c>
      <c r="AN14">
        <f>+IF(VLOOKUP($B14,download!$A$4:$DN$305,MATCH(data!AN$1,download!$A$4:$DX$4,0)+1,FALSE)="","",VLOOKUP($B14,download!$A$4:$DN$305,MATCH(data!AN$1,download!$A$4:$DX$4,0)+1,FALSE))</f>
        <v>3.9</v>
      </c>
      <c r="AO14">
        <f>+IF(VLOOKUP($B14,download!$A$4:$DN$305,MATCH(data!AO$1,download!$A$4:$DX$4,0)+1,FALSE)="","",VLOOKUP($B14,download!$A$4:$DN$305,MATCH(data!AO$1,download!$A$4:$DX$4,0)+1,FALSE))</f>
        <v>6</v>
      </c>
      <c r="AP14">
        <f>+IF(VLOOKUP($B14,download!$A$4:$DN$305,MATCH(data!AP$1,download!$A$4:$DX$4,0)+1,FALSE)="","",VLOOKUP($B14,download!$A$4:$DN$305,MATCH(data!AP$1,download!$A$4:$DX$4,0)+1,FALSE))</f>
        <v>4.8</v>
      </c>
      <c r="AQ14">
        <f>+IF(VLOOKUP($B14,download!$A$4:$DN$305,MATCH(data!AQ$1,download!$A$4:$DX$4,0)+1,FALSE)="","",VLOOKUP($B14,download!$A$4:$DN$305,MATCH(data!AQ$1,download!$A$4:$DX$4,0)+1,FALSE))</f>
        <v>8.8000000000000007</v>
      </c>
      <c r="AR14">
        <f>+IF(VLOOKUP($B14,download!$A$4:$DN$305,MATCH(data!AR$1,download!$A$4:$DX$4,0)+1,FALSE)="","",VLOOKUP($B14,download!$A$4:$DN$305,MATCH(data!AR$1,download!$A$4:$DX$4,0)+1,FALSE))</f>
        <v>6.9</v>
      </c>
      <c r="AS14">
        <f>+IF(VLOOKUP($B14,download!$A$4:$DN$305,MATCH(data!AS$1,download!$A$4:$DX$4,0)+1,FALSE)="","",VLOOKUP($B14,download!$A$4:$DN$305,MATCH(data!AS$1,download!$A$4:$DX$4,0)+1,FALSE))</f>
        <v>4.2153628678528272E-3</v>
      </c>
      <c r="AT14">
        <f>+IF(VLOOKUP($B14,download!$A$4:$DN$305,MATCH(data!AT$1,download!$A$4:$DX$4,0)+1,FALSE)="","",VLOOKUP($B14,download!$A$4:$DN$305,MATCH(data!AT$1,download!$A$4:$DX$4,0)+1,FALSE))</f>
        <v>3.9740889114584328E-3</v>
      </c>
      <c r="AU14">
        <f>+IF(VLOOKUP($B14,download!$A$4:$DN$305,MATCH(data!AU$1,download!$A$4:$DX$4,0)+1,FALSE)="","",VLOOKUP($B14,download!$A$4:$DN$305,MATCH(data!AU$1,download!$A$4:$DX$4,0)+1,FALSE))</f>
        <v>2.6147906186729428E-3</v>
      </c>
      <c r="AV14">
        <f>+IF(VLOOKUP($B14,download!$A$4:$DN$305,MATCH(data!AV$1,download!$A$4:$DX$4,0)+1,FALSE)="","",VLOOKUP($B14,download!$A$4:$DN$305,MATCH(data!AV$1,download!$A$4:$DX$4,0)+1,FALSE))</f>
        <v>3.3722269469440938E-3</v>
      </c>
      <c r="AW14">
        <f>+IF(VLOOKUP($B14,download!$A$4:$DN$305,MATCH(data!AW$1,download!$A$4:$DX$4,0)+1,FALSE)="","",VLOOKUP($B14,download!$A$4:$DN$305,MATCH(data!AW$1,download!$A$4:$DX$4,0)+1,FALSE))</f>
        <v>4.8559351929554628E-3</v>
      </c>
    </row>
    <row r="15" spans="1:49">
      <c r="A15">
        <f t="shared" si="0"/>
        <v>14</v>
      </c>
      <c r="B15">
        <f t="shared" si="2"/>
        <v>200010</v>
      </c>
      <c r="C15">
        <f>+IF(VLOOKUP($B15,download!$A$4:$DN$305,MATCH(data!C$1,download!$A$4:$DX$4,0)+1,FALSE)="","",VLOOKUP($B15,download!$A$4:$DN$305,MATCH(data!C$1,download!$A$4:$DX$4,0)+1,FALSE))</f>
        <v>99.953125</v>
      </c>
      <c r="D15">
        <f>+IF(VLOOKUP($B15,download!$A$4:$DN$305,MATCH(data!D$1,download!$A$4:$DX$4,0)+1,FALSE)="","",VLOOKUP($B15,download!$A$4:$DN$305,MATCH(data!D$1,download!$A$4:$DX$4,0)+1,FALSE))</f>
        <v>100.21</v>
      </c>
      <c r="E15">
        <f>+IF(VLOOKUP($B15,download!$A$4:$DN$305,MATCH(data!E$1,download!$A$4:$DX$4,0)+1,FALSE)="","",VLOOKUP($B15,download!$A$4:$DN$305,MATCH(data!E$1,download!$A$4:$DX$4,0)+1,FALSE))</f>
        <v>109</v>
      </c>
      <c r="F15">
        <f>+IF(VLOOKUP($B15,download!$A$4:$DN$305,MATCH(data!F$1,download!$A$4:$DX$4,0)+1,FALSE)="","",VLOOKUP($B15,download!$A$4:$DN$305,MATCH(data!F$1,download!$A$4:$DX$4,0)+1,FALSE))</f>
        <v>103.175</v>
      </c>
      <c r="G15">
        <f>+IF(VLOOKUP($B15,download!$A$4:$DN$305,MATCH(data!G$1,download!$A$4:$DX$4,0)+1,FALSE)="","",VLOOKUP($B15,download!$A$4:$DN$305,MATCH(data!G$1,download!$A$4:$DX$4,0)+1,FALSE))</f>
        <v>97.754999999999995</v>
      </c>
      <c r="H15">
        <f>+IF(VLOOKUP($B15,download!$A$4:$DN$305,MATCH(data!H$1,download!$A$4:$DX$4,0)+1,FALSE)="","",VLOOKUP($B15,download!$A$4:$DN$305,MATCH(data!H$1,download!$A$4:$DX$4,0)+1,FALSE))</f>
        <v>23.63</v>
      </c>
      <c r="I15">
        <f>+IF(VLOOKUP($B15,download!$A$4:$DN$305,MATCH(data!I$1,download!$A$4:$DX$4,0)+1,FALSE)="","",VLOOKUP($B15,download!$A$4:$DN$305,MATCH(data!I$1,download!$A$4:$DX$4,0)+1,FALSE))</f>
        <v>25.300699999999999</v>
      </c>
      <c r="J15">
        <f>+IF(VLOOKUP($B15,download!$A$4:$DN$305,MATCH(data!J$1,download!$A$4:$DX$4,0)+1,FALSE)="","",VLOOKUP($B15,download!$A$4:$DN$305,MATCH(data!J$1,download!$A$4:$DX$4,0)+1,FALSE))</f>
        <v>133443999999.99997</v>
      </c>
      <c r="K15">
        <f>+IF(VLOOKUP($B15,download!$A$4:$DN$305,MATCH(data!K$1,download!$A$4:$DX$4,0)+1,FALSE)="","",VLOOKUP($B15,download!$A$4:$DN$305,MATCH(data!K$1,download!$A$4:$DX$4,0)+1,FALSE))</f>
        <v>1092199999999.9999</v>
      </c>
      <c r="L15">
        <f>+IF(VLOOKUP($B15,download!$A$4:$DN$305,MATCH(data!L$1,download!$A$4:$DX$4,0)+1,FALSE)="","",VLOOKUP($B15,download!$A$4:$DN$305,MATCH(data!L$1,download!$A$4:$DX$4,0)+1,FALSE))</f>
        <v>227530073000</v>
      </c>
      <c r="M15">
        <f>+IF(VLOOKUP($B15,download!$A$4:$DN$305,MATCH(data!M$1,download!$A$4:$DX$4,0)+1,FALSE)="","",VLOOKUP($B15,download!$A$4:$DN$305,MATCH(data!M$1,download!$A$4:$DX$4,0)+1,FALSE))</f>
        <v>2002079000000</v>
      </c>
      <c r="N15">
        <f>+IF(VLOOKUP($B15,download!$A$4:$DN$305,MATCH(data!N$1,download!$A$4:$DX$4,0)+1,FALSE)="","",VLOOKUP($B15,download!$A$4:$DN$305,MATCH(data!N$1,download!$A$4:$DX$4,0)+1,FALSE))</f>
        <v>237172000000</v>
      </c>
      <c r="O15">
        <f>+IF(VLOOKUP($B15,download!$A$4:$DN$305,MATCH(data!O$1,download!$A$4:$DX$4,0)+1,FALSE)="","",VLOOKUP($B15,download!$A$4:$DN$305,MATCH(data!O$1,download!$A$4:$DX$4,0)+1,FALSE))</f>
        <v>0.84899999999999998</v>
      </c>
      <c r="P15">
        <f>+IF(VLOOKUP($B15,download!$A$4:$DN$305,MATCH(data!P$1,download!$A$4:$DX$4,0)+1,FALSE)="","",VLOOKUP($B15,download!$A$4:$DN$305,MATCH(data!P$1,download!$A$4:$DX$4,0)+1,FALSE))</f>
        <v>7.7979000000000003</v>
      </c>
      <c r="Q15">
        <f>+IF(VLOOKUP($B15,download!$A$4:$DN$305,MATCH(data!Q$1,download!$A$4:$DX$4,0)+1,FALSE)="","",VLOOKUP($B15,download!$A$4:$DN$305,MATCH(data!Q$1,download!$A$4:$DX$4,0)+1,FALSE))</f>
        <v>1.4480999999999999</v>
      </c>
      <c r="R15">
        <f>+IF(VLOOKUP($B15,download!$A$4:$DN$305,MATCH(data!R$1,download!$A$4:$DX$4,0)+1,FALSE)="","",VLOOKUP($B15,download!$A$4:$DN$305,MATCH(data!R$1,download!$A$4:$DX$4,0)+1,FALSE))</f>
        <v>0.52010000000000001</v>
      </c>
      <c r="S15">
        <f>+IF(VLOOKUP($B15,download!$A$4:$DN$305,MATCH(data!S$1,download!$A$4:$DX$4,0)+1,FALSE)="","",VLOOKUP($B15,download!$A$4:$DN$305,MATCH(data!S$1,download!$A$4:$DX$4,0)+1,FALSE))</f>
        <v>1.522</v>
      </c>
      <c r="T15">
        <f>+IF(VLOOKUP($B15,download!$A$4:$DN$305,MATCH(data!T$1,download!$A$4:$DX$4,0)+1,FALSE)="","",VLOOKUP($B15,download!$A$4:$DN$305,MATCH(data!T$1,download!$A$4:$DX$4,0)+1,FALSE))</f>
        <v>1429.4</v>
      </c>
      <c r="U15">
        <f>+IF(VLOOKUP($B15,download!$A$4:$DN$305,MATCH(data!U$1,download!$A$4:$DX$4,0)+1,FALSE)="","",VLOOKUP($B15,download!$A$4:$DN$305,MATCH(data!U$1,download!$A$4:$DX$4,0)+1,FALSE))</f>
        <v>7077.44</v>
      </c>
      <c r="V15">
        <f>+IF(VLOOKUP($B15,download!$A$4:$DN$305,MATCH(data!V$1,download!$A$4:$DX$4,0)+1,FALSE)="","",VLOOKUP($B15,download!$A$4:$DN$305,MATCH(data!V$1,download!$A$4:$DX$4,0)+1,FALSE))</f>
        <v>1379.96</v>
      </c>
      <c r="W15">
        <f>+IF(VLOOKUP($B15,download!$A$4:$DN$305,MATCH(data!W$1,download!$A$4:$DX$4,0)+1,FALSE)="","",VLOOKUP($B15,download!$A$4:$DN$305,MATCH(data!W$1,download!$A$4:$DX$4,0)+1,FALSE))</f>
        <v>14895.34</v>
      </c>
      <c r="X15">
        <f>+IF(VLOOKUP($B15,download!$A$4:$DN$305,MATCH(data!X$1,download!$A$4:$DX$4,0)+1,FALSE)="","",VLOOKUP($B15,download!$A$4:$DN$305,MATCH(data!X$1,download!$A$4:$DX$4,0)+1,FALSE))</f>
        <v>9639.57</v>
      </c>
      <c r="Y15">
        <f>+IF(VLOOKUP($B15,download!$A$4:$DN$305,MATCH(data!Y$1,download!$A$4:$DX$4,0)+1,FALSE)="","",VLOOKUP($B15,download!$A$4:$DN$305,MATCH(data!Y$1,download!$A$4:$DX$4,0)+1,FALSE))</f>
        <v>0.2</v>
      </c>
      <c r="Z15">
        <f>+IF(VLOOKUP($B15,download!$A$4:$DN$305,MATCH(data!Z$1,download!$A$4:$DX$4,0)+1,FALSE)="","",VLOOKUP($B15,download!$A$4:$DN$305,MATCH(data!Z$1,download!$A$4:$DX$4,0)+1,FALSE))</f>
        <v>0</v>
      </c>
      <c r="AA15">
        <f>+IF(VLOOKUP($B15,download!$A$4:$DN$305,MATCH(data!AA$1,download!$A$4:$DX$4,0)+1,FALSE)="","",VLOOKUP($B15,download!$A$4:$DN$305,MATCH(data!AA$1,download!$A$4:$DX$4,0)+1,FALSE))</f>
        <v>6.11</v>
      </c>
      <c r="AB15">
        <f>+IF(VLOOKUP($B15,download!$A$4:$DN$305,MATCH(data!AB$1,download!$A$4:$DX$4,0)+1,FALSE)="","",VLOOKUP($B15,download!$A$4:$DN$305,MATCH(data!AB$1,download!$A$4:$DX$4,0)+1,FALSE))</f>
        <v>0</v>
      </c>
      <c r="AC15">
        <f>+IF(VLOOKUP($B15,download!$A$4:$DN$305,MATCH(data!AC$1,download!$A$4:$DX$4,0)+1,FALSE)="","",VLOOKUP($B15,download!$A$4:$DN$305,MATCH(data!AC$1,download!$A$4:$DX$4,0)+1,FALSE))</f>
        <v>0.30197766420441302</v>
      </c>
      <c r="AD15">
        <f>+IF(VLOOKUP($B15,download!$A$4:$DN$305,MATCH(data!AD$1,download!$A$4:$DX$4,0)+1,FALSE)="","",VLOOKUP($B15,download!$A$4:$DN$305,MATCH(data!AD$1,download!$A$4:$DX$4,0)+1,FALSE))</f>
        <v>67112000000</v>
      </c>
      <c r="AE15">
        <f>+IF(VLOOKUP($B15,download!$A$4:$DN$305,MATCH(data!AE$1,download!$A$4:$DX$4,0)+1,FALSE)="","",VLOOKUP($B15,download!$A$4:$DN$305,MATCH(data!AE$1,download!$A$4:$DX$4,0)+1,FALSE))</f>
        <v>88985600000</v>
      </c>
      <c r="AF15">
        <f>+IF(VLOOKUP($B15,download!$A$4:$DN$305,MATCH(data!AF$1,download!$A$4:$DX$4,0)+1,FALSE)="","",VLOOKUP($B15,download!$A$4:$DN$305,MATCH(data!AF$1,download!$A$4:$DX$4,0)+1,FALSE))</f>
        <v>14.9291573452647</v>
      </c>
      <c r="AG15">
        <f>+IF(VLOOKUP($B15,download!$A$4:$DN$305,MATCH(data!AG$1,download!$A$4:$DX$4,0)+1,FALSE)="","",VLOOKUP($B15,download!$A$4:$DN$305,MATCH(data!AG$1,download!$A$4:$DX$4,0)+1,FALSE))</f>
        <v>23.6</v>
      </c>
      <c r="AH15">
        <f>+IF(VLOOKUP($B15,download!$A$4:$DN$305,MATCH(data!AH$1,download!$A$4:$DX$4,0)+1,FALSE)="","",VLOOKUP($B15,download!$A$4:$DN$305,MATCH(data!AH$1,download!$A$4:$DX$4,0)+1,FALSE))</f>
        <v>36939100000</v>
      </c>
      <c r="AI15">
        <f>+IF(VLOOKUP($B15,download!$A$4:$DN$305,MATCH(data!AI$1,download!$A$4:$DX$4,0)+1,FALSE)="","",VLOOKUP($B15,download!$A$4:$DN$305,MATCH(data!AI$1,download!$A$4:$DX$4,0)+1,FALSE))</f>
        <v>30514000000</v>
      </c>
      <c r="AJ15">
        <f>+IF(VLOOKUP($B15,download!$A$4:$DN$305,MATCH(data!AJ$1,download!$A$4:$DX$4,0)+1,FALSE)="","",VLOOKUP($B15,download!$A$4:$DN$305,MATCH(data!AJ$1,download!$A$4:$DX$4,0)+1,FALSE))</f>
        <v>416149999999.99994</v>
      </c>
      <c r="AK15">
        <f>+IF(VLOOKUP($B15,download!$A$4:$DN$305,MATCH(data!AK$1,download!$A$4:$DX$4,0)+1,FALSE)="","",VLOOKUP($B15,download!$A$4:$DN$305,MATCH(data!AK$1,download!$A$4:$DX$4,0)+1,FALSE))</f>
        <v>29909000000</v>
      </c>
      <c r="AL15">
        <f>+IF(VLOOKUP($B15,download!$A$4:$DN$305,MATCH(data!AL$1,download!$A$4:$DX$4,0)+1,FALSE)="","",VLOOKUP($B15,download!$A$4:$DN$305,MATCH(data!AL$1,download!$A$4:$DX$4,0)+1,FALSE))</f>
        <v>99651000000</v>
      </c>
      <c r="AM15">
        <f>+IF(VLOOKUP($B15,download!$A$4:$DN$305,MATCH(data!AM$1,download!$A$4:$DX$4,0)+1,FALSE)="","",VLOOKUP($B15,download!$A$4:$DN$305,MATCH(data!AM$1,download!$A$4:$DX$4,0)+1,FALSE))</f>
        <v>30544000000</v>
      </c>
      <c r="AN15">
        <f>+IF(VLOOKUP($B15,download!$A$4:$DN$305,MATCH(data!AN$1,download!$A$4:$DX$4,0)+1,FALSE)="","",VLOOKUP($B15,download!$A$4:$DN$305,MATCH(data!AN$1,download!$A$4:$DX$4,0)+1,FALSE))</f>
        <v>3.9</v>
      </c>
      <c r="AO15">
        <f>+IF(VLOOKUP($B15,download!$A$4:$DN$305,MATCH(data!AO$1,download!$A$4:$DX$4,0)+1,FALSE)="","",VLOOKUP($B15,download!$A$4:$DN$305,MATCH(data!AO$1,download!$A$4:$DX$4,0)+1,FALSE))</f>
        <v>6</v>
      </c>
      <c r="AP15">
        <f>+IF(VLOOKUP($B15,download!$A$4:$DN$305,MATCH(data!AP$1,download!$A$4:$DX$4,0)+1,FALSE)="","",VLOOKUP($B15,download!$A$4:$DN$305,MATCH(data!AP$1,download!$A$4:$DX$4,0)+1,FALSE))</f>
        <v>4.7</v>
      </c>
      <c r="AQ15">
        <f>+IF(VLOOKUP($B15,download!$A$4:$DN$305,MATCH(data!AQ$1,download!$A$4:$DX$4,0)+1,FALSE)="","",VLOOKUP($B15,download!$A$4:$DN$305,MATCH(data!AQ$1,download!$A$4:$DX$4,0)+1,FALSE))</f>
        <v>8.6999999999999993</v>
      </c>
      <c r="AR15">
        <f>+IF(VLOOKUP($B15,download!$A$4:$DN$305,MATCH(data!AR$1,download!$A$4:$DX$4,0)+1,FALSE)="","",VLOOKUP($B15,download!$A$4:$DN$305,MATCH(data!AR$1,download!$A$4:$DX$4,0)+1,FALSE))</f>
        <v>7</v>
      </c>
      <c r="AS15">
        <f>+IF(VLOOKUP($B15,download!$A$4:$DN$305,MATCH(data!AS$1,download!$A$4:$DX$4,0)+1,FALSE)="","",VLOOKUP($B15,download!$A$4:$DN$305,MATCH(data!AS$1,download!$A$4:$DX$4,0)+1,FALSE))</f>
        <v>4.2153628678528272E-3</v>
      </c>
      <c r="AT15">
        <f>+IF(VLOOKUP($B15,download!$A$4:$DN$305,MATCH(data!AT$1,download!$A$4:$DX$4,0)+1,FALSE)="","",VLOOKUP($B15,download!$A$4:$DN$305,MATCH(data!AT$1,download!$A$4:$DX$4,0)+1,FALSE))</f>
        <v>3.9740889114584328E-3</v>
      </c>
      <c r="AU15">
        <f>+IF(VLOOKUP($B15,download!$A$4:$DN$305,MATCH(data!AU$1,download!$A$4:$DX$4,0)+1,FALSE)="","",VLOOKUP($B15,download!$A$4:$DN$305,MATCH(data!AU$1,download!$A$4:$DX$4,0)+1,FALSE))</f>
        <v>2.6147906186729428E-3</v>
      </c>
      <c r="AV15">
        <f>+IF(VLOOKUP($B15,download!$A$4:$DN$305,MATCH(data!AV$1,download!$A$4:$DX$4,0)+1,FALSE)="","",VLOOKUP($B15,download!$A$4:$DN$305,MATCH(data!AV$1,download!$A$4:$DX$4,0)+1,FALSE))</f>
        <v>3.3722269469440938E-3</v>
      </c>
      <c r="AW15">
        <f>+IF(VLOOKUP($B15,download!$A$4:$DN$305,MATCH(data!AW$1,download!$A$4:$DX$4,0)+1,FALSE)="","",VLOOKUP($B15,download!$A$4:$DN$305,MATCH(data!AW$1,download!$A$4:$DX$4,0)+1,FALSE))</f>
        <v>4.8559351929554628E-3</v>
      </c>
    </row>
    <row r="16" spans="1:49">
      <c r="A16">
        <f t="shared" si="0"/>
        <v>15</v>
      </c>
      <c r="B16">
        <f t="shared" si="2"/>
        <v>200011</v>
      </c>
      <c r="C16">
        <f>+IF(VLOOKUP($B16,download!$A$4:$DN$305,MATCH(data!C$1,download!$A$4:$DX$4,0)+1,FALSE)="","",VLOOKUP($B16,download!$A$4:$DN$305,MATCH(data!C$1,download!$A$4:$DX$4,0)+1,FALSE))</f>
        <v>102.046875</v>
      </c>
      <c r="D16">
        <f>+IF(VLOOKUP($B16,download!$A$4:$DN$305,MATCH(data!D$1,download!$A$4:$DX$4,0)+1,FALSE)="","",VLOOKUP($B16,download!$A$4:$DN$305,MATCH(data!D$1,download!$A$4:$DX$4,0)+1,FALSE))</f>
        <v>101.97499999999999</v>
      </c>
      <c r="E16">
        <f>+IF(VLOOKUP($B16,download!$A$4:$DN$305,MATCH(data!E$1,download!$A$4:$DX$4,0)+1,FALSE)="","",VLOOKUP($B16,download!$A$4:$DN$305,MATCH(data!E$1,download!$A$4:$DX$4,0)+1,FALSE))</f>
        <v>112</v>
      </c>
      <c r="F16">
        <f>+IF(VLOOKUP($B16,download!$A$4:$DN$305,MATCH(data!F$1,download!$A$4:$DX$4,0)+1,FALSE)="","",VLOOKUP($B16,download!$A$4:$DN$305,MATCH(data!F$1,download!$A$4:$DX$4,0)+1,FALSE))</f>
        <v>102.67</v>
      </c>
      <c r="G16">
        <f>+IF(VLOOKUP($B16,download!$A$4:$DN$305,MATCH(data!G$1,download!$A$4:$DX$4,0)+1,FALSE)="","",VLOOKUP($B16,download!$A$4:$DN$305,MATCH(data!G$1,download!$A$4:$DX$4,0)+1,FALSE))</f>
        <v>100.005</v>
      </c>
      <c r="H16">
        <f>+IF(VLOOKUP($B16,download!$A$4:$DN$305,MATCH(data!H$1,download!$A$4:$DX$4,0)+1,FALSE)="","",VLOOKUP($B16,download!$A$4:$DN$305,MATCH(data!H$1,download!$A$4:$DX$4,0)+1,FALSE))</f>
        <v>29.65</v>
      </c>
      <c r="I16">
        <f>+IF(VLOOKUP($B16,download!$A$4:$DN$305,MATCH(data!I$1,download!$A$4:$DX$4,0)+1,FALSE)="","",VLOOKUP($B16,download!$A$4:$DN$305,MATCH(data!I$1,download!$A$4:$DX$4,0)+1,FALSE))</f>
        <v>28.382200000000001</v>
      </c>
      <c r="J16">
        <f>+IF(VLOOKUP($B16,download!$A$4:$DN$305,MATCH(data!J$1,download!$A$4:$DX$4,0)+1,FALSE)="","",VLOOKUP($B16,download!$A$4:$DN$305,MATCH(data!J$1,download!$A$4:$DX$4,0)+1,FALSE))</f>
        <v>133581999999.99998</v>
      </c>
      <c r="K16">
        <f>+IF(VLOOKUP($B16,download!$A$4:$DN$305,MATCH(data!K$1,download!$A$4:$DX$4,0)+1,FALSE)="","",VLOOKUP($B16,download!$A$4:$DN$305,MATCH(data!K$1,download!$A$4:$DX$4,0)+1,FALSE))</f>
        <v>1092099999999.9998</v>
      </c>
      <c r="L16">
        <f>+IF(VLOOKUP($B16,download!$A$4:$DN$305,MATCH(data!L$1,download!$A$4:$DX$4,0)+1,FALSE)="","",VLOOKUP($B16,download!$A$4:$DN$305,MATCH(data!L$1,download!$A$4:$DX$4,0)+1,FALSE))</f>
        <v>241069758000</v>
      </c>
      <c r="M16">
        <f>+IF(VLOOKUP($B16,download!$A$4:$DN$305,MATCH(data!M$1,download!$A$4:$DX$4,0)+1,FALSE)="","",VLOOKUP($B16,download!$A$4:$DN$305,MATCH(data!M$1,download!$A$4:$DX$4,0)+1,FALSE))</f>
        <v>2020878000000</v>
      </c>
      <c r="N16">
        <f>+IF(VLOOKUP($B16,download!$A$4:$DN$305,MATCH(data!N$1,download!$A$4:$DX$4,0)+1,FALSE)="","",VLOOKUP($B16,download!$A$4:$DN$305,MATCH(data!N$1,download!$A$4:$DX$4,0)+1,FALSE))</f>
        <v>238162000000</v>
      </c>
      <c r="O16">
        <f>+IF(VLOOKUP($B16,download!$A$4:$DN$305,MATCH(data!O$1,download!$A$4:$DX$4,0)+1,FALSE)="","",VLOOKUP($B16,download!$A$4:$DN$305,MATCH(data!O$1,download!$A$4:$DX$4,0)+1,FALSE))</f>
        <v>0.87219999999999998</v>
      </c>
      <c r="P16">
        <f>+IF(VLOOKUP($B16,download!$A$4:$DN$305,MATCH(data!P$1,download!$A$4:$DX$4,0)+1,FALSE)="","",VLOOKUP($B16,download!$A$4:$DN$305,MATCH(data!P$1,download!$A$4:$DX$4,0)+1,FALSE))</f>
        <v>7.7995999999999999</v>
      </c>
      <c r="Q16">
        <f>+IF(VLOOKUP($B16,download!$A$4:$DN$305,MATCH(data!Q$1,download!$A$4:$DX$4,0)+1,FALSE)="","",VLOOKUP($B16,download!$A$4:$DN$305,MATCH(data!Q$1,download!$A$4:$DX$4,0)+1,FALSE))</f>
        <v>1.4258999999999999</v>
      </c>
      <c r="R16">
        <f>+IF(VLOOKUP($B16,download!$A$4:$DN$305,MATCH(data!R$1,download!$A$4:$DX$4,0)+1,FALSE)="","",VLOOKUP($B16,download!$A$4:$DN$305,MATCH(data!R$1,download!$A$4:$DX$4,0)+1,FALSE))</f>
        <v>0.52829999999999999</v>
      </c>
      <c r="S16">
        <f>+IF(VLOOKUP($B16,download!$A$4:$DN$305,MATCH(data!S$1,download!$A$4:$DX$4,0)+1,FALSE)="","",VLOOKUP($B16,download!$A$4:$DN$305,MATCH(data!S$1,download!$A$4:$DX$4,0)+1,FALSE))</f>
        <v>1.5362</v>
      </c>
      <c r="T16">
        <f>+IF(VLOOKUP($B16,download!$A$4:$DN$305,MATCH(data!T$1,download!$A$4:$DX$4,0)+1,FALSE)="","",VLOOKUP($B16,download!$A$4:$DN$305,MATCH(data!T$1,download!$A$4:$DX$4,0)+1,FALSE))</f>
        <v>1314.95</v>
      </c>
      <c r="U16">
        <f>+IF(VLOOKUP($B16,download!$A$4:$DN$305,MATCH(data!U$1,download!$A$4:$DX$4,0)+1,FALSE)="","",VLOOKUP($B16,download!$A$4:$DN$305,MATCH(data!U$1,download!$A$4:$DX$4,0)+1,FALSE))</f>
        <v>6372.33</v>
      </c>
      <c r="V16">
        <f>+IF(VLOOKUP($B16,download!$A$4:$DN$305,MATCH(data!V$1,download!$A$4:$DX$4,0)+1,FALSE)="","",VLOOKUP($B16,download!$A$4:$DN$305,MATCH(data!V$1,download!$A$4:$DX$4,0)+1,FALSE))</f>
        <v>1362.66</v>
      </c>
      <c r="W16">
        <f>+IF(VLOOKUP($B16,download!$A$4:$DN$305,MATCH(data!W$1,download!$A$4:$DX$4,0)+1,FALSE)="","",VLOOKUP($B16,download!$A$4:$DN$305,MATCH(data!W$1,download!$A$4:$DX$4,0)+1,FALSE))</f>
        <v>13984.39</v>
      </c>
      <c r="X16">
        <f>+IF(VLOOKUP($B16,download!$A$4:$DN$305,MATCH(data!X$1,download!$A$4:$DX$4,0)+1,FALSE)="","",VLOOKUP($B16,download!$A$4:$DN$305,MATCH(data!X$1,download!$A$4:$DX$4,0)+1,FALSE))</f>
        <v>8819.92</v>
      </c>
      <c r="Y16">
        <f>+IF(VLOOKUP($B16,download!$A$4:$DN$305,MATCH(data!Y$1,download!$A$4:$DX$4,0)+1,FALSE)="","",VLOOKUP($B16,download!$A$4:$DN$305,MATCH(data!Y$1,download!$A$4:$DX$4,0)+1,FALSE))</f>
        <v>0.2</v>
      </c>
      <c r="Z16">
        <f>+IF(VLOOKUP($B16,download!$A$4:$DN$305,MATCH(data!Z$1,download!$A$4:$DX$4,0)+1,FALSE)="","",VLOOKUP($B16,download!$A$4:$DN$305,MATCH(data!Z$1,download!$A$4:$DX$4,0)+1,FALSE))</f>
        <v>0.2</v>
      </c>
      <c r="AA16">
        <f>+IF(VLOOKUP($B16,download!$A$4:$DN$305,MATCH(data!AA$1,download!$A$4:$DX$4,0)+1,FALSE)="","",VLOOKUP($B16,download!$A$4:$DN$305,MATCH(data!AA$1,download!$A$4:$DX$4,0)+1,FALSE))</f>
        <v>6.11</v>
      </c>
      <c r="AB16">
        <f>+IF(VLOOKUP($B16,download!$A$4:$DN$305,MATCH(data!AB$1,download!$A$4:$DX$4,0)+1,FALSE)="","",VLOOKUP($B16,download!$A$4:$DN$305,MATCH(data!AB$1,download!$A$4:$DX$4,0)+1,FALSE))</f>
        <v>0.13</v>
      </c>
      <c r="AC16">
        <f>+IF(VLOOKUP($B16,download!$A$4:$DN$305,MATCH(data!AC$1,download!$A$4:$DX$4,0)+1,FALSE)="","",VLOOKUP($B16,download!$A$4:$DN$305,MATCH(data!AC$1,download!$A$4:$DX$4,0)+1,FALSE))</f>
        <v>0.59092366695172904</v>
      </c>
      <c r="AD16">
        <f>+IF(VLOOKUP($B16,download!$A$4:$DN$305,MATCH(data!AD$1,download!$A$4:$DX$4,0)+1,FALSE)="","",VLOOKUP($B16,download!$A$4:$DN$305,MATCH(data!AD$1,download!$A$4:$DX$4,0)+1,FALSE))</f>
        <v>66899000000</v>
      </c>
      <c r="AE16">
        <f>+IF(VLOOKUP($B16,download!$A$4:$DN$305,MATCH(data!AE$1,download!$A$4:$DX$4,0)+1,FALSE)="","",VLOOKUP($B16,download!$A$4:$DN$305,MATCH(data!AE$1,download!$A$4:$DX$4,0)+1,FALSE))</f>
        <v>89586300000</v>
      </c>
      <c r="AF16">
        <f>+IF(VLOOKUP($B16,download!$A$4:$DN$305,MATCH(data!AF$1,download!$A$4:$DX$4,0)+1,FALSE)="","",VLOOKUP($B16,download!$A$4:$DN$305,MATCH(data!AF$1,download!$A$4:$DX$4,0)+1,FALSE))</f>
        <v>14.9291573452647</v>
      </c>
      <c r="AG16">
        <f>+IF(VLOOKUP($B16,download!$A$4:$DN$305,MATCH(data!AG$1,download!$A$4:$DX$4,0)+1,FALSE)="","",VLOOKUP($B16,download!$A$4:$DN$305,MATCH(data!AG$1,download!$A$4:$DX$4,0)+1,FALSE))</f>
        <v>8.6999999999999993</v>
      </c>
      <c r="AH16">
        <f>+IF(VLOOKUP($B16,download!$A$4:$DN$305,MATCH(data!AH$1,download!$A$4:$DX$4,0)+1,FALSE)="","",VLOOKUP($B16,download!$A$4:$DN$305,MATCH(data!AH$1,download!$A$4:$DX$4,0)+1,FALSE))</f>
        <v>37041300000</v>
      </c>
      <c r="AI16">
        <f>+IF(VLOOKUP($B16,download!$A$4:$DN$305,MATCH(data!AI$1,download!$A$4:$DX$4,0)+1,FALSE)="","",VLOOKUP($B16,download!$A$4:$DN$305,MATCH(data!AI$1,download!$A$4:$DX$4,0)+1,FALSE))</f>
        <v>30617000000</v>
      </c>
      <c r="AJ16">
        <f>+IF(VLOOKUP($B16,download!$A$4:$DN$305,MATCH(data!AJ$1,download!$A$4:$DX$4,0)+1,FALSE)="","",VLOOKUP($B16,download!$A$4:$DN$305,MATCH(data!AJ$1,download!$A$4:$DX$4,0)+1,FALSE))</f>
        <v>400220000000</v>
      </c>
      <c r="AK16">
        <f>+IF(VLOOKUP($B16,download!$A$4:$DN$305,MATCH(data!AK$1,download!$A$4:$DX$4,0)+1,FALSE)="","",VLOOKUP($B16,download!$A$4:$DN$305,MATCH(data!AK$1,download!$A$4:$DX$4,0)+1,FALSE))</f>
        <v>31984000000</v>
      </c>
      <c r="AL16">
        <f>+IF(VLOOKUP($B16,download!$A$4:$DN$305,MATCH(data!AL$1,download!$A$4:$DX$4,0)+1,FALSE)="","",VLOOKUP($B16,download!$A$4:$DN$305,MATCH(data!AL$1,download!$A$4:$DX$4,0)+1,FALSE))</f>
        <v>101824000000</v>
      </c>
      <c r="AM16">
        <f>+IF(VLOOKUP($B16,download!$A$4:$DN$305,MATCH(data!AM$1,download!$A$4:$DX$4,0)+1,FALSE)="","",VLOOKUP($B16,download!$A$4:$DN$305,MATCH(data!AM$1,download!$A$4:$DX$4,0)+1,FALSE))</f>
        <v>31077000000</v>
      </c>
      <c r="AN16">
        <f>+IF(VLOOKUP($B16,download!$A$4:$DN$305,MATCH(data!AN$1,download!$A$4:$DX$4,0)+1,FALSE)="","",VLOOKUP($B16,download!$A$4:$DN$305,MATCH(data!AN$1,download!$A$4:$DX$4,0)+1,FALSE))</f>
        <v>3.9</v>
      </c>
      <c r="AO16">
        <f>+IF(VLOOKUP($B16,download!$A$4:$DN$305,MATCH(data!AO$1,download!$A$4:$DX$4,0)+1,FALSE)="","",VLOOKUP($B16,download!$A$4:$DN$305,MATCH(data!AO$1,download!$A$4:$DX$4,0)+1,FALSE))</f>
        <v>6.3</v>
      </c>
      <c r="AP16">
        <f>+IF(VLOOKUP($B16,download!$A$4:$DN$305,MATCH(data!AP$1,download!$A$4:$DX$4,0)+1,FALSE)="","",VLOOKUP($B16,download!$A$4:$DN$305,MATCH(data!AP$1,download!$A$4:$DX$4,0)+1,FALSE))</f>
        <v>4.5</v>
      </c>
      <c r="AQ16">
        <f>+IF(VLOOKUP($B16,download!$A$4:$DN$305,MATCH(data!AQ$1,download!$A$4:$DX$4,0)+1,FALSE)="","",VLOOKUP($B16,download!$A$4:$DN$305,MATCH(data!AQ$1,download!$A$4:$DX$4,0)+1,FALSE))</f>
        <v>8.6</v>
      </c>
      <c r="AR16">
        <f>+IF(VLOOKUP($B16,download!$A$4:$DN$305,MATCH(data!AR$1,download!$A$4:$DX$4,0)+1,FALSE)="","",VLOOKUP($B16,download!$A$4:$DN$305,MATCH(data!AR$1,download!$A$4:$DX$4,0)+1,FALSE))</f>
        <v>6.9</v>
      </c>
      <c r="AS16">
        <f>+IF(VLOOKUP($B16,download!$A$4:$DN$305,MATCH(data!AS$1,download!$A$4:$DX$4,0)+1,FALSE)="","",VLOOKUP($B16,download!$A$4:$DN$305,MATCH(data!AS$1,download!$A$4:$DX$4,0)+1,FALSE))</f>
        <v>4.2153628678528272E-3</v>
      </c>
      <c r="AT16">
        <f>+IF(VLOOKUP($B16,download!$A$4:$DN$305,MATCH(data!AT$1,download!$A$4:$DX$4,0)+1,FALSE)="","",VLOOKUP($B16,download!$A$4:$DN$305,MATCH(data!AT$1,download!$A$4:$DX$4,0)+1,FALSE))</f>
        <v>3.9740889114584328E-3</v>
      </c>
      <c r="AU16">
        <f>+IF(VLOOKUP($B16,download!$A$4:$DN$305,MATCH(data!AU$1,download!$A$4:$DX$4,0)+1,FALSE)="","",VLOOKUP($B16,download!$A$4:$DN$305,MATCH(data!AU$1,download!$A$4:$DX$4,0)+1,FALSE))</f>
        <v>2.6147906186729428E-3</v>
      </c>
      <c r="AV16">
        <f>+IF(VLOOKUP($B16,download!$A$4:$DN$305,MATCH(data!AV$1,download!$A$4:$DX$4,0)+1,FALSE)="","",VLOOKUP($B16,download!$A$4:$DN$305,MATCH(data!AV$1,download!$A$4:$DX$4,0)+1,FALSE))</f>
        <v>3.3722269469440938E-3</v>
      </c>
      <c r="AW16">
        <f>+IF(VLOOKUP($B16,download!$A$4:$DN$305,MATCH(data!AW$1,download!$A$4:$DX$4,0)+1,FALSE)="","",VLOOKUP($B16,download!$A$4:$DN$305,MATCH(data!AW$1,download!$A$4:$DX$4,0)+1,FALSE))</f>
        <v>4.8559351929554628E-3</v>
      </c>
    </row>
    <row r="17" spans="1:49">
      <c r="A17">
        <f t="shared" si="0"/>
        <v>16</v>
      </c>
      <c r="B17">
        <f t="shared" si="2"/>
        <v>200012</v>
      </c>
      <c r="C17">
        <f>+IF(VLOOKUP($B17,download!$A$4:$DN$305,MATCH(data!C$1,download!$A$4:$DX$4,0)+1,FALSE)="","",VLOOKUP($B17,download!$A$4:$DN$305,MATCH(data!C$1,download!$A$4:$DX$4,0)+1,FALSE))</f>
        <v>104.8203125</v>
      </c>
      <c r="D17">
        <f>+IF(VLOOKUP($B17,download!$A$4:$DN$305,MATCH(data!D$1,download!$A$4:$DX$4,0)+1,FALSE)="","",VLOOKUP($B17,download!$A$4:$DN$305,MATCH(data!D$1,download!$A$4:$DX$4,0)+1,FALSE))</f>
        <v>103.11</v>
      </c>
      <c r="E17">
        <f>+IF(VLOOKUP($B17,download!$A$4:$DN$305,MATCH(data!E$1,download!$A$4:$DX$4,0)+1,FALSE)="","",VLOOKUP($B17,download!$A$4:$DN$305,MATCH(data!E$1,download!$A$4:$DX$4,0)+1,FALSE))</f>
        <v>114</v>
      </c>
      <c r="F17">
        <f>+IF(VLOOKUP($B17,download!$A$4:$DN$305,MATCH(data!F$1,download!$A$4:$DX$4,0)+1,FALSE)="","",VLOOKUP($B17,download!$A$4:$DN$305,MATCH(data!F$1,download!$A$4:$DX$4,0)+1,FALSE))</f>
        <v>104.905</v>
      </c>
      <c r="G17">
        <f>+IF(VLOOKUP($B17,download!$A$4:$DN$305,MATCH(data!G$1,download!$A$4:$DX$4,0)+1,FALSE)="","",VLOOKUP($B17,download!$A$4:$DN$305,MATCH(data!G$1,download!$A$4:$DX$4,0)+1,FALSE))</f>
        <v>100.735</v>
      </c>
      <c r="H17">
        <f>+IF(VLOOKUP($B17,download!$A$4:$DN$305,MATCH(data!H$1,download!$A$4:$DX$4,0)+1,FALSE)="","",VLOOKUP($B17,download!$A$4:$DN$305,MATCH(data!H$1,download!$A$4:$DX$4,0)+1,FALSE))</f>
        <v>26.85</v>
      </c>
      <c r="I17">
        <f>+IF(VLOOKUP($B17,download!$A$4:$DN$305,MATCH(data!I$1,download!$A$4:$DX$4,0)+1,FALSE)="","",VLOOKUP($B17,download!$A$4:$DN$305,MATCH(data!I$1,download!$A$4:$DX$4,0)+1,FALSE))</f>
        <v>26.226400000000002</v>
      </c>
      <c r="J17">
        <f>+IF(VLOOKUP($B17,download!$A$4:$DN$305,MATCH(data!J$1,download!$A$4:$DX$4,0)+1,FALSE)="","",VLOOKUP($B17,download!$A$4:$DN$305,MATCH(data!J$1,download!$A$4:$DX$4,0)+1,FALSE))</f>
        <v>137621000000</v>
      </c>
      <c r="K17">
        <f>+IF(VLOOKUP($B17,download!$A$4:$DN$305,MATCH(data!K$1,download!$A$4:$DX$4,0)+1,FALSE)="","",VLOOKUP($B17,download!$A$4:$DN$305,MATCH(data!K$1,download!$A$4:$DX$4,0)+1,FALSE))</f>
        <v>1111700000000</v>
      </c>
      <c r="L17">
        <f>+IF(VLOOKUP($B17,download!$A$4:$DN$305,MATCH(data!L$1,download!$A$4:$DX$4,0)+1,FALSE)="","",VLOOKUP($B17,download!$A$4:$DN$305,MATCH(data!L$1,download!$A$4:$DX$4,0)+1,FALSE))</f>
        <v>243847327000</v>
      </c>
      <c r="M17">
        <f>+IF(VLOOKUP($B17,download!$A$4:$DN$305,MATCH(data!M$1,download!$A$4:$DX$4,0)+1,FALSE)="","",VLOOKUP($B17,download!$A$4:$DN$305,MATCH(data!M$1,download!$A$4:$DX$4,0)+1,FALSE))</f>
        <v>2084600000000</v>
      </c>
      <c r="N17">
        <f>+IF(VLOOKUP($B17,download!$A$4:$DN$305,MATCH(data!N$1,download!$A$4:$DX$4,0)+1,FALSE)="","",VLOOKUP($B17,download!$A$4:$DN$305,MATCH(data!N$1,download!$A$4:$DX$4,0)+1,FALSE))</f>
        <v>241495000000</v>
      </c>
      <c r="O17">
        <f>+IF(VLOOKUP($B17,download!$A$4:$DN$305,MATCH(data!O$1,download!$A$4:$DX$4,0)+1,FALSE)="","",VLOOKUP($B17,download!$A$4:$DN$305,MATCH(data!O$1,download!$A$4:$DX$4,0)+1,FALSE))</f>
        <v>0.94220000000000004</v>
      </c>
      <c r="P17">
        <f>+IF(VLOOKUP($B17,download!$A$4:$DN$305,MATCH(data!P$1,download!$A$4:$DX$4,0)+1,FALSE)="","",VLOOKUP($B17,download!$A$4:$DN$305,MATCH(data!P$1,download!$A$4:$DX$4,0)+1,FALSE))</f>
        <v>7.7991999999999999</v>
      </c>
      <c r="Q17">
        <f>+IF(VLOOKUP($B17,download!$A$4:$DN$305,MATCH(data!Q$1,download!$A$4:$DX$4,0)+1,FALSE)="","",VLOOKUP($B17,download!$A$4:$DN$305,MATCH(data!Q$1,download!$A$4:$DX$4,0)+1,FALSE))</f>
        <v>1.4957</v>
      </c>
      <c r="R17">
        <f>+IF(VLOOKUP($B17,download!$A$4:$DN$305,MATCH(data!R$1,download!$A$4:$DX$4,0)+1,FALSE)="","",VLOOKUP($B17,download!$A$4:$DN$305,MATCH(data!R$1,download!$A$4:$DX$4,0)+1,FALSE))</f>
        <v>0.5585</v>
      </c>
      <c r="S17">
        <f>+IF(VLOOKUP($B17,download!$A$4:$DN$305,MATCH(data!S$1,download!$A$4:$DX$4,0)+1,FALSE)="","",VLOOKUP($B17,download!$A$4:$DN$305,MATCH(data!S$1,download!$A$4:$DX$4,0)+1,FALSE))</f>
        <v>1.4983</v>
      </c>
      <c r="T17">
        <f>+IF(VLOOKUP($B17,download!$A$4:$DN$305,MATCH(data!T$1,download!$A$4:$DX$4,0)+1,FALSE)="","",VLOOKUP($B17,download!$A$4:$DN$305,MATCH(data!T$1,download!$A$4:$DX$4,0)+1,FALSE))</f>
        <v>1320.28</v>
      </c>
      <c r="U17">
        <f>+IF(VLOOKUP($B17,download!$A$4:$DN$305,MATCH(data!U$1,download!$A$4:$DX$4,0)+1,FALSE)="","",VLOOKUP($B17,download!$A$4:$DN$305,MATCH(data!U$1,download!$A$4:$DX$4,0)+1,FALSE))</f>
        <v>6433.61</v>
      </c>
      <c r="V17">
        <f>+IF(VLOOKUP($B17,download!$A$4:$DN$305,MATCH(data!V$1,download!$A$4:$DX$4,0)+1,FALSE)="","",VLOOKUP($B17,download!$A$4:$DN$305,MATCH(data!V$1,download!$A$4:$DX$4,0)+1,FALSE))</f>
        <v>1283.67</v>
      </c>
      <c r="W17">
        <f>+IF(VLOOKUP($B17,download!$A$4:$DN$305,MATCH(data!W$1,download!$A$4:$DX$4,0)+1,FALSE)="","",VLOOKUP($B17,download!$A$4:$DN$305,MATCH(data!W$1,download!$A$4:$DX$4,0)+1,FALSE))</f>
        <v>15095.53</v>
      </c>
      <c r="X17">
        <f>+IF(VLOOKUP($B17,download!$A$4:$DN$305,MATCH(data!X$1,download!$A$4:$DX$4,0)+1,FALSE)="","",VLOOKUP($B17,download!$A$4:$DN$305,MATCH(data!X$1,download!$A$4:$DX$4,0)+1,FALSE))</f>
        <v>8933.68</v>
      </c>
      <c r="Y17">
        <f>+IF(VLOOKUP($B17,download!$A$4:$DN$305,MATCH(data!Y$1,download!$A$4:$DX$4,0)+1,FALSE)="","",VLOOKUP($B17,download!$A$4:$DN$305,MATCH(data!Y$1,download!$A$4:$DX$4,0)+1,FALSE))</f>
        <v>0.2</v>
      </c>
      <c r="Z17">
        <f>+IF(VLOOKUP($B17,download!$A$4:$DN$305,MATCH(data!Z$1,download!$A$4:$DX$4,0)+1,FALSE)="","",VLOOKUP($B17,download!$A$4:$DN$305,MATCH(data!Z$1,download!$A$4:$DX$4,0)+1,FALSE))</f>
        <v>0.4</v>
      </c>
      <c r="AA17">
        <f>+IF(VLOOKUP($B17,download!$A$4:$DN$305,MATCH(data!AA$1,download!$A$4:$DX$4,0)+1,FALSE)="","",VLOOKUP($B17,download!$A$4:$DN$305,MATCH(data!AA$1,download!$A$4:$DX$4,0)+1,FALSE))</f>
        <v>5.79</v>
      </c>
      <c r="AB17">
        <f>+IF(VLOOKUP($B17,download!$A$4:$DN$305,MATCH(data!AB$1,download!$A$4:$DX$4,0)+1,FALSE)="","",VLOOKUP($B17,download!$A$4:$DN$305,MATCH(data!AB$1,download!$A$4:$DX$4,0)+1,FALSE))</f>
        <v>-0.26</v>
      </c>
      <c r="AC17">
        <f>+IF(VLOOKUP($B17,download!$A$4:$DN$305,MATCH(data!AC$1,download!$A$4:$DX$4,0)+1,FALSE)="","",VLOOKUP($B17,download!$A$4:$DN$305,MATCH(data!AC$1,download!$A$4:$DX$4,0)+1,FALSE))</f>
        <v>0.35839663021963297</v>
      </c>
      <c r="AD17">
        <f>+IF(VLOOKUP($B17,download!$A$4:$DN$305,MATCH(data!AD$1,download!$A$4:$DX$4,0)+1,FALSE)="","",VLOOKUP($B17,download!$A$4:$DN$305,MATCH(data!AD$1,download!$A$4:$DX$4,0)+1,FALSE))</f>
        <v>66081000000</v>
      </c>
      <c r="AE17">
        <f>+IF(VLOOKUP($B17,download!$A$4:$DN$305,MATCH(data!AE$1,download!$A$4:$DX$4,0)+1,FALSE)="","",VLOOKUP($B17,download!$A$4:$DN$305,MATCH(data!AE$1,download!$A$4:$DX$4,0)+1,FALSE))</f>
        <v>90135400000</v>
      </c>
      <c r="AF17">
        <f>+IF(VLOOKUP($B17,download!$A$4:$DN$305,MATCH(data!AF$1,download!$A$4:$DX$4,0)+1,FALSE)="","",VLOOKUP($B17,download!$A$4:$DN$305,MATCH(data!AF$1,download!$A$4:$DX$4,0)+1,FALSE))</f>
        <v>6.4144035262334702</v>
      </c>
      <c r="AG17">
        <f>+IF(VLOOKUP($B17,download!$A$4:$DN$305,MATCH(data!AG$1,download!$A$4:$DX$4,0)+1,FALSE)="","",VLOOKUP($B17,download!$A$4:$DN$305,MATCH(data!AG$1,download!$A$4:$DX$4,0)+1,FALSE))</f>
        <v>4.5999999999999996</v>
      </c>
      <c r="AH17">
        <f>+IF(VLOOKUP($B17,download!$A$4:$DN$305,MATCH(data!AH$1,download!$A$4:$DX$4,0)+1,FALSE)="","",VLOOKUP($B17,download!$A$4:$DN$305,MATCH(data!AH$1,download!$A$4:$DX$4,0)+1,FALSE))</f>
        <v>38118200000</v>
      </c>
      <c r="AI17">
        <f>+IF(VLOOKUP($B17,download!$A$4:$DN$305,MATCH(data!AI$1,download!$A$4:$DX$4,0)+1,FALSE)="","",VLOOKUP($B17,download!$A$4:$DN$305,MATCH(data!AI$1,download!$A$4:$DX$4,0)+1,FALSE))</f>
        <v>31238000000</v>
      </c>
      <c r="AJ17">
        <f>+IF(VLOOKUP($B17,download!$A$4:$DN$305,MATCH(data!AJ$1,download!$A$4:$DX$4,0)+1,FALSE)="","",VLOOKUP($B17,download!$A$4:$DN$305,MATCH(data!AJ$1,download!$A$4:$DX$4,0)+1,FALSE))</f>
        <v>377980000000</v>
      </c>
      <c r="AK17">
        <f>+IF(VLOOKUP($B17,download!$A$4:$DN$305,MATCH(data!AK$1,download!$A$4:$DX$4,0)+1,FALSE)="","",VLOOKUP($B17,download!$A$4:$DN$305,MATCH(data!AK$1,download!$A$4:$DX$4,0)+1,FALSE))</f>
        <v>30292000000</v>
      </c>
      <c r="AL17">
        <f>+IF(VLOOKUP($B17,download!$A$4:$DN$305,MATCH(data!AL$1,download!$A$4:$DX$4,0)+1,FALSE)="","",VLOOKUP($B17,download!$A$4:$DN$305,MATCH(data!AL$1,download!$A$4:$DX$4,0)+1,FALSE))</f>
        <v>105553000000</v>
      </c>
      <c r="AM17">
        <f>+IF(VLOOKUP($B17,download!$A$4:$DN$305,MATCH(data!AM$1,download!$A$4:$DX$4,0)+1,FALSE)="","",VLOOKUP($B17,download!$A$4:$DN$305,MATCH(data!AM$1,download!$A$4:$DX$4,0)+1,FALSE))</f>
        <v>32424000000</v>
      </c>
      <c r="AN17">
        <f>+IF(VLOOKUP($B17,download!$A$4:$DN$305,MATCH(data!AN$1,download!$A$4:$DX$4,0)+1,FALSE)="","",VLOOKUP($B17,download!$A$4:$DN$305,MATCH(data!AN$1,download!$A$4:$DX$4,0)+1,FALSE))</f>
        <v>3.9</v>
      </c>
      <c r="AO17">
        <f>+IF(VLOOKUP($B17,download!$A$4:$DN$305,MATCH(data!AO$1,download!$A$4:$DX$4,0)+1,FALSE)="","",VLOOKUP($B17,download!$A$4:$DN$305,MATCH(data!AO$1,download!$A$4:$DX$4,0)+1,FALSE))</f>
        <v>6.2</v>
      </c>
      <c r="AP17">
        <f>+IF(VLOOKUP($B17,download!$A$4:$DN$305,MATCH(data!AP$1,download!$A$4:$DX$4,0)+1,FALSE)="","",VLOOKUP($B17,download!$A$4:$DN$305,MATCH(data!AP$1,download!$A$4:$DX$4,0)+1,FALSE))</f>
        <v>4.4000000000000004</v>
      </c>
      <c r="AQ17">
        <f>+IF(VLOOKUP($B17,download!$A$4:$DN$305,MATCH(data!AQ$1,download!$A$4:$DX$4,0)+1,FALSE)="","",VLOOKUP($B17,download!$A$4:$DN$305,MATCH(data!AQ$1,download!$A$4:$DX$4,0)+1,FALSE))</f>
        <v>8.6</v>
      </c>
      <c r="AR17">
        <f>+IF(VLOOKUP($B17,download!$A$4:$DN$305,MATCH(data!AR$1,download!$A$4:$DX$4,0)+1,FALSE)="","",VLOOKUP($B17,download!$A$4:$DN$305,MATCH(data!AR$1,download!$A$4:$DX$4,0)+1,FALSE))</f>
        <v>6.8</v>
      </c>
      <c r="AS17">
        <f>+IF(VLOOKUP($B17,download!$A$4:$DN$305,MATCH(data!AS$1,download!$A$4:$DX$4,0)+1,FALSE)="","",VLOOKUP($B17,download!$A$4:$DN$305,MATCH(data!AS$1,download!$A$4:$DX$4,0)+1,FALSE))</f>
        <v>4.4045618040806827E-3</v>
      </c>
      <c r="AT17">
        <f>+IF(VLOOKUP($B17,download!$A$4:$DN$305,MATCH(data!AT$1,download!$A$4:$DX$4,0)+1,FALSE)="","",VLOOKUP($B17,download!$A$4:$DN$305,MATCH(data!AT$1,download!$A$4:$DX$4,0)+1,FALSE))</f>
        <v>3.4220405814626522E-3</v>
      </c>
      <c r="AU17">
        <f>+IF(VLOOKUP($B17,download!$A$4:$DN$305,MATCH(data!AU$1,download!$A$4:$DX$4,0)+1,FALSE)="","",VLOOKUP($B17,download!$A$4:$DN$305,MATCH(data!AU$1,download!$A$4:$DX$4,0)+1,FALSE))</f>
        <v>7.3816956451002542E-3</v>
      </c>
      <c r="AV17">
        <f>+IF(VLOOKUP($B17,download!$A$4:$DN$305,MATCH(data!AV$1,download!$A$4:$DX$4,0)+1,FALSE)="","",VLOOKUP($B17,download!$A$4:$DN$305,MATCH(data!AV$1,download!$A$4:$DX$4,0)+1,FALSE))</f>
        <v>4.7847376252432476E-3</v>
      </c>
      <c r="AW17">
        <f>+IF(VLOOKUP($B17,download!$A$4:$DN$305,MATCH(data!AW$1,download!$A$4:$DX$4,0)+1,FALSE)="","",VLOOKUP($B17,download!$A$4:$DN$305,MATCH(data!AW$1,download!$A$4:$DX$4,0)+1,FALSE))</f>
        <v>5.4542003702007973E-3</v>
      </c>
    </row>
    <row r="18" spans="1:49">
      <c r="A18">
        <f t="shared" si="0"/>
        <v>17</v>
      </c>
      <c r="B18">
        <f t="shared" si="2"/>
        <v>200101</v>
      </c>
      <c r="C18">
        <f>+IF(VLOOKUP($B18,download!$A$4:$DN$305,MATCH(data!C$1,download!$A$4:$DX$4,0)+1,FALSE)="","",VLOOKUP($B18,download!$A$4:$DN$305,MATCH(data!C$1,download!$A$4:$DX$4,0)+1,FALSE))</f>
        <v>104.765625</v>
      </c>
      <c r="D18">
        <f>+IF(VLOOKUP($B18,download!$A$4:$DN$305,MATCH(data!D$1,download!$A$4:$DX$4,0)+1,FALSE)="","",VLOOKUP($B18,download!$A$4:$DN$305,MATCH(data!D$1,download!$A$4:$DX$4,0)+1,FALSE))</f>
        <v>103.48</v>
      </c>
      <c r="E18">
        <f>+IF(VLOOKUP($B18,download!$A$4:$DN$305,MATCH(data!E$1,download!$A$4:$DX$4,0)+1,FALSE)="","",VLOOKUP($B18,download!$A$4:$DN$305,MATCH(data!E$1,download!$A$4:$DX$4,0)+1,FALSE))</f>
        <v>103</v>
      </c>
      <c r="F18">
        <f>+IF(VLOOKUP($B18,download!$A$4:$DN$305,MATCH(data!F$1,download!$A$4:$DX$4,0)+1,FALSE)="","",VLOOKUP($B18,download!$A$4:$DN$305,MATCH(data!F$1,download!$A$4:$DX$4,0)+1,FALSE))</f>
        <v>107.19</v>
      </c>
      <c r="G18">
        <f>+IF(VLOOKUP($B18,download!$A$4:$DN$305,MATCH(data!G$1,download!$A$4:$DX$4,0)+1,FALSE)="","",VLOOKUP($B18,download!$A$4:$DN$305,MATCH(data!G$1,download!$A$4:$DX$4,0)+1,FALSE))</f>
        <v>100.81</v>
      </c>
      <c r="H18">
        <f>+IF(VLOOKUP($B18,download!$A$4:$DN$305,MATCH(data!H$1,download!$A$4:$DX$4,0)+1,FALSE)="","",VLOOKUP($B18,download!$A$4:$DN$305,MATCH(data!H$1,download!$A$4:$DX$4,0)+1,FALSE))</f>
        <v>22.02</v>
      </c>
      <c r="I18">
        <f>+IF(VLOOKUP($B18,download!$A$4:$DN$305,MATCH(data!I$1,download!$A$4:$DX$4,0)+1,FALSE)="","",VLOOKUP($B18,download!$A$4:$DN$305,MATCH(data!I$1,download!$A$4:$DX$4,0)+1,FALSE))</f>
        <v>22.253399999999999</v>
      </c>
      <c r="J18">
        <f>+IF(VLOOKUP($B18,download!$A$4:$DN$305,MATCH(data!J$1,download!$A$4:$DX$4,0)+1,FALSE)="","",VLOOKUP($B18,download!$A$4:$DN$305,MATCH(data!J$1,download!$A$4:$DX$4,0)+1,FALSE))</f>
        <v>137094999999.99998</v>
      </c>
      <c r="K18">
        <f>+IF(VLOOKUP($B18,download!$A$4:$DN$305,MATCH(data!K$1,download!$A$4:$DX$4,0)+1,FALSE)="","",VLOOKUP($B18,download!$A$4:$DN$305,MATCH(data!K$1,download!$A$4:$DX$4,0)+1,FALSE))</f>
        <v>1100400000000</v>
      </c>
      <c r="L18">
        <f>+IF(VLOOKUP($B18,download!$A$4:$DN$305,MATCH(data!L$1,download!$A$4:$DX$4,0)+1,FALSE)="","",VLOOKUP($B18,download!$A$4:$DN$305,MATCH(data!L$1,download!$A$4:$DX$4,0)+1,FALSE))</f>
        <v>244374792000</v>
      </c>
      <c r="M18">
        <f>+IF(VLOOKUP($B18,download!$A$4:$DN$305,MATCH(data!M$1,download!$A$4:$DX$4,0)+1,FALSE)="","",VLOOKUP($B18,download!$A$4:$DN$305,MATCH(data!M$1,download!$A$4:$DX$4,0)+1,FALSE))</f>
        <v>2083703000000</v>
      </c>
      <c r="N18">
        <f>+IF(VLOOKUP($B18,download!$A$4:$DN$305,MATCH(data!N$1,download!$A$4:$DX$4,0)+1,FALSE)="","",VLOOKUP($B18,download!$A$4:$DN$305,MATCH(data!N$1,download!$A$4:$DX$4,0)+1,FALSE))</f>
        <v>241236000000</v>
      </c>
      <c r="O18">
        <f>+IF(VLOOKUP($B18,download!$A$4:$DN$305,MATCH(data!O$1,download!$A$4:$DX$4,0)+1,FALSE)="","",VLOOKUP($B18,download!$A$4:$DN$305,MATCH(data!O$1,download!$A$4:$DX$4,0)+1,FALSE))</f>
        <v>0.93620000000000003</v>
      </c>
      <c r="P18">
        <f>+IF(VLOOKUP($B18,download!$A$4:$DN$305,MATCH(data!P$1,download!$A$4:$DX$4,0)+1,FALSE)="","",VLOOKUP($B18,download!$A$4:$DN$305,MATCH(data!P$1,download!$A$4:$DX$4,0)+1,FALSE))</f>
        <v>7.7990000000000004</v>
      </c>
      <c r="Q18">
        <f>+IF(VLOOKUP($B18,download!$A$4:$DN$305,MATCH(data!Q$1,download!$A$4:$DX$4,0)+1,FALSE)="","",VLOOKUP($B18,download!$A$4:$DN$305,MATCH(data!Q$1,download!$A$4:$DX$4,0)+1,FALSE))</f>
        <v>1.4635</v>
      </c>
      <c r="R18">
        <f>+IF(VLOOKUP($B18,download!$A$4:$DN$305,MATCH(data!R$1,download!$A$4:$DX$4,0)+1,FALSE)="","",VLOOKUP($B18,download!$A$4:$DN$305,MATCH(data!R$1,download!$A$4:$DX$4,0)+1,FALSE))</f>
        <v>0.55089999999999995</v>
      </c>
      <c r="S18">
        <f>+IF(VLOOKUP($B18,download!$A$4:$DN$305,MATCH(data!S$1,download!$A$4:$DX$4,0)+1,FALSE)="","",VLOOKUP($B18,download!$A$4:$DN$305,MATCH(data!S$1,download!$A$4:$DX$4,0)+1,FALSE))</f>
        <v>1.4979</v>
      </c>
      <c r="T18">
        <f>+IF(VLOOKUP($B18,download!$A$4:$DN$305,MATCH(data!T$1,download!$A$4:$DX$4,0)+1,FALSE)="","",VLOOKUP($B18,download!$A$4:$DN$305,MATCH(data!T$1,download!$A$4:$DX$4,0)+1,FALSE))</f>
        <v>1366.01</v>
      </c>
      <c r="U18">
        <f>+IF(VLOOKUP($B18,download!$A$4:$DN$305,MATCH(data!U$1,download!$A$4:$DX$4,0)+1,FALSE)="","",VLOOKUP($B18,download!$A$4:$DN$305,MATCH(data!U$1,download!$A$4:$DX$4,0)+1,FALSE))</f>
        <v>6795.14</v>
      </c>
      <c r="V18">
        <f>+IF(VLOOKUP($B18,download!$A$4:$DN$305,MATCH(data!V$1,download!$A$4:$DX$4,0)+1,FALSE)="","",VLOOKUP($B18,download!$A$4:$DN$305,MATCH(data!V$1,download!$A$4:$DX$4,0)+1,FALSE))</f>
        <v>1300.23</v>
      </c>
      <c r="W18">
        <f>+IF(VLOOKUP($B18,download!$A$4:$DN$305,MATCH(data!W$1,download!$A$4:$DX$4,0)+1,FALSE)="","",VLOOKUP($B18,download!$A$4:$DN$305,MATCH(data!W$1,download!$A$4:$DX$4,0)+1,FALSE))</f>
        <v>16102.35</v>
      </c>
      <c r="X18">
        <f>+IF(VLOOKUP($B18,download!$A$4:$DN$305,MATCH(data!X$1,download!$A$4:$DX$4,0)+1,FALSE)="","",VLOOKUP($B18,download!$A$4:$DN$305,MATCH(data!X$1,download!$A$4:$DX$4,0)+1,FALSE))</f>
        <v>9321.8700000000008</v>
      </c>
      <c r="Y18">
        <f>+IF(VLOOKUP($B18,download!$A$4:$DN$305,MATCH(data!Y$1,download!$A$4:$DX$4,0)+1,FALSE)="","",VLOOKUP($B18,download!$A$4:$DN$305,MATCH(data!Y$1,download!$A$4:$DX$4,0)+1,FALSE))</f>
        <v>0.6</v>
      </c>
      <c r="Z18">
        <f>+IF(VLOOKUP($B18,download!$A$4:$DN$305,MATCH(data!Z$1,download!$A$4:$DX$4,0)+1,FALSE)="","",VLOOKUP($B18,download!$A$4:$DN$305,MATCH(data!Z$1,download!$A$4:$DX$4,0)+1,FALSE))</f>
        <v>-0.4</v>
      </c>
      <c r="AA18">
        <f>+IF(VLOOKUP($B18,download!$A$4:$DN$305,MATCH(data!AA$1,download!$A$4:$DX$4,0)+1,FALSE)="","",VLOOKUP($B18,download!$A$4:$DN$305,MATCH(data!AA$1,download!$A$4:$DX$4,0)+1,FALSE))</f>
        <v>5.79</v>
      </c>
      <c r="AB18">
        <f>+IF(VLOOKUP($B18,download!$A$4:$DN$305,MATCH(data!AB$1,download!$A$4:$DX$4,0)+1,FALSE)="","",VLOOKUP($B18,download!$A$4:$DN$305,MATCH(data!AB$1,download!$A$4:$DX$4,0)+1,FALSE))</f>
        <v>-0.13</v>
      </c>
      <c r="AC18">
        <f>+IF(VLOOKUP($B18,download!$A$4:$DN$305,MATCH(data!AC$1,download!$A$4:$DX$4,0)+1,FALSE)="","",VLOOKUP($B18,download!$A$4:$DN$305,MATCH(data!AC$1,download!$A$4:$DX$4,0)+1,FALSE))</f>
        <v>-0.34239531454886502</v>
      </c>
      <c r="AD18">
        <f>+IF(VLOOKUP($B18,download!$A$4:$DN$305,MATCH(data!AD$1,download!$A$4:$DX$4,0)+1,FALSE)="","",VLOOKUP($B18,download!$A$4:$DN$305,MATCH(data!AD$1,download!$A$4:$DX$4,0)+1,FALSE))</f>
        <v>65979000000</v>
      </c>
      <c r="AE18">
        <f>+IF(VLOOKUP($B18,download!$A$4:$DN$305,MATCH(data!AE$1,download!$A$4:$DX$4,0)+1,FALSE)="","",VLOOKUP($B18,download!$A$4:$DN$305,MATCH(data!AE$1,download!$A$4:$DX$4,0)+1,FALSE))</f>
        <v>88709800000</v>
      </c>
      <c r="AF18">
        <f>+IF(VLOOKUP($B18,download!$A$4:$DN$305,MATCH(data!AF$1,download!$A$4:$DX$4,0)+1,FALSE)="","",VLOOKUP($B18,download!$A$4:$DN$305,MATCH(data!AF$1,download!$A$4:$DX$4,0)+1,FALSE))</f>
        <v>6.4144035262334702</v>
      </c>
      <c r="AG18">
        <f>+IF(VLOOKUP($B18,download!$A$4:$DN$305,MATCH(data!AG$1,download!$A$4:$DX$4,0)+1,FALSE)="","",VLOOKUP($B18,download!$A$4:$DN$305,MATCH(data!AG$1,download!$A$4:$DX$4,0)+1,FALSE))</f>
        <v>-0.4</v>
      </c>
      <c r="AH18">
        <f>+IF(VLOOKUP($B18,download!$A$4:$DN$305,MATCH(data!AH$1,download!$A$4:$DX$4,0)+1,FALSE)="","",VLOOKUP($B18,download!$A$4:$DN$305,MATCH(data!AH$1,download!$A$4:$DX$4,0)+1,FALSE))</f>
        <v>38967400000</v>
      </c>
      <c r="AI18">
        <f>+IF(VLOOKUP($B18,download!$A$4:$DN$305,MATCH(data!AI$1,download!$A$4:$DX$4,0)+1,FALSE)="","",VLOOKUP($B18,download!$A$4:$DN$305,MATCH(data!AI$1,download!$A$4:$DX$4,0)+1,FALSE))</f>
        <v>30920000000</v>
      </c>
      <c r="AJ18">
        <f>+IF(VLOOKUP($B18,download!$A$4:$DN$305,MATCH(data!AJ$1,download!$A$4:$DX$4,0)+1,FALSE)="","",VLOOKUP($B18,download!$A$4:$DN$305,MATCH(data!AJ$1,download!$A$4:$DX$4,0)+1,FALSE))</f>
        <v>386359999999.99994</v>
      </c>
      <c r="AK18">
        <f>+IF(VLOOKUP($B18,download!$A$4:$DN$305,MATCH(data!AK$1,download!$A$4:$DX$4,0)+1,FALSE)="","",VLOOKUP($B18,download!$A$4:$DN$305,MATCH(data!AK$1,download!$A$4:$DX$4,0)+1,FALSE))</f>
        <v>30470000000</v>
      </c>
      <c r="AL18">
        <f>+IF(VLOOKUP($B18,download!$A$4:$DN$305,MATCH(data!AL$1,download!$A$4:$DX$4,0)+1,FALSE)="","",VLOOKUP($B18,download!$A$4:$DN$305,MATCH(data!AL$1,download!$A$4:$DX$4,0)+1,FALSE))</f>
        <v>107758000000</v>
      </c>
      <c r="AM18">
        <f>+IF(VLOOKUP($B18,download!$A$4:$DN$305,MATCH(data!AM$1,download!$A$4:$DX$4,0)+1,FALSE)="","",VLOOKUP($B18,download!$A$4:$DN$305,MATCH(data!AM$1,download!$A$4:$DX$4,0)+1,FALSE))</f>
        <v>32838000000</v>
      </c>
      <c r="AN18">
        <f>+IF(VLOOKUP($B18,download!$A$4:$DN$305,MATCH(data!AN$1,download!$A$4:$DX$4,0)+1,FALSE)="","",VLOOKUP($B18,download!$A$4:$DN$305,MATCH(data!AN$1,download!$A$4:$DX$4,0)+1,FALSE))</f>
        <v>4.2</v>
      </c>
      <c r="AO18">
        <f>+IF(VLOOKUP($B18,download!$A$4:$DN$305,MATCH(data!AO$1,download!$A$4:$DX$4,0)+1,FALSE)="","",VLOOKUP($B18,download!$A$4:$DN$305,MATCH(data!AO$1,download!$A$4:$DX$4,0)+1,FALSE))</f>
        <v>6.1</v>
      </c>
      <c r="AP18">
        <f>+IF(VLOOKUP($B18,download!$A$4:$DN$305,MATCH(data!AP$1,download!$A$4:$DX$4,0)+1,FALSE)="","",VLOOKUP($B18,download!$A$4:$DN$305,MATCH(data!AP$1,download!$A$4:$DX$4,0)+1,FALSE))</f>
        <v>4.4000000000000004</v>
      </c>
      <c r="AQ18">
        <f>+IF(VLOOKUP($B18,download!$A$4:$DN$305,MATCH(data!AQ$1,download!$A$4:$DX$4,0)+1,FALSE)="","",VLOOKUP($B18,download!$A$4:$DN$305,MATCH(data!AQ$1,download!$A$4:$DX$4,0)+1,FALSE))</f>
        <v>8.5</v>
      </c>
      <c r="AR18">
        <f>+IF(VLOOKUP($B18,download!$A$4:$DN$305,MATCH(data!AR$1,download!$A$4:$DX$4,0)+1,FALSE)="","",VLOOKUP($B18,download!$A$4:$DN$305,MATCH(data!AR$1,download!$A$4:$DX$4,0)+1,FALSE))</f>
        <v>6.9</v>
      </c>
      <c r="AS18">
        <f>+IF(VLOOKUP($B18,download!$A$4:$DN$305,MATCH(data!AS$1,download!$A$4:$DX$4,0)+1,FALSE)="","",VLOOKUP($B18,download!$A$4:$DN$305,MATCH(data!AS$1,download!$A$4:$DX$4,0)+1,FALSE))</f>
        <v>4.4045618040806827E-3</v>
      </c>
      <c r="AT18">
        <f>+IF(VLOOKUP($B18,download!$A$4:$DN$305,MATCH(data!AT$1,download!$A$4:$DX$4,0)+1,FALSE)="","",VLOOKUP($B18,download!$A$4:$DN$305,MATCH(data!AT$1,download!$A$4:$DX$4,0)+1,FALSE))</f>
        <v>3.4220405814626522E-3</v>
      </c>
      <c r="AU18">
        <f>+IF(VLOOKUP($B18,download!$A$4:$DN$305,MATCH(data!AU$1,download!$A$4:$DX$4,0)+1,FALSE)="","",VLOOKUP($B18,download!$A$4:$DN$305,MATCH(data!AU$1,download!$A$4:$DX$4,0)+1,FALSE))</f>
        <v>7.3816956451002542E-3</v>
      </c>
      <c r="AV18">
        <f>+IF(VLOOKUP($B18,download!$A$4:$DN$305,MATCH(data!AV$1,download!$A$4:$DX$4,0)+1,FALSE)="","",VLOOKUP($B18,download!$A$4:$DN$305,MATCH(data!AV$1,download!$A$4:$DX$4,0)+1,FALSE))</f>
        <v>4.7847376252432476E-3</v>
      </c>
      <c r="AW18">
        <f>+IF(VLOOKUP($B18,download!$A$4:$DN$305,MATCH(data!AW$1,download!$A$4:$DX$4,0)+1,FALSE)="","",VLOOKUP($B18,download!$A$4:$DN$305,MATCH(data!AW$1,download!$A$4:$DX$4,0)+1,FALSE))</f>
        <v>5.4542003702007973E-3</v>
      </c>
    </row>
    <row r="19" spans="1:49">
      <c r="A19">
        <f t="shared" si="0"/>
        <v>18</v>
      </c>
      <c r="B19">
        <f t="shared" si="2"/>
        <v>200102</v>
      </c>
      <c r="C19">
        <f>+IF(VLOOKUP($B19,download!$A$4:$DN$305,MATCH(data!C$1,download!$A$4:$DX$4,0)+1,FALSE)="","",VLOOKUP($B19,download!$A$4:$DN$305,MATCH(data!C$1,download!$A$4:$DX$4,0)+1,FALSE))</f>
        <v>100.75</v>
      </c>
      <c r="D19">
        <f>+IF(VLOOKUP($B19,download!$A$4:$DN$305,MATCH(data!D$1,download!$A$4:$DX$4,0)+1,FALSE)="","",VLOOKUP($B19,download!$A$4:$DN$305,MATCH(data!D$1,download!$A$4:$DX$4,0)+1,FALSE))</f>
        <v>103.8</v>
      </c>
      <c r="E19">
        <f>+IF(VLOOKUP($B19,download!$A$4:$DN$305,MATCH(data!E$1,download!$A$4:$DX$4,0)+1,FALSE)="","",VLOOKUP($B19,download!$A$4:$DN$305,MATCH(data!E$1,download!$A$4:$DX$4,0)+1,FALSE))</f>
        <v>104</v>
      </c>
      <c r="F19">
        <f>+IF(VLOOKUP($B19,download!$A$4:$DN$305,MATCH(data!F$1,download!$A$4:$DX$4,0)+1,FALSE)="","",VLOOKUP($B19,download!$A$4:$DN$305,MATCH(data!F$1,download!$A$4:$DX$4,0)+1,FALSE))</f>
        <v>109.11499999999999</v>
      </c>
      <c r="G19">
        <f>+IF(VLOOKUP($B19,download!$A$4:$DN$305,MATCH(data!G$1,download!$A$4:$DX$4,0)+1,FALSE)="","",VLOOKUP($B19,download!$A$4:$DN$305,MATCH(data!G$1,download!$A$4:$DX$4,0)+1,FALSE))</f>
        <v>101.095</v>
      </c>
      <c r="H19">
        <f>+IF(VLOOKUP($B19,download!$A$4:$DN$305,MATCH(data!H$1,download!$A$4:$DX$4,0)+1,FALSE)="","",VLOOKUP($B19,download!$A$4:$DN$305,MATCH(data!H$1,download!$A$4:$DX$4,0)+1,FALSE))</f>
        <v>28.35</v>
      </c>
      <c r="I19">
        <f>+IF(VLOOKUP($B19,download!$A$4:$DN$305,MATCH(data!I$1,download!$A$4:$DX$4,0)+1,FALSE)="","",VLOOKUP($B19,download!$A$4:$DN$305,MATCH(data!I$1,download!$A$4:$DX$4,0)+1,FALSE))</f>
        <v>23.3123</v>
      </c>
      <c r="J19">
        <f>+IF(VLOOKUP($B19,download!$A$4:$DN$305,MATCH(data!J$1,download!$A$4:$DX$4,0)+1,FALSE)="","",VLOOKUP($B19,download!$A$4:$DN$305,MATCH(data!J$1,download!$A$4:$DX$4,0)+1,FALSE))</f>
        <v>136752000000</v>
      </c>
      <c r="K19">
        <f>+IF(VLOOKUP($B19,download!$A$4:$DN$305,MATCH(data!K$1,download!$A$4:$DX$4,0)+1,FALSE)="","",VLOOKUP($B19,download!$A$4:$DN$305,MATCH(data!K$1,download!$A$4:$DX$4,0)+1,FALSE))</f>
        <v>1089799999999.9999</v>
      </c>
      <c r="L19">
        <f>+IF(VLOOKUP($B19,download!$A$4:$DN$305,MATCH(data!L$1,download!$A$4:$DX$4,0)+1,FALSE)="","",VLOOKUP($B19,download!$A$4:$DN$305,MATCH(data!L$1,download!$A$4:$DX$4,0)+1,FALSE))</f>
        <v>234835625000</v>
      </c>
      <c r="M19">
        <f>+IF(VLOOKUP($B19,download!$A$4:$DN$305,MATCH(data!M$1,download!$A$4:$DX$4,0)+1,FALSE)="","",VLOOKUP($B19,download!$A$4:$DN$305,MATCH(data!M$1,download!$A$4:$DX$4,0)+1,FALSE))</f>
        <v>2084013000000</v>
      </c>
      <c r="N19">
        <f>+IF(VLOOKUP($B19,download!$A$4:$DN$305,MATCH(data!N$1,download!$A$4:$DX$4,0)+1,FALSE)="","",VLOOKUP($B19,download!$A$4:$DN$305,MATCH(data!N$1,download!$A$4:$DX$4,0)+1,FALSE))</f>
        <v>244021000000</v>
      </c>
      <c r="O19">
        <f>+IF(VLOOKUP($B19,download!$A$4:$DN$305,MATCH(data!O$1,download!$A$4:$DX$4,0)+1,FALSE)="","",VLOOKUP($B19,download!$A$4:$DN$305,MATCH(data!O$1,download!$A$4:$DX$4,0)+1,FALSE))</f>
        <v>0.92300000000000004</v>
      </c>
      <c r="P19">
        <f>+IF(VLOOKUP($B19,download!$A$4:$DN$305,MATCH(data!P$1,download!$A$4:$DX$4,0)+1,FALSE)="","",VLOOKUP($B19,download!$A$4:$DN$305,MATCH(data!P$1,download!$A$4:$DX$4,0)+1,FALSE))</f>
        <v>7.7998000000000003</v>
      </c>
      <c r="Q19">
        <f>+IF(VLOOKUP($B19,download!$A$4:$DN$305,MATCH(data!Q$1,download!$A$4:$DX$4,0)+1,FALSE)="","",VLOOKUP($B19,download!$A$4:$DN$305,MATCH(data!Q$1,download!$A$4:$DX$4,0)+1,FALSE))</f>
        <v>1.4443999999999999</v>
      </c>
      <c r="R19">
        <f>+IF(VLOOKUP($B19,download!$A$4:$DN$305,MATCH(data!R$1,download!$A$4:$DX$4,0)+1,FALSE)="","",VLOOKUP($B19,download!$A$4:$DN$305,MATCH(data!R$1,download!$A$4:$DX$4,0)+1,FALSE))</f>
        <v>0.52600000000000002</v>
      </c>
      <c r="S19">
        <f>+IF(VLOOKUP($B19,download!$A$4:$DN$305,MATCH(data!S$1,download!$A$4:$DX$4,0)+1,FALSE)="","",VLOOKUP($B19,download!$A$4:$DN$305,MATCH(data!S$1,download!$A$4:$DX$4,0)+1,FALSE))</f>
        <v>1.5356000000000001</v>
      </c>
      <c r="T19">
        <f>+IF(VLOOKUP($B19,download!$A$4:$DN$305,MATCH(data!T$1,download!$A$4:$DX$4,0)+1,FALSE)="","",VLOOKUP($B19,download!$A$4:$DN$305,MATCH(data!T$1,download!$A$4:$DX$4,0)+1,FALSE))</f>
        <v>1239.94</v>
      </c>
      <c r="U19">
        <f>+IF(VLOOKUP($B19,download!$A$4:$DN$305,MATCH(data!U$1,download!$A$4:$DX$4,0)+1,FALSE)="","",VLOOKUP($B19,download!$A$4:$DN$305,MATCH(data!U$1,download!$A$4:$DX$4,0)+1,FALSE))</f>
        <v>6208.24</v>
      </c>
      <c r="V19">
        <f>+IF(VLOOKUP($B19,download!$A$4:$DN$305,MATCH(data!V$1,download!$A$4:$DX$4,0)+1,FALSE)="","",VLOOKUP($B19,download!$A$4:$DN$305,MATCH(data!V$1,download!$A$4:$DX$4,0)+1,FALSE))</f>
        <v>1241.48</v>
      </c>
      <c r="W19">
        <f>+IF(VLOOKUP($B19,download!$A$4:$DN$305,MATCH(data!W$1,download!$A$4:$DX$4,0)+1,FALSE)="","",VLOOKUP($B19,download!$A$4:$DN$305,MATCH(data!W$1,download!$A$4:$DX$4,0)+1,FALSE))</f>
        <v>14787.87</v>
      </c>
      <c r="X19">
        <f>+IF(VLOOKUP($B19,download!$A$4:$DN$305,MATCH(data!X$1,download!$A$4:$DX$4,0)+1,FALSE)="","",VLOOKUP($B19,download!$A$4:$DN$305,MATCH(data!X$1,download!$A$4:$DX$4,0)+1,FALSE))</f>
        <v>8078.72</v>
      </c>
      <c r="Y19">
        <f>+IF(VLOOKUP($B19,download!$A$4:$DN$305,MATCH(data!Y$1,download!$A$4:$DX$4,0)+1,FALSE)="","",VLOOKUP($B19,download!$A$4:$DN$305,MATCH(data!Y$1,download!$A$4:$DX$4,0)+1,FALSE))</f>
        <v>0.2</v>
      </c>
      <c r="Z19">
        <f>+IF(VLOOKUP($B19,download!$A$4:$DN$305,MATCH(data!Z$1,download!$A$4:$DX$4,0)+1,FALSE)="","",VLOOKUP($B19,download!$A$4:$DN$305,MATCH(data!Z$1,download!$A$4:$DX$4,0)+1,FALSE))</f>
        <v>0.3</v>
      </c>
      <c r="AA19">
        <f>+IF(VLOOKUP($B19,download!$A$4:$DN$305,MATCH(data!AA$1,download!$A$4:$DX$4,0)+1,FALSE)="","",VLOOKUP($B19,download!$A$4:$DN$305,MATCH(data!AA$1,download!$A$4:$DX$4,0)+1,FALSE))</f>
        <v>5.79</v>
      </c>
      <c r="AB19">
        <f>+IF(VLOOKUP($B19,download!$A$4:$DN$305,MATCH(data!AB$1,download!$A$4:$DX$4,0)+1,FALSE)="","",VLOOKUP($B19,download!$A$4:$DN$305,MATCH(data!AB$1,download!$A$4:$DX$4,0)+1,FALSE))</f>
        <v>-0.9</v>
      </c>
      <c r="AC19">
        <f>+IF(VLOOKUP($B19,download!$A$4:$DN$305,MATCH(data!AC$1,download!$A$4:$DX$4,0)+1,FALSE)="","",VLOOKUP($B19,download!$A$4:$DN$305,MATCH(data!AC$1,download!$A$4:$DX$4,0)+1,FALSE))</f>
        <v>0.18098756524701301</v>
      </c>
      <c r="AD19">
        <f>+IF(VLOOKUP($B19,download!$A$4:$DN$305,MATCH(data!AD$1,download!$A$4:$DX$4,0)+1,FALSE)="","",VLOOKUP($B19,download!$A$4:$DN$305,MATCH(data!AD$1,download!$A$4:$DX$4,0)+1,FALSE))</f>
        <v>66272000000</v>
      </c>
      <c r="AE19">
        <f>+IF(VLOOKUP($B19,download!$A$4:$DN$305,MATCH(data!AE$1,download!$A$4:$DX$4,0)+1,FALSE)="","",VLOOKUP($B19,download!$A$4:$DN$305,MATCH(data!AE$1,download!$A$4:$DX$4,0)+1,FALSE))</f>
        <v>87538800000</v>
      </c>
      <c r="AF19">
        <f>+IF(VLOOKUP($B19,download!$A$4:$DN$305,MATCH(data!AF$1,download!$A$4:$DX$4,0)+1,FALSE)="","",VLOOKUP($B19,download!$A$4:$DN$305,MATCH(data!AF$1,download!$A$4:$DX$4,0)+1,FALSE))</f>
        <v>6.4144035262334702</v>
      </c>
      <c r="AG19">
        <f>+IF(VLOOKUP($B19,download!$A$4:$DN$305,MATCH(data!AG$1,download!$A$4:$DX$4,0)+1,FALSE)="","",VLOOKUP($B19,download!$A$4:$DN$305,MATCH(data!AG$1,download!$A$4:$DX$4,0)+1,FALSE))</f>
        <v>10.1</v>
      </c>
      <c r="AH19">
        <f>+IF(VLOOKUP($B19,download!$A$4:$DN$305,MATCH(data!AH$1,download!$A$4:$DX$4,0)+1,FALSE)="","",VLOOKUP($B19,download!$A$4:$DN$305,MATCH(data!AH$1,download!$A$4:$DX$4,0)+1,FALSE))</f>
        <v>35953900000</v>
      </c>
      <c r="AI19">
        <f>+IF(VLOOKUP($B19,download!$A$4:$DN$305,MATCH(data!AI$1,download!$A$4:$DX$4,0)+1,FALSE)="","",VLOOKUP($B19,download!$A$4:$DN$305,MATCH(data!AI$1,download!$A$4:$DX$4,0)+1,FALSE))</f>
        <v>30692000000</v>
      </c>
      <c r="AJ19">
        <f>+IF(VLOOKUP($B19,download!$A$4:$DN$305,MATCH(data!AJ$1,download!$A$4:$DX$4,0)+1,FALSE)="","",VLOOKUP($B19,download!$A$4:$DN$305,MATCH(data!AJ$1,download!$A$4:$DX$4,0)+1,FALSE))</f>
        <v>384350000000</v>
      </c>
      <c r="AK19">
        <f>+IF(VLOOKUP($B19,download!$A$4:$DN$305,MATCH(data!AK$1,download!$A$4:$DX$4,0)+1,FALSE)="","",VLOOKUP($B19,download!$A$4:$DN$305,MATCH(data!AK$1,download!$A$4:$DX$4,0)+1,FALSE))</f>
        <v>29918000000</v>
      </c>
      <c r="AL19">
        <f>+IF(VLOOKUP($B19,download!$A$4:$DN$305,MATCH(data!AL$1,download!$A$4:$DX$4,0)+1,FALSE)="","",VLOOKUP($B19,download!$A$4:$DN$305,MATCH(data!AL$1,download!$A$4:$DX$4,0)+1,FALSE))</f>
        <v>107139000000</v>
      </c>
      <c r="AM19">
        <f>+IF(VLOOKUP($B19,download!$A$4:$DN$305,MATCH(data!AM$1,download!$A$4:$DX$4,0)+1,FALSE)="","",VLOOKUP($B19,download!$A$4:$DN$305,MATCH(data!AM$1,download!$A$4:$DX$4,0)+1,FALSE))</f>
        <v>32911000000</v>
      </c>
      <c r="AN19">
        <f>+IF(VLOOKUP($B19,download!$A$4:$DN$305,MATCH(data!AN$1,download!$A$4:$DX$4,0)+1,FALSE)="","",VLOOKUP($B19,download!$A$4:$DN$305,MATCH(data!AN$1,download!$A$4:$DX$4,0)+1,FALSE))</f>
        <v>4.2</v>
      </c>
      <c r="AO19">
        <f>+IF(VLOOKUP($B19,download!$A$4:$DN$305,MATCH(data!AO$1,download!$A$4:$DX$4,0)+1,FALSE)="","",VLOOKUP($B19,download!$A$4:$DN$305,MATCH(data!AO$1,download!$A$4:$DX$4,0)+1,FALSE))</f>
        <v>6.5</v>
      </c>
      <c r="AP19">
        <f>+IF(VLOOKUP($B19,download!$A$4:$DN$305,MATCH(data!AP$1,download!$A$4:$DX$4,0)+1,FALSE)="","",VLOOKUP($B19,download!$A$4:$DN$305,MATCH(data!AP$1,download!$A$4:$DX$4,0)+1,FALSE))</f>
        <v>4.5</v>
      </c>
      <c r="AQ19">
        <f>+IF(VLOOKUP($B19,download!$A$4:$DN$305,MATCH(data!AQ$1,download!$A$4:$DX$4,0)+1,FALSE)="","",VLOOKUP($B19,download!$A$4:$DN$305,MATCH(data!AQ$1,download!$A$4:$DX$4,0)+1,FALSE))</f>
        <v>8.4</v>
      </c>
      <c r="AR19">
        <f>+IF(VLOOKUP($B19,download!$A$4:$DN$305,MATCH(data!AR$1,download!$A$4:$DX$4,0)+1,FALSE)="","",VLOOKUP($B19,download!$A$4:$DN$305,MATCH(data!AR$1,download!$A$4:$DX$4,0)+1,FALSE))</f>
        <v>7</v>
      </c>
      <c r="AS19">
        <f>+IF(VLOOKUP($B19,download!$A$4:$DN$305,MATCH(data!AS$1,download!$A$4:$DX$4,0)+1,FALSE)="","",VLOOKUP($B19,download!$A$4:$DN$305,MATCH(data!AS$1,download!$A$4:$DX$4,0)+1,FALSE))</f>
        <v>4.4045618040806827E-3</v>
      </c>
      <c r="AT19">
        <f>+IF(VLOOKUP($B19,download!$A$4:$DN$305,MATCH(data!AT$1,download!$A$4:$DX$4,0)+1,FALSE)="","",VLOOKUP($B19,download!$A$4:$DN$305,MATCH(data!AT$1,download!$A$4:$DX$4,0)+1,FALSE))</f>
        <v>3.4220405814626522E-3</v>
      </c>
      <c r="AU19">
        <f>+IF(VLOOKUP($B19,download!$A$4:$DN$305,MATCH(data!AU$1,download!$A$4:$DX$4,0)+1,FALSE)="","",VLOOKUP($B19,download!$A$4:$DN$305,MATCH(data!AU$1,download!$A$4:$DX$4,0)+1,FALSE))</f>
        <v>7.3816956451002542E-3</v>
      </c>
      <c r="AV19">
        <f>+IF(VLOOKUP($B19,download!$A$4:$DN$305,MATCH(data!AV$1,download!$A$4:$DX$4,0)+1,FALSE)="","",VLOOKUP($B19,download!$A$4:$DN$305,MATCH(data!AV$1,download!$A$4:$DX$4,0)+1,FALSE))</f>
        <v>4.7847376252432476E-3</v>
      </c>
      <c r="AW19">
        <f>+IF(VLOOKUP($B19,download!$A$4:$DN$305,MATCH(data!AW$1,download!$A$4:$DX$4,0)+1,FALSE)="","",VLOOKUP($B19,download!$A$4:$DN$305,MATCH(data!AW$1,download!$A$4:$DX$4,0)+1,FALSE))</f>
        <v>5.4542003702007973E-3</v>
      </c>
    </row>
    <row r="20" spans="1:49">
      <c r="A20">
        <f t="shared" si="0"/>
        <v>19</v>
      </c>
      <c r="B20">
        <f t="shared" si="2"/>
        <v>200103</v>
      </c>
      <c r="C20">
        <f>+IF(VLOOKUP($B20,download!$A$4:$DN$305,MATCH(data!C$1,download!$A$4:$DX$4,0)+1,FALSE)="","",VLOOKUP($B20,download!$A$4:$DN$305,MATCH(data!C$1,download!$A$4:$DX$4,0)+1,FALSE))</f>
        <v>100.6875</v>
      </c>
      <c r="D20">
        <f>+IF(VLOOKUP($B20,download!$A$4:$DN$305,MATCH(data!D$1,download!$A$4:$DX$4,0)+1,FALSE)="","",VLOOKUP($B20,download!$A$4:$DN$305,MATCH(data!D$1,download!$A$4:$DX$4,0)+1,FALSE))</f>
        <v>104.21</v>
      </c>
      <c r="E20">
        <f>+IF(VLOOKUP($B20,download!$A$4:$DN$305,MATCH(data!E$1,download!$A$4:$DX$4,0)+1,FALSE)="","",VLOOKUP($B20,download!$A$4:$DN$305,MATCH(data!E$1,download!$A$4:$DX$4,0)+1,FALSE))</f>
        <v>103</v>
      </c>
      <c r="F20">
        <f>+IF(VLOOKUP($B20,download!$A$4:$DN$305,MATCH(data!F$1,download!$A$4:$DX$4,0)+1,FALSE)="","",VLOOKUP($B20,download!$A$4:$DN$305,MATCH(data!F$1,download!$A$4:$DX$4,0)+1,FALSE))</f>
        <v>106.97499999999999</v>
      </c>
      <c r="G20">
        <f>+IF(VLOOKUP($B20,download!$A$4:$DN$305,MATCH(data!G$1,download!$A$4:$DX$4,0)+1,FALSE)="","",VLOOKUP($B20,download!$A$4:$DN$305,MATCH(data!G$1,download!$A$4:$DX$4,0)+1,FALSE))</f>
        <v>100.675</v>
      </c>
      <c r="H20">
        <f>+IF(VLOOKUP($B20,download!$A$4:$DN$305,MATCH(data!H$1,download!$A$4:$DX$4,0)+1,FALSE)="","",VLOOKUP($B20,download!$A$4:$DN$305,MATCH(data!H$1,download!$A$4:$DX$4,0)+1,FALSE))</f>
        <v>28.64</v>
      </c>
      <c r="I20">
        <f>+IF(VLOOKUP($B20,download!$A$4:$DN$305,MATCH(data!I$1,download!$A$4:$DX$4,0)+1,FALSE)="","",VLOOKUP($B20,download!$A$4:$DN$305,MATCH(data!I$1,download!$A$4:$DX$4,0)+1,FALSE))</f>
        <v>29.842700000000001</v>
      </c>
      <c r="J20">
        <f>+IF(VLOOKUP($B20,download!$A$4:$DN$305,MATCH(data!J$1,download!$A$4:$DX$4,0)+1,FALSE)="","",VLOOKUP($B20,download!$A$4:$DN$305,MATCH(data!J$1,download!$A$4:$DX$4,0)+1,FALSE))</f>
        <v>140550000000</v>
      </c>
      <c r="K20">
        <f>+IF(VLOOKUP($B20,download!$A$4:$DN$305,MATCH(data!K$1,download!$A$4:$DX$4,0)+1,FALSE)="","",VLOOKUP($B20,download!$A$4:$DN$305,MATCH(data!K$1,download!$A$4:$DX$4,0)+1,FALSE))</f>
        <v>1111200000000</v>
      </c>
      <c r="L20">
        <f>+IF(VLOOKUP($B20,download!$A$4:$DN$305,MATCH(data!L$1,download!$A$4:$DX$4,0)+1,FALSE)="","",VLOOKUP($B20,download!$A$4:$DN$305,MATCH(data!L$1,download!$A$4:$DX$4,0)+1,FALSE))</f>
        <v>225575395000</v>
      </c>
      <c r="M20">
        <f>+IF(VLOOKUP($B20,download!$A$4:$DN$305,MATCH(data!M$1,download!$A$4:$DX$4,0)+1,FALSE)="","",VLOOKUP($B20,download!$A$4:$DN$305,MATCH(data!M$1,download!$A$4:$DX$4,0)+1,FALSE))</f>
        <v>2096001000000</v>
      </c>
      <c r="N20">
        <f>+IF(VLOOKUP($B20,download!$A$4:$DN$305,MATCH(data!N$1,download!$A$4:$DX$4,0)+1,FALSE)="","",VLOOKUP($B20,download!$A$4:$DN$305,MATCH(data!N$1,download!$A$4:$DX$4,0)+1,FALSE))</f>
        <v>246074000000</v>
      </c>
      <c r="O20">
        <f>+IF(VLOOKUP($B20,download!$A$4:$DN$305,MATCH(data!O$1,download!$A$4:$DX$4,0)+1,FALSE)="","",VLOOKUP($B20,download!$A$4:$DN$305,MATCH(data!O$1,download!$A$4:$DX$4,0)+1,FALSE))</f>
        <v>0.87739999999999996</v>
      </c>
      <c r="P20">
        <f>+IF(VLOOKUP($B20,download!$A$4:$DN$305,MATCH(data!P$1,download!$A$4:$DX$4,0)+1,FALSE)="","",VLOOKUP($B20,download!$A$4:$DN$305,MATCH(data!P$1,download!$A$4:$DX$4,0)+1,FALSE))</f>
        <v>7.7991000000000001</v>
      </c>
      <c r="Q20">
        <f>+IF(VLOOKUP($B20,download!$A$4:$DN$305,MATCH(data!Q$1,download!$A$4:$DX$4,0)+1,FALSE)="","",VLOOKUP($B20,download!$A$4:$DN$305,MATCH(data!Q$1,download!$A$4:$DX$4,0)+1,FALSE))</f>
        <v>1.4156</v>
      </c>
      <c r="R20">
        <f>+IF(VLOOKUP($B20,download!$A$4:$DN$305,MATCH(data!R$1,download!$A$4:$DX$4,0)+1,FALSE)="","",VLOOKUP($B20,download!$A$4:$DN$305,MATCH(data!R$1,download!$A$4:$DX$4,0)+1,FALSE))</f>
        <v>0.48509999999999998</v>
      </c>
      <c r="S20">
        <f>+IF(VLOOKUP($B20,download!$A$4:$DN$305,MATCH(data!S$1,download!$A$4:$DX$4,0)+1,FALSE)="","",VLOOKUP($B20,download!$A$4:$DN$305,MATCH(data!S$1,download!$A$4:$DX$4,0)+1,FALSE))</f>
        <v>1.5759000000000001</v>
      </c>
      <c r="T20">
        <f>+IF(VLOOKUP($B20,download!$A$4:$DN$305,MATCH(data!T$1,download!$A$4:$DX$4,0)+1,FALSE)="","",VLOOKUP($B20,download!$A$4:$DN$305,MATCH(data!T$1,download!$A$4:$DX$4,0)+1,FALSE))</f>
        <v>1160.33</v>
      </c>
      <c r="U20">
        <f>+IF(VLOOKUP($B20,download!$A$4:$DN$305,MATCH(data!U$1,download!$A$4:$DX$4,0)+1,FALSE)="","",VLOOKUP($B20,download!$A$4:$DN$305,MATCH(data!U$1,download!$A$4:$DX$4,0)+1,FALSE))</f>
        <v>5829.95</v>
      </c>
      <c r="V20">
        <f>+IF(VLOOKUP($B20,download!$A$4:$DN$305,MATCH(data!V$1,download!$A$4:$DX$4,0)+1,FALSE)="","",VLOOKUP($B20,download!$A$4:$DN$305,MATCH(data!V$1,download!$A$4:$DX$4,0)+1,FALSE))</f>
        <v>1277.27</v>
      </c>
      <c r="W20">
        <f>+IF(VLOOKUP($B20,download!$A$4:$DN$305,MATCH(data!W$1,download!$A$4:$DX$4,0)+1,FALSE)="","",VLOOKUP($B20,download!$A$4:$DN$305,MATCH(data!W$1,download!$A$4:$DX$4,0)+1,FALSE))</f>
        <v>12760.64</v>
      </c>
      <c r="X20">
        <f>+IF(VLOOKUP($B20,download!$A$4:$DN$305,MATCH(data!X$1,download!$A$4:$DX$4,0)+1,FALSE)="","",VLOOKUP($B20,download!$A$4:$DN$305,MATCH(data!X$1,download!$A$4:$DX$4,0)+1,FALSE))</f>
        <v>7608</v>
      </c>
      <c r="Y20">
        <f>+IF(VLOOKUP($B20,download!$A$4:$DN$305,MATCH(data!Y$1,download!$A$4:$DX$4,0)+1,FALSE)="","",VLOOKUP($B20,download!$A$4:$DN$305,MATCH(data!Y$1,download!$A$4:$DX$4,0)+1,FALSE))</f>
        <v>0.1</v>
      </c>
      <c r="Z20">
        <f>+IF(VLOOKUP($B20,download!$A$4:$DN$305,MATCH(data!Z$1,download!$A$4:$DX$4,0)+1,FALSE)="","",VLOOKUP($B20,download!$A$4:$DN$305,MATCH(data!Z$1,download!$A$4:$DX$4,0)+1,FALSE))</f>
        <v>0.5</v>
      </c>
      <c r="AA20">
        <f>+IF(VLOOKUP($B20,download!$A$4:$DN$305,MATCH(data!AA$1,download!$A$4:$DX$4,0)+1,FALSE)="","",VLOOKUP($B20,download!$A$4:$DN$305,MATCH(data!AA$1,download!$A$4:$DX$4,0)+1,FALSE))</f>
        <v>6.03</v>
      </c>
      <c r="AB20">
        <f>+IF(VLOOKUP($B20,download!$A$4:$DN$305,MATCH(data!AB$1,download!$A$4:$DX$4,0)+1,FALSE)="","",VLOOKUP($B20,download!$A$4:$DN$305,MATCH(data!AB$1,download!$A$4:$DX$4,0)+1,FALSE))</f>
        <v>0.13</v>
      </c>
      <c r="AC20">
        <f>+IF(VLOOKUP($B20,download!$A$4:$DN$305,MATCH(data!AC$1,download!$A$4:$DX$4,0)+1,FALSE)="","",VLOOKUP($B20,download!$A$4:$DN$305,MATCH(data!AC$1,download!$A$4:$DX$4,0)+1,FALSE))</f>
        <v>1.3453096386563401E-2</v>
      </c>
      <c r="AD20">
        <f>+IF(VLOOKUP($B20,download!$A$4:$DN$305,MATCH(data!AD$1,download!$A$4:$DX$4,0)+1,FALSE)="","",VLOOKUP($B20,download!$A$4:$DN$305,MATCH(data!AD$1,download!$A$4:$DX$4,0)+1,FALSE))</f>
        <v>64526000000</v>
      </c>
      <c r="AE20">
        <f>+IF(VLOOKUP($B20,download!$A$4:$DN$305,MATCH(data!AE$1,download!$A$4:$DX$4,0)+1,FALSE)="","",VLOOKUP($B20,download!$A$4:$DN$305,MATCH(data!AE$1,download!$A$4:$DX$4,0)+1,FALSE))</f>
        <v>87936400000</v>
      </c>
      <c r="AF20">
        <f>+IF(VLOOKUP($B20,download!$A$4:$DN$305,MATCH(data!AF$1,download!$A$4:$DX$4,0)+1,FALSE)="","",VLOOKUP($B20,download!$A$4:$DN$305,MATCH(data!AF$1,download!$A$4:$DX$4,0)+1,FALSE))</f>
        <v>7.2479487762635397</v>
      </c>
      <c r="AG20">
        <f>+IF(VLOOKUP($B20,download!$A$4:$DN$305,MATCH(data!AG$1,download!$A$4:$DX$4,0)+1,FALSE)="","",VLOOKUP($B20,download!$A$4:$DN$305,MATCH(data!AG$1,download!$A$4:$DX$4,0)+1,FALSE))</f>
        <v>-1.2</v>
      </c>
      <c r="AH20">
        <f>+IF(VLOOKUP($B20,download!$A$4:$DN$305,MATCH(data!AH$1,download!$A$4:$DX$4,0)+1,FALSE)="","",VLOOKUP($B20,download!$A$4:$DN$305,MATCH(data!AH$1,download!$A$4:$DX$4,0)+1,FALSE))</f>
        <v>36814100000</v>
      </c>
      <c r="AI20">
        <f>+IF(VLOOKUP($B20,download!$A$4:$DN$305,MATCH(data!AI$1,download!$A$4:$DX$4,0)+1,FALSE)="","",VLOOKUP($B20,download!$A$4:$DN$305,MATCH(data!AI$1,download!$A$4:$DX$4,0)+1,FALSE))</f>
        <v>29020000000</v>
      </c>
      <c r="AJ20">
        <f>+IF(VLOOKUP($B20,download!$A$4:$DN$305,MATCH(data!AJ$1,download!$A$4:$DX$4,0)+1,FALSE)="","",VLOOKUP($B20,download!$A$4:$DN$305,MATCH(data!AJ$1,download!$A$4:$DX$4,0)+1,FALSE))</f>
        <v>393429999999.99994</v>
      </c>
      <c r="AK20">
        <f>+IF(VLOOKUP($B20,download!$A$4:$DN$305,MATCH(data!AK$1,download!$A$4:$DX$4,0)+1,FALSE)="","",VLOOKUP($B20,download!$A$4:$DN$305,MATCH(data!AK$1,download!$A$4:$DX$4,0)+1,FALSE))</f>
        <v>31200000000</v>
      </c>
      <c r="AL20">
        <f>+IF(VLOOKUP($B20,download!$A$4:$DN$305,MATCH(data!AL$1,download!$A$4:$DX$4,0)+1,FALSE)="","",VLOOKUP($B20,download!$A$4:$DN$305,MATCH(data!AL$1,download!$A$4:$DX$4,0)+1,FALSE))</f>
        <v>106509000000</v>
      </c>
      <c r="AM20">
        <f>+IF(VLOOKUP($B20,download!$A$4:$DN$305,MATCH(data!AM$1,download!$A$4:$DX$4,0)+1,FALSE)="","",VLOOKUP($B20,download!$A$4:$DN$305,MATCH(data!AM$1,download!$A$4:$DX$4,0)+1,FALSE))</f>
        <v>33512000000</v>
      </c>
      <c r="AN20">
        <f>+IF(VLOOKUP($B20,download!$A$4:$DN$305,MATCH(data!AN$1,download!$A$4:$DX$4,0)+1,FALSE)="","",VLOOKUP($B20,download!$A$4:$DN$305,MATCH(data!AN$1,download!$A$4:$DX$4,0)+1,FALSE))</f>
        <v>4.3</v>
      </c>
      <c r="AO20">
        <f>+IF(VLOOKUP($B20,download!$A$4:$DN$305,MATCH(data!AO$1,download!$A$4:$DX$4,0)+1,FALSE)="","",VLOOKUP($B20,download!$A$4:$DN$305,MATCH(data!AO$1,download!$A$4:$DX$4,0)+1,FALSE))</f>
        <v>6.5</v>
      </c>
      <c r="AP20">
        <f>+IF(VLOOKUP($B20,download!$A$4:$DN$305,MATCH(data!AP$1,download!$A$4:$DX$4,0)+1,FALSE)="","",VLOOKUP($B20,download!$A$4:$DN$305,MATCH(data!AP$1,download!$A$4:$DX$4,0)+1,FALSE))</f>
        <v>4.5</v>
      </c>
      <c r="AQ20">
        <f>+IF(VLOOKUP($B20,download!$A$4:$DN$305,MATCH(data!AQ$1,download!$A$4:$DX$4,0)+1,FALSE)="","",VLOOKUP($B20,download!$A$4:$DN$305,MATCH(data!AQ$1,download!$A$4:$DX$4,0)+1,FALSE))</f>
        <v>8.4</v>
      </c>
      <c r="AR20">
        <f>+IF(VLOOKUP($B20,download!$A$4:$DN$305,MATCH(data!AR$1,download!$A$4:$DX$4,0)+1,FALSE)="","",VLOOKUP($B20,download!$A$4:$DN$305,MATCH(data!AR$1,download!$A$4:$DX$4,0)+1,FALSE))</f>
        <v>7.1</v>
      </c>
      <c r="AS20">
        <f>+IF(VLOOKUP($B20,download!$A$4:$DN$305,MATCH(data!AS$1,download!$A$4:$DX$4,0)+1,FALSE)="","",VLOOKUP($B20,download!$A$4:$DN$305,MATCH(data!AS$1,download!$A$4:$DX$4,0)+1,FALSE))</f>
        <v>4.4045618040806827E-3</v>
      </c>
      <c r="AT20">
        <f>+IF(VLOOKUP($B20,download!$A$4:$DN$305,MATCH(data!AT$1,download!$A$4:$DX$4,0)+1,FALSE)="","",VLOOKUP($B20,download!$A$4:$DN$305,MATCH(data!AT$1,download!$A$4:$DX$4,0)+1,FALSE))</f>
        <v>3.4220405814626522E-3</v>
      </c>
      <c r="AU20">
        <f>+IF(VLOOKUP($B20,download!$A$4:$DN$305,MATCH(data!AU$1,download!$A$4:$DX$4,0)+1,FALSE)="","",VLOOKUP($B20,download!$A$4:$DN$305,MATCH(data!AU$1,download!$A$4:$DX$4,0)+1,FALSE))</f>
        <v>7.3816956451002542E-3</v>
      </c>
      <c r="AV20">
        <f>+IF(VLOOKUP($B20,download!$A$4:$DN$305,MATCH(data!AV$1,download!$A$4:$DX$4,0)+1,FALSE)="","",VLOOKUP($B20,download!$A$4:$DN$305,MATCH(data!AV$1,download!$A$4:$DX$4,0)+1,FALSE))</f>
        <v>4.7847376252432476E-3</v>
      </c>
      <c r="AW20">
        <f>+IF(VLOOKUP($B20,download!$A$4:$DN$305,MATCH(data!AW$1,download!$A$4:$DX$4,0)+1,FALSE)="","",VLOOKUP($B20,download!$A$4:$DN$305,MATCH(data!AW$1,download!$A$4:$DX$4,0)+1,FALSE))</f>
        <v>5.4542003702007973E-3</v>
      </c>
    </row>
    <row r="21" spans="1:49">
      <c r="A21">
        <f t="shared" si="0"/>
        <v>20</v>
      </c>
      <c r="B21">
        <f t="shared" si="2"/>
        <v>200104</v>
      </c>
      <c r="C21">
        <f>+IF(VLOOKUP($B21,download!$A$4:$DN$305,MATCH(data!C$1,download!$A$4:$DX$4,0)+1,FALSE)="","",VLOOKUP($B21,download!$A$4:$DN$305,MATCH(data!C$1,download!$A$4:$DX$4,0)+1,FALSE))</f>
        <v>97.453125</v>
      </c>
      <c r="D21">
        <f>+IF(VLOOKUP($B21,download!$A$4:$DN$305,MATCH(data!D$1,download!$A$4:$DX$4,0)+1,FALSE)="","",VLOOKUP($B21,download!$A$4:$DN$305,MATCH(data!D$1,download!$A$4:$DX$4,0)+1,FALSE))</f>
        <v>101.62</v>
      </c>
      <c r="E21">
        <f>+IF(VLOOKUP($B21,download!$A$4:$DN$305,MATCH(data!E$1,download!$A$4:$DX$4,0)+1,FALSE)="","",VLOOKUP($B21,download!$A$4:$DN$305,MATCH(data!E$1,download!$A$4:$DX$4,0)+1,FALSE))</f>
        <v>100</v>
      </c>
      <c r="F21">
        <f>+IF(VLOOKUP($B21,download!$A$4:$DN$305,MATCH(data!F$1,download!$A$4:$DX$4,0)+1,FALSE)="","",VLOOKUP($B21,download!$A$4:$DN$305,MATCH(data!F$1,download!$A$4:$DX$4,0)+1,FALSE))</f>
        <v>106.08</v>
      </c>
      <c r="G21">
        <f>+IF(VLOOKUP($B21,download!$A$4:$DN$305,MATCH(data!G$1,download!$A$4:$DX$4,0)+1,FALSE)="","",VLOOKUP($B21,download!$A$4:$DN$305,MATCH(data!G$1,download!$A$4:$DX$4,0)+1,FALSE))</f>
        <v>98.245000000000005</v>
      </c>
      <c r="H21">
        <f>+IF(VLOOKUP($B21,download!$A$4:$DN$305,MATCH(data!H$1,download!$A$4:$DX$4,0)+1,FALSE)="","",VLOOKUP($B21,download!$A$4:$DN$305,MATCH(data!H$1,download!$A$4:$DX$4,0)+1,FALSE))</f>
        <v>25.48</v>
      </c>
      <c r="I21">
        <f>+IF(VLOOKUP($B21,download!$A$4:$DN$305,MATCH(data!I$1,download!$A$4:$DX$4,0)+1,FALSE)="","",VLOOKUP($B21,download!$A$4:$DN$305,MATCH(data!I$1,download!$A$4:$DX$4,0)+1,FALSE))</f>
        <v>21.209599999999998</v>
      </c>
      <c r="J21">
        <f>+IF(VLOOKUP($B21,download!$A$4:$DN$305,MATCH(data!J$1,download!$A$4:$DX$4,0)+1,FALSE)="","",VLOOKUP($B21,download!$A$4:$DN$305,MATCH(data!J$1,download!$A$4:$DX$4,0)+1,FALSE))</f>
        <v>141669999999.99997</v>
      </c>
      <c r="K21">
        <f>+IF(VLOOKUP($B21,download!$A$4:$DN$305,MATCH(data!K$1,download!$A$4:$DX$4,0)+1,FALSE)="","",VLOOKUP($B21,download!$A$4:$DN$305,MATCH(data!K$1,download!$A$4:$DX$4,0)+1,FALSE))</f>
        <v>1126700000000</v>
      </c>
      <c r="L21">
        <f>+IF(VLOOKUP($B21,download!$A$4:$DN$305,MATCH(data!L$1,download!$A$4:$DX$4,0)+1,FALSE)="","",VLOOKUP($B21,download!$A$4:$DN$305,MATCH(data!L$1,download!$A$4:$DX$4,0)+1,FALSE))</f>
        <v>224395109000</v>
      </c>
      <c r="M21">
        <f>+IF(VLOOKUP($B21,download!$A$4:$DN$305,MATCH(data!M$1,download!$A$4:$DX$4,0)+1,FALSE)="","",VLOOKUP($B21,download!$A$4:$DN$305,MATCH(data!M$1,download!$A$4:$DX$4,0)+1,FALSE))</f>
        <v>2129763000000</v>
      </c>
      <c r="N21">
        <f>+IF(VLOOKUP($B21,download!$A$4:$DN$305,MATCH(data!N$1,download!$A$4:$DX$4,0)+1,FALSE)="","",VLOOKUP($B21,download!$A$4:$DN$305,MATCH(data!N$1,download!$A$4:$DX$4,0)+1,FALSE))</f>
        <v>247510000000</v>
      </c>
      <c r="O21">
        <f>+IF(VLOOKUP($B21,download!$A$4:$DN$305,MATCH(data!O$1,download!$A$4:$DX$4,0)+1,FALSE)="","",VLOOKUP($B21,download!$A$4:$DN$305,MATCH(data!O$1,download!$A$4:$DX$4,0)+1,FALSE))</f>
        <v>0.88800000000000001</v>
      </c>
      <c r="P21">
        <f>+IF(VLOOKUP($B21,download!$A$4:$DN$305,MATCH(data!P$1,download!$A$4:$DX$4,0)+1,FALSE)="","",VLOOKUP($B21,download!$A$4:$DN$305,MATCH(data!P$1,download!$A$4:$DX$4,0)+1,FALSE))</f>
        <v>7.7986000000000004</v>
      </c>
      <c r="Q21">
        <f>+IF(VLOOKUP($B21,download!$A$4:$DN$305,MATCH(data!Q$1,download!$A$4:$DX$4,0)+1,FALSE)="","",VLOOKUP($B21,download!$A$4:$DN$305,MATCH(data!Q$1,download!$A$4:$DX$4,0)+1,FALSE))</f>
        <v>1.4319</v>
      </c>
      <c r="R21">
        <f>+IF(VLOOKUP($B21,download!$A$4:$DN$305,MATCH(data!R$1,download!$A$4:$DX$4,0)+1,FALSE)="","",VLOOKUP($B21,download!$A$4:$DN$305,MATCH(data!R$1,download!$A$4:$DX$4,0)+1,FALSE))</f>
        <v>0.5121</v>
      </c>
      <c r="S21">
        <f>+IF(VLOOKUP($B21,download!$A$4:$DN$305,MATCH(data!S$1,download!$A$4:$DX$4,0)+1,FALSE)="","",VLOOKUP($B21,download!$A$4:$DN$305,MATCH(data!S$1,download!$A$4:$DX$4,0)+1,FALSE))</f>
        <v>1.5347999999999999</v>
      </c>
      <c r="T21">
        <f>+IF(VLOOKUP($B21,download!$A$4:$DN$305,MATCH(data!T$1,download!$A$4:$DX$4,0)+1,FALSE)="","",VLOOKUP($B21,download!$A$4:$DN$305,MATCH(data!T$1,download!$A$4:$DX$4,0)+1,FALSE))</f>
        <v>1249.46</v>
      </c>
      <c r="U21">
        <f>+IF(VLOOKUP($B21,download!$A$4:$DN$305,MATCH(data!U$1,download!$A$4:$DX$4,0)+1,FALSE)="","",VLOOKUP($B21,download!$A$4:$DN$305,MATCH(data!U$1,download!$A$4:$DX$4,0)+1,FALSE))</f>
        <v>6264.51</v>
      </c>
      <c r="V21">
        <f>+IF(VLOOKUP($B21,download!$A$4:$DN$305,MATCH(data!V$1,download!$A$4:$DX$4,0)+1,FALSE)="","",VLOOKUP($B21,download!$A$4:$DN$305,MATCH(data!V$1,download!$A$4:$DX$4,0)+1,FALSE))</f>
        <v>1366.46</v>
      </c>
      <c r="W21">
        <f>+IF(VLOOKUP($B21,download!$A$4:$DN$305,MATCH(data!W$1,download!$A$4:$DX$4,0)+1,FALSE)="","",VLOOKUP($B21,download!$A$4:$DN$305,MATCH(data!W$1,download!$A$4:$DX$4,0)+1,FALSE))</f>
        <v>13386.04</v>
      </c>
      <c r="X21">
        <f>+IF(VLOOKUP($B21,download!$A$4:$DN$305,MATCH(data!X$1,download!$A$4:$DX$4,0)+1,FALSE)="","",VLOOKUP($B21,download!$A$4:$DN$305,MATCH(data!X$1,download!$A$4:$DX$4,0)+1,FALSE))</f>
        <v>7946.63</v>
      </c>
      <c r="Y21">
        <f>+IF(VLOOKUP($B21,download!$A$4:$DN$305,MATCH(data!Y$1,download!$A$4:$DX$4,0)+1,FALSE)="","",VLOOKUP($B21,download!$A$4:$DN$305,MATCH(data!Y$1,download!$A$4:$DX$4,0)+1,FALSE))</f>
        <v>0.2</v>
      </c>
      <c r="Z21">
        <f>+IF(VLOOKUP($B21,download!$A$4:$DN$305,MATCH(data!Z$1,download!$A$4:$DX$4,0)+1,FALSE)="","",VLOOKUP($B21,download!$A$4:$DN$305,MATCH(data!Z$1,download!$A$4:$DX$4,0)+1,FALSE))</f>
        <v>0.6</v>
      </c>
      <c r="AA21">
        <f>+IF(VLOOKUP($B21,download!$A$4:$DN$305,MATCH(data!AA$1,download!$A$4:$DX$4,0)+1,FALSE)="","",VLOOKUP($B21,download!$A$4:$DN$305,MATCH(data!AA$1,download!$A$4:$DX$4,0)+1,FALSE))</f>
        <v>6.03</v>
      </c>
      <c r="AB21">
        <f>+IF(VLOOKUP($B21,download!$A$4:$DN$305,MATCH(data!AB$1,download!$A$4:$DX$4,0)+1,FALSE)="","",VLOOKUP($B21,download!$A$4:$DN$305,MATCH(data!AB$1,download!$A$4:$DX$4,0)+1,FALSE))</f>
        <v>0.52</v>
      </c>
      <c r="AC21">
        <f>+IF(VLOOKUP($B21,download!$A$4:$DN$305,MATCH(data!AC$1,download!$A$4:$DX$4,0)+1,FALSE)="","",VLOOKUP($B21,download!$A$4:$DN$305,MATCH(data!AC$1,download!$A$4:$DX$4,0)+1,FALSE))</f>
        <v>0.74707800678626302</v>
      </c>
      <c r="AD21">
        <f>+IF(VLOOKUP($B21,download!$A$4:$DN$305,MATCH(data!AD$1,download!$A$4:$DX$4,0)+1,FALSE)="","",VLOOKUP($B21,download!$A$4:$DN$305,MATCH(data!AD$1,download!$A$4:$DX$4,0)+1,FALSE))</f>
        <v>63262000000</v>
      </c>
      <c r="AE21">
        <f>+IF(VLOOKUP($B21,download!$A$4:$DN$305,MATCH(data!AE$1,download!$A$4:$DX$4,0)+1,FALSE)="","",VLOOKUP($B21,download!$A$4:$DN$305,MATCH(data!AE$1,download!$A$4:$DX$4,0)+1,FALSE))</f>
        <v>87793000000</v>
      </c>
      <c r="AF21">
        <f>+IF(VLOOKUP($B21,download!$A$4:$DN$305,MATCH(data!AF$1,download!$A$4:$DX$4,0)+1,FALSE)="","",VLOOKUP($B21,download!$A$4:$DN$305,MATCH(data!AF$1,download!$A$4:$DX$4,0)+1,FALSE))</f>
        <v>7.2479487762635397</v>
      </c>
      <c r="AG21">
        <f>+IF(VLOOKUP($B21,download!$A$4:$DN$305,MATCH(data!AG$1,download!$A$4:$DX$4,0)+1,FALSE)="","",VLOOKUP($B21,download!$A$4:$DN$305,MATCH(data!AG$1,download!$A$4:$DX$4,0)+1,FALSE))</f>
        <v>-2.4</v>
      </c>
      <c r="AH21">
        <f>+IF(VLOOKUP($B21,download!$A$4:$DN$305,MATCH(data!AH$1,download!$A$4:$DX$4,0)+1,FALSE)="","",VLOOKUP($B21,download!$A$4:$DN$305,MATCH(data!AH$1,download!$A$4:$DX$4,0)+1,FALSE))</f>
        <v>36608200000</v>
      </c>
      <c r="AI21">
        <f>+IF(VLOOKUP($B21,download!$A$4:$DN$305,MATCH(data!AI$1,download!$A$4:$DX$4,0)+1,FALSE)="","",VLOOKUP($B21,download!$A$4:$DN$305,MATCH(data!AI$1,download!$A$4:$DX$4,0)+1,FALSE))</f>
        <v>29449000000</v>
      </c>
      <c r="AJ21">
        <f>+IF(VLOOKUP($B21,download!$A$4:$DN$305,MATCH(data!AJ$1,download!$A$4:$DX$4,0)+1,FALSE)="","",VLOOKUP($B21,download!$A$4:$DN$305,MATCH(data!AJ$1,download!$A$4:$DX$4,0)+1,FALSE))</f>
        <v>386749999999.99994</v>
      </c>
      <c r="AK21">
        <f>+IF(VLOOKUP($B21,download!$A$4:$DN$305,MATCH(data!AK$1,download!$A$4:$DX$4,0)+1,FALSE)="","",VLOOKUP($B21,download!$A$4:$DN$305,MATCH(data!AK$1,download!$A$4:$DX$4,0)+1,FALSE))</f>
        <v>33286000000</v>
      </c>
      <c r="AL21">
        <f>+IF(VLOOKUP($B21,download!$A$4:$DN$305,MATCH(data!AL$1,download!$A$4:$DX$4,0)+1,FALSE)="","",VLOOKUP($B21,download!$A$4:$DN$305,MATCH(data!AL$1,download!$A$4:$DX$4,0)+1,FALSE))</f>
        <v>107080000000</v>
      </c>
      <c r="AM21">
        <f>+IF(VLOOKUP($B21,download!$A$4:$DN$305,MATCH(data!AM$1,download!$A$4:$DX$4,0)+1,FALSE)="","",VLOOKUP($B21,download!$A$4:$DN$305,MATCH(data!AM$1,download!$A$4:$DX$4,0)+1,FALSE))</f>
        <v>33207000000</v>
      </c>
      <c r="AN21">
        <f>+IF(VLOOKUP($B21,download!$A$4:$DN$305,MATCH(data!AN$1,download!$A$4:$DX$4,0)+1,FALSE)="","",VLOOKUP($B21,download!$A$4:$DN$305,MATCH(data!AN$1,download!$A$4:$DX$4,0)+1,FALSE))</f>
        <v>4.4000000000000004</v>
      </c>
      <c r="AO21">
        <f>+IF(VLOOKUP($B21,download!$A$4:$DN$305,MATCH(data!AO$1,download!$A$4:$DX$4,0)+1,FALSE)="","",VLOOKUP($B21,download!$A$4:$DN$305,MATCH(data!AO$1,download!$A$4:$DX$4,0)+1,FALSE))</f>
        <v>6.8</v>
      </c>
      <c r="AP21">
        <f>+IF(VLOOKUP($B21,download!$A$4:$DN$305,MATCH(data!AP$1,download!$A$4:$DX$4,0)+1,FALSE)="","",VLOOKUP($B21,download!$A$4:$DN$305,MATCH(data!AP$1,download!$A$4:$DX$4,0)+1,FALSE))</f>
        <v>4.5</v>
      </c>
      <c r="AQ21">
        <f>+IF(VLOOKUP($B21,download!$A$4:$DN$305,MATCH(data!AQ$1,download!$A$4:$DX$4,0)+1,FALSE)="","",VLOOKUP($B21,download!$A$4:$DN$305,MATCH(data!AQ$1,download!$A$4:$DX$4,0)+1,FALSE))</f>
        <v>8.4</v>
      </c>
      <c r="AR21">
        <f>+IF(VLOOKUP($B21,download!$A$4:$DN$305,MATCH(data!AR$1,download!$A$4:$DX$4,0)+1,FALSE)="","",VLOOKUP($B21,download!$A$4:$DN$305,MATCH(data!AR$1,download!$A$4:$DX$4,0)+1,FALSE))</f>
        <v>7.1</v>
      </c>
      <c r="AS21">
        <f>+IF(VLOOKUP($B21,download!$A$4:$DN$305,MATCH(data!AS$1,download!$A$4:$DX$4,0)+1,FALSE)="","",VLOOKUP($B21,download!$A$4:$DN$305,MATCH(data!AS$1,download!$A$4:$DX$4,0)+1,FALSE))</f>
        <v>4.4045618040806827E-3</v>
      </c>
      <c r="AT21">
        <f>+IF(VLOOKUP($B21,download!$A$4:$DN$305,MATCH(data!AT$1,download!$A$4:$DX$4,0)+1,FALSE)="","",VLOOKUP($B21,download!$A$4:$DN$305,MATCH(data!AT$1,download!$A$4:$DX$4,0)+1,FALSE))</f>
        <v>3.4220405814626522E-3</v>
      </c>
      <c r="AU21">
        <f>+IF(VLOOKUP($B21,download!$A$4:$DN$305,MATCH(data!AU$1,download!$A$4:$DX$4,0)+1,FALSE)="","",VLOOKUP($B21,download!$A$4:$DN$305,MATCH(data!AU$1,download!$A$4:$DX$4,0)+1,FALSE))</f>
        <v>7.3816956451002542E-3</v>
      </c>
      <c r="AV21">
        <f>+IF(VLOOKUP($B21,download!$A$4:$DN$305,MATCH(data!AV$1,download!$A$4:$DX$4,0)+1,FALSE)="","",VLOOKUP($B21,download!$A$4:$DN$305,MATCH(data!AV$1,download!$A$4:$DX$4,0)+1,FALSE))</f>
        <v>4.7847376252432476E-3</v>
      </c>
      <c r="AW21">
        <f>+IF(VLOOKUP($B21,download!$A$4:$DN$305,MATCH(data!AW$1,download!$A$4:$DX$4,0)+1,FALSE)="","",VLOOKUP($B21,download!$A$4:$DN$305,MATCH(data!AW$1,download!$A$4:$DX$4,0)+1,FALSE))</f>
        <v>5.4542003702007973E-3</v>
      </c>
    </row>
    <row r="22" spans="1:49">
      <c r="A22">
        <f t="shared" si="0"/>
        <v>21</v>
      </c>
      <c r="B22">
        <f t="shared" si="2"/>
        <v>200105</v>
      </c>
      <c r="C22">
        <f>+IF(VLOOKUP($B22,download!$A$4:$DN$305,MATCH(data!C$1,download!$A$4:$DX$4,0)+1,FALSE)="","",VLOOKUP($B22,download!$A$4:$DN$305,MATCH(data!C$1,download!$A$4:$DX$4,0)+1,FALSE))</f>
        <v>97.15625</v>
      </c>
      <c r="D22">
        <f>+IF(VLOOKUP($B22,download!$A$4:$DN$305,MATCH(data!D$1,download!$A$4:$DX$4,0)+1,FALSE)="","",VLOOKUP($B22,download!$A$4:$DN$305,MATCH(data!D$1,download!$A$4:$DX$4,0)+1,FALSE))</f>
        <v>98.77</v>
      </c>
      <c r="E22">
        <f>+IF(VLOOKUP($B22,download!$A$4:$DN$305,MATCH(data!E$1,download!$A$4:$DX$4,0)+1,FALSE)="","",VLOOKUP($B22,download!$A$4:$DN$305,MATCH(data!E$1,download!$A$4:$DX$4,0)+1,FALSE))</f>
        <v>98</v>
      </c>
      <c r="F22">
        <f>+IF(VLOOKUP($B22,download!$A$4:$DN$305,MATCH(data!F$1,download!$A$4:$DX$4,0)+1,FALSE)="","",VLOOKUP($B22,download!$A$4:$DN$305,MATCH(data!F$1,download!$A$4:$DX$4,0)+1,FALSE))</f>
        <v>104.825</v>
      </c>
      <c r="G22">
        <f>+IF(VLOOKUP($B22,download!$A$4:$DN$305,MATCH(data!G$1,download!$A$4:$DX$4,0)+1,FALSE)="","",VLOOKUP($B22,download!$A$4:$DN$305,MATCH(data!G$1,download!$A$4:$DX$4,0)+1,FALSE))</f>
        <v>97.814999999999998</v>
      </c>
      <c r="H22">
        <f>+IF(VLOOKUP($B22,download!$A$4:$DN$305,MATCH(data!H$1,download!$A$4:$DX$4,0)+1,FALSE)="","",VLOOKUP($B22,download!$A$4:$DN$305,MATCH(data!H$1,download!$A$4:$DX$4,0)+1,FALSE))</f>
        <v>22.64</v>
      </c>
      <c r="I22">
        <f>+IF(VLOOKUP($B22,download!$A$4:$DN$305,MATCH(data!I$1,download!$A$4:$DX$4,0)+1,FALSE)="","",VLOOKUP($B22,download!$A$4:$DN$305,MATCH(data!I$1,download!$A$4:$DX$4,0)+1,FALSE))</f>
        <v>21.3324</v>
      </c>
      <c r="J22">
        <f>+IF(VLOOKUP($B22,download!$A$4:$DN$305,MATCH(data!J$1,download!$A$4:$DX$4,0)+1,FALSE)="","",VLOOKUP($B22,download!$A$4:$DN$305,MATCH(data!J$1,download!$A$4:$DX$4,0)+1,FALSE))</f>
        <v>143291999999.99997</v>
      </c>
      <c r="K22">
        <f>+IF(VLOOKUP($B22,download!$A$4:$DN$305,MATCH(data!K$1,download!$A$4:$DX$4,0)+1,FALSE)="","",VLOOKUP($B22,download!$A$4:$DN$305,MATCH(data!K$1,download!$A$4:$DX$4,0)+1,FALSE))</f>
        <v>1114700000000</v>
      </c>
      <c r="L22">
        <f>+IF(VLOOKUP($B22,download!$A$4:$DN$305,MATCH(data!L$1,download!$A$4:$DX$4,0)+1,FALSE)="","",VLOOKUP($B22,download!$A$4:$DN$305,MATCH(data!L$1,download!$A$4:$DX$4,0)+1,FALSE))</f>
        <v>224480319000</v>
      </c>
      <c r="M22">
        <f>+IF(VLOOKUP($B22,download!$A$4:$DN$305,MATCH(data!M$1,download!$A$4:$DX$4,0)+1,FALSE)="","",VLOOKUP($B22,download!$A$4:$DN$305,MATCH(data!M$1,download!$A$4:$DX$4,0)+1,FALSE))</f>
        <v>2150338000000</v>
      </c>
      <c r="N22">
        <f>+IF(VLOOKUP($B22,download!$A$4:$DN$305,MATCH(data!N$1,download!$A$4:$DX$4,0)+1,FALSE)="","",VLOOKUP($B22,download!$A$4:$DN$305,MATCH(data!N$1,download!$A$4:$DX$4,0)+1,FALSE))</f>
        <v>251786000000</v>
      </c>
      <c r="O22">
        <f>+IF(VLOOKUP($B22,download!$A$4:$DN$305,MATCH(data!O$1,download!$A$4:$DX$4,0)+1,FALSE)="","",VLOOKUP($B22,download!$A$4:$DN$305,MATCH(data!O$1,download!$A$4:$DX$4,0)+1,FALSE))</f>
        <v>0.84560000000000002</v>
      </c>
      <c r="P22">
        <f>+IF(VLOOKUP($B22,download!$A$4:$DN$305,MATCH(data!P$1,download!$A$4:$DX$4,0)+1,FALSE)="","",VLOOKUP($B22,download!$A$4:$DN$305,MATCH(data!P$1,download!$A$4:$DX$4,0)+1,FALSE))</f>
        <v>7.7996999999999996</v>
      </c>
      <c r="Q22">
        <f>+IF(VLOOKUP($B22,download!$A$4:$DN$305,MATCH(data!Q$1,download!$A$4:$DX$4,0)+1,FALSE)="","",VLOOKUP($B22,download!$A$4:$DN$305,MATCH(data!Q$1,download!$A$4:$DX$4,0)+1,FALSE))</f>
        <v>1.4177999999999999</v>
      </c>
      <c r="R22">
        <f>+IF(VLOOKUP($B22,download!$A$4:$DN$305,MATCH(data!R$1,download!$A$4:$DX$4,0)+1,FALSE)="","",VLOOKUP($B22,download!$A$4:$DN$305,MATCH(data!R$1,download!$A$4:$DX$4,0)+1,FALSE))</f>
        <v>0.50560000000000005</v>
      </c>
      <c r="S22">
        <f>+IF(VLOOKUP($B22,download!$A$4:$DN$305,MATCH(data!S$1,download!$A$4:$DX$4,0)+1,FALSE)="","",VLOOKUP($B22,download!$A$4:$DN$305,MATCH(data!S$1,download!$A$4:$DX$4,0)+1,FALSE))</f>
        <v>1.5378000000000001</v>
      </c>
      <c r="T22">
        <f>+IF(VLOOKUP($B22,download!$A$4:$DN$305,MATCH(data!T$1,download!$A$4:$DX$4,0)+1,FALSE)="","",VLOOKUP($B22,download!$A$4:$DN$305,MATCH(data!T$1,download!$A$4:$DX$4,0)+1,FALSE))</f>
        <v>1255.82</v>
      </c>
      <c r="U22">
        <f>+IF(VLOOKUP($B22,download!$A$4:$DN$305,MATCH(data!U$1,download!$A$4:$DX$4,0)+1,FALSE)="","",VLOOKUP($B22,download!$A$4:$DN$305,MATCH(data!U$1,download!$A$4:$DX$4,0)+1,FALSE))</f>
        <v>6123.26</v>
      </c>
      <c r="V22">
        <f>+IF(VLOOKUP($B22,download!$A$4:$DN$305,MATCH(data!V$1,download!$A$4:$DX$4,0)+1,FALSE)="","",VLOOKUP($B22,download!$A$4:$DN$305,MATCH(data!V$1,download!$A$4:$DX$4,0)+1,FALSE))</f>
        <v>1310.81</v>
      </c>
      <c r="W22">
        <f>+IF(VLOOKUP($B22,download!$A$4:$DN$305,MATCH(data!W$1,download!$A$4:$DX$4,0)+1,FALSE)="","",VLOOKUP($B22,download!$A$4:$DN$305,MATCH(data!W$1,download!$A$4:$DX$4,0)+1,FALSE))</f>
        <v>13174.41</v>
      </c>
      <c r="X22">
        <f>+IF(VLOOKUP($B22,download!$A$4:$DN$305,MATCH(data!X$1,download!$A$4:$DX$4,0)+1,FALSE)="","",VLOOKUP($B22,download!$A$4:$DN$305,MATCH(data!X$1,download!$A$4:$DX$4,0)+1,FALSE))</f>
        <v>8161.87</v>
      </c>
      <c r="Y22">
        <f>+IF(VLOOKUP($B22,download!$A$4:$DN$305,MATCH(data!Y$1,download!$A$4:$DX$4,0)+1,FALSE)="","",VLOOKUP($B22,download!$A$4:$DN$305,MATCH(data!Y$1,download!$A$4:$DX$4,0)+1,FALSE))</f>
        <v>0.5</v>
      </c>
      <c r="Z22">
        <f>+IF(VLOOKUP($B22,download!$A$4:$DN$305,MATCH(data!Z$1,download!$A$4:$DX$4,0)+1,FALSE)="","",VLOOKUP($B22,download!$A$4:$DN$305,MATCH(data!Z$1,download!$A$4:$DX$4,0)+1,FALSE))</f>
        <v>0.5</v>
      </c>
      <c r="AA22">
        <f>+IF(VLOOKUP($B22,download!$A$4:$DN$305,MATCH(data!AA$1,download!$A$4:$DX$4,0)+1,FALSE)="","",VLOOKUP($B22,download!$A$4:$DN$305,MATCH(data!AA$1,download!$A$4:$DX$4,0)+1,FALSE))</f>
        <v>6.03</v>
      </c>
      <c r="AB22">
        <f>+IF(VLOOKUP($B22,download!$A$4:$DN$305,MATCH(data!AB$1,download!$A$4:$DX$4,0)+1,FALSE)="","",VLOOKUP($B22,download!$A$4:$DN$305,MATCH(data!AB$1,download!$A$4:$DX$4,0)+1,FALSE))</f>
        <v>-0.26</v>
      </c>
      <c r="AC22">
        <f>+IF(VLOOKUP($B22,download!$A$4:$DN$305,MATCH(data!AC$1,download!$A$4:$DX$4,0)+1,FALSE)="","",VLOOKUP($B22,download!$A$4:$DN$305,MATCH(data!AC$1,download!$A$4:$DX$4,0)+1,FALSE))</f>
        <v>0.66081335851081702</v>
      </c>
      <c r="AD22">
        <f>+IF(VLOOKUP($B22,download!$A$4:$DN$305,MATCH(data!AD$1,download!$A$4:$DX$4,0)+1,FALSE)="","",VLOOKUP($B22,download!$A$4:$DN$305,MATCH(data!AD$1,download!$A$4:$DX$4,0)+1,FALSE))</f>
        <v>63882000000</v>
      </c>
      <c r="AE22">
        <f>+IF(VLOOKUP($B22,download!$A$4:$DN$305,MATCH(data!AE$1,download!$A$4:$DX$4,0)+1,FALSE)="","",VLOOKUP($B22,download!$A$4:$DN$305,MATCH(data!AE$1,download!$A$4:$DX$4,0)+1,FALSE))</f>
        <v>87045600000</v>
      </c>
      <c r="AF22">
        <f>+IF(VLOOKUP($B22,download!$A$4:$DN$305,MATCH(data!AF$1,download!$A$4:$DX$4,0)+1,FALSE)="","",VLOOKUP($B22,download!$A$4:$DN$305,MATCH(data!AF$1,download!$A$4:$DX$4,0)+1,FALSE))</f>
        <v>7.2479487762635397</v>
      </c>
      <c r="AG22">
        <f>+IF(VLOOKUP($B22,download!$A$4:$DN$305,MATCH(data!AG$1,download!$A$4:$DX$4,0)+1,FALSE)="","",VLOOKUP($B22,download!$A$4:$DN$305,MATCH(data!AG$1,download!$A$4:$DX$4,0)+1,FALSE))</f>
        <v>-3.5</v>
      </c>
      <c r="AH22">
        <f>+IF(VLOOKUP($B22,download!$A$4:$DN$305,MATCH(data!AH$1,download!$A$4:$DX$4,0)+1,FALSE)="","",VLOOKUP($B22,download!$A$4:$DN$305,MATCH(data!AH$1,download!$A$4:$DX$4,0)+1,FALSE))</f>
        <v>36171900000</v>
      </c>
      <c r="AI22">
        <f>+IF(VLOOKUP($B22,download!$A$4:$DN$305,MATCH(data!AI$1,download!$A$4:$DX$4,0)+1,FALSE)="","",VLOOKUP($B22,download!$A$4:$DN$305,MATCH(data!AI$1,download!$A$4:$DX$4,0)+1,FALSE))</f>
        <v>29446000000</v>
      </c>
      <c r="AJ22">
        <f>+IF(VLOOKUP($B22,download!$A$4:$DN$305,MATCH(data!AJ$1,download!$A$4:$DX$4,0)+1,FALSE)="","",VLOOKUP($B22,download!$A$4:$DN$305,MATCH(data!AJ$1,download!$A$4:$DX$4,0)+1,FALSE))</f>
        <v>408919999999.99994</v>
      </c>
      <c r="AK22">
        <f>+IF(VLOOKUP($B22,download!$A$4:$DN$305,MATCH(data!AK$1,download!$A$4:$DX$4,0)+1,FALSE)="","",VLOOKUP($B22,download!$A$4:$DN$305,MATCH(data!AK$1,download!$A$4:$DX$4,0)+1,FALSE))</f>
        <v>34132000000</v>
      </c>
      <c r="AL22">
        <f>+IF(VLOOKUP($B22,download!$A$4:$DN$305,MATCH(data!AL$1,download!$A$4:$DX$4,0)+1,FALSE)="","",VLOOKUP($B22,download!$A$4:$DN$305,MATCH(data!AL$1,download!$A$4:$DX$4,0)+1,FALSE))</f>
        <v>106762000000</v>
      </c>
      <c r="AM22">
        <f>+IF(VLOOKUP($B22,download!$A$4:$DN$305,MATCH(data!AM$1,download!$A$4:$DX$4,0)+1,FALSE)="","",VLOOKUP($B22,download!$A$4:$DN$305,MATCH(data!AM$1,download!$A$4:$DX$4,0)+1,FALSE))</f>
        <v>33261000000</v>
      </c>
      <c r="AN22">
        <f>+IF(VLOOKUP($B22,download!$A$4:$DN$305,MATCH(data!AN$1,download!$A$4:$DX$4,0)+1,FALSE)="","",VLOOKUP($B22,download!$A$4:$DN$305,MATCH(data!AN$1,download!$A$4:$DX$4,0)+1,FALSE))</f>
        <v>4.3</v>
      </c>
      <c r="AO22">
        <f>+IF(VLOOKUP($B22,download!$A$4:$DN$305,MATCH(data!AO$1,download!$A$4:$DX$4,0)+1,FALSE)="","",VLOOKUP($B22,download!$A$4:$DN$305,MATCH(data!AO$1,download!$A$4:$DX$4,0)+1,FALSE))</f>
        <v>6.9</v>
      </c>
      <c r="AP22">
        <f>+IF(VLOOKUP($B22,download!$A$4:$DN$305,MATCH(data!AP$1,download!$A$4:$DX$4,0)+1,FALSE)="","",VLOOKUP($B22,download!$A$4:$DN$305,MATCH(data!AP$1,download!$A$4:$DX$4,0)+1,FALSE))</f>
        <v>4.5</v>
      </c>
      <c r="AQ22">
        <f>+IF(VLOOKUP($B22,download!$A$4:$DN$305,MATCH(data!AQ$1,download!$A$4:$DX$4,0)+1,FALSE)="","",VLOOKUP($B22,download!$A$4:$DN$305,MATCH(data!AQ$1,download!$A$4:$DX$4,0)+1,FALSE))</f>
        <v>8.4</v>
      </c>
      <c r="AR22">
        <f>+IF(VLOOKUP($B22,download!$A$4:$DN$305,MATCH(data!AR$1,download!$A$4:$DX$4,0)+1,FALSE)="","",VLOOKUP($B22,download!$A$4:$DN$305,MATCH(data!AR$1,download!$A$4:$DX$4,0)+1,FALSE))</f>
        <v>7</v>
      </c>
      <c r="AS22">
        <f>+IF(VLOOKUP($B22,download!$A$4:$DN$305,MATCH(data!AS$1,download!$A$4:$DX$4,0)+1,FALSE)="","",VLOOKUP($B22,download!$A$4:$DN$305,MATCH(data!AS$1,download!$A$4:$DX$4,0)+1,FALSE))</f>
        <v>4.4045618040806827E-3</v>
      </c>
      <c r="AT22">
        <f>+IF(VLOOKUP($B22,download!$A$4:$DN$305,MATCH(data!AT$1,download!$A$4:$DX$4,0)+1,FALSE)="","",VLOOKUP($B22,download!$A$4:$DN$305,MATCH(data!AT$1,download!$A$4:$DX$4,0)+1,FALSE))</f>
        <v>3.4220405814626522E-3</v>
      </c>
      <c r="AU22">
        <f>+IF(VLOOKUP($B22,download!$A$4:$DN$305,MATCH(data!AU$1,download!$A$4:$DX$4,0)+1,FALSE)="","",VLOOKUP($B22,download!$A$4:$DN$305,MATCH(data!AU$1,download!$A$4:$DX$4,0)+1,FALSE))</f>
        <v>7.3816956451002542E-3</v>
      </c>
      <c r="AV22">
        <f>+IF(VLOOKUP($B22,download!$A$4:$DN$305,MATCH(data!AV$1,download!$A$4:$DX$4,0)+1,FALSE)="","",VLOOKUP($B22,download!$A$4:$DN$305,MATCH(data!AV$1,download!$A$4:$DX$4,0)+1,FALSE))</f>
        <v>4.7847376252432476E-3</v>
      </c>
      <c r="AW22">
        <f>+IF(VLOOKUP($B22,download!$A$4:$DN$305,MATCH(data!AW$1,download!$A$4:$DX$4,0)+1,FALSE)="","",VLOOKUP($B22,download!$A$4:$DN$305,MATCH(data!AW$1,download!$A$4:$DX$4,0)+1,FALSE))</f>
        <v>5.4542003702007973E-3</v>
      </c>
    </row>
    <row r="23" spans="1:49">
      <c r="A23">
        <f t="shared" ref="A23:A86" si="3">+A22+1</f>
        <v>22</v>
      </c>
      <c r="B23">
        <f t="shared" ref="B23:B86" si="4">+B22+IF(RIGHT(B22,2)*1=12,100-11,1)</f>
        <v>200106</v>
      </c>
      <c r="C23">
        <f>+IF(VLOOKUP($B23,download!$A$4:$DN$305,MATCH(data!C$1,download!$A$4:$DX$4,0)+1,FALSE)="","",VLOOKUP($B23,download!$A$4:$DN$305,MATCH(data!C$1,download!$A$4:$DX$4,0)+1,FALSE))</f>
        <v>97.28125</v>
      </c>
      <c r="D23">
        <f>+IF(VLOOKUP($B23,download!$A$4:$DN$305,MATCH(data!D$1,download!$A$4:$DX$4,0)+1,FALSE)="","",VLOOKUP($B23,download!$A$4:$DN$305,MATCH(data!D$1,download!$A$4:$DX$4,0)+1,FALSE))</f>
        <v>99.23</v>
      </c>
      <c r="E23">
        <f>+IF(VLOOKUP($B23,download!$A$4:$DN$305,MATCH(data!E$1,download!$A$4:$DX$4,0)+1,FALSE)="","",VLOOKUP($B23,download!$A$4:$DN$305,MATCH(data!E$1,download!$A$4:$DX$4,0)+1,FALSE))</f>
        <v>98</v>
      </c>
      <c r="F23">
        <f>+IF(VLOOKUP($B23,download!$A$4:$DN$305,MATCH(data!F$1,download!$A$4:$DX$4,0)+1,FALSE)="","",VLOOKUP($B23,download!$A$4:$DN$305,MATCH(data!F$1,download!$A$4:$DX$4,0)+1,FALSE))</f>
        <v>99</v>
      </c>
      <c r="G23">
        <f>+IF(VLOOKUP($B23,download!$A$4:$DN$305,MATCH(data!G$1,download!$A$4:$DX$4,0)+1,FALSE)="","",VLOOKUP($B23,download!$A$4:$DN$305,MATCH(data!G$1,download!$A$4:$DX$4,0)+1,FALSE))</f>
        <v>97.27</v>
      </c>
      <c r="H23">
        <f>+IF(VLOOKUP($B23,download!$A$4:$DN$305,MATCH(data!H$1,download!$A$4:$DX$4,0)+1,FALSE)="","",VLOOKUP($B23,download!$A$4:$DN$305,MATCH(data!H$1,download!$A$4:$DX$4,0)+1,FALSE))</f>
        <v>19.059999999999999</v>
      </c>
      <c r="I23">
        <f>+IF(VLOOKUP($B23,download!$A$4:$DN$305,MATCH(data!I$1,download!$A$4:$DX$4,0)+1,FALSE)="","",VLOOKUP($B23,download!$A$4:$DN$305,MATCH(data!I$1,download!$A$4:$DX$4,0)+1,FALSE))</f>
        <v>20.337399999999999</v>
      </c>
      <c r="J23">
        <f>+IF(VLOOKUP($B23,download!$A$4:$DN$305,MATCH(data!J$1,download!$A$4:$DX$4,0)+1,FALSE)="","",VLOOKUP($B23,download!$A$4:$DN$305,MATCH(data!J$1,download!$A$4:$DX$4,0)+1,FALSE))</f>
        <v>150347000000</v>
      </c>
      <c r="K23">
        <f>+IF(VLOOKUP($B23,download!$A$4:$DN$305,MATCH(data!K$1,download!$A$4:$DX$4,0)+1,FALSE)="","",VLOOKUP($B23,download!$A$4:$DN$305,MATCH(data!K$1,download!$A$4:$DX$4,0)+1,FALSE))</f>
        <v>1126299999999.9998</v>
      </c>
      <c r="L23">
        <f>+IF(VLOOKUP($B23,download!$A$4:$DN$305,MATCH(data!L$1,download!$A$4:$DX$4,0)+1,FALSE)="","",VLOOKUP($B23,download!$A$4:$DN$305,MATCH(data!L$1,download!$A$4:$DX$4,0)+1,FALSE))</f>
        <v>227531945000</v>
      </c>
      <c r="M23">
        <f>+IF(VLOOKUP($B23,download!$A$4:$DN$305,MATCH(data!M$1,download!$A$4:$DX$4,0)+1,FALSE)="","",VLOOKUP($B23,download!$A$4:$DN$305,MATCH(data!M$1,download!$A$4:$DX$4,0)+1,FALSE))</f>
        <v>2191444000000</v>
      </c>
      <c r="N23">
        <f>+IF(VLOOKUP($B23,download!$A$4:$DN$305,MATCH(data!N$1,download!$A$4:$DX$4,0)+1,FALSE)="","",VLOOKUP($B23,download!$A$4:$DN$305,MATCH(data!N$1,download!$A$4:$DX$4,0)+1,FALSE))</f>
        <v>250389000000</v>
      </c>
      <c r="O23">
        <f>+IF(VLOOKUP($B23,download!$A$4:$DN$305,MATCH(data!O$1,download!$A$4:$DX$4,0)+1,FALSE)="","",VLOOKUP($B23,download!$A$4:$DN$305,MATCH(data!O$1,download!$A$4:$DX$4,0)+1,FALSE))</f>
        <v>0.8498</v>
      </c>
      <c r="P23">
        <f>+IF(VLOOKUP($B23,download!$A$4:$DN$305,MATCH(data!P$1,download!$A$4:$DX$4,0)+1,FALSE)="","",VLOOKUP($B23,download!$A$4:$DN$305,MATCH(data!P$1,download!$A$4:$DX$4,0)+1,FALSE))</f>
        <v>7.7996999999999996</v>
      </c>
      <c r="Q23">
        <f>+IF(VLOOKUP($B23,download!$A$4:$DN$305,MATCH(data!Q$1,download!$A$4:$DX$4,0)+1,FALSE)="","",VLOOKUP($B23,download!$A$4:$DN$305,MATCH(data!Q$1,download!$A$4:$DX$4,0)+1,FALSE))</f>
        <v>1.4157</v>
      </c>
      <c r="R23">
        <f>+IF(VLOOKUP($B23,download!$A$4:$DN$305,MATCH(data!R$1,download!$A$4:$DX$4,0)+1,FALSE)="","",VLOOKUP($B23,download!$A$4:$DN$305,MATCH(data!R$1,download!$A$4:$DX$4,0)+1,FALSE))</f>
        <v>0.5111</v>
      </c>
      <c r="S23">
        <f>+IF(VLOOKUP($B23,download!$A$4:$DN$305,MATCH(data!S$1,download!$A$4:$DX$4,0)+1,FALSE)="","",VLOOKUP($B23,download!$A$4:$DN$305,MATCH(data!S$1,download!$A$4:$DX$4,0)+1,FALSE))</f>
        <v>1.5142</v>
      </c>
      <c r="T23">
        <f>+IF(VLOOKUP($B23,download!$A$4:$DN$305,MATCH(data!T$1,download!$A$4:$DX$4,0)+1,FALSE)="","",VLOOKUP($B23,download!$A$4:$DN$305,MATCH(data!T$1,download!$A$4:$DX$4,0)+1,FALSE))</f>
        <v>1224.42</v>
      </c>
      <c r="U23">
        <f>+IF(VLOOKUP($B23,download!$A$4:$DN$305,MATCH(data!U$1,download!$A$4:$DX$4,0)+1,FALSE)="","",VLOOKUP($B23,download!$A$4:$DN$305,MATCH(data!U$1,download!$A$4:$DX$4,0)+1,FALSE))</f>
        <v>6058.38</v>
      </c>
      <c r="V23">
        <f>+IF(VLOOKUP($B23,download!$A$4:$DN$305,MATCH(data!V$1,download!$A$4:$DX$4,0)+1,FALSE)="","",VLOOKUP($B23,download!$A$4:$DN$305,MATCH(data!V$1,download!$A$4:$DX$4,0)+1,FALSE))</f>
        <v>1300.98</v>
      </c>
      <c r="W23">
        <f>+IF(VLOOKUP($B23,download!$A$4:$DN$305,MATCH(data!W$1,download!$A$4:$DX$4,0)+1,FALSE)="","",VLOOKUP($B23,download!$A$4:$DN$305,MATCH(data!W$1,download!$A$4:$DX$4,0)+1,FALSE))</f>
        <v>13042.53</v>
      </c>
      <c r="X23">
        <f>+IF(VLOOKUP($B23,download!$A$4:$DN$305,MATCH(data!X$1,download!$A$4:$DX$4,0)+1,FALSE)="","",VLOOKUP($B23,download!$A$4:$DN$305,MATCH(data!X$1,download!$A$4:$DX$4,0)+1,FALSE))</f>
        <v>7736.35</v>
      </c>
      <c r="Y23">
        <f>+IF(VLOOKUP($B23,download!$A$4:$DN$305,MATCH(data!Y$1,download!$A$4:$DX$4,0)+1,FALSE)="","",VLOOKUP($B23,download!$A$4:$DN$305,MATCH(data!Y$1,download!$A$4:$DX$4,0)+1,FALSE))</f>
        <v>0.2</v>
      </c>
      <c r="Z23">
        <f>+IF(VLOOKUP($B23,download!$A$4:$DN$305,MATCH(data!Z$1,download!$A$4:$DX$4,0)+1,FALSE)="","",VLOOKUP($B23,download!$A$4:$DN$305,MATCH(data!Z$1,download!$A$4:$DX$4,0)+1,FALSE))</f>
        <v>0.1</v>
      </c>
      <c r="AA23">
        <f>+IF(VLOOKUP($B23,download!$A$4:$DN$305,MATCH(data!AA$1,download!$A$4:$DX$4,0)+1,FALSE)="","",VLOOKUP($B23,download!$A$4:$DN$305,MATCH(data!AA$1,download!$A$4:$DX$4,0)+1,FALSE))</f>
        <v>6.13</v>
      </c>
      <c r="AB23">
        <f>+IF(VLOOKUP($B23,download!$A$4:$DN$305,MATCH(data!AB$1,download!$A$4:$DX$4,0)+1,FALSE)="","",VLOOKUP($B23,download!$A$4:$DN$305,MATCH(data!AB$1,download!$A$4:$DX$4,0)+1,FALSE))</f>
        <v>0</v>
      </c>
      <c r="AC23">
        <f>+IF(VLOOKUP($B23,download!$A$4:$DN$305,MATCH(data!AC$1,download!$A$4:$DX$4,0)+1,FALSE)="","",VLOOKUP($B23,download!$A$4:$DN$305,MATCH(data!AC$1,download!$A$4:$DX$4,0)+1,FALSE))</f>
        <v>7.1980825994808997E-2</v>
      </c>
      <c r="AD23">
        <f>+IF(VLOOKUP($B23,download!$A$4:$DN$305,MATCH(data!AD$1,download!$A$4:$DX$4,0)+1,FALSE)="","",VLOOKUP($B23,download!$A$4:$DN$305,MATCH(data!AD$1,download!$A$4:$DX$4,0)+1,FALSE))</f>
        <v>61363000000</v>
      </c>
      <c r="AE23">
        <f>+IF(VLOOKUP($B23,download!$A$4:$DN$305,MATCH(data!AE$1,download!$A$4:$DX$4,0)+1,FALSE)="","",VLOOKUP($B23,download!$A$4:$DN$305,MATCH(data!AE$1,download!$A$4:$DX$4,0)+1,FALSE))</f>
        <v>90183100000</v>
      </c>
      <c r="AF23">
        <f>+IF(VLOOKUP($B23,download!$A$4:$DN$305,MATCH(data!AF$1,download!$A$4:$DX$4,0)+1,FALSE)="","",VLOOKUP($B23,download!$A$4:$DN$305,MATCH(data!AF$1,download!$A$4:$DX$4,0)+1,FALSE))</f>
        <v>6.3788615658606798</v>
      </c>
      <c r="AG23">
        <f>+IF(VLOOKUP($B23,download!$A$4:$DN$305,MATCH(data!AG$1,download!$A$4:$DX$4,0)+1,FALSE)="","",VLOOKUP($B23,download!$A$4:$DN$305,MATCH(data!AG$1,download!$A$4:$DX$4,0)+1,FALSE))</f>
        <v>-8.4</v>
      </c>
      <c r="AH23">
        <f>+IF(VLOOKUP($B23,download!$A$4:$DN$305,MATCH(data!AH$1,download!$A$4:$DX$4,0)+1,FALSE)="","",VLOOKUP($B23,download!$A$4:$DN$305,MATCH(data!AH$1,download!$A$4:$DX$4,0)+1,FALSE))</f>
        <v>35002000000</v>
      </c>
      <c r="AI23">
        <f>+IF(VLOOKUP($B23,download!$A$4:$DN$305,MATCH(data!AI$1,download!$A$4:$DX$4,0)+1,FALSE)="","",VLOOKUP($B23,download!$A$4:$DN$305,MATCH(data!AI$1,download!$A$4:$DX$4,0)+1,FALSE))</f>
        <v>28775000000</v>
      </c>
      <c r="AJ23">
        <f>+IF(VLOOKUP($B23,download!$A$4:$DN$305,MATCH(data!AJ$1,download!$A$4:$DX$4,0)+1,FALSE)="","",VLOOKUP($B23,download!$A$4:$DN$305,MATCH(data!AJ$1,download!$A$4:$DX$4,0)+1,FALSE))</f>
        <v>410189999999.99994</v>
      </c>
      <c r="AK23">
        <f>+IF(VLOOKUP($B23,download!$A$4:$DN$305,MATCH(data!AK$1,download!$A$4:$DX$4,0)+1,FALSE)="","",VLOOKUP($B23,download!$A$4:$DN$305,MATCH(data!AK$1,download!$A$4:$DX$4,0)+1,FALSE))</f>
        <v>33975000000</v>
      </c>
      <c r="AL23">
        <f>+IF(VLOOKUP($B23,download!$A$4:$DN$305,MATCH(data!AL$1,download!$A$4:$DX$4,0)+1,FALSE)="","",VLOOKUP($B23,download!$A$4:$DN$305,MATCH(data!AL$1,download!$A$4:$DX$4,0)+1,FALSE))</f>
        <v>106625000000</v>
      </c>
      <c r="AM23">
        <f>+IF(VLOOKUP($B23,download!$A$4:$DN$305,MATCH(data!AM$1,download!$A$4:$DX$4,0)+1,FALSE)="","",VLOOKUP($B23,download!$A$4:$DN$305,MATCH(data!AM$1,download!$A$4:$DX$4,0)+1,FALSE))</f>
        <v>33015000000</v>
      </c>
      <c r="AN23">
        <f>+IF(VLOOKUP($B23,download!$A$4:$DN$305,MATCH(data!AN$1,download!$A$4:$DX$4,0)+1,FALSE)="","",VLOOKUP($B23,download!$A$4:$DN$305,MATCH(data!AN$1,download!$A$4:$DX$4,0)+1,FALSE))</f>
        <v>4.5</v>
      </c>
      <c r="AO23">
        <f>+IF(VLOOKUP($B23,download!$A$4:$DN$305,MATCH(data!AO$1,download!$A$4:$DX$4,0)+1,FALSE)="","",VLOOKUP($B23,download!$A$4:$DN$305,MATCH(data!AO$1,download!$A$4:$DX$4,0)+1,FALSE))</f>
        <v>6.9</v>
      </c>
      <c r="AP23">
        <f>+IF(VLOOKUP($B23,download!$A$4:$DN$305,MATCH(data!AP$1,download!$A$4:$DX$4,0)+1,FALSE)="","",VLOOKUP($B23,download!$A$4:$DN$305,MATCH(data!AP$1,download!$A$4:$DX$4,0)+1,FALSE))</f>
        <v>4.5</v>
      </c>
      <c r="AQ23">
        <f>+IF(VLOOKUP($B23,download!$A$4:$DN$305,MATCH(data!AQ$1,download!$A$4:$DX$4,0)+1,FALSE)="","",VLOOKUP($B23,download!$A$4:$DN$305,MATCH(data!AQ$1,download!$A$4:$DX$4,0)+1,FALSE))</f>
        <v>8.4</v>
      </c>
      <c r="AR23">
        <f>+IF(VLOOKUP($B23,download!$A$4:$DN$305,MATCH(data!AR$1,download!$A$4:$DX$4,0)+1,FALSE)="","",VLOOKUP($B23,download!$A$4:$DN$305,MATCH(data!AR$1,download!$A$4:$DX$4,0)+1,FALSE))</f>
        <v>7.2</v>
      </c>
      <c r="AS23">
        <f>+IF(VLOOKUP($B23,download!$A$4:$DN$305,MATCH(data!AS$1,download!$A$4:$DX$4,0)+1,FALSE)="","",VLOOKUP($B23,download!$A$4:$DN$305,MATCH(data!AS$1,download!$A$4:$DX$4,0)+1,FALSE))</f>
        <v>4.4045618040806827E-3</v>
      </c>
      <c r="AT23">
        <f>+IF(VLOOKUP($B23,download!$A$4:$DN$305,MATCH(data!AT$1,download!$A$4:$DX$4,0)+1,FALSE)="","",VLOOKUP($B23,download!$A$4:$DN$305,MATCH(data!AT$1,download!$A$4:$DX$4,0)+1,FALSE))</f>
        <v>3.4220405814626522E-3</v>
      </c>
      <c r="AU23">
        <f>+IF(VLOOKUP($B23,download!$A$4:$DN$305,MATCH(data!AU$1,download!$A$4:$DX$4,0)+1,FALSE)="","",VLOOKUP($B23,download!$A$4:$DN$305,MATCH(data!AU$1,download!$A$4:$DX$4,0)+1,FALSE))</f>
        <v>7.3816956451002542E-3</v>
      </c>
      <c r="AV23">
        <f>+IF(VLOOKUP($B23,download!$A$4:$DN$305,MATCH(data!AV$1,download!$A$4:$DX$4,0)+1,FALSE)="","",VLOOKUP($B23,download!$A$4:$DN$305,MATCH(data!AV$1,download!$A$4:$DX$4,0)+1,FALSE))</f>
        <v>4.7847376252432476E-3</v>
      </c>
      <c r="AW23">
        <f>+IF(VLOOKUP($B23,download!$A$4:$DN$305,MATCH(data!AW$1,download!$A$4:$DX$4,0)+1,FALSE)="","",VLOOKUP($B23,download!$A$4:$DN$305,MATCH(data!AW$1,download!$A$4:$DX$4,0)+1,FALSE))</f>
        <v>5.4542003702007973E-3</v>
      </c>
    </row>
    <row r="24" spans="1:49">
      <c r="A24">
        <f t="shared" si="3"/>
        <v>23</v>
      </c>
      <c r="B24">
        <f t="shared" si="4"/>
        <v>200107</v>
      </c>
      <c r="C24">
        <f>+IF(VLOOKUP($B24,download!$A$4:$DN$305,MATCH(data!C$1,download!$A$4:$DX$4,0)+1,FALSE)="","",VLOOKUP($B24,download!$A$4:$DN$305,MATCH(data!C$1,download!$A$4:$DX$4,0)+1,FALSE))</f>
        <v>99.671875</v>
      </c>
      <c r="D24">
        <f>+IF(VLOOKUP($B24,download!$A$4:$DN$305,MATCH(data!D$1,download!$A$4:$DX$4,0)+1,FALSE)="","",VLOOKUP($B24,download!$A$4:$DN$305,MATCH(data!D$1,download!$A$4:$DX$4,0)+1,FALSE))</f>
        <v>100.94</v>
      </c>
      <c r="E24">
        <f>+IF(VLOOKUP($B24,download!$A$4:$DN$305,MATCH(data!E$1,download!$A$4:$DX$4,0)+1,FALSE)="","",VLOOKUP($B24,download!$A$4:$DN$305,MATCH(data!E$1,download!$A$4:$DX$4,0)+1,FALSE))</f>
        <v>98</v>
      </c>
      <c r="F24">
        <f>+IF(VLOOKUP($B24,download!$A$4:$DN$305,MATCH(data!F$1,download!$A$4:$DX$4,0)+1,FALSE)="","",VLOOKUP($B24,download!$A$4:$DN$305,MATCH(data!F$1,download!$A$4:$DX$4,0)+1,FALSE))</f>
        <v>100.35</v>
      </c>
      <c r="G24">
        <f>+IF(VLOOKUP($B24,download!$A$4:$DN$305,MATCH(data!G$1,download!$A$4:$DX$4,0)+1,FALSE)="","",VLOOKUP($B24,download!$A$4:$DN$305,MATCH(data!G$1,download!$A$4:$DX$4,0)+1,FALSE))</f>
        <v>102.535</v>
      </c>
      <c r="H24">
        <f>+IF(VLOOKUP($B24,download!$A$4:$DN$305,MATCH(data!H$1,download!$A$4:$DX$4,0)+1,FALSE)="","",VLOOKUP($B24,download!$A$4:$DN$305,MATCH(data!H$1,download!$A$4:$DX$4,0)+1,FALSE))</f>
        <v>21.62</v>
      </c>
      <c r="I24">
        <f>+IF(VLOOKUP($B24,download!$A$4:$DN$305,MATCH(data!I$1,download!$A$4:$DX$4,0)+1,FALSE)="","",VLOOKUP($B24,download!$A$4:$DN$305,MATCH(data!I$1,download!$A$4:$DX$4,0)+1,FALSE))</f>
        <v>22.306699999999999</v>
      </c>
      <c r="J24">
        <f>+IF(VLOOKUP($B24,download!$A$4:$DN$305,MATCH(data!J$1,download!$A$4:$DX$4,0)+1,FALSE)="","",VLOOKUP($B24,download!$A$4:$DN$305,MATCH(data!J$1,download!$A$4:$DX$4,0)+1,FALSE))</f>
        <v>149069999999.99997</v>
      </c>
      <c r="K24">
        <f>+IF(VLOOKUP($B24,download!$A$4:$DN$305,MATCH(data!K$1,download!$A$4:$DX$4,0)+1,FALSE)="","",VLOOKUP($B24,download!$A$4:$DN$305,MATCH(data!K$1,download!$A$4:$DX$4,0)+1,FALSE))</f>
        <v>1139700000000</v>
      </c>
      <c r="L24">
        <f>+IF(VLOOKUP($B24,download!$A$4:$DN$305,MATCH(data!L$1,download!$A$4:$DX$4,0)+1,FALSE)="","",VLOOKUP($B24,download!$A$4:$DN$305,MATCH(data!L$1,download!$A$4:$DX$4,0)+1,FALSE))</f>
        <v>233343185000</v>
      </c>
      <c r="M24">
        <f>+IF(VLOOKUP($B24,download!$A$4:$DN$305,MATCH(data!M$1,download!$A$4:$DX$4,0)+1,FALSE)="","",VLOOKUP($B24,download!$A$4:$DN$305,MATCH(data!M$1,download!$A$4:$DX$4,0)+1,FALSE))</f>
        <v>2167979000000</v>
      </c>
      <c r="N24">
        <f>+IF(VLOOKUP($B24,download!$A$4:$DN$305,MATCH(data!N$1,download!$A$4:$DX$4,0)+1,FALSE)="","",VLOOKUP($B24,download!$A$4:$DN$305,MATCH(data!N$1,download!$A$4:$DX$4,0)+1,FALSE))</f>
        <v>252626000000</v>
      </c>
      <c r="O24">
        <f>+IF(VLOOKUP($B24,download!$A$4:$DN$305,MATCH(data!O$1,download!$A$4:$DX$4,0)+1,FALSE)="","",VLOOKUP($B24,download!$A$4:$DN$305,MATCH(data!O$1,download!$A$4:$DX$4,0)+1,FALSE))</f>
        <v>0.87609999999999999</v>
      </c>
      <c r="P24">
        <f>+IF(VLOOKUP($B24,download!$A$4:$DN$305,MATCH(data!P$1,download!$A$4:$DX$4,0)+1,FALSE)="","",VLOOKUP($B24,download!$A$4:$DN$305,MATCH(data!P$1,download!$A$4:$DX$4,0)+1,FALSE))</f>
        <v>7.7995000000000001</v>
      </c>
      <c r="Q24">
        <f>+IF(VLOOKUP($B24,download!$A$4:$DN$305,MATCH(data!Q$1,download!$A$4:$DX$4,0)+1,FALSE)="","",VLOOKUP($B24,download!$A$4:$DN$305,MATCH(data!Q$1,download!$A$4:$DX$4,0)+1,FALSE))</f>
        <v>1.4246000000000001</v>
      </c>
      <c r="R24">
        <f>+IF(VLOOKUP($B24,download!$A$4:$DN$305,MATCH(data!R$1,download!$A$4:$DX$4,0)+1,FALSE)="","",VLOOKUP($B24,download!$A$4:$DN$305,MATCH(data!R$1,download!$A$4:$DX$4,0)+1,FALSE))</f>
        <v>0.50949999999999995</v>
      </c>
      <c r="S24">
        <f>+IF(VLOOKUP($B24,download!$A$4:$DN$305,MATCH(data!S$1,download!$A$4:$DX$4,0)+1,FALSE)="","",VLOOKUP($B24,download!$A$4:$DN$305,MATCH(data!S$1,download!$A$4:$DX$4,0)+1,FALSE))</f>
        <v>1.5329999999999999</v>
      </c>
      <c r="T24">
        <f>+IF(VLOOKUP($B24,download!$A$4:$DN$305,MATCH(data!T$1,download!$A$4:$DX$4,0)+1,FALSE)="","",VLOOKUP($B24,download!$A$4:$DN$305,MATCH(data!T$1,download!$A$4:$DX$4,0)+1,FALSE))</f>
        <v>1211.23</v>
      </c>
      <c r="U24">
        <f>+IF(VLOOKUP($B24,download!$A$4:$DN$305,MATCH(data!U$1,download!$A$4:$DX$4,0)+1,FALSE)="","",VLOOKUP($B24,download!$A$4:$DN$305,MATCH(data!U$1,download!$A$4:$DX$4,0)+1,FALSE))</f>
        <v>5861.19</v>
      </c>
      <c r="V24">
        <f>+IF(VLOOKUP($B24,download!$A$4:$DN$305,MATCH(data!V$1,download!$A$4:$DX$4,0)+1,FALSE)="","",VLOOKUP($B24,download!$A$4:$DN$305,MATCH(data!V$1,download!$A$4:$DX$4,0)+1,FALSE))</f>
        <v>1190.31</v>
      </c>
      <c r="W24">
        <f>+IF(VLOOKUP($B24,download!$A$4:$DN$305,MATCH(data!W$1,download!$A$4:$DX$4,0)+1,FALSE)="","",VLOOKUP($B24,download!$A$4:$DN$305,MATCH(data!W$1,download!$A$4:$DX$4,0)+1,FALSE))</f>
        <v>12316.69</v>
      </c>
      <c r="X24">
        <f>+IF(VLOOKUP($B24,download!$A$4:$DN$305,MATCH(data!X$1,download!$A$4:$DX$4,0)+1,FALSE)="","",VLOOKUP($B24,download!$A$4:$DN$305,MATCH(data!X$1,download!$A$4:$DX$4,0)+1,FALSE))</f>
        <v>7689.69</v>
      </c>
      <c r="Y24">
        <f>+IF(VLOOKUP($B24,download!$A$4:$DN$305,MATCH(data!Y$1,download!$A$4:$DX$4,0)+1,FALSE)="","",VLOOKUP($B24,download!$A$4:$DN$305,MATCH(data!Y$1,download!$A$4:$DX$4,0)+1,FALSE))</f>
        <v>-0.2</v>
      </c>
      <c r="Z24">
        <f>+IF(VLOOKUP($B24,download!$A$4:$DN$305,MATCH(data!Z$1,download!$A$4:$DX$4,0)+1,FALSE)="","",VLOOKUP($B24,download!$A$4:$DN$305,MATCH(data!Z$1,download!$A$4:$DX$4,0)+1,FALSE))</f>
        <v>-0.2</v>
      </c>
      <c r="AA24">
        <f>+IF(VLOOKUP($B24,download!$A$4:$DN$305,MATCH(data!AA$1,download!$A$4:$DX$4,0)+1,FALSE)="","",VLOOKUP($B24,download!$A$4:$DN$305,MATCH(data!AA$1,download!$A$4:$DX$4,0)+1,FALSE))</f>
        <v>6.13</v>
      </c>
      <c r="AB24">
        <f>+IF(VLOOKUP($B24,download!$A$4:$DN$305,MATCH(data!AB$1,download!$A$4:$DX$4,0)+1,FALSE)="","",VLOOKUP($B24,download!$A$4:$DN$305,MATCH(data!AB$1,download!$A$4:$DX$4,0)+1,FALSE))</f>
        <v>0.13</v>
      </c>
      <c r="AC24">
        <f>+IF(VLOOKUP($B24,download!$A$4:$DN$305,MATCH(data!AC$1,download!$A$4:$DX$4,0)+1,FALSE)="","",VLOOKUP($B24,download!$A$4:$DN$305,MATCH(data!AC$1,download!$A$4:$DX$4,0)+1,FALSE))</f>
        <v>-0.28543775358801599</v>
      </c>
      <c r="AD24">
        <f>+IF(VLOOKUP($B24,download!$A$4:$DN$305,MATCH(data!AD$1,download!$A$4:$DX$4,0)+1,FALSE)="","",VLOOKUP($B24,download!$A$4:$DN$305,MATCH(data!AD$1,download!$A$4:$DX$4,0)+1,FALSE))</f>
        <v>59411000000</v>
      </c>
      <c r="AE24">
        <f>+IF(VLOOKUP($B24,download!$A$4:$DN$305,MATCH(data!AE$1,download!$A$4:$DX$4,0)+1,FALSE)="","",VLOOKUP($B24,download!$A$4:$DN$305,MATCH(data!AE$1,download!$A$4:$DX$4,0)+1,FALSE))</f>
        <v>87965700000</v>
      </c>
      <c r="AF24">
        <f>+IF(VLOOKUP($B24,download!$A$4:$DN$305,MATCH(data!AF$1,download!$A$4:$DX$4,0)+1,FALSE)="","",VLOOKUP($B24,download!$A$4:$DN$305,MATCH(data!AF$1,download!$A$4:$DX$4,0)+1,FALSE))</f>
        <v>6.3788615658606798</v>
      </c>
      <c r="AG24">
        <f>+IF(VLOOKUP($B24,download!$A$4:$DN$305,MATCH(data!AG$1,download!$A$4:$DX$4,0)+1,FALSE)="","",VLOOKUP($B24,download!$A$4:$DN$305,MATCH(data!AG$1,download!$A$4:$DX$4,0)+1,FALSE))</f>
        <v>-0.8</v>
      </c>
      <c r="AH24">
        <f>+IF(VLOOKUP($B24,download!$A$4:$DN$305,MATCH(data!AH$1,download!$A$4:$DX$4,0)+1,FALSE)="","",VLOOKUP($B24,download!$A$4:$DN$305,MATCH(data!AH$1,download!$A$4:$DX$4,0)+1,FALSE))</f>
        <v>34110800000.000004</v>
      </c>
      <c r="AI24">
        <f>+IF(VLOOKUP($B24,download!$A$4:$DN$305,MATCH(data!AI$1,download!$A$4:$DX$4,0)+1,FALSE)="","",VLOOKUP($B24,download!$A$4:$DN$305,MATCH(data!AI$1,download!$A$4:$DX$4,0)+1,FALSE))</f>
        <v>29209000000</v>
      </c>
      <c r="AJ24">
        <f>+IF(VLOOKUP($B24,download!$A$4:$DN$305,MATCH(data!AJ$1,download!$A$4:$DX$4,0)+1,FALSE)="","",VLOOKUP($B24,download!$A$4:$DN$305,MATCH(data!AJ$1,download!$A$4:$DX$4,0)+1,FALSE))</f>
        <v>397499999999.99994</v>
      </c>
      <c r="AK24">
        <f>+IF(VLOOKUP($B24,download!$A$4:$DN$305,MATCH(data!AK$1,download!$A$4:$DX$4,0)+1,FALSE)="","",VLOOKUP($B24,download!$A$4:$DN$305,MATCH(data!AK$1,download!$A$4:$DX$4,0)+1,FALSE))</f>
        <v>32665000000</v>
      </c>
      <c r="AL24">
        <f>+IF(VLOOKUP($B24,download!$A$4:$DN$305,MATCH(data!AL$1,download!$A$4:$DX$4,0)+1,FALSE)="","",VLOOKUP($B24,download!$A$4:$DN$305,MATCH(data!AL$1,download!$A$4:$DX$4,0)+1,FALSE))</f>
        <v>108324000000</v>
      </c>
      <c r="AM24">
        <f>+IF(VLOOKUP($B24,download!$A$4:$DN$305,MATCH(data!AM$1,download!$A$4:$DX$4,0)+1,FALSE)="","",VLOOKUP($B24,download!$A$4:$DN$305,MATCH(data!AM$1,download!$A$4:$DX$4,0)+1,FALSE))</f>
        <v>33804000000</v>
      </c>
      <c r="AN24">
        <f>+IF(VLOOKUP($B24,download!$A$4:$DN$305,MATCH(data!AN$1,download!$A$4:$DX$4,0)+1,FALSE)="","",VLOOKUP($B24,download!$A$4:$DN$305,MATCH(data!AN$1,download!$A$4:$DX$4,0)+1,FALSE))</f>
        <v>4.5999999999999996</v>
      </c>
      <c r="AO24">
        <f>+IF(VLOOKUP($B24,download!$A$4:$DN$305,MATCH(data!AO$1,download!$A$4:$DX$4,0)+1,FALSE)="","",VLOOKUP($B24,download!$A$4:$DN$305,MATCH(data!AO$1,download!$A$4:$DX$4,0)+1,FALSE))</f>
        <v>6.9</v>
      </c>
      <c r="AP24">
        <f>+IF(VLOOKUP($B24,download!$A$4:$DN$305,MATCH(data!AP$1,download!$A$4:$DX$4,0)+1,FALSE)="","",VLOOKUP($B24,download!$A$4:$DN$305,MATCH(data!AP$1,download!$A$4:$DX$4,0)+1,FALSE))</f>
        <v>4.5</v>
      </c>
      <c r="AQ24">
        <f>+IF(VLOOKUP($B24,download!$A$4:$DN$305,MATCH(data!AQ$1,download!$A$4:$DX$4,0)+1,FALSE)="","",VLOOKUP($B24,download!$A$4:$DN$305,MATCH(data!AQ$1,download!$A$4:$DX$4,0)+1,FALSE))</f>
        <v>8.4</v>
      </c>
      <c r="AR24">
        <f>+IF(VLOOKUP($B24,download!$A$4:$DN$305,MATCH(data!AR$1,download!$A$4:$DX$4,0)+1,FALSE)="","",VLOOKUP($B24,download!$A$4:$DN$305,MATCH(data!AR$1,download!$A$4:$DX$4,0)+1,FALSE))</f>
        <v>7.1</v>
      </c>
      <c r="AS24">
        <f>+IF(VLOOKUP($B24,download!$A$4:$DN$305,MATCH(data!AS$1,download!$A$4:$DX$4,0)+1,FALSE)="","",VLOOKUP($B24,download!$A$4:$DN$305,MATCH(data!AS$1,download!$A$4:$DX$4,0)+1,FALSE))</f>
        <v>4.4045618040806827E-3</v>
      </c>
      <c r="AT24">
        <f>+IF(VLOOKUP($B24,download!$A$4:$DN$305,MATCH(data!AT$1,download!$A$4:$DX$4,0)+1,FALSE)="","",VLOOKUP($B24,download!$A$4:$DN$305,MATCH(data!AT$1,download!$A$4:$DX$4,0)+1,FALSE))</f>
        <v>3.4220405814626522E-3</v>
      </c>
      <c r="AU24">
        <f>+IF(VLOOKUP($B24,download!$A$4:$DN$305,MATCH(data!AU$1,download!$A$4:$DX$4,0)+1,FALSE)="","",VLOOKUP($B24,download!$A$4:$DN$305,MATCH(data!AU$1,download!$A$4:$DX$4,0)+1,FALSE))</f>
        <v>7.3816956451002542E-3</v>
      </c>
      <c r="AV24">
        <f>+IF(VLOOKUP($B24,download!$A$4:$DN$305,MATCH(data!AV$1,download!$A$4:$DX$4,0)+1,FALSE)="","",VLOOKUP($B24,download!$A$4:$DN$305,MATCH(data!AV$1,download!$A$4:$DX$4,0)+1,FALSE))</f>
        <v>4.7847376252432476E-3</v>
      </c>
      <c r="AW24">
        <f>+IF(VLOOKUP($B24,download!$A$4:$DN$305,MATCH(data!AW$1,download!$A$4:$DX$4,0)+1,FALSE)="","",VLOOKUP($B24,download!$A$4:$DN$305,MATCH(data!AW$1,download!$A$4:$DX$4,0)+1,FALSE))</f>
        <v>5.4542003702007973E-3</v>
      </c>
    </row>
    <row r="25" spans="1:49">
      <c r="A25">
        <f t="shared" si="3"/>
        <v>24</v>
      </c>
      <c r="B25">
        <f t="shared" si="4"/>
        <v>200108</v>
      </c>
      <c r="C25">
        <f>+IF(VLOOKUP($B25,download!$A$4:$DN$305,MATCH(data!C$1,download!$A$4:$DX$4,0)+1,FALSE)="","",VLOOKUP($B25,download!$A$4:$DN$305,MATCH(data!C$1,download!$A$4:$DX$4,0)+1,FALSE))</f>
        <v>101.265625</v>
      </c>
      <c r="D25">
        <f>+IF(VLOOKUP($B25,download!$A$4:$DN$305,MATCH(data!D$1,download!$A$4:$DX$4,0)+1,FALSE)="","",VLOOKUP($B25,download!$A$4:$DN$305,MATCH(data!D$1,download!$A$4:$DX$4,0)+1,FALSE))</f>
        <v>101.61</v>
      </c>
      <c r="E25">
        <f>+IF(VLOOKUP($B25,download!$A$4:$DN$305,MATCH(data!E$1,download!$A$4:$DX$4,0)+1,FALSE)="","",VLOOKUP($B25,download!$A$4:$DN$305,MATCH(data!E$1,download!$A$4:$DX$4,0)+1,FALSE))</f>
        <v>102</v>
      </c>
      <c r="F25">
        <f>+IF(VLOOKUP($B25,download!$A$4:$DN$305,MATCH(data!F$1,download!$A$4:$DX$4,0)+1,FALSE)="","",VLOOKUP($B25,download!$A$4:$DN$305,MATCH(data!F$1,download!$A$4:$DX$4,0)+1,FALSE))</f>
        <v>103.875</v>
      </c>
      <c r="G25">
        <f>+IF(VLOOKUP($B25,download!$A$4:$DN$305,MATCH(data!G$1,download!$A$4:$DX$4,0)+1,FALSE)="","",VLOOKUP($B25,download!$A$4:$DN$305,MATCH(data!G$1,download!$A$4:$DX$4,0)+1,FALSE))</f>
        <v>104.77500000000001</v>
      </c>
      <c r="H25">
        <f>+IF(VLOOKUP($B25,download!$A$4:$DN$305,MATCH(data!H$1,download!$A$4:$DX$4,0)+1,FALSE)="","",VLOOKUP($B25,download!$A$4:$DN$305,MATCH(data!H$1,download!$A$4:$DX$4,0)+1,FALSE))</f>
        <v>24.92</v>
      </c>
      <c r="I25">
        <f>+IF(VLOOKUP($B25,download!$A$4:$DN$305,MATCH(data!I$1,download!$A$4:$DX$4,0)+1,FALSE)="","",VLOOKUP($B25,download!$A$4:$DN$305,MATCH(data!I$1,download!$A$4:$DX$4,0)+1,FALSE))</f>
        <v>27.485499999999998</v>
      </c>
      <c r="J25">
        <f>+IF(VLOOKUP($B25,download!$A$4:$DN$305,MATCH(data!J$1,download!$A$4:$DX$4,0)+1,FALSE)="","",VLOOKUP($B25,download!$A$4:$DN$305,MATCH(data!J$1,download!$A$4:$DX$4,0)+1,FALSE))</f>
        <v>149200999999.99997</v>
      </c>
      <c r="K25">
        <f>+IF(VLOOKUP($B25,download!$A$4:$DN$305,MATCH(data!K$1,download!$A$4:$DX$4,0)+1,FALSE)="","",VLOOKUP($B25,download!$A$4:$DN$305,MATCH(data!K$1,download!$A$4:$DX$4,0)+1,FALSE))</f>
        <v>1144499999999.9998</v>
      </c>
      <c r="L25">
        <f>+IF(VLOOKUP($B25,download!$A$4:$DN$305,MATCH(data!L$1,download!$A$4:$DX$4,0)+1,FALSE)="","",VLOOKUP($B25,download!$A$4:$DN$305,MATCH(data!L$1,download!$A$4:$DX$4,0)+1,FALSE))</f>
        <v>248223207000</v>
      </c>
      <c r="M25">
        <f>+IF(VLOOKUP($B25,download!$A$4:$DN$305,MATCH(data!M$1,download!$A$4:$DX$4,0)+1,FALSE)="","",VLOOKUP($B25,download!$A$4:$DN$305,MATCH(data!M$1,download!$A$4:$DX$4,0)+1,FALSE))</f>
        <v>2128380000000</v>
      </c>
      <c r="N25">
        <f>+IF(VLOOKUP($B25,download!$A$4:$DN$305,MATCH(data!N$1,download!$A$4:$DX$4,0)+1,FALSE)="","",VLOOKUP($B25,download!$A$4:$DN$305,MATCH(data!N$1,download!$A$4:$DX$4,0)+1,FALSE))</f>
        <v>253387000000</v>
      </c>
      <c r="O25">
        <f>+IF(VLOOKUP($B25,download!$A$4:$DN$305,MATCH(data!O$1,download!$A$4:$DX$4,0)+1,FALSE)="","",VLOOKUP($B25,download!$A$4:$DN$305,MATCH(data!O$1,download!$A$4:$DX$4,0)+1,FALSE))</f>
        <v>0.91220000000000001</v>
      </c>
      <c r="P25">
        <f>+IF(VLOOKUP($B25,download!$A$4:$DN$305,MATCH(data!P$1,download!$A$4:$DX$4,0)+1,FALSE)="","",VLOOKUP($B25,download!$A$4:$DN$305,MATCH(data!P$1,download!$A$4:$DX$4,0)+1,FALSE))</f>
        <v>7.7995999999999999</v>
      </c>
      <c r="Q25">
        <f>+IF(VLOOKUP($B25,download!$A$4:$DN$305,MATCH(data!Q$1,download!$A$4:$DX$4,0)+1,FALSE)="","",VLOOKUP($B25,download!$A$4:$DN$305,MATCH(data!Q$1,download!$A$4:$DX$4,0)+1,FALSE))</f>
        <v>1.4535</v>
      </c>
      <c r="R25">
        <f>+IF(VLOOKUP($B25,download!$A$4:$DN$305,MATCH(data!R$1,download!$A$4:$DX$4,0)+1,FALSE)="","",VLOOKUP($B25,download!$A$4:$DN$305,MATCH(data!R$1,download!$A$4:$DX$4,0)+1,FALSE))</f>
        <v>0.5292</v>
      </c>
      <c r="S25">
        <f>+IF(VLOOKUP($B25,download!$A$4:$DN$305,MATCH(data!S$1,download!$A$4:$DX$4,0)+1,FALSE)="","",VLOOKUP($B25,download!$A$4:$DN$305,MATCH(data!S$1,download!$A$4:$DX$4,0)+1,FALSE))</f>
        <v>1.5507</v>
      </c>
      <c r="T25">
        <f>+IF(VLOOKUP($B25,download!$A$4:$DN$305,MATCH(data!T$1,download!$A$4:$DX$4,0)+1,FALSE)="","",VLOOKUP($B25,download!$A$4:$DN$305,MATCH(data!T$1,download!$A$4:$DX$4,0)+1,FALSE))</f>
        <v>1133.58</v>
      </c>
      <c r="U25">
        <f>+IF(VLOOKUP($B25,download!$A$4:$DN$305,MATCH(data!U$1,download!$A$4:$DX$4,0)+1,FALSE)="","",VLOOKUP($B25,download!$A$4:$DN$305,MATCH(data!U$1,download!$A$4:$DX$4,0)+1,FALSE))</f>
        <v>5188.17</v>
      </c>
      <c r="V25">
        <f>+IF(VLOOKUP($B25,download!$A$4:$DN$305,MATCH(data!V$1,download!$A$4:$DX$4,0)+1,FALSE)="","",VLOOKUP($B25,download!$A$4:$DN$305,MATCH(data!V$1,download!$A$4:$DX$4,0)+1,FALSE))</f>
        <v>1103.67</v>
      </c>
      <c r="W25">
        <f>+IF(VLOOKUP($B25,download!$A$4:$DN$305,MATCH(data!W$1,download!$A$4:$DX$4,0)+1,FALSE)="","",VLOOKUP($B25,download!$A$4:$DN$305,MATCH(data!W$1,download!$A$4:$DX$4,0)+1,FALSE))</f>
        <v>11090.48</v>
      </c>
      <c r="X25">
        <f>+IF(VLOOKUP($B25,download!$A$4:$DN$305,MATCH(data!X$1,download!$A$4:$DX$4,0)+1,FALSE)="","",VLOOKUP($B25,download!$A$4:$DN$305,MATCH(data!X$1,download!$A$4:$DX$4,0)+1,FALSE))</f>
        <v>7399.22</v>
      </c>
      <c r="Y25">
        <f>+IF(VLOOKUP($B25,download!$A$4:$DN$305,MATCH(data!Y$1,download!$A$4:$DX$4,0)+1,FALSE)="","",VLOOKUP($B25,download!$A$4:$DN$305,MATCH(data!Y$1,download!$A$4:$DX$4,0)+1,FALSE))</f>
        <v>0</v>
      </c>
      <c r="Z25">
        <f>+IF(VLOOKUP($B25,download!$A$4:$DN$305,MATCH(data!Z$1,download!$A$4:$DX$4,0)+1,FALSE)="","",VLOOKUP($B25,download!$A$4:$DN$305,MATCH(data!Z$1,download!$A$4:$DX$4,0)+1,FALSE))</f>
        <v>-0.1</v>
      </c>
      <c r="AA25">
        <f>+IF(VLOOKUP($B25,download!$A$4:$DN$305,MATCH(data!AA$1,download!$A$4:$DX$4,0)+1,FALSE)="","",VLOOKUP($B25,download!$A$4:$DN$305,MATCH(data!AA$1,download!$A$4:$DX$4,0)+1,FALSE))</f>
        <v>6.13</v>
      </c>
      <c r="AB25">
        <f>+IF(VLOOKUP($B25,download!$A$4:$DN$305,MATCH(data!AB$1,download!$A$4:$DX$4,0)+1,FALSE)="","",VLOOKUP($B25,download!$A$4:$DN$305,MATCH(data!AB$1,download!$A$4:$DX$4,0)+1,FALSE))</f>
        <v>-0.52</v>
      </c>
      <c r="AC25">
        <f>+IF(VLOOKUP($B25,download!$A$4:$DN$305,MATCH(data!AC$1,download!$A$4:$DX$4,0)+1,FALSE)="","",VLOOKUP($B25,download!$A$4:$DN$305,MATCH(data!AC$1,download!$A$4:$DX$4,0)+1,FALSE))</f>
        <v>4.2457387211071701E-2</v>
      </c>
      <c r="AD25">
        <f>+IF(VLOOKUP($B25,download!$A$4:$DN$305,MATCH(data!AD$1,download!$A$4:$DX$4,0)+1,FALSE)="","",VLOOKUP($B25,download!$A$4:$DN$305,MATCH(data!AD$1,download!$A$4:$DX$4,0)+1,FALSE))</f>
        <v>60011000000</v>
      </c>
      <c r="AE25">
        <f>+IF(VLOOKUP($B25,download!$A$4:$DN$305,MATCH(data!AE$1,download!$A$4:$DX$4,0)+1,FALSE)="","",VLOOKUP($B25,download!$A$4:$DN$305,MATCH(data!AE$1,download!$A$4:$DX$4,0)+1,FALSE))</f>
        <v>87770200000</v>
      </c>
      <c r="AF25">
        <f>+IF(VLOOKUP($B25,download!$A$4:$DN$305,MATCH(data!AF$1,download!$A$4:$DX$4,0)+1,FALSE)="","",VLOOKUP($B25,download!$A$4:$DN$305,MATCH(data!AF$1,download!$A$4:$DX$4,0)+1,FALSE))</f>
        <v>6.3788615658606798</v>
      </c>
      <c r="AG25">
        <f>+IF(VLOOKUP($B25,download!$A$4:$DN$305,MATCH(data!AG$1,download!$A$4:$DX$4,0)+1,FALSE)="","",VLOOKUP($B25,download!$A$4:$DN$305,MATCH(data!AG$1,download!$A$4:$DX$4,0)+1,FALSE))</f>
        <v>-9.1</v>
      </c>
      <c r="AH25">
        <f>+IF(VLOOKUP($B25,download!$A$4:$DN$305,MATCH(data!AH$1,download!$A$4:$DX$4,0)+1,FALSE)="","",VLOOKUP($B25,download!$A$4:$DN$305,MATCH(data!AH$1,download!$A$4:$DX$4,0)+1,FALSE))</f>
        <v>33948199999.999996</v>
      </c>
      <c r="AI25">
        <f>+IF(VLOOKUP($B25,download!$A$4:$DN$305,MATCH(data!AI$1,download!$A$4:$DX$4,0)+1,FALSE)="","",VLOOKUP($B25,download!$A$4:$DN$305,MATCH(data!AI$1,download!$A$4:$DX$4,0)+1,FALSE))</f>
        <v>30598000000</v>
      </c>
      <c r="AJ25">
        <f>+IF(VLOOKUP($B25,download!$A$4:$DN$305,MATCH(data!AJ$1,download!$A$4:$DX$4,0)+1,FALSE)="","",VLOOKUP($B25,download!$A$4:$DN$305,MATCH(data!AJ$1,download!$A$4:$DX$4,0)+1,FALSE))</f>
        <v>382249999999.99994</v>
      </c>
      <c r="AK25">
        <f>+IF(VLOOKUP($B25,download!$A$4:$DN$305,MATCH(data!AK$1,download!$A$4:$DX$4,0)+1,FALSE)="","",VLOOKUP($B25,download!$A$4:$DN$305,MATCH(data!AK$1,download!$A$4:$DX$4,0)+1,FALSE))</f>
        <v>32546000000</v>
      </c>
      <c r="AL25">
        <f>+IF(VLOOKUP($B25,download!$A$4:$DN$305,MATCH(data!AL$1,download!$A$4:$DX$4,0)+1,FALSE)="","",VLOOKUP($B25,download!$A$4:$DN$305,MATCH(data!AL$1,download!$A$4:$DX$4,0)+1,FALSE))</f>
        <v>109478000000</v>
      </c>
      <c r="AM25">
        <f>+IF(VLOOKUP($B25,download!$A$4:$DN$305,MATCH(data!AM$1,download!$A$4:$DX$4,0)+1,FALSE)="","",VLOOKUP($B25,download!$A$4:$DN$305,MATCH(data!AM$1,download!$A$4:$DX$4,0)+1,FALSE))</f>
        <v>35030000000</v>
      </c>
      <c r="AN25">
        <f>+IF(VLOOKUP($B25,download!$A$4:$DN$305,MATCH(data!AN$1,download!$A$4:$DX$4,0)+1,FALSE)="","",VLOOKUP($B25,download!$A$4:$DN$305,MATCH(data!AN$1,download!$A$4:$DX$4,0)+1,FALSE))</f>
        <v>4.9000000000000004</v>
      </c>
      <c r="AO25">
        <f>+IF(VLOOKUP($B25,download!$A$4:$DN$305,MATCH(data!AO$1,download!$A$4:$DX$4,0)+1,FALSE)="","",VLOOKUP($B25,download!$A$4:$DN$305,MATCH(data!AO$1,download!$A$4:$DX$4,0)+1,FALSE))</f>
        <v>6.9</v>
      </c>
      <c r="AP25">
        <f>+IF(VLOOKUP($B25,download!$A$4:$DN$305,MATCH(data!AP$1,download!$A$4:$DX$4,0)+1,FALSE)="","",VLOOKUP($B25,download!$A$4:$DN$305,MATCH(data!AP$1,download!$A$4:$DX$4,0)+1,FALSE))</f>
        <v>4.8</v>
      </c>
      <c r="AQ25">
        <f>+IF(VLOOKUP($B25,download!$A$4:$DN$305,MATCH(data!AQ$1,download!$A$4:$DX$4,0)+1,FALSE)="","",VLOOKUP($B25,download!$A$4:$DN$305,MATCH(data!AQ$1,download!$A$4:$DX$4,0)+1,FALSE))</f>
        <v>8.4</v>
      </c>
      <c r="AR25">
        <f>+IF(VLOOKUP($B25,download!$A$4:$DN$305,MATCH(data!AR$1,download!$A$4:$DX$4,0)+1,FALSE)="","",VLOOKUP($B25,download!$A$4:$DN$305,MATCH(data!AR$1,download!$A$4:$DX$4,0)+1,FALSE))</f>
        <v>7.2</v>
      </c>
      <c r="AS25">
        <f>+IF(VLOOKUP($B25,download!$A$4:$DN$305,MATCH(data!AS$1,download!$A$4:$DX$4,0)+1,FALSE)="","",VLOOKUP($B25,download!$A$4:$DN$305,MATCH(data!AS$1,download!$A$4:$DX$4,0)+1,FALSE))</f>
        <v>4.4045618040806827E-3</v>
      </c>
      <c r="AT25">
        <f>+IF(VLOOKUP($B25,download!$A$4:$DN$305,MATCH(data!AT$1,download!$A$4:$DX$4,0)+1,FALSE)="","",VLOOKUP($B25,download!$A$4:$DN$305,MATCH(data!AT$1,download!$A$4:$DX$4,0)+1,FALSE))</f>
        <v>3.4220405814626522E-3</v>
      </c>
      <c r="AU25">
        <f>+IF(VLOOKUP($B25,download!$A$4:$DN$305,MATCH(data!AU$1,download!$A$4:$DX$4,0)+1,FALSE)="","",VLOOKUP($B25,download!$A$4:$DN$305,MATCH(data!AU$1,download!$A$4:$DX$4,0)+1,FALSE))</f>
        <v>7.3816956451002542E-3</v>
      </c>
      <c r="AV25">
        <f>+IF(VLOOKUP($B25,download!$A$4:$DN$305,MATCH(data!AV$1,download!$A$4:$DX$4,0)+1,FALSE)="","",VLOOKUP($B25,download!$A$4:$DN$305,MATCH(data!AV$1,download!$A$4:$DX$4,0)+1,FALSE))</f>
        <v>4.7847376252432476E-3</v>
      </c>
      <c r="AW25">
        <f>+IF(VLOOKUP($B25,download!$A$4:$DN$305,MATCH(data!AW$1,download!$A$4:$DX$4,0)+1,FALSE)="","",VLOOKUP($B25,download!$A$4:$DN$305,MATCH(data!AW$1,download!$A$4:$DX$4,0)+1,FALSE))</f>
        <v>5.4542003702007973E-3</v>
      </c>
    </row>
    <row r="26" spans="1:49">
      <c r="A26">
        <f t="shared" si="3"/>
        <v>25</v>
      </c>
      <c r="B26">
        <f t="shared" si="4"/>
        <v>200109</v>
      </c>
      <c r="C26">
        <f>+IF(VLOOKUP($B26,download!$A$4:$DN$305,MATCH(data!C$1,download!$A$4:$DX$4,0)+1,FALSE)="","",VLOOKUP($B26,download!$A$4:$DN$305,MATCH(data!C$1,download!$A$4:$DX$4,0)+1,FALSE))</f>
        <v>103.28125</v>
      </c>
      <c r="D26">
        <f>+IF(VLOOKUP($B26,download!$A$4:$DN$305,MATCH(data!D$1,download!$A$4:$DX$4,0)+1,FALSE)="","",VLOOKUP($B26,download!$A$4:$DN$305,MATCH(data!D$1,download!$A$4:$DX$4,0)+1,FALSE))</f>
        <v>101.56</v>
      </c>
      <c r="E26">
        <f>+IF(VLOOKUP($B26,download!$A$4:$DN$305,MATCH(data!E$1,download!$A$4:$DX$4,0)+1,FALSE)="","",VLOOKUP($B26,download!$A$4:$DN$305,MATCH(data!E$1,download!$A$4:$DX$4,0)+1,FALSE))</f>
        <v>102</v>
      </c>
      <c r="F26">
        <f>+IF(VLOOKUP($B26,download!$A$4:$DN$305,MATCH(data!F$1,download!$A$4:$DX$4,0)+1,FALSE)="","",VLOOKUP($B26,download!$A$4:$DN$305,MATCH(data!F$1,download!$A$4:$DX$4,0)+1,FALSE))</f>
        <v>106.105</v>
      </c>
      <c r="G26">
        <f>+IF(VLOOKUP($B26,download!$A$4:$DN$305,MATCH(data!G$1,download!$A$4:$DX$4,0)+1,FALSE)="","",VLOOKUP($B26,download!$A$4:$DN$305,MATCH(data!G$1,download!$A$4:$DX$4,0)+1,FALSE))</f>
        <v>104.925</v>
      </c>
      <c r="H26">
        <f>+IF(VLOOKUP($B26,download!$A$4:$DN$305,MATCH(data!H$1,download!$A$4:$DX$4,0)+1,FALSE)="","",VLOOKUP($B26,download!$A$4:$DN$305,MATCH(data!H$1,download!$A$4:$DX$4,0)+1,FALSE))</f>
        <v>31.93</v>
      </c>
      <c r="I26">
        <f>+IF(VLOOKUP($B26,download!$A$4:$DN$305,MATCH(data!I$1,download!$A$4:$DX$4,0)+1,FALSE)="","",VLOOKUP($B26,download!$A$4:$DN$305,MATCH(data!I$1,download!$A$4:$DX$4,0)+1,FALSE))</f>
        <v>40.8917</v>
      </c>
      <c r="J26">
        <f>+IF(VLOOKUP($B26,download!$A$4:$DN$305,MATCH(data!J$1,download!$A$4:$DX$4,0)+1,FALSE)="","",VLOOKUP($B26,download!$A$4:$DN$305,MATCH(data!J$1,download!$A$4:$DX$4,0)+1,FALSE))</f>
        <v>155270000000</v>
      </c>
      <c r="K26">
        <f>+IF(VLOOKUP($B26,download!$A$4:$DN$305,MATCH(data!K$1,download!$A$4:$DX$4,0)+1,FALSE)="","",VLOOKUP($B26,download!$A$4:$DN$305,MATCH(data!K$1,download!$A$4:$DX$4,0)+1,FALSE))</f>
        <v>1193599999999.9998</v>
      </c>
      <c r="L26">
        <f>+IF(VLOOKUP($B26,download!$A$4:$DN$305,MATCH(data!L$1,download!$A$4:$DX$4,0)+1,FALSE)="","",VLOOKUP($B26,download!$A$4:$DN$305,MATCH(data!L$1,download!$A$4:$DX$4,0)+1,FALSE))</f>
        <v>240430385000</v>
      </c>
      <c r="M26">
        <f>+IF(VLOOKUP($B26,download!$A$4:$DN$305,MATCH(data!M$1,download!$A$4:$DX$4,0)+1,FALSE)="","",VLOOKUP($B26,download!$A$4:$DN$305,MATCH(data!M$1,download!$A$4:$DX$4,0)+1,FALSE))</f>
        <v>2187299000000</v>
      </c>
      <c r="N26">
        <f>+IF(VLOOKUP($B26,download!$A$4:$DN$305,MATCH(data!N$1,download!$A$4:$DX$4,0)+1,FALSE)="","",VLOOKUP($B26,download!$A$4:$DN$305,MATCH(data!N$1,download!$A$4:$DX$4,0)+1,FALSE))</f>
        <v>259557000000</v>
      </c>
      <c r="O26">
        <f>+IF(VLOOKUP($B26,download!$A$4:$DN$305,MATCH(data!O$1,download!$A$4:$DX$4,0)+1,FALSE)="","",VLOOKUP($B26,download!$A$4:$DN$305,MATCH(data!O$1,download!$A$4:$DX$4,0)+1,FALSE))</f>
        <v>0.91139999999999999</v>
      </c>
      <c r="P26">
        <f>+IF(VLOOKUP($B26,download!$A$4:$DN$305,MATCH(data!P$1,download!$A$4:$DX$4,0)+1,FALSE)="","",VLOOKUP($B26,download!$A$4:$DN$305,MATCH(data!P$1,download!$A$4:$DX$4,0)+1,FALSE))</f>
        <v>7.7988</v>
      </c>
      <c r="Q26">
        <f>+IF(VLOOKUP($B26,download!$A$4:$DN$305,MATCH(data!Q$1,download!$A$4:$DX$4,0)+1,FALSE)="","",VLOOKUP($B26,download!$A$4:$DN$305,MATCH(data!Q$1,download!$A$4:$DX$4,0)+1,FALSE))</f>
        <v>1.4741</v>
      </c>
      <c r="R26">
        <f>+IF(VLOOKUP($B26,download!$A$4:$DN$305,MATCH(data!R$1,download!$A$4:$DX$4,0)+1,FALSE)="","",VLOOKUP($B26,download!$A$4:$DN$305,MATCH(data!R$1,download!$A$4:$DX$4,0)+1,FALSE))</f>
        <v>0.49099999999999999</v>
      </c>
      <c r="S26">
        <f>+IF(VLOOKUP($B26,download!$A$4:$DN$305,MATCH(data!S$1,download!$A$4:$DX$4,0)+1,FALSE)="","",VLOOKUP($B26,download!$A$4:$DN$305,MATCH(data!S$1,download!$A$4:$DX$4,0)+1,FALSE))</f>
        <v>1.5790999999999999</v>
      </c>
      <c r="T26">
        <f>+IF(VLOOKUP($B26,download!$A$4:$DN$305,MATCH(data!T$1,download!$A$4:$DX$4,0)+1,FALSE)="","",VLOOKUP($B26,download!$A$4:$DN$305,MATCH(data!T$1,download!$A$4:$DX$4,0)+1,FALSE))</f>
        <v>1040.94</v>
      </c>
      <c r="U26">
        <f>+IF(VLOOKUP($B26,download!$A$4:$DN$305,MATCH(data!U$1,download!$A$4:$DX$4,0)+1,FALSE)="","",VLOOKUP($B26,download!$A$4:$DN$305,MATCH(data!U$1,download!$A$4:$DX$4,0)+1,FALSE))</f>
        <v>4308.1499999999996</v>
      </c>
      <c r="V26">
        <f>+IF(VLOOKUP($B26,download!$A$4:$DN$305,MATCH(data!V$1,download!$A$4:$DX$4,0)+1,FALSE)="","",VLOOKUP($B26,download!$A$4:$DN$305,MATCH(data!V$1,download!$A$4:$DX$4,0)+1,FALSE))</f>
        <v>1023.42</v>
      </c>
      <c r="W26">
        <f>+IF(VLOOKUP($B26,download!$A$4:$DN$305,MATCH(data!W$1,download!$A$4:$DX$4,0)+1,FALSE)="","",VLOOKUP($B26,download!$A$4:$DN$305,MATCH(data!W$1,download!$A$4:$DX$4,0)+1,FALSE))</f>
        <v>9950.7000000000007</v>
      </c>
      <c r="X26">
        <f>+IF(VLOOKUP($B26,download!$A$4:$DN$305,MATCH(data!X$1,download!$A$4:$DX$4,0)+1,FALSE)="","",VLOOKUP($B26,download!$A$4:$DN$305,MATCH(data!X$1,download!$A$4:$DX$4,0)+1,FALSE))</f>
        <v>6838.56</v>
      </c>
      <c r="Y26">
        <f>+IF(VLOOKUP($B26,download!$A$4:$DN$305,MATCH(data!Y$1,download!$A$4:$DX$4,0)+1,FALSE)="","",VLOOKUP($B26,download!$A$4:$DN$305,MATCH(data!Y$1,download!$A$4:$DX$4,0)+1,FALSE))</f>
        <v>0.4</v>
      </c>
      <c r="Z26">
        <f>+IF(VLOOKUP($B26,download!$A$4:$DN$305,MATCH(data!Z$1,download!$A$4:$DX$4,0)+1,FALSE)="","",VLOOKUP($B26,download!$A$4:$DN$305,MATCH(data!Z$1,download!$A$4:$DX$4,0)+1,FALSE))</f>
        <v>0.3</v>
      </c>
      <c r="AA26">
        <f>+IF(VLOOKUP($B26,download!$A$4:$DN$305,MATCH(data!AA$1,download!$A$4:$DX$4,0)+1,FALSE)="","",VLOOKUP($B26,download!$A$4:$DN$305,MATCH(data!AA$1,download!$A$4:$DX$4,0)+1,FALSE))</f>
        <v>2.4700000000000002</v>
      </c>
      <c r="AB26">
        <f>+IF(VLOOKUP($B26,download!$A$4:$DN$305,MATCH(data!AB$1,download!$A$4:$DX$4,0)+1,FALSE)="","",VLOOKUP($B26,download!$A$4:$DN$305,MATCH(data!AB$1,download!$A$4:$DX$4,0)+1,FALSE))</f>
        <v>0</v>
      </c>
      <c r="AC26">
        <f>+IF(VLOOKUP($B26,download!$A$4:$DN$305,MATCH(data!AC$1,download!$A$4:$DX$4,0)+1,FALSE)="","",VLOOKUP($B26,download!$A$4:$DN$305,MATCH(data!AC$1,download!$A$4:$DX$4,0)+1,FALSE))</f>
        <v>0.17915601685570301</v>
      </c>
      <c r="AD26">
        <f>+IF(VLOOKUP($B26,download!$A$4:$DN$305,MATCH(data!AD$1,download!$A$4:$DX$4,0)+1,FALSE)="","",VLOOKUP($B26,download!$A$4:$DN$305,MATCH(data!AD$1,download!$A$4:$DX$4,0)+1,FALSE))</f>
        <v>56531000000</v>
      </c>
      <c r="AE26">
        <f>+IF(VLOOKUP($B26,download!$A$4:$DN$305,MATCH(data!AE$1,download!$A$4:$DX$4,0)+1,FALSE)="","",VLOOKUP($B26,download!$A$4:$DN$305,MATCH(data!AE$1,download!$A$4:$DX$4,0)+1,FALSE))</f>
        <v>86200500000</v>
      </c>
      <c r="AF26">
        <f>+IF(VLOOKUP($B26,download!$A$4:$DN$305,MATCH(data!AF$1,download!$A$4:$DX$4,0)+1,FALSE)="","",VLOOKUP($B26,download!$A$4:$DN$305,MATCH(data!AF$1,download!$A$4:$DX$4,0)+1,FALSE))</f>
        <v>-0.59044900077861395</v>
      </c>
      <c r="AG26">
        <f>+IF(VLOOKUP($B26,download!$A$4:$DN$305,MATCH(data!AG$1,download!$A$4:$DX$4,0)+1,FALSE)="","",VLOOKUP($B26,download!$A$4:$DN$305,MATCH(data!AG$1,download!$A$4:$DX$4,0)+1,FALSE))</f>
        <v>-11</v>
      </c>
      <c r="AH26">
        <f>+IF(VLOOKUP($B26,download!$A$4:$DN$305,MATCH(data!AH$1,download!$A$4:$DX$4,0)+1,FALSE)="","",VLOOKUP($B26,download!$A$4:$DN$305,MATCH(data!AH$1,download!$A$4:$DX$4,0)+1,FALSE))</f>
        <v>33098400000</v>
      </c>
      <c r="AI26">
        <f>+IF(VLOOKUP($B26,download!$A$4:$DN$305,MATCH(data!AI$1,download!$A$4:$DX$4,0)+1,FALSE)="","",VLOOKUP($B26,download!$A$4:$DN$305,MATCH(data!AI$1,download!$A$4:$DX$4,0)+1,FALSE))</f>
        <v>30595000000</v>
      </c>
      <c r="AJ26">
        <f>+IF(VLOOKUP($B26,download!$A$4:$DN$305,MATCH(data!AJ$1,download!$A$4:$DX$4,0)+1,FALSE)="","",VLOOKUP($B26,download!$A$4:$DN$305,MATCH(data!AJ$1,download!$A$4:$DX$4,0)+1,FALSE))</f>
        <v>394199999999.99994</v>
      </c>
      <c r="AK26">
        <f>+IF(VLOOKUP($B26,download!$A$4:$DN$305,MATCH(data!AK$1,download!$A$4:$DX$4,0)+1,FALSE)="","",VLOOKUP($B26,download!$A$4:$DN$305,MATCH(data!AK$1,download!$A$4:$DX$4,0)+1,FALSE))</f>
        <v>34799000000</v>
      </c>
      <c r="AL26">
        <f>+IF(VLOOKUP($B26,download!$A$4:$DN$305,MATCH(data!AL$1,download!$A$4:$DX$4,0)+1,FALSE)="","",VLOOKUP($B26,download!$A$4:$DN$305,MATCH(data!AL$1,download!$A$4:$DX$4,0)+1,FALSE))</f>
        <v>109092000000</v>
      </c>
      <c r="AM26">
        <f>+IF(VLOOKUP($B26,download!$A$4:$DN$305,MATCH(data!AM$1,download!$A$4:$DX$4,0)+1,FALSE)="","",VLOOKUP($B26,download!$A$4:$DN$305,MATCH(data!AM$1,download!$A$4:$DX$4,0)+1,FALSE))</f>
        <v>34219000000</v>
      </c>
      <c r="AN26">
        <f>+IF(VLOOKUP($B26,download!$A$4:$DN$305,MATCH(data!AN$1,download!$A$4:$DX$4,0)+1,FALSE)="","",VLOOKUP($B26,download!$A$4:$DN$305,MATCH(data!AN$1,download!$A$4:$DX$4,0)+1,FALSE))</f>
        <v>5</v>
      </c>
      <c r="AO26">
        <f>+IF(VLOOKUP($B26,download!$A$4:$DN$305,MATCH(data!AO$1,download!$A$4:$DX$4,0)+1,FALSE)="","",VLOOKUP($B26,download!$A$4:$DN$305,MATCH(data!AO$1,download!$A$4:$DX$4,0)+1,FALSE))</f>
        <v>6.8</v>
      </c>
      <c r="AP26">
        <f>+IF(VLOOKUP($B26,download!$A$4:$DN$305,MATCH(data!AP$1,download!$A$4:$DX$4,0)+1,FALSE)="","",VLOOKUP($B26,download!$A$4:$DN$305,MATCH(data!AP$1,download!$A$4:$DX$4,0)+1,FALSE))</f>
        <v>5.2</v>
      </c>
      <c r="AQ26">
        <f>+IF(VLOOKUP($B26,download!$A$4:$DN$305,MATCH(data!AQ$1,download!$A$4:$DX$4,0)+1,FALSE)="","",VLOOKUP($B26,download!$A$4:$DN$305,MATCH(data!AQ$1,download!$A$4:$DX$4,0)+1,FALSE))</f>
        <v>8.4</v>
      </c>
      <c r="AR26">
        <f>+IF(VLOOKUP($B26,download!$A$4:$DN$305,MATCH(data!AR$1,download!$A$4:$DX$4,0)+1,FALSE)="","",VLOOKUP($B26,download!$A$4:$DN$305,MATCH(data!AR$1,download!$A$4:$DX$4,0)+1,FALSE))</f>
        <v>7.2</v>
      </c>
      <c r="AS26">
        <f>+IF(VLOOKUP($B26,download!$A$4:$DN$305,MATCH(data!AS$1,download!$A$4:$DX$4,0)+1,FALSE)="","",VLOOKUP($B26,download!$A$4:$DN$305,MATCH(data!AS$1,download!$A$4:$DX$4,0)+1,FALSE))</f>
        <v>4.4045618040806827E-3</v>
      </c>
      <c r="AT26">
        <f>+IF(VLOOKUP($B26,download!$A$4:$DN$305,MATCH(data!AT$1,download!$A$4:$DX$4,0)+1,FALSE)="","",VLOOKUP($B26,download!$A$4:$DN$305,MATCH(data!AT$1,download!$A$4:$DX$4,0)+1,FALSE))</f>
        <v>3.4220405814626522E-3</v>
      </c>
      <c r="AU26">
        <f>+IF(VLOOKUP($B26,download!$A$4:$DN$305,MATCH(data!AU$1,download!$A$4:$DX$4,0)+1,FALSE)="","",VLOOKUP($B26,download!$A$4:$DN$305,MATCH(data!AU$1,download!$A$4:$DX$4,0)+1,FALSE))</f>
        <v>7.3816956451002542E-3</v>
      </c>
      <c r="AV26">
        <f>+IF(VLOOKUP($B26,download!$A$4:$DN$305,MATCH(data!AV$1,download!$A$4:$DX$4,0)+1,FALSE)="","",VLOOKUP($B26,download!$A$4:$DN$305,MATCH(data!AV$1,download!$A$4:$DX$4,0)+1,FALSE))</f>
        <v>4.7847376252432476E-3</v>
      </c>
      <c r="AW26">
        <f>+IF(VLOOKUP($B26,download!$A$4:$DN$305,MATCH(data!AW$1,download!$A$4:$DX$4,0)+1,FALSE)="","",VLOOKUP($B26,download!$A$4:$DN$305,MATCH(data!AW$1,download!$A$4:$DX$4,0)+1,FALSE))</f>
        <v>5.4542003702007973E-3</v>
      </c>
    </row>
    <row r="27" spans="1:49">
      <c r="A27">
        <f t="shared" si="3"/>
        <v>26</v>
      </c>
      <c r="B27">
        <f t="shared" si="4"/>
        <v>200110</v>
      </c>
      <c r="C27">
        <f>+IF(VLOOKUP($B27,download!$A$4:$DN$305,MATCH(data!C$1,download!$A$4:$DX$4,0)+1,FALSE)="","",VLOOKUP($B27,download!$A$4:$DN$305,MATCH(data!C$1,download!$A$4:$DX$4,0)+1,FALSE))</f>
        <v>106</v>
      </c>
      <c r="D27">
        <f>+IF(VLOOKUP($B27,download!$A$4:$DN$305,MATCH(data!D$1,download!$A$4:$DX$4,0)+1,FALSE)="","",VLOOKUP($B27,download!$A$4:$DN$305,MATCH(data!D$1,download!$A$4:$DX$4,0)+1,FALSE))</f>
        <v>104.72</v>
      </c>
      <c r="E27">
        <f>+IF(VLOOKUP($B27,download!$A$4:$DN$305,MATCH(data!E$1,download!$A$4:$DX$4,0)+1,FALSE)="","",VLOOKUP($B27,download!$A$4:$DN$305,MATCH(data!E$1,download!$A$4:$DX$4,0)+1,FALSE))</f>
        <v>104</v>
      </c>
      <c r="F27">
        <f>+IF(VLOOKUP($B27,download!$A$4:$DN$305,MATCH(data!F$1,download!$A$4:$DX$4,0)+1,FALSE)="","",VLOOKUP($B27,download!$A$4:$DN$305,MATCH(data!F$1,download!$A$4:$DX$4,0)+1,FALSE))</f>
        <v>106.52500000000001</v>
      </c>
      <c r="G27">
        <f>+IF(VLOOKUP($B27,download!$A$4:$DN$305,MATCH(data!G$1,download!$A$4:$DX$4,0)+1,FALSE)="","",VLOOKUP($B27,download!$A$4:$DN$305,MATCH(data!G$1,download!$A$4:$DX$4,0)+1,FALSE))</f>
        <v>108.675</v>
      </c>
      <c r="H27">
        <f>+IF(VLOOKUP($B27,download!$A$4:$DN$305,MATCH(data!H$1,download!$A$4:$DX$4,0)+1,FALSE)="","",VLOOKUP($B27,download!$A$4:$DN$305,MATCH(data!H$1,download!$A$4:$DX$4,0)+1,FALSE))</f>
        <v>33.56</v>
      </c>
      <c r="I27">
        <f>+IF(VLOOKUP($B27,download!$A$4:$DN$305,MATCH(data!I$1,download!$A$4:$DX$4,0)+1,FALSE)="","",VLOOKUP($B27,download!$A$4:$DN$305,MATCH(data!I$1,download!$A$4:$DX$4,0)+1,FALSE))</f>
        <v>40.753100000000003</v>
      </c>
      <c r="J27">
        <f>+IF(VLOOKUP($B27,download!$A$4:$DN$305,MATCH(data!J$1,download!$A$4:$DX$4,0)+1,FALSE)="","",VLOOKUP($B27,download!$A$4:$DN$305,MATCH(data!J$1,download!$A$4:$DX$4,0)+1,FALSE))</f>
        <v>155861999999.99997</v>
      </c>
      <c r="K27">
        <f>+IF(VLOOKUP($B27,download!$A$4:$DN$305,MATCH(data!K$1,download!$A$4:$DX$4,0)+1,FALSE)="","",VLOOKUP($B27,download!$A$4:$DN$305,MATCH(data!K$1,download!$A$4:$DX$4,0)+1,FALSE))</f>
        <v>1159200000000</v>
      </c>
      <c r="L27">
        <f>+IF(VLOOKUP($B27,download!$A$4:$DN$305,MATCH(data!L$1,download!$A$4:$DX$4,0)+1,FALSE)="","",VLOOKUP($B27,download!$A$4:$DN$305,MATCH(data!L$1,download!$A$4:$DX$4,0)+1,FALSE))</f>
        <v>250238965000</v>
      </c>
      <c r="M27">
        <f>+IF(VLOOKUP($B27,download!$A$4:$DN$305,MATCH(data!M$1,download!$A$4:$DX$4,0)+1,FALSE)="","",VLOOKUP($B27,download!$A$4:$DN$305,MATCH(data!M$1,download!$A$4:$DX$4,0)+1,FALSE))</f>
        <v>2175722000000</v>
      </c>
      <c r="N27">
        <f>+IF(VLOOKUP($B27,download!$A$4:$DN$305,MATCH(data!N$1,download!$A$4:$DX$4,0)+1,FALSE)="","",VLOOKUP($B27,download!$A$4:$DN$305,MATCH(data!N$1,download!$A$4:$DX$4,0)+1,FALSE))</f>
        <v>260571000000</v>
      </c>
      <c r="O27">
        <f>+IF(VLOOKUP($B27,download!$A$4:$DN$305,MATCH(data!O$1,download!$A$4:$DX$4,0)+1,FALSE)="","",VLOOKUP($B27,download!$A$4:$DN$305,MATCH(data!O$1,download!$A$4:$DX$4,0)+1,FALSE))</f>
        <v>0.89949999999999997</v>
      </c>
      <c r="P27">
        <f>+IF(VLOOKUP($B27,download!$A$4:$DN$305,MATCH(data!P$1,download!$A$4:$DX$4,0)+1,FALSE)="","",VLOOKUP($B27,download!$A$4:$DN$305,MATCH(data!P$1,download!$A$4:$DX$4,0)+1,FALSE))</f>
        <v>7.7996999999999996</v>
      </c>
      <c r="Q27">
        <f>+IF(VLOOKUP($B27,download!$A$4:$DN$305,MATCH(data!Q$1,download!$A$4:$DX$4,0)+1,FALSE)="","",VLOOKUP($B27,download!$A$4:$DN$305,MATCH(data!Q$1,download!$A$4:$DX$4,0)+1,FALSE))</f>
        <v>1.4540999999999999</v>
      </c>
      <c r="R27">
        <f>+IF(VLOOKUP($B27,download!$A$4:$DN$305,MATCH(data!R$1,download!$A$4:$DX$4,0)+1,FALSE)="","",VLOOKUP($B27,download!$A$4:$DN$305,MATCH(data!R$1,download!$A$4:$DX$4,0)+1,FALSE))</f>
        <v>0.503</v>
      </c>
      <c r="S27">
        <f>+IF(VLOOKUP($B27,download!$A$4:$DN$305,MATCH(data!S$1,download!$A$4:$DX$4,0)+1,FALSE)="","",VLOOKUP($B27,download!$A$4:$DN$305,MATCH(data!S$1,download!$A$4:$DX$4,0)+1,FALSE))</f>
        <v>1.5884</v>
      </c>
      <c r="T27">
        <f>+IF(VLOOKUP($B27,download!$A$4:$DN$305,MATCH(data!T$1,download!$A$4:$DX$4,0)+1,FALSE)="","",VLOOKUP($B27,download!$A$4:$DN$305,MATCH(data!T$1,download!$A$4:$DX$4,0)+1,FALSE))</f>
        <v>1059.78</v>
      </c>
      <c r="U27">
        <f>+IF(VLOOKUP($B27,download!$A$4:$DN$305,MATCH(data!U$1,download!$A$4:$DX$4,0)+1,FALSE)="","",VLOOKUP($B27,download!$A$4:$DN$305,MATCH(data!U$1,download!$A$4:$DX$4,0)+1,FALSE))</f>
        <v>4559.13</v>
      </c>
      <c r="V27">
        <f>+IF(VLOOKUP($B27,download!$A$4:$DN$305,MATCH(data!V$1,download!$A$4:$DX$4,0)+1,FALSE)="","",VLOOKUP($B27,download!$A$4:$DN$305,MATCH(data!V$1,download!$A$4:$DX$4,0)+1,FALSE))</f>
        <v>1059.3699999999999</v>
      </c>
      <c r="W27">
        <f>+IF(VLOOKUP($B27,download!$A$4:$DN$305,MATCH(data!W$1,download!$A$4:$DX$4,0)+1,FALSE)="","",VLOOKUP($B27,download!$A$4:$DN$305,MATCH(data!W$1,download!$A$4:$DX$4,0)+1,FALSE))</f>
        <v>10073.969999999999</v>
      </c>
      <c r="X27">
        <f>+IF(VLOOKUP($B27,download!$A$4:$DN$305,MATCH(data!X$1,download!$A$4:$DX$4,0)+1,FALSE)="","",VLOOKUP($B27,download!$A$4:$DN$305,MATCH(data!X$1,download!$A$4:$DX$4,0)+1,FALSE))</f>
        <v>6885.7</v>
      </c>
      <c r="Y27">
        <f>+IF(VLOOKUP($B27,download!$A$4:$DN$305,MATCH(data!Y$1,download!$A$4:$DX$4,0)+1,FALSE)="","",VLOOKUP($B27,download!$A$4:$DN$305,MATCH(data!Y$1,download!$A$4:$DX$4,0)+1,FALSE))</f>
        <v>-0.3</v>
      </c>
      <c r="Z27">
        <f>+IF(VLOOKUP($B27,download!$A$4:$DN$305,MATCH(data!Z$1,download!$A$4:$DX$4,0)+1,FALSE)="","",VLOOKUP($B27,download!$A$4:$DN$305,MATCH(data!Z$1,download!$A$4:$DX$4,0)+1,FALSE))</f>
        <v>0.1</v>
      </c>
      <c r="AA27">
        <f>+IF(VLOOKUP($B27,download!$A$4:$DN$305,MATCH(data!AA$1,download!$A$4:$DX$4,0)+1,FALSE)="","",VLOOKUP($B27,download!$A$4:$DN$305,MATCH(data!AA$1,download!$A$4:$DX$4,0)+1,FALSE))</f>
        <v>2.4700000000000002</v>
      </c>
      <c r="AB27">
        <f>+IF(VLOOKUP($B27,download!$A$4:$DN$305,MATCH(data!AB$1,download!$A$4:$DX$4,0)+1,FALSE)="","",VLOOKUP($B27,download!$A$4:$DN$305,MATCH(data!AB$1,download!$A$4:$DX$4,0)+1,FALSE))</f>
        <v>0</v>
      </c>
      <c r="AC27">
        <f>+IF(VLOOKUP($B27,download!$A$4:$DN$305,MATCH(data!AC$1,download!$A$4:$DX$4,0)+1,FALSE)="","",VLOOKUP($B27,download!$A$4:$DN$305,MATCH(data!AC$1,download!$A$4:$DX$4,0)+1,FALSE))</f>
        <v>-0.27046414494313198</v>
      </c>
      <c r="AD27">
        <f>+IF(VLOOKUP($B27,download!$A$4:$DN$305,MATCH(data!AD$1,download!$A$4:$DX$4,0)+1,FALSE)="","",VLOOKUP($B27,download!$A$4:$DN$305,MATCH(data!AD$1,download!$A$4:$DX$4,0)+1,FALSE))</f>
        <v>57087000000</v>
      </c>
      <c r="AE27">
        <f>+IF(VLOOKUP($B27,download!$A$4:$DN$305,MATCH(data!AE$1,download!$A$4:$DX$4,0)+1,FALSE)="","",VLOOKUP($B27,download!$A$4:$DN$305,MATCH(data!AE$1,download!$A$4:$DX$4,0)+1,FALSE))</f>
        <v>87880800000</v>
      </c>
      <c r="AF27">
        <f>+IF(VLOOKUP($B27,download!$A$4:$DN$305,MATCH(data!AF$1,download!$A$4:$DX$4,0)+1,FALSE)="","",VLOOKUP($B27,download!$A$4:$DN$305,MATCH(data!AF$1,download!$A$4:$DX$4,0)+1,FALSE))</f>
        <v>-0.59044900077861395</v>
      </c>
      <c r="AG27">
        <f>+IF(VLOOKUP($B27,download!$A$4:$DN$305,MATCH(data!AG$1,download!$A$4:$DX$4,0)+1,FALSE)="","",VLOOKUP($B27,download!$A$4:$DN$305,MATCH(data!AG$1,download!$A$4:$DX$4,0)+1,FALSE))</f>
        <v>-13.9</v>
      </c>
      <c r="AH27">
        <f>+IF(VLOOKUP($B27,download!$A$4:$DN$305,MATCH(data!AH$1,download!$A$4:$DX$4,0)+1,FALSE)="","",VLOOKUP($B27,download!$A$4:$DN$305,MATCH(data!AH$1,download!$A$4:$DX$4,0)+1,FALSE))</f>
        <v>32249100000</v>
      </c>
      <c r="AI27">
        <f>+IF(VLOOKUP($B27,download!$A$4:$DN$305,MATCH(data!AI$1,download!$A$4:$DX$4,0)+1,FALSE)="","",VLOOKUP($B27,download!$A$4:$DN$305,MATCH(data!AI$1,download!$A$4:$DX$4,0)+1,FALSE))</f>
        <v>30048000000</v>
      </c>
      <c r="AJ27">
        <f>+IF(VLOOKUP($B27,download!$A$4:$DN$305,MATCH(data!AJ$1,download!$A$4:$DX$4,0)+1,FALSE)="","",VLOOKUP($B27,download!$A$4:$DN$305,MATCH(data!AJ$1,download!$A$4:$DX$4,0)+1,FALSE))</f>
        <v>394410000000</v>
      </c>
      <c r="AK27">
        <f>+IF(VLOOKUP($B27,download!$A$4:$DN$305,MATCH(data!AK$1,download!$A$4:$DX$4,0)+1,FALSE)="","",VLOOKUP($B27,download!$A$4:$DN$305,MATCH(data!AK$1,download!$A$4:$DX$4,0)+1,FALSE))</f>
        <v>34053000000</v>
      </c>
      <c r="AL27">
        <f>+IF(VLOOKUP($B27,download!$A$4:$DN$305,MATCH(data!AL$1,download!$A$4:$DX$4,0)+1,FALSE)="","",VLOOKUP($B27,download!$A$4:$DN$305,MATCH(data!AL$1,download!$A$4:$DX$4,0)+1,FALSE))</f>
        <v>110657000000</v>
      </c>
      <c r="AM27">
        <f>+IF(VLOOKUP($B27,download!$A$4:$DN$305,MATCH(data!AM$1,download!$A$4:$DX$4,0)+1,FALSE)="","",VLOOKUP($B27,download!$A$4:$DN$305,MATCH(data!AM$1,download!$A$4:$DX$4,0)+1,FALSE))</f>
        <v>34955000000</v>
      </c>
      <c r="AN27">
        <f>+IF(VLOOKUP($B27,download!$A$4:$DN$305,MATCH(data!AN$1,download!$A$4:$DX$4,0)+1,FALSE)="","",VLOOKUP($B27,download!$A$4:$DN$305,MATCH(data!AN$1,download!$A$4:$DX$4,0)+1,FALSE))</f>
        <v>5.3</v>
      </c>
      <c r="AO27">
        <f>+IF(VLOOKUP($B27,download!$A$4:$DN$305,MATCH(data!AO$1,download!$A$4:$DX$4,0)+1,FALSE)="","",VLOOKUP($B27,download!$A$4:$DN$305,MATCH(data!AO$1,download!$A$4:$DX$4,0)+1,FALSE))</f>
        <v>7.2</v>
      </c>
      <c r="AP27">
        <f>+IF(VLOOKUP($B27,download!$A$4:$DN$305,MATCH(data!AP$1,download!$A$4:$DX$4,0)+1,FALSE)="","",VLOOKUP($B27,download!$A$4:$DN$305,MATCH(data!AP$1,download!$A$4:$DX$4,0)+1,FALSE))</f>
        <v>5.5</v>
      </c>
      <c r="AQ27">
        <f>+IF(VLOOKUP($B27,download!$A$4:$DN$305,MATCH(data!AQ$1,download!$A$4:$DX$4,0)+1,FALSE)="","",VLOOKUP($B27,download!$A$4:$DN$305,MATCH(data!AQ$1,download!$A$4:$DX$4,0)+1,FALSE))</f>
        <v>8.4</v>
      </c>
      <c r="AR27">
        <f>+IF(VLOOKUP($B27,download!$A$4:$DN$305,MATCH(data!AR$1,download!$A$4:$DX$4,0)+1,FALSE)="","",VLOOKUP($B27,download!$A$4:$DN$305,MATCH(data!AR$1,download!$A$4:$DX$4,0)+1,FALSE))</f>
        <v>7.3</v>
      </c>
      <c r="AS27">
        <f>+IF(VLOOKUP($B27,download!$A$4:$DN$305,MATCH(data!AS$1,download!$A$4:$DX$4,0)+1,FALSE)="","",VLOOKUP($B27,download!$A$4:$DN$305,MATCH(data!AS$1,download!$A$4:$DX$4,0)+1,FALSE))</f>
        <v>4.4045618040806827E-3</v>
      </c>
      <c r="AT27">
        <f>+IF(VLOOKUP($B27,download!$A$4:$DN$305,MATCH(data!AT$1,download!$A$4:$DX$4,0)+1,FALSE)="","",VLOOKUP($B27,download!$A$4:$DN$305,MATCH(data!AT$1,download!$A$4:$DX$4,0)+1,FALSE))</f>
        <v>3.4220405814626522E-3</v>
      </c>
      <c r="AU27">
        <f>+IF(VLOOKUP($B27,download!$A$4:$DN$305,MATCH(data!AU$1,download!$A$4:$DX$4,0)+1,FALSE)="","",VLOOKUP($B27,download!$A$4:$DN$305,MATCH(data!AU$1,download!$A$4:$DX$4,0)+1,FALSE))</f>
        <v>7.3816956451002542E-3</v>
      </c>
      <c r="AV27">
        <f>+IF(VLOOKUP($B27,download!$A$4:$DN$305,MATCH(data!AV$1,download!$A$4:$DX$4,0)+1,FALSE)="","",VLOOKUP($B27,download!$A$4:$DN$305,MATCH(data!AV$1,download!$A$4:$DX$4,0)+1,FALSE))</f>
        <v>4.7847376252432476E-3</v>
      </c>
      <c r="AW27">
        <f>+IF(VLOOKUP($B27,download!$A$4:$DN$305,MATCH(data!AW$1,download!$A$4:$DX$4,0)+1,FALSE)="","",VLOOKUP($B27,download!$A$4:$DN$305,MATCH(data!AW$1,download!$A$4:$DX$4,0)+1,FALSE))</f>
        <v>5.4542003702007973E-3</v>
      </c>
    </row>
    <row r="28" spans="1:49">
      <c r="A28">
        <f t="shared" si="3"/>
        <v>27</v>
      </c>
      <c r="B28">
        <f t="shared" si="4"/>
        <v>200111</v>
      </c>
      <c r="C28">
        <f>+IF(VLOOKUP($B28,download!$A$4:$DN$305,MATCH(data!C$1,download!$A$4:$DX$4,0)+1,FALSE)="","",VLOOKUP($B28,download!$A$4:$DN$305,MATCH(data!C$1,download!$A$4:$DX$4,0)+1,FALSE))</f>
        <v>101.921875</v>
      </c>
      <c r="D28">
        <f>+IF(VLOOKUP($B28,download!$A$4:$DN$305,MATCH(data!D$1,download!$A$4:$DX$4,0)+1,FALSE)="","",VLOOKUP($B28,download!$A$4:$DN$305,MATCH(data!D$1,download!$A$4:$DX$4,0)+1,FALSE))</f>
        <v>103.36499999999999</v>
      </c>
      <c r="E28">
        <f>+IF(VLOOKUP($B28,download!$A$4:$DN$305,MATCH(data!E$1,download!$A$4:$DX$4,0)+1,FALSE)="","",VLOOKUP($B28,download!$A$4:$DN$305,MATCH(data!E$1,download!$A$4:$DX$4,0)+1,FALSE))</f>
        <v>101</v>
      </c>
      <c r="F28">
        <f>+IF(VLOOKUP($B28,download!$A$4:$DN$305,MATCH(data!F$1,download!$A$4:$DX$4,0)+1,FALSE)="","",VLOOKUP($B28,download!$A$4:$DN$305,MATCH(data!F$1,download!$A$4:$DX$4,0)+1,FALSE))</f>
        <v>103</v>
      </c>
      <c r="G28">
        <f>+IF(VLOOKUP($B28,download!$A$4:$DN$305,MATCH(data!G$1,download!$A$4:$DX$4,0)+1,FALSE)="","",VLOOKUP($B28,download!$A$4:$DN$305,MATCH(data!G$1,download!$A$4:$DX$4,0)+1,FALSE))</f>
        <v>105.745</v>
      </c>
      <c r="H28">
        <f>+IF(VLOOKUP($B28,download!$A$4:$DN$305,MATCH(data!H$1,download!$A$4:$DX$4,0)+1,FALSE)="","",VLOOKUP($B28,download!$A$4:$DN$305,MATCH(data!H$1,download!$A$4:$DX$4,0)+1,FALSE))</f>
        <v>23.84</v>
      </c>
      <c r="I28">
        <f>+IF(VLOOKUP($B28,download!$A$4:$DN$305,MATCH(data!I$1,download!$A$4:$DX$4,0)+1,FALSE)="","",VLOOKUP($B28,download!$A$4:$DN$305,MATCH(data!I$1,download!$A$4:$DX$4,0)+1,FALSE))</f>
        <v>28.765599999999999</v>
      </c>
      <c r="J28">
        <f>+IF(VLOOKUP($B28,download!$A$4:$DN$305,MATCH(data!J$1,download!$A$4:$DX$4,0)+1,FALSE)="","",VLOOKUP($B28,download!$A$4:$DN$305,MATCH(data!J$1,download!$A$4:$DX$4,0)+1,FALSE))</f>
        <v>160998999999.99997</v>
      </c>
      <c r="K28">
        <f>+IF(VLOOKUP($B28,download!$A$4:$DN$305,MATCH(data!K$1,download!$A$4:$DX$4,0)+1,FALSE)="","",VLOOKUP($B28,download!$A$4:$DN$305,MATCH(data!K$1,download!$A$4:$DX$4,0)+1,FALSE))</f>
        <v>1168999999999.9998</v>
      </c>
      <c r="L28">
        <f>+IF(VLOOKUP($B28,download!$A$4:$DN$305,MATCH(data!L$1,download!$A$4:$DX$4,0)+1,FALSE)="","",VLOOKUP($B28,download!$A$4:$DN$305,MATCH(data!L$1,download!$A$4:$DX$4,0)+1,FALSE))</f>
        <v>249855283000</v>
      </c>
      <c r="M28">
        <f>+IF(VLOOKUP($B28,download!$A$4:$DN$305,MATCH(data!M$1,download!$A$4:$DX$4,0)+1,FALSE)="","",VLOOKUP($B28,download!$A$4:$DN$305,MATCH(data!M$1,download!$A$4:$DX$4,0)+1,FALSE))</f>
        <v>2210574000000</v>
      </c>
      <c r="N28">
        <f>+IF(VLOOKUP($B28,download!$A$4:$DN$305,MATCH(data!N$1,download!$A$4:$DX$4,0)+1,FALSE)="","",VLOOKUP($B28,download!$A$4:$DN$305,MATCH(data!N$1,download!$A$4:$DX$4,0)+1,FALSE))</f>
        <v>265155000000</v>
      </c>
      <c r="O28">
        <f>+IF(VLOOKUP($B28,download!$A$4:$DN$305,MATCH(data!O$1,download!$A$4:$DX$4,0)+1,FALSE)="","",VLOOKUP($B28,download!$A$4:$DN$305,MATCH(data!O$1,download!$A$4:$DX$4,0)+1,FALSE))</f>
        <v>0.8962</v>
      </c>
      <c r="P28">
        <f>+IF(VLOOKUP($B28,download!$A$4:$DN$305,MATCH(data!P$1,download!$A$4:$DX$4,0)+1,FALSE)="","",VLOOKUP($B28,download!$A$4:$DN$305,MATCH(data!P$1,download!$A$4:$DX$4,0)+1,FALSE))</f>
        <v>7.798</v>
      </c>
      <c r="Q28">
        <f>+IF(VLOOKUP($B28,download!$A$4:$DN$305,MATCH(data!Q$1,download!$A$4:$DX$4,0)+1,FALSE)="","",VLOOKUP($B28,download!$A$4:$DN$305,MATCH(data!Q$1,download!$A$4:$DX$4,0)+1,FALSE))</f>
        <v>1.4238</v>
      </c>
      <c r="R28">
        <f>+IF(VLOOKUP($B28,download!$A$4:$DN$305,MATCH(data!R$1,download!$A$4:$DX$4,0)+1,FALSE)="","",VLOOKUP($B28,download!$A$4:$DN$305,MATCH(data!R$1,download!$A$4:$DX$4,0)+1,FALSE))</f>
        <v>0.52159999999999995</v>
      </c>
      <c r="S28">
        <f>+IF(VLOOKUP($B28,download!$A$4:$DN$305,MATCH(data!S$1,download!$A$4:$DX$4,0)+1,FALSE)="","",VLOOKUP($B28,download!$A$4:$DN$305,MATCH(data!S$1,download!$A$4:$DX$4,0)+1,FALSE))</f>
        <v>1.5727</v>
      </c>
      <c r="T28">
        <f>+IF(VLOOKUP($B28,download!$A$4:$DN$305,MATCH(data!T$1,download!$A$4:$DX$4,0)+1,FALSE)="","",VLOOKUP($B28,download!$A$4:$DN$305,MATCH(data!T$1,download!$A$4:$DX$4,0)+1,FALSE))</f>
        <v>1139.45</v>
      </c>
      <c r="U28">
        <f>+IF(VLOOKUP($B28,download!$A$4:$DN$305,MATCH(data!U$1,download!$A$4:$DX$4,0)+1,FALSE)="","",VLOOKUP($B28,download!$A$4:$DN$305,MATCH(data!U$1,download!$A$4:$DX$4,0)+1,FALSE))</f>
        <v>4989.91</v>
      </c>
      <c r="V28">
        <f>+IF(VLOOKUP($B28,download!$A$4:$DN$305,MATCH(data!V$1,download!$A$4:$DX$4,0)+1,FALSE)="","",VLOOKUP($B28,download!$A$4:$DN$305,MATCH(data!V$1,download!$A$4:$DX$4,0)+1,FALSE))</f>
        <v>1050.22</v>
      </c>
      <c r="W28">
        <f>+IF(VLOOKUP($B28,download!$A$4:$DN$305,MATCH(data!W$1,download!$A$4:$DX$4,0)+1,FALSE)="","",VLOOKUP($B28,download!$A$4:$DN$305,MATCH(data!W$1,download!$A$4:$DX$4,0)+1,FALSE))</f>
        <v>11279.25</v>
      </c>
      <c r="X28">
        <f>+IF(VLOOKUP($B28,download!$A$4:$DN$305,MATCH(data!X$1,download!$A$4:$DX$4,0)+1,FALSE)="","",VLOOKUP($B28,download!$A$4:$DN$305,MATCH(data!X$1,download!$A$4:$DX$4,0)+1,FALSE))</f>
        <v>7425.65</v>
      </c>
      <c r="Y28">
        <f>+IF(VLOOKUP($B28,download!$A$4:$DN$305,MATCH(data!Y$1,download!$A$4:$DX$4,0)+1,FALSE)="","",VLOOKUP($B28,download!$A$4:$DN$305,MATCH(data!Y$1,download!$A$4:$DX$4,0)+1,FALSE))</f>
        <v>-0.1</v>
      </c>
      <c r="Z28">
        <f>+IF(VLOOKUP($B28,download!$A$4:$DN$305,MATCH(data!Z$1,download!$A$4:$DX$4,0)+1,FALSE)="","",VLOOKUP($B28,download!$A$4:$DN$305,MATCH(data!Z$1,download!$A$4:$DX$4,0)+1,FALSE))</f>
        <v>-0.1</v>
      </c>
      <c r="AA28">
        <f>+IF(VLOOKUP($B28,download!$A$4:$DN$305,MATCH(data!AA$1,download!$A$4:$DX$4,0)+1,FALSE)="","",VLOOKUP($B28,download!$A$4:$DN$305,MATCH(data!AA$1,download!$A$4:$DX$4,0)+1,FALSE))</f>
        <v>2.4700000000000002</v>
      </c>
      <c r="AB28">
        <f>+IF(VLOOKUP($B28,download!$A$4:$DN$305,MATCH(data!AB$1,download!$A$4:$DX$4,0)+1,FALSE)="","",VLOOKUP($B28,download!$A$4:$DN$305,MATCH(data!AB$1,download!$A$4:$DX$4,0)+1,FALSE))</f>
        <v>-0.13</v>
      </c>
      <c r="AC28">
        <f>+IF(VLOOKUP($B28,download!$A$4:$DN$305,MATCH(data!AC$1,download!$A$4:$DX$4,0)+1,FALSE)="","",VLOOKUP($B28,download!$A$4:$DN$305,MATCH(data!AC$1,download!$A$4:$DX$4,0)+1,FALSE))</f>
        <v>-0.69176483363020602</v>
      </c>
      <c r="AD28">
        <f>+IF(VLOOKUP($B28,download!$A$4:$DN$305,MATCH(data!AD$1,download!$A$4:$DX$4,0)+1,FALSE)="","",VLOOKUP($B28,download!$A$4:$DN$305,MATCH(data!AD$1,download!$A$4:$DX$4,0)+1,FALSE))</f>
        <v>56825000000</v>
      </c>
      <c r="AE28">
        <f>+IF(VLOOKUP($B28,download!$A$4:$DN$305,MATCH(data!AE$1,download!$A$4:$DX$4,0)+1,FALSE)="","",VLOOKUP($B28,download!$A$4:$DN$305,MATCH(data!AE$1,download!$A$4:$DX$4,0)+1,FALSE))</f>
        <v>85731100000</v>
      </c>
      <c r="AF28">
        <f>+IF(VLOOKUP($B28,download!$A$4:$DN$305,MATCH(data!AF$1,download!$A$4:$DX$4,0)+1,FALSE)="","",VLOOKUP($B28,download!$A$4:$DN$305,MATCH(data!AF$1,download!$A$4:$DX$4,0)+1,FALSE))</f>
        <v>-0.59044900077861395</v>
      </c>
      <c r="AG28">
        <f>+IF(VLOOKUP($B28,download!$A$4:$DN$305,MATCH(data!AG$1,download!$A$4:$DX$4,0)+1,FALSE)="","",VLOOKUP($B28,download!$A$4:$DN$305,MATCH(data!AG$1,download!$A$4:$DX$4,0)+1,FALSE))</f>
        <v>-11.3</v>
      </c>
      <c r="AH28">
        <f>+IF(VLOOKUP($B28,download!$A$4:$DN$305,MATCH(data!AH$1,download!$A$4:$DX$4,0)+1,FALSE)="","",VLOOKUP($B28,download!$A$4:$DN$305,MATCH(data!AH$1,download!$A$4:$DX$4,0)+1,FALSE))</f>
        <v>33765400000</v>
      </c>
      <c r="AI28">
        <f>+IF(VLOOKUP($B28,download!$A$4:$DN$305,MATCH(data!AI$1,download!$A$4:$DX$4,0)+1,FALSE)="","",VLOOKUP($B28,download!$A$4:$DN$305,MATCH(data!AI$1,download!$A$4:$DX$4,0)+1,FALSE))</f>
        <v>29956000000</v>
      </c>
      <c r="AJ28">
        <f>+IF(VLOOKUP($B28,download!$A$4:$DN$305,MATCH(data!AJ$1,download!$A$4:$DX$4,0)+1,FALSE)="","",VLOOKUP($B28,download!$A$4:$DN$305,MATCH(data!AJ$1,download!$A$4:$DX$4,0)+1,FALSE))</f>
        <v>396910000000</v>
      </c>
      <c r="AK28">
        <f>+IF(VLOOKUP($B28,download!$A$4:$DN$305,MATCH(data!AK$1,download!$A$4:$DX$4,0)+1,FALSE)="","",VLOOKUP($B28,download!$A$4:$DN$305,MATCH(data!AK$1,download!$A$4:$DX$4,0)+1,FALSE))</f>
        <v>32663000000</v>
      </c>
      <c r="AL28">
        <f>+IF(VLOOKUP($B28,download!$A$4:$DN$305,MATCH(data!AL$1,download!$A$4:$DX$4,0)+1,FALSE)="","",VLOOKUP($B28,download!$A$4:$DN$305,MATCH(data!AL$1,download!$A$4:$DX$4,0)+1,FALSE))</f>
        <v>106335000000</v>
      </c>
      <c r="AM28">
        <f>+IF(VLOOKUP($B28,download!$A$4:$DN$305,MATCH(data!AM$1,download!$A$4:$DX$4,0)+1,FALSE)="","",VLOOKUP($B28,download!$A$4:$DN$305,MATCH(data!AM$1,download!$A$4:$DX$4,0)+1,FALSE))</f>
        <v>34585000000</v>
      </c>
      <c r="AN28">
        <f>+IF(VLOOKUP($B28,download!$A$4:$DN$305,MATCH(data!AN$1,download!$A$4:$DX$4,0)+1,FALSE)="","",VLOOKUP($B28,download!$A$4:$DN$305,MATCH(data!AN$1,download!$A$4:$DX$4,0)+1,FALSE))</f>
        <v>5.5</v>
      </c>
      <c r="AO28">
        <f>+IF(VLOOKUP($B28,download!$A$4:$DN$305,MATCH(data!AO$1,download!$A$4:$DX$4,0)+1,FALSE)="","",VLOOKUP($B28,download!$A$4:$DN$305,MATCH(data!AO$1,download!$A$4:$DX$4,0)+1,FALSE))</f>
        <v>6.9</v>
      </c>
      <c r="AP28">
        <f>+IF(VLOOKUP($B28,download!$A$4:$DN$305,MATCH(data!AP$1,download!$A$4:$DX$4,0)+1,FALSE)="","",VLOOKUP($B28,download!$A$4:$DN$305,MATCH(data!AP$1,download!$A$4:$DX$4,0)+1,FALSE))</f>
        <v>6</v>
      </c>
      <c r="AQ28">
        <f>+IF(VLOOKUP($B28,download!$A$4:$DN$305,MATCH(data!AQ$1,download!$A$4:$DX$4,0)+1,FALSE)="","",VLOOKUP($B28,download!$A$4:$DN$305,MATCH(data!AQ$1,download!$A$4:$DX$4,0)+1,FALSE))</f>
        <v>8.5</v>
      </c>
      <c r="AR28">
        <f>+IF(VLOOKUP($B28,download!$A$4:$DN$305,MATCH(data!AR$1,download!$A$4:$DX$4,0)+1,FALSE)="","",VLOOKUP($B28,download!$A$4:$DN$305,MATCH(data!AR$1,download!$A$4:$DX$4,0)+1,FALSE))</f>
        <v>7.5</v>
      </c>
      <c r="AS28">
        <f>+IF(VLOOKUP($B28,download!$A$4:$DN$305,MATCH(data!AS$1,download!$A$4:$DX$4,0)+1,FALSE)="","",VLOOKUP($B28,download!$A$4:$DN$305,MATCH(data!AS$1,download!$A$4:$DX$4,0)+1,FALSE))</f>
        <v>4.4045618040806827E-3</v>
      </c>
      <c r="AT28">
        <f>+IF(VLOOKUP($B28,download!$A$4:$DN$305,MATCH(data!AT$1,download!$A$4:$DX$4,0)+1,FALSE)="","",VLOOKUP($B28,download!$A$4:$DN$305,MATCH(data!AT$1,download!$A$4:$DX$4,0)+1,FALSE))</f>
        <v>3.4220405814626522E-3</v>
      </c>
      <c r="AU28">
        <f>+IF(VLOOKUP($B28,download!$A$4:$DN$305,MATCH(data!AU$1,download!$A$4:$DX$4,0)+1,FALSE)="","",VLOOKUP($B28,download!$A$4:$DN$305,MATCH(data!AU$1,download!$A$4:$DX$4,0)+1,FALSE))</f>
        <v>7.3816956451002542E-3</v>
      </c>
      <c r="AV28">
        <f>+IF(VLOOKUP($B28,download!$A$4:$DN$305,MATCH(data!AV$1,download!$A$4:$DX$4,0)+1,FALSE)="","",VLOOKUP($B28,download!$A$4:$DN$305,MATCH(data!AV$1,download!$A$4:$DX$4,0)+1,FALSE))</f>
        <v>4.7847376252432476E-3</v>
      </c>
      <c r="AW28">
        <f>+IF(VLOOKUP($B28,download!$A$4:$DN$305,MATCH(data!AW$1,download!$A$4:$DX$4,0)+1,FALSE)="","",VLOOKUP($B28,download!$A$4:$DN$305,MATCH(data!AW$1,download!$A$4:$DX$4,0)+1,FALSE))</f>
        <v>5.4542003702007973E-3</v>
      </c>
    </row>
    <row r="29" spans="1:49">
      <c r="A29">
        <f t="shared" si="3"/>
        <v>28</v>
      </c>
      <c r="B29">
        <f t="shared" si="4"/>
        <v>200112</v>
      </c>
      <c r="C29">
        <f>+IF(VLOOKUP($B29,download!$A$4:$DN$305,MATCH(data!C$1,download!$A$4:$DX$4,0)+1,FALSE)="","",VLOOKUP($B29,download!$A$4:$DN$305,MATCH(data!C$1,download!$A$4:$DX$4,0)+1,FALSE))</f>
        <v>99.773437999999999</v>
      </c>
      <c r="D29">
        <f>+IF(VLOOKUP($B29,download!$A$4:$DN$305,MATCH(data!D$1,download!$A$4:$DX$4,0)+1,FALSE)="","",VLOOKUP($B29,download!$A$4:$DN$305,MATCH(data!D$1,download!$A$4:$DX$4,0)+1,FALSE))</f>
        <v>100.005</v>
      </c>
      <c r="E29">
        <f>+IF(VLOOKUP($B29,download!$A$4:$DN$305,MATCH(data!E$1,download!$A$4:$DX$4,0)+1,FALSE)="","",VLOOKUP($B29,download!$A$4:$DN$305,MATCH(data!E$1,download!$A$4:$DX$4,0)+1,FALSE))</f>
        <v>98</v>
      </c>
      <c r="F29">
        <f>+IF(VLOOKUP($B29,download!$A$4:$DN$305,MATCH(data!F$1,download!$A$4:$DX$4,0)+1,FALSE)="","",VLOOKUP($B29,download!$A$4:$DN$305,MATCH(data!F$1,download!$A$4:$DX$4,0)+1,FALSE))</f>
        <v>98.625</v>
      </c>
      <c r="G29">
        <f>+IF(VLOOKUP($B29,download!$A$4:$DN$305,MATCH(data!G$1,download!$A$4:$DX$4,0)+1,FALSE)="","",VLOOKUP($B29,download!$A$4:$DN$305,MATCH(data!G$1,download!$A$4:$DX$4,0)+1,FALSE))</f>
        <v>104.71</v>
      </c>
      <c r="H29">
        <f>+IF(VLOOKUP($B29,download!$A$4:$DN$305,MATCH(data!H$1,download!$A$4:$DX$4,0)+1,FALSE)="","",VLOOKUP($B29,download!$A$4:$DN$305,MATCH(data!H$1,download!$A$4:$DX$4,0)+1,FALSE))</f>
        <v>23.8</v>
      </c>
      <c r="I29">
        <f>+IF(VLOOKUP($B29,download!$A$4:$DN$305,MATCH(data!I$1,download!$A$4:$DX$4,0)+1,FALSE)="","",VLOOKUP($B29,download!$A$4:$DN$305,MATCH(data!I$1,download!$A$4:$DX$4,0)+1,FALSE))</f>
        <v>26.708300000000001</v>
      </c>
      <c r="J29">
        <f>+IF(VLOOKUP($B29,download!$A$4:$DN$305,MATCH(data!J$1,download!$A$4:$DX$4,0)+1,FALSE)="","",VLOOKUP($B29,download!$A$4:$DN$305,MATCH(data!J$1,download!$A$4:$DX$4,0)+1,FALSE))</f>
        <v>166942000000</v>
      </c>
      <c r="K29">
        <f>+IF(VLOOKUP($B29,download!$A$4:$DN$305,MATCH(data!K$1,download!$A$4:$DX$4,0)+1,FALSE)="","",VLOOKUP($B29,download!$A$4:$DN$305,MATCH(data!K$1,download!$A$4:$DX$4,0)+1,FALSE))</f>
        <v>1208499999999.9998</v>
      </c>
      <c r="L29">
        <f>+IF(VLOOKUP($B29,download!$A$4:$DN$305,MATCH(data!L$1,download!$A$4:$DX$4,0)+1,FALSE)="","",VLOOKUP($B29,download!$A$4:$DN$305,MATCH(data!L$1,download!$A$4:$DX$4,0)+1,FALSE))</f>
        <v>258056137000</v>
      </c>
      <c r="M29">
        <f>+IF(VLOOKUP($B29,download!$A$4:$DN$305,MATCH(data!M$1,download!$A$4:$DX$4,0)+1,FALSE)="","",VLOOKUP($B29,download!$A$4:$DN$305,MATCH(data!M$1,download!$A$4:$DX$4,0)+1,FALSE))</f>
        <v>2278976000000</v>
      </c>
      <c r="N29">
        <f>+IF(VLOOKUP($B29,download!$A$4:$DN$305,MATCH(data!N$1,download!$A$4:$DX$4,0)+1,FALSE)="","",VLOOKUP($B29,download!$A$4:$DN$305,MATCH(data!N$1,download!$A$4:$DX$4,0)+1,FALSE))</f>
        <v>269505000000</v>
      </c>
      <c r="O29">
        <f>+IF(VLOOKUP($B29,download!$A$4:$DN$305,MATCH(data!O$1,download!$A$4:$DX$4,0)+1,FALSE)="","",VLOOKUP($B29,download!$A$4:$DN$305,MATCH(data!O$1,download!$A$4:$DX$4,0)+1,FALSE))</f>
        <v>0.89039999999999997</v>
      </c>
      <c r="P29">
        <f>+IF(VLOOKUP($B29,download!$A$4:$DN$305,MATCH(data!P$1,download!$A$4:$DX$4,0)+1,FALSE)="","",VLOOKUP($B29,download!$A$4:$DN$305,MATCH(data!P$1,download!$A$4:$DX$4,0)+1,FALSE))</f>
        <v>7.798</v>
      </c>
      <c r="Q29">
        <f>+IF(VLOOKUP($B29,download!$A$4:$DN$305,MATCH(data!Q$1,download!$A$4:$DX$4,0)+1,FALSE)="","",VLOOKUP($B29,download!$A$4:$DN$305,MATCH(data!Q$1,download!$A$4:$DX$4,0)+1,FALSE))</f>
        <v>1.4540999999999999</v>
      </c>
      <c r="R29">
        <f>+IF(VLOOKUP($B29,download!$A$4:$DN$305,MATCH(data!R$1,download!$A$4:$DX$4,0)+1,FALSE)="","",VLOOKUP($B29,download!$A$4:$DN$305,MATCH(data!R$1,download!$A$4:$DX$4,0)+1,FALSE))</f>
        <v>0.51060000000000005</v>
      </c>
      <c r="S29">
        <f>+IF(VLOOKUP($B29,download!$A$4:$DN$305,MATCH(data!S$1,download!$A$4:$DX$4,0)+1,FALSE)="","",VLOOKUP($B29,download!$A$4:$DN$305,MATCH(data!S$1,download!$A$4:$DX$4,0)+1,FALSE))</f>
        <v>1.5916999999999999</v>
      </c>
      <c r="T29">
        <f>+IF(VLOOKUP($B29,download!$A$4:$DN$305,MATCH(data!T$1,download!$A$4:$DX$4,0)+1,FALSE)="","",VLOOKUP($B29,download!$A$4:$DN$305,MATCH(data!T$1,download!$A$4:$DX$4,0)+1,FALSE))</f>
        <v>1148.08</v>
      </c>
      <c r="U29">
        <f>+IF(VLOOKUP($B29,download!$A$4:$DN$305,MATCH(data!U$1,download!$A$4:$DX$4,0)+1,FALSE)="","",VLOOKUP($B29,download!$A$4:$DN$305,MATCH(data!U$1,download!$A$4:$DX$4,0)+1,FALSE))</f>
        <v>5160.1000000000004</v>
      </c>
      <c r="V29">
        <f>+IF(VLOOKUP($B29,download!$A$4:$DN$305,MATCH(data!V$1,download!$A$4:$DX$4,0)+1,FALSE)="","",VLOOKUP($B29,download!$A$4:$DN$305,MATCH(data!V$1,download!$A$4:$DX$4,0)+1,FALSE))</f>
        <v>1032.1400000000001</v>
      </c>
      <c r="W29">
        <f>+IF(VLOOKUP($B29,download!$A$4:$DN$305,MATCH(data!W$1,download!$A$4:$DX$4,0)+1,FALSE)="","",VLOOKUP($B29,download!$A$4:$DN$305,MATCH(data!W$1,download!$A$4:$DX$4,0)+1,FALSE))</f>
        <v>11397.21</v>
      </c>
      <c r="X29">
        <f>+IF(VLOOKUP($B29,download!$A$4:$DN$305,MATCH(data!X$1,download!$A$4:$DX$4,0)+1,FALSE)="","",VLOOKUP($B29,download!$A$4:$DN$305,MATCH(data!X$1,download!$A$4:$DX$4,0)+1,FALSE))</f>
        <v>7688.41</v>
      </c>
      <c r="Y29">
        <f>+IF(VLOOKUP($B29,download!$A$4:$DN$305,MATCH(data!Y$1,download!$A$4:$DX$4,0)+1,FALSE)="","",VLOOKUP($B29,download!$A$4:$DN$305,MATCH(data!Y$1,download!$A$4:$DX$4,0)+1,FALSE))</f>
        <v>-0.1</v>
      </c>
      <c r="Z29">
        <f>+IF(VLOOKUP($B29,download!$A$4:$DN$305,MATCH(data!Z$1,download!$A$4:$DX$4,0)+1,FALSE)="","",VLOOKUP($B29,download!$A$4:$DN$305,MATCH(data!Z$1,download!$A$4:$DX$4,0)+1,FALSE))</f>
        <v>0.4</v>
      </c>
      <c r="AA29">
        <f>+IF(VLOOKUP($B29,download!$A$4:$DN$305,MATCH(data!AA$1,download!$A$4:$DX$4,0)+1,FALSE)="","",VLOOKUP($B29,download!$A$4:$DN$305,MATCH(data!AA$1,download!$A$4:$DX$4,0)+1,FALSE))</f>
        <v>3.15</v>
      </c>
      <c r="AB29">
        <f>+IF(VLOOKUP($B29,download!$A$4:$DN$305,MATCH(data!AB$1,download!$A$4:$DX$4,0)+1,FALSE)="","",VLOOKUP($B29,download!$A$4:$DN$305,MATCH(data!AB$1,download!$A$4:$DX$4,0)+1,FALSE))</f>
        <v>-2.4700000000000002</v>
      </c>
      <c r="AC29">
        <f>+IF(VLOOKUP($B29,download!$A$4:$DN$305,MATCH(data!AC$1,download!$A$4:$DX$4,0)+1,FALSE)="","",VLOOKUP($B29,download!$A$4:$DN$305,MATCH(data!AC$1,download!$A$4:$DX$4,0)+1,FALSE))</f>
        <v>0.39029303203295801</v>
      </c>
      <c r="AD29">
        <f>+IF(VLOOKUP($B29,download!$A$4:$DN$305,MATCH(data!AD$1,download!$A$4:$DX$4,0)+1,FALSE)="","",VLOOKUP($B29,download!$A$4:$DN$305,MATCH(data!AD$1,download!$A$4:$DX$4,0)+1,FALSE))</f>
        <v>56182000000</v>
      </c>
      <c r="AE29">
        <f>+IF(VLOOKUP($B29,download!$A$4:$DN$305,MATCH(data!AE$1,download!$A$4:$DX$4,0)+1,FALSE)="","",VLOOKUP($B29,download!$A$4:$DN$305,MATCH(data!AE$1,download!$A$4:$DX$4,0)+1,FALSE))</f>
        <v>89006400000</v>
      </c>
      <c r="AF29">
        <f>+IF(VLOOKUP($B29,download!$A$4:$DN$305,MATCH(data!AF$1,download!$A$4:$DX$4,0)+1,FALSE)="","",VLOOKUP($B29,download!$A$4:$DN$305,MATCH(data!AF$1,download!$A$4:$DX$4,0)+1,FALSE))</f>
        <v>-0.55784744375594997</v>
      </c>
      <c r="AG29">
        <f>+IF(VLOOKUP($B29,download!$A$4:$DN$305,MATCH(data!AG$1,download!$A$4:$DX$4,0)+1,FALSE)="","",VLOOKUP($B29,download!$A$4:$DN$305,MATCH(data!AG$1,download!$A$4:$DX$4,0)+1,FALSE))</f>
        <v>-10.4</v>
      </c>
      <c r="AH29">
        <f>+IF(VLOOKUP($B29,download!$A$4:$DN$305,MATCH(data!AH$1,download!$A$4:$DX$4,0)+1,FALSE)="","",VLOOKUP($B29,download!$A$4:$DN$305,MATCH(data!AH$1,download!$A$4:$DX$4,0)+1,FALSE))</f>
        <v>32413400000</v>
      </c>
      <c r="AI29">
        <f>+IF(VLOOKUP($B29,download!$A$4:$DN$305,MATCH(data!AI$1,download!$A$4:$DX$4,0)+1,FALSE)="","",VLOOKUP($B29,download!$A$4:$DN$305,MATCH(data!AI$1,download!$A$4:$DX$4,0)+1,FALSE))</f>
        <v>28981000000</v>
      </c>
      <c r="AJ29">
        <f>+IF(VLOOKUP($B29,download!$A$4:$DN$305,MATCH(data!AJ$1,download!$A$4:$DX$4,0)+1,FALSE)="","",VLOOKUP($B29,download!$A$4:$DN$305,MATCH(data!AJ$1,download!$A$4:$DX$4,0)+1,FALSE))</f>
        <v>392679999999.99994</v>
      </c>
      <c r="AK29">
        <f>+IF(VLOOKUP($B29,download!$A$4:$DN$305,MATCH(data!AK$1,download!$A$4:$DX$4,0)+1,FALSE)="","",VLOOKUP($B29,download!$A$4:$DN$305,MATCH(data!AK$1,download!$A$4:$DX$4,0)+1,FALSE))</f>
        <v>32186000000</v>
      </c>
      <c r="AL29">
        <f>+IF(VLOOKUP($B29,download!$A$4:$DN$305,MATCH(data!AL$1,download!$A$4:$DX$4,0)+1,FALSE)="","",VLOOKUP($B29,download!$A$4:$DN$305,MATCH(data!AL$1,download!$A$4:$DX$4,0)+1,FALSE))</f>
        <v>106135000000</v>
      </c>
      <c r="AM29">
        <f>+IF(VLOOKUP($B29,download!$A$4:$DN$305,MATCH(data!AM$1,download!$A$4:$DX$4,0)+1,FALSE)="","",VLOOKUP($B29,download!$A$4:$DN$305,MATCH(data!AM$1,download!$A$4:$DX$4,0)+1,FALSE))</f>
        <v>34248000000</v>
      </c>
      <c r="AN29">
        <f>+IF(VLOOKUP($B29,download!$A$4:$DN$305,MATCH(data!AN$1,download!$A$4:$DX$4,0)+1,FALSE)="","",VLOOKUP($B29,download!$A$4:$DN$305,MATCH(data!AN$1,download!$A$4:$DX$4,0)+1,FALSE))</f>
        <v>5.7</v>
      </c>
      <c r="AO29">
        <f>+IF(VLOOKUP($B29,download!$A$4:$DN$305,MATCH(data!AO$1,download!$A$4:$DX$4,0)+1,FALSE)="","",VLOOKUP($B29,download!$A$4:$DN$305,MATCH(data!AO$1,download!$A$4:$DX$4,0)+1,FALSE))</f>
        <v>6.9</v>
      </c>
      <c r="AP29">
        <f>+IF(VLOOKUP($B29,download!$A$4:$DN$305,MATCH(data!AP$1,download!$A$4:$DX$4,0)+1,FALSE)="","",VLOOKUP($B29,download!$A$4:$DN$305,MATCH(data!AP$1,download!$A$4:$DX$4,0)+1,FALSE))</f>
        <v>6.3</v>
      </c>
      <c r="AQ29">
        <f>+IF(VLOOKUP($B29,download!$A$4:$DN$305,MATCH(data!AQ$1,download!$A$4:$DX$4,0)+1,FALSE)="","",VLOOKUP($B29,download!$A$4:$DN$305,MATCH(data!AQ$1,download!$A$4:$DX$4,0)+1,FALSE))</f>
        <v>8.5</v>
      </c>
      <c r="AR29">
        <f>+IF(VLOOKUP($B29,download!$A$4:$DN$305,MATCH(data!AR$1,download!$A$4:$DX$4,0)+1,FALSE)="","",VLOOKUP($B29,download!$A$4:$DN$305,MATCH(data!AR$1,download!$A$4:$DX$4,0)+1,FALSE))</f>
        <v>8.1</v>
      </c>
      <c r="AS29">
        <f>+IF(VLOOKUP($B29,download!$A$4:$DN$305,MATCH(data!AS$1,download!$A$4:$DX$4,0)+1,FALSE)="","",VLOOKUP($B29,download!$A$4:$DN$305,MATCH(data!AS$1,download!$A$4:$DX$4,0)+1,FALSE))</f>
        <v>1.7974686750882689E-3</v>
      </c>
      <c r="AT29">
        <f>+IF(VLOOKUP($B29,download!$A$4:$DN$305,MATCH(data!AT$1,download!$A$4:$DX$4,0)+1,FALSE)="","",VLOOKUP($B29,download!$A$4:$DN$305,MATCH(data!AT$1,download!$A$4:$DX$4,0)+1,FALSE))</f>
        <v>2.9469551521363511E-3</v>
      </c>
      <c r="AU29">
        <f>+IF(VLOOKUP($B29,download!$A$4:$DN$305,MATCH(data!AU$1,download!$A$4:$DX$4,0)+1,FALSE)="","",VLOOKUP($B29,download!$A$4:$DN$305,MATCH(data!AU$1,download!$A$4:$DX$4,0)+1,FALSE))</f>
        <v>2.0659998441292884E-3</v>
      </c>
      <c r="AV29">
        <f>+IF(VLOOKUP($B29,download!$A$4:$DN$305,MATCH(data!AV$1,download!$A$4:$DX$4,0)+1,FALSE)="","",VLOOKUP($B29,download!$A$4:$DN$305,MATCH(data!AV$1,download!$A$4:$DX$4,0)+1,FALSE))</f>
        <v>3.2081479436960416E-3</v>
      </c>
      <c r="AW29">
        <f>+IF(VLOOKUP($B29,download!$A$4:$DN$305,MATCH(data!AW$1,download!$A$4:$DX$4,0)+1,FALSE)="","",VLOOKUP($B29,download!$A$4:$DN$305,MATCH(data!AW$1,download!$A$4:$DX$4,0)+1,FALSE))</f>
        <v>2.4452549382579978E-3</v>
      </c>
    </row>
    <row r="30" spans="1:49">
      <c r="A30">
        <f t="shared" si="3"/>
        <v>29</v>
      </c>
      <c r="B30">
        <f t="shared" si="4"/>
        <v>200201</v>
      </c>
      <c r="C30">
        <f>+IF(VLOOKUP($B30,download!$A$4:$DN$305,MATCH(data!C$1,download!$A$4:$DX$4,0)+1,FALSE)="","",VLOOKUP($B30,download!$A$4:$DN$305,MATCH(data!C$1,download!$A$4:$DX$4,0)+1,FALSE))</f>
        <v>99.75</v>
      </c>
      <c r="D30">
        <f>+IF(VLOOKUP($B30,download!$A$4:$DN$305,MATCH(data!D$1,download!$A$4:$DX$4,0)+1,FALSE)="","",VLOOKUP($B30,download!$A$4:$DN$305,MATCH(data!D$1,download!$A$4:$DX$4,0)+1,FALSE))</f>
        <v>100.8</v>
      </c>
      <c r="E30">
        <f>+IF(VLOOKUP($B30,download!$A$4:$DN$305,MATCH(data!E$1,download!$A$4:$DX$4,0)+1,FALSE)="","",VLOOKUP($B30,download!$A$4:$DN$305,MATCH(data!E$1,download!$A$4:$DX$4,0)+1,FALSE))</f>
        <v>99</v>
      </c>
      <c r="F30">
        <f>+IF(VLOOKUP($B30,download!$A$4:$DN$305,MATCH(data!F$1,download!$A$4:$DX$4,0)+1,FALSE)="","",VLOOKUP($B30,download!$A$4:$DN$305,MATCH(data!F$1,download!$A$4:$DX$4,0)+1,FALSE))</f>
        <v>99.82</v>
      </c>
      <c r="G30">
        <f>+IF(VLOOKUP($B30,download!$A$4:$DN$305,MATCH(data!G$1,download!$A$4:$DX$4,0)+1,FALSE)="","",VLOOKUP($B30,download!$A$4:$DN$305,MATCH(data!G$1,download!$A$4:$DX$4,0)+1,FALSE))</f>
        <v>104.035</v>
      </c>
      <c r="H30">
        <f>+IF(VLOOKUP($B30,download!$A$4:$DN$305,MATCH(data!H$1,download!$A$4:$DX$4,0)+1,FALSE)="","",VLOOKUP($B30,download!$A$4:$DN$305,MATCH(data!H$1,download!$A$4:$DX$4,0)+1,FALSE))</f>
        <v>21.09</v>
      </c>
      <c r="I30">
        <f>+IF(VLOOKUP($B30,download!$A$4:$DN$305,MATCH(data!I$1,download!$A$4:$DX$4,0)+1,FALSE)="","",VLOOKUP($B30,download!$A$4:$DN$305,MATCH(data!I$1,download!$A$4:$DX$4,0)+1,FALSE))</f>
        <v>25.375599999999999</v>
      </c>
      <c r="J30">
        <f>+IF(VLOOKUP($B30,download!$A$4:$DN$305,MATCH(data!J$1,download!$A$4:$DX$4,0)+1,FALSE)="","",VLOOKUP($B30,download!$A$4:$DN$305,MATCH(data!J$1,download!$A$4:$DX$4,0)+1,FALSE))</f>
        <v>166138000000</v>
      </c>
      <c r="K30">
        <f>+IF(VLOOKUP($B30,download!$A$4:$DN$305,MATCH(data!K$1,download!$A$4:$DX$4,0)+1,FALSE)="","",VLOOKUP($B30,download!$A$4:$DN$305,MATCH(data!K$1,download!$A$4:$DX$4,0)+1,FALSE))</f>
        <v>1191799999999.9998</v>
      </c>
      <c r="L30">
        <f>+IF(VLOOKUP($B30,download!$A$4:$DN$305,MATCH(data!L$1,download!$A$4:$DX$4,0)+1,FALSE)="","",VLOOKUP($B30,download!$A$4:$DN$305,MATCH(data!L$1,download!$A$4:$DX$4,0)+1,FALSE))</f>
        <v>263676898999.99997</v>
      </c>
      <c r="M30">
        <f>+IF(VLOOKUP($B30,download!$A$4:$DN$305,MATCH(data!M$1,download!$A$4:$DX$4,0)+1,FALSE)="","",VLOOKUP($B30,download!$A$4:$DN$305,MATCH(data!M$1,download!$A$4:$DX$4,0)+1,FALSE))</f>
        <v>2239338000000</v>
      </c>
      <c r="N30">
        <f>+IF(VLOOKUP($B30,download!$A$4:$DN$305,MATCH(data!N$1,download!$A$4:$DX$4,0)+1,FALSE)="","",VLOOKUP($B30,download!$A$4:$DN$305,MATCH(data!N$1,download!$A$4:$DX$4,0)+1,FALSE))</f>
        <v>271787000000</v>
      </c>
      <c r="O30">
        <f>+IF(VLOOKUP($B30,download!$A$4:$DN$305,MATCH(data!O$1,download!$A$4:$DX$4,0)+1,FALSE)="","",VLOOKUP($B30,download!$A$4:$DN$305,MATCH(data!O$1,download!$A$4:$DX$4,0)+1,FALSE))</f>
        <v>0.85819999999999996</v>
      </c>
      <c r="P30">
        <f>+IF(VLOOKUP($B30,download!$A$4:$DN$305,MATCH(data!P$1,download!$A$4:$DX$4,0)+1,FALSE)="","",VLOOKUP($B30,download!$A$4:$DN$305,MATCH(data!P$1,download!$A$4:$DX$4,0)+1,FALSE))</f>
        <v>7.7991999999999999</v>
      </c>
      <c r="Q30">
        <f>+IF(VLOOKUP($B30,download!$A$4:$DN$305,MATCH(data!Q$1,download!$A$4:$DX$4,0)+1,FALSE)="","",VLOOKUP($B30,download!$A$4:$DN$305,MATCH(data!Q$1,download!$A$4:$DX$4,0)+1,FALSE))</f>
        <v>1.4104000000000001</v>
      </c>
      <c r="R30">
        <f>+IF(VLOOKUP($B30,download!$A$4:$DN$305,MATCH(data!R$1,download!$A$4:$DX$4,0)+1,FALSE)="","",VLOOKUP($B30,download!$A$4:$DN$305,MATCH(data!R$1,download!$A$4:$DX$4,0)+1,FALSE))</f>
        <v>0.50760000000000005</v>
      </c>
      <c r="S30">
        <f>+IF(VLOOKUP($B30,download!$A$4:$DN$305,MATCH(data!S$1,download!$A$4:$DX$4,0)+1,FALSE)="","",VLOOKUP($B30,download!$A$4:$DN$305,MATCH(data!S$1,download!$A$4:$DX$4,0)+1,FALSE))</f>
        <v>1.5858000000000001</v>
      </c>
      <c r="T30">
        <f>+IF(VLOOKUP($B30,download!$A$4:$DN$305,MATCH(data!T$1,download!$A$4:$DX$4,0)+1,FALSE)="","",VLOOKUP($B30,download!$A$4:$DN$305,MATCH(data!T$1,download!$A$4:$DX$4,0)+1,FALSE))</f>
        <v>1130.2</v>
      </c>
      <c r="U30">
        <f>+IF(VLOOKUP($B30,download!$A$4:$DN$305,MATCH(data!U$1,download!$A$4:$DX$4,0)+1,FALSE)="","",VLOOKUP($B30,download!$A$4:$DN$305,MATCH(data!U$1,download!$A$4:$DX$4,0)+1,FALSE))</f>
        <v>5107.6099999999997</v>
      </c>
      <c r="V30">
        <f>+IF(VLOOKUP($B30,download!$A$4:$DN$305,MATCH(data!V$1,download!$A$4:$DX$4,0)+1,FALSE)="","",VLOOKUP($B30,download!$A$4:$DN$305,MATCH(data!V$1,download!$A$4:$DX$4,0)+1,FALSE))</f>
        <v>971.77</v>
      </c>
      <c r="W30">
        <f>+IF(VLOOKUP($B30,download!$A$4:$DN$305,MATCH(data!W$1,download!$A$4:$DX$4,0)+1,FALSE)="","",VLOOKUP($B30,download!$A$4:$DN$305,MATCH(data!W$1,download!$A$4:$DX$4,0)+1,FALSE))</f>
        <v>10725.3</v>
      </c>
      <c r="X30">
        <f>+IF(VLOOKUP($B30,download!$A$4:$DN$305,MATCH(data!X$1,download!$A$4:$DX$4,0)+1,FALSE)="","",VLOOKUP($B30,download!$A$4:$DN$305,MATCH(data!X$1,download!$A$4:$DX$4,0)+1,FALSE))</f>
        <v>7648.49</v>
      </c>
      <c r="Y30">
        <f>+IF(VLOOKUP($B30,download!$A$4:$DN$305,MATCH(data!Y$1,download!$A$4:$DX$4,0)+1,FALSE)="","",VLOOKUP($B30,download!$A$4:$DN$305,MATCH(data!Y$1,download!$A$4:$DX$4,0)+1,FALSE))</f>
        <v>0.2</v>
      </c>
      <c r="Z30">
        <f>+IF(VLOOKUP($B30,download!$A$4:$DN$305,MATCH(data!Z$1,download!$A$4:$DX$4,0)+1,FALSE)="","",VLOOKUP($B30,download!$A$4:$DN$305,MATCH(data!Z$1,download!$A$4:$DX$4,0)+1,FALSE))</f>
        <v>0.1</v>
      </c>
      <c r="AA30">
        <f>+IF(VLOOKUP($B30,download!$A$4:$DN$305,MATCH(data!AA$1,download!$A$4:$DX$4,0)+1,FALSE)="","",VLOOKUP($B30,download!$A$4:$DN$305,MATCH(data!AA$1,download!$A$4:$DX$4,0)+1,FALSE))</f>
        <v>3.15</v>
      </c>
      <c r="AB30">
        <f>+IF(VLOOKUP($B30,download!$A$4:$DN$305,MATCH(data!AB$1,download!$A$4:$DX$4,0)+1,FALSE)="","",VLOOKUP($B30,download!$A$4:$DN$305,MATCH(data!AB$1,download!$A$4:$DX$4,0)+1,FALSE))</f>
        <v>0</v>
      </c>
      <c r="AC30">
        <f>+IF(VLOOKUP($B30,download!$A$4:$DN$305,MATCH(data!AC$1,download!$A$4:$DX$4,0)+1,FALSE)="","",VLOOKUP($B30,download!$A$4:$DN$305,MATCH(data!AC$1,download!$A$4:$DX$4,0)+1,FALSE))</f>
        <v>0.30160609658326798</v>
      </c>
      <c r="AD30">
        <f>+IF(VLOOKUP($B30,download!$A$4:$DN$305,MATCH(data!AD$1,download!$A$4:$DX$4,0)+1,FALSE)="","",VLOOKUP($B30,download!$A$4:$DN$305,MATCH(data!AD$1,download!$A$4:$DX$4,0)+1,FALSE))</f>
        <v>56438000000</v>
      </c>
      <c r="AE30">
        <f>+IF(VLOOKUP($B30,download!$A$4:$DN$305,MATCH(data!AE$1,download!$A$4:$DX$4,0)+1,FALSE)="","",VLOOKUP($B30,download!$A$4:$DN$305,MATCH(data!AE$1,download!$A$4:$DX$4,0)+1,FALSE))</f>
        <v>87050500000</v>
      </c>
      <c r="AF30">
        <f>+IF(VLOOKUP($B30,download!$A$4:$DN$305,MATCH(data!AF$1,download!$A$4:$DX$4,0)+1,FALSE)="","",VLOOKUP($B30,download!$A$4:$DN$305,MATCH(data!AF$1,download!$A$4:$DX$4,0)+1,FALSE))</f>
        <v>-0.55784744375594997</v>
      </c>
      <c r="AG30">
        <f>+IF(VLOOKUP($B30,download!$A$4:$DN$305,MATCH(data!AG$1,download!$A$4:$DX$4,0)+1,FALSE)="","",VLOOKUP($B30,download!$A$4:$DN$305,MATCH(data!AG$1,download!$A$4:$DX$4,0)+1,FALSE))</f>
        <v>-12.2</v>
      </c>
      <c r="AH30">
        <f>+IF(VLOOKUP($B30,download!$A$4:$DN$305,MATCH(data!AH$1,download!$A$4:$DX$4,0)+1,FALSE)="","",VLOOKUP($B30,download!$A$4:$DN$305,MATCH(data!AH$1,download!$A$4:$DX$4,0)+1,FALSE))</f>
        <v>33629300000.000004</v>
      </c>
      <c r="AI30">
        <f>+IF(VLOOKUP($B30,download!$A$4:$DN$305,MATCH(data!AI$1,download!$A$4:$DX$4,0)+1,FALSE)="","",VLOOKUP($B30,download!$A$4:$DN$305,MATCH(data!AI$1,download!$A$4:$DX$4,0)+1,FALSE))</f>
        <v>28229000000</v>
      </c>
      <c r="AJ30">
        <f>+IF(VLOOKUP($B30,download!$A$4:$DN$305,MATCH(data!AJ$1,download!$A$4:$DX$4,0)+1,FALSE)="","",VLOOKUP($B30,download!$A$4:$DN$305,MATCH(data!AJ$1,download!$A$4:$DX$4,0)+1,FALSE))</f>
        <v>408139999999.99994</v>
      </c>
      <c r="AK30">
        <f>+IF(VLOOKUP($B30,download!$A$4:$DN$305,MATCH(data!AK$1,download!$A$4:$DX$4,0)+1,FALSE)="","",VLOOKUP($B30,download!$A$4:$DN$305,MATCH(data!AK$1,download!$A$4:$DX$4,0)+1,FALSE))</f>
        <v>32016000000</v>
      </c>
      <c r="AL30">
        <f>+IF(VLOOKUP($B30,download!$A$4:$DN$305,MATCH(data!AL$1,download!$A$4:$DX$4,0)+1,FALSE)="","",VLOOKUP($B30,download!$A$4:$DN$305,MATCH(data!AL$1,download!$A$4:$DX$4,0)+1,FALSE))</f>
        <v>106647000000</v>
      </c>
      <c r="AM30">
        <f>+IF(VLOOKUP($B30,download!$A$4:$DN$305,MATCH(data!AM$1,download!$A$4:$DX$4,0)+1,FALSE)="","",VLOOKUP($B30,download!$A$4:$DN$305,MATCH(data!AM$1,download!$A$4:$DX$4,0)+1,FALSE))</f>
        <v>33644000000</v>
      </c>
      <c r="AN30">
        <f>+IF(VLOOKUP($B30,download!$A$4:$DN$305,MATCH(data!AN$1,download!$A$4:$DX$4,0)+1,FALSE)="","",VLOOKUP($B30,download!$A$4:$DN$305,MATCH(data!AN$1,download!$A$4:$DX$4,0)+1,FALSE))</f>
        <v>5.7</v>
      </c>
      <c r="AO30">
        <f>+IF(VLOOKUP($B30,download!$A$4:$DN$305,MATCH(data!AO$1,download!$A$4:$DX$4,0)+1,FALSE)="","",VLOOKUP($B30,download!$A$4:$DN$305,MATCH(data!AO$1,download!$A$4:$DX$4,0)+1,FALSE))</f>
        <v>6.9</v>
      </c>
      <c r="AP30">
        <f>+IF(VLOOKUP($B30,download!$A$4:$DN$305,MATCH(data!AP$1,download!$A$4:$DX$4,0)+1,FALSE)="","",VLOOKUP($B30,download!$A$4:$DN$305,MATCH(data!AP$1,download!$A$4:$DX$4,0)+1,FALSE))</f>
        <v>6.7</v>
      </c>
      <c r="AQ30">
        <f>+IF(VLOOKUP($B30,download!$A$4:$DN$305,MATCH(data!AQ$1,download!$A$4:$DX$4,0)+1,FALSE)="","",VLOOKUP($B30,download!$A$4:$DN$305,MATCH(data!AQ$1,download!$A$4:$DX$4,0)+1,FALSE))</f>
        <v>8.5</v>
      </c>
      <c r="AR30">
        <f>+IF(VLOOKUP($B30,download!$A$4:$DN$305,MATCH(data!AR$1,download!$A$4:$DX$4,0)+1,FALSE)="","",VLOOKUP($B30,download!$A$4:$DN$305,MATCH(data!AR$1,download!$A$4:$DX$4,0)+1,FALSE))</f>
        <v>8</v>
      </c>
      <c r="AS30">
        <f>+IF(VLOOKUP($B30,download!$A$4:$DN$305,MATCH(data!AS$1,download!$A$4:$DX$4,0)+1,FALSE)="","",VLOOKUP($B30,download!$A$4:$DN$305,MATCH(data!AS$1,download!$A$4:$DX$4,0)+1,FALSE))</f>
        <v>1.7974686750882689E-3</v>
      </c>
      <c r="AT30">
        <f>+IF(VLOOKUP($B30,download!$A$4:$DN$305,MATCH(data!AT$1,download!$A$4:$DX$4,0)+1,FALSE)="","",VLOOKUP($B30,download!$A$4:$DN$305,MATCH(data!AT$1,download!$A$4:$DX$4,0)+1,FALSE))</f>
        <v>2.9469551521363511E-3</v>
      </c>
      <c r="AU30">
        <f>+IF(VLOOKUP($B30,download!$A$4:$DN$305,MATCH(data!AU$1,download!$A$4:$DX$4,0)+1,FALSE)="","",VLOOKUP($B30,download!$A$4:$DN$305,MATCH(data!AU$1,download!$A$4:$DX$4,0)+1,FALSE))</f>
        <v>2.0659998441292884E-3</v>
      </c>
      <c r="AV30">
        <f>+IF(VLOOKUP($B30,download!$A$4:$DN$305,MATCH(data!AV$1,download!$A$4:$DX$4,0)+1,FALSE)="","",VLOOKUP($B30,download!$A$4:$DN$305,MATCH(data!AV$1,download!$A$4:$DX$4,0)+1,FALSE))</f>
        <v>3.2081479436960416E-3</v>
      </c>
      <c r="AW30">
        <f>+IF(VLOOKUP($B30,download!$A$4:$DN$305,MATCH(data!AW$1,download!$A$4:$DX$4,0)+1,FALSE)="","",VLOOKUP($B30,download!$A$4:$DN$305,MATCH(data!AW$1,download!$A$4:$DX$4,0)+1,FALSE))</f>
        <v>2.4452549382579978E-3</v>
      </c>
    </row>
    <row r="31" spans="1:49">
      <c r="A31">
        <f t="shared" si="3"/>
        <v>30</v>
      </c>
      <c r="B31">
        <f t="shared" si="4"/>
        <v>200202</v>
      </c>
      <c r="C31">
        <f>+IF(VLOOKUP($B31,download!$A$4:$DN$305,MATCH(data!C$1,download!$A$4:$DX$4,0)+1,FALSE)="","",VLOOKUP($B31,download!$A$4:$DN$305,MATCH(data!C$1,download!$A$4:$DX$4,0)+1,FALSE))</f>
        <v>100.007813</v>
      </c>
      <c r="D31">
        <f>+IF(VLOOKUP($B31,download!$A$4:$DN$305,MATCH(data!D$1,download!$A$4:$DX$4,0)+1,FALSE)="","",VLOOKUP($B31,download!$A$4:$DN$305,MATCH(data!D$1,download!$A$4:$DX$4,0)+1,FALSE))</f>
        <v>100.38500000000001</v>
      </c>
      <c r="E31">
        <f>+IF(VLOOKUP($B31,download!$A$4:$DN$305,MATCH(data!E$1,download!$A$4:$DX$4,0)+1,FALSE)="","",VLOOKUP($B31,download!$A$4:$DN$305,MATCH(data!E$1,download!$A$4:$DX$4,0)+1,FALSE))</f>
        <v>99</v>
      </c>
      <c r="F31">
        <f>+IF(VLOOKUP($B31,download!$A$4:$DN$305,MATCH(data!F$1,download!$A$4:$DX$4,0)+1,FALSE)="","",VLOOKUP($B31,download!$A$4:$DN$305,MATCH(data!F$1,download!$A$4:$DX$4,0)+1,FALSE))</f>
        <v>102.02500000000001</v>
      </c>
      <c r="G31">
        <f>+IF(VLOOKUP($B31,download!$A$4:$DN$305,MATCH(data!G$1,download!$A$4:$DX$4,0)+1,FALSE)="","",VLOOKUP($B31,download!$A$4:$DN$305,MATCH(data!G$1,download!$A$4:$DX$4,0)+1,FALSE))</f>
        <v>104.625</v>
      </c>
      <c r="H31">
        <f>+IF(VLOOKUP($B31,download!$A$4:$DN$305,MATCH(data!H$1,download!$A$4:$DX$4,0)+1,FALSE)="","",VLOOKUP($B31,download!$A$4:$DN$305,MATCH(data!H$1,download!$A$4:$DX$4,0)+1,FALSE))</f>
        <v>21.59</v>
      </c>
      <c r="I31">
        <f>+IF(VLOOKUP($B31,download!$A$4:$DN$305,MATCH(data!I$1,download!$A$4:$DX$4,0)+1,FALSE)="","",VLOOKUP($B31,download!$A$4:$DN$305,MATCH(data!I$1,download!$A$4:$DX$4,0)+1,FALSE))</f>
        <v>25.2315</v>
      </c>
      <c r="J31">
        <f>+IF(VLOOKUP($B31,download!$A$4:$DN$305,MATCH(data!J$1,download!$A$4:$DX$4,0)+1,FALSE)="","",VLOOKUP($B31,download!$A$4:$DN$305,MATCH(data!J$1,download!$A$4:$DX$4,0)+1,FALSE))</f>
        <v>167180000000</v>
      </c>
      <c r="K31">
        <f>+IF(VLOOKUP($B31,download!$A$4:$DN$305,MATCH(data!K$1,download!$A$4:$DX$4,0)+1,FALSE)="","",VLOOKUP($B31,download!$A$4:$DN$305,MATCH(data!K$1,download!$A$4:$DX$4,0)+1,FALSE))</f>
        <v>1178299999999.9998</v>
      </c>
      <c r="L31">
        <f>+IF(VLOOKUP($B31,download!$A$4:$DN$305,MATCH(data!L$1,download!$A$4:$DX$4,0)+1,FALSE)="","",VLOOKUP($B31,download!$A$4:$DN$305,MATCH(data!L$1,download!$A$4:$DX$4,0)+1,FALSE))</f>
        <v>266851938000.00003</v>
      </c>
      <c r="M31">
        <f>+IF(VLOOKUP($B31,download!$A$4:$DN$305,MATCH(data!M$1,download!$A$4:$DX$4,0)+1,FALSE)="","",VLOOKUP($B31,download!$A$4:$DN$305,MATCH(data!M$1,download!$A$4:$DX$4,0)+1,FALSE))</f>
        <v>2228301000000</v>
      </c>
      <c r="N31">
        <f>+IF(VLOOKUP($B31,download!$A$4:$DN$305,MATCH(data!N$1,download!$A$4:$DX$4,0)+1,FALSE)="","",VLOOKUP($B31,download!$A$4:$DN$305,MATCH(data!N$1,download!$A$4:$DX$4,0)+1,FALSE))</f>
        <v>272881000000</v>
      </c>
      <c r="O31">
        <f>+IF(VLOOKUP($B31,download!$A$4:$DN$305,MATCH(data!O$1,download!$A$4:$DX$4,0)+1,FALSE)="","",VLOOKUP($B31,download!$A$4:$DN$305,MATCH(data!O$1,download!$A$4:$DX$4,0)+1,FALSE))</f>
        <v>0.86839999999999995</v>
      </c>
      <c r="P31">
        <f>+IF(VLOOKUP($B31,download!$A$4:$DN$305,MATCH(data!P$1,download!$A$4:$DX$4,0)+1,FALSE)="","",VLOOKUP($B31,download!$A$4:$DN$305,MATCH(data!P$1,download!$A$4:$DX$4,0)+1,FALSE))</f>
        <v>7.7990000000000004</v>
      </c>
      <c r="Q31">
        <f>+IF(VLOOKUP($B31,download!$A$4:$DN$305,MATCH(data!Q$1,download!$A$4:$DX$4,0)+1,FALSE)="","",VLOOKUP($B31,download!$A$4:$DN$305,MATCH(data!Q$1,download!$A$4:$DX$4,0)+1,FALSE))</f>
        <v>1.4155</v>
      </c>
      <c r="R31">
        <f>+IF(VLOOKUP($B31,download!$A$4:$DN$305,MATCH(data!R$1,download!$A$4:$DX$4,0)+1,FALSE)="","",VLOOKUP($B31,download!$A$4:$DN$305,MATCH(data!R$1,download!$A$4:$DX$4,0)+1,FALSE))</f>
        <v>0.51670000000000005</v>
      </c>
      <c r="S31">
        <f>+IF(VLOOKUP($B31,download!$A$4:$DN$305,MATCH(data!S$1,download!$A$4:$DX$4,0)+1,FALSE)="","",VLOOKUP($B31,download!$A$4:$DN$305,MATCH(data!S$1,download!$A$4:$DX$4,0)+1,FALSE))</f>
        <v>1.601</v>
      </c>
      <c r="T31">
        <f>+IF(VLOOKUP($B31,download!$A$4:$DN$305,MATCH(data!T$1,download!$A$4:$DX$4,0)+1,FALSE)="","",VLOOKUP($B31,download!$A$4:$DN$305,MATCH(data!T$1,download!$A$4:$DX$4,0)+1,FALSE))</f>
        <v>1106.73</v>
      </c>
      <c r="U31">
        <f>+IF(VLOOKUP($B31,download!$A$4:$DN$305,MATCH(data!U$1,download!$A$4:$DX$4,0)+1,FALSE)="","",VLOOKUP($B31,download!$A$4:$DN$305,MATCH(data!U$1,download!$A$4:$DX$4,0)+1,FALSE))</f>
        <v>5039.08</v>
      </c>
      <c r="V31">
        <f>+IF(VLOOKUP($B31,download!$A$4:$DN$305,MATCH(data!V$1,download!$A$4:$DX$4,0)+1,FALSE)="","",VLOOKUP($B31,download!$A$4:$DN$305,MATCH(data!V$1,download!$A$4:$DX$4,0)+1,FALSE))</f>
        <v>1013.8</v>
      </c>
      <c r="W31">
        <f>+IF(VLOOKUP($B31,download!$A$4:$DN$305,MATCH(data!W$1,download!$A$4:$DX$4,0)+1,FALSE)="","",VLOOKUP($B31,download!$A$4:$DN$305,MATCH(data!W$1,download!$A$4:$DX$4,0)+1,FALSE))</f>
        <v>10482.549999999999</v>
      </c>
      <c r="X31">
        <f>+IF(VLOOKUP($B31,download!$A$4:$DN$305,MATCH(data!X$1,download!$A$4:$DX$4,0)+1,FALSE)="","",VLOOKUP($B31,download!$A$4:$DN$305,MATCH(data!X$1,download!$A$4:$DX$4,0)+1,FALSE))</f>
        <v>7637.5</v>
      </c>
      <c r="Y31">
        <f>+IF(VLOOKUP($B31,download!$A$4:$DN$305,MATCH(data!Y$1,download!$A$4:$DX$4,0)+1,FALSE)="","",VLOOKUP($B31,download!$A$4:$DN$305,MATCH(data!Y$1,download!$A$4:$DX$4,0)+1,FALSE))</f>
        <v>0.2</v>
      </c>
      <c r="Z31">
        <f>+IF(VLOOKUP($B31,download!$A$4:$DN$305,MATCH(data!Z$1,download!$A$4:$DX$4,0)+1,FALSE)="","",VLOOKUP($B31,download!$A$4:$DN$305,MATCH(data!Z$1,download!$A$4:$DX$4,0)+1,FALSE))</f>
        <v>0.2</v>
      </c>
      <c r="AA31">
        <f>+IF(VLOOKUP($B31,download!$A$4:$DN$305,MATCH(data!AA$1,download!$A$4:$DX$4,0)+1,FALSE)="","",VLOOKUP($B31,download!$A$4:$DN$305,MATCH(data!AA$1,download!$A$4:$DX$4,0)+1,FALSE))</f>
        <v>3.15</v>
      </c>
      <c r="AB31">
        <f>+IF(VLOOKUP($B31,download!$A$4:$DN$305,MATCH(data!AB$1,download!$A$4:$DX$4,0)+1,FALSE)="","",VLOOKUP($B31,download!$A$4:$DN$305,MATCH(data!AB$1,download!$A$4:$DX$4,0)+1,FALSE))</f>
        <v>0.27</v>
      </c>
      <c r="AC31">
        <f>+IF(VLOOKUP($B31,download!$A$4:$DN$305,MATCH(data!AC$1,download!$A$4:$DX$4,0)+1,FALSE)="","",VLOOKUP($B31,download!$A$4:$DN$305,MATCH(data!AC$1,download!$A$4:$DX$4,0)+1,FALSE))</f>
        <v>0.26133321650564301</v>
      </c>
      <c r="AD31">
        <f>+IF(VLOOKUP($B31,download!$A$4:$DN$305,MATCH(data!AD$1,download!$A$4:$DX$4,0)+1,FALSE)="","",VLOOKUP($B31,download!$A$4:$DN$305,MATCH(data!AD$1,download!$A$4:$DX$4,0)+1,FALSE))</f>
        <v>56133000000</v>
      </c>
      <c r="AE31">
        <f>+IF(VLOOKUP($B31,download!$A$4:$DN$305,MATCH(data!AE$1,download!$A$4:$DX$4,0)+1,FALSE)="","",VLOOKUP($B31,download!$A$4:$DN$305,MATCH(data!AE$1,download!$A$4:$DX$4,0)+1,FALSE))</f>
        <v>88695200000</v>
      </c>
      <c r="AF31">
        <f>+IF(VLOOKUP($B31,download!$A$4:$DN$305,MATCH(data!AF$1,download!$A$4:$DX$4,0)+1,FALSE)="","",VLOOKUP($B31,download!$A$4:$DN$305,MATCH(data!AF$1,download!$A$4:$DX$4,0)+1,FALSE))</f>
        <v>-0.55784744375594997</v>
      </c>
      <c r="AG31">
        <f>+IF(VLOOKUP($B31,download!$A$4:$DN$305,MATCH(data!AG$1,download!$A$4:$DX$4,0)+1,FALSE)="","",VLOOKUP($B31,download!$A$4:$DN$305,MATCH(data!AG$1,download!$A$4:$DX$4,0)+1,FALSE))</f>
        <v>-9.1</v>
      </c>
      <c r="AH31">
        <f>+IF(VLOOKUP($B31,download!$A$4:$DN$305,MATCH(data!AH$1,download!$A$4:$DX$4,0)+1,FALSE)="","",VLOOKUP($B31,download!$A$4:$DN$305,MATCH(data!AH$1,download!$A$4:$DX$4,0)+1,FALSE))</f>
        <v>34197800000.000004</v>
      </c>
      <c r="AI31">
        <f>+IF(VLOOKUP($B31,download!$A$4:$DN$305,MATCH(data!AI$1,download!$A$4:$DX$4,0)+1,FALSE)="","",VLOOKUP($B31,download!$A$4:$DN$305,MATCH(data!AI$1,download!$A$4:$DX$4,0)+1,FALSE))</f>
        <v>28381000000</v>
      </c>
      <c r="AJ31">
        <f>+IF(VLOOKUP($B31,download!$A$4:$DN$305,MATCH(data!AJ$1,download!$A$4:$DX$4,0)+1,FALSE)="","",VLOOKUP($B31,download!$A$4:$DN$305,MATCH(data!AJ$1,download!$A$4:$DX$4,0)+1,FALSE))</f>
        <v>411759999999.99994</v>
      </c>
      <c r="AK31">
        <f>+IF(VLOOKUP($B31,download!$A$4:$DN$305,MATCH(data!AK$1,download!$A$4:$DX$4,0)+1,FALSE)="","",VLOOKUP($B31,download!$A$4:$DN$305,MATCH(data!AK$1,download!$A$4:$DX$4,0)+1,FALSE))</f>
        <v>28195000000</v>
      </c>
      <c r="AL31">
        <f>+IF(VLOOKUP($B31,download!$A$4:$DN$305,MATCH(data!AL$1,download!$A$4:$DX$4,0)+1,FALSE)="","",VLOOKUP($B31,download!$A$4:$DN$305,MATCH(data!AL$1,download!$A$4:$DX$4,0)+1,FALSE))</f>
        <v>107223000000</v>
      </c>
      <c r="AM31">
        <f>+IF(VLOOKUP($B31,download!$A$4:$DN$305,MATCH(data!AM$1,download!$A$4:$DX$4,0)+1,FALSE)="","",VLOOKUP($B31,download!$A$4:$DN$305,MATCH(data!AM$1,download!$A$4:$DX$4,0)+1,FALSE))</f>
        <v>34180000000</v>
      </c>
      <c r="AN31">
        <f>+IF(VLOOKUP($B31,download!$A$4:$DN$305,MATCH(data!AN$1,download!$A$4:$DX$4,0)+1,FALSE)="","",VLOOKUP($B31,download!$A$4:$DN$305,MATCH(data!AN$1,download!$A$4:$DX$4,0)+1,FALSE))</f>
        <v>5.7</v>
      </c>
      <c r="AO31">
        <f>+IF(VLOOKUP($B31,download!$A$4:$DN$305,MATCH(data!AO$1,download!$A$4:$DX$4,0)+1,FALSE)="","",VLOOKUP($B31,download!$A$4:$DN$305,MATCH(data!AO$1,download!$A$4:$DX$4,0)+1,FALSE))</f>
        <v>6.5</v>
      </c>
      <c r="AP31">
        <f>+IF(VLOOKUP($B31,download!$A$4:$DN$305,MATCH(data!AP$1,download!$A$4:$DX$4,0)+1,FALSE)="","",VLOOKUP($B31,download!$A$4:$DN$305,MATCH(data!AP$1,download!$A$4:$DX$4,0)+1,FALSE))</f>
        <v>6.8</v>
      </c>
      <c r="AQ31">
        <f>+IF(VLOOKUP($B31,download!$A$4:$DN$305,MATCH(data!AQ$1,download!$A$4:$DX$4,0)+1,FALSE)="","",VLOOKUP($B31,download!$A$4:$DN$305,MATCH(data!AQ$1,download!$A$4:$DX$4,0)+1,FALSE))</f>
        <v>8.5</v>
      </c>
      <c r="AR31">
        <f>+IF(VLOOKUP($B31,download!$A$4:$DN$305,MATCH(data!AR$1,download!$A$4:$DX$4,0)+1,FALSE)="","",VLOOKUP($B31,download!$A$4:$DN$305,MATCH(data!AR$1,download!$A$4:$DX$4,0)+1,FALSE))</f>
        <v>8</v>
      </c>
      <c r="AS31">
        <f>+IF(VLOOKUP($B31,download!$A$4:$DN$305,MATCH(data!AS$1,download!$A$4:$DX$4,0)+1,FALSE)="","",VLOOKUP($B31,download!$A$4:$DN$305,MATCH(data!AS$1,download!$A$4:$DX$4,0)+1,FALSE))</f>
        <v>1.7974686750882689E-3</v>
      </c>
      <c r="AT31">
        <f>+IF(VLOOKUP($B31,download!$A$4:$DN$305,MATCH(data!AT$1,download!$A$4:$DX$4,0)+1,FALSE)="","",VLOOKUP($B31,download!$A$4:$DN$305,MATCH(data!AT$1,download!$A$4:$DX$4,0)+1,FALSE))</f>
        <v>2.9469551521363511E-3</v>
      </c>
      <c r="AU31">
        <f>+IF(VLOOKUP($B31,download!$A$4:$DN$305,MATCH(data!AU$1,download!$A$4:$DX$4,0)+1,FALSE)="","",VLOOKUP($B31,download!$A$4:$DN$305,MATCH(data!AU$1,download!$A$4:$DX$4,0)+1,FALSE))</f>
        <v>2.0659998441292884E-3</v>
      </c>
      <c r="AV31">
        <f>+IF(VLOOKUP($B31,download!$A$4:$DN$305,MATCH(data!AV$1,download!$A$4:$DX$4,0)+1,FALSE)="","",VLOOKUP($B31,download!$A$4:$DN$305,MATCH(data!AV$1,download!$A$4:$DX$4,0)+1,FALSE))</f>
        <v>3.2081479436960416E-3</v>
      </c>
      <c r="AW31">
        <f>+IF(VLOOKUP($B31,download!$A$4:$DN$305,MATCH(data!AW$1,download!$A$4:$DX$4,0)+1,FALSE)="","",VLOOKUP($B31,download!$A$4:$DN$305,MATCH(data!AW$1,download!$A$4:$DX$4,0)+1,FALSE))</f>
        <v>2.4452549382579978E-3</v>
      </c>
    </row>
    <row r="32" spans="1:49">
      <c r="A32">
        <f t="shared" si="3"/>
        <v>31</v>
      </c>
      <c r="B32">
        <f t="shared" si="4"/>
        <v>200203</v>
      </c>
      <c r="C32">
        <f>+IF(VLOOKUP($B32,download!$A$4:$DN$305,MATCH(data!C$1,download!$A$4:$DX$4,0)+1,FALSE)="","",VLOOKUP($B32,download!$A$4:$DN$305,MATCH(data!C$1,download!$A$4:$DX$4,0)+1,FALSE))</f>
        <v>96</v>
      </c>
      <c r="D32">
        <f>+IF(VLOOKUP($B32,download!$A$4:$DN$305,MATCH(data!D$1,download!$A$4:$DX$4,0)+1,FALSE)="","",VLOOKUP($B32,download!$A$4:$DN$305,MATCH(data!D$1,download!$A$4:$DX$4,0)+1,FALSE))</f>
        <v>98.114999999999995</v>
      </c>
      <c r="E32">
        <f>+IF(VLOOKUP($B32,download!$A$4:$DN$305,MATCH(data!E$1,download!$A$4:$DX$4,0)+1,FALSE)="","",VLOOKUP($B32,download!$A$4:$DN$305,MATCH(data!E$1,download!$A$4:$DX$4,0)+1,FALSE))</f>
        <v>96.075854500000005</v>
      </c>
      <c r="F32">
        <f>+IF(VLOOKUP($B32,download!$A$4:$DN$305,MATCH(data!F$1,download!$A$4:$DX$4,0)+1,FALSE)="","",VLOOKUP($B32,download!$A$4:$DN$305,MATCH(data!F$1,download!$A$4:$DX$4,0)+1,FALSE))</f>
        <v>98.77</v>
      </c>
      <c r="G32">
        <f>+IF(VLOOKUP($B32,download!$A$4:$DN$305,MATCH(data!G$1,download!$A$4:$DX$4,0)+1,FALSE)="","",VLOOKUP($B32,download!$A$4:$DN$305,MATCH(data!G$1,download!$A$4:$DX$4,0)+1,FALSE))</f>
        <v>101.565</v>
      </c>
      <c r="H32">
        <f>+IF(VLOOKUP($B32,download!$A$4:$DN$305,MATCH(data!H$1,download!$A$4:$DX$4,0)+1,FALSE)="","",VLOOKUP($B32,download!$A$4:$DN$305,MATCH(data!H$1,download!$A$4:$DX$4,0)+1,FALSE))</f>
        <v>17.399999999999999</v>
      </c>
      <c r="I32">
        <f>+IF(VLOOKUP($B32,download!$A$4:$DN$305,MATCH(data!I$1,download!$A$4:$DX$4,0)+1,FALSE)="","",VLOOKUP($B32,download!$A$4:$DN$305,MATCH(data!I$1,download!$A$4:$DX$4,0)+1,FALSE))</f>
        <v>19.523</v>
      </c>
      <c r="J32">
        <f>+IF(VLOOKUP($B32,download!$A$4:$DN$305,MATCH(data!J$1,download!$A$4:$DX$4,0)+1,FALSE)="","",VLOOKUP($B32,download!$A$4:$DN$305,MATCH(data!J$1,download!$A$4:$DX$4,0)+1,FALSE))</f>
        <v>166879999999.99997</v>
      </c>
      <c r="K32">
        <f>+IF(VLOOKUP($B32,download!$A$4:$DN$305,MATCH(data!K$1,download!$A$4:$DX$4,0)+1,FALSE)="","",VLOOKUP($B32,download!$A$4:$DN$305,MATCH(data!K$1,download!$A$4:$DX$4,0)+1,FALSE))</f>
        <v>1196799999999.9998</v>
      </c>
      <c r="L32">
        <f>+IF(VLOOKUP($B32,download!$A$4:$DN$305,MATCH(data!L$1,download!$A$4:$DX$4,0)+1,FALSE)="","",VLOOKUP($B32,download!$A$4:$DN$305,MATCH(data!L$1,download!$A$4:$DX$4,0)+1,FALSE))</f>
        <v>261825672000</v>
      </c>
      <c r="M32">
        <f>+IF(VLOOKUP($B32,download!$A$4:$DN$305,MATCH(data!M$1,download!$A$4:$DX$4,0)+1,FALSE)="","",VLOOKUP($B32,download!$A$4:$DN$305,MATCH(data!M$1,download!$A$4:$DX$4,0)+1,FALSE))</f>
        <v>2238652000000</v>
      </c>
      <c r="N32">
        <f>+IF(VLOOKUP($B32,download!$A$4:$DN$305,MATCH(data!N$1,download!$A$4:$DX$4,0)+1,FALSE)="","",VLOOKUP($B32,download!$A$4:$DN$305,MATCH(data!N$1,download!$A$4:$DX$4,0)+1,FALSE))</f>
        <v>274278000000</v>
      </c>
      <c r="O32">
        <f>+IF(VLOOKUP($B32,download!$A$4:$DN$305,MATCH(data!O$1,download!$A$4:$DX$4,0)+1,FALSE)="","",VLOOKUP($B32,download!$A$4:$DN$305,MATCH(data!O$1,download!$A$4:$DX$4,0)+1,FALSE))</f>
        <v>0.87150000000000005</v>
      </c>
      <c r="P32">
        <f>+IF(VLOOKUP($B32,download!$A$4:$DN$305,MATCH(data!P$1,download!$A$4:$DX$4,0)+1,FALSE)="","",VLOOKUP($B32,download!$A$4:$DN$305,MATCH(data!P$1,download!$A$4:$DX$4,0)+1,FALSE))</f>
        <v>7.7991000000000001</v>
      </c>
      <c r="Q32">
        <f>+IF(VLOOKUP($B32,download!$A$4:$DN$305,MATCH(data!Q$1,download!$A$4:$DX$4,0)+1,FALSE)="","",VLOOKUP($B32,download!$A$4:$DN$305,MATCH(data!Q$1,download!$A$4:$DX$4,0)+1,FALSE))</f>
        <v>1.4254</v>
      </c>
      <c r="R32">
        <f>+IF(VLOOKUP($B32,download!$A$4:$DN$305,MATCH(data!R$1,download!$A$4:$DX$4,0)+1,FALSE)="","",VLOOKUP($B32,download!$A$4:$DN$305,MATCH(data!R$1,download!$A$4:$DX$4,0)+1,FALSE))</f>
        <v>0.5333</v>
      </c>
      <c r="S32">
        <f>+IF(VLOOKUP($B32,download!$A$4:$DN$305,MATCH(data!S$1,download!$A$4:$DX$4,0)+1,FALSE)="","",VLOOKUP($B32,download!$A$4:$DN$305,MATCH(data!S$1,download!$A$4:$DX$4,0)+1,FALSE))</f>
        <v>1.5952</v>
      </c>
      <c r="T32">
        <f>+IF(VLOOKUP($B32,download!$A$4:$DN$305,MATCH(data!T$1,download!$A$4:$DX$4,0)+1,FALSE)="","",VLOOKUP($B32,download!$A$4:$DN$305,MATCH(data!T$1,download!$A$4:$DX$4,0)+1,FALSE))</f>
        <v>1147.3900000000001</v>
      </c>
      <c r="U32">
        <f>+IF(VLOOKUP($B32,download!$A$4:$DN$305,MATCH(data!U$1,download!$A$4:$DX$4,0)+1,FALSE)="","",VLOOKUP($B32,download!$A$4:$DN$305,MATCH(data!U$1,download!$A$4:$DX$4,0)+1,FALSE))</f>
        <v>5397.29</v>
      </c>
      <c r="V32">
        <f>+IF(VLOOKUP($B32,download!$A$4:$DN$305,MATCH(data!V$1,download!$A$4:$DX$4,0)+1,FALSE)="","",VLOOKUP($B32,download!$A$4:$DN$305,MATCH(data!V$1,download!$A$4:$DX$4,0)+1,FALSE))</f>
        <v>1060.19</v>
      </c>
      <c r="W32">
        <f>+IF(VLOOKUP($B32,download!$A$4:$DN$305,MATCH(data!W$1,download!$A$4:$DX$4,0)+1,FALSE)="","",VLOOKUP($B32,download!$A$4:$DN$305,MATCH(data!W$1,download!$A$4:$DX$4,0)+1,FALSE))</f>
        <v>11032.92</v>
      </c>
      <c r="X32">
        <f>+IF(VLOOKUP($B32,download!$A$4:$DN$305,MATCH(data!X$1,download!$A$4:$DX$4,0)+1,FALSE)="","",VLOOKUP($B32,download!$A$4:$DN$305,MATCH(data!X$1,download!$A$4:$DX$4,0)+1,FALSE))</f>
        <v>7851.47</v>
      </c>
      <c r="Y32">
        <f>+IF(VLOOKUP($B32,download!$A$4:$DN$305,MATCH(data!Y$1,download!$A$4:$DX$4,0)+1,FALSE)="","",VLOOKUP($B32,download!$A$4:$DN$305,MATCH(data!Y$1,download!$A$4:$DX$4,0)+1,FALSE))</f>
        <v>0.3</v>
      </c>
      <c r="Z32">
        <f>+IF(VLOOKUP($B32,download!$A$4:$DN$305,MATCH(data!Z$1,download!$A$4:$DX$4,0)+1,FALSE)="","",VLOOKUP($B32,download!$A$4:$DN$305,MATCH(data!Z$1,download!$A$4:$DX$4,0)+1,FALSE))</f>
        <v>0.6</v>
      </c>
      <c r="AA32">
        <f>+IF(VLOOKUP($B32,download!$A$4:$DN$305,MATCH(data!AA$1,download!$A$4:$DX$4,0)+1,FALSE)="","",VLOOKUP($B32,download!$A$4:$DN$305,MATCH(data!AA$1,download!$A$4:$DX$4,0)+1,FALSE))</f>
        <v>2.98</v>
      </c>
      <c r="AB32">
        <f>+IF(VLOOKUP($B32,download!$A$4:$DN$305,MATCH(data!AB$1,download!$A$4:$DX$4,0)+1,FALSE)="","",VLOOKUP($B32,download!$A$4:$DN$305,MATCH(data!AB$1,download!$A$4:$DX$4,0)+1,FALSE))</f>
        <v>0.27</v>
      </c>
      <c r="AC32">
        <f>+IF(VLOOKUP($B32,download!$A$4:$DN$305,MATCH(data!AC$1,download!$A$4:$DX$4,0)+1,FALSE)="","",VLOOKUP($B32,download!$A$4:$DN$305,MATCH(data!AC$1,download!$A$4:$DX$4,0)+1,FALSE))</f>
        <v>0.41677249823009599</v>
      </c>
      <c r="AD32">
        <f>+IF(VLOOKUP($B32,download!$A$4:$DN$305,MATCH(data!AD$1,download!$A$4:$DX$4,0)+1,FALSE)="","",VLOOKUP($B32,download!$A$4:$DN$305,MATCH(data!AD$1,download!$A$4:$DX$4,0)+1,FALSE))</f>
        <v>56224000000</v>
      </c>
      <c r="AE32">
        <f>+IF(VLOOKUP($B32,download!$A$4:$DN$305,MATCH(data!AE$1,download!$A$4:$DX$4,0)+1,FALSE)="","",VLOOKUP($B32,download!$A$4:$DN$305,MATCH(data!AE$1,download!$A$4:$DX$4,0)+1,FALSE))</f>
        <v>90576500000</v>
      </c>
      <c r="AF32">
        <f>+IF(VLOOKUP($B32,download!$A$4:$DN$305,MATCH(data!AF$1,download!$A$4:$DX$4,0)+1,FALSE)="","",VLOOKUP($B32,download!$A$4:$DN$305,MATCH(data!AF$1,download!$A$4:$DX$4,0)+1,FALSE))</f>
        <v>-0.303405976771499</v>
      </c>
      <c r="AG32">
        <f>+IF(VLOOKUP($B32,download!$A$4:$DN$305,MATCH(data!AG$1,download!$A$4:$DX$4,0)+1,FALSE)="","",VLOOKUP($B32,download!$A$4:$DN$305,MATCH(data!AG$1,download!$A$4:$DX$4,0)+1,FALSE))</f>
        <v>2.2000000000000002</v>
      </c>
      <c r="AH32">
        <f>+IF(VLOOKUP($B32,download!$A$4:$DN$305,MATCH(data!AH$1,download!$A$4:$DX$4,0)+1,FALSE)="","",VLOOKUP($B32,download!$A$4:$DN$305,MATCH(data!AH$1,download!$A$4:$DX$4,0)+1,FALSE))</f>
        <v>32879300000.000004</v>
      </c>
      <c r="AI32">
        <f>+IF(VLOOKUP($B32,download!$A$4:$DN$305,MATCH(data!AI$1,download!$A$4:$DX$4,0)+1,FALSE)="","",VLOOKUP($B32,download!$A$4:$DN$305,MATCH(data!AI$1,download!$A$4:$DX$4,0)+1,FALSE))</f>
        <v>28643000000</v>
      </c>
      <c r="AJ32">
        <f>+IF(VLOOKUP($B32,download!$A$4:$DN$305,MATCH(data!AJ$1,download!$A$4:$DX$4,0)+1,FALSE)="","",VLOOKUP($B32,download!$A$4:$DN$305,MATCH(data!AJ$1,download!$A$4:$DX$4,0)+1,FALSE))</f>
        <v>408939999999.99994</v>
      </c>
      <c r="AK32">
        <f>+IF(VLOOKUP($B32,download!$A$4:$DN$305,MATCH(data!AK$1,download!$A$4:$DX$4,0)+1,FALSE)="","",VLOOKUP($B32,download!$A$4:$DN$305,MATCH(data!AK$1,download!$A$4:$DX$4,0)+1,FALSE))</f>
        <v>28781000000</v>
      </c>
      <c r="AL32">
        <f>+IF(VLOOKUP($B32,download!$A$4:$DN$305,MATCH(data!AL$1,download!$A$4:$DX$4,0)+1,FALSE)="","",VLOOKUP($B32,download!$A$4:$DN$305,MATCH(data!AL$1,download!$A$4:$DX$4,0)+1,FALSE))</f>
        <v>106491000000</v>
      </c>
      <c r="AM32">
        <f>+IF(VLOOKUP($B32,download!$A$4:$DN$305,MATCH(data!AM$1,download!$A$4:$DX$4,0)+1,FALSE)="","",VLOOKUP($B32,download!$A$4:$DN$305,MATCH(data!AM$1,download!$A$4:$DX$4,0)+1,FALSE))</f>
        <v>34029000000</v>
      </c>
      <c r="AN32">
        <f>+IF(VLOOKUP($B32,download!$A$4:$DN$305,MATCH(data!AN$1,download!$A$4:$DX$4,0)+1,FALSE)="","",VLOOKUP($B32,download!$A$4:$DN$305,MATCH(data!AN$1,download!$A$4:$DX$4,0)+1,FALSE))</f>
        <v>5.7</v>
      </c>
      <c r="AO32">
        <f>+IF(VLOOKUP($B32,download!$A$4:$DN$305,MATCH(data!AO$1,download!$A$4:$DX$4,0)+1,FALSE)="","",VLOOKUP($B32,download!$A$4:$DN$305,MATCH(data!AO$1,download!$A$4:$DX$4,0)+1,FALSE))</f>
        <v>6.4</v>
      </c>
      <c r="AP32">
        <f>+IF(VLOOKUP($B32,download!$A$4:$DN$305,MATCH(data!AP$1,download!$A$4:$DX$4,0)+1,FALSE)="","",VLOOKUP($B32,download!$A$4:$DN$305,MATCH(data!AP$1,download!$A$4:$DX$4,0)+1,FALSE))</f>
        <v>7</v>
      </c>
      <c r="AQ32">
        <f>+IF(VLOOKUP($B32,download!$A$4:$DN$305,MATCH(data!AQ$1,download!$A$4:$DX$4,0)+1,FALSE)="","",VLOOKUP($B32,download!$A$4:$DN$305,MATCH(data!AQ$1,download!$A$4:$DX$4,0)+1,FALSE))</f>
        <v>8.5</v>
      </c>
      <c r="AR32">
        <f>+IF(VLOOKUP($B32,download!$A$4:$DN$305,MATCH(data!AR$1,download!$A$4:$DX$4,0)+1,FALSE)="","",VLOOKUP($B32,download!$A$4:$DN$305,MATCH(data!AR$1,download!$A$4:$DX$4,0)+1,FALSE))</f>
        <v>7.9</v>
      </c>
      <c r="AS32">
        <f>+IF(VLOOKUP($B32,download!$A$4:$DN$305,MATCH(data!AS$1,download!$A$4:$DX$4,0)+1,FALSE)="","",VLOOKUP($B32,download!$A$4:$DN$305,MATCH(data!AS$1,download!$A$4:$DX$4,0)+1,FALSE))</f>
        <v>1.7974686750882689E-3</v>
      </c>
      <c r="AT32">
        <f>+IF(VLOOKUP($B32,download!$A$4:$DN$305,MATCH(data!AT$1,download!$A$4:$DX$4,0)+1,FALSE)="","",VLOOKUP($B32,download!$A$4:$DN$305,MATCH(data!AT$1,download!$A$4:$DX$4,0)+1,FALSE))</f>
        <v>2.9469551521363511E-3</v>
      </c>
      <c r="AU32">
        <f>+IF(VLOOKUP($B32,download!$A$4:$DN$305,MATCH(data!AU$1,download!$A$4:$DX$4,0)+1,FALSE)="","",VLOOKUP($B32,download!$A$4:$DN$305,MATCH(data!AU$1,download!$A$4:$DX$4,0)+1,FALSE))</f>
        <v>2.0659998441292884E-3</v>
      </c>
      <c r="AV32">
        <f>+IF(VLOOKUP($B32,download!$A$4:$DN$305,MATCH(data!AV$1,download!$A$4:$DX$4,0)+1,FALSE)="","",VLOOKUP($B32,download!$A$4:$DN$305,MATCH(data!AV$1,download!$A$4:$DX$4,0)+1,FALSE))</f>
        <v>3.2081479436960416E-3</v>
      </c>
      <c r="AW32">
        <f>+IF(VLOOKUP($B32,download!$A$4:$DN$305,MATCH(data!AW$1,download!$A$4:$DX$4,0)+1,FALSE)="","",VLOOKUP($B32,download!$A$4:$DN$305,MATCH(data!AW$1,download!$A$4:$DX$4,0)+1,FALSE))</f>
        <v>2.4452549382579978E-3</v>
      </c>
    </row>
    <row r="33" spans="1:49">
      <c r="A33">
        <f t="shared" si="3"/>
        <v>32</v>
      </c>
      <c r="B33">
        <f t="shared" si="4"/>
        <v>200204</v>
      </c>
      <c r="C33">
        <f>+IF(VLOOKUP($B33,download!$A$4:$DN$305,MATCH(data!C$1,download!$A$4:$DX$4,0)+1,FALSE)="","",VLOOKUP($B33,download!$A$4:$DN$305,MATCH(data!C$1,download!$A$4:$DX$4,0)+1,FALSE))</f>
        <v>98.355468999999999</v>
      </c>
      <c r="D33">
        <f>+IF(VLOOKUP($B33,download!$A$4:$DN$305,MATCH(data!D$1,download!$A$4:$DX$4,0)+1,FALSE)="","",VLOOKUP($B33,download!$A$4:$DN$305,MATCH(data!D$1,download!$A$4:$DX$4,0)+1,FALSE))</f>
        <v>99.064999999999998</v>
      </c>
      <c r="E33">
        <f>+IF(VLOOKUP($B33,download!$A$4:$DN$305,MATCH(data!E$1,download!$A$4:$DX$4,0)+1,FALSE)="","",VLOOKUP($B33,download!$A$4:$DN$305,MATCH(data!E$1,download!$A$4:$DX$4,0)+1,FALSE))</f>
        <v>97.708215999999993</v>
      </c>
      <c r="F33">
        <f>+IF(VLOOKUP($B33,download!$A$4:$DN$305,MATCH(data!F$1,download!$A$4:$DX$4,0)+1,FALSE)="","",VLOOKUP($B33,download!$A$4:$DN$305,MATCH(data!F$1,download!$A$4:$DX$4,0)+1,FALSE))</f>
        <v>101.1</v>
      </c>
      <c r="G33">
        <f>+IF(VLOOKUP($B33,download!$A$4:$DN$305,MATCH(data!G$1,download!$A$4:$DX$4,0)+1,FALSE)="","",VLOOKUP($B33,download!$A$4:$DN$305,MATCH(data!G$1,download!$A$4:$DX$4,0)+1,FALSE))</f>
        <v>102.735</v>
      </c>
      <c r="H33">
        <f>+IF(VLOOKUP($B33,download!$A$4:$DN$305,MATCH(data!H$1,download!$A$4:$DX$4,0)+1,FALSE)="","",VLOOKUP($B33,download!$A$4:$DN$305,MATCH(data!H$1,download!$A$4:$DX$4,0)+1,FALSE))</f>
        <v>21.91</v>
      </c>
      <c r="I33">
        <f>+IF(VLOOKUP($B33,download!$A$4:$DN$305,MATCH(data!I$1,download!$A$4:$DX$4,0)+1,FALSE)="","",VLOOKUP($B33,download!$A$4:$DN$305,MATCH(data!I$1,download!$A$4:$DX$4,0)+1,FALSE))</f>
        <v>24.854299999999999</v>
      </c>
      <c r="J33">
        <f>+IF(VLOOKUP($B33,download!$A$4:$DN$305,MATCH(data!J$1,download!$A$4:$DX$4,0)+1,FALSE)="","",VLOOKUP($B33,download!$A$4:$DN$305,MATCH(data!J$1,download!$A$4:$DX$4,0)+1,FALSE))</f>
        <v>199901999999.99997</v>
      </c>
      <c r="K33">
        <f>+IF(VLOOKUP($B33,download!$A$4:$DN$305,MATCH(data!K$1,download!$A$4:$DX$4,0)+1,FALSE)="","",VLOOKUP($B33,download!$A$4:$DN$305,MATCH(data!K$1,download!$A$4:$DX$4,0)+1,FALSE))</f>
        <v>1196900000000</v>
      </c>
      <c r="L33">
        <f>+IF(VLOOKUP($B33,download!$A$4:$DN$305,MATCH(data!L$1,download!$A$4:$DX$4,0)+1,FALSE)="","",VLOOKUP($B33,download!$A$4:$DN$305,MATCH(data!L$1,download!$A$4:$DX$4,0)+1,FALSE))</f>
        <v>264255210000.00003</v>
      </c>
      <c r="M33">
        <f>+IF(VLOOKUP($B33,download!$A$4:$DN$305,MATCH(data!M$1,download!$A$4:$DX$4,0)+1,FALSE)="","",VLOOKUP($B33,download!$A$4:$DN$305,MATCH(data!M$1,download!$A$4:$DX$4,0)+1,FALSE))</f>
        <v>2278113000000</v>
      </c>
      <c r="N33">
        <f>+IF(VLOOKUP($B33,download!$A$4:$DN$305,MATCH(data!N$1,download!$A$4:$DX$4,0)+1,FALSE)="","",VLOOKUP($B33,download!$A$4:$DN$305,MATCH(data!N$1,download!$A$4:$DX$4,0)+1,FALSE))</f>
        <v>275020000000</v>
      </c>
      <c r="O33">
        <f>+IF(VLOOKUP($B33,download!$A$4:$DN$305,MATCH(data!O$1,download!$A$4:$DX$4,0)+1,FALSE)="","",VLOOKUP($B33,download!$A$4:$DN$305,MATCH(data!O$1,download!$A$4:$DX$4,0)+1,FALSE))</f>
        <v>0.9</v>
      </c>
      <c r="P33">
        <f>+IF(VLOOKUP($B33,download!$A$4:$DN$305,MATCH(data!P$1,download!$A$4:$DX$4,0)+1,FALSE)="","",VLOOKUP($B33,download!$A$4:$DN$305,MATCH(data!P$1,download!$A$4:$DX$4,0)+1,FALSE))</f>
        <v>7.7988999999999997</v>
      </c>
      <c r="Q33">
        <f>+IF(VLOOKUP($B33,download!$A$4:$DN$305,MATCH(data!Q$1,download!$A$4:$DX$4,0)+1,FALSE)="","",VLOOKUP($B33,download!$A$4:$DN$305,MATCH(data!Q$1,download!$A$4:$DX$4,0)+1,FALSE))</f>
        <v>1.4570000000000001</v>
      </c>
      <c r="R33">
        <f>+IF(VLOOKUP($B33,download!$A$4:$DN$305,MATCH(data!R$1,download!$A$4:$DX$4,0)+1,FALSE)="","",VLOOKUP($B33,download!$A$4:$DN$305,MATCH(data!R$1,download!$A$4:$DX$4,0)+1,FALSE))</f>
        <v>0.53800000000000003</v>
      </c>
      <c r="S33">
        <f>+IF(VLOOKUP($B33,download!$A$4:$DN$305,MATCH(data!S$1,download!$A$4:$DX$4,0)+1,FALSE)="","",VLOOKUP($B33,download!$A$4:$DN$305,MATCH(data!S$1,download!$A$4:$DX$4,0)+1,FALSE))</f>
        <v>1.5672999999999999</v>
      </c>
      <c r="T33">
        <f>+IF(VLOOKUP($B33,download!$A$4:$DN$305,MATCH(data!T$1,download!$A$4:$DX$4,0)+1,FALSE)="","",VLOOKUP($B33,download!$A$4:$DN$305,MATCH(data!T$1,download!$A$4:$DX$4,0)+1,FALSE))</f>
        <v>1076.92</v>
      </c>
      <c r="U33">
        <f>+IF(VLOOKUP($B33,download!$A$4:$DN$305,MATCH(data!U$1,download!$A$4:$DX$4,0)+1,FALSE)="","",VLOOKUP($B33,download!$A$4:$DN$305,MATCH(data!U$1,download!$A$4:$DX$4,0)+1,FALSE))</f>
        <v>5041.2</v>
      </c>
      <c r="V33">
        <f>+IF(VLOOKUP($B33,download!$A$4:$DN$305,MATCH(data!V$1,download!$A$4:$DX$4,0)+1,FALSE)="","",VLOOKUP($B33,download!$A$4:$DN$305,MATCH(data!V$1,download!$A$4:$DX$4,0)+1,FALSE))</f>
        <v>1082.06</v>
      </c>
      <c r="W33">
        <f>+IF(VLOOKUP($B33,download!$A$4:$DN$305,MATCH(data!W$1,download!$A$4:$DX$4,0)+1,FALSE)="","",VLOOKUP($B33,download!$A$4:$DN$305,MATCH(data!W$1,download!$A$4:$DX$4,0)+1,FALSE))</f>
        <v>11497.58</v>
      </c>
      <c r="X33">
        <f>+IF(VLOOKUP($B33,download!$A$4:$DN$305,MATCH(data!X$1,download!$A$4:$DX$4,0)+1,FALSE)="","",VLOOKUP($B33,download!$A$4:$DN$305,MATCH(data!X$1,download!$A$4:$DX$4,0)+1,FALSE))</f>
        <v>7663.39</v>
      </c>
      <c r="Y33">
        <f>+IF(VLOOKUP($B33,download!$A$4:$DN$305,MATCH(data!Y$1,download!$A$4:$DX$4,0)+1,FALSE)="","",VLOOKUP($B33,download!$A$4:$DN$305,MATCH(data!Y$1,download!$A$4:$DX$4,0)+1,FALSE))</f>
        <v>0.4</v>
      </c>
      <c r="Z33">
        <f>+IF(VLOOKUP($B33,download!$A$4:$DN$305,MATCH(data!Z$1,download!$A$4:$DX$4,0)+1,FALSE)="","",VLOOKUP($B33,download!$A$4:$DN$305,MATCH(data!Z$1,download!$A$4:$DX$4,0)+1,FALSE))</f>
        <v>0.4</v>
      </c>
      <c r="AA33">
        <f>+IF(VLOOKUP($B33,download!$A$4:$DN$305,MATCH(data!AA$1,download!$A$4:$DX$4,0)+1,FALSE)="","",VLOOKUP($B33,download!$A$4:$DN$305,MATCH(data!AA$1,download!$A$4:$DX$4,0)+1,FALSE))</f>
        <v>2.98</v>
      </c>
      <c r="AB33">
        <f>+IF(VLOOKUP($B33,download!$A$4:$DN$305,MATCH(data!AB$1,download!$A$4:$DX$4,0)+1,FALSE)="","",VLOOKUP($B33,download!$A$4:$DN$305,MATCH(data!AB$1,download!$A$4:$DX$4,0)+1,FALSE))</f>
        <v>-0.4</v>
      </c>
      <c r="AC33">
        <f>+IF(VLOOKUP($B33,download!$A$4:$DN$305,MATCH(data!AC$1,download!$A$4:$DX$4,0)+1,FALSE)="","",VLOOKUP($B33,download!$A$4:$DN$305,MATCH(data!AC$1,download!$A$4:$DX$4,0)+1,FALSE))</f>
        <v>0.69689325357457099</v>
      </c>
      <c r="AD33">
        <f>+IF(VLOOKUP($B33,download!$A$4:$DN$305,MATCH(data!AD$1,download!$A$4:$DX$4,0)+1,FALSE)="","",VLOOKUP($B33,download!$A$4:$DN$305,MATCH(data!AD$1,download!$A$4:$DX$4,0)+1,FALSE))</f>
        <v>58365000000</v>
      </c>
      <c r="AE33">
        <f>+IF(VLOOKUP($B33,download!$A$4:$DN$305,MATCH(data!AE$1,download!$A$4:$DX$4,0)+1,FALSE)="","",VLOOKUP($B33,download!$A$4:$DN$305,MATCH(data!AE$1,download!$A$4:$DX$4,0)+1,FALSE))</f>
        <v>89788500000</v>
      </c>
      <c r="AF33">
        <f>+IF(VLOOKUP($B33,download!$A$4:$DN$305,MATCH(data!AF$1,download!$A$4:$DX$4,0)+1,FALSE)="","",VLOOKUP($B33,download!$A$4:$DN$305,MATCH(data!AF$1,download!$A$4:$DX$4,0)+1,FALSE))</f>
        <v>-0.303405976771499</v>
      </c>
      <c r="AG33">
        <f>+IF(VLOOKUP($B33,download!$A$4:$DN$305,MATCH(data!AG$1,download!$A$4:$DX$4,0)+1,FALSE)="","",VLOOKUP($B33,download!$A$4:$DN$305,MATCH(data!AG$1,download!$A$4:$DX$4,0)+1,FALSE))</f>
        <v>2.5</v>
      </c>
      <c r="AH33">
        <f>+IF(VLOOKUP($B33,download!$A$4:$DN$305,MATCH(data!AH$1,download!$A$4:$DX$4,0)+1,FALSE)="","",VLOOKUP($B33,download!$A$4:$DN$305,MATCH(data!AH$1,download!$A$4:$DX$4,0)+1,FALSE))</f>
        <v>34784000000</v>
      </c>
      <c r="AI33">
        <f>+IF(VLOOKUP($B33,download!$A$4:$DN$305,MATCH(data!AI$1,download!$A$4:$DX$4,0)+1,FALSE)="","",VLOOKUP($B33,download!$A$4:$DN$305,MATCH(data!AI$1,download!$A$4:$DX$4,0)+1,FALSE))</f>
        <v>29628000000</v>
      </c>
      <c r="AJ33">
        <f>+IF(VLOOKUP($B33,download!$A$4:$DN$305,MATCH(data!AJ$1,download!$A$4:$DX$4,0)+1,FALSE)="","",VLOOKUP($B33,download!$A$4:$DN$305,MATCH(data!AJ$1,download!$A$4:$DX$4,0)+1,FALSE))</f>
        <v>394350000000</v>
      </c>
      <c r="AK33">
        <f>+IF(VLOOKUP($B33,download!$A$4:$DN$305,MATCH(data!AK$1,download!$A$4:$DX$4,0)+1,FALSE)="","",VLOOKUP($B33,download!$A$4:$DN$305,MATCH(data!AK$1,download!$A$4:$DX$4,0)+1,FALSE))</f>
        <v>30773000000</v>
      </c>
      <c r="AL33">
        <f>+IF(VLOOKUP($B33,download!$A$4:$DN$305,MATCH(data!AL$1,download!$A$4:$DX$4,0)+1,FALSE)="","",VLOOKUP($B33,download!$A$4:$DN$305,MATCH(data!AL$1,download!$A$4:$DX$4,0)+1,FALSE))</f>
        <v>107523000000</v>
      </c>
      <c r="AM33">
        <f>+IF(VLOOKUP($B33,download!$A$4:$DN$305,MATCH(data!AM$1,download!$A$4:$DX$4,0)+1,FALSE)="","",VLOOKUP($B33,download!$A$4:$DN$305,MATCH(data!AM$1,download!$A$4:$DX$4,0)+1,FALSE))</f>
        <v>34956000000</v>
      </c>
      <c r="AN33">
        <f>+IF(VLOOKUP($B33,download!$A$4:$DN$305,MATCH(data!AN$1,download!$A$4:$DX$4,0)+1,FALSE)="","",VLOOKUP($B33,download!$A$4:$DN$305,MATCH(data!AN$1,download!$A$4:$DX$4,0)+1,FALSE))</f>
        <v>5.9</v>
      </c>
      <c r="AO33">
        <f>+IF(VLOOKUP($B33,download!$A$4:$DN$305,MATCH(data!AO$1,download!$A$4:$DX$4,0)+1,FALSE)="","",VLOOKUP($B33,download!$A$4:$DN$305,MATCH(data!AO$1,download!$A$4:$DX$4,0)+1,FALSE))</f>
        <v>6.3</v>
      </c>
      <c r="AP33">
        <f>+IF(VLOOKUP($B33,download!$A$4:$DN$305,MATCH(data!AP$1,download!$A$4:$DX$4,0)+1,FALSE)="","",VLOOKUP($B33,download!$A$4:$DN$305,MATCH(data!AP$1,download!$A$4:$DX$4,0)+1,FALSE))</f>
        <v>7.1</v>
      </c>
      <c r="AQ33">
        <f>+IF(VLOOKUP($B33,download!$A$4:$DN$305,MATCH(data!AQ$1,download!$A$4:$DX$4,0)+1,FALSE)="","",VLOOKUP($B33,download!$A$4:$DN$305,MATCH(data!AQ$1,download!$A$4:$DX$4,0)+1,FALSE))</f>
        <v>8.5</v>
      </c>
      <c r="AR33">
        <f>+IF(VLOOKUP($B33,download!$A$4:$DN$305,MATCH(data!AR$1,download!$A$4:$DX$4,0)+1,FALSE)="","",VLOOKUP($B33,download!$A$4:$DN$305,MATCH(data!AR$1,download!$A$4:$DX$4,0)+1,FALSE))</f>
        <v>7.7</v>
      </c>
      <c r="AS33">
        <f>+IF(VLOOKUP($B33,download!$A$4:$DN$305,MATCH(data!AS$1,download!$A$4:$DX$4,0)+1,FALSE)="","",VLOOKUP($B33,download!$A$4:$DN$305,MATCH(data!AS$1,download!$A$4:$DX$4,0)+1,FALSE))</f>
        <v>1.7974686750882689E-3</v>
      </c>
      <c r="AT33">
        <f>+IF(VLOOKUP($B33,download!$A$4:$DN$305,MATCH(data!AT$1,download!$A$4:$DX$4,0)+1,FALSE)="","",VLOOKUP($B33,download!$A$4:$DN$305,MATCH(data!AT$1,download!$A$4:$DX$4,0)+1,FALSE))</f>
        <v>2.9469551521363511E-3</v>
      </c>
      <c r="AU33">
        <f>+IF(VLOOKUP($B33,download!$A$4:$DN$305,MATCH(data!AU$1,download!$A$4:$DX$4,0)+1,FALSE)="","",VLOOKUP($B33,download!$A$4:$DN$305,MATCH(data!AU$1,download!$A$4:$DX$4,0)+1,FALSE))</f>
        <v>2.0659998441292884E-3</v>
      </c>
      <c r="AV33">
        <f>+IF(VLOOKUP($B33,download!$A$4:$DN$305,MATCH(data!AV$1,download!$A$4:$DX$4,0)+1,FALSE)="","",VLOOKUP($B33,download!$A$4:$DN$305,MATCH(data!AV$1,download!$A$4:$DX$4,0)+1,FALSE))</f>
        <v>3.2081479436960416E-3</v>
      </c>
      <c r="AW33">
        <f>+IF(VLOOKUP($B33,download!$A$4:$DN$305,MATCH(data!AW$1,download!$A$4:$DX$4,0)+1,FALSE)="","",VLOOKUP($B33,download!$A$4:$DN$305,MATCH(data!AW$1,download!$A$4:$DX$4,0)+1,FALSE))</f>
        <v>2.4452549382579978E-3</v>
      </c>
    </row>
    <row r="34" spans="1:49">
      <c r="A34">
        <f t="shared" si="3"/>
        <v>33</v>
      </c>
      <c r="B34">
        <f t="shared" si="4"/>
        <v>200205</v>
      </c>
      <c r="C34">
        <f>+IF(VLOOKUP($B34,download!$A$4:$DN$305,MATCH(data!C$1,download!$A$4:$DX$4,0)+1,FALSE)="","",VLOOKUP($B34,download!$A$4:$DN$305,MATCH(data!C$1,download!$A$4:$DX$4,0)+1,FALSE))</f>
        <v>98.703125</v>
      </c>
      <c r="D34">
        <f>+IF(VLOOKUP($B34,download!$A$4:$DN$305,MATCH(data!D$1,download!$A$4:$DX$4,0)+1,FALSE)="","",VLOOKUP($B34,download!$A$4:$DN$305,MATCH(data!D$1,download!$A$4:$DX$4,0)+1,FALSE))</f>
        <v>98.73</v>
      </c>
      <c r="E34">
        <f>+IF(VLOOKUP($B34,download!$A$4:$DN$305,MATCH(data!E$1,download!$A$4:$DX$4,0)+1,FALSE)="","",VLOOKUP($B34,download!$A$4:$DN$305,MATCH(data!E$1,download!$A$4:$DX$4,0)+1,FALSE))</f>
        <v>96.955682999999993</v>
      </c>
      <c r="F34">
        <f>+IF(VLOOKUP($B34,download!$A$4:$DN$305,MATCH(data!F$1,download!$A$4:$DX$4,0)+1,FALSE)="","",VLOOKUP($B34,download!$A$4:$DN$305,MATCH(data!F$1,download!$A$4:$DX$4,0)+1,FALSE))</f>
        <v>102.25</v>
      </c>
      <c r="G34">
        <f>+IF(VLOOKUP($B34,download!$A$4:$DN$305,MATCH(data!G$1,download!$A$4:$DX$4,0)+1,FALSE)="","",VLOOKUP($B34,download!$A$4:$DN$305,MATCH(data!G$1,download!$A$4:$DX$4,0)+1,FALSE))</f>
        <v>103.52500000000001</v>
      </c>
      <c r="H34">
        <f>+IF(VLOOKUP($B34,download!$A$4:$DN$305,MATCH(data!H$1,download!$A$4:$DX$4,0)+1,FALSE)="","",VLOOKUP($B34,download!$A$4:$DN$305,MATCH(data!H$1,download!$A$4:$DX$4,0)+1,FALSE))</f>
        <v>19.98</v>
      </c>
      <c r="I34">
        <f>+IF(VLOOKUP($B34,download!$A$4:$DN$305,MATCH(data!I$1,download!$A$4:$DX$4,0)+1,FALSE)="","",VLOOKUP($B34,download!$A$4:$DN$305,MATCH(data!I$1,download!$A$4:$DX$4,0)+1,FALSE))</f>
        <v>25.803799999999999</v>
      </c>
      <c r="J34">
        <f>+IF(VLOOKUP($B34,download!$A$4:$DN$305,MATCH(data!J$1,download!$A$4:$DX$4,0)+1,FALSE)="","",VLOOKUP($B34,download!$A$4:$DN$305,MATCH(data!J$1,download!$A$4:$DX$4,0)+1,FALSE))</f>
        <v>203261999999.99997</v>
      </c>
      <c r="K34">
        <f>+IF(VLOOKUP($B34,download!$A$4:$DN$305,MATCH(data!K$1,download!$A$4:$DX$4,0)+1,FALSE)="","",VLOOKUP($B34,download!$A$4:$DN$305,MATCH(data!K$1,download!$A$4:$DX$4,0)+1,FALSE))</f>
        <v>1185999999999.9998</v>
      </c>
      <c r="L34">
        <f>+IF(VLOOKUP($B34,download!$A$4:$DN$305,MATCH(data!L$1,download!$A$4:$DX$4,0)+1,FALSE)="","",VLOOKUP($B34,download!$A$4:$DN$305,MATCH(data!L$1,download!$A$4:$DX$4,0)+1,FALSE))</f>
        <v>262936599000</v>
      </c>
      <c r="M34">
        <f>+IF(VLOOKUP($B34,download!$A$4:$DN$305,MATCH(data!M$1,download!$A$4:$DX$4,0)+1,FALSE)="","",VLOOKUP($B34,download!$A$4:$DN$305,MATCH(data!M$1,download!$A$4:$DX$4,0)+1,FALSE))</f>
        <v>2290532000000</v>
      </c>
      <c r="N34">
        <f>+IF(VLOOKUP($B34,download!$A$4:$DN$305,MATCH(data!N$1,download!$A$4:$DX$4,0)+1,FALSE)="","",VLOOKUP($B34,download!$A$4:$DN$305,MATCH(data!N$1,download!$A$4:$DX$4,0)+1,FALSE))</f>
        <v>275200000000</v>
      </c>
      <c r="O34">
        <f>+IF(VLOOKUP($B34,download!$A$4:$DN$305,MATCH(data!O$1,download!$A$4:$DX$4,0)+1,FALSE)="","",VLOOKUP($B34,download!$A$4:$DN$305,MATCH(data!O$1,download!$A$4:$DX$4,0)+1,FALSE))</f>
        <v>0.93340000000000001</v>
      </c>
      <c r="P34">
        <f>+IF(VLOOKUP($B34,download!$A$4:$DN$305,MATCH(data!P$1,download!$A$4:$DX$4,0)+1,FALSE)="","",VLOOKUP($B34,download!$A$4:$DN$305,MATCH(data!P$1,download!$A$4:$DX$4,0)+1,FALSE))</f>
        <v>7.7995999999999999</v>
      </c>
      <c r="Q34">
        <f>+IF(VLOOKUP($B34,download!$A$4:$DN$305,MATCH(data!Q$1,download!$A$4:$DX$4,0)+1,FALSE)="","",VLOOKUP($B34,download!$A$4:$DN$305,MATCH(data!Q$1,download!$A$4:$DX$4,0)+1,FALSE))</f>
        <v>1.4538</v>
      </c>
      <c r="R34">
        <f>+IF(VLOOKUP($B34,download!$A$4:$DN$305,MATCH(data!R$1,download!$A$4:$DX$4,0)+1,FALSE)="","",VLOOKUP($B34,download!$A$4:$DN$305,MATCH(data!R$1,download!$A$4:$DX$4,0)+1,FALSE))</f>
        <v>0.56710000000000005</v>
      </c>
      <c r="S34">
        <f>+IF(VLOOKUP($B34,download!$A$4:$DN$305,MATCH(data!S$1,download!$A$4:$DX$4,0)+1,FALSE)="","",VLOOKUP($B34,download!$A$4:$DN$305,MATCH(data!S$1,download!$A$4:$DX$4,0)+1,FALSE))</f>
        <v>1.5325</v>
      </c>
      <c r="T34">
        <f>+IF(VLOOKUP($B34,download!$A$4:$DN$305,MATCH(data!T$1,download!$A$4:$DX$4,0)+1,FALSE)="","",VLOOKUP($B34,download!$A$4:$DN$305,MATCH(data!T$1,download!$A$4:$DX$4,0)+1,FALSE))</f>
        <v>1067.1400000000001</v>
      </c>
      <c r="U34">
        <f>+IF(VLOOKUP($B34,download!$A$4:$DN$305,MATCH(data!U$1,download!$A$4:$DX$4,0)+1,FALSE)="","",VLOOKUP($B34,download!$A$4:$DN$305,MATCH(data!U$1,download!$A$4:$DX$4,0)+1,FALSE))</f>
        <v>4818.3</v>
      </c>
      <c r="V34">
        <f>+IF(VLOOKUP($B34,download!$A$4:$DN$305,MATCH(data!V$1,download!$A$4:$DX$4,0)+1,FALSE)="","",VLOOKUP($B34,download!$A$4:$DN$305,MATCH(data!V$1,download!$A$4:$DX$4,0)+1,FALSE))</f>
        <v>1120.08</v>
      </c>
      <c r="W34">
        <f>+IF(VLOOKUP($B34,download!$A$4:$DN$305,MATCH(data!W$1,download!$A$4:$DX$4,0)+1,FALSE)="","",VLOOKUP($B34,download!$A$4:$DN$305,MATCH(data!W$1,download!$A$4:$DX$4,0)+1,FALSE))</f>
        <v>11301.94</v>
      </c>
      <c r="X34">
        <f>+IF(VLOOKUP($B34,download!$A$4:$DN$305,MATCH(data!X$1,download!$A$4:$DX$4,0)+1,FALSE)="","",VLOOKUP($B34,download!$A$4:$DN$305,MATCH(data!X$1,download!$A$4:$DX$4,0)+1,FALSE))</f>
        <v>7656.13</v>
      </c>
      <c r="Y34">
        <f>+IF(VLOOKUP($B34,download!$A$4:$DN$305,MATCH(data!Y$1,download!$A$4:$DX$4,0)+1,FALSE)="","",VLOOKUP($B34,download!$A$4:$DN$305,MATCH(data!Y$1,download!$A$4:$DX$4,0)+1,FALSE))</f>
        <v>0.1</v>
      </c>
      <c r="Z34">
        <f>+IF(VLOOKUP($B34,download!$A$4:$DN$305,MATCH(data!Z$1,download!$A$4:$DX$4,0)+1,FALSE)="","",VLOOKUP($B34,download!$A$4:$DN$305,MATCH(data!Z$1,download!$A$4:$DX$4,0)+1,FALSE))</f>
        <v>0.2</v>
      </c>
      <c r="AA34">
        <f>+IF(VLOOKUP($B34,download!$A$4:$DN$305,MATCH(data!AA$1,download!$A$4:$DX$4,0)+1,FALSE)="","",VLOOKUP($B34,download!$A$4:$DN$305,MATCH(data!AA$1,download!$A$4:$DX$4,0)+1,FALSE))</f>
        <v>2.98</v>
      </c>
      <c r="AB34">
        <f>+IF(VLOOKUP($B34,download!$A$4:$DN$305,MATCH(data!AB$1,download!$A$4:$DX$4,0)+1,FALSE)="","",VLOOKUP($B34,download!$A$4:$DN$305,MATCH(data!AB$1,download!$A$4:$DX$4,0)+1,FALSE))</f>
        <v>-0.27</v>
      </c>
      <c r="AC34">
        <f>+IF(VLOOKUP($B34,download!$A$4:$DN$305,MATCH(data!AC$1,download!$A$4:$DX$4,0)+1,FALSE)="","",VLOOKUP($B34,download!$A$4:$DN$305,MATCH(data!AC$1,download!$A$4:$DX$4,0)+1,FALSE))</f>
        <v>-8.2023611365324101E-2</v>
      </c>
      <c r="AD34">
        <f>+IF(VLOOKUP($B34,download!$A$4:$DN$305,MATCH(data!AD$1,download!$A$4:$DX$4,0)+1,FALSE)="","",VLOOKUP($B34,download!$A$4:$DN$305,MATCH(data!AD$1,download!$A$4:$DX$4,0)+1,FALSE))</f>
        <v>58224000000</v>
      </c>
      <c r="AE34">
        <f>+IF(VLOOKUP($B34,download!$A$4:$DN$305,MATCH(data!AE$1,download!$A$4:$DX$4,0)+1,FALSE)="","",VLOOKUP($B34,download!$A$4:$DN$305,MATCH(data!AE$1,download!$A$4:$DX$4,0)+1,FALSE))</f>
        <v>90799100000</v>
      </c>
      <c r="AF34">
        <f>+IF(VLOOKUP($B34,download!$A$4:$DN$305,MATCH(data!AF$1,download!$A$4:$DX$4,0)+1,FALSE)="","",VLOOKUP($B34,download!$A$4:$DN$305,MATCH(data!AF$1,download!$A$4:$DX$4,0)+1,FALSE))</f>
        <v>-0.303405976771499</v>
      </c>
      <c r="AG34">
        <f>+IF(VLOOKUP($B34,download!$A$4:$DN$305,MATCH(data!AG$1,download!$A$4:$DX$4,0)+1,FALSE)="","",VLOOKUP($B34,download!$A$4:$DN$305,MATCH(data!AG$1,download!$A$4:$DX$4,0)+1,FALSE))</f>
        <v>-1.8</v>
      </c>
      <c r="AH34">
        <f>+IF(VLOOKUP($B34,download!$A$4:$DN$305,MATCH(data!AH$1,download!$A$4:$DX$4,0)+1,FALSE)="","",VLOOKUP($B34,download!$A$4:$DN$305,MATCH(data!AH$1,download!$A$4:$DX$4,0)+1,FALSE))</f>
        <v>34267100000</v>
      </c>
      <c r="AI34">
        <f>+IF(VLOOKUP($B34,download!$A$4:$DN$305,MATCH(data!AI$1,download!$A$4:$DX$4,0)+1,FALSE)="","",VLOOKUP($B34,download!$A$4:$DN$305,MATCH(data!AI$1,download!$A$4:$DX$4,0)+1,FALSE))</f>
        <v>30740000000</v>
      </c>
      <c r="AJ34">
        <f>+IF(VLOOKUP($B34,download!$A$4:$DN$305,MATCH(data!AJ$1,download!$A$4:$DX$4,0)+1,FALSE)="","",VLOOKUP($B34,download!$A$4:$DN$305,MATCH(data!AJ$1,download!$A$4:$DX$4,0)+1,FALSE))</f>
        <v>386790000000</v>
      </c>
      <c r="AK34">
        <f>+IF(VLOOKUP($B34,download!$A$4:$DN$305,MATCH(data!AK$1,download!$A$4:$DX$4,0)+1,FALSE)="","",VLOOKUP($B34,download!$A$4:$DN$305,MATCH(data!AK$1,download!$A$4:$DX$4,0)+1,FALSE))</f>
        <v>29898000000</v>
      </c>
      <c r="AL34">
        <f>+IF(VLOOKUP($B34,download!$A$4:$DN$305,MATCH(data!AL$1,download!$A$4:$DX$4,0)+1,FALSE)="","",VLOOKUP($B34,download!$A$4:$DN$305,MATCH(data!AL$1,download!$A$4:$DX$4,0)+1,FALSE))</f>
        <v>108985000000</v>
      </c>
      <c r="AM34">
        <f>+IF(VLOOKUP($B34,download!$A$4:$DN$305,MATCH(data!AM$1,download!$A$4:$DX$4,0)+1,FALSE)="","",VLOOKUP($B34,download!$A$4:$DN$305,MATCH(data!AM$1,download!$A$4:$DX$4,0)+1,FALSE))</f>
        <v>35676000000</v>
      </c>
      <c r="AN34">
        <f>+IF(VLOOKUP($B34,download!$A$4:$DN$305,MATCH(data!AN$1,download!$A$4:$DX$4,0)+1,FALSE)="","",VLOOKUP($B34,download!$A$4:$DN$305,MATCH(data!AN$1,download!$A$4:$DX$4,0)+1,FALSE))</f>
        <v>5.8</v>
      </c>
      <c r="AO34">
        <f>+IF(VLOOKUP($B34,download!$A$4:$DN$305,MATCH(data!AO$1,download!$A$4:$DX$4,0)+1,FALSE)="","",VLOOKUP($B34,download!$A$4:$DN$305,MATCH(data!AO$1,download!$A$4:$DX$4,0)+1,FALSE))</f>
        <v>6.4</v>
      </c>
      <c r="AP34">
        <f>+IF(VLOOKUP($B34,download!$A$4:$DN$305,MATCH(data!AP$1,download!$A$4:$DX$4,0)+1,FALSE)="","",VLOOKUP($B34,download!$A$4:$DN$305,MATCH(data!AP$1,download!$A$4:$DX$4,0)+1,FALSE))</f>
        <v>7.3</v>
      </c>
      <c r="AQ34">
        <f>+IF(VLOOKUP($B34,download!$A$4:$DN$305,MATCH(data!AQ$1,download!$A$4:$DX$4,0)+1,FALSE)="","",VLOOKUP($B34,download!$A$4:$DN$305,MATCH(data!AQ$1,download!$A$4:$DX$4,0)+1,FALSE))</f>
        <v>8.6</v>
      </c>
      <c r="AR34">
        <f>+IF(VLOOKUP($B34,download!$A$4:$DN$305,MATCH(data!AR$1,download!$A$4:$DX$4,0)+1,FALSE)="","",VLOOKUP($B34,download!$A$4:$DN$305,MATCH(data!AR$1,download!$A$4:$DX$4,0)+1,FALSE))</f>
        <v>7.8</v>
      </c>
      <c r="AS34">
        <f>+IF(VLOOKUP($B34,download!$A$4:$DN$305,MATCH(data!AS$1,download!$A$4:$DX$4,0)+1,FALSE)="","",VLOOKUP($B34,download!$A$4:$DN$305,MATCH(data!AS$1,download!$A$4:$DX$4,0)+1,FALSE))</f>
        <v>1.7974686750882689E-3</v>
      </c>
      <c r="AT34">
        <f>+IF(VLOOKUP($B34,download!$A$4:$DN$305,MATCH(data!AT$1,download!$A$4:$DX$4,0)+1,FALSE)="","",VLOOKUP($B34,download!$A$4:$DN$305,MATCH(data!AT$1,download!$A$4:$DX$4,0)+1,FALSE))</f>
        <v>2.9469551521363511E-3</v>
      </c>
      <c r="AU34">
        <f>+IF(VLOOKUP($B34,download!$A$4:$DN$305,MATCH(data!AU$1,download!$A$4:$DX$4,0)+1,FALSE)="","",VLOOKUP($B34,download!$A$4:$DN$305,MATCH(data!AU$1,download!$A$4:$DX$4,0)+1,FALSE))</f>
        <v>2.0659998441292884E-3</v>
      </c>
      <c r="AV34">
        <f>+IF(VLOOKUP($B34,download!$A$4:$DN$305,MATCH(data!AV$1,download!$A$4:$DX$4,0)+1,FALSE)="","",VLOOKUP($B34,download!$A$4:$DN$305,MATCH(data!AV$1,download!$A$4:$DX$4,0)+1,FALSE))</f>
        <v>3.2081479436960416E-3</v>
      </c>
      <c r="AW34">
        <f>+IF(VLOOKUP($B34,download!$A$4:$DN$305,MATCH(data!AW$1,download!$A$4:$DX$4,0)+1,FALSE)="","",VLOOKUP($B34,download!$A$4:$DN$305,MATCH(data!AW$1,download!$A$4:$DX$4,0)+1,FALSE))</f>
        <v>2.4452549382579978E-3</v>
      </c>
    </row>
    <row r="35" spans="1:49">
      <c r="A35">
        <f t="shared" si="3"/>
        <v>34</v>
      </c>
      <c r="B35">
        <f t="shared" si="4"/>
        <v>200206</v>
      </c>
      <c r="C35">
        <f>+IF(VLOOKUP($B35,download!$A$4:$DN$305,MATCH(data!C$1,download!$A$4:$DX$4,0)+1,FALSE)="","",VLOOKUP($B35,download!$A$4:$DN$305,MATCH(data!C$1,download!$A$4:$DX$4,0)+1,FALSE))</f>
        <v>100.5</v>
      </c>
      <c r="D35">
        <f>+IF(VLOOKUP($B35,download!$A$4:$DN$305,MATCH(data!D$1,download!$A$4:$DX$4,0)+1,FALSE)="","",VLOOKUP($B35,download!$A$4:$DN$305,MATCH(data!D$1,download!$A$4:$DX$4,0)+1,FALSE))</f>
        <v>100.41500000000001</v>
      </c>
      <c r="E35">
        <f>+IF(VLOOKUP($B35,download!$A$4:$DN$305,MATCH(data!E$1,download!$A$4:$DX$4,0)+1,FALSE)="","",VLOOKUP($B35,download!$A$4:$DN$305,MATCH(data!E$1,download!$A$4:$DX$4,0)+1,FALSE))</f>
        <v>103.49636</v>
      </c>
      <c r="F35">
        <f>+IF(VLOOKUP($B35,download!$A$4:$DN$305,MATCH(data!F$1,download!$A$4:$DX$4,0)+1,FALSE)="","",VLOOKUP($B35,download!$A$4:$DN$305,MATCH(data!F$1,download!$A$4:$DX$4,0)+1,FALSE))</f>
        <v>103.72499999999999</v>
      </c>
      <c r="G35">
        <f>+IF(VLOOKUP($B35,download!$A$4:$DN$305,MATCH(data!G$1,download!$A$4:$DX$4,0)+1,FALSE)="","",VLOOKUP($B35,download!$A$4:$DN$305,MATCH(data!G$1,download!$A$4:$DX$4,0)+1,FALSE))</f>
        <v>104.005</v>
      </c>
      <c r="H35">
        <f>+IF(VLOOKUP($B35,download!$A$4:$DN$305,MATCH(data!H$1,download!$A$4:$DX$4,0)+1,FALSE)="","",VLOOKUP($B35,download!$A$4:$DN$305,MATCH(data!H$1,download!$A$4:$DX$4,0)+1,FALSE))</f>
        <v>25.4</v>
      </c>
      <c r="I35">
        <f>+IF(VLOOKUP($B35,download!$A$4:$DN$305,MATCH(data!I$1,download!$A$4:$DX$4,0)+1,FALSE)="","",VLOOKUP($B35,download!$A$4:$DN$305,MATCH(data!I$1,download!$A$4:$DX$4,0)+1,FALSE))</f>
        <v>36.108800000000002</v>
      </c>
      <c r="J35">
        <f>+IF(VLOOKUP($B35,download!$A$4:$DN$305,MATCH(data!J$1,download!$A$4:$DX$4,0)+1,FALSE)="","",VLOOKUP($B35,download!$A$4:$DN$305,MATCH(data!J$1,download!$A$4:$DX$4,0)+1,FALSE))</f>
        <v>206003999999.99997</v>
      </c>
      <c r="K35">
        <f>+IF(VLOOKUP($B35,download!$A$4:$DN$305,MATCH(data!K$1,download!$A$4:$DX$4,0)+1,FALSE)="","",VLOOKUP($B35,download!$A$4:$DN$305,MATCH(data!K$1,download!$A$4:$DX$4,0)+1,FALSE))</f>
        <v>1194700000000</v>
      </c>
      <c r="L35">
        <f>+IF(VLOOKUP($B35,download!$A$4:$DN$305,MATCH(data!L$1,download!$A$4:$DX$4,0)+1,FALSE)="","",VLOOKUP($B35,download!$A$4:$DN$305,MATCH(data!L$1,download!$A$4:$DX$4,0)+1,FALSE))</f>
        <v>268128344999.99997</v>
      </c>
      <c r="M35">
        <f>+IF(VLOOKUP($B35,download!$A$4:$DN$305,MATCH(data!M$1,download!$A$4:$DX$4,0)+1,FALSE)="","",VLOOKUP($B35,download!$A$4:$DN$305,MATCH(data!M$1,download!$A$4:$DX$4,0)+1,FALSE))</f>
        <v>2349754000000</v>
      </c>
      <c r="N35">
        <f>+IF(VLOOKUP($B35,download!$A$4:$DN$305,MATCH(data!N$1,download!$A$4:$DX$4,0)+1,FALSE)="","",VLOOKUP($B35,download!$A$4:$DN$305,MATCH(data!N$1,download!$A$4:$DX$4,0)+1,FALSE))</f>
        <v>277003000000</v>
      </c>
      <c r="O35">
        <f>+IF(VLOOKUP($B35,download!$A$4:$DN$305,MATCH(data!O$1,download!$A$4:$DX$4,0)+1,FALSE)="","",VLOOKUP($B35,download!$A$4:$DN$305,MATCH(data!O$1,download!$A$4:$DX$4,0)+1,FALSE))</f>
        <v>0.99150000000000005</v>
      </c>
      <c r="P35">
        <f>+IF(VLOOKUP($B35,download!$A$4:$DN$305,MATCH(data!P$1,download!$A$4:$DX$4,0)+1,FALSE)="","",VLOOKUP($B35,download!$A$4:$DN$305,MATCH(data!P$1,download!$A$4:$DX$4,0)+1,FALSE))</f>
        <v>7.7999000000000001</v>
      </c>
      <c r="Q35">
        <f>+IF(VLOOKUP($B35,download!$A$4:$DN$305,MATCH(data!Q$1,download!$A$4:$DX$4,0)+1,FALSE)="","",VLOOKUP($B35,download!$A$4:$DN$305,MATCH(data!Q$1,download!$A$4:$DX$4,0)+1,FALSE))</f>
        <v>1.5333000000000001</v>
      </c>
      <c r="R35">
        <f>+IF(VLOOKUP($B35,download!$A$4:$DN$305,MATCH(data!R$1,download!$A$4:$DX$4,0)+1,FALSE)="","",VLOOKUP($B35,download!$A$4:$DN$305,MATCH(data!R$1,download!$A$4:$DX$4,0)+1,FALSE))</f>
        <v>0.56330000000000002</v>
      </c>
      <c r="S35">
        <f>+IF(VLOOKUP($B35,download!$A$4:$DN$305,MATCH(data!S$1,download!$A$4:$DX$4,0)+1,FALSE)="","",VLOOKUP($B35,download!$A$4:$DN$305,MATCH(data!S$1,download!$A$4:$DX$4,0)+1,FALSE))</f>
        <v>1.5185</v>
      </c>
      <c r="T35">
        <f>+IF(VLOOKUP($B35,download!$A$4:$DN$305,MATCH(data!T$1,download!$A$4:$DX$4,0)+1,FALSE)="","",VLOOKUP($B35,download!$A$4:$DN$305,MATCH(data!T$1,download!$A$4:$DX$4,0)+1,FALSE))</f>
        <v>989.81</v>
      </c>
      <c r="U35">
        <f>+IF(VLOOKUP($B35,download!$A$4:$DN$305,MATCH(data!U$1,download!$A$4:$DX$4,0)+1,FALSE)="","",VLOOKUP($B35,download!$A$4:$DN$305,MATCH(data!U$1,download!$A$4:$DX$4,0)+1,FALSE))</f>
        <v>4382.5600000000004</v>
      </c>
      <c r="V35">
        <f>+IF(VLOOKUP($B35,download!$A$4:$DN$305,MATCH(data!V$1,download!$A$4:$DX$4,0)+1,FALSE)="","",VLOOKUP($B35,download!$A$4:$DN$305,MATCH(data!V$1,download!$A$4:$DX$4,0)+1,FALSE))</f>
        <v>1024.8900000000001</v>
      </c>
      <c r="W35">
        <f>+IF(VLOOKUP($B35,download!$A$4:$DN$305,MATCH(data!W$1,download!$A$4:$DX$4,0)+1,FALSE)="","",VLOOKUP($B35,download!$A$4:$DN$305,MATCH(data!W$1,download!$A$4:$DX$4,0)+1,FALSE))</f>
        <v>10598.55</v>
      </c>
      <c r="X35">
        <f>+IF(VLOOKUP($B35,download!$A$4:$DN$305,MATCH(data!X$1,download!$A$4:$DX$4,0)+1,FALSE)="","",VLOOKUP($B35,download!$A$4:$DN$305,MATCH(data!X$1,download!$A$4:$DX$4,0)+1,FALSE))</f>
        <v>7145.61</v>
      </c>
      <c r="Y35">
        <f>+IF(VLOOKUP($B35,download!$A$4:$DN$305,MATCH(data!Y$1,download!$A$4:$DX$4,0)+1,FALSE)="","",VLOOKUP($B35,download!$A$4:$DN$305,MATCH(data!Y$1,download!$A$4:$DX$4,0)+1,FALSE))</f>
        <v>0.1</v>
      </c>
      <c r="Z35">
        <f>+IF(VLOOKUP($B35,download!$A$4:$DN$305,MATCH(data!Z$1,download!$A$4:$DX$4,0)+1,FALSE)="","",VLOOKUP($B35,download!$A$4:$DN$305,MATCH(data!Z$1,download!$A$4:$DX$4,0)+1,FALSE))</f>
        <v>-0.1</v>
      </c>
      <c r="AA35">
        <f>+IF(VLOOKUP($B35,download!$A$4:$DN$305,MATCH(data!AA$1,download!$A$4:$DX$4,0)+1,FALSE)="","",VLOOKUP($B35,download!$A$4:$DN$305,MATCH(data!AA$1,download!$A$4:$DX$4,0)+1,FALSE))</f>
        <v>2.82</v>
      </c>
      <c r="AB35">
        <f>+IF(VLOOKUP($B35,download!$A$4:$DN$305,MATCH(data!AB$1,download!$A$4:$DX$4,0)+1,FALSE)="","",VLOOKUP($B35,download!$A$4:$DN$305,MATCH(data!AB$1,download!$A$4:$DX$4,0)+1,FALSE))</f>
        <v>-0.13</v>
      </c>
      <c r="AC35">
        <f>+IF(VLOOKUP($B35,download!$A$4:$DN$305,MATCH(data!AC$1,download!$A$4:$DX$4,0)+1,FALSE)="","",VLOOKUP($B35,download!$A$4:$DN$305,MATCH(data!AC$1,download!$A$4:$DX$4,0)+1,FALSE))</f>
        <v>0.19321815367304701</v>
      </c>
      <c r="AD35">
        <f>+IF(VLOOKUP($B35,download!$A$4:$DN$305,MATCH(data!AD$1,download!$A$4:$DX$4,0)+1,FALSE)="","",VLOOKUP($B35,download!$A$4:$DN$305,MATCH(data!AD$1,download!$A$4:$DX$4,0)+1,FALSE))</f>
        <v>59245000000</v>
      </c>
      <c r="AE35">
        <f>+IF(VLOOKUP($B35,download!$A$4:$DN$305,MATCH(data!AE$1,download!$A$4:$DX$4,0)+1,FALSE)="","",VLOOKUP($B35,download!$A$4:$DN$305,MATCH(data!AE$1,download!$A$4:$DX$4,0)+1,FALSE))</f>
        <v>89904400000</v>
      </c>
      <c r="AF35">
        <f>+IF(VLOOKUP($B35,download!$A$4:$DN$305,MATCH(data!AF$1,download!$A$4:$DX$4,0)+1,FALSE)="","",VLOOKUP($B35,download!$A$4:$DN$305,MATCH(data!AF$1,download!$A$4:$DX$4,0)+1,FALSE))</f>
        <v>-0.74049033338162595</v>
      </c>
      <c r="AG35">
        <f>+IF(VLOOKUP($B35,download!$A$4:$DN$305,MATCH(data!AG$1,download!$A$4:$DX$4,0)+1,FALSE)="","",VLOOKUP($B35,download!$A$4:$DN$305,MATCH(data!AG$1,download!$A$4:$DX$4,0)+1,FALSE))</f>
        <v>8</v>
      </c>
      <c r="AH35">
        <f>+IF(VLOOKUP($B35,download!$A$4:$DN$305,MATCH(data!AH$1,download!$A$4:$DX$4,0)+1,FALSE)="","",VLOOKUP($B35,download!$A$4:$DN$305,MATCH(data!AH$1,download!$A$4:$DX$4,0)+1,FALSE))</f>
        <v>32836300000.000004</v>
      </c>
      <c r="AI35">
        <f>+IF(VLOOKUP($B35,download!$A$4:$DN$305,MATCH(data!AI$1,download!$A$4:$DX$4,0)+1,FALSE)="","",VLOOKUP($B35,download!$A$4:$DN$305,MATCH(data!AI$1,download!$A$4:$DX$4,0)+1,FALSE))</f>
        <v>32166000000</v>
      </c>
      <c r="AJ35">
        <f>+IF(VLOOKUP($B35,download!$A$4:$DN$305,MATCH(data!AJ$1,download!$A$4:$DX$4,0)+1,FALSE)="","",VLOOKUP($B35,download!$A$4:$DN$305,MATCH(data!AJ$1,download!$A$4:$DX$4,0)+1,FALSE))</f>
        <v>366999999999.99994</v>
      </c>
      <c r="AK35">
        <f>+IF(VLOOKUP($B35,download!$A$4:$DN$305,MATCH(data!AK$1,download!$A$4:$DX$4,0)+1,FALSE)="","",VLOOKUP($B35,download!$A$4:$DN$305,MATCH(data!AK$1,download!$A$4:$DX$4,0)+1,FALSE))</f>
        <v>32781000000</v>
      </c>
      <c r="AL35">
        <f>+IF(VLOOKUP($B35,download!$A$4:$DN$305,MATCH(data!AL$1,download!$A$4:$DX$4,0)+1,FALSE)="","",VLOOKUP($B35,download!$A$4:$DN$305,MATCH(data!AL$1,download!$A$4:$DX$4,0)+1,FALSE))</f>
        <v>109850000000</v>
      </c>
      <c r="AM35">
        <f>+IF(VLOOKUP($B35,download!$A$4:$DN$305,MATCH(data!AM$1,download!$A$4:$DX$4,0)+1,FALSE)="","",VLOOKUP($B35,download!$A$4:$DN$305,MATCH(data!AM$1,download!$A$4:$DX$4,0)+1,FALSE))</f>
        <v>37190000000</v>
      </c>
      <c r="AN35">
        <f>+IF(VLOOKUP($B35,download!$A$4:$DN$305,MATCH(data!AN$1,download!$A$4:$DX$4,0)+1,FALSE)="","",VLOOKUP($B35,download!$A$4:$DN$305,MATCH(data!AN$1,download!$A$4:$DX$4,0)+1,FALSE))</f>
        <v>5.8</v>
      </c>
      <c r="AO35">
        <f>+IF(VLOOKUP($B35,download!$A$4:$DN$305,MATCH(data!AO$1,download!$A$4:$DX$4,0)+1,FALSE)="","",VLOOKUP($B35,download!$A$4:$DN$305,MATCH(data!AO$1,download!$A$4:$DX$4,0)+1,FALSE))</f>
        <v>6.5</v>
      </c>
      <c r="AP35">
        <f>+IF(VLOOKUP($B35,download!$A$4:$DN$305,MATCH(data!AP$1,download!$A$4:$DX$4,0)+1,FALSE)="","",VLOOKUP($B35,download!$A$4:$DN$305,MATCH(data!AP$1,download!$A$4:$DX$4,0)+1,FALSE))</f>
        <v>7.5</v>
      </c>
      <c r="AQ35">
        <f>+IF(VLOOKUP($B35,download!$A$4:$DN$305,MATCH(data!AQ$1,download!$A$4:$DX$4,0)+1,FALSE)="","",VLOOKUP($B35,download!$A$4:$DN$305,MATCH(data!AQ$1,download!$A$4:$DX$4,0)+1,FALSE))</f>
        <v>8.6</v>
      </c>
      <c r="AR35">
        <f>+IF(VLOOKUP($B35,download!$A$4:$DN$305,MATCH(data!AR$1,download!$A$4:$DX$4,0)+1,FALSE)="","",VLOOKUP($B35,download!$A$4:$DN$305,MATCH(data!AR$1,download!$A$4:$DX$4,0)+1,FALSE))</f>
        <v>7.6</v>
      </c>
      <c r="AS35">
        <f>+IF(VLOOKUP($B35,download!$A$4:$DN$305,MATCH(data!AS$1,download!$A$4:$DX$4,0)+1,FALSE)="","",VLOOKUP($B35,download!$A$4:$DN$305,MATCH(data!AS$1,download!$A$4:$DX$4,0)+1,FALSE))</f>
        <v>1.7974686750882689E-3</v>
      </c>
      <c r="AT35">
        <f>+IF(VLOOKUP($B35,download!$A$4:$DN$305,MATCH(data!AT$1,download!$A$4:$DX$4,0)+1,FALSE)="","",VLOOKUP($B35,download!$A$4:$DN$305,MATCH(data!AT$1,download!$A$4:$DX$4,0)+1,FALSE))</f>
        <v>2.9469551521363511E-3</v>
      </c>
      <c r="AU35">
        <f>+IF(VLOOKUP($B35,download!$A$4:$DN$305,MATCH(data!AU$1,download!$A$4:$DX$4,0)+1,FALSE)="","",VLOOKUP($B35,download!$A$4:$DN$305,MATCH(data!AU$1,download!$A$4:$DX$4,0)+1,FALSE))</f>
        <v>2.0659998441292884E-3</v>
      </c>
      <c r="AV35">
        <f>+IF(VLOOKUP($B35,download!$A$4:$DN$305,MATCH(data!AV$1,download!$A$4:$DX$4,0)+1,FALSE)="","",VLOOKUP($B35,download!$A$4:$DN$305,MATCH(data!AV$1,download!$A$4:$DX$4,0)+1,FALSE))</f>
        <v>3.2081479436960416E-3</v>
      </c>
      <c r="AW35">
        <f>+IF(VLOOKUP($B35,download!$A$4:$DN$305,MATCH(data!AW$1,download!$A$4:$DX$4,0)+1,FALSE)="","",VLOOKUP($B35,download!$A$4:$DN$305,MATCH(data!AW$1,download!$A$4:$DX$4,0)+1,FALSE))</f>
        <v>2.4452549382579978E-3</v>
      </c>
    </row>
    <row r="36" spans="1:49">
      <c r="A36">
        <f t="shared" si="3"/>
        <v>35</v>
      </c>
      <c r="B36">
        <f t="shared" si="4"/>
        <v>200207</v>
      </c>
      <c r="C36">
        <f>+IF(VLOOKUP($B36,download!$A$4:$DN$305,MATCH(data!C$1,download!$A$4:$DX$4,0)+1,FALSE)="","",VLOOKUP($B36,download!$A$4:$DN$305,MATCH(data!C$1,download!$A$4:$DX$4,0)+1,FALSE))</f>
        <v>103.199219</v>
      </c>
      <c r="D36">
        <f>+IF(VLOOKUP($B36,download!$A$4:$DN$305,MATCH(data!D$1,download!$A$4:$DX$4,0)+1,FALSE)="","",VLOOKUP($B36,download!$A$4:$DN$305,MATCH(data!D$1,download!$A$4:$DX$4,0)+1,FALSE))</f>
        <v>101.94499999999999</v>
      </c>
      <c r="E36">
        <f>+IF(VLOOKUP($B36,download!$A$4:$DN$305,MATCH(data!E$1,download!$A$4:$DX$4,0)+1,FALSE)="","",VLOOKUP($B36,download!$A$4:$DN$305,MATCH(data!E$1,download!$A$4:$DX$4,0)+1,FALSE))</f>
        <v>104.4192685</v>
      </c>
      <c r="F36">
        <f>+IF(VLOOKUP($B36,download!$A$4:$DN$305,MATCH(data!F$1,download!$A$4:$DX$4,0)+1,FALSE)="","",VLOOKUP($B36,download!$A$4:$DN$305,MATCH(data!F$1,download!$A$4:$DX$4,0)+1,FALSE))</f>
        <v>105.15</v>
      </c>
      <c r="G36">
        <f>+IF(VLOOKUP($B36,download!$A$4:$DN$305,MATCH(data!G$1,download!$A$4:$DX$4,0)+1,FALSE)="","",VLOOKUP($B36,download!$A$4:$DN$305,MATCH(data!G$1,download!$A$4:$DX$4,0)+1,FALSE))</f>
        <v>105.465</v>
      </c>
      <c r="H36">
        <f>+IF(VLOOKUP($B36,download!$A$4:$DN$305,MATCH(data!H$1,download!$A$4:$DX$4,0)+1,FALSE)="","",VLOOKUP($B36,download!$A$4:$DN$305,MATCH(data!H$1,download!$A$4:$DX$4,0)+1,FALSE))</f>
        <v>32.03</v>
      </c>
      <c r="I36">
        <f>+IF(VLOOKUP($B36,download!$A$4:$DN$305,MATCH(data!I$1,download!$A$4:$DX$4,0)+1,FALSE)="","",VLOOKUP($B36,download!$A$4:$DN$305,MATCH(data!I$1,download!$A$4:$DX$4,0)+1,FALSE))</f>
        <v>48.711799999999997</v>
      </c>
      <c r="J36">
        <f>+IF(VLOOKUP($B36,download!$A$4:$DN$305,MATCH(data!J$1,download!$A$4:$DX$4,0)+1,FALSE)="","",VLOOKUP($B36,download!$A$4:$DN$305,MATCH(data!J$1,download!$A$4:$DX$4,0)+1,FALSE))</f>
        <v>201622000000</v>
      </c>
      <c r="K36">
        <f>+IF(VLOOKUP($B36,download!$A$4:$DN$305,MATCH(data!K$1,download!$A$4:$DX$4,0)+1,FALSE)="","",VLOOKUP($B36,download!$A$4:$DN$305,MATCH(data!K$1,download!$A$4:$DX$4,0)+1,FALSE))</f>
        <v>1200400000000</v>
      </c>
      <c r="L36">
        <f>+IF(VLOOKUP($B36,download!$A$4:$DN$305,MATCH(data!L$1,download!$A$4:$DX$4,0)+1,FALSE)="","",VLOOKUP($B36,download!$A$4:$DN$305,MATCH(data!L$1,download!$A$4:$DX$4,0)+1,FALSE))</f>
        <v>272118217000</v>
      </c>
      <c r="M36">
        <f>+IF(VLOOKUP($B36,download!$A$4:$DN$305,MATCH(data!M$1,download!$A$4:$DX$4,0)+1,FALSE)="","",VLOOKUP($B36,download!$A$4:$DN$305,MATCH(data!M$1,download!$A$4:$DX$4,0)+1,FALSE))</f>
        <v>2328109000000</v>
      </c>
      <c r="N36">
        <f>+IF(VLOOKUP($B36,download!$A$4:$DN$305,MATCH(data!N$1,download!$A$4:$DX$4,0)+1,FALSE)="","",VLOOKUP($B36,download!$A$4:$DN$305,MATCH(data!N$1,download!$A$4:$DX$4,0)+1,FALSE))</f>
        <v>278738000000</v>
      </c>
      <c r="O36">
        <f>+IF(VLOOKUP($B36,download!$A$4:$DN$305,MATCH(data!O$1,download!$A$4:$DX$4,0)+1,FALSE)="","",VLOOKUP($B36,download!$A$4:$DN$305,MATCH(data!O$1,download!$A$4:$DX$4,0)+1,FALSE))</f>
        <v>0.97709999999999997</v>
      </c>
      <c r="P36">
        <f>+IF(VLOOKUP($B36,download!$A$4:$DN$305,MATCH(data!P$1,download!$A$4:$DX$4,0)+1,FALSE)="","",VLOOKUP($B36,download!$A$4:$DN$305,MATCH(data!P$1,download!$A$4:$DX$4,0)+1,FALSE))</f>
        <v>7.7999000000000001</v>
      </c>
      <c r="Q36">
        <f>+IF(VLOOKUP($B36,download!$A$4:$DN$305,MATCH(data!Q$1,download!$A$4:$DX$4,0)+1,FALSE)="","",VLOOKUP($B36,download!$A$4:$DN$305,MATCH(data!Q$1,download!$A$4:$DX$4,0)+1,FALSE))</f>
        <v>1.5634999999999999</v>
      </c>
      <c r="R36">
        <f>+IF(VLOOKUP($B36,download!$A$4:$DN$305,MATCH(data!R$1,download!$A$4:$DX$4,0)+1,FALSE)="","",VLOOKUP($B36,download!$A$4:$DN$305,MATCH(data!R$1,download!$A$4:$DX$4,0)+1,FALSE))</f>
        <v>0.54310000000000003</v>
      </c>
      <c r="S36">
        <f>+IF(VLOOKUP($B36,download!$A$4:$DN$305,MATCH(data!S$1,download!$A$4:$DX$4,0)+1,FALSE)="","",VLOOKUP($B36,download!$A$4:$DN$305,MATCH(data!S$1,download!$A$4:$DX$4,0)+1,FALSE))</f>
        <v>1.5837000000000001</v>
      </c>
      <c r="T36">
        <f>+IF(VLOOKUP($B36,download!$A$4:$DN$305,MATCH(data!T$1,download!$A$4:$DX$4,0)+1,FALSE)="","",VLOOKUP($B36,download!$A$4:$DN$305,MATCH(data!T$1,download!$A$4:$DX$4,0)+1,FALSE))</f>
        <v>911.62</v>
      </c>
      <c r="U36">
        <f>+IF(VLOOKUP($B36,download!$A$4:$DN$305,MATCH(data!U$1,download!$A$4:$DX$4,0)+1,FALSE)="","",VLOOKUP($B36,download!$A$4:$DN$305,MATCH(data!U$1,download!$A$4:$DX$4,0)+1,FALSE))</f>
        <v>3700.14</v>
      </c>
      <c r="V36">
        <f>+IF(VLOOKUP($B36,download!$A$4:$DN$305,MATCH(data!V$1,download!$A$4:$DX$4,0)+1,FALSE)="","",VLOOKUP($B36,download!$A$4:$DN$305,MATCH(data!V$1,download!$A$4:$DX$4,0)+1,FALSE))</f>
        <v>965</v>
      </c>
      <c r="W36">
        <f>+IF(VLOOKUP($B36,download!$A$4:$DN$305,MATCH(data!W$1,download!$A$4:$DX$4,0)+1,FALSE)="","",VLOOKUP($B36,download!$A$4:$DN$305,MATCH(data!W$1,download!$A$4:$DX$4,0)+1,FALSE))</f>
        <v>10267.36</v>
      </c>
      <c r="X36">
        <f>+IF(VLOOKUP($B36,download!$A$4:$DN$305,MATCH(data!X$1,download!$A$4:$DX$4,0)+1,FALSE)="","",VLOOKUP($B36,download!$A$4:$DN$305,MATCH(data!X$1,download!$A$4:$DX$4,0)+1,FALSE))</f>
        <v>6605.42</v>
      </c>
      <c r="Y36">
        <f>+IF(VLOOKUP($B36,download!$A$4:$DN$305,MATCH(data!Y$1,download!$A$4:$DX$4,0)+1,FALSE)="","",VLOOKUP($B36,download!$A$4:$DN$305,MATCH(data!Y$1,download!$A$4:$DX$4,0)+1,FALSE))</f>
        <v>0.2</v>
      </c>
      <c r="Z36">
        <f>+IF(VLOOKUP($B36,download!$A$4:$DN$305,MATCH(data!Z$1,download!$A$4:$DX$4,0)+1,FALSE)="","",VLOOKUP($B36,download!$A$4:$DN$305,MATCH(data!Z$1,download!$A$4:$DX$4,0)+1,FALSE))</f>
        <v>-0.1</v>
      </c>
      <c r="AA36">
        <f>+IF(VLOOKUP($B36,download!$A$4:$DN$305,MATCH(data!AA$1,download!$A$4:$DX$4,0)+1,FALSE)="","",VLOOKUP($B36,download!$A$4:$DN$305,MATCH(data!AA$1,download!$A$4:$DX$4,0)+1,FALSE))</f>
        <v>2.82</v>
      </c>
      <c r="AB36">
        <f>+IF(VLOOKUP($B36,download!$A$4:$DN$305,MATCH(data!AB$1,download!$A$4:$DX$4,0)+1,FALSE)="","",VLOOKUP($B36,download!$A$4:$DN$305,MATCH(data!AB$1,download!$A$4:$DX$4,0)+1,FALSE))</f>
        <v>-0.13</v>
      </c>
      <c r="AC36">
        <f>+IF(VLOOKUP($B36,download!$A$4:$DN$305,MATCH(data!AC$1,download!$A$4:$DX$4,0)+1,FALSE)="","",VLOOKUP($B36,download!$A$4:$DN$305,MATCH(data!AC$1,download!$A$4:$DX$4,0)+1,FALSE))</f>
        <v>0.67567752692665795</v>
      </c>
      <c r="AD36">
        <f>+IF(VLOOKUP($B36,download!$A$4:$DN$305,MATCH(data!AD$1,download!$A$4:$DX$4,0)+1,FALSE)="","",VLOOKUP($B36,download!$A$4:$DN$305,MATCH(data!AD$1,download!$A$4:$DX$4,0)+1,FALSE))</f>
        <v>59580000000</v>
      </c>
      <c r="AE36">
        <f>+IF(VLOOKUP($B36,download!$A$4:$DN$305,MATCH(data!AE$1,download!$A$4:$DX$4,0)+1,FALSE)="","",VLOOKUP($B36,download!$A$4:$DN$305,MATCH(data!AE$1,download!$A$4:$DX$4,0)+1,FALSE))</f>
        <v>88095600000</v>
      </c>
      <c r="AF36">
        <f>+IF(VLOOKUP($B36,download!$A$4:$DN$305,MATCH(data!AF$1,download!$A$4:$DX$4,0)+1,FALSE)="","",VLOOKUP($B36,download!$A$4:$DN$305,MATCH(data!AF$1,download!$A$4:$DX$4,0)+1,FALSE))</f>
        <v>-0.74049033338162595</v>
      </c>
      <c r="AG36">
        <f>+IF(VLOOKUP($B36,download!$A$4:$DN$305,MATCH(data!AG$1,download!$A$4:$DX$4,0)+1,FALSE)="","",VLOOKUP($B36,download!$A$4:$DN$305,MATCH(data!AG$1,download!$A$4:$DX$4,0)+1,FALSE))</f>
        <v>9.8000000000000007</v>
      </c>
      <c r="AH36">
        <f>+IF(VLOOKUP($B36,download!$A$4:$DN$305,MATCH(data!AH$1,download!$A$4:$DX$4,0)+1,FALSE)="","",VLOOKUP($B36,download!$A$4:$DN$305,MATCH(data!AH$1,download!$A$4:$DX$4,0)+1,FALSE))</f>
        <v>34824700000</v>
      </c>
      <c r="AI36">
        <f>+IF(VLOOKUP($B36,download!$A$4:$DN$305,MATCH(data!AI$1,download!$A$4:$DX$4,0)+1,FALSE)="","",VLOOKUP($B36,download!$A$4:$DN$305,MATCH(data!AI$1,download!$A$4:$DX$4,0)+1,FALSE))</f>
        <v>32271000000</v>
      </c>
      <c r="AJ36">
        <f>+IF(VLOOKUP($B36,download!$A$4:$DN$305,MATCH(data!AJ$1,download!$A$4:$DX$4,0)+1,FALSE)="","",VLOOKUP($B36,download!$A$4:$DN$305,MATCH(data!AJ$1,download!$A$4:$DX$4,0)+1,FALSE))</f>
        <v>372019999999.99994</v>
      </c>
      <c r="AK36">
        <f>+IF(VLOOKUP($B36,download!$A$4:$DN$305,MATCH(data!AK$1,download!$A$4:$DX$4,0)+1,FALSE)="","",VLOOKUP($B36,download!$A$4:$DN$305,MATCH(data!AK$1,download!$A$4:$DX$4,0)+1,FALSE))</f>
        <v>34097000000</v>
      </c>
      <c r="AL36">
        <f>+IF(VLOOKUP($B36,download!$A$4:$DN$305,MATCH(data!AL$1,download!$A$4:$DX$4,0)+1,FALSE)="","",VLOOKUP($B36,download!$A$4:$DN$305,MATCH(data!AL$1,download!$A$4:$DX$4,0)+1,FALSE))</f>
        <v>110455000000</v>
      </c>
      <c r="AM36">
        <f>+IF(VLOOKUP($B36,download!$A$4:$DN$305,MATCH(data!AM$1,download!$A$4:$DX$4,0)+1,FALSE)="","",VLOOKUP($B36,download!$A$4:$DN$305,MATCH(data!AM$1,download!$A$4:$DX$4,0)+1,FALSE))</f>
        <v>36410000000</v>
      </c>
      <c r="AN36">
        <f>+IF(VLOOKUP($B36,download!$A$4:$DN$305,MATCH(data!AN$1,download!$A$4:$DX$4,0)+1,FALSE)="","",VLOOKUP($B36,download!$A$4:$DN$305,MATCH(data!AN$1,download!$A$4:$DX$4,0)+1,FALSE))</f>
        <v>5.8</v>
      </c>
      <c r="AO36">
        <f>+IF(VLOOKUP($B36,download!$A$4:$DN$305,MATCH(data!AO$1,download!$A$4:$DX$4,0)+1,FALSE)="","",VLOOKUP($B36,download!$A$4:$DN$305,MATCH(data!AO$1,download!$A$4:$DX$4,0)+1,FALSE))</f>
        <v>6.2</v>
      </c>
      <c r="AP36">
        <f>+IF(VLOOKUP($B36,download!$A$4:$DN$305,MATCH(data!AP$1,download!$A$4:$DX$4,0)+1,FALSE)="","",VLOOKUP($B36,download!$A$4:$DN$305,MATCH(data!AP$1,download!$A$4:$DX$4,0)+1,FALSE))</f>
        <v>7.5</v>
      </c>
      <c r="AQ36">
        <f>+IF(VLOOKUP($B36,download!$A$4:$DN$305,MATCH(data!AQ$1,download!$A$4:$DX$4,0)+1,FALSE)="","",VLOOKUP($B36,download!$A$4:$DN$305,MATCH(data!AQ$1,download!$A$4:$DX$4,0)+1,FALSE))</f>
        <v>8.6999999999999993</v>
      </c>
      <c r="AR36">
        <f>+IF(VLOOKUP($B36,download!$A$4:$DN$305,MATCH(data!AR$1,download!$A$4:$DX$4,0)+1,FALSE)="","",VLOOKUP($B36,download!$A$4:$DN$305,MATCH(data!AR$1,download!$A$4:$DX$4,0)+1,FALSE))</f>
        <v>7.6</v>
      </c>
      <c r="AS36">
        <f>+IF(VLOOKUP($B36,download!$A$4:$DN$305,MATCH(data!AS$1,download!$A$4:$DX$4,0)+1,FALSE)="","",VLOOKUP($B36,download!$A$4:$DN$305,MATCH(data!AS$1,download!$A$4:$DX$4,0)+1,FALSE))</f>
        <v>1.7974686750882689E-3</v>
      </c>
      <c r="AT36">
        <f>+IF(VLOOKUP($B36,download!$A$4:$DN$305,MATCH(data!AT$1,download!$A$4:$DX$4,0)+1,FALSE)="","",VLOOKUP($B36,download!$A$4:$DN$305,MATCH(data!AT$1,download!$A$4:$DX$4,0)+1,FALSE))</f>
        <v>2.9469551521363511E-3</v>
      </c>
      <c r="AU36">
        <f>+IF(VLOOKUP($B36,download!$A$4:$DN$305,MATCH(data!AU$1,download!$A$4:$DX$4,0)+1,FALSE)="","",VLOOKUP($B36,download!$A$4:$DN$305,MATCH(data!AU$1,download!$A$4:$DX$4,0)+1,FALSE))</f>
        <v>2.0659998441292884E-3</v>
      </c>
      <c r="AV36">
        <f>+IF(VLOOKUP($B36,download!$A$4:$DN$305,MATCH(data!AV$1,download!$A$4:$DX$4,0)+1,FALSE)="","",VLOOKUP($B36,download!$A$4:$DN$305,MATCH(data!AV$1,download!$A$4:$DX$4,0)+1,FALSE))</f>
        <v>3.2081479436960416E-3</v>
      </c>
      <c r="AW36">
        <f>+IF(VLOOKUP($B36,download!$A$4:$DN$305,MATCH(data!AW$1,download!$A$4:$DX$4,0)+1,FALSE)="","",VLOOKUP($B36,download!$A$4:$DN$305,MATCH(data!AW$1,download!$A$4:$DX$4,0)+1,FALSE))</f>
        <v>2.4452549382579978E-3</v>
      </c>
    </row>
    <row r="37" spans="1:49">
      <c r="A37">
        <f t="shared" si="3"/>
        <v>36</v>
      </c>
      <c r="B37">
        <f t="shared" si="4"/>
        <v>200208</v>
      </c>
      <c r="C37">
        <f>+IF(VLOOKUP($B37,download!$A$4:$DN$305,MATCH(data!C$1,download!$A$4:$DX$4,0)+1,FALSE)="","",VLOOKUP($B37,download!$A$4:$DN$305,MATCH(data!C$1,download!$A$4:$DX$4,0)+1,FALSE))</f>
        <v>101.9921875</v>
      </c>
      <c r="D37">
        <f>+IF(VLOOKUP($B37,download!$A$4:$DN$305,MATCH(data!D$1,download!$A$4:$DX$4,0)+1,FALSE)="","",VLOOKUP($B37,download!$A$4:$DN$305,MATCH(data!D$1,download!$A$4:$DX$4,0)+1,FALSE))</f>
        <v>103.41</v>
      </c>
      <c r="E37">
        <f>+IF(VLOOKUP($B37,download!$A$4:$DN$305,MATCH(data!E$1,download!$A$4:$DX$4,0)+1,FALSE)="","",VLOOKUP($B37,download!$A$4:$DN$305,MATCH(data!E$1,download!$A$4:$DX$4,0)+1,FALSE))</f>
        <v>105.91922</v>
      </c>
      <c r="F37">
        <f>+IF(VLOOKUP($B37,download!$A$4:$DN$305,MATCH(data!F$1,download!$A$4:$DX$4,0)+1,FALSE)="","",VLOOKUP($B37,download!$A$4:$DN$305,MATCH(data!F$1,download!$A$4:$DX$4,0)+1,FALSE))</f>
        <v>111.35</v>
      </c>
      <c r="G37">
        <f>+IF(VLOOKUP($B37,download!$A$4:$DN$305,MATCH(data!G$1,download!$A$4:$DX$4,0)+1,FALSE)="","",VLOOKUP($B37,download!$A$4:$DN$305,MATCH(data!G$1,download!$A$4:$DX$4,0)+1,FALSE))</f>
        <v>101.34</v>
      </c>
      <c r="H37">
        <f>+IF(VLOOKUP($B37,download!$A$4:$DN$305,MATCH(data!H$1,download!$A$4:$DX$4,0)+1,FALSE)="","",VLOOKUP($B37,download!$A$4:$DN$305,MATCH(data!H$1,download!$A$4:$DX$4,0)+1,FALSE))</f>
        <v>32.64</v>
      </c>
      <c r="I37">
        <f>+IF(VLOOKUP($B37,download!$A$4:$DN$305,MATCH(data!I$1,download!$A$4:$DX$4,0)+1,FALSE)="","",VLOOKUP($B37,download!$A$4:$DN$305,MATCH(data!I$1,download!$A$4:$DX$4,0)+1,FALSE))</f>
        <v>46.819600000000001</v>
      </c>
      <c r="J37">
        <f>+IF(VLOOKUP($B37,download!$A$4:$DN$305,MATCH(data!J$1,download!$A$4:$DX$4,0)+1,FALSE)="","",VLOOKUP($B37,download!$A$4:$DN$305,MATCH(data!J$1,download!$A$4:$DX$4,0)+1,FALSE))</f>
        <v>202556999999.99997</v>
      </c>
      <c r="K37">
        <f>+IF(VLOOKUP($B37,download!$A$4:$DN$305,MATCH(data!K$1,download!$A$4:$DX$4,0)+1,FALSE)="","",VLOOKUP($B37,download!$A$4:$DN$305,MATCH(data!K$1,download!$A$4:$DX$4,0)+1,FALSE))</f>
        <v>1182299999999.9998</v>
      </c>
      <c r="L37">
        <f>+IF(VLOOKUP($B37,download!$A$4:$DN$305,MATCH(data!L$1,download!$A$4:$DX$4,0)+1,FALSE)="","",VLOOKUP($B37,download!$A$4:$DN$305,MATCH(data!L$1,download!$A$4:$DX$4,0)+1,FALSE))</f>
        <v>269320865000</v>
      </c>
      <c r="M37">
        <f>+IF(VLOOKUP($B37,download!$A$4:$DN$305,MATCH(data!M$1,download!$A$4:$DX$4,0)+1,FALSE)="","",VLOOKUP($B37,download!$A$4:$DN$305,MATCH(data!M$1,download!$A$4:$DX$4,0)+1,FALSE))</f>
        <v>2301453000000</v>
      </c>
      <c r="N37">
        <f>+IF(VLOOKUP($B37,download!$A$4:$DN$305,MATCH(data!N$1,download!$A$4:$DX$4,0)+1,FALSE)="","",VLOOKUP($B37,download!$A$4:$DN$305,MATCH(data!N$1,download!$A$4:$DX$4,0)+1,FALSE))</f>
        <v>281298000000</v>
      </c>
      <c r="O37">
        <f>+IF(VLOOKUP($B37,download!$A$4:$DN$305,MATCH(data!O$1,download!$A$4:$DX$4,0)+1,FALSE)="","",VLOOKUP($B37,download!$A$4:$DN$305,MATCH(data!O$1,download!$A$4:$DX$4,0)+1,FALSE))</f>
        <v>0.98180000000000001</v>
      </c>
      <c r="P37">
        <f>+IF(VLOOKUP($B37,download!$A$4:$DN$305,MATCH(data!P$1,download!$A$4:$DX$4,0)+1,FALSE)="","",VLOOKUP($B37,download!$A$4:$DN$305,MATCH(data!P$1,download!$A$4:$DX$4,0)+1,FALSE))</f>
        <v>7.7999000000000001</v>
      </c>
      <c r="Q37">
        <f>+IF(VLOOKUP($B37,download!$A$4:$DN$305,MATCH(data!Q$1,download!$A$4:$DX$4,0)+1,FALSE)="","",VLOOKUP($B37,download!$A$4:$DN$305,MATCH(data!Q$1,download!$A$4:$DX$4,0)+1,FALSE))</f>
        <v>1.5494000000000001</v>
      </c>
      <c r="R37">
        <f>+IF(VLOOKUP($B37,download!$A$4:$DN$305,MATCH(data!R$1,download!$A$4:$DX$4,0)+1,FALSE)="","",VLOOKUP($B37,download!$A$4:$DN$305,MATCH(data!R$1,download!$A$4:$DX$4,0)+1,FALSE))</f>
        <v>0.55059999999999998</v>
      </c>
      <c r="S37">
        <f>+IF(VLOOKUP($B37,download!$A$4:$DN$305,MATCH(data!S$1,download!$A$4:$DX$4,0)+1,FALSE)="","",VLOOKUP($B37,download!$A$4:$DN$305,MATCH(data!S$1,download!$A$4:$DX$4,0)+1,FALSE))</f>
        <v>1.5584</v>
      </c>
      <c r="T37">
        <f>+IF(VLOOKUP($B37,download!$A$4:$DN$305,MATCH(data!T$1,download!$A$4:$DX$4,0)+1,FALSE)="","",VLOOKUP($B37,download!$A$4:$DN$305,MATCH(data!T$1,download!$A$4:$DX$4,0)+1,FALSE))</f>
        <v>916.07</v>
      </c>
      <c r="U37">
        <f>+IF(VLOOKUP($B37,download!$A$4:$DN$305,MATCH(data!U$1,download!$A$4:$DX$4,0)+1,FALSE)="","",VLOOKUP($B37,download!$A$4:$DN$305,MATCH(data!U$1,download!$A$4:$DX$4,0)+1,FALSE))</f>
        <v>3712.94</v>
      </c>
      <c r="V37">
        <f>+IF(VLOOKUP($B37,download!$A$4:$DN$305,MATCH(data!V$1,download!$A$4:$DX$4,0)+1,FALSE)="","",VLOOKUP($B37,download!$A$4:$DN$305,MATCH(data!V$1,download!$A$4:$DX$4,0)+1,FALSE))</f>
        <v>941.64</v>
      </c>
      <c r="W37">
        <f>+IF(VLOOKUP($B37,download!$A$4:$DN$305,MATCH(data!W$1,download!$A$4:$DX$4,0)+1,FALSE)="","",VLOOKUP($B37,download!$A$4:$DN$305,MATCH(data!W$1,download!$A$4:$DX$4,0)+1,FALSE))</f>
        <v>10043.870000000001</v>
      </c>
      <c r="X37">
        <f>+IF(VLOOKUP($B37,download!$A$4:$DN$305,MATCH(data!X$1,download!$A$4:$DX$4,0)+1,FALSE)="","",VLOOKUP($B37,download!$A$4:$DN$305,MATCH(data!X$1,download!$A$4:$DX$4,0)+1,FALSE))</f>
        <v>6611.95</v>
      </c>
      <c r="Y37">
        <f>+IF(VLOOKUP($B37,download!$A$4:$DN$305,MATCH(data!Y$1,download!$A$4:$DX$4,0)+1,FALSE)="","",VLOOKUP($B37,download!$A$4:$DN$305,MATCH(data!Y$1,download!$A$4:$DX$4,0)+1,FALSE))</f>
        <v>0.3</v>
      </c>
      <c r="Z37">
        <f>+IF(VLOOKUP($B37,download!$A$4:$DN$305,MATCH(data!Z$1,download!$A$4:$DX$4,0)+1,FALSE)="","",VLOOKUP($B37,download!$A$4:$DN$305,MATCH(data!Z$1,download!$A$4:$DX$4,0)+1,FALSE))</f>
        <v>0.1</v>
      </c>
      <c r="AA37">
        <f>+IF(VLOOKUP($B37,download!$A$4:$DN$305,MATCH(data!AA$1,download!$A$4:$DX$4,0)+1,FALSE)="","",VLOOKUP($B37,download!$A$4:$DN$305,MATCH(data!AA$1,download!$A$4:$DX$4,0)+1,FALSE))</f>
        <v>2.82</v>
      </c>
      <c r="AB37">
        <f>+IF(VLOOKUP($B37,download!$A$4:$DN$305,MATCH(data!AB$1,download!$A$4:$DX$4,0)+1,FALSE)="","",VLOOKUP($B37,download!$A$4:$DN$305,MATCH(data!AB$1,download!$A$4:$DX$4,0)+1,FALSE))</f>
        <v>-0.27</v>
      </c>
      <c r="AC37">
        <f>+IF(VLOOKUP($B37,download!$A$4:$DN$305,MATCH(data!AC$1,download!$A$4:$DX$4,0)+1,FALSE)="","",VLOOKUP($B37,download!$A$4:$DN$305,MATCH(data!AC$1,download!$A$4:$DX$4,0)+1,FALSE))</f>
        <v>0.51503531816211301</v>
      </c>
      <c r="AD37">
        <f>+IF(VLOOKUP($B37,download!$A$4:$DN$305,MATCH(data!AD$1,download!$A$4:$DX$4,0)+1,FALSE)="","",VLOOKUP($B37,download!$A$4:$DN$305,MATCH(data!AD$1,download!$A$4:$DX$4,0)+1,FALSE))</f>
        <v>59622000000</v>
      </c>
      <c r="AE37">
        <f>+IF(VLOOKUP($B37,download!$A$4:$DN$305,MATCH(data!AE$1,download!$A$4:$DX$4,0)+1,FALSE)="","",VLOOKUP($B37,download!$A$4:$DN$305,MATCH(data!AE$1,download!$A$4:$DX$4,0)+1,FALSE))</f>
        <v>89797300000</v>
      </c>
      <c r="AF37">
        <f>+IF(VLOOKUP($B37,download!$A$4:$DN$305,MATCH(data!AF$1,download!$A$4:$DX$4,0)+1,FALSE)="","",VLOOKUP($B37,download!$A$4:$DN$305,MATCH(data!AF$1,download!$A$4:$DX$4,0)+1,FALSE))</f>
        <v>-0.74049033338162595</v>
      </c>
      <c r="AG37">
        <f>+IF(VLOOKUP($B37,download!$A$4:$DN$305,MATCH(data!AG$1,download!$A$4:$DX$4,0)+1,FALSE)="","",VLOOKUP($B37,download!$A$4:$DN$305,MATCH(data!AG$1,download!$A$4:$DX$4,0)+1,FALSE))</f>
        <v>5.7</v>
      </c>
      <c r="AH37">
        <f>+IF(VLOOKUP($B37,download!$A$4:$DN$305,MATCH(data!AH$1,download!$A$4:$DX$4,0)+1,FALSE)="","",VLOOKUP($B37,download!$A$4:$DN$305,MATCH(data!AH$1,download!$A$4:$DX$4,0)+1,FALSE))</f>
        <v>34884600000</v>
      </c>
      <c r="AI37">
        <f>+IF(VLOOKUP($B37,download!$A$4:$DN$305,MATCH(data!AI$1,download!$A$4:$DX$4,0)+1,FALSE)="","",VLOOKUP($B37,download!$A$4:$DN$305,MATCH(data!AI$1,download!$A$4:$DX$4,0)+1,FALSE))</f>
        <v>32470000000</v>
      </c>
      <c r="AJ37">
        <f>+IF(VLOOKUP($B37,download!$A$4:$DN$305,MATCH(data!AJ$1,download!$A$4:$DX$4,0)+1,FALSE)="","",VLOOKUP($B37,download!$A$4:$DN$305,MATCH(data!AJ$1,download!$A$4:$DX$4,0)+1,FALSE))</f>
        <v>372970000000</v>
      </c>
      <c r="AK37">
        <f>+IF(VLOOKUP($B37,download!$A$4:$DN$305,MATCH(data!AK$1,download!$A$4:$DX$4,0)+1,FALSE)="","",VLOOKUP($B37,download!$A$4:$DN$305,MATCH(data!AK$1,download!$A$4:$DX$4,0)+1,FALSE))</f>
        <v>32156000000</v>
      </c>
      <c r="AL37">
        <f>+IF(VLOOKUP($B37,download!$A$4:$DN$305,MATCH(data!AL$1,download!$A$4:$DX$4,0)+1,FALSE)="","",VLOOKUP($B37,download!$A$4:$DN$305,MATCH(data!AL$1,download!$A$4:$DX$4,0)+1,FALSE))</f>
        <v>108201000000</v>
      </c>
      <c r="AM37">
        <f>+IF(VLOOKUP($B37,download!$A$4:$DN$305,MATCH(data!AM$1,download!$A$4:$DX$4,0)+1,FALSE)="","",VLOOKUP($B37,download!$A$4:$DN$305,MATCH(data!AM$1,download!$A$4:$DX$4,0)+1,FALSE))</f>
        <v>37096000000</v>
      </c>
      <c r="AN37">
        <f>+IF(VLOOKUP($B37,download!$A$4:$DN$305,MATCH(data!AN$1,download!$A$4:$DX$4,0)+1,FALSE)="","",VLOOKUP($B37,download!$A$4:$DN$305,MATCH(data!AN$1,download!$A$4:$DX$4,0)+1,FALSE))</f>
        <v>5.7</v>
      </c>
      <c r="AO37">
        <f>+IF(VLOOKUP($B37,download!$A$4:$DN$305,MATCH(data!AO$1,download!$A$4:$DX$4,0)+1,FALSE)="","",VLOOKUP($B37,download!$A$4:$DN$305,MATCH(data!AO$1,download!$A$4:$DX$4,0)+1,FALSE))</f>
        <v>6.4</v>
      </c>
      <c r="AP37">
        <f>+IF(VLOOKUP($B37,download!$A$4:$DN$305,MATCH(data!AP$1,download!$A$4:$DX$4,0)+1,FALSE)="","",VLOOKUP($B37,download!$A$4:$DN$305,MATCH(data!AP$1,download!$A$4:$DX$4,0)+1,FALSE))</f>
        <v>7.4</v>
      </c>
      <c r="AQ37">
        <f>+IF(VLOOKUP($B37,download!$A$4:$DN$305,MATCH(data!AQ$1,download!$A$4:$DX$4,0)+1,FALSE)="","",VLOOKUP($B37,download!$A$4:$DN$305,MATCH(data!AQ$1,download!$A$4:$DX$4,0)+1,FALSE))</f>
        <v>8.6999999999999993</v>
      </c>
      <c r="AR37">
        <f>+IF(VLOOKUP($B37,download!$A$4:$DN$305,MATCH(data!AR$1,download!$A$4:$DX$4,0)+1,FALSE)="","",VLOOKUP($B37,download!$A$4:$DN$305,MATCH(data!AR$1,download!$A$4:$DX$4,0)+1,FALSE))</f>
        <v>7.4</v>
      </c>
      <c r="AS37">
        <f>+IF(VLOOKUP($B37,download!$A$4:$DN$305,MATCH(data!AS$1,download!$A$4:$DX$4,0)+1,FALSE)="","",VLOOKUP($B37,download!$A$4:$DN$305,MATCH(data!AS$1,download!$A$4:$DX$4,0)+1,FALSE))</f>
        <v>1.7974686750882689E-3</v>
      </c>
      <c r="AT37">
        <f>+IF(VLOOKUP($B37,download!$A$4:$DN$305,MATCH(data!AT$1,download!$A$4:$DX$4,0)+1,FALSE)="","",VLOOKUP($B37,download!$A$4:$DN$305,MATCH(data!AT$1,download!$A$4:$DX$4,0)+1,FALSE))</f>
        <v>2.9469551521363511E-3</v>
      </c>
      <c r="AU37">
        <f>+IF(VLOOKUP($B37,download!$A$4:$DN$305,MATCH(data!AU$1,download!$A$4:$DX$4,0)+1,FALSE)="","",VLOOKUP($B37,download!$A$4:$DN$305,MATCH(data!AU$1,download!$A$4:$DX$4,0)+1,FALSE))</f>
        <v>2.0659998441292884E-3</v>
      </c>
      <c r="AV37">
        <f>+IF(VLOOKUP($B37,download!$A$4:$DN$305,MATCH(data!AV$1,download!$A$4:$DX$4,0)+1,FALSE)="","",VLOOKUP($B37,download!$A$4:$DN$305,MATCH(data!AV$1,download!$A$4:$DX$4,0)+1,FALSE))</f>
        <v>3.2081479436960416E-3</v>
      </c>
      <c r="AW37">
        <f>+IF(VLOOKUP($B37,download!$A$4:$DN$305,MATCH(data!AW$1,download!$A$4:$DX$4,0)+1,FALSE)="","",VLOOKUP($B37,download!$A$4:$DN$305,MATCH(data!AW$1,download!$A$4:$DX$4,0)+1,FALSE))</f>
        <v>2.4452549382579978E-3</v>
      </c>
    </row>
    <row r="38" spans="1:49">
      <c r="A38">
        <f t="shared" si="3"/>
        <v>37</v>
      </c>
      <c r="B38">
        <f t="shared" si="4"/>
        <v>200209</v>
      </c>
      <c r="C38">
        <f>+IF(VLOOKUP($B38,download!$A$4:$DN$305,MATCH(data!C$1,download!$A$4:$DX$4,0)+1,FALSE)="","",VLOOKUP($B38,download!$A$4:$DN$305,MATCH(data!C$1,download!$A$4:$DX$4,0)+1,FALSE))</f>
        <v>106.3984375</v>
      </c>
      <c r="D38">
        <f>+IF(VLOOKUP($B38,download!$A$4:$DN$305,MATCH(data!D$1,download!$A$4:$DX$4,0)+1,FALSE)="","",VLOOKUP($B38,download!$A$4:$DN$305,MATCH(data!D$1,download!$A$4:$DX$4,0)+1,FALSE))</f>
        <v>105.72</v>
      </c>
      <c r="E38">
        <f>+IF(VLOOKUP($B38,download!$A$4:$DN$305,MATCH(data!E$1,download!$A$4:$DX$4,0)+1,FALSE)="","",VLOOKUP($B38,download!$A$4:$DN$305,MATCH(data!E$1,download!$A$4:$DX$4,0)+1,FALSE))</f>
        <v>109.343144</v>
      </c>
      <c r="F38">
        <f>+IF(VLOOKUP($B38,download!$A$4:$DN$305,MATCH(data!F$1,download!$A$4:$DX$4,0)+1,FALSE)="","",VLOOKUP($B38,download!$A$4:$DN$305,MATCH(data!F$1,download!$A$4:$DX$4,0)+1,FALSE))</f>
        <v>113.36</v>
      </c>
      <c r="G38">
        <f>+IF(VLOOKUP($B38,download!$A$4:$DN$305,MATCH(data!G$1,download!$A$4:$DX$4,0)+1,FALSE)="","",VLOOKUP($B38,download!$A$4:$DN$305,MATCH(data!G$1,download!$A$4:$DX$4,0)+1,FALSE))</f>
        <v>102.655</v>
      </c>
      <c r="H38">
        <f>+IF(VLOOKUP($B38,download!$A$4:$DN$305,MATCH(data!H$1,download!$A$4:$DX$4,0)+1,FALSE)="","",VLOOKUP($B38,download!$A$4:$DN$305,MATCH(data!H$1,download!$A$4:$DX$4,0)+1,FALSE))</f>
        <v>39.69</v>
      </c>
      <c r="I38">
        <f>+IF(VLOOKUP($B38,download!$A$4:$DN$305,MATCH(data!I$1,download!$A$4:$DX$4,0)+1,FALSE)="","",VLOOKUP($B38,download!$A$4:$DN$305,MATCH(data!I$1,download!$A$4:$DX$4,0)+1,FALSE))</f>
        <v>61.335099999999997</v>
      </c>
      <c r="J38">
        <f>+IF(VLOOKUP($B38,download!$A$4:$DN$305,MATCH(data!J$1,download!$A$4:$DX$4,0)+1,FALSE)="","",VLOOKUP($B38,download!$A$4:$DN$305,MATCH(data!J$1,download!$A$4:$DX$4,0)+1,FALSE))</f>
        <v>206675000000</v>
      </c>
      <c r="K38">
        <f>+IF(VLOOKUP($B38,download!$A$4:$DN$305,MATCH(data!K$1,download!$A$4:$DX$4,0)+1,FALSE)="","",VLOOKUP($B38,download!$A$4:$DN$305,MATCH(data!K$1,download!$A$4:$DX$4,0)+1,FALSE))</f>
        <v>1185799999999.9998</v>
      </c>
      <c r="L38">
        <f>+IF(VLOOKUP($B38,download!$A$4:$DN$305,MATCH(data!L$1,download!$A$4:$DX$4,0)+1,FALSE)="","",VLOOKUP($B38,download!$A$4:$DN$305,MATCH(data!L$1,download!$A$4:$DX$4,0)+1,FALSE))</f>
        <v>273872102000</v>
      </c>
      <c r="M38">
        <f>+IF(VLOOKUP($B38,download!$A$4:$DN$305,MATCH(data!M$1,download!$A$4:$DX$4,0)+1,FALSE)="","",VLOOKUP($B38,download!$A$4:$DN$305,MATCH(data!M$1,download!$A$4:$DX$4,0)+1,FALSE))</f>
        <v>2364441000000</v>
      </c>
      <c r="N38">
        <f>+IF(VLOOKUP($B38,download!$A$4:$DN$305,MATCH(data!N$1,download!$A$4:$DX$4,0)+1,FALSE)="","",VLOOKUP($B38,download!$A$4:$DN$305,MATCH(data!N$1,download!$A$4:$DX$4,0)+1,FALSE))</f>
        <v>282817000000</v>
      </c>
      <c r="O38">
        <f>+IF(VLOOKUP($B38,download!$A$4:$DN$305,MATCH(data!O$1,download!$A$4:$DX$4,0)+1,FALSE)="","",VLOOKUP($B38,download!$A$4:$DN$305,MATCH(data!O$1,download!$A$4:$DX$4,0)+1,FALSE))</f>
        <v>0.98650000000000004</v>
      </c>
      <c r="P38">
        <f>+IF(VLOOKUP($B38,download!$A$4:$DN$305,MATCH(data!P$1,download!$A$4:$DX$4,0)+1,FALSE)="","",VLOOKUP($B38,download!$A$4:$DN$305,MATCH(data!P$1,download!$A$4:$DX$4,0)+1,FALSE))</f>
        <v>7.7991000000000001</v>
      </c>
      <c r="Q38">
        <f>+IF(VLOOKUP($B38,download!$A$4:$DN$305,MATCH(data!Q$1,download!$A$4:$DX$4,0)+1,FALSE)="","",VLOOKUP($B38,download!$A$4:$DN$305,MATCH(data!Q$1,download!$A$4:$DX$4,0)+1,FALSE))</f>
        <v>1.5683</v>
      </c>
      <c r="R38">
        <f>+IF(VLOOKUP($B38,download!$A$4:$DN$305,MATCH(data!R$1,download!$A$4:$DX$4,0)+1,FALSE)="","",VLOOKUP($B38,download!$A$4:$DN$305,MATCH(data!R$1,download!$A$4:$DX$4,0)+1,FALSE))</f>
        <v>0.5423</v>
      </c>
      <c r="S38">
        <f>+IF(VLOOKUP($B38,download!$A$4:$DN$305,MATCH(data!S$1,download!$A$4:$DX$4,0)+1,FALSE)="","",VLOOKUP($B38,download!$A$4:$DN$305,MATCH(data!S$1,download!$A$4:$DX$4,0)+1,FALSE))</f>
        <v>1.5864</v>
      </c>
      <c r="T38">
        <f>+IF(VLOOKUP($B38,download!$A$4:$DN$305,MATCH(data!T$1,download!$A$4:$DX$4,0)+1,FALSE)="","",VLOOKUP($B38,download!$A$4:$DN$305,MATCH(data!T$1,download!$A$4:$DX$4,0)+1,FALSE))</f>
        <v>815.28</v>
      </c>
      <c r="U38">
        <f>+IF(VLOOKUP($B38,download!$A$4:$DN$305,MATCH(data!U$1,download!$A$4:$DX$4,0)+1,FALSE)="","",VLOOKUP($B38,download!$A$4:$DN$305,MATCH(data!U$1,download!$A$4:$DX$4,0)+1,FALSE))</f>
        <v>2769.03</v>
      </c>
      <c r="V38">
        <f>+IF(VLOOKUP($B38,download!$A$4:$DN$305,MATCH(data!V$1,download!$A$4:$DX$4,0)+1,FALSE)="","",VLOOKUP($B38,download!$A$4:$DN$305,MATCH(data!V$1,download!$A$4:$DX$4,0)+1,FALSE))</f>
        <v>921.05</v>
      </c>
      <c r="W38">
        <f>+IF(VLOOKUP($B38,download!$A$4:$DN$305,MATCH(data!W$1,download!$A$4:$DX$4,0)+1,FALSE)="","",VLOOKUP($B38,download!$A$4:$DN$305,MATCH(data!W$1,download!$A$4:$DX$4,0)+1,FALSE))</f>
        <v>9072.2099999999991</v>
      </c>
      <c r="X38">
        <f>+IF(VLOOKUP($B38,download!$A$4:$DN$305,MATCH(data!X$1,download!$A$4:$DX$4,0)+1,FALSE)="","",VLOOKUP($B38,download!$A$4:$DN$305,MATCH(data!X$1,download!$A$4:$DX$4,0)+1,FALSE))</f>
        <v>6180.42</v>
      </c>
      <c r="Y38">
        <f>+IF(VLOOKUP($B38,download!$A$4:$DN$305,MATCH(data!Y$1,download!$A$4:$DX$4,0)+1,FALSE)="","",VLOOKUP($B38,download!$A$4:$DN$305,MATCH(data!Y$1,download!$A$4:$DX$4,0)+1,FALSE))</f>
        <v>0.2</v>
      </c>
      <c r="Z38">
        <f>+IF(VLOOKUP($B38,download!$A$4:$DN$305,MATCH(data!Z$1,download!$A$4:$DX$4,0)+1,FALSE)="","",VLOOKUP($B38,download!$A$4:$DN$305,MATCH(data!Z$1,download!$A$4:$DX$4,0)+1,FALSE))</f>
        <v>0.3</v>
      </c>
      <c r="AA38">
        <f>+IF(VLOOKUP($B38,download!$A$4:$DN$305,MATCH(data!AA$1,download!$A$4:$DX$4,0)+1,FALSE)="","",VLOOKUP($B38,download!$A$4:$DN$305,MATCH(data!AA$1,download!$A$4:$DX$4,0)+1,FALSE))</f>
        <v>3.21</v>
      </c>
      <c r="AB38">
        <f>+IF(VLOOKUP($B38,download!$A$4:$DN$305,MATCH(data!AB$1,download!$A$4:$DX$4,0)+1,FALSE)="","",VLOOKUP($B38,download!$A$4:$DN$305,MATCH(data!AB$1,download!$A$4:$DX$4,0)+1,FALSE))</f>
        <v>-0.4</v>
      </c>
      <c r="AC38">
        <f>+IF(VLOOKUP($B38,download!$A$4:$DN$305,MATCH(data!AC$1,download!$A$4:$DX$4,0)+1,FALSE)="","",VLOOKUP($B38,download!$A$4:$DN$305,MATCH(data!AC$1,download!$A$4:$DX$4,0)+1,FALSE))</f>
        <v>-8.8421241799329902E-3</v>
      </c>
      <c r="AD38">
        <f>+IF(VLOOKUP($B38,download!$A$4:$DN$305,MATCH(data!AD$1,download!$A$4:$DX$4,0)+1,FALSE)="","",VLOOKUP($B38,download!$A$4:$DN$305,MATCH(data!AD$1,download!$A$4:$DX$4,0)+1,FALSE))</f>
        <v>59249000000</v>
      </c>
      <c r="AE38">
        <f>+IF(VLOOKUP($B38,download!$A$4:$DN$305,MATCH(data!AE$1,download!$A$4:$DX$4,0)+1,FALSE)="","",VLOOKUP($B38,download!$A$4:$DN$305,MATCH(data!AE$1,download!$A$4:$DX$4,0)+1,FALSE))</f>
        <v>89988700000</v>
      </c>
      <c r="AF38">
        <f>+IF(VLOOKUP($B38,download!$A$4:$DN$305,MATCH(data!AF$1,download!$A$4:$DX$4,0)+1,FALSE)="","",VLOOKUP($B38,download!$A$4:$DN$305,MATCH(data!AF$1,download!$A$4:$DX$4,0)+1,FALSE))</f>
        <v>0.20560015664773801</v>
      </c>
      <c r="AG38">
        <f>+IF(VLOOKUP($B38,download!$A$4:$DN$305,MATCH(data!AG$1,download!$A$4:$DX$4,0)+1,FALSE)="","",VLOOKUP($B38,download!$A$4:$DN$305,MATCH(data!AG$1,download!$A$4:$DX$4,0)+1,FALSE))</f>
        <v>10</v>
      </c>
      <c r="AH38">
        <f>+IF(VLOOKUP($B38,download!$A$4:$DN$305,MATCH(data!AH$1,download!$A$4:$DX$4,0)+1,FALSE)="","",VLOOKUP($B38,download!$A$4:$DN$305,MATCH(data!AH$1,download!$A$4:$DX$4,0)+1,FALSE))</f>
        <v>34943700000</v>
      </c>
      <c r="AI38">
        <f>+IF(VLOOKUP($B38,download!$A$4:$DN$305,MATCH(data!AI$1,download!$A$4:$DX$4,0)+1,FALSE)="","",VLOOKUP($B38,download!$A$4:$DN$305,MATCH(data!AI$1,download!$A$4:$DX$4,0)+1,FALSE))</f>
        <v>32251000000</v>
      </c>
      <c r="AJ38">
        <f>+IF(VLOOKUP($B38,download!$A$4:$DN$305,MATCH(data!AJ$1,download!$A$4:$DX$4,0)+1,FALSE)="","",VLOOKUP($B38,download!$A$4:$DN$305,MATCH(data!AJ$1,download!$A$4:$DX$4,0)+1,FALSE))</f>
        <v>380939999999.99994</v>
      </c>
      <c r="AK38">
        <f>+IF(VLOOKUP($B38,download!$A$4:$DN$305,MATCH(data!AK$1,download!$A$4:$DX$4,0)+1,FALSE)="","",VLOOKUP($B38,download!$A$4:$DN$305,MATCH(data!AK$1,download!$A$4:$DX$4,0)+1,FALSE))</f>
        <v>33053000000</v>
      </c>
      <c r="AL38">
        <f>+IF(VLOOKUP($B38,download!$A$4:$DN$305,MATCH(data!AL$1,download!$A$4:$DX$4,0)+1,FALSE)="","",VLOOKUP($B38,download!$A$4:$DN$305,MATCH(data!AL$1,download!$A$4:$DX$4,0)+1,FALSE))</f>
        <v>108322000000</v>
      </c>
      <c r="AM38">
        <f>+IF(VLOOKUP($B38,download!$A$4:$DN$305,MATCH(data!AM$1,download!$A$4:$DX$4,0)+1,FALSE)="","",VLOOKUP($B38,download!$A$4:$DN$305,MATCH(data!AM$1,download!$A$4:$DX$4,0)+1,FALSE))</f>
        <v>36615000000</v>
      </c>
      <c r="AN38">
        <f>+IF(VLOOKUP($B38,download!$A$4:$DN$305,MATCH(data!AN$1,download!$A$4:$DX$4,0)+1,FALSE)="","",VLOOKUP($B38,download!$A$4:$DN$305,MATCH(data!AN$1,download!$A$4:$DX$4,0)+1,FALSE))</f>
        <v>5.7</v>
      </c>
      <c r="AO38">
        <f>+IF(VLOOKUP($B38,download!$A$4:$DN$305,MATCH(data!AO$1,download!$A$4:$DX$4,0)+1,FALSE)="","",VLOOKUP($B38,download!$A$4:$DN$305,MATCH(data!AO$1,download!$A$4:$DX$4,0)+1,FALSE))</f>
        <v>6.3</v>
      </c>
      <c r="AP38">
        <f>+IF(VLOOKUP($B38,download!$A$4:$DN$305,MATCH(data!AP$1,download!$A$4:$DX$4,0)+1,FALSE)="","",VLOOKUP($B38,download!$A$4:$DN$305,MATCH(data!AP$1,download!$A$4:$DX$4,0)+1,FALSE))</f>
        <v>7.3</v>
      </c>
      <c r="AQ38">
        <f>+IF(VLOOKUP($B38,download!$A$4:$DN$305,MATCH(data!AQ$1,download!$A$4:$DX$4,0)+1,FALSE)="","",VLOOKUP($B38,download!$A$4:$DN$305,MATCH(data!AQ$1,download!$A$4:$DX$4,0)+1,FALSE))</f>
        <v>8.8000000000000007</v>
      </c>
      <c r="AR38">
        <f>+IF(VLOOKUP($B38,download!$A$4:$DN$305,MATCH(data!AR$1,download!$A$4:$DX$4,0)+1,FALSE)="","",VLOOKUP($B38,download!$A$4:$DN$305,MATCH(data!AR$1,download!$A$4:$DX$4,0)+1,FALSE))</f>
        <v>7.5</v>
      </c>
      <c r="AS38">
        <f>+IF(VLOOKUP($B38,download!$A$4:$DN$305,MATCH(data!AS$1,download!$A$4:$DX$4,0)+1,FALSE)="","",VLOOKUP($B38,download!$A$4:$DN$305,MATCH(data!AS$1,download!$A$4:$DX$4,0)+1,FALSE))</f>
        <v>1.7974686750882689E-3</v>
      </c>
      <c r="AT38">
        <f>+IF(VLOOKUP($B38,download!$A$4:$DN$305,MATCH(data!AT$1,download!$A$4:$DX$4,0)+1,FALSE)="","",VLOOKUP($B38,download!$A$4:$DN$305,MATCH(data!AT$1,download!$A$4:$DX$4,0)+1,FALSE))</f>
        <v>2.9469551521363511E-3</v>
      </c>
      <c r="AU38">
        <f>+IF(VLOOKUP($B38,download!$A$4:$DN$305,MATCH(data!AU$1,download!$A$4:$DX$4,0)+1,FALSE)="","",VLOOKUP($B38,download!$A$4:$DN$305,MATCH(data!AU$1,download!$A$4:$DX$4,0)+1,FALSE))</f>
        <v>2.0659998441292884E-3</v>
      </c>
      <c r="AV38">
        <f>+IF(VLOOKUP($B38,download!$A$4:$DN$305,MATCH(data!AV$1,download!$A$4:$DX$4,0)+1,FALSE)="","",VLOOKUP($B38,download!$A$4:$DN$305,MATCH(data!AV$1,download!$A$4:$DX$4,0)+1,FALSE))</f>
        <v>3.2081479436960416E-3</v>
      </c>
      <c r="AW38">
        <f>+IF(VLOOKUP($B38,download!$A$4:$DN$305,MATCH(data!AW$1,download!$A$4:$DX$4,0)+1,FALSE)="","",VLOOKUP($B38,download!$A$4:$DN$305,MATCH(data!AW$1,download!$A$4:$DX$4,0)+1,FALSE))</f>
        <v>2.4452549382579978E-3</v>
      </c>
    </row>
    <row r="39" spans="1:49">
      <c r="A39">
        <f t="shared" si="3"/>
        <v>38</v>
      </c>
      <c r="B39">
        <f t="shared" si="4"/>
        <v>200210</v>
      </c>
      <c r="C39">
        <f>+IF(VLOOKUP($B39,download!$A$4:$DN$305,MATCH(data!C$1,download!$A$4:$DX$4,0)+1,FALSE)="","",VLOOKUP($B39,download!$A$4:$DN$305,MATCH(data!C$1,download!$A$4:$DX$4,0)+1,FALSE))</f>
        <v>103.875</v>
      </c>
      <c r="D39">
        <f>+IF(VLOOKUP($B39,download!$A$4:$DN$305,MATCH(data!D$1,download!$A$4:$DX$4,0)+1,FALSE)="","",VLOOKUP($B39,download!$A$4:$DN$305,MATCH(data!D$1,download!$A$4:$DX$4,0)+1,FALSE))</f>
        <v>103.82</v>
      </c>
      <c r="E39">
        <f>+IF(VLOOKUP($B39,download!$A$4:$DN$305,MATCH(data!E$1,download!$A$4:$DX$4,0)+1,FALSE)="","",VLOOKUP($B39,download!$A$4:$DN$305,MATCH(data!E$1,download!$A$4:$DX$4,0)+1,FALSE))</f>
        <v>107.3304365</v>
      </c>
      <c r="F39">
        <f>+IF(VLOOKUP($B39,download!$A$4:$DN$305,MATCH(data!F$1,download!$A$4:$DX$4,0)+1,FALSE)="","",VLOOKUP($B39,download!$A$4:$DN$305,MATCH(data!F$1,download!$A$4:$DX$4,0)+1,FALSE))</f>
        <v>110.125</v>
      </c>
      <c r="G39">
        <f>+IF(VLOOKUP($B39,download!$A$4:$DN$305,MATCH(data!G$1,download!$A$4:$DX$4,0)+1,FALSE)="","",VLOOKUP($B39,download!$A$4:$DN$305,MATCH(data!G$1,download!$A$4:$DX$4,0)+1,FALSE))</f>
        <v>101.65</v>
      </c>
      <c r="H39">
        <f>+IF(VLOOKUP($B39,download!$A$4:$DN$305,MATCH(data!H$1,download!$A$4:$DX$4,0)+1,FALSE)="","",VLOOKUP($B39,download!$A$4:$DN$305,MATCH(data!H$1,download!$A$4:$DX$4,0)+1,FALSE))</f>
        <v>31.14</v>
      </c>
      <c r="I39">
        <f>+IF(VLOOKUP($B39,download!$A$4:$DN$305,MATCH(data!I$1,download!$A$4:$DX$4,0)+1,FALSE)="","",VLOOKUP($B39,download!$A$4:$DN$305,MATCH(data!I$1,download!$A$4:$DX$4,0)+1,FALSE))</f>
        <v>45.071899999999999</v>
      </c>
      <c r="J39">
        <f>+IF(VLOOKUP($B39,download!$A$4:$DN$305,MATCH(data!J$1,download!$A$4:$DX$4,0)+1,FALSE)="","",VLOOKUP($B39,download!$A$4:$DN$305,MATCH(data!J$1,download!$A$4:$DX$4,0)+1,FALSE))</f>
        <v>206737999999.99997</v>
      </c>
      <c r="K39">
        <f>+IF(VLOOKUP($B39,download!$A$4:$DN$305,MATCH(data!K$1,download!$A$4:$DX$4,0)+1,FALSE)="","",VLOOKUP($B39,download!$A$4:$DN$305,MATCH(data!K$1,download!$A$4:$DX$4,0)+1,FALSE))</f>
        <v>1196599999999.9998</v>
      </c>
      <c r="L39">
        <f>+IF(VLOOKUP($B39,download!$A$4:$DN$305,MATCH(data!L$1,download!$A$4:$DX$4,0)+1,FALSE)="","",VLOOKUP($B39,download!$A$4:$DN$305,MATCH(data!L$1,download!$A$4:$DX$4,0)+1,FALSE))</f>
        <v>278291543000</v>
      </c>
      <c r="M39">
        <f>+IF(VLOOKUP($B39,download!$A$4:$DN$305,MATCH(data!M$1,download!$A$4:$DX$4,0)+1,FALSE)="","",VLOOKUP($B39,download!$A$4:$DN$305,MATCH(data!M$1,download!$A$4:$DX$4,0)+1,FALSE))</f>
        <v>2355081000000</v>
      </c>
      <c r="N39">
        <f>+IF(VLOOKUP($B39,download!$A$4:$DN$305,MATCH(data!N$1,download!$A$4:$DX$4,0)+1,FALSE)="","",VLOOKUP($B39,download!$A$4:$DN$305,MATCH(data!N$1,download!$A$4:$DX$4,0)+1,FALSE))</f>
        <v>284626000000</v>
      </c>
      <c r="O39">
        <f>+IF(VLOOKUP($B39,download!$A$4:$DN$305,MATCH(data!O$1,download!$A$4:$DX$4,0)+1,FALSE)="","",VLOOKUP($B39,download!$A$4:$DN$305,MATCH(data!O$1,download!$A$4:$DX$4,0)+1,FALSE))</f>
        <v>0.99050000000000005</v>
      </c>
      <c r="P39">
        <f>+IF(VLOOKUP($B39,download!$A$4:$DN$305,MATCH(data!P$1,download!$A$4:$DX$4,0)+1,FALSE)="","",VLOOKUP($B39,download!$A$4:$DN$305,MATCH(data!P$1,download!$A$4:$DX$4,0)+1,FALSE))</f>
        <v>7.7991000000000001</v>
      </c>
      <c r="Q39">
        <f>+IF(VLOOKUP($B39,download!$A$4:$DN$305,MATCH(data!Q$1,download!$A$4:$DX$4,0)+1,FALSE)="","",VLOOKUP($B39,download!$A$4:$DN$305,MATCH(data!Q$1,download!$A$4:$DX$4,0)+1,FALSE))</f>
        <v>1.5645</v>
      </c>
      <c r="R39">
        <f>+IF(VLOOKUP($B39,download!$A$4:$DN$305,MATCH(data!R$1,download!$A$4:$DX$4,0)+1,FALSE)="","",VLOOKUP($B39,download!$A$4:$DN$305,MATCH(data!R$1,download!$A$4:$DX$4,0)+1,FALSE))</f>
        <v>0.55469999999999997</v>
      </c>
      <c r="S39">
        <f>+IF(VLOOKUP($B39,download!$A$4:$DN$305,MATCH(data!S$1,download!$A$4:$DX$4,0)+1,FALSE)="","",VLOOKUP($B39,download!$A$4:$DN$305,MATCH(data!S$1,download!$A$4:$DX$4,0)+1,FALSE))</f>
        <v>1.5581</v>
      </c>
      <c r="T39">
        <f>+IF(VLOOKUP($B39,download!$A$4:$DN$305,MATCH(data!T$1,download!$A$4:$DX$4,0)+1,FALSE)="","",VLOOKUP($B39,download!$A$4:$DN$305,MATCH(data!T$1,download!$A$4:$DX$4,0)+1,FALSE))</f>
        <v>885.76</v>
      </c>
      <c r="U39">
        <f>+IF(VLOOKUP($B39,download!$A$4:$DN$305,MATCH(data!U$1,download!$A$4:$DX$4,0)+1,FALSE)="","",VLOOKUP($B39,download!$A$4:$DN$305,MATCH(data!U$1,download!$A$4:$DX$4,0)+1,FALSE))</f>
        <v>3152.85</v>
      </c>
      <c r="V39">
        <f>+IF(VLOOKUP($B39,download!$A$4:$DN$305,MATCH(data!V$1,download!$A$4:$DX$4,0)+1,FALSE)="","",VLOOKUP($B39,download!$A$4:$DN$305,MATCH(data!V$1,download!$A$4:$DX$4,0)+1,FALSE))</f>
        <v>862.24</v>
      </c>
      <c r="W39">
        <f>+IF(VLOOKUP($B39,download!$A$4:$DN$305,MATCH(data!W$1,download!$A$4:$DX$4,0)+1,FALSE)="","",VLOOKUP($B39,download!$A$4:$DN$305,MATCH(data!W$1,download!$A$4:$DX$4,0)+1,FALSE))</f>
        <v>9441.25</v>
      </c>
      <c r="X39">
        <f>+IF(VLOOKUP($B39,download!$A$4:$DN$305,MATCH(data!X$1,download!$A$4:$DX$4,0)+1,FALSE)="","",VLOOKUP($B39,download!$A$4:$DN$305,MATCH(data!X$1,download!$A$4:$DX$4,0)+1,FALSE))</f>
        <v>6248.79</v>
      </c>
      <c r="Y39">
        <f>+IF(VLOOKUP($B39,download!$A$4:$DN$305,MATCH(data!Y$1,download!$A$4:$DX$4,0)+1,FALSE)="","",VLOOKUP($B39,download!$A$4:$DN$305,MATCH(data!Y$1,download!$A$4:$DX$4,0)+1,FALSE))</f>
        <v>0.2</v>
      </c>
      <c r="Z39">
        <f>+IF(VLOOKUP($B39,download!$A$4:$DN$305,MATCH(data!Z$1,download!$A$4:$DX$4,0)+1,FALSE)="","",VLOOKUP($B39,download!$A$4:$DN$305,MATCH(data!Z$1,download!$A$4:$DX$4,0)+1,FALSE))</f>
        <v>0.2</v>
      </c>
      <c r="AA39">
        <f>+IF(VLOOKUP($B39,download!$A$4:$DN$305,MATCH(data!AA$1,download!$A$4:$DX$4,0)+1,FALSE)="","",VLOOKUP($B39,download!$A$4:$DN$305,MATCH(data!AA$1,download!$A$4:$DX$4,0)+1,FALSE))</f>
        <v>3.21</v>
      </c>
      <c r="AB39">
        <f>+IF(VLOOKUP($B39,download!$A$4:$DN$305,MATCH(data!AB$1,download!$A$4:$DX$4,0)+1,FALSE)="","",VLOOKUP($B39,download!$A$4:$DN$305,MATCH(data!AB$1,download!$A$4:$DX$4,0)+1,FALSE))</f>
        <v>0</v>
      </c>
      <c r="AC39">
        <f>+IF(VLOOKUP($B39,download!$A$4:$DN$305,MATCH(data!AC$1,download!$A$4:$DX$4,0)+1,FALSE)="","",VLOOKUP($B39,download!$A$4:$DN$305,MATCH(data!AC$1,download!$A$4:$DX$4,0)+1,FALSE))</f>
        <v>0.51518008980049501</v>
      </c>
      <c r="AD39">
        <f>+IF(VLOOKUP($B39,download!$A$4:$DN$305,MATCH(data!AD$1,download!$A$4:$DX$4,0)+1,FALSE)="","",VLOOKUP($B39,download!$A$4:$DN$305,MATCH(data!AD$1,download!$A$4:$DX$4,0)+1,FALSE))</f>
        <v>58438000000</v>
      </c>
      <c r="AE39">
        <f>+IF(VLOOKUP($B39,download!$A$4:$DN$305,MATCH(data!AE$1,download!$A$4:$DX$4,0)+1,FALSE)="","",VLOOKUP($B39,download!$A$4:$DN$305,MATCH(data!AE$1,download!$A$4:$DX$4,0)+1,FALSE))</f>
        <v>89587800000</v>
      </c>
      <c r="AF39">
        <f>+IF(VLOOKUP($B39,download!$A$4:$DN$305,MATCH(data!AF$1,download!$A$4:$DX$4,0)+1,FALSE)="","",VLOOKUP($B39,download!$A$4:$DN$305,MATCH(data!AF$1,download!$A$4:$DX$4,0)+1,FALSE))</f>
        <v>0.20560015664773801</v>
      </c>
      <c r="AG39">
        <f>+IF(VLOOKUP($B39,download!$A$4:$DN$305,MATCH(data!AG$1,download!$A$4:$DX$4,0)+1,FALSE)="","",VLOOKUP($B39,download!$A$4:$DN$305,MATCH(data!AG$1,download!$A$4:$DX$4,0)+1,FALSE))</f>
        <v>12.9</v>
      </c>
      <c r="AH39">
        <f>+IF(VLOOKUP($B39,download!$A$4:$DN$305,MATCH(data!AH$1,download!$A$4:$DX$4,0)+1,FALSE)="","",VLOOKUP($B39,download!$A$4:$DN$305,MATCH(data!AH$1,download!$A$4:$DX$4,0)+1,FALSE))</f>
        <v>35849600000</v>
      </c>
      <c r="AI39">
        <f>+IF(VLOOKUP($B39,download!$A$4:$DN$305,MATCH(data!AI$1,download!$A$4:$DX$4,0)+1,FALSE)="","",VLOOKUP($B39,download!$A$4:$DN$305,MATCH(data!AI$1,download!$A$4:$DX$4,0)+1,FALSE))</f>
        <v>32171000000</v>
      </c>
      <c r="AJ39">
        <f>+IF(VLOOKUP($B39,download!$A$4:$DN$305,MATCH(data!AJ$1,download!$A$4:$DX$4,0)+1,FALSE)="","",VLOOKUP($B39,download!$A$4:$DN$305,MATCH(data!AJ$1,download!$A$4:$DX$4,0)+1,FALSE))</f>
        <v>375470000000</v>
      </c>
      <c r="AK39">
        <f>+IF(VLOOKUP($B39,download!$A$4:$DN$305,MATCH(data!AK$1,download!$A$4:$DX$4,0)+1,FALSE)="","",VLOOKUP($B39,download!$A$4:$DN$305,MATCH(data!AK$1,download!$A$4:$DX$4,0)+1,FALSE))</f>
        <v>32474000000</v>
      </c>
      <c r="AL39">
        <f>+IF(VLOOKUP($B39,download!$A$4:$DN$305,MATCH(data!AL$1,download!$A$4:$DX$4,0)+1,FALSE)="","",VLOOKUP($B39,download!$A$4:$DN$305,MATCH(data!AL$1,download!$A$4:$DX$4,0)+1,FALSE))</f>
        <v>109363000000</v>
      </c>
      <c r="AM39">
        <f>+IF(VLOOKUP($B39,download!$A$4:$DN$305,MATCH(data!AM$1,download!$A$4:$DX$4,0)+1,FALSE)="","",VLOOKUP($B39,download!$A$4:$DN$305,MATCH(data!AM$1,download!$A$4:$DX$4,0)+1,FALSE))</f>
        <v>37256000000</v>
      </c>
      <c r="AN39">
        <f>+IF(VLOOKUP($B39,download!$A$4:$DN$305,MATCH(data!AN$1,download!$A$4:$DX$4,0)+1,FALSE)="","",VLOOKUP($B39,download!$A$4:$DN$305,MATCH(data!AN$1,download!$A$4:$DX$4,0)+1,FALSE))</f>
        <v>5.7</v>
      </c>
      <c r="AO39">
        <f>+IF(VLOOKUP($B39,download!$A$4:$DN$305,MATCH(data!AO$1,download!$A$4:$DX$4,0)+1,FALSE)="","",VLOOKUP($B39,download!$A$4:$DN$305,MATCH(data!AO$1,download!$A$4:$DX$4,0)+1,FALSE))</f>
        <v>6.1</v>
      </c>
      <c r="AP39">
        <f>+IF(VLOOKUP($B39,download!$A$4:$DN$305,MATCH(data!AP$1,download!$A$4:$DX$4,0)+1,FALSE)="","",VLOOKUP($B39,download!$A$4:$DN$305,MATCH(data!AP$1,download!$A$4:$DX$4,0)+1,FALSE))</f>
        <v>7.3</v>
      </c>
      <c r="AQ39">
        <f>+IF(VLOOKUP($B39,download!$A$4:$DN$305,MATCH(data!AQ$1,download!$A$4:$DX$4,0)+1,FALSE)="","",VLOOKUP($B39,download!$A$4:$DN$305,MATCH(data!AQ$1,download!$A$4:$DX$4,0)+1,FALSE))</f>
        <v>8.8000000000000007</v>
      </c>
      <c r="AR39">
        <f>+IF(VLOOKUP($B39,download!$A$4:$DN$305,MATCH(data!AR$1,download!$A$4:$DX$4,0)+1,FALSE)="","",VLOOKUP($B39,download!$A$4:$DN$305,MATCH(data!AR$1,download!$A$4:$DX$4,0)+1,FALSE))</f>
        <v>7.6</v>
      </c>
      <c r="AS39">
        <f>+IF(VLOOKUP($B39,download!$A$4:$DN$305,MATCH(data!AS$1,download!$A$4:$DX$4,0)+1,FALSE)="","",VLOOKUP($B39,download!$A$4:$DN$305,MATCH(data!AS$1,download!$A$4:$DX$4,0)+1,FALSE))</f>
        <v>1.7974686750882689E-3</v>
      </c>
      <c r="AT39">
        <f>+IF(VLOOKUP($B39,download!$A$4:$DN$305,MATCH(data!AT$1,download!$A$4:$DX$4,0)+1,FALSE)="","",VLOOKUP($B39,download!$A$4:$DN$305,MATCH(data!AT$1,download!$A$4:$DX$4,0)+1,FALSE))</f>
        <v>2.9469551521363511E-3</v>
      </c>
      <c r="AU39">
        <f>+IF(VLOOKUP($B39,download!$A$4:$DN$305,MATCH(data!AU$1,download!$A$4:$DX$4,0)+1,FALSE)="","",VLOOKUP($B39,download!$A$4:$DN$305,MATCH(data!AU$1,download!$A$4:$DX$4,0)+1,FALSE))</f>
        <v>2.0659998441292884E-3</v>
      </c>
      <c r="AV39">
        <f>+IF(VLOOKUP($B39,download!$A$4:$DN$305,MATCH(data!AV$1,download!$A$4:$DX$4,0)+1,FALSE)="","",VLOOKUP($B39,download!$A$4:$DN$305,MATCH(data!AV$1,download!$A$4:$DX$4,0)+1,FALSE))</f>
        <v>3.2081479436960416E-3</v>
      </c>
      <c r="AW39">
        <f>+IF(VLOOKUP($B39,download!$A$4:$DN$305,MATCH(data!AW$1,download!$A$4:$DX$4,0)+1,FALSE)="","",VLOOKUP($B39,download!$A$4:$DN$305,MATCH(data!AW$1,download!$A$4:$DX$4,0)+1,FALSE))</f>
        <v>2.4452549382579978E-3</v>
      </c>
    </row>
    <row r="40" spans="1:49">
      <c r="A40">
        <f t="shared" si="3"/>
        <v>39</v>
      </c>
      <c r="B40">
        <f t="shared" si="4"/>
        <v>200211</v>
      </c>
      <c r="C40">
        <f>+IF(VLOOKUP($B40,download!$A$4:$DN$305,MATCH(data!C$1,download!$A$4:$DX$4,0)+1,FALSE)="","",VLOOKUP($B40,download!$A$4:$DN$305,MATCH(data!C$1,download!$A$4:$DX$4,0)+1,FALSE))</f>
        <v>98.296875</v>
      </c>
      <c r="D40">
        <f>+IF(VLOOKUP($B40,download!$A$4:$DN$305,MATCH(data!D$1,download!$A$4:$DX$4,0)+1,FALSE)="","",VLOOKUP($B40,download!$A$4:$DN$305,MATCH(data!D$1,download!$A$4:$DX$4,0)+1,FALSE))</f>
        <v>103.92</v>
      </c>
      <c r="E40">
        <f>+IF(VLOOKUP($B40,download!$A$4:$DN$305,MATCH(data!E$1,download!$A$4:$DX$4,0)+1,FALSE)="","",VLOOKUP($B40,download!$A$4:$DN$305,MATCH(data!E$1,download!$A$4:$DX$4,0)+1,FALSE))</f>
        <v>106.26928700000001</v>
      </c>
      <c r="F40">
        <f>+IF(VLOOKUP($B40,download!$A$4:$DN$305,MATCH(data!F$1,download!$A$4:$DX$4,0)+1,FALSE)="","",VLOOKUP($B40,download!$A$4:$DN$305,MATCH(data!F$1,download!$A$4:$DX$4,0)+1,FALSE))</f>
        <v>99.05</v>
      </c>
      <c r="G40">
        <f>+IF(VLOOKUP($B40,download!$A$4:$DN$305,MATCH(data!G$1,download!$A$4:$DX$4,0)+1,FALSE)="","",VLOOKUP($B40,download!$A$4:$DN$305,MATCH(data!G$1,download!$A$4:$DX$4,0)+1,FALSE))</f>
        <v>100.88500000000001</v>
      </c>
      <c r="H40">
        <f>+IF(VLOOKUP($B40,download!$A$4:$DN$305,MATCH(data!H$1,download!$A$4:$DX$4,0)+1,FALSE)="","",VLOOKUP($B40,download!$A$4:$DN$305,MATCH(data!H$1,download!$A$4:$DX$4,0)+1,FALSE))</f>
        <v>27.5</v>
      </c>
      <c r="I40">
        <f>+IF(VLOOKUP($B40,download!$A$4:$DN$305,MATCH(data!I$1,download!$A$4:$DX$4,0)+1,FALSE)="","",VLOOKUP($B40,download!$A$4:$DN$305,MATCH(data!I$1,download!$A$4:$DX$4,0)+1,FALSE))</f>
        <v>35.834200000000003</v>
      </c>
      <c r="J40">
        <f>+IF(VLOOKUP($B40,download!$A$4:$DN$305,MATCH(data!J$1,download!$A$4:$DX$4,0)+1,FALSE)="","",VLOOKUP($B40,download!$A$4:$DN$305,MATCH(data!J$1,download!$A$4:$DX$4,0)+1,FALSE))</f>
        <v>209134999999.99997</v>
      </c>
      <c r="K40">
        <f>+IF(VLOOKUP($B40,download!$A$4:$DN$305,MATCH(data!K$1,download!$A$4:$DX$4,0)+1,FALSE)="","",VLOOKUP($B40,download!$A$4:$DN$305,MATCH(data!K$1,download!$A$4:$DX$4,0)+1,FALSE))</f>
        <v>1205299999999.9998</v>
      </c>
      <c r="L40">
        <f>+IF(VLOOKUP($B40,download!$A$4:$DN$305,MATCH(data!L$1,download!$A$4:$DX$4,0)+1,FALSE)="","",VLOOKUP($B40,download!$A$4:$DN$305,MATCH(data!L$1,download!$A$4:$DX$4,0)+1,FALSE))</f>
        <v>284428327000</v>
      </c>
      <c r="M40">
        <f>+IF(VLOOKUP($B40,download!$A$4:$DN$305,MATCH(data!M$1,download!$A$4:$DX$4,0)+1,FALSE)="","",VLOOKUP($B40,download!$A$4:$DN$305,MATCH(data!M$1,download!$A$4:$DX$4,0)+1,FALSE))</f>
        <v>2414586000000</v>
      </c>
      <c r="N40">
        <f>+IF(VLOOKUP($B40,download!$A$4:$DN$305,MATCH(data!N$1,download!$A$4:$DX$4,0)+1,FALSE)="","",VLOOKUP($B40,download!$A$4:$DN$305,MATCH(data!N$1,download!$A$4:$DX$4,0)+1,FALSE))</f>
        <v>284463000000</v>
      </c>
      <c r="O40">
        <f>+IF(VLOOKUP($B40,download!$A$4:$DN$305,MATCH(data!O$1,download!$A$4:$DX$4,0)+1,FALSE)="","",VLOOKUP($B40,download!$A$4:$DN$305,MATCH(data!O$1,download!$A$4:$DX$4,0)+1,FALSE))</f>
        <v>0.99429999999999996</v>
      </c>
      <c r="P40">
        <f>+IF(VLOOKUP($B40,download!$A$4:$DN$305,MATCH(data!P$1,download!$A$4:$DX$4,0)+1,FALSE)="","",VLOOKUP($B40,download!$A$4:$DN$305,MATCH(data!P$1,download!$A$4:$DX$4,0)+1,FALSE))</f>
        <v>7.7984</v>
      </c>
      <c r="Q40">
        <f>+IF(VLOOKUP($B40,download!$A$4:$DN$305,MATCH(data!Q$1,download!$A$4:$DX$4,0)+1,FALSE)="","",VLOOKUP($B40,download!$A$4:$DN$305,MATCH(data!Q$1,download!$A$4:$DX$4,0)+1,FALSE))</f>
        <v>1.5566</v>
      </c>
      <c r="R40">
        <f>+IF(VLOOKUP($B40,download!$A$4:$DN$305,MATCH(data!R$1,download!$A$4:$DX$4,0)+1,FALSE)="","",VLOOKUP($B40,download!$A$4:$DN$305,MATCH(data!R$1,download!$A$4:$DX$4,0)+1,FALSE))</f>
        <v>0.56040000000000001</v>
      </c>
      <c r="S40">
        <f>+IF(VLOOKUP($B40,download!$A$4:$DN$305,MATCH(data!S$1,download!$A$4:$DX$4,0)+1,FALSE)="","",VLOOKUP($B40,download!$A$4:$DN$305,MATCH(data!S$1,download!$A$4:$DX$4,0)+1,FALSE))</f>
        <v>1.5644</v>
      </c>
      <c r="T40">
        <f>+IF(VLOOKUP($B40,download!$A$4:$DN$305,MATCH(data!T$1,download!$A$4:$DX$4,0)+1,FALSE)="","",VLOOKUP($B40,download!$A$4:$DN$305,MATCH(data!T$1,download!$A$4:$DX$4,0)+1,FALSE))</f>
        <v>936.31</v>
      </c>
      <c r="U40">
        <f>+IF(VLOOKUP($B40,download!$A$4:$DN$305,MATCH(data!U$1,download!$A$4:$DX$4,0)+1,FALSE)="","",VLOOKUP($B40,download!$A$4:$DN$305,MATCH(data!U$1,download!$A$4:$DX$4,0)+1,FALSE))</f>
        <v>3320.32</v>
      </c>
      <c r="V40">
        <f>+IF(VLOOKUP($B40,download!$A$4:$DN$305,MATCH(data!V$1,download!$A$4:$DX$4,0)+1,FALSE)="","",VLOOKUP($B40,download!$A$4:$DN$305,MATCH(data!V$1,download!$A$4:$DX$4,0)+1,FALSE))</f>
        <v>892.71</v>
      </c>
      <c r="W40">
        <f>+IF(VLOOKUP($B40,download!$A$4:$DN$305,MATCH(data!W$1,download!$A$4:$DX$4,0)+1,FALSE)="","",VLOOKUP($B40,download!$A$4:$DN$305,MATCH(data!W$1,download!$A$4:$DX$4,0)+1,FALSE))</f>
        <v>10069.870000000001</v>
      </c>
      <c r="X40">
        <f>+IF(VLOOKUP($B40,download!$A$4:$DN$305,MATCH(data!X$1,download!$A$4:$DX$4,0)+1,FALSE)="","",VLOOKUP($B40,download!$A$4:$DN$305,MATCH(data!X$1,download!$A$4:$DX$4,0)+1,FALSE))</f>
        <v>6570.42</v>
      </c>
      <c r="Y40">
        <f>+IF(VLOOKUP($B40,download!$A$4:$DN$305,MATCH(data!Y$1,download!$A$4:$DX$4,0)+1,FALSE)="","",VLOOKUP($B40,download!$A$4:$DN$305,MATCH(data!Y$1,download!$A$4:$DX$4,0)+1,FALSE))</f>
        <v>0.2</v>
      </c>
      <c r="Z40">
        <f>+IF(VLOOKUP($B40,download!$A$4:$DN$305,MATCH(data!Z$1,download!$A$4:$DX$4,0)+1,FALSE)="","",VLOOKUP($B40,download!$A$4:$DN$305,MATCH(data!Z$1,download!$A$4:$DX$4,0)+1,FALSE))</f>
        <v>-0.1</v>
      </c>
      <c r="AA40">
        <f>+IF(VLOOKUP($B40,download!$A$4:$DN$305,MATCH(data!AA$1,download!$A$4:$DX$4,0)+1,FALSE)="","",VLOOKUP($B40,download!$A$4:$DN$305,MATCH(data!AA$1,download!$A$4:$DX$4,0)+1,FALSE))</f>
        <v>3.21</v>
      </c>
      <c r="AB40">
        <f>+IF(VLOOKUP($B40,download!$A$4:$DN$305,MATCH(data!AB$1,download!$A$4:$DX$4,0)+1,FALSE)="","",VLOOKUP($B40,download!$A$4:$DN$305,MATCH(data!AB$1,download!$A$4:$DX$4,0)+1,FALSE))</f>
        <v>-0.13</v>
      </c>
      <c r="AC40">
        <f>+IF(VLOOKUP($B40,download!$A$4:$DN$305,MATCH(data!AC$1,download!$A$4:$DX$4,0)+1,FALSE)="","",VLOOKUP($B40,download!$A$4:$DN$305,MATCH(data!AC$1,download!$A$4:$DX$4,0)+1,FALSE))</f>
        <v>0.42282146035053197</v>
      </c>
      <c r="AD40">
        <f>+IF(VLOOKUP($B40,download!$A$4:$DN$305,MATCH(data!AD$1,download!$A$4:$DX$4,0)+1,FALSE)="","",VLOOKUP($B40,download!$A$4:$DN$305,MATCH(data!AD$1,download!$A$4:$DX$4,0)+1,FALSE))</f>
        <v>59307000000</v>
      </c>
      <c r="AE40">
        <f>+IF(VLOOKUP($B40,download!$A$4:$DN$305,MATCH(data!AE$1,download!$A$4:$DX$4,0)+1,FALSE)="","",VLOOKUP($B40,download!$A$4:$DN$305,MATCH(data!AE$1,download!$A$4:$DX$4,0)+1,FALSE))</f>
        <v>91188400000</v>
      </c>
      <c r="AF40">
        <f>+IF(VLOOKUP($B40,download!$A$4:$DN$305,MATCH(data!AF$1,download!$A$4:$DX$4,0)+1,FALSE)="","",VLOOKUP($B40,download!$A$4:$DN$305,MATCH(data!AF$1,download!$A$4:$DX$4,0)+1,FALSE))</f>
        <v>0.20560015664773801</v>
      </c>
      <c r="AG40">
        <f>+IF(VLOOKUP($B40,download!$A$4:$DN$305,MATCH(data!AG$1,download!$A$4:$DX$4,0)+1,FALSE)="","",VLOOKUP($B40,download!$A$4:$DN$305,MATCH(data!AG$1,download!$A$4:$DX$4,0)+1,FALSE))</f>
        <v>17.3</v>
      </c>
      <c r="AH40">
        <f>+IF(VLOOKUP($B40,download!$A$4:$DN$305,MATCH(data!AH$1,download!$A$4:$DX$4,0)+1,FALSE)="","",VLOOKUP($B40,download!$A$4:$DN$305,MATCH(data!AH$1,download!$A$4:$DX$4,0)+1,FALSE))</f>
        <v>34777400000</v>
      </c>
      <c r="AI40">
        <f>+IF(VLOOKUP($B40,download!$A$4:$DN$305,MATCH(data!AI$1,download!$A$4:$DX$4,0)+1,FALSE)="","",VLOOKUP($B40,download!$A$4:$DN$305,MATCH(data!AI$1,download!$A$4:$DX$4,0)+1,FALSE))</f>
        <v>32312000000</v>
      </c>
      <c r="AJ40">
        <f>+IF(VLOOKUP($B40,download!$A$4:$DN$305,MATCH(data!AJ$1,download!$A$4:$DX$4,0)+1,FALSE)="","",VLOOKUP($B40,download!$A$4:$DN$305,MATCH(data!AJ$1,download!$A$4:$DX$4,0)+1,FALSE))</f>
        <v>372679999999.99994</v>
      </c>
      <c r="AK40">
        <f>+IF(VLOOKUP($B40,download!$A$4:$DN$305,MATCH(data!AK$1,download!$A$4:$DX$4,0)+1,FALSE)="","",VLOOKUP($B40,download!$A$4:$DN$305,MATCH(data!AK$1,download!$A$4:$DX$4,0)+1,FALSE))</f>
        <v>32122000000</v>
      </c>
      <c r="AL40">
        <f>+IF(VLOOKUP($B40,download!$A$4:$DN$305,MATCH(data!AL$1,download!$A$4:$DX$4,0)+1,FALSE)="","",VLOOKUP($B40,download!$A$4:$DN$305,MATCH(data!AL$1,download!$A$4:$DX$4,0)+1,FALSE))</f>
        <v>109109000000</v>
      </c>
      <c r="AM40">
        <f>+IF(VLOOKUP($B40,download!$A$4:$DN$305,MATCH(data!AM$1,download!$A$4:$DX$4,0)+1,FALSE)="","",VLOOKUP($B40,download!$A$4:$DN$305,MATCH(data!AM$1,download!$A$4:$DX$4,0)+1,FALSE))</f>
        <v>36501000000</v>
      </c>
      <c r="AN40">
        <f>+IF(VLOOKUP($B40,download!$A$4:$DN$305,MATCH(data!AN$1,download!$A$4:$DX$4,0)+1,FALSE)="","",VLOOKUP($B40,download!$A$4:$DN$305,MATCH(data!AN$1,download!$A$4:$DX$4,0)+1,FALSE))</f>
        <v>5.9</v>
      </c>
      <c r="AO40">
        <f>+IF(VLOOKUP($B40,download!$A$4:$DN$305,MATCH(data!AO$1,download!$A$4:$DX$4,0)+1,FALSE)="","",VLOOKUP($B40,download!$A$4:$DN$305,MATCH(data!AO$1,download!$A$4:$DX$4,0)+1,FALSE))</f>
        <v>6.2</v>
      </c>
      <c r="AP40">
        <f>+IF(VLOOKUP($B40,download!$A$4:$DN$305,MATCH(data!AP$1,download!$A$4:$DX$4,0)+1,FALSE)="","",VLOOKUP($B40,download!$A$4:$DN$305,MATCH(data!AP$1,download!$A$4:$DX$4,0)+1,FALSE))</f>
        <v>7.3</v>
      </c>
      <c r="AQ40">
        <f>+IF(VLOOKUP($B40,download!$A$4:$DN$305,MATCH(data!AQ$1,download!$A$4:$DX$4,0)+1,FALSE)="","",VLOOKUP($B40,download!$A$4:$DN$305,MATCH(data!AQ$1,download!$A$4:$DX$4,0)+1,FALSE))</f>
        <v>8.9</v>
      </c>
      <c r="AR40">
        <f>+IF(VLOOKUP($B40,download!$A$4:$DN$305,MATCH(data!AR$1,download!$A$4:$DX$4,0)+1,FALSE)="","",VLOOKUP($B40,download!$A$4:$DN$305,MATCH(data!AR$1,download!$A$4:$DX$4,0)+1,FALSE))</f>
        <v>7.4</v>
      </c>
      <c r="AS40">
        <f>+IF(VLOOKUP($B40,download!$A$4:$DN$305,MATCH(data!AS$1,download!$A$4:$DX$4,0)+1,FALSE)="","",VLOOKUP($B40,download!$A$4:$DN$305,MATCH(data!AS$1,download!$A$4:$DX$4,0)+1,FALSE))</f>
        <v>1.7974686750882689E-3</v>
      </c>
      <c r="AT40">
        <f>+IF(VLOOKUP($B40,download!$A$4:$DN$305,MATCH(data!AT$1,download!$A$4:$DX$4,0)+1,FALSE)="","",VLOOKUP($B40,download!$A$4:$DN$305,MATCH(data!AT$1,download!$A$4:$DX$4,0)+1,FALSE))</f>
        <v>2.9469551521363511E-3</v>
      </c>
      <c r="AU40">
        <f>+IF(VLOOKUP($B40,download!$A$4:$DN$305,MATCH(data!AU$1,download!$A$4:$DX$4,0)+1,FALSE)="","",VLOOKUP($B40,download!$A$4:$DN$305,MATCH(data!AU$1,download!$A$4:$DX$4,0)+1,FALSE))</f>
        <v>2.0659998441292884E-3</v>
      </c>
      <c r="AV40">
        <f>+IF(VLOOKUP($B40,download!$A$4:$DN$305,MATCH(data!AV$1,download!$A$4:$DX$4,0)+1,FALSE)="","",VLOOKUP($B40,download!$A$4:$DN$305,MATCH(data!AV$1,download!$A$4:$DX$4,0)+1,FALSE))</f>
        <v>3.2081479436960416E-3</v>
      </c>
      <c r="AW40">
        <f>+IF(VLOOKUP($B40,download!$A$4:$DN$305,MATCH(data!AW$1,download!$A$4:$DX$4,0)+1,FALSE)="","",VLOOKUP($B40,download!$A$4:$DN$305,MATCH(data!AW$1,download!$A$4:$DX$4,0)+1,FALSE))</f>
        <v>2.4452549382579978E-3</v>
      </c>
    </row>
    <row r="41" spans="1:49">
      <c r="A41">
        <f t="shared" si="3"/>
        <v>40</v>
      </c>
      <c r="B41">
        <f t="shared" si="4"/>
        <v>200212</v>
      </c>
      <c r="C41">
        <f>+IF(VLOOKUP($B41,download!$A$4:$DN$305,MATCH(data!C$1,download!$A$4:$DX$4,0)+1,FALSE)="","",VLOOKUP($B41,download!$A$4:$DN$305,MATCH(data!C$1,download!$A$4:$DX$4,0)+1,FALSE))</f>
        <v>101.506124</v>
      </c>
      <c r="D41">
        <f>+IF(VLOOKUP($B41,download!$A$4:$DN$305,MATCH(data!D$1,download!$A$4:$DX$4,0)+1,FALSE)="","",VLOOKUP($B41,download!$A$4:$DN$305,MATCH(data!D$1,download!$A$4:$DX$4,0)+1,FALSE))</f>
        <v>106.205</v>
      </c>
      <c r="E41">
        <f>+IF(VLOOKUP($B41,download!$A$4:$DN$305,MATCH(data!E$1,download!$A$4:$DX$4,0)+1,FALSE)="","",VLOOKUP($B41,download!$A$4:$DN$305,MATCH(data!E$1,download!$A$4:$DX$4,0)+1,FALSE))</f>
        <v>110.659651</v>
      </c>
      <c r="F41">
        <f>+IF(VLOOKUP($B41,download!$A$4:$DN$305,MATCH(data!F$1,download!$A$4:$DX$4,0)+1,FALSE)="","",VLOOKUP($B41,download!$A$4:$DN$305,MATCH(data!F$1,download!$A$4:$DX$4,0)+1,FALSE))</f>
        <v>101.7</v>
      </c>
      <c r="G41">
        <f>+IF(VLOOKUP($B41,download!$A$4:$DN$305,MATCH(data!G$1,download!$A$4:$DX$4,0)+1,FALSE)="","",VLOOKUP($B41,download!$A$4:$DN$305,MATCH(data!G$1,download!$A$4:$DX$4,0)+1,FALSE))</f>
        <v>103.46</v>
      </c>
      <c r="H41">
        <f>+IF(VLOOKUP($B41,download!$A$4:$DN$305,MATCH(data!H$1,download!$A$4:$DX$4,0)+1,FALSE)="","",VLOOKUP($B41,download!$A$4:$DN$305,MATCH(data!H$1,download!$A$4:$DX$4,0)+1,FALSE))</f>
        <v>28.62</v>
      </c>
      <c r="I41">
        <f>+IF(VLOOKUP($B41,download!$A$4:$DN$305,MATCH(data!I$1,download!$A$4:$DX$4,0)+1,FALSE)="","",VLOOKUP($B41,download!$A$4:$DN$305,MATCH(data!I$1,download!$A$4:$DX$4,0)+1,FALSE))</f>
        <v>51.212499999999999</v>
      </c>
      <c r="J41">
        <f>+IF(VLOOKUP($B41,download!$A$4:$DN$305,MATCH(data!J$1,download!$A$4:$DX$4,0)+1,FALSE)="","",VLOOKUP($B41,download!$A$4:$DN$305,MATCH(data!J$1,download!$A$4:$DX$4,0)+1,FALSE))</f>
        <v>214497000000</v>
      </c>
      <c r="K41">
        <f>+IF(VLOOKUP($B41,download!$A$4:$DN$305,MATCH(data!K$1,download!$A$4:$DX$4,0)+1,FALSE)="","",VLOOKUP($B41,download!$A$4:$DN$305,MATCH(data!K$1,download!$A$4:$DX$4,0)+1,FALSE))</f>
        <v>1245499999999.9998</v>
      </c>
      <c r="L41">
        <f>+IF(VLOOKUP($B41,download!$A$4:$DN$305,MATCH(data!L$1,download!$A$4:$DX$4,0)+1,FALSE)="","",VLOOKUP($B41,download!$A$4:$DN$305,MATCH(data!L$1,download!$A$4:$DX$4,0)+1,FALSE))</f>
        <v>295649585000</v>
      </c>
      <c r="M41">
        <f>+IF(VLOOKUP($B41,download!$A$4:$DN$305,MATCH(data!M$1,download!$A$4:$DX$4,0)+1,FALSE)="","",VLOOKUP($B41,download!$A$4:$DN$305,MATCH(data!M$1,download!$A$4:$DX$4,0)+1,FALSE))</f>
        <v>2499429000000</v>
      </c>
      <c r="N41">
        <f>+IF(VLOOKUP($B41,download!$A$4:$DN$305,MATCH(data!N$1,download!$A$4:$DX$4,0)+1,FALSE)="","",VLOOKUP($B41,download!$A$4:$DN$305,MATCH(data!N$1,download!$A$4:$DX$4,0)+1,FALSE))</f>
        <v>283074000000</v>
      </c>
      <c r="O41">
        <f>+IF(VLOOKUP($B41,download!$A$4:$DN$305,MATCH(data!O$1,download!$A$4:$DX$4,0)+1,FALSE)="","",VLOOKUP($B41,download!$A$4:$DN$305,MATCH(data!O$1,download!$A$4:$DX$4,0)+1,FALSE))</f>
        <v>1.0496000000000001</v>
      </c>
      <c r="P41">
        <f>+IF(VLOOKUP($B41,download!$A$4:$DN$305,MATCH(data!P$1,download!$A$4:$DX$4,0)+1,FALSE)="","",VLOOKUP($B41,download!$A$4:$DN$305,MATCH(data!P$1,download!$A$4:$DX$4,0)+1,FALSE))</f>
        <v>7.7983000000000002</v>
      </c>
      <c r="Q41">
        <f>+IF(VLOOKUP($B41,download!$A$4:$DN$305,MATCH(data!Q$1,download!$A$4:$DX$4,0)+1,FALSE)="","",VLOOKUP($B41,download!$A$4:$DN$305,MATCH(data!Q$1,download!$A$4:$DX$4,0)+1,FALSE))</f>
        <v>1.611</v>
      </c>
      <c r="R41">
        <f>+IF(VLOOKUP($B41,download!$A$4:$DN$305,MATCH(data!R$1,download!$A$4:$DX$4,0)+1,FALSE)="","",VLOOKUP($B41,download!$A$4:$DN$305,MATCH(data!R$1,download!$A$4:$DX$4,0)+1,FALSE))</f>
        <v>0.56089999999999995</v>
      </c>
      <c r="S41">
        <f>+IF(VLOOKUP($B41,download!$A$4:$DN$305,MATCH(data!S$1,download!$A$4:$DX$4,0)+1,FALSE)="","",VLOOKUP($B41,download!$A$4:$DN$305,MATCH(data!S$1,download!$A$4:$DX$4,0)+1,FALSE))</f>
        <v>1.5722</v>
      </c>
      <c r="T41">
        <f>+IF(VLOOKUP($B41,download!$A$4:$DN$305,MATCH(data!T$1,download!$A$4:$DX$4,0)+1,FALSE)="","",VLOOKUP($B41,download!$A$4:$DN$305,MATCH(data!T$1,download!$A$4:$DX$4,0)+1,FALSE))</f>
        <v>879.82</v>
      </c>
      <c r="U41">
        <f>+IF(VLOOKUP($B41,download!$A$4:$DN$305,MATCH(data!U$1,download!$A$4:$DX$4,0)+1,FALSE)="","",VLOOKUP($B41,download!$A$4:$DN$305,MATCH(data!U$1,download!$A$4:$DX$4,0)+1,FALSE))</f>
        <v>2892.63</v>
      </c>
      <c r="V41">
        <f>+IF(VLOOKUP($B41,download!$A$4:$DN$305,MATCH(data!V$1,download!$A$4:$DX$4,0)+1,FALSE)="","",VLOOKUP($B41,download!$A$4:$DN$305,MATCH(data!V$1,download!$A$4:$DX$4,0)+1,FALSE))</f>
        <v>843.29</v>
      </c>
      <c r="W41">
        <f>+IF(VLOOKUP($B41,download!$A$4:$DN$305,MATCH(data!W$1,download!$A$4:$DX$4,0)+1,FALSE)="","",VLOOKUP($B41,download!$A$4:$DN$305,MATCH(data!W$1,download!$A$4:$DX$4,0)+1,FALSE))</f>
        <v>9321.2900000000009</v>
      </c>
      <c r="X41">
        <f>+IF(VLOOKUP($B41,download!$A$4:$DN$305,MATCH(data!X$1,download!$A$4:$DX$4,0)+1,FALSE)="","",VLOOKUP($B41,download!$A$4:$DN$305,MATCH(data!X$1,download!$A$4:$DX$4,0)+1,FALSE))</f>
        <v>6614.54</v>
      </c>
      <c r="Y41">
        <f>+IF(VLOOKUP($B41,download!$A$4:$DN$305,MATCH(data!Y$1,download!$A$4:$DX$4,0)+1,FALSE)="","",VLOOKUP($B41,download!$A$4:$DN$305,MATCH(data!Y$1,download!$A$4:$DX$4,0)+1,FALSE))</f>
        <v>0.2</v>
      </c>
      <c r="Z41">
        <f>+IF(VLOOKUP($B41,download!$A$4:$DN$305,MATCH(data!Z$1,download!$A$4:$DX$4,0)+1,FALSE)="","",VLOOKUP($B41,download!$A$4:$DN$305,MATCH(data!Z$1,download!$A$4:$DX$4,0)+1,FALSE))</f>
        <v>0.5</v>
      </c>
      <c r="AA41">
        <f>+IF(VLOOKUP($B41,download!$A$4:$DN$305,MATCH(data!AA$1,download!$A$4:$DX$4,0)+1,FALSE)="","",VLOOKUP($B41,download!$A$4:$DN$305,MATCH(data!AA$1,download!$A$4:$DX$4,0)+1,FALSE))</f>
        <v>2.92</v>
      </c>
      <c r="AB41">
        <f>+IF(VLOOKUP($B41,download!$A$4:$DN$305,MATCH(data!AB$1,download!$A$4:$DX$4,0)+1,FALSE)="","",VLOOKUP($B41,download!$A$4:$DN$305,MATCH(data!AB$1,download!$A$4:$DX$4,0)+1,FALSE))</f>
        <v>-0.27</v>
      </c>
      <c r="AC41">
        <f>+IF(VLOOKUP($B41,download!$A$4:$DN$305,MATCH(data!AC$1,download!$A$4:$DX$4,0)+1,FALSE)="","",VLOOKUP($B41,download!$A$4:$DN$305,MATCH(data!AC$1,download!$A$4:$DX$4,0)+1,FALSE))</f>
        <v>-0.16638673860696701</v>
      </c>
      <c r="AD41">
        <f>+IF(VLOOKUP($B41,download!$A$4:$DN$305,MATCH(data!AD$1,download!$A$4:$DX$4,0)+1,FALSE)="","",VLOOKUP($B41,download!$A$4:$DN$305,MATCH(data!AD$1,download!$A$4:$DX$4,0)+1,FALSE))</f>
        <v>57211000000</v>
      </c>
      <c r="AE41">
        <f>+IF(VLOOKUP($B41,download!$A$4:$DN$305,MATCH(data!AE$1,download!$A$4:$DX$4,0)+1,FALSE)="","",VLOOKUP($B41,download!$A$4:$DN$305,MATCH(data!AE$1,download!$A$4:$DX$4,0)+1,FALSE))</f>
        <v>88664800000</v>
      </c>
      <c r="AF41">
        <f>+IF(VLOOKUP($B41,download!$A$4:$DN$305,MATCH(data!AF$1,download!$A$4:$DX$4,0)+1,FALSE)="","",VLOOKUP($B41,download!$A$4:$DN$305,MATCH(data!AF$1,download!$A$4:$DX$4,0)+1,FALSE))</f>
        <v>4.0813584373267897</v>
      </c>
      <c r="AG41">
        <f>+IF(VLOOKUP($B41,download!$A$4:$DN$305,MATCH(data!AG$1,download!$A$4:$DX$4,0)+1,FALSE)="","",VLOOKUP($B41,download!$A$4:$DN$305,MATCH(data!AG$1,download!$A$4:$DX$4,0)+1,FALSE))</f>
        <v>16.7</v>
      </c>
      <c r="AH41">
        <f>+IF(VLOOKUP($B41,download!$A$4:$DN$305,MATCH(data!AH$1,download!$A$4:$DX$4,0)+1,FALSE)="","",VLOOKUP($B41,download!$A$4:$DN$305,MATCH(data!AH$1,download!$A$4:$DX$4,0)+1,FALSE))</f>
        <v>34250300000.000004</v>
      </c>
      <c r="AI41">
        <f>+IF(VLOOKUP($B41,download!$A$4:$DN$305,MATCH(data!AI$1,download!$A$4:$DX$4,0)+1,FALSE)="","",VLOOKUP($B41,download!$A$4:$DN$305,MATCH(data!AI$1,download!$A$4:$DX$4,0)+1,FALSE))</f>
        <v>33818000000</v>
      </c>
      <c r="AJ41">
        <f>+IF(VLOOKUP($B41,download!$A$4:$DN$305,MATCH(data!AJ$1,download!$A$4:$DX$4,0)+1,FALSE)="","",VLOOKUP($B41,download!$A$4:$DN$305,MATCH(data!AJ$1,download!$A$4:$DX$4,0)+1,FALSE))</f>
        <v>366079999999.99994</v>
      </c>
      <c r="AK41">
        <f>+IF(VLOOKUP($B41,download!$A$4:$DN$305,MATCH(data!AK$1,download!$A$4:$DX$4,0)+1,FALSE)="","",VLOOKUP($B41,download!$A$4:$DN$305,MATCH(data!AK$1,download!$A$4:$DX$4,0)+1,FALSE))</f>
        <v>32882000000</v>
      </c>
      <c r="AL41">
        <f>+IF(VLOOKUP($B41,download!$A$4:$DN$305,MATCH(data!AL$1,download!$A$4:$DX$4,0)+1,FALSE)="","",VLOOKUP($B41,download!$A$4:$DN$305,MATCH(data!AL$1,download!$A$4:$DX$4,0)+1,FALSE))</f>
        <v>112565000000</v>
      </c>
      <c r="AM41">
        <f>+IF(VLOOKUP($B41,download!$A$4:$DN$305,MATCH(data!AM$1,download!$A$4:$DX$4,0)+1,FALSE)="","",VLOOKUP($B41,download!$A$4:$DN$305,MATCH(data!AM$1,download!$A$4:$DX$4,0)+1,FALSE))</f>
        <v>37169000000</v>
      </c>
      <c r="AN41">
        <f>+IF(VLOOKUP($B41,download!$A$4:$DN$305,MATCH(data!AN$1,download!$A$4:$DX$4,0)+1,FALSE)="","",VLOOKUP($B41,download!$A$4:$DN$305,MATCH(data!AN$1,download!$A$4:$DX$4,0)+1,FALSE))</f>
        <v>6</v>
      </c>
      <c r="AO41">
        <f>+IF(VLOOKUP($B41,download!$A$4:$DN$305,MATCH(data!AO$1,download!$A$4:$DX$4,0)+1,FALSE)="","",VLOOKUP($B41,download!$A$4:$DN$305,MATCH(data!AO$1,download!$A$4:$DX$4,0)+1,FALSE))</f>
        <v>6.2</v>
      </c>
      <c r="AP41">
        <f>+IF(VLOOKUP($B41,download!$A$4:$DN$305,MATCH(data!AP$1,download!$A$4:$DX$4,0)+1,FALSE)="","",VLOOKUP($B41,download!$A$4:$DN$305,MATCH(data!AP$1,download!$A$4:$DX$4,0)+1,FALSE))</f>
        <v>7.4</v>
      </c>
      <c r="AQ41">
        <f>+IF(VLOOKUP($B41,download!$A$4:$DN$305,MATCH(data!AQ$1,download!$A$4:$DX$4,0)+1,FALSE)="","",VLOOKUP($B41,download!$A$4:$DN$305,MATCH(data!AQ$1,download!$A$4:$DX$4,0)+1,FALSE))</f>
        <v>8.9</v>
      </c>
      <c r="AR41">
        <f>+IF(VLOOKUP($B41,download!$A$4:$DN$305,MATCH(data!AR$1,download!$A$4:$DX$4,0)+1,FALSE)="","",VLOOKUP($B41,download!$A$4:$DN$305,MATCH(data!AR$1,download!$A$4:$DX$4,0)+1,FALSE))</f>
        <v>7.5</v>
      </c>
      <c r="AS41">
        <f>+IF(VLOOKUP($B41,download!$A$4:$DN$305,MATCH(data!AS$1,download!$A$4:$DX$4,0)+1,FALSE)="","",VLOOKUP($B41,download!$A$4:$DN$305,MATCH(data!AS$1,download!$A$4:$DX$4,0)+1,FALSE))</f>
        <v>1.9545242593885423E-3</v>
      </c>
      <c r="AT41">
        <f>+IF(VLOOKUP($B41,download!$A$4:$DN$305,MATCH(data!AT$1,download!$A$4:$DX$4,0)+1,FALSE)="","",VLOOKUP($B41,download!$A$4:$DN$305,MATCH(data!AT$1,download!$A$4:$DX$4,0)+1,FALSE))</f>
        <v>3.8353991354398063E-3</v>
      </c>
      <c r="AU41">
        <f>+IF(VLOOKUP($B41,download!$A$4:$DN$305,MATCH(data!AU$1,download!$A$4:$DX$4,0)+1,FALSE)="","",VLOOKUP($B41,download!$A$4:$DN$305,MATCH(data!AU$1,download!$A$4:$DX$4,0)+1,FALSE))</f>
        <v>2.7784598312619035E-3</v>
      </c>
      <c r="AV41">
        <f>+IF(VLOOKUP($B41,download!$A$4:$DN$305,MATCH(data!AV$1,download!$A$4:$DX$4,0)+1,FALSE)="","",VLOOKUP($B41,download!$A$4:$DN$305,MATCH(data!AV$1,download!$A$4:$DX$4,0)+1,FALSE))</f>
        <v>1.5663521881451592E-3</v>
      </c>
      <c r="AW41">
        <f>+IF(VLOOKUP($B41,download!$A$4:$DN$305,MATCH(data!AW$1,download!$A$4:$DX$4,0)+1,FALSE)="","",VLOOKUP($B41,download!$A$4:$DN$305,MATCH(data!AW$1,download!$A$4:$DX$4,0)+1,FALSE))</f>
        <v>2.9337607856507E-3</v>
      </c>
    </row>
    <row r="42" spans="1:49">
      <c r="A42">
        <f t="shared" si="3"/>
        <v>41</v>
      </c>
      <c r="B42">
        <f t="shared" si="4"/>
        <v>200301</v>
      </c>
      <c r="C42">
        <f>+IF(VLOOKUP($B42,download!$A$4:$DN$305,MATCH(data!C$1,download!$A$4:$DX$4,0)+1,FALSE)="","",VLOOKUP($B42,download!$A$4:$DN$305,MATCH(data!C$1,download!$A$4:$DX$4,0)+1,FALSE))</f>
        <v>100.269531</v>
      </c>
      <c r="D42">
        <f>+IF(VLOOKUP($B42,download!$A$4:$DN$305,MATCH(data!D$1,download!$A$4:$DX$4,0)+1,FALSE)="","",VLOOKUP($B42,download!$A$4:$DN$305,MATCH(data!D$1,download!$A$4:$DX$4,0)+1,FALSE))</f>
        <v>103.47499999999999</v>
      </c>
      <c r="E42">
        <f>+IF(VLOOKUP($B42,download!$A$4:$DN$305,MATCH(data!E$1,download!$A$4:$DX$4,0)+1,FALSE)="","",VLOOKUP($B42,download!$A$4:$DN$305,MATCH(data!E$1,download!$A$4:$DX$4,0)+1,FALSE))</f>
        <v>110.445824</v>
      </c>
      <c r="F42">
        <f>+IF(VLOOKUP($B42,download!$A$4:$DN$305,MATCH(data!F$1,download!$A$4:$DX$4,0)+1,FALSE)="","",VLOOKUP($B42,download!$A$4:$DN$305,MATCH(data!F$1,download!$A$4:$DX$4,0)+1,FALSE))</f>
        <v>100.15</v>
      </c>
      <c r="G42">
        <f>+IF(VLOOKUP($B42,download!$A$4:$DN$305,MATCH(data!G$1,download!$A$4:$DX$4,0)+1,FALSE)="","",VLOOKUP($B42,download!$A$4:$DN$305,MATCH(data!G$1,download!$A$4:$DX$4,0)+1,FALSE))</f>
        <v>101.74</v>
      </c>
      <c r="H42">
        <f>+IF(VLOOKUP($B42,download!$A$4:$DN$305,MATCH(data!H$1,download!$A$4:$DX$4,0)+1,FALSE)="","",VLOOKUP($B42,download!$A$4:$DN$305,MATCH(data!H$1,download!$A$4:$DX$4,0)+1,FALSE))</f>
        <v>31.17</v>
      </c>
      <c r="I42">
        <f>+IF(VLOOKUP($B42,download!$A$4:$DN$305,MATCH(data!I$1,download!$A$4:$DX$4,0)+1,FALSE)="","",VLOOKUP($B42,download!$A$4:$DN$305,MATCH(data!I$1,download!$A$4:$DX$4,0)+1,FALSE))</f>
        <v>44.354799999999997</v>
      </c>
      <c r="J42">
        <f>+IF(VLOOKUP($B42,download!$A$4:$DN$305,MATCH(data!J$1,download!$A$4:$DX$4,0)+1,FALSE)="","",VLOOKUP($B42,download!$A$4:$DN$305,MATCH(data!J$1,download!$A$4:$DX$4,0)+1,FALSE))</f>
        <v>212671999999.99997</v>
      </c>
      <c r="K42">
        <f>+IF(VLOOKUP($B42,download!$A$4:$DN$305,MATCH(data!K$1,download!$A$4:$DX$4,0)+1,FALSE)="","",VLOOKUP($B42,download!$A$4:$DN$305,MATCH(data!K$1,download!$A$4:$DX$4,0)+1,FALSE))</f>
        <v>1225499999999.9998</v>
      </c>
      <c r="L42">
        <f>+IF(VLOOKUP($B42,download!$A$4:$DN$305,MATCH(data!L$1,download!$A$4:$DX$4,0)+1,FALSE)="","",VLOOKUP($B42,download!$A$4:$DN$305,MATCH(data!L$1,download!$A$4:$DX$4,0)+1,FALSE))</f>
        <v>302411858000</v>
      </c>
      <c r="M42">
        <f>+IF(VLOOKUP($B42,download!$A$4:$DN$305,MATCH(data!M$1,download!$A$4:$DX$4,0)+1,FALSE)="","",VLOOKUP($B42,download!$A$4:$DN$305,MATCH(data!M$1,download!$A$4:$DX$4,0)+1,FALSE))</f>
        <v>2440875000000</v>
      </c>
      <c r="N42">
        <f>+IF(VLOOKUP($B42,download!$A$4:$DN$305,MATCH(data!N$1,download!$A$4:$DX$4,0)+1,FALSE)="","",VLOOKUP($B42,download!$A$4:$DN$305,MATCH(data!N$1,download!$A$4:$DX$4,0)+1,FALSE))</f>
        <v>283707000000</v>
      </c>
      <c r="O42">
        <f>+IF(VLOOKUP($B42,download!$A$4:$DN$305,MATCH(data!O$1,download!$A$4:$DX$4,0)+1,FALSE)="","",VLOOKUP($B42,download!$A$4:$DN$305,MATCH(data!O$1,download!$A$4:$DX$4,0)+1,FALSE))</f>
        <v>1.0767</v>
      </c>
      <c r="P42">
        <f>+IF(VLOOKUP($B42,download!$A$4:$DN$305,MATCH(data!P$1,download!$A$4:$DX$4,0)+1,FALSE)="","",VLOOKUP($B42,download!$A$4:$DN$305,MATCH(data!P$1,download!$A$4:$DX$4,0)+1,FALSE))</f>
        <v>7.7998000000000003</v>
      </c>
      <c r="Q42">
        <f>+IF(VLOOKUP($B42,download!$A$4:$DN$305,MATCH(data!Q$1,download!$A$4:$DX$4,0)+1,FALSE)="","",VLOOKUP($B42,download!$A$4:$DN$305,MATCH(data!Q$1,download!$A$4:$DX$4,0)+1,FALSE))</f>
        <v>1.6474</v>
      </c>
      <c r="R42">
        <f>+IF(VLOOKUP($B42,download!$A$4:$DN$305,MATCH(data!R$1,download!$A$4:$DX$4,0)+1,FALSE)="","",VLOOKUP($B42,download!$A$4:$DN$305,MATCH(data!R$1,download!$A$4:$DX$4,0)+1,FALSE))</f>
        <v>0.58720000000000006</v>
      </c>
      <c r="S42">
        <f>+IF(VLOOKUP($B42,download!$A$4:$DN$305,MATCH(data!S$1,download!$A$4:$DX$4,0)+1,FALSE)="","",VLOOKUP($B42,download!$A$4:$DN$305,MATCH(data!S$1,download!$A$4:$DX$4,0)+1,FALSE))</f>
        <v>1.5210999999999999</v>
      </c>
      <c r="T42">
        <f>+IF(VLOOKUP($B42,download!$A$4:$DN$305,MATCH(data!T$1,download!$A$4:$DX$4,0)+1,FALSE)="","",VLOOKUP($B42,download!$A$4:$DN$305,MATCH(data!T$1,download!$A$4:$DX$4,0)+1,FALSE))</f>
        <v>855.7</v>
      </c>
      <c r="U42">
        <f>+IF(VLOOKUP($B42,download!$A$4:$DN$305,MATCH(data!U$1,download!$A$4:$DX$4,0)+1,FALSE)="","",VLOOKUP($B42,download!$A$4:$DN$305,MATCH(data!U$1,download!$A$4:$DX$4,0)+1,FALSE))</f>
        <v>2747.83</v>
      </c>
      <c r="V42">
        <f>+IF(VLOOKUP($B42,download!$A$4:$DN$305,MATCH(data!V$1,download!$A$4:$DX$4,0)+1,FALSE)="","",VLOOKUP($B42,download!$A$4:$DN$305,MATCH(data!V$1,download!$A$4:$DX$4,0)+1,FALSE))</f>
        <v>821.18</v>
      </c>
      <c r="W42">
        <f>+IF(VLOOKUP($B42,download!$A$4:$DN$305,MATCH(data!W$1,download!$A$4:$DX$4,0)+1,FALSE)="","",VLOOKUP($B42,download!$A$4:$DN$305,MATCH(data!W$1,download!$A$4:$DX$4,0)+1,FALSE))</f>
        <v>9258.9500000000007</v>
      </c>
      <c r="X42">
        <f>+IF(VLOOKUP($B42,download!$A$4:$DN$305,MATCH(data!X$1,download!$A$4:$DX$4,0)+1,FALSE)="","",VLOOKUP($B42,download!$A$4:$DN$305,MATCH(data!X$1,download!$A$4:$DX$4,0)+1,FALSE))</f>
        <v>6569.49</v>
      </c>
      <c r="Y42">
        <f>+IF(VLOOKUP($B42,download!$A$4:$DN$305,MATCH(data!Y$1,download!$A$4:$DX$4,0)+1,FALSE)="","",VLOOKUP($B42,download!$A$4:$DN$305,MATCH(data!Y$1,download!$A$4:$DX$4,0)+1,FALSE))</f>
        <v>0.4</v>
      </c>
      <c r="Z42">
        <f>+IF(VLOOKUP($B42,download!$A$4:$DN$305,MATCH(data!Z$1,download!$A$4:$DX$4,0)+1,FALSE)="","",VLOOKUP($B42,download!$A$4:$DN$305,MATCH(data!Z$1,download!$A$4:$DX$4,0)+1,FALSE))</f>
        <v>-0.1</v>
      </c>
      <c r="AA42">
        <f>+IF(VLOOKUP($B42,download!$A$4:$DN$305,MATCH(data!AA$1,download!$A$4:$DX$4,0)+1,FALSE)="","",VLOOKUP($B42,download!$A$4:$DN$305,MATCH(data!AA$1,download!$A$4:$DX$4,0)+1,FALSE))</f>
        <v>2.92</v>
      </c>
      <c r="AB42">
        <f>+IF(VLOOKUP($B42,download!$A$4:$DN$305,MATCH(data!AB$1,download!$A$4:$DX$4,0)+1,FALSE)="","",VLOOKUP($B42,download!$A$4:$DN$305,MATCH(data!AB$1,download!$A$4:$DX$4,0)+1,FALSE))</f>
        <v>-0.14000000000000001</v>
      </c>
      <c r="AC42">
        <f>+IF(VLOOKUP($B42,download!$A$4:$DN$305,MATCH(data!AC$1,download!$A$4:$DX$4,0)+1,FALSE)="","",VLOOKUP($B42,download!$A$4:$DN$305,MATCH(data!AC$1,download!$A$4:$DX$4,0)+1,FALSE))</f>
        <v>0.93984633005741403</v>
      </c>
      <c r="AD42">
        <f>+IF(VLOOKUP($B42,download!$A$4:$DN$305,MATCH(data!AD$1,download!$A$4:$DX$4,0)+1,FALSE)="","",VLOOKUP($B42,download!$A$4:$DN$305,MATCH(data!AD$1,download!$A$4:$DX$4,0)+1,FALSE))</f>
        <v>58689000000</v>
      </c>
      <c r="AE42">
        <f>+IF(VLOOKUP($B42,download!$A$4:$DN$305,MATCH(data!AE$1,download!$A$4:$DX$4,0)+1,FALSE)="","",VLOOKUP($B42,download!$A$4:$DN$305,MATCH(data!AE$1,download!$A$4:$DX$4,0)+1,FALSE))</f>
        <v>90220900000</v>
      </c>
      <c r="AF42">
        <f>+IF(VLOOKUP($B42,download!$A$4:$DN$305,MATCH(data!AF$1,download!$A$4:$DX$4,0)+1,FALSE)="","",VLOOKUP($B42,download!$A$4:$DN$305,MATCH(data!AF$1,download!$A$4:$DX$4,0)+1,FALSE))</f>
        <v>4.0813584373267897</v>
      </c>
      <c r="AG42">
        <f>+IF(VLOOKUP($B42,download!$A$4:$DN$305,MATCH(data!AG$1,download!$A$4:$DX$4,0)+1,FALSE)="","",VLOOKUP($B42,download!$A$4:$DN$305,MATCH(data!AG$1,download!$A$4:$DX$4,0)+1,FALSE))</f>
        <v>26.7</v>
      </c>
      <c r="AH42">
        <f>+IF(VLOOKUP($B42,download!$A$4:$DN$305,MATCH(data!AH$1,download!$A$4:$DX$4,0)+1,FALSE)="","",VLOOKUP($B42,download!$A$4:$DN$305,MATCH(data!AH$1,download!$A$4:$DX$4,0)+1,FALSE))</f>
        <v>35107500000</v>
      </c>
      <c r="AI42">
        <f>+IF(VLOOKUP($B42,download!$A$4:$DN$305,MATCH(data!AI$1,download!$A$4:$DX$4,0)+1,FALSE)="","",VLOOKUP($B42,download!$A$4:$DN$305,MATCH(data!AI$1,download!$A$4:$DX$4,0)+1,FALSE))</f>
        <v>34140000000</v>
      </c>
      <c r="AJ42">
        <f>+IF(VLOOKUP($B42,download!$A$4:$DN$305,MATCH(data!AJ$1,download!$A$4:$DX$4,0)+1,FALSE)="","",VLOOKUP($B42,download!$A$4:$DN$305,MATCH(data!AJ$1,download!$A$4:$DX$4,0)+1,FALSE))</f>
        <v>363389999999.99994</v>
      </c>
      <c r="AK42">
        <f>+IF(VLOOKUP($B42,download!$A$4:$DN$305,MATCH(data!AK$1,download!$A$4:$DX$4,0)+1,FALSE)="","",VLOOKUP($B42,download!$A$4:$DN$305,MATCH(data!AK$1,download!$A$4:$DX$4,0)+1,FALSE))</f>
        <v>30987000000</v>
      </c>
      <c r="AL42">
        <f>+IF(VLOOKUP($B42,download!$A$4:$DN$305,MATCH(data!AL$1,download!$A$4:$DX$4,0)+1,FALSE)="","",VLOOKUP($B42,download!$A$4:$DN$305,MATCH(data!AL$1,download!$A$4:$DX$4,0)+1,FALSE))</f>
        <v>114500000000</v>
      </c>
      <c r="AM42">
        <f>+IF(VLOOKUP($B42,download!$A$4:$DN$305,MATCH(data!AM$1,download!$A$4:$DX$4,0)+1,FALSE)="","",VLOOKUP($B42,download!$A$4:$DN$305,MATCH(data!AM$1,download!$A$4:$DX$4,0)+1,FALSE))</f>
        <v>37635000000</v>
      </c>
      <c r="AN42">
        <f>+IF(VLOOKUP($B42,download!$A$4:$DN$305,MATCH(data!AN$1,download!$A$4:$DX$4,0)+1,FALSE)="","",VLOOKUP($B42,download!$A$4:$DN$305,MATCH(data!AN$1,download!$A$4:$DX$4,0)+1,FALSE))</f>
        <v>5.8</v>
      </c>
      <c r="AO42">
        <f>+IF(VLOOKUP($B42,download!$A$4:$DN$305,MATCH(data!AO$1,download!$A$4:$DX$4,0)+1,FALSE)="","",VLOOKUP($B42,download!$A$4:$DN$305,MATCH(data!AO$1,download!$A$4:$DX$4,0)+1,FALSE))</f>
        <v>6.1</v>
      </c>
      <c r="AP42">
        <f>+IF(VLOOKUP($B42,download!$A$4:$DN$305,MATCH(data!AP$1,download!$A$4:$DX$4,0)+1,FALSE)="","",VLOOKUP($B42,download!$A$4:$DN$305,MATCH(data!AP$1,download!$A$4:$DX$4,0)+1,FALSE))</f>
        <v>7.4</v>
      </c>
      <c r="AQ42">
        <f>+IF(VLOOKUP($B42,download!$A$4:$DN$305,MATCH(data!AQ$1,download!$A$4:$DX$4,0)+1,FALSE)="","",VLOOKUP($B42,download!$A$4:$DN$305,MATCH(data!AQ$1,download!$A$4:$DX$4,0)+1,FALSE))</f>
        <v>9</v>
      </c>
      <c r="AR42">
        <f>+IF(VLOOKUP($B42,download!$A$4:$DN$305,MATCH(data!AR$1,download!$A$4:$DX$4,0)+1,FALSE)="","",VLOOKUP($B42,download!$A$4:$DN$305,MATCH(data!AR$1,download!$A$4:$DX$4,0)+1,FALSE))</f>
        <v>7.5</v>
      </c>
      <c r="AS42">
        <f>+IF(VLOOKUP($B42,download!$A$4:$DN$305,MATCH(data!AS$1,download!$A$4:$DX$4,0)+1,FALSE)="","",VLOOKUP($B42,download!$A$4:$DN$305,MATCH(data!AS$1,download!$A$4:$DX$4,0)+1,FALSE))</f>
        <v>1.9545242593885423E-3</v>
      </c>
      <c r="AT42">
        <f>+IF(VLOOKUP($B42,download!$A$4:$DN$305,MATCH(data!AT$1,download!$A$4:$DX$4,0)+1,FALSE)="","",VLOOKUP($B42,download!$A$4:$DN$305,MATCH(data!AT$1,download!$A$4:$DX$4,0)+1,FALSE))</f>
        <v>3.8353991354398063E-3</v>
      </c>
      <c r="AU42">
        <f>+IF(VLOOKUP($B42,download!$A$4:$DN$305,MATCH(data!AU$1,download!$A$4:$DX$4,0)+1,FALSE)="","",VLOOKUP($B42,download!$A$4:$DN$305,MATCH(data!AU$1,download!$A$4:$DX$4,0)+1,FALSE))</f>
        <v>2.7784598312619035E-3</v>
      </c>
      <c r="AV42">
        <f>+IF(VLOOKUP($B42,download!$A$4:$DN$305,MATCH(data!AV$1,download!$A$4:$DX$4,0)+1,FALSE)="","",VLOOKUP($B42,download!$A$4:$DN$305,MATCH(data!AV$1,download!$A$4:$DX$4,0)+1,FALSE))</f>
        <v>1.5663521881451592E-3</v>
      </c>
      <c r="AW42">
        <f>+IF(VLOOKUP($B42,download!$A$4:$DN$305,MATCH(data!AW$1,download!$A$4:$DX$4,0)+1,FALSE)="","",VLOOKUP($B42,download!$A$4:$DN$305,MATCH(data!AW$1,download!$A$4:$DX$4,0)+1,FALSE))</f>
        <v>2.9337607856507E-3</v>
      </c>
    </row>
    <row r="43" spans="1:49">
      <c r="A43">
        <f t="shared" si="3"/>
        <v>42</v>
      </c>
      <c r="B43">
        <f t="shared" si="4"/>
        <v>200302</v>
      </c>
      <c r="C43">
        <f>+IF(VLOOKUP($B43,download!$A$4:$DN$305,MATCH(data!C$1,download!$A$4:$DX$4,0)+1,FALSE)="","",VLOOKUP($B43,download!$A$4:$DN$305,MATCH(data!C$1,download!$A$4:$DX$4,0)+1,FALSE))</f>
        <v>101.515625</v>
      </c>
      <c r="D43">
        <f>+IF(VLOOKUP($B43,download!$A$4:$DN$305,MATCH(data!D$1,download!$A$4:$DX$4,0)+1,FALSE)="","",VLOOKUP($B43,download!$A$4:$DN$305,MATCH(data!D$1,download!$A$4:$DX$4,0)+1,FALSE))</f>
        <v>104.72</v>
      </c>
      <c r="E43">
        <f>+IF(VLOOKUP($B43,download!$A$4:$DN$305,MATCH(data!E$1,download!$A$4:$DX$4,0)+1,FALSE)="","",VLOOKUP($B43,download!$A$4:$DN$305,MATCH(data!E$1,download!$A$4:$DX$4,0)+1,FALSE))</f>
        <v>111.30899100000001</v>
      </c>
      <c r="F43">
        <f>+IF(VLOOKUP($B43,download!$A$4:$DN$305,MATCH(data!F$1,download!$A$4:$DX$4,0)+1,FALSE)="","",VLOOKUP($B43,download!$A$4:$DN$305,MATCH(data!F$1,download!$A$4:$DX$4,0)+1,FALSE))</f>
        <v>101.825</v>
      </c>
      <c r="G43">
        <f>+IF(VLOOKUP($B43,download!$A$4:$DN$305,MATCH(data!G$1,download!$A$4:$DX$4,0)+1,FALSE)="","",VLOOKUP($B43,download!$A$4:$DN$305,MATCH(data!G$1,download!$A$4:$DX$4,0)+1,FALSE))</f>
        <v>102.30500000000001</v>
      </c>
      <c r="H43">
        <f>+IF(VLOOKUP($B43,download!$A$4:$DN$305,MATCH(data!H$1,download!$A$4:$DX$4,0)+1,FALSE)="","",VLOOKUP($B43,download!$A$4:$DN$305,MATCH(data!H$1,download!$A$4:$DX$4,0)+1,FALSE))</f>
        <v>29.63</v>
      </c>
      <c r="I43">
        <f>+IF(VLOOKUP($B43,download!$A$4:$DN$305,MATCH(data!I$1,download!$A$4:$DX$4,0)+1,FALSE)="","",VLOOKUP($B43,download!$A$4:$DN$305,MATCH(data!I$1,download!$A$4:$DX$4,0)+1,FALSE))</f>
        <v>44.499200000000002</v>
      </c>
      <c r="J43">
        <f>+IF(VLOOKUP($B43,download!$A$4:$DN$305,MATCH(data!J$1,download!$A$4:$DX$4,0)+1,FALSE)="","",VLOOKUP($B43,download!$A$4:$DN$305,MATCH(data!J$1,download!$A$4:$DX$4,0)+1,FALSE))</f>
        <v>210300000000</v>
      </c>
      <c r="K43">
        <f>+IF(VLOOKUP($B43,download!$A$4:$DN$305,MATCH(data!K$1,download!$A$4:$DX$4,0)+1,FALSE)="","",VLOOKUP($B43,download!$A$4:$DN$305,MATCH(data!K$1,download!$A$4:$DX$4,0)+1,FALSE))</f>
        <v>1225499999999.9998</v>
      </c>
      <c r="L43">
        <f>+IF(VLOOKUP($B43,download!$A$4:$DN$305,MATCH(data!L$1,download!$A$4:$DX$4,0)+1,FALSE)="","",VLOOKUP($B43,download!$A$4:$DN$305,MATCH(data!L$1,download!$A$4:$DX$4,0)+1,FALSE))</f>
        <v>300110649000</v>
      </c>
      <c r="M43">
        <f>+IF(VLOOKUP($B43,download!$A$4:$DN$305,MATCH(data!M$1,download!$A$4:$DX$4,0)+1,FALSE)="","",VLOOKUP($B43,download!$A$4:$DN$305,MATCH(data!M$1,download!$A$4:$DX$4,0)+1,FALSE))</f>
        <v>2451197000000</v>
      </c>
      <c r="N43">
        <f>+IF(VLOOKUP($B43,download!$A$4:$DN$305,MATCH(data!N$1,download!$A$4:$DX$4,0)+1,FALSE)="","",VLOOKUP($B43,download!$A$4:$DN$305,MATCH(data!N$1,download!$A$4:$DX$4,0)+1,FALSE))</f>
        <v>283112000000</v>
      </c>
      <c r="O43">
        <f>+IF(VLOOKUP($B43,download!$A$4:$DN$305,MATCH(data!O$1,download!$A$4:$DX$4,0)+1,FALSE)="","",VLOOKUP($B43,download!$A$4:$DN$305,MATCH(data!O$1,download!$A$4:$DX$4,0)+1,FALSE))</f>
        <v>1.0795999999999999</v>
      </c>
      <c r="P43">
        <f>+IF(VLOOKUP($B43,download!$A$4:$DN$305,MATCH(data!P$1,download!$A$4:$DX$4,0)+1,FALSE)="","",VLOOKUP($B43,download!$A$4:$DN$305,MATCH(data!P$1,download!$A$4:$DX$4,0)+1,FALSE))</f>
        <v>7.7988</v>
      </c>
      <c r="Q43">
        <f>+IF(VLOOKUP($B43,download!$A$4:$DN$305,MATCH(data!Q$1,download!$A$4:$DX$4,0)+1,FALSE)="","",VLOOKUP($B43,download!$A$4:$DN$305,MATCH(data!Q$1,download!$A$4:$DX$4,0)+1,FALSE))</f>
        <v>1.5734999999999999</v>
      </c>
      <c r="R43">
        <f>+IF(VLOOKUP($B43,download!$A$4:$DN$305,MATCH(data!R$1,download!$A$4:$DX$4,0)+1,FALSE)="","",VLOOKUP($B43,download!$A$4:$DN$305,MATCH(data!R$1,download!$A$4:$DX$4,0)+1,FALSE))</f>
        <v>0.60850000000000004</v>
      </c>
      <c r="S43">
        <f>+IF(VLOOKUP($B43,download!$A$4:$DN$305,MATCH(data!S$1,download!$A$4:$DX$4,0)+1,FALSE)="","",VLOOKUP($B43,download!$A$4:$DN$305,MATCH(data!S$1,download!$A$4:$DX$4,0)+1,FALSE))</f>
        <v>1.4830000000000001</v>
      </c>
      <c r="T43">
        <f>+IF(VLOOKUP($B43,download!$A$4:$DN$305,MATCH(data!T$1,download!$A$4:$DX$4,0)+1,FALSE)="","",VLOOKUP($B43,download!$A$4:$DN$305,MATCH(data!T$1,download!$A$4:$DX$4,0)+1,FALSE))</f>
        <v>841.15</v>
      </c>
      <c r="U43">
        <f>+IF(VLOOKUP($B43,download!$A$4:$DN$305,MATCH(data!U$1,download!$A$4:$DX$4,0)+1,FALSE)="","",VLOOKUP($B43,download!$A$4:$DN$305,MATCH(data!U$1,download!$A$4:$DX$4,0)+1,FALSE))</f>
        <v>2547.0500000000002</v>
      </c>
      <c r="V43">
        <f>+IF(VLOOKUP($B43,download!$A$4:$DN$305,MATCH(data!V$1,download!$A$4:$DX$4,0)+1,FALSE)="","",VLOOKUP($B43,download!$A$4:$DN$305,MATCH(data!V$1,download!$A$4:$DX$4,0)+1,FALSE))</f>
        <v>818.73</v>
      </c>
      <c r="W43">
        <f>+IF(VLOOKUP($B43,download!$A$4:$DN$305,MATCH(data!W$1,download!$A$4:$DX$4,0)+1,FALSE)="","",VLOOKUP($B43,download!$A$4:$DN$305,MATCH(data!W$1,download!$A$4:$DX$4,0)+1,FALSE))</f>
        <v>9122.66</v>
      </c>
      <c r="X43">
        <f>+IF(VLOOKUP($B43,download!$A$4:$DN$305,MATCH(data!X$1,download!$A$4:$DX$4,0)+1,FALSE)="","",VLOOKUP($B43,download!$A$4:$DN$305,MATCH(data!X$1,download!$A$4:$DX$4,0)+1,FALSE))</f>
        <v>6555.12</v>
      </c>
      <c r="Y43">
        <f>+IF(VLOOKUP($B43,download!$A$4:$DN$305,MATCH(data!Y$1,download!$A$4:$DX$4,0)+1,FALSE)="","",VLOOKUP($B43,download!$A$4:$DN$305,MATCH(data!Y$1,download!$A$4:$DX$4,0)+1,FALSE))</f>
        <v>0.5</v>
      </c>
      <c r="Z43">
        <f>+IF(VLOOKUP($B43,download!$A$4:$DN$305,MATCH(data!Z$1,download!$A$4:$DX$4,0)+1,FALSE)="","",VLOOKUP($B43,download!$A$4:$DN$305,MATCH(data!Z$1,download!$A$4:$DX$4,0)+1,FALSE))</f>
        <v>0.4</v>
      </c>
      <c r="AA43">
        <f>+IF(VLOOKUP($B43,download!$A$4:$DN$305,MATCH(data!AA$1,download!$A$4:$DX$4,0)+1,FALSE)="","",VLOOKUP($B43,download!$A$4:$DN$305,MATCH(data!AA$1,download!$A$4:$DX$4,0)+1,FALSE))</f>
        <v>2.92</v>
      </c>
      <c r="AB43">
        <f>+IF(VLOOKUP($B43,download!$A$4:$DN$305,MATCH(data!AB$1,download!$A$4:$DX$4,0)+1,FALSE)="","",VLOOKUP($B43,download!$A$4:$DN$305,MATCH(data!AB$1,download!$A$4:$DX$4,0)+1,FALSE))</f>
        <v>-0.14000000000000001</v>
      </c>
      <c r="AC43">
        <f>+IF(VLOOKUP($B43,download!$A$4:$DN$305,MATCH(data!AC$1,download!$A$4:$DX$4,0)+1,FALSE)="","",VLOOKUP($B43,download!$A$4:$DN$305,MATCH(data!AC$1,download!$A$4:$DX$4,0)+1,FALSE))</f>
        <v>0.47524443890401602</v>
      </c>
      <c r="AD43">
        <f>+IF(VLOOKUP($B43,download!$A$4:$DN$305,MATCH(data!AD$1,download!$A$4:$DX$4,0)+1,FALSE)="","",VLOOKUP($B43,download!$A$4:$DN$305,MATCH(data!AD$1,download!$A$4:$DX$4,0)+1,FALSE))</f>
        <v>59387000000</v>
      </c>
      <c r="AE43">
        <f>+IF(VLOOKUP($B43,download!$A$4:$DN$305,MATCH(data!AE$1,download!$A$4:$DX$4,0)+1,FALSE)="","",VLOOKUP($B43,download!$A$4:$DN$305,MATCH(data!AE$1,download!$A$4:$DX$4,0)+1,FALSE))</f>
        <v>88312800000</v>
      </c>
      <c r="AF43">
        <f>+IF(VLOOKUP($B43,download!$A$4:$DN$305,MATCH(data!AF$1,download!$A$4:$DX$4,0)+1,FALSE)="","",VLOOKUP($B43,download!$A$4:$DN$305,MATCH(data!AF$1,download!$A$4:$DX$4,0)+1,FALSE))</f>
        <v>4.0813584373267897</v>
      </c>
      <c r="AG43">
        <f>+IF(VLOOKUP($B43,download!$A$4:$DN$305,MATCH(data!AG$1,download!$A$4:$DX$4,0)+1,FALSE)="","",VLOOKUP($B43,download!$A$4:$DN$305,MATCH(data!AG$1,download!$A$4:$DX$4,0)+1,FALSE))</f>
        <v>10.4</v>
      </c>
      <c r="AH43">
        <f>+IF(VLOOKUP($B43,download!$A$4:$DN$305,MATCH(data!AH$1,download!$A$4:$DX$4,0)+1,FALSE)="","",VLOOKUP($B43,download!$A$4:$DN$305,MATCH(data!AH$1,download!$A$4:$DX$4,0)+1,FALSE))</f>
        <v>34985400000</v>
      </c>
      <c r="AI43">
        <f>+IF(VLOOKUP($B43,download!$A$4:$DN$305,MATCH(data!AI$1,download!$A$4:$DX$4,0)+1,FALSE)="","",VLOOKUP($B43,download!$A$4:$DN$305,MATCH(data!AI$1,download!$A$4:$DX$4,0)+1,FALSE))</f>
        <v>34482000000</v>
      </c>
      <c r="AJ43">
        <f>+IF(VLOOKUP($B43,download!$A$4:$DN$305,MATCH(data!AJ$1,download!$A$4:$DX$4,0)+1,FALSE)="","",VLOOKUP($B43,download!$A$4:$DN$305,MATCH(data!AJ$1,download!$A$4:$DX$4,0)+1,FALSE))</f>
        <v>352239999999.99994</v>
      </c>
      <c r="AK43">
        <f>+IF(VLOOKUP($B43,download!$A$4:$DN$305,MATCH(data!AK$1,download!$A$4:$DX$4,0)+1,FALSE)="","",VLOOKUP($B43,download!$A$4:$DN$305,MATCH(data!AK$1,download!$A$4:$DX$4,0)+1,FALSE))</f>
        <v>28674000000</v>
      </c>
      <c r="AL43">
        <f>+IF(VLOOKUP($B43,download!$A$4:$DN$305,MATCH(data!AL$1,download!$A$4:$DX$4,0)+1,FALSE)="","",VLOOKUP($B43,download!$A$4:$DN$305,MATCH(data!AL$1,download!$A$4:$DX$4,0)+1,FALSE))</f>
        <v>112109000000</v>
      </c>
      <c r="AM43">
        <f>+IF(VLOOKUP($B43,download!$A$4:$DN$305,MATCH(data!AM$1,download!$A$4:$DX$4,0)+1,FALSE)="","",VLOOKUP($B43,download!$A$4:$DN$305,MATCH(data!AM$1,download!$A$4:$DX$4,0)+1,FALSE))</f>
        <v>35901000000</v>
      </c>
      <c r="AN43">
        <f>+IF(VLOOKUP($B43,download!$A$4:$DN$305,MATCH(data!AN$1,download!$A$4:$DX$4,0)+1,FALSE)="","",VLOOKUP($B43,download!$A$4:$DN$305,MATCH(data!AN$1,download!$A$4:$DX$4,0)+1,FALSE))</f>
        <v>5.9</v>
      </c>
      <c r="AO43">
        <f>+IF(VLOOKUP($B43,download!$A$4:$DN$305,MATCH(data!AO$1,download!$A$4:$DX$4,0)+1,FALSE)="","",VLOOKUP($B43,download!$A$4:$DN$305,MATCH(data!AO$1,download!$A$4:$DX$4,0)+1,FALSE))</f>
        <v>6</v>
      </c>
      <c r="AP43">
        <f>+IF(VLOOKUP($B43,download!$A$4:$DN$305,MATCH(data!AP$1,download!$A$4:$DX$4,0)+1,FALSE)="","",VLOOKUP($B43,download!$A$4:$DN$305,MATCH(data!AP$1,download!$A$4:$DX$4,0)+1,FALSE))</f>
        <v>7.6</v>
      </c>
      <c r="AQ43">
        <f>+IF(VLOOKUP($B43,download!$A$4:$DN$305,MATCH(data!AQ$1,download!$A$4:$DX$4,0)+1,FALSE)="","",VLOOKUP($B43,download!$A$4:$DN$305,MATCH(data!AQ$1,download!$A$4:$DX$4,0)+1,FALSE))</f>
        <v>9</v>
      </c>
      <c r="AR43">
        <f>+IF(VLOOKUP($B43,download!$A$4:$DN$305,MATCH(data!AR$1,download!$A$4:$DX$4,0)+1,FALSE)="","",VLOOKUP($B43,download!$A$4:$DN$305,MATCH(data!AR$1,download!$A$4:$DX$4,0)+1,FALSE))</f>
        <v>7.5</v>
      </c>
      <c r="AS43">
        <f>+IF(VLOOKUP($B43,download!$A$4:$DN$305,MATCH(data!AS$1,download!$A$4:$DX$4,0)+1,FALSE)="","",VLOOKUP($B43,download!$A$4:$DN$305,MATCH(data!AS$1,download!$A$4:$DX$4,0)+1,FALSE))</f>
        <v>1.9545242593885423E-3</v>
      </c>
      <c r="AT43">
        <f>+IF(VLOOKUP($B43,download!$A$4:$DN$305,MATCH(data!AT$1,download!$A$4:$DX$4,0)+1,FALSE)="","",VLOOKUP($B43,download!$A$4:$DN$305,MATCH(data!AT$1,download!$A$4:$DX$4,0)+1,FALSE))</f>
        <v>3.8353991354398063E-3</v>
      </c>
      <c r="AU43">
        <f>+IF(VLOOKUP($B43,download!$A$4:$DN$305,MATCH(data!AU$1,download!$A$4:$DX$4,0)+1,FALSE)="","",VLOOKUP($B43,download!$A$4:$DN$305,MATCH(data!AU$1,download!$A$4:$DX$4,0)+1,FALSE))</f>
        <v>2.7784598312619035E-3</v>
      </c>
      <c r="AV43">
        <f>+IF(VLOOKUP($B43,download!$A$4:$DN$305,MATCH(data!AV$1,download!$A$4:$DX$4,0)+1,FALSE)="","",VLOOKUP($B43,download!$A$4:$DN$305,MATCH(data!AV$1,download!$A$4:$DX$4,0)+1,FALSE))</f>
        <v>1.5663521881451592E-3</v>
      </c>
      <c r="AW43">
        <f>+IF(VLOOKUP($B43,download!$A$4:$DN$305,MATCH(data!AW$1,download!$A$4:$DX$4,0)+1,FALSE)="","",VLOOKUP($B43,download!$A$4:$DN$305,MATCH(data!AW$1,download!$A$4:$DX$4,0)+1,FALSE))</f>
        <v>2.9337607856507E-3</v>
      </c>
    </row>
    <row r="44" spans="1:49">
      <c r="A44">
        <f t="shared" si="3"/>
        <v>43</v>
      </c>
      <c r="B44">
        <f t="shared" si="4"/>
        <v>200303</v>
      </c>
      <c r="C44">
        <f>+IF(VLOOKUP($B44,download!$A$4:$DN$305,MATCH(data!C$1,download!$A$4:$DX$4,0)+1,FALSE)="","",VLOOKUP($B44,download!$A$4:$DN$305,MATCH(data!C$1,download!$A$4:$DX$4,0)+1,FALSE))</f>
        <v>100.59375</v>
      </c>
      <c r="D44">
        <f>+IF(VLOOKUP($B44,download!$A$4:$DN$305,MATCH(data!D$1,download!$A$4:$DX$4,0)+1,FALSE)="","",VLOOKUP($B44,download!$A$4:$DN$305,MATCH(data!D$1,download!$A$4:$DX$4,0)+1,FALSE))</f>
        <v>103.61499999999999</v>
      </c>
      <c r="E44">
        <f>+IF(VLOOKUP($B44,download!$A$4:$DN$305,MATCH(data!E$1,download!$A$4:$DX$4,0)+1,FALSE)="","",VLOOKUP($B44,download!$A$4:$DN$305,MATCH(data!E$1,download!$A$4:$DX$4,0)+1,FALSE))</f>
        <v>109.091281</v>
      </c>
      <c r="F44">
        <f>+IF(VLOOKUP($B44,download!$A$4:$DN$305,MATCH(data!F$1,download!$A$4:$DX$4,0)+1,FALSE)="","",VLOOKUP($B44,download!$A$4:$DN$305,MATCH(data!F$1,download!$A$4:$DX$4,0)+1,FALSE))</f>
        <v>101.3</v>
      </c>
      <c r="G44">
        <f>+IF(VLOOKUP($B44,download!$A$4:$DN$305,MATCH(data!G$1,download!$A$4:$DX$4,0)+1,FALSE)="","",VLOOKUP($B44,download!$A$4:$DN$305,MATCH(data!G$1,download!$A$4:$DX$4,0)+1,FALSE))</f>
        <v>101.22499999999999</v>
      </c>
      <c r="H44">
        <f>+IF(VLOOKUP($B44,download!$A$4:$DN$305,MATCH(data!H$1,download!$A$4:$DX$4,0)+1,FALSE)="","",VLOOKUP($B44,download!$A$4:$DN$305,MATCH(data!H$1,download!$A$4:$DX$4,0)+1,FALSE))</f>
        <v>29.15</v>
      </c>
      <c r="I44">
        <f>+IF(VLOOKUP($B44,download!$A$4:$DN$305,MATCH(data!I$1,download!$A$4:$DX$4,0)+1,FALSE)="","",VLOOKUP($B44,download!$A$4:$DN$305,MATCH(data!I$1,download!$A$4:$DX$4,0)+1,FALSE))</f>
        <v>48.273499999999999</v>
      </c>
      <c r="J44">
        <f>+IF(VLOOKUP($B44,download!$A$4:$DN$305,MATCH(data!J$1,download!$A$4:$DX$4,0)+1,FALSE)="","",VLOOKUP($B44,download!$A$4:$DN$305,MATCH(data!J$1,download!$A$4:$DX$4,0)+1,FALSE))</f>
        <v>212697999999.99997</v>
      </c>
      <c r="K44">
        <f>+IF(VLOOKUP($B44,download!$A$4:$DN$305,MATCH(data!K$1,download!$A$4:$DX$4,0)+1,FALSE)="","",VLOOKUP($B44,download!$A$4:$DN$305,MATCH(data!K$1,download!$A$4:$DX$4,0)+1,FALSE))</f>
        <v>1245099999999.9998</v>
      </c>
      <c r="L44">
        <f>+IF(VLOOKUP($B44,download!$A$4:$DN$305,MATCH(data!L$1,download!$A$4:$DX$4,0)+1,FALSE)="","",VLOOKUP($B44,download!$A$4:$DN$305,MATCH(data!L$1,download!$A$4:$DX$4,0)+1,FALSE))</f>
        <v>299884758000</v>
      </c>
      <c r="M44">
        <f>+IF(VLOOKUP($B44,download!$A$4:$DN$305,MATCH(data!M$1,download!$A$4:$DX$4,0)+1,FALSE)="","",VLOOKUP($B44,download!$A$4:$DN$305,MATCH(data!M$1,download!$A$4:$DX$4,0)+1,FALSE))</f>
        <v>2497509000000</v>
      </c>
      <c r="N44">
        <f>+IF(VLOOKUP($B44,download!$A$4:$DN$305,MATCH(data!N$1,download!$A$4:$DX$4,0)+1,FALSE)="","",VLOOKUP($B44,download!$A$4:$DN$305,MATCH(data!N$1,download!$A$4:$DX$4,0)+1,FALSE))</f>
        <v>283057000000</v>
      </c>
      <c r="O44">
        <f>+IF(VLOOKUP($B44,download!$A$4:$DN$305,MATCH(data!O$1,download!$A$4:$DX$4,0)+1,FALSE)="","",VLOOKUP($B44,download!$A$4:$DN$305,MATCH(data!O$1,download!$A$4:$DX$4,0)+1,FALSE))</f>
        <v>1.0921000000000001</v>
      </c>
      <c r="P44">
        <f>+IF(VLOOKUP($B44,download!$A$4:$DN$305,MATCH(data!P$1,download!$A$4:$DX$4,0)+1,FALSE)="","",VLOOKUP($B44,download!$A$4:$DN$305,MATCH(data!P$1,download!$A$4:$DX$4,0)+1,FALSE))</f>
        <v>7.7991999999999999</v>
      </c>
      <c r="Q44">
        <f>+IF(VLOOKUP($B44,download!$A$4:$DN$305,MATCH(data!Q$1,download!$A$4:$DX$4,0)+1,FALSE)="","",VLOOKUP($B44,download!$A$4:$DN$305,MATCH(data!Q$1,download!$A$4:$DX$4,0)+1,FALSE))</f>
        <v>1.5828</v>
      </c>
      <c r="R44">
        <f>+IF(VLOOKUP($B44,download!$A$4:$DN$305,MATCH(data!R$1,download!$A$4:$DX$4,0)+1,FALSE)="","",VLOOKUP($B44,download!$A$4:$DN$305,MATCH(data!R$1,download!$A$4:$DX$4,0)+1,FALSE))</f>
        <v>0.60429999999999995</v>
      </c>
      <c r="S44">
        <f>+IF(VLOOKUP($B44,download!$A$4:$DN$305,MATCH(data!S$1,download!$A$4:$DX$4,0)+1,FALSE)="","",VLOOKUP($B44,download!$A$4:$DN$305,MATCH(data!S$1,download!$A$4:$DX$4,0)+1,FALSE))</f>
        <v>1.4676</v>
      </c>
      <c r="T44">
        <f>+IF(VLOOKUP($B44,download!$A$4:$DN$305,MATCH(data!T$1,download!$A$4:$DX$4,0)+1,FALSE)="","",VLOOKUP($B44,download!$A$4:$DN$305,MATCH(data!T$1,download!$A$4:$DX$4,0)+1,FALSE))</f>
        <v>848.18</v>
      </c>
      <c r="U44">
        <f>+IF(VLOOKUP($B44,download!$A$4:$DN$305,MATCH(data!U$1,download!$A$4:$DX$4,0)+1,FALSE)="","",VLOOKUP($B44,download!$A$4:$DN$305,MATCH(data!U$1,download!$A$4:$DX$4,0)+1,FALSE))</f>
        <v>2423.87</v>
      </c>
      <c r="V44">
        <f>+IF(VLOOKUP($B44,download!$A$4:$DN$305,MATCH(data!V$1,download!$A$4:$DX$4,0)+1,FALSE)="","",VLOOKUP($B44,download!$A$4:$DN$305,MATCH(data!V$1,download!$A$4:$DX$4,0)+1,FALSE))</f>
        <v>788</v>
      </c>
      <c r="W44">
        <f>+IF(VLOOKUP($B44,download!$A$4:$DN$305,MATCH(data!W$1,download!$A$4:$DX$4,0)+1,FALSE)="","",VLOOKUP($B44,download!$A$4:$DN$305,MATCH(data!W$1,download!$A$4:$DX$4,0)+1,FALSE))</f>
        <v>8634.4500000000007</v>
      </c>
      <c r="X44">
        <f>+IF(VLOOKUP($B44,download!$A$4:$DN$305,MATCH(data!X$1,download!$A$4:$DX$4,0)+1,FALSE)="","",VLOOKUP($B44,download!$A$4:$DN$305,MATCH(data!X$1,download!$A$4:$DX$4,0)+1,FALSE))</f>
        <v>6343.29</v>
      </c>
      <c r="Y44">
        <f>+IF(VLOOKUP($B44,download!$A$4:$DN$305,MATCH(data!Y$1,download!$A$4:$DX$4,0)+1,FALSE)="","",VLOOKUP($B44,download!$A$4:$DN$305,MATCH(data!Y$1,download!$A$4:$DX$4,0)+1,FALSE))</f>
        <v>0.2</v>
      </c>
      <c r="Z44">
        <f>+IF(VLOOKUP($B44,download!$A$4:$DN$305,MATCH(data!Z$1,download!$A$4:$DX$4,0)+1,FALSE)="","",VLOOKUP($B44,download!$A$4:$DN$305,MATCH(data!Z$1,download!$A$4:$DX$4,0)+1,FALSE))</f>
        <v>0.6</v>
      </c>
      <c r="AA44">
        <f>+IF(VLOOKUP($B44,download!$A$4:$DN$305,MATCH(data!AA$1,download!$A$4:$DX$4,0)+1,FALSE)="","",VLOOKUP($B44,download!$A$4:$DN$305,MATCH(data!AA$1,download!$A$4:$DX$4,0)+1,FALSE))</f>
        <v>3.29</v>
      </c>
      <c r="AB44">
        <f>+IF(VLOOKUP($B44,download!$A$4:$DN$305,MATCH(data!AB$1,download!$A$4:$DX$4,0)+1,FALSE)="","",VLOOKUP($B44,download!$A$4:$DN$305,MATCH(data!AB$1,download!$A$4:$DX$4,0)+1,FALSE))</f>
        <v>0.14000000000000001</v>
      </c>
      <c r="AC44">
        <f>+IF(VLOOKUP($B44,download!$A$4:$DN$305,MATCH(data!AC$1,download!$A$4:$DX$4,0)+1,FALSE)="","",VLOOKUP($B44,download!$A$4:$DN$305,MATCH(data!AC$1,download!$A$4:$DX$4,0)+1,FALSE))</f>
        <v>3.67255655633765E-2</v>
      </c>
      <c r="AD44">
        <f>+IF(VLOOKUP($B44,download!$A$4:$DN$305,MATCH(data!AD$1,download!$A$4:$DX$4,0)+1,FALSE)="","",VLOOKUP($B44,download!$A$4:$DN$305,MATCH(data!AD$1,download!$A$4:$DX$4,0)+1,FALSE))</f>
        <v>59473000000</v>
      </c>
      <c r="AE44">
        <f>+IF(VLOOKUP($B44,download!$A$4:$DN$305,MATCH(data!AE$1,download!$A$4:$DX$4,0)+1,FALSE)="","",VLOOKUP($B44,download!$A$4:$DN$305,MATCH(data!AE$1,download!$A$4:$DX$4,0)+1,FALSE))</f>
        <v>86271300000</v>
      </c>
      <c r="AF44">
        <f>+IF(VLOOKUP($B44,download!$A$4:$DN$305,MATCH(data!AF$1,download!$A$4:$DX$4,0)+1,FALSE)="","",VLOOKUP($B44,download!$A$4:$DN$305,MATCH(data!AF$1,download!$A$4:$DX$4,0)+1,FALSE))</f>
        <v>1.5936385352923901</v>
      </c>
      <c r="AG44">
        <f>+IF(VLOOKUP($B44,download!$A$4:$DN$305,MATCH(data!AG$1,download!$A$4:$DX$4,0)+1,FALSE)="","",VLOOKUP($B44,download!$A$4:$DN$305,MATCH(data!AG$1,download!$A$4:$DX$4,0)+1,FALSE))</f>
        <v>15.4</v>
      </c>
      <c r="AH44">
        <f>+IF(VLOOKUP($B44,download!$A$4:$DN$305,MATCH(data!AH$1,download!$A$4:$DX$4,0)+1,FALSE)="","",VLOOKUP($B44,download!$A$4:$DN$305,MATCH(data!AH$1,download!$A$4:$DX$4,0)+1,FALSE))</f>
        <v>35442900000</v>
      </c>
      <c r="AI44">
        <f>+IF(VLOOKUP($B44,download!$A$4:$DN$305,MATCH(data!AI$1,download!$A$4:$DX$4,0)+1,FALSE)="","",VLOOKUP($B44,download!$A$4:$DN$305,MATCH(data!AI$1,download!$A$4:$DX$4,0)+1,FALSE))</f>
        <v>34756000000</v>
      </c>
      <c r="AJ44">
        <f>+IF(VLOOKUP($B44,download!$A$4:$DN$305,MATCH(data!AJ$1,download!$A$4:$DX$4,0)+1,FALSE)="","",VLOOKUP($B44,download!$A$4:$DN$305,MATCH(data!AJ$1,download!$A$4:$DX$4,0)+1,FALSE))</f>
        <v>339129999999.99994</v>
      </c>
      <c r="AK44">
        <f>+IF(VLOOKUP($B44,download!$A$4:$DN$305,MATCH(data!AK$1,download!$A$4:$DX$4,0)+1,FALSE)="","",VLOOKUP($B44,download!$A$4:$DN$305,MATCH(data!AK$1,download!$A$4:$DX$4,0)+1,FALSE))</f>
        <v>28161000000</v>
      </c>
      <c r="AL44">
        <f>+IF(VLOOKUP($B44,download!$A$4:$DN$305,MATCH(data!AL$1,download!$A$4:$DX$4,0)+1,FALSE)="","",VLOOKUP($B44,download!$A$4:$DN$305,MATCH(data!AL$1,download!$A$4:$DX$4,0)+1,FALSE))</f>
        <v>111881000000</v>
      </c>
      <c r="AM44">
        <f>+IF(VLOOKUP($B44,download!$A$4:$DN$305,MATCH(data!AM$1,download!$A$4:$DX$4,0)+1,FALSE)="","",VLOOKUP($B44,download!$A$4:$DN$305,MATCH(data!AM$1,download!$A$4:$DX$4,0)+1,FALSE))</f>
        <v>35926000000</v>
      </c>
      <c r="AN44">
        <f>+IF(VLOOKUP($B44,download!$A$4:$DN$305,MATCH(data!AN$1,download!$A$4:$DX$4,0)+1,FALSE)="","",VLOOKUP($B44,download!$A$4:$DN$305,MATCH(data!AN$1,download!$A$4:$DX$4,0)+1,FALSE))</f>
        <v>5.9</v>
      </c>
      <c r="AO44">
        <f>+IF(VLOOKUP($B44,download!$A$4:$DN$305,MATCH(data!AO$1,download!$A$4:$DX$4,0)+1,FALSE)="","",VLOOKUP($B44,download!$A$4:$DN$305,MATCH(data!AO$1,download!$A$4:$DX$4,0)+1,FALSE))</f>
        <v>6.1</v>
      </c>
      <c r="AP44">
        <f>+IF(VLOOKUP($B44,download!$A$4:$DN$305,MATCH(data!AP$1,download!$A$4:$DX$4,0)+1,FALSE)="","",VLOOKUP($B44,download!$A$4:$DN$305,MATCH(data!AP$1,download!$A$4:$DX$4,0)+1,FALSE))</f>
        <v>7.5</v>
      </c>
      <c r="AQ44">
        <f>+IF(VLOOKUP($B44,download!$A$4:$DN$305,MATCH(data!AQ$1,download!$A$4:$DX$4,0)+1,FALSE)="","",VLOOKUP($B44,download!$A$4:$DN$305,MATCH(data!AQ$1,download!$A$4:$DX$4,0)+1,FALSE))</f>
        <v>9</v>
      </c>
      <c r="AR44">
        <f>+IF(VLOOKUP($B44,download!$A$4:$DN$305,MATCH(data!AR$1,download!$A$4:$DX$4,0)+1,FALSE)="","",VLOOKUP($B44,download!$A$4:$DN$305,MATCH(data!AR$1,download!$A$4:$DX$4,0)+1,FALSE))</f>
        <v>7.4</v>
      </c>
      <c r="AS44">
        <f>+IF(VLOOKUP($B44,download!$A$4:$DN$305,MATCH(data!AS$1,download!$A$4:$DX$4,0)+1,FALSE)="","",VLOOKUP($B44,download!$A$4:$DN$305,MATCH(data!AS$1,download!$A$4:$DX$4,0)+1,FALSE))</f>
        <v>1.9545242593885423E-3</v>
      </c>
      <c r="AT44">
        <f>+IF(VLOOKUP($B44,download!$A$4:$DN$305,MATCH(data!AT$1,download!$A$4:$DX$4,0)+1,FALSE)="","",VLOOKUP($B44,download!$A$4:$DN$305,MATCH(data!AT$1,download!$A$4:$DX$4,0)+1,FALSE))</f>
        <v>3.8353991354398063E-3</v>
      </c>
      <c r="AU44">
        <f>+IF(VLOOKUP($B44,download!$A$4:$DN$305,MATCH(data!AU$1,download!$A$4:$DX$4,0)+1,FALSE)="","",VLOOKUP($B44,download!$A$4:$DN$305,MATCH(data!AU$1,download!$A$4:$DX$4,0)+1,FALSE))</f>
        <v>2.7784598312619035E-3</v>
      </c>
      <c r="AV44">
        <f>+IF(VLOOKUP($B44,download!$A$4:$DN$305,MATCH(data!AV$1,download!$A$4:$DX$4,0)+1,FALSE)="","",VLOOKUP($B44,download!$A$4:$DN$305,MATCH(data!AV$1,download!$A$4:$DX$4,0)+1,FALSE))</f>
        <v>1.5663521881451592E-3</v>
      </c>
      <c r="AW44">
        <f>+IF(VLOOKUP($B44,download!$A$4:$DN$305,MATCH(data!AW$1,download!$A$4:$DX$4,0)+1,FALSE)="","",VLOOKUP($B44,download!$A$4:$DN$305,MATCH(data!AW$1,download!$A$4:$DX$4,0)+1,FALSE))</f>
        <v>2.9337607856507E-3</v>
      </c>
    </row>
    <row r="45" spans="1:49">
      <c r="A45">
        <f t="shared" si="3"/>
        <v>44</v>
      </c>
      <c r="B45">
        <f t="shared" si="4"/>
        <v>200304</v>
      </c>
      <c r="C45">
        <f>+IF(VLOOKUP($B45,download!$A$4:$DN$305,MATCH(data!C$1,download!$A$4:$DX$4,0)+1,FALSE)="","",VLOOKUP($B45,download!$A$4:$DN$305,MATCH(data!C$1,download!$A$4:$DX$4,0)+1,FALSE))</f>
        <v>100.292969</v>
      </c>
      <c r="D45">
        <f>+IF(VLOOKUP($B45,download!$A$4:$DN$305,MATCH(data!D$1,download!$A$4:$DX$4,0)+1,FALSE)="","",VLOOKUP($B45,download!$A$4:$DN$305,MATCH(data!D$1,download!$A$4:$DX$4,0)+1,FALSE))</f>
        <v>103.255</v>
      </c>
      <c r="E45">
        <f>+IF(VLOOKUP($B45,download!$A$4:$DN$305,MATCH(data!E$1,download!$A$4:$DX$4,0)+1,FALSE)="","",VLOOKUP($B45,download!$A$4:$DN$305,MATCH(data!E$1,download!$A$4:$DX$4,0)+1,FALSE))</f>
        <v>109.402351</v>
      </c>
      <c r="F45">
        <f>+IF(VLOOKUP($B45,download!$A$4:$DN$305,MATCH(data!F$1,download!$A$4:$DX$4,0)+1,FALSE)="","",VLOOKUP($B45,download!$A$4:$DN$305,MATCH(data!F$1,download!$A$4:$DX$4,0)+1,FALSE))</f>
        <v>101.85</v>
      </c>
      <c r="G45">
        <f>+IF(VLOOKUP($B45,download!$A$4:$DN$305,MATCH(data!G$1,download!$A$4:$DX$4,0)+1,FALSE)="","",VLOOKUP($B45,download!$A$4:$DN$305,MATCH(data!G$1,download!$A$4:$DX$4,0)+1,FALSE))</f>
        <v>102.575</v>
      </c>
      <c r="H45">
        <f>+IF(VLOOKUP($B45,download!$A$4:$DN$305,MATCH(data!H$1,download!$A$4:$DX$4,0)+1,FALSE)="","",VLOOKUP($B45,download!$A$4:$DN$305,MATCH(data!H$1,download!$A$4:$DX$4,0)+1,FALSE))</f>
        <v>21.21</v>
      </c>
      <c r="I45">
        <f>+IF(VLOOKUP($B45,download!$A$4:$DN$305,MATCH(data!I$1,download!$A$4:$DX$4,0)+1,FALSE)="","",VLOOKUP($B45,download!$A$4:$DN$305,MATCH(data!I$1,download!$A$4:$DX$4,0)+1,FALSE))</f>
        <v>31.799399999999999</v>
      </c>
      <c r="J45">
        <f>+IF(VLOOKUP($B45,download!$A$4:$DN$305,MATCH(data!J$1,download!$A$4:$DX$4,0)+1,FALSE)="","",VLOOKUP($B45,download!$A$4:$DN$305,MATCH(data!J$1,download!$A$4:$DX$4,0)+1,FALSE))</f>
        <v>212627999999.99997</v>
      </c>
      <c r="K45">
        <f>+IF(VLOOKUP($B45,download!$A$4:$DN$305,MATCH(data!K$1,download!$A$4:$DX$4,0)+1,FALSE)="","",VLOOKUP($B45,download!$A$4:$DN$305,MATCH(data!K$1,download!$A$4:$DX$4,0)+1,FALSE))</f>
        <v>1259599999999.9998</v>
      </c>
      <c r="L45">
        <f>+IF(VLOOKUP($B45,download!$A$4:$DN$305,MATCH(data!L$1,download!$A$4:$DX$4,0)+1,FALSE)="","",VLOOKUP($B45,download!$A$4:$DN$305,MATCH(data!L$1,download!$A$4:$DX$4,0)+1,FALSE))</f>
        <v>300866966000</v>
      </c>
      <c r="M45">
        <f>+IF(VLOOKUP($B45,download!$A$4:$DN$305,MATCH(data!M$1,download!$A$4:$DX$4,0)+1,FALSE)="","",VLOOKUP($B45,download!$A$4:$DN$305,MATCH(data!M$1,download!$A$4:$DX$4,0)+1,FALSE))</f>
        <v>2527118000000</v>
      </c>
      <c r="N45">
        <f>+IF(VLOOKUP($B45,download!$A$4:$DN$305,MATCH(data!N$1,download!$A$4:$DX$4,0)+1,FALSE)="","",VLOOKUP($B45,download!$A$4:$DN$305,MATCH(data!N$1,download!$A$4:$DX$4,0)+1,FALSE))</f>
        <v>282288000000</v>
      </c>
      <c r="O45">
        <f>+IF(VLOOKUP($B45,download!$A$4:$DN$305,MATCH(data!O$1,download!$A$4:$DX$4,0)+1,FALSE)="","",VLOOKUP($B45,download!$A$4:$DN$305,MATCH(data!O$1,download!$A$4:$DX$4,0)+1,FALSE))</f>
        <v>1.1181000000000001</v>
      </c>
      <c r="P45">
        <f>+IF(VLOOKUP($B45,download!$A$4:$DN$305,MATCH(data!P$1,download!$A$4:$DX$4,0)+1,FALSE)="","",VLOOKUP($B45,download!$A$4:$DN$305,MATCH(data!P$1,download!$A$4:$DX$4,0)+1,FALSE))</f>
        <v>7.7988999999999997</v>
      </c>
      <c r="Q45">
        <f>+IF(VLOOKUP($B45,download!$A$4:$DN$305,MATCH(data!Q$1,download!$A$4:$DX$4,0)+1,FALSE)="","",VLOOKUP($B45,download!$A$4:$DN$305,MATCH(data!Q$1,download!$A$4:$DX$4,0)+1,FALSE))</f>
        <v>1.5984</v>
      </c>
      <c r="R45">
        <f>+IF(VLOOKUP($B45,download!$A$4:$DN$305,MATCH(data!R$1,download!$A$4:$DX$4,0)+1,FALSE)="","",VLOOKUP($B45,download!$A$4:$DN$305,MATCH(data!R$1,download!$A$4:$DX$4,0)+1,FALSE))</f>
        <v>0.62639999999999996</v>
      </c>
      <c r="S45">
        <f>+IF(VLOOKUP($B45,download!$A$4:$DN$305,MATCH(data!S$1,download!$A$4:$DX$4,0)+1,FALSE)="","",VLOOKUP($B45,download!$A$4:$DN$305,MATCH(data!S$1,download!$A$4:$DX$4,0)+1,FALSE))</f>
        <v>1.4330000000000001</v>
      </c>
      <c r="T45">
        <f>+IF(VLOOKUP($B45,download!$A$4:$DN$305,MATCH(data!T$1,download!$A$4:$DX$4,0)+1,FALSE)="","",VLOOKUP($B45,download!$A$4:$DN$305,MATCH(data!T$1,download!$A$4:$DX$4,0)+1,FALSE))</f>
        <v>916.92</v>
      </c>
      <c r="U45">
        <f>+IF(VLOOKUP($B45,download!$A$4:$DN$305,MATCH(data!U$1,download!$A$4:$DX$4,0)+1,FALSE)="","",VLOOKUP($B45,download!$A$4:$DN$305,MATCH(data!U$1,download!$A$4:$DX$4,0)+1,FALSE))</f>
        <v>2942.04</v>
      </c>
      <c r="V45">
        <f>+IF(VLOOKUP($B45,download!$A$4:$DN$305,MATCH(data!V$1,download!$A$4:$DX$4,0)+1,FALSE)="","",VLOOKUP($B45,download!$A$4:$DN$305,MATCH(data!V$1,download!$A$4:$DX$4,0)+1,FALSE))</f>
        <v>796.56</v>
      </c>
      <c r="W45">
        <f>+IF(VLOOKUP($B45,download!$A$4:$DN$305,MATCH(data!W$1,download!$A$4:$DX$4,0)+1,FALSE)="","",VLOOKUP($B45,download!$A$4:$DN$305,MATCH(data!W$1,download!$A$4:$DX$4,0)+1,FALSE))</f>
        <v>8717.2199999999993</v>
      </c>
      <c r="X45">
        <f>+IF(VLOOKUP($B45,download!$A$4:$DN$305,MATCH(data!X$1,download!$A$4:$DX$4,0)+1,FALSE)="","",VLOOKUP($B45,download!$A$4:$DN$305,MATCH(data!X$1,download!$A$4:$DX$4,0)+1,FALSE))</f>
        <v>6586.07</v>
      </c>
      <c r="Y45">
        <f>+IF(VLOOKUP($B45,download!$A$4:$DN$305,MATCH(data!Y$1,download!$A$4:$DX$4,0)+1,FALSE)="","",VLOOKUP($B45,download!$A$4:$DN$305,MATCH(data!Y$1,download!$A$4:$DX$4,0)+1,FALSE))</f>
        <v>-0.4</v>
      </c>
      <c r="Z45">
        <f>+IF(VLOOKUP($B45,download!$A$4:$DN$305,MATCH(data!Z$1,download!$A$4:$DX$4,0)+1,FALSE)="","",VLOOKUP($B45,download!$A$4:$DN$305,MATCH(data!Z$1,download!$A$4:$DX$4,0)+1,FALSE))</f>
        <v>0.2</v>
      </c>
      <c r="AA45">
        <f>+IF(VLOOKUP($B45,download!$A$4:$DN$305,MATCH(data!AA$1,download!$A$4:$DX$4,0)+1,FALSE)="","",VLOOKUP($B45,download!$A$4:$DN$305,MATCH(data!AA$1,download!$A$4:$DX$4,0)+1,FALSE))</f>
        <v>3.29</v>
      </c>
      <c r="AB45">
        <f>+IF(VLOOKUP($B45,download!$A$4:$DN$305,MATCH(data!AB$1,download!$A$4:$DX$4,0)+1,FALSE)="","",VLOOKUP($B45,download!$A$4:$DN$305,MATCH(data!AB$1,download!$A$4:$DX$4,0)+1,FALSE))</f>
        <v>0</v>
      </c>
      <c r="AC45">
        <f>+IF(VLOOKUP($B45,download!$A$4:$DN$305,MATCH(data!AC$1,download!$A$4:$DX$4,0)+1,FALSE)="","",VLOOKUP($B45,download!$A$4:$DN$305,MATCH(data!AC$1,download!$A$4:$DX$4,0)+1,FALSE))</f>
        <v>-0.70588926052044598</v>
      </c>
      <c r="AD45">
        <f>+IF(VLOOKUP($B45,download!$A$4:$DN$305,MATCH(data!AD$1,download!$A$4:$DX$4,0)+1,FALSE)="","",VLOOKUP($B45,download!$A$4:$DN$305,MATCH(data!AD$1,download!$A$4:$DX$4,0)+1,FALSE))</f>
        <v>58792000000</v>
      </c>
      <c r="AE45">
        <f>+IF(VLOOKUP($B45,download!$A$4:$DN$305,MATCH(data!AE$1,download!$A$4:$DX$4,0)+1,FALSE)="","",VLOOKUP($B45,download!$A$4:$DN$305,MATCH(data!AE$1,download!$A$4:$DX$4,0)+1,FALSE))</f>
        <v>85835100000</v>
      </c>
      <c r="AF45">
        <f>+IF(VLOOKUP($B45,download!$A$4:$DN$305,MATCH(data!AF$1,download!$A$4:$DX$4,0)+1,FALSE)="","",VLOOKUP($B45,download!$A$4:$DN$305,MATCH(data!AF$1,download!$A$4:$DX$4,0)+1,FALSE))</f>
        <v>1.5936385352923901</v>
      </c>
      <c r="AG45">
        <f>+IF(VLOOKUP($B45,download!$A$4:$DN$305,MATCH(data!AG$1,download!$A$4:$DX$4,0)+1,FALSE)="","",VLOOKUP($B45,download!$A$4:$DN$305,MATCH(data!AG$1,download!$A$4:$DX$4,0)+1,FALSE))</f>
        <v>9</v>
      </c>
      <c r="AH45">
        <f>+IF(VLOOKUP($B45,download!$A$4:$DN$305,MATCH(data!AH$1,download!$A$4:$DX$4,0)+1,FALSE)="","",VLOOKUP($B45,download!$A$4:$DN$305,MATCH(data!AH$1,download!$A$4:$DX$4,0)+1,FALSE))</f>
        <v>33043400000</v>
      </c>
      <c r="AI45">
        <f>+IF(VLOOKUP($B45,download!$A$4:$DN$305,MATCH(data!AI$1,download!$A$4:$DX$4,0)+1,FALSE)="","",VLOOKUP($B45,download!$A$4:$DN$305,MATCH(data!AI$1,download!$A$4:$DX$4,0)+1,FALSE))</f>
        <v>35148000000</v>
      </c>
      <c r="AJ45">
        <f>+IF(VLOOKUP($B45,download!$A$4:$DN$305,MATCH(data!AJ$1,download!$A$4:$DX$4,0)+1,FALSE)="","",VLOOKUP($B45,download!$A$4:$DN$305,MATCH(data!AJ$1,download!$A$4:$DX$4,0)+1,FALSE))</f>
        <v>332429999999.99994</v>
      </c>
      <c r="AK45">
        <f>+IF(VLOOKUP($B45,download!$A$4:$DN$305,MATCH(data!AK$1,download!$A$4:$DX$4,0)+1,FALSE)="","",VLOOKUP($B45,download!$A$4:$DN$305,MATCH(data!AK$1,download!$A$4:$DX$4,0)+1,FALSE))</f>
        <v>32551000000</v>
      </c>
      <c r="AL45">
        <f>+IF(VLOOKUP($B45,download!$A$4:$DN$305,MATCH(data!AL$1,download!$A$4:$DX$4,0)+1,FALSE)="","",VLOOKUP($B45,download!$A$4:$DN$305,MATCH(data!AL$1,download!$A$4:$DX$4,0)+1,FALSE))</f>
        <v>115379000000</v>
      </c>
      <c r="AM45">
        <f>+IF(VLOOKUP($B45,download!$A$4:$DN$305,MATCH(data!AM$1,download!$A$4:$DX$4,0)+1,FALSE)="","",VLOOKUP($B45,download!$A$4:$DN$305,MATCH(data!AM$1,download!$A$4:$DX$4,0)+1,FALSE))</f>
        <v>36263000000</v>
      </c>
      <c r="AN45">
        <f>+IF(VLOOKUP($B45,download!$A$4:$DN$305,MATCH(data!AN$1,download!$A$4:$DX$4,0)+1,FALSE)="","",VLOOKUP($B45,download!$A$4:$DN$305,MATCH(data!AN$1,download!$A$4:$DX$4,0)+1,FALSE))</f>
        <v>6</v>
      </c>
      <c r="AO45">
        <f>+IF(VLOOKUP($B45,download!$A$4:$DN$305,MATCH(data!AO$1,download!$A$4:$DX$4,0)+1,FALSE)="","",VLOOKUP($B45,download!$A$4:$DN$305,MATCH(data!AO$1,download!$A$4:$DX$4,0)+1,FALSE))</f>
        <v>6</v>
      </c>
      <c r="AP45">
        <f>+IF(VLOOKUP($B45,download!$A$4:$DN$305,MATCH(data!AP$1,download!$A$4:$DX$4,0)+1,FALSE)="","",VLOOKUP($B45,download!$A$4:$DN$305,MATCH(data!AP$1,download!$A$4:$DX$4,0)+1,FALSE))</f>
        <v>7.8</v>
      </c>
      <c r="AQ45">
        <f>+IF(VLOOKUP($B45,download!$A$4:$DN$305,MATCH(data!AQ$1,download!$A$4:$DX$4,0)+1,FALSE)="","",VLOOKUP($B45,download!$A$4:$DN$305,MATCH(data!AQ$1,download!$A$4:$DX$4,0)+1,FALSE))</f>
        <v>9</v>
      </c>
      <c r="AR45">
        <f>+IF(VLOOKUP($B45,download!$A$4:$DN$305,MATCH(data!AR$1,download!$A$4:$DX$4,0)+1,FALSE)="","",VLOOKUP($B45,download!$A$4:$DN$305,MATCH(data!AR$1,download!$A$4:$DX$4,0)+1,FALSE))</f>
        <v>7.6</v>
      </c>
      <c r="AS45">
        <f>+IF(VLOOKUP($B45,download!$A$4:$DN$305,MATCH(data!AS$1,download!$A$4:$DX$4,0)+1,FALSE)="","",VLOOKUP($B45,download!$A$4:$DN$305,MATCH(data!AS$1,download!$A$4:$DX$4,0)+1,FALSE))</f>
        <v>1.9545242593885423E-3</v>
      </c>
      <c r="AT45">
        <f>+IF(VLOOKUP($B45,download!$A$4:$DN$305,MATCH(data!AT$1,download!$A$4:$DX$4,0)+1,FALSE)="","",VLOOKUP($B45,download!$A$4:$DN$305,MATCH(data!AT$1,download!$A$4:$DX$4,0)+1,FALSE))</f>
        <v>3.8353991354398063E-3</v>
      </c>
      <c r="AU45">
        <f>+IF(VLOOKUP($B45,download!$A$4:$DN$305,MATCH(data!AU$1,download!$A$4:$DX$4,0)+1,FALSE)="","",VLOOKUP($B45,download!$A$4:$DN$305,MATCH(data!AU$1,download!$A$4:$DX$4,0)+1,FALSE))</f>
        <v>2.7784598312619035E-3</v>
      </c>
      <c r="AV45">
        <f>+IF(VLOOKUP($B45,download!$A$4:$DN$305,MATCH(data!AV$1,download!$A$4:$DX$4,0)+1,FALSE)="","",VLOOKUP($B45,download!$A$4:$DN$305,MATCH(data!AV$1,download!$A$4:$DX$4,0)+1,FALSE))</f>
        <v>1.5663521881451592E-3</v>
      </c>
      <c r="AW45">
        <f>+IF(VLOOKUP($B45,download!$A$4:$DN$305,MATCH(data!AW$1,download!$A$4:$DX$4,0)+1,FALSE)="","",VLOOKUP($B45,download!$A$4:$DN$305,MATCH(data!AW$1,download!$A$4:$DX$4,0)+1,FALSE))</f>
        <v>2.9337607856507E-3</v>
      </c>
    </row>
    <row r="46" spans="1:49">
      <c r="A46">
        <f t="shared" si="3"/>
        <v>45</v>
      </c>
      <c r="B46">
        <f t="shared" si="4"/>
        <v>200305</v>
      </c>
      <c r="C46">
        <f>+IF(VLOOKUP($B46,download!$A$4:$DN$305,MATCH(data!C$1,download!$A$4:$DX$4,0)+1,FALSE)="","",VLOOKUP($B46,download!$A$4:$DN$305,MATCH(data!C$1,download!$A$4:$DX$4,0)+1,FALSE))</f>
        <v>102.140625</v>
      </c>
      <c r="D46">
        <f>+IF(VLOOKUP($B46,download!$A$4:$DN$305,MATCH(data!D$1,download!$A$4:$DX$4,0)+1,FALSE)="","",VLOOKUP($B46,download!$A$4:$DN$305,MATCH(data!D$1,download!$A$4:$DX$4,0)+1,FALSE))</f>
        <v>106.255</v>
      </c>
      <c r="E46">
        <f>+IF(VLOOKUP($B46,download!$A$4:$DN$305,MATCH(data!E$1,download!$A$4:$DX$4,0)+1,FALSE)="","",VLOOKUP($B46,download!$A$4:$DN$305,MATCH(data!E$1,download!$A$4:$DX$4,0)+1,FALSE))</f>
        <v>112.767644</v>
      </c>
      <c r="F46">
        <f>+IF(VLOOKUP($B46,download!$A$4:$DN$305,MATCH(data!F$1,download!$A$4:$DX$4,0)+1,FALSE)="","",VLOOKUP($B46,download!$A$4:$DN$305,MATCH(data!F$1,download!$A$4:$DX$4,0)+1,FALSE))</f>
        <v>106.875</v>
      </c>
      <c r="G46">
        <f>+IF(VLOOKUP($B46,download!$A$4:$DN$305,MATCH(data!G$1,download!$A$4:$DX$4,0)+1,FALSE)="","",VLOOKUP($B46,download!$A$4:$DN$305,MATCH(data!G$1,download!$A$4:$DX$4,0)+1,FALSE))</f>
        <v>106.22499999999999</v>
      </c>
      <c r="H46">
        <f>+IF(VLOOKUP($B46,download!$A$4:$DN$305,MATCH(data!H$1,download!$A$4:$DX$4,0)+1,FALSE)="","",VLOOKUP($B46,download!$A$4:$DN$305,MATCH(data!H$1,download!$A$4:$DX$4,0)+1,FALSE))</f>
        <v>19.47</v>
      </c>
      <c r="I46">
        <f>+IF(VLOOKUP($B46,download!$A$4:$DN$305,MATCH(data!I$1,download!$A$4:$DX$4,0)+1,FALSE)="","",VLOOKUP($B46,download!$A$4:$DN$305,MATCH(data!I$1,download!$A$4:$DX$4,0)+1,FALSE))</f>
        <v>28.544899999999998</v>
      </c>
      <c r="J46">
        <f>+IF(VLOOKUP($B46,download!$A$4:$DN$305,MATCH(data!J$1,download!$A$4:$DX$4,0)+1,FALSE)="","",VLOOKUP($B46,download!$A$4:$DN$305,MATCH(data!J$1,download!$A$4:$DX$4,0)+1,FALSE))</f>
        <v>214899999999.99997</v>
      </c>
      <c r="K46">
        <f>+IF(VLOOKUP($B46,download!$A$4:$DN$305,MATCH(data!K$1,download!$A$4:$DX$4,0)+1,FALSE)="","",VLOOKUP($B46,download!$A$4:$DN$305,MATCH(data!K$1,download!$A$4:$DX$4,0)+1,FALSE))</f>
        <v>1266599999999.9998</v>
      </c>
      <c r="L46">
        <f>+IF(VLOOKUP($B46,download!$A$4:$DN$305,MATCH(data!L$1,download!$A$4:$DX$4,0)+1,FALSE)="","",VLOOKUP($B46,download!$A$4:$DN$305,MATCH(data!L$1,download!$A$4:$DX$4,0)+1,FALSE))</f>
        <v>309288410000</v>
      </c>
      <c r="M46">
        <f>+IF(VLOOKUP($B46,download!$A$4:$DN$305,MATCH(data!M$1,download!$A$4:$DX$4,0)+1,FALSE)="","",VLOOKUP($B46,download!$A$4:$DN$305,MATCH(data!M$1,download!$A$4:$DX$4,0)+1,FALSE))</f>
        <v>2561474000000</v>
      </c>
      <c r="N46">
        <f>+IF(VLOOKUP($B46,download!$A$4:$DN$305,MATCH(data!N$1,download!$A$4:$DX$4,0)+1,FALSE)="","",VLOOKUP($B46,download!$A$4:$DN$305,MATCH(data!N$1,download!$A$4:$DX$4,0)+1,FALSE))</f>
        <v>284292000000</v>
      </c>
      <c r="O46">
        <f>+IF(VLOOKUP($B46,download!$A$4:$DN$305,MATCH(data!O$1,download!$A$4:$DX$4,0)+1,FALSE)="","",VLOOKUP($B46,download!$A$4:$DN$305,MATCH(data!O$1,download!$A$4:$DX$4,0)+1,FALSE))</f>
        <v>1.1783999999999999</v>
      </c>
      <c r="P46">
        <f>+IF(VLOOKUP($B46,download!$A$4:$DN$305,MATCH(data!P$1,download!$A$4:$DX$4,0)+1,FALSE)="","",VLOOKUP($B46,download!$A$4:$DN$305,MATCH(data!P$1,download!$A$4:$DX$4,0)+1,FALSE))</f>
        <v>7.7983000000000002</v>
      </c>
      <c r="Q46">
        <f>+IF(VLOOKUP($B46,download!$A$4:$DN$305,MATCH(data!Q$1,download!$A$4:$DX$4,0)+1,FALSE)="","",VLOOKUP($B46,download!$A$4:$DN$305,MATCH(data!Q$1,download!$A$4:$DX$4,0)+1,FALSE))</f>
        <v>1.6361000000000001</v>
      </c>
      <c r="R46">
        <f>+IF(VLOOKUP($B46,download!$A$4:$DN$305,MATCH(data!R$1,download!$A$4:$DX$4,0)+1,FALSE)="","",VLOOKUP($B46,download!$A$4:$DN$305,MATCH(data!R$1,download!$A$4:$DX$4,0)+1,FALSE))</f>
        <v>0.65380000000000005</v>
      </c>
      <c r="S46">
        <f>+IF(VLOOKUP($B46,download!$A$4:$DN$305,MATCH(data!S$1,download!$A$4:$DX$4,0)+1,FALSE)="","",VLOOKUP($B46,download!$A$4:$DN$305,MATCH(data!S$1,download!$A$4:$DX$4,0)+1,FALSE))</f>
        <v>1.3663000000000001</v>
      </c>
      <c r="T46">
        <f>+IF(VLOOKUP($B46,download!$A$4:$DN$305,MATCH(data!T$1,download!$A$4:$DX$4,0)+1,FALSE)="","",VLOOKUP($B46,download!$A$4:$DN$305,MATCH(data!T$1,download!$A$4:$DX$4,0)+1,FALSE))</f>
        <v>963.59</v>
      </c>
      <c r="U46">
        <f>+IF(VLOOKUP($B46,download!$A$4:$DN$305,MATCH(data!U$1,download!$A$4:$DX$4,0)+1,FALSE)="","",VLOOKUP($B46,download!$A$4:$DN$305,MATCH(data!U$1,download!$A$4:$DX$4,0)+1,FALSE))</f>
        <v>2982.68</v>
      </c>
      <c r="V46">
        <f>+IF(VLOOKUP($B46,download!$A$4:$DN$305,MATCH(data!V$1,download!$A$4:$DX$4,0)+1,FALSE)="","",VLOOKUP($B46,download!$A$4:$DN$305,MATCH(data!V$1,download!$A$4:$DX$4,0)+1,FALSE))</f>
        <v>837.7</v>
      </c>
      <c r="W46">
        <f>+IF(VLOOKUP($B46,download!$A$4:$DN$305,MATCH(data!W$1,download!$A$4:$DX$4,0)+1,FALSE)="","",VLOOKUP($B46,download!$A$4:$DN$305,MATCH(data!W$1,download!$A$4:$DX$4,0)+1,FALSE))</f>
        <v>9487.3799999999992</v>
      </c>
      <c r="X46">
        <f>+IF(VLOOKUP($B46,download!$A$4:$DN$305,MATCH(data!X$1,download!$A$4:$DX$4,0)+1,FALSE)="","",VLOOKUP($B46,download!$A$4:$DN$305,MATCH(data!X$1,download!$A$4:$DX$4,0)+1,FALSE))</f>
        <v>6859.8</v>
      </c>
      <c r="Y46">
        <f>+IF(VLOOKUP($B46,download!$A$4:$DN$305,MATCH(data!Y$1,download!$A$4:$DX$4,0)+1,FALSE)="","",VLOOKUP($B46,download!$A$4:$DN$305,MATCH(data!Y$1,download!$A$4:$DX$4,0)+1,FALSE))</f>
        <v>-0.2</v>
      </c>
      <c r="Z46">
        <f>+IF(VLOOKUP($B46,download!$A$4:$DN$305,MATCH(data!Z$1,download!$A$4:$DX$4,0)+1,FALSE)="","",VLOOKUP($B46,download!$A$4:$DN$305,MATCH(data!Z$1,download!$A$4:$DX$4,0)+1,FALSE))</f>
        <v>-0.1</v>
      </c>
      <c r="AA46">
        <f>+IF(VLOOKUP($B46,download!$A$4:$DN$305,MATCH(data!AA$1,download!$A$4:$DX$4,0)+1,FALSE)="","",VLOOKUP($B46,download!$A$4:$DN$305,MATCH(data!AA$1,download!$A$4:$DX$4,0)+1,FALSE))</f>
        <v>3.29</v>
      </c>
      <c r="AB46">
        <f>+IF(VLOOKUP($B46,download!$A$4:$DN$305,MATCH(data!AB$1,download!$A$4:$DX$4,0)+1,FALSE)="","",VLOOKUP($B46,download!$A$4:$DN$305,MATCH(data!AB$1,download!$A$4:$DX$4,0)+1,FALSE))</f>
        <v>-1.08</v>
      </c>
      <c r="AC46">
        <f>+IF(VLOOKUP($B46,download!$A$4:$DN$305,MATCH(data!AC$1,download!$A$4:$DX$4,0)+1,FALSE)="","",VLOOKUP($B46,download!$A$4:$DN$305,MATCH(data!AC$1,download!$A$4:$DX$4,0)+1,FALSE))</f>
        <v>-0.13115163007598399</v>
      </c>
      <c r="AD46">
        <f>+IF(VLOOKUP($B46,download!$A$4:$DN$305,MATCH(data!AD$1,download!$A$4:$DX$4,0)+1,FALSE)="","",VLOOKUP($B46,download!$A$4:$DN$305,MATCH(data!AD$1,download!$A$4:$DX$4,0)+1,FALSE))</f>
        <v>58811000000</v>
      </c>
      <c r="AE46">
        <f>+IF(VLOOKUP($B46,download!$A$4:$DN$305,MATCH(data!AE$1,download!$A$4:$DX$4,0)+1,FALSE)="","",VLOOKUP($B46,download!$A$4:$DN$305,MATCH(data!AE$1,download!$A$4:$DX$4,0)+1,FALSE))</f>
        <v>85367000000</v>
      </c>
      <c r="AF46">
        <f>+IF(VLOOKUP($B46,download!$A$4:$DN$305,MATCH(data!AF$1,download!$A$4:$DX$4,0)+1,FALSE)="","",VLOOKUP($B46,download!$A$4:$DN$305,MATCH(data!AF$1,download!$A$4:$DX$4,0)+1,FALSE))</f>
        <v>1.5936385352923901</v>
      </c>
      <c r="AG46">
        <f>+IF(VLOOKUP($B46,download!$A$4:$DN$305,MATCH(data!AG$1,download!$A$4:$DX$4,0)+1,FALSE)="","",VLOOKUP($B46,download!$A$4:$DN$305,MATCH(data!AG$1,download!$A$4:$DX$4,0)+1,FALSE))</f>
        <v>13.6</v>
      </c>
      <c r="AH46">
        <f>+IF(VLOOKUP($B46,download!$A$4:$DN$305,MATCH(data!AH$1,download!$A$4:$DX$4,0)+1,FALSE)="","",VLOOKUP($B46,download!$A$4:$DN$305,MATCH(data!AH$1,download!$A$4:$DX$4,0)+1,FALSE))</f>
        <v>32036000000</v>
      </c>
      <c r="AI46">
        <f>+IF(VLOOKUP($B46,download!$A$4:$DN$305,MATCH(data!AI$1,download!$A$4:$DX$4,0)+1,FALSE)="","",VLOOKUP($B46,download!$A$4:$DN$305,MATCH(data!AI$1,download!$A$4:$DX$4,0)+1,FALSE))</f>
        <v>36149000000</v>
      </c>
      <c r="AJ46">
        <f>+IF(VLOOKUP($B46,download!$A$4:$DN$305,MATCH(data!AJ$1,download!$A$4:$DX$4,0)+1,FALSE)="","",VLOOKUP($B46,download!$A$4:$DN$305,MATCH(data!AJ$1,download!$A$4:$DX$4,0)+1,FALSE))</f>
        <v>323069999999.99994</v>
      </c>
      <c r="AK46">
        <f>+IF(VLOOKUP($B46,download!$A$4:$DN$305,MATCH(data!AK$1,download!$A$4:$DX$4,0)+1,FALSE)="","",VLOOKUP($B46,download!$A$4:$DN$305,MATCH(data!AK$1,download!$A$4:$DX$4,0)+1,FALSE))</f>
        <v>34555000000</v>
      </c>
      <c r="AL46">
        <f>+IF(VLOOKUP($B46,download!$A$4:$DN$305,MATCH(data!AL$1,download!$A$4:$DX$4,0)+1,FALSE)="","",VLOOKUP($B46,download!$A$4:$DN$305,MATCH(data!AL$1,download!$A$4:$DX$4,0)+1,FALSE))</f>
        <v>115032000000</v>
      </c>
      <c r="AM46">
        <f>+IF(VLOOKUP($B46,download!$A$4:$DN$305,MATCH(data!AM$1,download!$A$4:$DX$4,0)+1,FALSE)="","",VLOOKUP($B46,download!$A$4:$DN$305,MATCH(data!AM$1,download!$A$4:$DX$4,0)+1,FALSE))</f>
        <v>37423000000</v>
      </c>
      <c r="AN46">
        <f>+IF(VLOOKUP($B46,download!$A$4:$DN$305,MATCH(data!AN$1,download!$A$4:$DX$4,0)+1,FALSE)="","",VLOOKUP($B46,download!$A$4:$DN$305,MATCH(data!AN$1,download!$A$4:$DX$4,0)+1,FALSE))</f>
        <v>6.1</v>
      </c>
      <c r="AO46">
        <f>+IF(VLOOKUP($B46,download!$A$4:$DN$305,MATCH(data!AO$1,download!$A$4:$DX$4,0)+1,FALSE)="","",VLOOKUP($B46,download!$A$4:$DN$305,MATCH(data!AO$1,download!$A$4:$DX$4,0)+1,FALSE))</f>
        <v>6.1</v>
      </c>
      <c r="AP46">
        <f>+IF(VLOOKUP($B46,download!$A$4:$DN$305,MATCH(data!AP$1,download!$A$4:$DX$4,0)+1,FALSE)="","",VLOOKUP($B46,download!$A$4:$DN$305,MATCH(data!AP$1,download!$A$4:$DX$4,0)+1,FALSE))</f>
        <v>8.1999999999999993</v>
      </c>
      <c r="AQ46">
        <f>+IF(VLOOKUP($B46,download!$A$4:$DN$305,MATCH(data!AQ$1,download!$A$4:$DX$4,0)+1,FALSE)="","",VLOOKUP($B46,download!$A$4:$DN$305,MATCH(data!AQ$1,download!$A$4:$DX$4,0)+1,FALSE))</f>
        <v>9</v>
      </c>
      <c r="AR46">
        <f>+IF(VLOOKUP($B46,download!$A$4:$DN$305,MATCH(data!AR$1,download!$A$4:$DX$4,0)+1,FALSE)="","",VLOOKUP($B46,download!$A$4:$DN$305,MATCH(data!AR$1,download!$A$4:$DX$4,0)+1,FALSE))</f>
        <v>7.8</v>
      </c>
      <c r="AS46">
        <f>+IF(VLOOKUP($B46,download!$A$4:$DN$305,MATCH(data!AS$1,download!$A$4:$DX$4,0)+1,FALSE)="","",VLOOKUP($B46,download!$A$4:$DN$305,MATCH(data!AS$1,download!$A$4:$DX$4,0)+1,FALSE))</f>
        <v>1.9545242593885423E-3</v>
      </c>
      <c r="AT46">
        <f>+IF(VLOOKUP($B46,download!$A$4:$DN$305,MATCH(data!AT$1,download!$A$4:$DX$4,0)+1,FALSE)="","",VLOOKUP($B46,download!$A$4:$DN$305,MATCH(data!AT$1,download!$A$4:$DX$4,0)+1,FALSE))</f>
        <v>3.8353991354398063E-3</v>
      </c>
      <c r="AU46">
        <f>+IF(VLOOKUP($B46,download!$A$4:$DN$305,MATCH(data!AU$1,download!$A$4:$DX$4,0)+1,FALSE)="","",VLOOKUP($B46,download!$A$4:$DN$305,MATCH(data!AU$1,download!$A$4:$DX$4,0)+1,FALSE))</f>
        <v>2.7784598312619035E-3</v>
      </c>
      <c r="AV46">
        <f>+IF(VLOOKUP($B46,download!$A$4:$DN$305,MATCH(data!AV$1,download!$A$4:$DX$4,0)+1,FALSE)="","",VLOOKUP($B46,download!$A$4:$DN$305,MATCH(data!AV$1,download!$A$4:$DX$4,0)+1,FALSE))</f>
        <v>1.5663521881451592E-3</v>
      </c>
      <c r="AW46">
        <f>+IF(VLOOKUP($B46,download!$A$4:$DN$305,MATCH(data!AW$1,download!$A$4:$DX$4,0)+1,FALSE)="","",VLOOKUP($B46,download!$A$4:$DN$305,MATCH(data!AW$1,download!$A$4:$DX$4,0)+1,FALSE))</f>
        <v>2.9337607856507E-3</v>
      </c>
    </row>
    <row r="47" spans="1:49">
      <c r="A47">
        <f t="shared" si="3"/>
        <v>46</v>
      </c>
      <c r="B47">
        <f t="shared" si="4"/>
        <v>200306</v>
      </c>
      <c r="C47">
        <f>+IF(VLOOKUP($B47,download!$A$4:$DN$305,MATCH(data!C$1,download!$A$4:$DX$4,0)+1,FALSE)="","",VLOOKUP($B47,download!$A$4:$DN$305,MATCH(data!C$1,download!$A$4:$DX$4,0)+1,FALSE))</f>
        <v>100.89</v>
      </c>
      <c r="D47">
        <f>+IF(VLOOKUP($B47,download!$A$4:$DN$305,MATCH(data!D$1,download!$A$4:$DX$4,0)+1,FALSE)="","",VLOOKUP($B47,download!$A$4:$DN$305,MATCH(data!D$1,download!$A$4:$DX$4,0)+1,FALSE))</f>
        <v>105.495</v>
      </c>
      <c r="E47">
        <f>+IF(VLOOKUP($B47,download!$A$4:$DN$305,MATCH(data!E$1,download!$A$4:$DX$4,0)+1,FALSE)="","",VLOOKUP($B47,download!$A$4:$DN$305,MATCH(data!E$1,download!$A$4:$DX$4,0)+1,FALSE))</f>
        <v>111.509522</v>
      </c>
      <c r="F47">
        <f>+IF(VLOOKUP($B47,download!$A$4:$DN$305,MATCH(data!F$1,download!$A$4:$DX$4,0)+1,FALSE)="","",VLOOKUP($B47,download!$A$4:$DN$305,MATCH(data!F$1,download!$A$4:$DX$4,0)+1,FALSE))</f>
        <v>98.805000000000007</v>
      </c>
      <c r="G47">
        <f>+IF(VLOOKUP($B47,download!$A$4:$DN$305,MATCH(data!G$1,download!$A$4:$DX$4,0)+1,FALSE)="","",VLOOKUP($B47,download!$A$4:$DN$305,MATCH(data!G$1,download!$A$4:$DX$4,0)+1,FALSE))</f>
        <v>105.825</v>
      </c>
      <c r="H47">
        <f>+IF(VLOOKUP($B47,download!$A$4:$DN$305,MATCH(data!H$1,download!$A$4:$DX$4,0)+1,FALSE)="","",VLOOKUP($B47,download!$A$4:$DN$305,MATCH(data!H$1,download!$A$4:$DX$4,0)+1,FALSE))</f>
        <v>19.52</v>
      </c>
      <c r="I47">
        <f>+IF(VLOOKUP($B47,download!$A$4:$DN$305,MATCH(data!I$1,download!$A$4:$DX$4,0)+1,FALSE)="","",VLOOKUP($B47,download!$A$4:$DN$305,MATCH(data!I$1,download!$A$4:$DX$4,0)+1,FALSE))</f>
        <v>27.526599999999998</v>
      </c>
      <c r="J47">
        <f>+IF(VLOOKUP($B47,download!$A$4:$DN$305,MATCH(data!J$1,download!$A$4:$DX$4,0)+1,FALSE)="","",VLOOKUP($B47,download!$A$4:$DN$305,MATCH(data!J$1,download!$A$4:$DX$4,0)+1,FALSE))</f>
        <v>221631999999.99997</v>
      </c>
      <c r="K47">
        <f>+IF(VLOOKUP($B47,download!$A$4:$DN$305,MATCH(data!K$1,download!$A$4:$DX$4,0)+1,FALSE)="","",VLOOKUP($B47,download!$A$4:$DN$305,MATCH(data!K$1,download!$A$4:$DX$4,0)+1,FALSE))</f>
        <v>1284700000000</v>
      </c>
      <c r="L47">
        <f>+IF(VLOOKUP($B47,download!$A$4:$DN$305,MATCH(data!L$1,download!$A$4:$DX$4,0)+1,FALSE)="","",VLOOKUP($B47,download!$A$4:$DN$305,MATCH(data!L$1,download!$A$4:$DX$4,0)+1,FALSE))</f>
        <v>321238062000</v>
      </c>
      <c r="M47">
        <f>+IF(VLOOKUP($B47,download!$A$4:$DN$305,MATCH(data!M$1,download!$A$4:$DX$4,0)+1,FALSE)="","",VLOOKUP($B47,download!$A$4:$DN$305,MATCH(data!M$1,download!$A$4:$DX$4,0)+1,FALSE))</f>
        <v>2605444000000</v>
      </c>
      <c r="N47">
        <f>+IF(VLOOKUP($B47,download!$A$4:$DN$305,MATCH(data!N$1,download!$A$4:$DX$4,0)+1,FALSE)="","",VLOOKUP($B47,download!$A$4:$DN$305,MATCH(data!N$1,download!$A$4:$DX$4,0)+1,FALSE))</f>
        <v>286165000000</v>
      </c>
      <c r="O47">
        <f>+IF(VLOOKUP($B47,download!$A$4:$DN$305,MATCH(data!O$1,download!$A$4:$DX$4,0)+1,FALSE)="","",VLOOKUP($B47,download!$A$4:$DN$305,MATCH(data!O$1,download!$A$4:$DX$4,0)+1,FALSE))</f>
        <v>1.1509</v>
      </c>
      <c r="P47">
        <f>+IF(VLOOKUP($B47,download!$A$4:$DN$305,MATCH(data!P$1,download!$A$4:$DX$4,0)+1,FALSE)="","",VLOOKUP($B47,download!$A$4:$DN$305,MATCH(data!P$1,download!$A$4:$DX$4,0)+1,FALSE))</f>
        <v>7.7980999999999998</v>
      </c>
      <c r="Q47">
        <f>+IF(VLOOKUP($B47,download!$A$4:$DN$305,MATCH(data!Q$1,download!$A$4:$DX$4,0)+1,FALSE)="","",VLOOKUP($B47,download!$A$4:$DN$305,MATCH(data!Q$1,download!$A$4:$DX$4,0)+1,FALSE))</f>
        <v>1.6541999999999999</v>
      </c>
      <c r="R47">
        <f>+IF(VLOOKUP($B47,download!$A$4:$DN$305,MATCH(data!R$1,download!$A$4:$DX$4,0)+1,FALSE)="","",VLOOKUP($B47,download!$A$4:$DN$305,MATCH(data!R$1,download!$A$4:$DX$4,0)+1,FALSE))</f>
        <v>0.6734</v>
      </c>
      <c r="S47">
        <f>+IF(VLOOKUP($B47,download!$A$4:$DN$305,MATCH(data!S$1,download!$A$4:$DX$4,0)+1,FALSE)="","",VLOOKUP($B47,download!$A$4:$DN$305,MATCH(data!S$1,download!$A$4:$DX$4,0)+1,FALSE))</f>
        <v>1.3466</v>
      </c>
      <c r="T47">
        <f>+IF(VLOOKUP($B47,download!$A$4:$DN$305,MATCH(data!T$1,download!$A$4:$DX$4,0)+1,FALSE)="","",VLOOKUP($B47,download!$A$4:$DN$305,MATCH(data!T$1,download!$A$4:$DX$4,0)+1,FALSE))</f>
        <v>974.5</v>
      </c>
      <c r="U47">
        <f>+IF(VLOOKUP($B47,download!$A$4:$DN$305,MATCH(data!U$1,download!$A$4:$DX$4,0)+1,FALSE)="","",VLOOKUP($B47,download!$A$4:$DN$305,MATCH(data!U$1,download!$A$4:$DX$4,0)+1,FALSE))</f>
        <v>3220.58</v>
      </c>
      <c r="V47">
        <f>+IF(VLOOKUP($B47,download!$A$4:$DN$305,MATCH(data!V$1,download!$A$4:$DX$4,0)+1,FALSE)="","",VLOOKUP($B47,download!$A$4:$DN$305,MATCH(data!V$1,download!$A$4:$DX$4,0)+1,FALSE))</f>
        <v>903.44</v>
      </c>
      <c r="W47">
        <f>+IF(VLOOKUP($B47,download!$A$4:$DN$305,MATCH(data!W$1,download!$A$4:$DX$4,0)+1,FALSE)="","",VLOOKUP($B47,download!$A$4:$DN$305,MATCH(data!W$1,download!$A$4:$DX$4,0)+1,FALSE))</f>
        <v>9577.1200000000008</v>
      </c>
      <c r="X47">
        <f>+IF(VLOOKUP($B47,download!$A$4:$DN$305,MATCH(data!X$1,download!$A$4:$DX$4,0)+1,FALSE)="","",VLOOKUP($B47,download!$A$4:$DN$305,MATCH(data!X$1,download!$A$4:$DX$4,0)+1,FALSE))</f>
        <v>6983.14</v>
      </c>
      <c r="Y47">
        <f>+IF(VLOOKUP($B47,download!$A$4:$DN$305,MATCH(data!Y$1,download!$A$4:$DX$4,0)+1,FALSE)="","",VLOOKUP($B47,download!$A$4:$DN$305,MATCH(data!Y$1,download!$A$4:$DX$4,0)+1,FALSE))</f>
        <v>0.1</v>
      </c>
      <c r="Z47">
        <f>+IF(VLOOKUP($B47,download!$A$4:$DN$305,MATCH(data!Z$1,download!$A$4:$DX$4,0)+1,FALSE)="","",VLOOKUP($B47,download!$A$4:$DN$305,MATCH(data!Z$1,download!$A$4:$DX$4,0)+1,FALSE))</f>
        <v>0.1</v>
      </c>
      <c r="AA47">
        <f>+IF(VLOOKUP($B47,download!$A$4:$DN$305,MATCH(data!AA$1,download!$A$4:$DX$4,0)+1,FALSE)="","",VLOOKUP($B47,download!$A$4:$DN$305,MATCH(data!AA$1,download!$A$4:$DX$4,0)+1,FALSE))</f>
        <v>2.61</v>
      </c>
      <c r="AB47">
        <f>+IF(VLOOKUP($B47,download!$A$4:$DN$305,MATCH(data!AB$1,download!$A$4:$DX$4,0)+1,FALSE)="","",VLOOKUP($B47,download!$A$4:$DN$305,MATCH(data!AB$1,download!$A$4:$DX$4,0)+1,FALSE))</f>
        <v>-0.82</v>
      </c>
      <c r="AC47">
        <f>+IF(VLOOKUP($B47,download!$A$4:$DN$305,MATCH(data!AC$1,download!$A$4:$DX$4,0)+1,FALSE)="","",VLOOKUP($B47,download!$A$4:$DN$305,MATCH(data!AC$1,download!$A$4:$DX$4,0)+1,FALSE))</f>
        <v>6.2079810218867701E-2</v>
      </c>
      <c r="AD47">
        <f>+IF(VLOOKUP($B47,download!$A$4:$DN$305,MATCH(data!AD$1,download!$A$4:$DX$4,0)+1,FALSE)="","",VLOOKUP($B47,download!$A$4:$DN$305,MATCH(data!AD$1,download!$A$4:$DX$4,0)+1,FALSE))</f>
        <v>60936000000</v>
      </c>
      <c r="AE47">
        <f>+IF(VLOOKUP($B47,download!$A$4:$DN$305,MATCH(data!AE$1,download!$A$4:$DX$4,0)+1,FALSE)="","",VLOOKUP($B47,download!$A$4:$DN$305,MATCH(data!AE$1,download!$A$4:$DX$4,0)+1,FALSE))</f>
        <v>85317600000</v>
      </c>
      <c r="AF47">
        <f>+IF(VLOOKUP($B47,download!$A$4:$DN$305,MATCH(data!AF$1,download!$A$4:$DX$4,0)+1,FALSE)="","",VLOOKUP($B47,download!$A$4:$DN$305,MATCH(data!AF$1,download!$A$4:$DX$4,0)+1,FALSE))</f>
        <v>-3.75602082353514</v>
      </c>
      <c r="AG47">
        <f>+IF(VLOOKUP($B47,download!$A$4:$DN$305,MATCH(data!AG$1,download!$A$4:$DX$4,0)+1,FALSE)="","",VLOOKUP($B47,download!$A$4:$DN$305,MATCH(data!AG$1,download!$A$4:$DX$4,0)+1,FALSE))</f>
        <v>14</v>
      </c>
      <c r="AH47">
        <f>+IF(VLOOKUP($B47,download!$A$4:$DN$305,MATCH(data!AH$1,download!$A$4:$DX$4,0)+1,FALSE)="","",VLOOKUP($B47,download!$A$4:$DN$305,MATCH(data!AH$1,download!$A$4:$DX$4,0)+1,FALSE))</f>
        <v>31302400000</v>
      </c>
      <c r="AI47">
        <f>+IF(VLOOKUP($B47,download!$A$4:$DN$305,MATCH(data!AI$1,download!$A$4:$DX$4,0)+1,FALSE)="","",VLOOKUP($B47,download!$A$4:$DN$305,MATCH(data!AI$1,download!$A$4:$DX$4,0)+1,FALSE))</f>
        <v>35686000000</v>
      </c>
      <c r="AJ47">
        <f>+IF(VLOOKUP($B47,download!$A$4:$DN$305,MATCH(data!AJ$1,download!$A$4:$DX$4,0)+1,FALSE)="","",VLOOKUP($B47,download!$A$4:$DN$305,MATCH(data!AJ$1,download!$A$4:$DX$4,0)+1,FALSE))</f>
        <v>326100000000</v>
      </c>
      <c r="AK47">
        <f>+IF(VLOOKUP($B47,download!$A$4:$DN$305,MATCH(data!AK$1,download!$A$4:$DX$4,0)+1,FALSE)="","",VLOOKUP($B47,download!$A$4:$DN$305,MATCH(data!AK$1,download!$A$4:$DX$4,0)+1,FALSE))</f>
        <v>36019000000</v>
      </c>
      <c r="AL47">
        <f>+IF(VLOOKUP($B47,download!$A$4:$DN$305,MATCH(data!AL$1,download!$A$4:$DX$4,0)+1,FALSE)="","",VLOOKUP($B47,download!$A$4:$DN$305,MATCH(data!AL$1,download!$A$4:$DX$4,0)+1,FALSE))</f>
        <v>114151000000</v>
      </c>
      <c r="AM47">
        <f>+IF(VLOOKUP($B47,download!$A$4:$DN$305,MATCH(data!AM$1,download!$A$4:$DX$4,0)+1,FALSE)="","",VLOOKUP($B47,download!$A$4:$DN$305,MATCH(data!AM$1,download!$A$4:$DX$4,0)+1,FALSE))</f>
        <v>36699000000</v>
      </c>
      <c r="AN47">
        <f>+IF(VLOOKUP($B47,download!$A$4:$DN$305,MATCH(data!AN$1,download!$A$4:$DX$4,0)+1,FALSE)="","",VLOOKUP($B47,download!$A$4:$DN$305,MATCH(data!AN$1,download!$A$4:$DX$4,0)+1,FALSE))</f>
        <v>6.3</v>
      </c>
      <c r="AO47">
        <f>+IF(VLOOKUP($B47,download!$A$4:$DN$305,MATCH(data!AO$1,download!$A$4:$DX$4,0)+1,FALSE)="","",VLOOKUP($B47,download!$A$4:$DN$305,MATCH(data!AO$1,download!$A$4:$DX$4,0)+1,FALSE))</f>
        <v>6.1</v>
      </c>
      <c r="AP47">
        <f>+IF(VLOOKUP($B47,download!$A$4:$DN$305,MATCH(data!AP$1,download!$A$4:$DX$4,0)+1,FALSE)="","",VLOOKUP($B47,download!$A$4:$DN$305,MATCH(data!AP$1,download!$A$4:$DX$4,0)+1,FALSE))</f>
        <v>8.5</v>
      </c>
      <c r="AQ47">
        <f>+IF(VLOOKUP($B47,download!$A$4:$DN$305,MATCH(data!AQ$1,download!$A$4:$DX$4,0)+1,FALSE)="","",VLOOKUP($B47,download!$A$4:$DN$305,MATCH(data!AQ$1,download!$A$4:$DX$4,0)+1,FALSE))</f>
        <v>9.1</v>
      </c>
      <c r="AR47">
        <f>+IF(VLOOKUP($B47,download!$A$4:$DN$305,MATCH(data!AR$1,download!$A$4:$DX$4,0)+1,FALSE)="","",VLOOKUP($B47,download!$A$4:$DN$305,MATCH(data!AR$1,download!$A$4:$DX$4,0)+1,FALSE))</f>
        <v>7.6</v>
      </c>
      <c r="AS47">
        <f>+IF(VLOOKUP($B47,download!$A$4:$DN$305,MATCH(data!AS$1,download!$A$4:$DX$4,0)+1,FALSE)="","",VLOOKUP($B47,download!$A$4:$DN$305,MATCH(data!AS$1,download!$A$4:$DX$4,0)+1,FALSE))</f>
        <v>1.9545242593885423E-3</v>
      </c>
      <c r="AT47">
        <f>+IF(VLOOKUP($B47,download!$A$4:$DN$305,MATCH(data!AT$1,download!$A$4:$DX$4,0)+1,FALSE)="","",VLOOKUP($B47,download!$A$4:$DN$305,MATCH(data!AT$1,download!$A$4:$DX$4,0)+1,FALSE))</f>
        <v>3.8353991354398063E-3</v>
      </c>
      <c r="AU47">
        <f>+IF(VLOOKUP($B47,download!$A$4:$DN$305,MATCH(data!AU$1,download!$A$4:$DX$4,0)+1,FALSE)="","",VLOOKUP($B47,download!$A$4:$DN$305,MATCH(data!AU$1,download!$A$4:$DX$4,0)+1,FALSE))</f>
        <v>2.7784598312619035E-3</v>
      </c>
      <c r="AV47">
        <f>+IF(VLOOKUP($B47,download!$A$4:$DN$305,MATCH(data!AV$1,download!$A$4:$DX$4,0)+1,FALSE)="","",VLOOKUP($B47,download!$A$4:$DN$305,MATCH(data!AV$1,download!$A$4:$DX$4,0)+1,FALSE))</f>
        <v>1.5663521881451592E-3</v>
      </c>
      <c r="AW47">
        <f>+IF(VLOOKUP($B47,download!$A$4:$DN$305,MATCH(data!AW$1,download!$A$4:$DX$4,0)+1,FALSE)="","",VLOOKUP($B47,download!$A$4:$DN$305,MATCH(data!AW$1,download!$A$4:$DX$4,0)+1,FALSE))</f>
        <v>2.9337607856507E-3</v>
      </c>
    </row>
    <row r="48" spans="1:49">
      <c r="A48">
        <f t="shared" si="3"/>
        <v>47</v>
      </c>
      <c r="B48">
        <f t="shared" si="4"/>
        <v>200307</v>
      </c>
      <c r="C48">
        <f>+IF(VLOOKUP($B48,download!$A$4:$DN$305,MATCH(data!C$1,download!$A$4:$DX$4,0)+1,FALSE)="","",VLOOKUP($B48,download!$A$4:$DN$305,MATCH(data!C$1,download!$A$4:$DX$4,0)+1,FALSE))</f>
        <v>93.825000000000003</v>
      </c>
      <c r="D48">
        <f>+IF(VLOOKUP($B48,download!$A$4:$DN$305,MATCH(data!D$1,download!$A$4:$DX$4,0)+1,FALSE)="","",VLOOKUP($B48,download!$A$4:$DN$305,MATCH(data!D$1,download!$A$4:$DX$4,0)+1,FALSE))</f>
        <v>96.48</v>
      </c>
      <c r="E48">
        <f>+IF(VLOOKUP($B48,download!$A$4:$DN$305,MATCH(data!E$1,download!$A$4:$DX$4,0)+1,FALSE)="","",VLOOKUP($B48,download!$A$4:$DN$305,MATCH(data!E$1,download!$A$4:$DX$4,0)+1,FALSE))</f>
        <v>108.079283</v>
      </c>
      <c r="F48">
        <f>+IF(VLOOKUP($B48,download!$A$4:$DN$305,MATCH(data!F$1,download!$A$4:$DX$4,0)+1,FALSE)="","",VLOOKUP($B48,download!$A$4:$DN$305,MATCH(data!F$1,download!$A$4:$DX$4,0)+1,FALSE))</f>
        <v>93.125</v>
      </c>
      <c r="G48">
        <f>+IF(VLOOKUP($B48,download!$A$4:$DN$305,MATCH(data!G$1,download!$A$4:$DX$4,0)+1,FALSE)="","",VLOOKUP($B48,download!$A$4:$DN$305,MATCH(data!G$1,download!$A$4:$DX$4,0)+1,FALSE))</f>
        <v>102.985</v>
      </c>
      <c r="H48">
        <f>+IF(VLOOKUP($B48,download!$A$4:$DN$305,MATCH(data!H$1,download!$A$4:$DX$4,0)+1,FALSE)="","",VLOOKUP($B48,download!$A$4:$DN$305,MATCH(data!H$1,download!$A$4:$DX$4,0)+1,FALSE))</f>
        <v>19.489999999999998</v>
      </c>
      <c r="I48">
        <f>+IF(VLOOKUP($B48,download!$A$4:$DN$305,MATCH(data!I$1,download!$A$4:$DX$4,0)+1,FALSE)="","",VLOOKUP($B48,download!$A$4:$DN$305,MATCH(data!I$1,download!$A$4:$DX$4,0)+1,FALSE))</f>
        <v>24.542899999999999</v>
      </c>
      <c r="J48">
        <f>+IF(VLOOKUP($B48,download!$A$4:$DN$305,MATCH(data!J$1,download!$A$4:$DX$4,0)+1,FALSE)="","",VLOOKUP($B48,download!$A$4:$DN$305,MATCH(data!J$1,download!$A$4:$DX$4,0)+1,FALSE))</f>
        <v>221062000000</v>
      </c>
      <c r="K48">
        <f>+IF(VLOOKUP($B48,download!$A$4:$DN$305,MATCH(data!K$1,download!$A$4:$DX$4,0)+1,FALSE)="","",VLOOKUP($B48,download!$A$4:$DN$305,MATCH(data!K$1,download!$A$4:$DX$4,0)+1,FALSE))</f>
        <v>1287900000000</v>
      </c>
      <c r="L48">
        <f>+IF(VLOOKUP($B48,download!$A$4:$DN$305,MATCH(data!L$1,download!$A$4:$DX$4,0)+1,FALSE)="","",VLOOKUP($B48,download!$A$4:$DN$305,MATCH(data!L$1,download!$A$4:$DX$4,0)+1,FALSE))</f>
        <v>330148071000</v>
      </c>
      <c r="M48">
        <f>+IF(VLOOKUP($B48,download!$A$4:$DN$305,MATCH(data!M$1,download!$A$4:$DX$4,0)+1,FALSE)="","",VLOOKUP($B48,download!$A$4:$DN$305,MATCH(data!M$1,download!$A$4:$DX$4,0)+1,FALSE))</f>
        <v>2584795000000</v>
      </c>
      <c r="N48">
        <f>+IF(VLOOKUP($B48,download!$A$4:$DN$305,MATCH(data!N$1,download!$A$4:$DX$4,0)+1,FALSE)="","",VLOOKUP($B48,download!$A$4:$DN$305,MATCH(data!N$1,download!$A$4:$DX$4,0)+1,FALSE))</f>
        <v>291375000000</v>
      </c>
      <c r="O48">
        <f>+IF(VLOOKUP($B48,download!$A$4:$DN$305,MATCH(data!O$1,download!$A$4:$DX$4,0)+1,FALSE)="","",VLOOKUP($B48,download!$A$4:$DN$305,MATCH(data!O$1,download!$A$4:$DX$4,0)+1,FALSE))</f>
        <v>1.1228</v>
      </c>
      <c r="P48">
        <f>+IF(VLOOKUP($B48,download!$A$4:$DN$305,MATCH(data!P$1,download!$A$4:$DX$4,0)+1,FALSE)="","",VLOOKUP($B48,download!$A$4:$DN$305,MATCH(data!P$1,download!$A$4:$DX$4,0)+1,FALSE))</f>
        <v>7.7988</v>
      </c>
      <c r="Q48">
        <f>+IF(VLOOKUP($B48,download!$A$4:$DN$305,MATCH(data!Q$1,download!$A$4:$DX$4,0)+1,FALSE)="","",VLOOKUP($B48,download!$A$4:$DN$305,MATCH(data!Q$1,download!$A$4:$DX$4,0)+1,FALSE))</f>
        <v>1.6101000000000001</v>
      </c>
      <c r="R48">
        <f>+IF(VLOOKUP($B48,download!$A$4:$DN$305,MATCH(data!R$1,download!$A$4:$DX$4,0)+1,FALSE)="","",VLOOKUP($B48,download!$A$4:$DN$305,MATCH(data!R$1,download!$A$4:$DX$4,0)+1,FALSE))</f>
        <v>0.6482</v>
      </c>
      <c r="S48">
        <f>+IF(VLOOKUP($B48,download!$A$4:$DN$305,MATCH(data!S$1,download!$A$4:$DX$4,0)+1,FALSE)="","",VLOOKUP($B48,download!$A$4:$DN$305,MATCH(data!S$1,download!$A$4:$DX$4,0)+1,FALSE))</f>
        <v>1.4045000000000001</v>
      </c>
      <c r="T48">
        <f>+IF(VLOOKUP($B48,download!$A$4:$DN$305,MATCH(data!T$1,download!$A$4:$DX$4,0)+1,FALSE)="","",VLOOKUP($B48,download!$A$4:$DN$305,MATCH(data!T$1,download!$A$4:$DX$4,0)+1,FALSE))</f>
        <v>990.31</v>
      </c>
      <c r="U48">
        <f>+IF(VLOOKUP($B48,download!$A$4:$DN$305,MATCH(data!U$1,download!$A$4:$DX$4,0)+1,FALSE)="","",VLOOKUP($B48,download!$A$4:$DN$305,MATCH(data!U$1,download!$A$4:$DX$4,0)+1,FALSE))</f>
        <v>3487.86</v>
      </c>
      <c r="V48">
        <f>+IF(VLOOKUP($B48,download!$A$4:$DN$305,MATCH(data!V$1,download!$A$4:$DX$4,0)+1,FALSE)="","",VLOOKUP($B48,download!$A$4:$DN$305,MATCH(data!V$1,download!$A$4:$DX$4,0)+1,FALSE))</f>
        <v>939.4</v>
      </c>
      <c r="W48">
        <f>+IF(VLOOKUP($B48,download!$A$4:$DN$305,MATCH(data!W$1,download!$A$4:$DX$4,0)+1,FALSE)="","",VLOOKUP($B48,download!$A$4:$DN$305,MATCH(data!W$1,download!$A$4:$DX$4,0)+1,FALSE))</f>
        <v>10134.83</v>
      </c>
      <c r="X48">
        <f>+IF(VLOOKUP($B48,download!$A$4:$DN$305,MATCH(data!X$1,download!$A$4:$DX$4,0)+1,FALSE)="","",VLOOKUP($B48,download!$A$4:$DN$305,MATCH(data!X$1,download!$A$4:$DX$4,0)+1,FALSE))</f>
        <v>7257.92</v>
      </c>
      <c r="Y48">
        <f>+IF(VLOOKUP($B48,download!$A$4:$DN$305,MATCH(data!Y$1,download!$A$4:$DX$4,0)+1,FALSE)="","",VLOOKUP($B48,download!$A$4:$DN$305,MATCH(data!Y$1,download!$A$4:$DX$4,0)+1,FALSE))</f>
        <v>0.3</v>
      </c>
      <c r="Z48">
        <f>+IF(VLOOKUP($B48,download!$A$4:$DN$305,MATCH(data!Z$1,download!$A$4:$DX$4,0)+1,FALSE)="","",VLOOKUP($B48,download!$A$4:$DN$305,MATCH(data!Z$1,download!$A$4:$DX$4,0)+1,FALSE))</f>
        <v>-0.1</v>
      </c>
      <c r="AA48">
        <f>+IF(VLOOKUP($B48,download!$A$4:$DN$305,MATCH(data!AA$1,download!$A$4:$DX$4,0)+1,FALSE)="","",VLOOKUP($B48,download!$A$4:$DN$305,MATCH(data!AA$1,download!$A$4:$DX$4,0)+1,FALSE))</f>
        <v>2.61</v>
      </c>
      <c r="AB48">
        <f>+IF(VLOOKUP($B48,download!$A$4:$DN$305,MATCH(data!AB$1,download!$A$4:$DX$4,0)+1,FALSE)="","",VLOOKUP($B48,download!$A$4:$DN$305,MATCH(data!AB$1,download!$A$4:$DX$4,0)+1,FALSE))</f>
        <v>-0.97</v>
      </c>
      <c r="AC48">
        <f>+IF(VLOOKUP($B48,download!$A$4:$DN$305,MATCH(data!AC$1,download!$A$4:$DX$4,0)+1,FALSE)="","",VLOOKUP($B48,download!$A$4:$DN$305,MATCH(data!AC$1,download!$A$4:$DX$4,0)+1,FALSE))</f>
        <v>0.18672188100871701</v>
      </c>
      <c r="AD48">
        <f>+IF(VLOOKUP($B48,download!$A$4:$DN$305,MATCH(data!AD$1,download!$A$4:$DX$4,0)+1,FALSE)="","",VLOOKUP($B48,download!$A$4:$DN$305,MATCH(data!AD$1,download!$A$4:$DX$4,0)+1,FALSE))</f>
        <v>61205000000</v>
      </c>
      <c r="AE48">
        <f>+IF(VLOOKUP($B48,download!$A$4:$DN$305,MATCH(data!AE$1,download!$A$4:$DX$4,0)+1,FALSE)="","",VLOOKUP($B48,download!$A$4:$DN$305,MATCH(data!AE$1,download!$A$4:$DX$4,0)+1,FALSE))</f>
        <v>85471200000</v>
      </c>
      <c r="AF48">
        <f>+IF(VLOOKUP($B48,download!$A$4:$DN$305,MATCH(data!AF$1,download!$A$4:$DX$4,0)+1,FALSE)="","",VLOOKUP($B48,download!$A$4:$DN$305,MATCH(data!AF$1,download!$A$4:$DX$4,0)+1,FALSE))</f>
        <v>-3.75602082353514</v>
      </c>
      <c r="AG48">
        <f>+IF(VLOOKUP($B48,download!$A$4:$DN$305,MATCH(data!AG$1,download!$A$4:$DX$4,0)+1,FALSE)="","",VLOOKUP($B48,download!$A$4:$DN$305,MATCH(data!AG$1,download!$A$4:$DX$4,0)+1,FALSE))</f>
        <v>7.6</v>
      </c>
      <c r="AH48">
        <f>+IF(VLOOKUP($B48,download!$A$4:$DN$305,MATCH(data!AH$1,download!$A$4:$DX$4,0)+1,FALSE)="","",VLOOKUP($B48,download!$A$4:$DN$305,MATCH(data!AH$1,download!$A$4:$DX$4,0)+1,FALSE))</f>
        <v>32529300000</v>
      </c>
      <c r="AI48">
        <f>+IF(VLOOKUP($B48,download!$A$4:$DN$305,MATCH(data!AI$1,download!$A$4:$DX$4,0)+1,FALSE)="","",VLOOKUP($B48,download!$A$4:$DN$305,MATCH(data!AI$1,download!$A$4:$DX$4,0)+1,FALSE))</f>
        <v>35185000000</v>
      </c>
      <c r="AJ48">
        <f>+IF(VLOOKUP($B48,download!$A$4:$DN$305,MATCH(data!AJ$1,download!$A$4:$DX$4,0)+1,FALSE)="","",VLOOKUP($B48,download!$A$4:$DN$305,MATCH(data!AJ$1,download!$A$4:$DX$4,0)+1,FALSE))</f>
        <v>328939999999.99994</v>
      </c>
      <c r="AK48">
        <f>+IF(VLOOKUP($B48,download!$A$4:$DN$305,MATCH(data!AK$1,download!$A$4:$DX$4,0)+1,FALSE)="","",VLOOKUP($B48,download!$A$4:$DN$305,MATCH(data!AK$1,download!$A$4:$DX$4,0)+1,FALSE))</f>
        <v>42739000000</v>
      </c>
      <c r="AL48">
        <f>+IF(VLOOKUP($B48,download!$A$4:$DN$305,MATCH(data!AL$1,download!$A$4:$DX$4,0)+1,FALSE)="","",VLOOKUP($B48,download!$A$4:$DN$305,MATCH(data!AL$1,download!$A$4:$DX$4,0)+1,FALSE))</f>
        <v>111053000000</v>
      </c>
      <c r="AM48">
        <f>+IF(VLOOKUP($B48,download!$A$4:$DN$305,MATCH(data!AM$1,download!$A$4:$DX$4,0)+1,FALSE)="","",VLOOKUP($B48,download!$A$4:$DN$305,MATCH(data!AM$1,download!$A$4:$DX$4,0)+1,FALSE))</f>
        <v>35765000000</v>
      </c>
      <c r="AN48">
        <f>+IF(VLOOKUP($B48,download!$A$4:$DN$305,MATCH(data!AN$1,download!$A$4:$DX$4,0)+1,FALSE)="","",VLOOKUP($B48,download!$A$4:$DN$305,MATCH(data!AN$1,download!$A$4:$DX$4,0)+1,FALSE))</f>
        <v>6.2</v>
      </c>
      <c r="AO48">
        <f>+IF(VLOOKUP($B48,download!$A$4:$DN$305,MATCH(data!AO$1,download!$A$4:$DX$4,0)+1,FALSE)="","",VLOOKUP($B48,download!$A$4:$DN$305,MATCH(data!AO$1,download!$A$4:$DX$4,0)+1,FALSE))</f>
        <v>6.1</v>
      </c>
      <c r="AP48">
        <f>+IF(VLOOKUP($B48,download!$A$4:$DN$305,MATCH(data!AP$1,download!$A$4:$DX$4,0)+1,FALSE)="","",VLOOKUP($B48,download!$A$4:$DN$305,MATCH(data!AP$1,download!$A$4:$DX$4,0)+1,FALSE))</f>
        <v>8.4</v>
      </c>
      <c r="AQ48">
        <f>+IF(VLOOKUP($B48,download!$A$4:$DN$305,MATCH(data!AQ$1,download!$A$4:$DX$4,0)+1,FALSE)="","",VLOOKUP($B48,download!$A$4:$DN$305,MATCH(data!AQ$1,download!$A$4:$DX$4,0)+1,FALSE))</f>
        <v>9.1</v>
      </c>
      <c r="AR48">
        <f>+IF(VLOOKUP($B48,download!$A$4:$DN$305,MATCH(data!AR$1,download!$A$4:$DX$4,0)+1,FALSE)="","",VLOOKUP($B48,download!$A$4:$DN$305,MATCH(data!AR$1,download!$A$4:$DX$4,0)+1,FALSE))</f>
        <v>7.7</v>
      </c>
      <c r="AS48">
        <f>+IF(VLOOKUP($B48,download!$A$4:$DN$305,MATCH(data!AS$1,download!$A$4:$DX$4,0)+1,FALSE)="","",VLOOKUP($B48,download!$A$4:$DN$305,MATCH(data!AS$1,download!$A$4:$DX$4,0)+1,FALSE))</f>
        <v>1.9545242593885423E-3</v>
      </c>
      <c r="AT48">
        <f>+IF(VLOOKUP($B48,download!$A$4:$DN$305,MATCH(data!AT$1,download!$A$4:$DX$4,0)+1,FALSE)="","",VLOOKUP($B48,download!$A$4:$DN$305,MATCH(data!AT$1,download!$A$4:$DX$4,0)+1,FALSE))</f>
        <v>3.8353991354398063E-3</v>
      </c>
      <c r="AU48">
        <f>+IF(VLOOKUP($B48,download!$A$4:$DN$305,MATCH(data!AU$1,download!$A$4:$DX$4,0)+1,FALSE)="","",VLOOKUP($B48,download!$A$4:$DN$305,MATCH(data!AU$1,download!$A$4:$DX$4,0)+1,FALSE))</f>
        <v>2.7784598312619035E-3</v>
      </c>
      <c r="AV48">
        <f>+IF(VLOOKUP($B48,download!$A$4:$DN$305,MATCH(data!AV$1,download!$A$4:$DX$4,0)+1,FALSE)="","",VLOOKUP($B48,download!$A$4:$DN$305,MATCH(data!AV$1,download!$A$4:$DX$4,0)+1,FALSE))</f>
        <v>1.5663521881451592E-3</v>
      </c>
      <c r="AW48">
        <f>+IF(VLOOKUP($B48,download!$A$4:$DN$305,MATCH(data!AW$1,download!$A$4:$DX$4,0)+1,FALSE)="","",VLOOKUP($B48,download!$A$4:$DN$305,MATCH(data!AW$1,download!$A$4:$DX$4,0)+1,FALSE))</f>
        <v>2.9337607856507E-3</v>
      </c>
    </row>
    <row r="49" spans="1:49">
      <c r="A49">
        <f t="shared" si="3"/>
        <v>48</v>
      </c>
      <c r="B49">
        <f t="shared" si="4"/>
        <v>200308</v>
      </c>
      <c r="C49">
        <f>+IF(VLOOKUP($B49,download!$A$4:$DN$305,MATCH(data!C$1,download!$A$4:$DX$4,0)+1,FALSE)="","",VLOOKUP($B49,download!$A$4:$DN$305,MATCH(data!C$1,download!$A$4:$DX$4,0)+1,FALSE))</f>
        <v>98.305000000000007</v>
      </c>
      <c r="D49">
        <f>+IF(VLOOKUP($B49,download!$A$4:$DN$305,MATCH(data!D$1,download!$A$4:$DX$4,0)+1,FALSE)="","",VLOOKUP($B49,download!$A$4:$DN$305,MATCH(data!D$1,download!$A$4:$DX$4,0)+1,FALSE))</f>
        <v>96.56</v>
      </c>
      <c r="E49">
        <f>+IF(VLOOKUP($B49,download!$A$4:$DN$305,MATCH(data!E$1,download!$A$4:$DX$4,0)+1,FALSE)="","",VLOOKUP($B49,download!$A$4:$DN$305,MATCH(data!E$1,download!$A$4:$DX$4,0)+1,FALSE))</f>
        <v>107.5325285</v>
      </c>
      <c r="F49">
        <f>+IF(VLOOKUP($B49,download!$A$4:$DN$305,MATCH(data!F$1,download!$A$4:$DX$4,0)+1,FALSE)="","",VLOOKUP($B49,download!$A$4:$DN$305,MATCH(data!F$1,download!$A$4:$DX$4,0)+1,FALSE))</f>
        <v>93.015000000000001</v>
      </c>
      <c r="G49">
        <f>+IF(VLOOKUP($B49,download!$A$4:$DN$305,MATCH(data!G$1,download!$A$4:$DX$4,0)+1,FALSE)="","",VLOOKUP($B49,download!$A$4:$DN$305,MATCH(data!G$1,download!$A$4:$DX$4,0)+1,FALSE))</f>
        <v>102.94499999999999</v>
      </c>
      <c r="H49">
        <f>+IF(VLOOKUP($B49,download!$A$4:$DN$305,MATCH(data!H$1,download!$A$4:$DX$4,0)+1,FALSE)="","",VLOOKUP($B49,download!$A$4:$DN$305,MATCH(data!H$1,download!$A$4:$DX$4,0)+1,FALSE))</f>
        <v>18.63</v>
      </c>
      <c r="I49">
        <f>+IF(VLOOKUP($B49,download!$A$4:$DN$305,MATCH(data!I$1,download!$A$4:$DX$4,0)+1,FALSE)="","",VLOOKUP($B49,download!$A$4:$DN$305,MATCH(data!I$1,download!$A$4:$DX$4,0)+1,FALSE))</f>
        <v>24.659199999999998</v>
      </c>
      <c r="J49">
        <f>+IF(VLOOKUP($B49,download!$A$4:$DN$305,MATCH(data!J$1,download!$A$4:$DX$4,0)+1,FALSE)="","",VLOOKUP($B49,download!$A$4:$DN$305,MATCH(data!J$1,download!$A$4:$DX$4,0)+1,FALSE))</f>
        <v>222356999999.99997</v>
      </c>
      <c r="K49">
        <f>+IF(VLOOKUP($B49,download!$A$4:$DN$305,MATCH(data!K$1,download!$A$4:$DX$4,0)+1,FALSE)="","",VLOOKUP($B49,download!$A$4:$DN$305,MATCH(data!K$1,download!$A$4:$DX$4,0)+1,FALSE))</f>
        <v>1292200000000</v>
      </c>
      <c r="L49">
        <f>+IF(VLOOKUP($B49,download!$A$4:$DN$305,MATCH(data!L$1,download!$A$4:$DX$4,0)+1,FALSE)="","",VLOOKUP($B49,download!$A$4:$DN$305,MATCH(data!L$1,download!$A$4:$DX$4,0)+1,FALSE))</f>
        <v>332148861000</v>
      </c>
      <c r="M49">
        <f>+IF(VLOOKUP($B49,download!$A$4:$DN$305,MATCH(data!M$1,download!$A$4:$DX$4,0)+1,FALSE)="","",VLOOKUP($B49,download!$A$4:$DN$305,MATCH(data!M$1,download!$A$4:$DX$4,0)+1,FALSE))</f>
        <v>2573150000000</v>
      </c>
      <c r="N49">
        <f>+IF(VLOOKUP($B49,download!$A$4:$DN$305,MATCH(data!N$1,download!$A$4:$DX$4,0)+1,FALSE)="","",VLOOKUP($B49,download!$A$4:$DN$305,MATCH(data!N$1,download!$A$4:$DX$4,0)+1,FALSE))</f>
        <v>293614000000</v>
      </c>
      <c r="O49">
        <f>+IF(VLOOKUP($B49,download!$A$4:$DN$305,MATCH(data!O$1,download!$A$4:$DX$4,0)+1,FALSE)="","",VLOOKUP($B49,download!$A$4:$DN$305,MATCH(data!O$1,download!$A$4:$DX$4,0)+1,FALSE))</f>
        <v>1.0976999999999999</v>
      </c>
      <c r="P49">
        <f>+IF(VLOOKUP($B49,download!$A$4:$DN$305,MATCH(data!P$1,download!$A$4:$DX$4,0)+1,FALSE)="","",VLOOKUP($B49,download!$A$4:$DN$305,MATCH(data!P$1,download!$A$4:$DX$4,0)+1,FALSE))</f>
        <v>7.7991000000000001</v>
      </c>
      <c r="Q49">
        <f>+IF(VLOOKUP($B49,download!$A$4:$DN$305,MATCH(data!Q$1,download!$A$4:$DX$4,0)+1,FALSE)="","",VLOOKUP($B49,download!$A$4:$DN$305,MATCH(data!Q$1,download!$A$4:$DX$4,0)+1,FALSE))</f>
        <v>1.5771999999999999</v>
      </c>
      <c r="R49">
        <f>+IF(VLOOKUP($B49,download!$A$4:$DN$305,MATCH(data!R$1,download!$A$4:$DX$4,0)+1,FALSE)="","",VLOOKUP($B49,download!$A$4:$DN$305,MATCH(data!R$1,download!$A$4:$DX$4,0)+1,FALSE))</f>
        <v>0.64729999999999999</v>
      </c>
      <c r="S49">
        <f>+IF(VLOOKUP($B49,download!$A$4:$DN$305,MATCH(data!S$1,download!$A$4:$DX$4,0)+1,FALSE)="","",VLOOKUP($B49,download!$A$4:$DN$305,MATCH(data!S$1,download!$A$4:$DX$4,0)+1,FALSE))</f>
        <v>1.3862000000000001</v>
      </c>
      <c r="T49">
        <f>+IF(VLOOKUP($B49,download!$A$4:$DN$305,MATCH(data!T$1,download!$A$4:$DX$4,0)+1,FALSE)="","",VLOOKUP($B49,download!$A$4:$DN$305,MATCH(data!T$1,download!$A$4:$DX$4,0)+1,FALSE))</f>
        <v>1008.01</v>
      </c>
      <c r="U49">
        <f>+IF(VLOOKUP($B49,download!$A$4:$DN$305,MATCH(data!U$1,download!$A$4:$DX$4,0)+1,FALSE)="","",VLOOKUP($B49,download!$A$4:$DN$305,MATCH(data!U$1,download!$A$4:$DX$4,0)+1,FALSE))</f>
        <v>3484.58</v>
      </c>
      <c r="V49">
        <f>+IF(VLOOKUP($B49,download!$A$4:$DN$305,MATCH(data!V$1,download!$A$4:$DX$4,0)+1,FALSE)="","",VLOOKUP($B49,download!$A$4:$DN$305,MATCH(data!V$1,download!$A$4:$DX$4,0)+1,FALSE))</f>
        <v>1002.01</v>
      </c>
      <c r="W49">
        <f>+IF(VLOOKUP($B49,download!$A$4:$DN$305,MATCH(data!W$1,download!$A$4:$DX$4,0)+1,FALSE)="","",VLOOKUP($B49,download!$A$4:$DN$305,MATCH(data!W$1,download!$A$4:$DX$4,0)+1,FALSE))</f>
        <v>10908.99</v>
      </c>
      <c r="X49">
        <f>+IF(VLOOKUP($B49,download!$A$4:$DN$305,MATCH(data!X$1,download!$A$4:$DX$4,0)+1,FALSE)="","",VLOOKUP($B49,download!$A$4:$DN$305,MATCH(data!X$1,download!$A$4:$DX$4,0)+1,FALSE))</f>
        <v>7510.32</v>
      </c>
      <c r="Y49">
        <f>+IF(VLOOKUP($B49,download!$A$4:$DN$305,MATCH(data!Y$1,download!$A$4:$DX$4,0)+1,FALSE)="","",VLOOKUP($B49,download!$A$4:$DN$305,MATCH(data!Y$1,download!$A$4:$DX$4,0)+1,FALSE))</f>
        <v>0.4</v>
      </c>
      <c r="Z49">
        <f>+IF(VLOOKUP($B49,download!$A$4:$DN$305,MATCH(data!Z$1,download!$A$4:$DX$4,0)+1,FALSE)="","",VLOOKUP($B49,download!$A$4:$DN$305,MATCH(data!Z$1,download!$A$4:$DX$4,0)+1,FALSE))</f>
        <v>0.1</v>
      </c>
      <c r="AA49">
        <f>+IF(VLOOKUP($B49,download!$A$4:$DN$305,MATCH(data!AA$1,download!$A$4:$DX$4,0)+1,FALSE)="","",VLOOKUP($B49,download!$A$4:$DN$305,MATCH(data!AA$1,download!$A$4:$DX$4,0)+1,FALSE))</f>
        <v>2.61</v>
      </c>
      <c r="AB49">
        <f>+IF(VLOOKUP($B49,download!$A$4:$DN$305,MATCH(data!AB$1,download!$A$4:$DX$4,0)+1,FALSE)="","",VLOOKUP($B49,download!$A$4:$DN$305,MATCH(data!AB$1,download!$A$4:$DX$4,0)+1,FALSE))</f>
        <v>-0.14000000000000001</v>
      </c>
      <c r="AC49">
        <f>+IF(VLOOKUP($B49,download!$A$4:$DN$305,MATCH(data!AC$1,download!$A$4:$DX$4,0)+1,FALSE)="","",VLOOKUP($B49,download!$A$4:$DN$305,MATCH(data!AC$1,download!$A$4:$DX$4,0)+1,FALSE))</f>
        <v>0.30603738045611101</v>
      </c>
      <c r="AD49">
        <f>+IF(VLOOKUP($B49,download!$A$4:$DN$305,MATCH(data!AD$1,download!$A$4:$DX$4,0)+1,FALSE)="","",VLOOKUP($B49,download!$A$4:$DN$305,MATCH(data!AD$1,download!$A$4:$DX$4,0)+1,FALSE))</f>
        <v>59729000000</v>
      </c>
      <c r="AE49">
        <f>+IF(VLOOKUP($B49,download!$A$4:$DN$305,MATCH(data!AE$1,download!$A$4:$DX$4,0)+1,FALSE)="","",VLOOKUP($B49,download!$A$4:$DN$305,MATCH(data!AE$1,download!$A$4:$DX$4,0)+1,FALSE))</f>
        <v>87724800000</v>
      </c>
      <c r="AF49">
        <f>+IF(VLOOKUP($B49,download!$A$4:$DN$305,MATCH(data!AF$1,download!$A$4:$DX$4,0)+1,FALSE)="","",VLOOKUP($B49,download!$A$4:$DN$305,MATCH(data!AF$1,download!$A$4:$DX$4,0)+1,FALSE))</f>
        <v>-3.75602082353514</v>
      </c>
      <c r="AG49">
        <f>+IF(VLOOKUP($B49,download!$A$4:$DN$305,MATCH(data!AG$1,download!$A$4:$DX$4,0)+1,FALSE)="","",VLOOKUP($B49,download!$A$4:$DN$305,MATCH(data!AG$1,download!$A$4:$DX$4,0)+1,FALSE))</f>
        <v>7</v>
      </c>
      <c r="AH49">
        <f>+IF(VLOOKUP($B49,download!$A$4:$DN$305,MATCH(data!AH$1,download!$A$4:$DX$4,0)+1,FALSE)="","",VLOOKUP($B49,download!$A$4:$DN$305,MATCH(data!AH$1,download!$A$4:$DX$4,0)+1,FALSE))</f>
        <v>31355400000</v>
      </c>
      <c r="AI49">
        <f>+IF(VLOOKUP($B49,download!$A$4:$DN$305,MATCH(data!AI$1,download!$A$4:$DX$4,0)+1,FALSE)="","",VLOOKUP($B49,download!$A$4:$DN$305,MATCH(data!AI$1,download!$A$4:$DX$4,0)+1,FALSE))</f>
        <v>35297000000</v>
      </c>
      <c r="AJ49">
        <f>+IF(VLOOKUP($B49,download!$A$4:$DN$305,MATCH(data!AJ$1,download!$A$4:$DX$4,0)+1,FALSE)="","",VLOOKUP($B49,download!$A$4:$DN$305,MATCH(data!AJ$1,download!$A$4:$DX$4,0)+1,FALSE))</f>
        <v>346800000000</v>
      </c>
      <c r="AK49">
        <f>+IF(VLOOKUP($B49,download!$A$4:$DN$305,MATCH(data!AK$1,download!$A$4:$DX$4,0)+1,FALSE)="","",VLOOKUP($B49,download!$A$4:$DN$305,MATCH(data!AK$1,download!$A$4:$DX$4,0)+1,FALSE))</f>
        <v>39971000000</v>
      </c>
      <c r="AL49">
        <f>+IF(VLOOKUP($B49,download!$A$4:$DN$305,MATCH(data!AL$1,download!$A$4:$DX$4,0)+1,FALSE)="","",VLOOKUP($B49,download!$A$4:$DN$305,MATCH(data!AL$1,download!$A$4:$DX$4,0)+1,FALSE))</f>
        <v>110517000000</v>
      </c>
      <c r="AM49">
        <f>+IF(VLOOKUP($B49,download!$A$4:$DN$305,MATCH(data!AM$1,download!$A$4:$DX$4,0)+1,FALSE)="","",VLOOKUP($B49,download!$A$4:$DN$305,MATCH(data!AM$1,download!$A$4:$DX$4,0)+1,FALSE))</f>
        <v>35289000000</v>
      </c>
      <c r="AN49">
        <f>+IF(VLOOKUP($B49,download!$A$4:$DN$305,MATCH(data!AN$1,download!$A$4:$DX$4,0)+1,FALSE)="","",VLOOKUP($B49,download!$A$4:$DN$305,MATCH(data!AN$1,download!$A$4:$DX$4,0)+1,FALSE))</f>
        <v>6.1</v>
      </c>
      <c r="AO49">
        <f>+IF(VLOOKUP($B49,download!$A$4:$DN$305,MATCH(data!AO$1,download!$A$4:$DX$4,0)+1,FALSE)="","",VLOOKUP($B49,download!$A$4:$DN$305,MATCH(data!AO$1,download!$A$4:$DX$4,0)+1,FALSE))</f>
        <v>5.8</v>
      </c>
      <c r="AP49">
        <f>+IF(VLOOKUP($B49,download!$A$4:$DN$305,MATCH(data!AP$1,download!$A$4:$DX$4,0)+1,FALSE)="","",VLOOKUP($B49,download!$A$4:$DN$305,MATCH(data!AP$1,download!$A$4:$DX$4,0)+1,FALSE))</f>
        <v>8.4</v>
      </c>
      <c r="AQ49">
        <f>+IF(VLOOKUP($B49,download!$A$4:$DN$305,MATCH(data!AQ$1,download!$A$4:$DX$4,0)+1,FALSE)="","",VLOOKUP($B49,download!$A$4:$DN$305,MATCH(data!AQ$1,download!$A$4:$DX$4,0)+1,FALSE))</f>
        <v>9.1</v>
      </c>
      <c r="AR49">
        <f>+IF(VLOOKUP($B49,download!$A$4:$DN$305,MATCH(data!AR$1,download!$A$4:$DX$4,0)+1,FALSE)="","",VLOOKUP($B49,download!$A$4:$DN$305,MATCH(data!AR$1,download!$A$4:$DX$4,0)+1,FALSE))</f>
        <v>7.8</v>
      </c>
      <c r="AS49">
        <f>+IF(VLOOKUP($B49,download!$A$4:$DN$305,MATCH(data!AS$1,download!$A$4:$DX$4,0)+1,FALSE)="","",VLOOKUP($B49,download!$A$4:$DN$305,MATCH(data!AS$1,download!$A$4:$DX$4,0)+1,FALSE))</f>
        <v>1.9545242593885423E-3</v>
      </c>
      <c r="AT49">
        <f>+IF(VLOOKUP($B49,download!$A$4:$DN$305,MATCH(data!AT$1,download!$A$4:$DX$4,0)+1,FALSE)="","",VLOOKUP($B49,download!$A$4:$DN$305,MATCH(data!AT$1,download!$A$4:$DX$4,0)+1,FALSE))</f>
        <v>3.8353991354398063E-3</v>
      </c>
      <c r="AU49">
        <f>+IF(VLOOKUP($B49,download!$A$4:$DN$305,MATCH(data!AU$1,download!$A$4:$DX$4,0)+1,FALSE)="","",VLOOKUP($B49,download!$A$4:$DN$305,MATCH(data!AU$1,download!$A$4:$DX$4,0)+1,FALSE))</f>
        <v>2.7784598312619035E-3</v>
      </c>
      <c r="AV49">
        <f>+IF(VLOOKUP($B49,download!$A$4:$DN$305,MATCH(data!AV$1,download!$A$4:$DX$4,0)+1,FALSE)="","",VLOOKUP($B49,download!$A$4:$DN$305,MATCH(data!AV$1,download!$A$4:$DX$4,0)+1,FALSE))</f>
        <v>1.5663521881451592E-3</v>
      </c>
      <c r="AW49">
        <f>+IF(VLOOKUP($B49,download!$A$4:$DN$305,MATCH(data!AW$1,download!$A$4:$DX$4,0)+1,FALSE)="","",VLOOKUP($B49,download!$A$4:$DN$305,MATCH(data!AW$1,download!$A$4:$DX$4,0)+1,FALSE))</f>
        <v>2.9337607856507E-3</v>
      </c>
    </row>
    <row r="50" spans="1:49">
      <c r="A50">
        <f t="shared" si="3"/>
        <v>49</v>
      </c>
      <c r="B50">
        <f t="shared" si="4"/>
        <v>200309</v>
      </c>
      <c r="C50">
        <f>+IF(VLOOKUP($B50,download!$A$4:$DN$305,MATCH(data!C$1,download!$A$4:$DX$4,0)+1,FALSE)="","",VLOOKUP($B50,download!$A$4:$DN$305,MATCH(data!C$1,download!$A$4:$DX$4,0)+1,FALSE))</f>
        <v>102.51</v>
      </c>
      <c r="D50">
        <f>+IF(VLOOKUP($B50,download!$A$4:$DN$305,MATCH(data!D$1,download!$A$4:$DX$4,0)+1,FALSE)="","",VLOOKUP($B50,download!$A$4:$DN$305,MATCH(data!D$1,download!$A$4:$DX$4,0)+1,FALSE))</f>
        <v>98</v>
      </c>
      <c r="E50">
        <f>+IF(VLOOKUP($B50,download!$A$4:$DN$305,MATCH(data!E$1,download!$A$4:$DX$4,0)+1,FALSE)="","",VLOOKUP($B50,download!$A$4:$DN$305,MATCH(data!E$1,download!$A$4:$DX$4,0)+1,FALSE))</f>
        <v>108.38111000000001</v>
      </c>
      <c r="F50">
        <f>+IF(VLOOKUP($B50,download!$A$4:$DN$305,MATCH(data!F$1,download!$A$4:$DX$4,0)+1,FALSE)="","",VLOOKUP($B50,download!$A$4:$DN$305,MATCH(data!F$1,download!$A$4:$DX$4,0)+1,FALSE))</f>
        <v>96.424999999999997</v>
      </c>
      <c r="G50">
        <f>+IF(VLOOKUP($B50,download!$A$4:$DN$305,MATCH(data!G$1,download!$A$4:$DX$4,0)+1,FALSE)="","",VLOOKUP($B50,download!$A$4:$DN$305,MATCH(data!G$1,download!$A$4:$DX$4,0)+1,FALSE))</f>
        <v>105.395</v>
      </c>
      <c r="H50">
        <f>+IF(VLOOKUP($B50,download!$A$4:$DN$305,MATCH(data!H$1,download!$A$4:$DX$4,0)+1,FALSE)="","",VLOOKUP($B50,download!$A$4:$DN$305,MATCH(data!H$1,download!$A$4:$DX$4,0)+1,FALSE))</f>
        <v>22.72</v>
      </c>
      <c r="I50">
        <f>+IF(VLOOKUP($B50,download!$A$4:$DN$305,MATCH(data!I$1,download!$A$4:$DX$4,0)+1,FALSE)="","",VLOOKUP($B50,download!$A$4:$DN$305,MATCH(data!I$1,download!$A$4:$DX$4,0)+1,FALSE))</f>
        <v>33.499099999999999</v>
      </c>
      <c r="J50">
        <f>+IF(VLOOKUP($B50,download!$A$4:$DN$305,MATCH(data!J$1,download!$A$4:$DX$4,0)+1,FALSE)="","",VLOOKUP($B50,download!$A$4:$DN$305,MATCH(data!J$1,download!$A$4:$DX$4,0)+1,FALSE))</f>
        <v>228298999999.99997</v>
      </c>
      <c r="K50">
        <f>+IF(VLOOKUP($B50,download!$A$4:$DN$305,MATCH(data!K$1,download!$A$4:$DX$4,0)+1,FALSE)="","",VLOOKUP($B50,download!$A$4:$DN$305,MATCH(data!K$1,download!$A$4:$DX$4,0)+1,FALSE))</f>
        <v>1286200000000</v>
      </c>
      <c r="L50">
        <f>+IF(VLOOKUP($B50,download!$A$4:$DN$305,MATCH(data!L$1,download!$A$4:$DX$4,0)+1,FALSE)="","",VLOOKUP($B50,download!$A$4:$DN$305,MATCH(data!L$1,download!$A$4:$DX$4,0)+1,FALSE))</f>
        <v>349192381000</v>
      </c>
      <c r="M50">
        <f>+IF(VLOOKUP($B50,download!$A$4:$DN$305,MATCH(data!M$1,download!$A$4:$DX$4,0)+1,FALSE)="","",VLOOKUP($B50,download!$A$4:$DN$305,MATCH(data!M$1,download!$A$4:$DX$4,0)+1,FALSE))</f>
        <v>2615593000000</v>
      </c>
      <c r="N50">
        <f>+IF(VLOOKUP($B50,download!$A$4:$DN$305,MATCH(data!N$1,download!$A$4:$DX$4,0)+1,FALSE)="","",VLOOKUP($B50,download!$A$4:$DN$305,MATCH(data!N$1,download!$A$4:$DX$4,0)+1,FALSE))</f>
        <v>294963000000</v>
      </c>
      <c r="O50">
        <f>+IF(VLOOKUP($B50,download!$A$4:$DN$305,MATCH(data!O$1,download!$A$4:$DX$4,0)+1,FALSE)="","",VLOOKUP($B50,download!$A$4:$DN$305,MATCH(data!O$1,download!$A$4:$DX$4,0)+1,FALSE))</f>
        <v>1.1657999999999999</v>
      </c>
      <c r="P50">
        <f>+IF(VLOOKUP($B50,download!$A$4:$DN$305,MATCH(data!P$1,download!$A$4:$DX$4,0)+1,FALSE)="","",VLOOKUP($B50,download!$A$4:$DN$305,MATCH(data!P$1,download!$A$4:$DX$4,0)+1,FALSE))</f>
        <v>7.7436999999999996</v>
      </c>
      <c r="Q50">
        <f>+IF(VLOOKUP($B50,download!$A$4:$DN$305,MATCH(data!Q$1,download!$A$4:$DX$4,0)+1,FALSE)="","",VLOOKUP($B50,download!$A$4:$DN$305,MATCH(data!Q$1,download!$A$4:$DX$4,0)+1,FALSE))</f>
        <v>1.6609</v>
      </c>
      <c r="R50">
        <f>+IF(VLOOKUP($B50,download!$A$4:$DN$305,MATCH(data!R$1,download!$A$4:$DX$4,0)+1,FALSE)="","",VLOOKUP($B50,download!$A$4:$DN$305,MATCH(data!R$1,download!$A$4:$DX$4,0)+1,FALSE))</f>
        <v>0.68020000000000003</v>
      </c>
      <c r="S50">
        <f>+IF(VLOOKUP($B50,download!$A$4:$DN$305,MATCH(data!S$1,download!$A$4:$DX$4,0)+1,FALSE)="","",VLOOKUP($B50,download!$A$4:$DN$305,MATCH(data!S$1,download!$A$4:$DX$4,0)+1,FALSE))</f>
        <v>1.3523000000000001</v>
      </c>
      <c r="T50">
        <f>+IF(VLOOKUP($B50,download!$A$4:$DN$305,MATCH(data!T$1,download!$A$4:$DX$4,0)+1,FALSE)="","",VLOOKUP($B50,download!$A$4:$DN$305,MATCH(data!T$1,download!$A$4:$DX$4,0)+1,FALSE))</f>
        <v>995.97</v>
      </c>
      <c r="U50">
        <f>+IF(VLOOKUP($B50,download!$A$4:$DN$305,MATCH(data!U$1,download!$A$4:$DX$4,0)+1,FALSE)="","",VLOOKUP($B50,download!$A$4:$DN$305,MATCH(data!U$1,download!$A$4:$DX$4,0)+1,FALSE))</f>
        <v>3256.78</v>
      </c>
      <c r="V50">
        <f>+IF(VLOOKUP($B50,download!$A$4:$DN$305,MATCH(data!V$1,download!$A$4:$DX$4,0)+1,FALSE)="","",VLOOKUP($B50,download!$A$4:$DN$305,MATCH(data!V$1,download!$A$4:$DX$4,0)+1,FALSE))</f>
        <v>1018.8</v>
      </c>
      <c r="W50">
        <f>+IF(VLOOKUP($B50,download!$A$4:$DN$305,MATCH(data!W$1,download!$A$4:$DX$4,0)+1,FALSE)="","",VLOOKUP($B50,download!$A$4:$DN$305,MATCH(data!W$1,download!$A$4:$DX$4,0)+1,FALSE))</f>
        <v>11229.87</v>
      </c>
      <c r="X50">
        <f>+IF(VLOOKUP($B50,download!$A$4:$DN$305,MATCH(data!X$1,download!$A$4:$DX$4,0)+1,FALSE)="","",VLOOKUP($B50,download!$A$4:$DN$305,MATCH(data!X$1,download!$A$4:$DX$4,0)+1,FALSE))</f>
        <v>7421.13</v>
      </c>
      <c r="Y50">
        <f>+IF(VLOOKUP($B50,download!$A$4:$DN$305,MATCH(data!Y$1,download!$A$4:$DX$4,0)+1,FALSE)="","",VLOOKUP($B50,download!$A$4:$DN$305,MATCH(data!Y$1,download!$A$4:$DX$4,0)+1,FALSE))</f>
        <v>0.3</v>
      </c>
      <c r="Z50">
        <f>+IF(VLOOKUP($B50,download!$A$4:$DN$305,MATCH(data!Z$1,download!$A$4:$DX$4,0)+1,FALSE)="","",VLOOKUP($B50,download!$A$4:$DN$305,MATCH(data!Z$1,download!$A$4:$DX$4,0)+1,FALSE))</f>
        <v>0.4</v>
      </c>
      <c r="AA50">
        <f>+IF(VLOOKUP($B50,download!$A$4:$DN$305,MATCH(data!AA$1,download!$A$4:$DX$4,0)+1,FALSE)="","",VLOOKUP($B50,download!$A$4:$DN$305,MATCH(data!AA$1,download!$A$4:$DX$4,0)+1,FALSE))</f>
        <v>2.59</v>
      </c>
      <c r="AB50">
        <f>+IF(VLOOKUP($B50,download!$A$4:$DN$305,MATCH(data!AB$1,download!$A$4:$DX$4,0)+1,FALSE)="","",VLOOKUP($B50,download!$A$4:$DN$305,MATCH(data!AB$1,download!$A$4:$DX$4,0)+1,FALSE))</f>
        <v>0.28000000000000003</v>
      </c>
      <c r="AC50">
        <f>+IF(VLOOKUP($B50,download!$A$4:$DN$305,MATCH(data!AC$1,download!$A$4:$DX$4,0)+1,FALSE)="","",VLOOKUP($B50,download!$A$4:$DN$305,MATCH(data!AC$1,download!$A$4:$DX$4,0)+1,FALSE))</f>
        <v>9.3845506958734504E-2</v>
      </c>
      <c r="AD50">
        <f>+IF(VLOOKUP($B50,download!$A$4:$DN$305,MATCH(data!AD$1,download!$A$4:$DX$4,0)+1,FALSE)="","",VLOOKUP($B50,download!$A$4:$DN$305,MATCH(data!AD$1,download!$A$4:$DX$4,0)+1,FALSE))</f>
        <v>61406000000</v>
      </c>
      <c r="AE50">
        <f>+IF(VLOOKUP($B50,download!$A$4:$DN$305,MATCH(data!AE$1,download!$A$4:$DX$4,0)+1,FALSE)="","",VLOOKUP($B50,download!$A$4:$DN$305,MATCH(data!AE$1,download!$A$4:$DX$4,0)+1,FALSE))</f>
        <v>88460400000</v>
      </c>
      <c r="AF50">
        <f>+IF(VLOOKUP($B50,download!$A$4:$DN$305,MATCH(data!AF$1,download!$A$4:$DX$4,0)+1,FALSE)="","",VLOOKUP($B50,download!$A$4:$DN$305,MATCH(data!AF$1,download!$A$4:$DX$4,0)+1,FALSE))</f>
        <v>-2.1999674320143301</v>
      </c>
      <c r="AG50">
        <f>+IF(VLOOKUP($B50,download!$A$4:$DN$305,MATCH(data!AG$1,download!$A$4:$DX$4,0)+1,FALSE)="","",VLOOKUP($B50,download!$A$4:$DN$305,MATCH(data!AG$1,download!$A$4:$DX$4,0)+1,FALSE))</f>
        <v>6.4</v>
      </c>
      <c r="AH50">
        <f>+IF(VLOOKUP($B50,download!$A$4:$DN$305,MATCH(data!AH$1,download!$A$4:$DX$4,0)+1,FALSE)="","",VLOOKUP($B50,download!$A$4:$DN$305,MATCH(data!AH$1,download!$A$4:$DX$4,0)+1,FALSE))</f>
        <v>33324500000</v>
      </c>
      <c r="AI50">
        <f>+IF(VLOOKUP($B50,download!$A$4:$DN$305,MATCH(data!AI$1,download!$A$4:$DX$4,0)+1,FALSE)="","",VLOOKUP($B50,download!$A$4:$DN$305,MATCH(data!AI$1,download!$A$4:$DX$4,0)+1,FALSE))</f>
        <v>37259000000</v>
      </c>
      <c r="AJ50">
        <f>+IF(VLOOKUP($B50,download!$A$4:$DN$305,MATCH(data!AJ$1,download!$A$4:$DX$4,0)+1,FALSE)="","",VLOOKUP($B50,download!$A$4:$DN$305,MATCH(data!AJ$1,download!$A$4:$DX$4,0)+1,FALSE))</f>
        <v>332879999999.99994</v>
      </c>
      <c r="AK50">
        <f>+IF(VLOOKUP($B50,download!$A$4:$DN$305,MATCH(data!AK$1,download!$A$4:$DX$4,0)+1,FALSE)="","",VLOOKUP($B50,download!$A$4:$DN$305,MATCH(data!AK$1,download!$A$4:$DX$4,0)+1,FALSE))</f>
        <v>37227000000</v>
      </c>
      <c r="AL50">
        <f>+IF(VLOOKUP($B50,download!$A$4:$DN$305,MATCH(data!AL$1,download!$A$4:$DX$4,0)+1,FALSE)="","",VLOOKUP($B50,download!$A$4:$DN$305,MATCH(data!AL$1,download!$A$4:$DX$4,0)+1,FALSE))</f>
        <v>114119000000</v>
      </c>
      <c r="AM50">
        <f>+IF(VLOOKUP($B50,download!$A$4:$DN$305,MATCH(data!AM$1,download!$A$4:$DX$4,0)+1,FALSE)="","",VLOOKUP($B50,download!$A$4:$DN$305,MATCH(data!AM$1,download!$A$4:$DX$4,0)+1,FALSE))</f>
        <v>36678000000</v>
      </c>
      <c r="AN50">
        <f>+IF(VLOOKUP($B50,download!$A$4:$DN$305,MATCH(data!AN$1,download!$A$4:$DX$4,0)+1,FALSE)="","",VLOOKUP($B50,download!$A$4:$DN$305,MATCH(data!AN$1,download!$A$4:$DX$4,0)+1,FALSE))</f>
        <v>6.1</v>
      </c>
      <c r="AO50">
        <f>+IF(VLOOKUP($B50,download!$A$4:$DN$305,MATCH(data!AO$1,download!$A$4:$DX$4,0)+1,FALSE)="","",VLOOKUP($B50,download!$A$4:$DN$305,MATCH(data!AO$1,download!$A$4:$DX$4,0)+1,FALSE))</f>
        <v>5.8</v>
      </c>
      <c r="AP50">
        <f>+IF(VLOOKUP($B50,download!$A$4:$DN$305,MATCH(data!AP$1,download!$A$4:$DX$4,0)+1,FALSE)="","",VLOOKUP($B50,download!$A$4:$DN$305,MATCH(data!AP$1,download!$A$4:$DX$4,0)+1,FALSE))</f>
        <v>8.1999999999999993</v>
      </c>
      <c r="AQ50">
        <f>+IF(VLOOKUP($B50,download!$A$4:$DN$305,MATCH(data!AQ$1,download!$A$4:$DX$4,0)+1,FALSE)="","",VLOOKUP($B50,download!$A$4:$DN$305,MATCH(data!AQ$1,download!$A$4:$DX$4,0)+1,FALSE))</f>
        <v>9.1</v>
      </c>
      <c r="AR50">
        <f>+IF(VLOOKUP($B50,download!$A$4:$DN$305,MATCH(data!AR$1,download!$A$4:$DX$4,0)+1,FALSE)="","",VLOOKUP($B50,download!$A$4:$DN$305,MATCH(data!AR$1,download!$A$4:$DX$4,0)+1,FALSE))</f>
        <v>7.8</v>
      </c>
      <c r="AS50">
        <f>+IF(VLOOKUP($B50,download!$A$4:$DN$305,MATCH(data!AS$1,download!$A$4:$DX$4,0)+1,FALSE)="","",VLOOKUP($B50,download!$A$4:$DN$305,MATCH(data!AS$1,download!$A$4:$DX$4,0)+1,FALSE))</f>
        <v>1.9545242593885423E-3</v>
      </c>
      <c r="AT50">
        <f>+IF(VLOOKUP($B50,download!$A$4:$DN$305,MATCH(data!AT$1,download!$A$4:$DX$4,0)+1,FALSE)="","",VLOOKUP($B50,download!$A$4:$DN$305,MATCH(data!AT$1,download!$A$4:$DX$4,0)+1,FALSE))</f>
        <v>3.8353991354398063E-3</v>
      </c>
      <c r="AU50">
        <f>+IF(VLOOKUP($B50,download!$A$4:$DN$305,MATCH(data!AU$1,download!$A$4:$DX$4,0)+1,FALSE)="","",VLOOKUP($B50,download!$A$4:$DN$305,MATCH(data!AU$1,download!$A$4:$DX$4,0)+1,FALSE))</f>
        <v>2.7784598312619035E-3</v>
      </c>
      <c r="AV50">
        <f>+IF(VLOOKUP($B50,download!$A$4:$DN$305,MATCH(data!AV$1,download!$A$4:$DX$4,0)+1,FALSE)="","",VLOOKUP($B50,download!$A$4:$DN$305,MATCH(data!AV$1,download!$A$4:$DX$4,0)+1,FALSE))</f>
        <v>1.5663521881451592E-3</v>
      </c>
      <c r="AW50">
        <f>+IF(VLOOKUP($B50,download!$A$4:$DN$305,MATCH(data!AW$1,download!$A$4:$DX$4,0)+1,FALSE)="","",VLOOKUP($B50,download!$A$4:$DN$305,MATCH(data!AW$1,download!$A$4:$DX$4,0)+1,FALSE))</f>
        <v>2.9337607856507E-3</v>
      </c>
    </row>
    <row r="51" spans="1:49">
      <c r="A51">
        <f t="shared" si="3"/>
        <v>50</v>
      </c>
      <c r="B51">
        <f t="shared" si="4"/>
        <v>200310</v>
      </c>
      <c r="C51">
        <f>+IF(VLOOKUP($B51,download!$A$4:$DN$305,MATCH(data!C$1,download!$A$4:$DX$4,0)+1,FALSE)="","",VLOOKUP($B51,download!$A$4:$DN$305,MATCH(data!C$1,download!$A$4:$DX$4,0)+1,FALSE))</f>
        <v>99.63</v>
      </c>
      <c r="D51">
        <f>+IF(VLOOKUP($B51,download!$A$4:$DN$305,MATCH(data!D$1,download!$A$4:$DX$4,0)+1,FALSE)="","",VLOOKUP($B51,download!$A$4:$DN$305,MATCH(data!D$1,download!$A$4:$DX$4,0)+1,FALSE))</f>
        <v>99.39</v>
      </c>
      <c r="E51">
        <f>+IF(VLOOKUP($B51,download!$A$4:$DN$305,MATCH(data!E$1,download!$A$4:$DX$4,0)+1,FALSE)="","",VLOOKUP($B51,download!$A$4:$DN$305,MATCH(data!E$1,download!$A$4:$DX$4,0)+1,FALSE))</f>
        <v>105.36732000000001</v>
      </c>
      <c r="F51">
        <f>+IF(VLOOKUP($B51,download!$A$4:$DN$305,MATCH(data!F$1,download!$A$4:$DX$4,0)+1,FALSE)="","",VLOOKUP($B51,download!$A$4:$DN$305,MATCH(data!F$1,download!$A$4:$DX$4,0)+1,FALSE))</f>
        <v>95.295000000000002</v>
      </c>
      <c r="G51">
        <f>+IF(VLOOKUP($B51,download!$A$4:$DN$305,MATCH(data!G$1,download!$A$4:$DX$4,0)+1,FALSE)="","",VLOOKUP($B51,download!$A$4:$DN$305,MATCH(data!G$1,download!$A$4:$DX$4,0)+1,FALSE))</f>
        <v>103.125</v>
      </c>
      <c r="H51">
        <f>+IF(VLOOKUP($B51,download!$A$4:$DN$305,MATCH(data!H$1,download!$A$4:$DX$4,0)+1,FALSE)="","",VLOOKUP($B51,download!$A$4:$DN$305,MATCH(data!H$1,download!$A$4:$DX$4,0)+1,FALSE))</f>
        <v>16.100000000000001</v>
      </c>
      <c r="I51">
        <f>+IF(VLOOKUP($B51,download!$A$4:$DN$305,MATCH(data!I$1,download!$A$4:$DX$4,0)+1,FALSE)="","",VLOOKUP($B51,download!$A$4:$DN$305,MATCH(data!I$1,download!$A$4:$DX$4,0)+1,FALSE))</f>
        <v>22.519300000000001</v>
      </c>
      <c r="J51">
        <f>+IF(VLOOKUP($B51,download!$A$4:$DN$305,MATCH(data!J$1,download!$A$4:$DX$4,0)+1,FALSE)="","",VLOOKUP($B51,download!$A$4:$DN$305,MATCH(data!J$1,download!$A$4:$DX$4,0)+1,FALSE))</f>
        <v>228447999999.99997</v>
      </c>
      <c r="K51">
        <f>+IF(VLOOKUP($B51,download!$A$4:$DN$305,MATCH(data!K$1,download!$A$4:$DX$4,0)+1,FALSE)="","",VLOOKUP($B51,download!$A$4:$DN$305,MATCH(data!K$1,download!$A$4:$DX$4,0)+1,FALSE))</f>
        <v>1288799999999.9998</v>
      </c>
      <c r="L51">
        <f>+IF(VLOOKUP($B51,download!$A$4:$DN$305,MATCH(data!L$1,download!$A$4:$DX$4,0)+1,FALSE)="","",VLOOKUP($B51,download!$A$4:$DN$305,MATCH(data!L$1,download!$A$4:$DX$4,0)+1,FALSE))</f>
        <v>398088879000</v>
      </c>
      <c r="M51">
        <f>+IF(VLOOKUP($B51,download!$A$4:$DN$305,MATCH(data!M$1,download!$A$4:$DX$4,0)+1,FALSE)="","",VLOOKUP($B51,download!$A$4:$DN$305,MATCH(data!M$1,download!$A$4:$DX$4,0)+1,FALSE))</f>
        <v>2620362000000</v>
      </c>
      <c r="N51">
        <f>+IF(VLOOKUP($B51,download!$A$4:$DN$305,MATCH(data!N$1,download!$A$4:$DX$4,0)+1,FALSE)="","",VLOOKUP($B51,download!$A$4:$DN$305,MATCH(data!N$1,download!$A$4:$DX$4,0)+1,FALSE))</f>
        <v>294154000000</v>
      </c>
      <c r="O51">
        <f>+IF(VLOOKUP($B51,download!$A$4:$DN$305,MATCH(data!O$1,download!$A$4:$DX$4,0)+1,FALSE)="","",VLOOKUP($B51,download!$A$4:$DN$305,MATCH(data!O$1,download!$A$4:$DX$4,0)+1,FALSE))</f>
        <v>1.1581999999999999</v>
      </c>
      <c r="P51">
        <f>+IF(VLOOKUP($B51,download!$A$4:$DN$305,MATCH(data!P$1,download!$A$4:$DX$4,0)+1,FALSE)="","",VLOOKUP($B51,download!$A$4:$DN$305,MATCH(data!P$1,download!$A$4:$DX$4,0)+1,FALSE))</f>
        <v>7.7634999999999996</v>
      </c>
      <c r="Q51">
        <f>+IF(VLOOKUP($B51,download!$A$4:$DN$305,MATCH(data!Q$1,download!$A$4:$DX$4,0)+1,FALSE)="","",VLOOKUP($B51,download!$A$4:$DN$305,MATCH(data!Q$1,download!$A$4:$DX$4,0)+1,FALSE))</f>
        <v>1.6954</v>
      </c>
      <c r="R51">
        <f>+IF(VLOOKUP($B51,download!$A$4:$DN$305,MATCH(data!R$1,download!$A$4:$DX$4,0)+1,FALSE)="","",VLOOKUP($B51,download!$A$4:$DN$305,MATCH(data!R$1,download!$A$4:$DX$4,0)+1,FALSE))</f>
        <v>0.70799999999999996</v>
      </c>
      <c r="S51">
        <f>+IF(VLOOKUP($B51,download!$A$4:$DN$305,MATCH(data!S$1,download!$A$4:$DX$4,0)+1,FALSE)="","",VLOOKUP($B51,download!$A$4:$DN$305,MATCH(data!S$1,download!$A$4:$DX$4,0)+1,FALSE))</f>
        <v>1.319</v>
      </c>
      <c r="T51">
        <f>+IF(VLOOKUP($B51,download!$A$4:$DN$305,MATCH(data!T$1,download!$A$4:$DX$4,0)+1,FALSE)="","",VLOOKUP($B51,download!$A$4:$DN$305,MATCH(data!T$1,download!$A$4:$DX$4,0)+1,FALSE))</f>
        <v>1050.71</v>
      </c>
      <c r="U51">
        <f>+IF(VLOOKUP($B51,download!$A$4:$DN$305,MATCH(data!U$1,download!$A$4:$DX$4,0)+1,FALSE)="","",VLOOKUP($B51,download!$A$4:$DN$305,MATCH(data!U$1,download!$A$4:$DX$4,0)+1,FALSE))</f>
        <v>3655.99</v>
      </c>
      <c r="V51">
        <f>+IF(VLOOKUP($B51,download!$A$4:$DN$305,MATCH(data!V$1,download!$A$4:$DX$4,0)+1,FALSE)="","",VLOOKUP($B51,download!$A$4:$DN$305,MATCH(data!V$1,download!$A$4:$DX$4,0)+1,FALSE))</f>
        <v>1043.3599999999999</v>
      </c>
      <c r="W51">
        <f>+IF(VLOOKUP($B51,download!$A$4:$DN$305,MATCH(data!W$1,download!$A$4:$DX$4,0)+1,FALSE)="","",VLOOKUP($B51,download!$A$4:$DN$305,MATCH(data!W$1,download!$A$4:$DX$4,0)+1,FALSE))</f>
        <v>12190.1</v>
      </c>
      <c r="X51">
        <f>+IF(VLOOKUP($B51,download!$A$4:$DN$305,MATCH(data!X$1,download!$A$4:$DX$4,0)+1,FALSE)="","",VLOOKUP($B51,download!$A$4:$DN$305,MATCH(data!X$1,download!$A$4:$DX$4,0)+1,FALSE))</f>
        <v>7772.7</v>
      </c>
      <c r="Y51">
        <f>+IF(VLOOKUP($B51,download!$A$4:$DN$305,MATCH(data!Y$1,download!$A$4:$DX$4,0)+1,FALSE)="","",VLOOKUP($B51,download!$A$4:$DN$305,MATCH(data!Y$1,download!$A$4:$DX$4,0)+1,FALSE))</f>
        <v>-0.1</v>
      </c>
      <c r="Z51">
        <f>+IF(VLOOKUP($B51,download!$A$4:$DN$305,MATCH(data!Z$1,download!$A$4:$DX$4,0)+1,FALSE)="","",VLOOKUP($B51,download!$A$4:$DN$305,MATCH(data!Z$1,download!$A$4:$DX$4,0)+1,FALSE))</f>
        <v>0.1</v>
      </c>
      <c r="AA51">
        <f>+IF(VLOOKUP($B51,download!$A$4:$DN$305,MATCH(data!AA$1,download!$A$4:$DX$4,0)+1,FALSE)="","",VLOOKUP($B51,download!$A$4:$DN$305,MATCH(data!AA$1,download!$A$4:$DX$4,0)+1,FALSE))</f>
        <v>2.59</v>
      </c>
      <c r="AB51">
        <f>+IF(VLOOKUP($B51,download!$A$4:$DN$305,MATCH(data!AB$1,download!$A$4:$DX$4,0)+1,FALSE)="","",VLOOKUP($B51,download!$A$4:$DN$305,MATCH(data!AB$1,download!$A$4:$DX$4,0)+1,FALSE))</f>
        <v>0.56000000000000005</v>
      </c>
      <c r="AC51">
        <f>+IF(VLOOKUP($B51,download!$A$4:$DN$305,MATCH(data!AC$1,download!$A$4:$DX$4,0)+1,FALSE)="","",VLOOKUP($B51,download!$A$4:$DN$305,MATCH(data!AC$1,download!$A$4:$DX$4,0)+1,FALSE))</f>
        <v>4.9352588494800398E-2</v>
      </c>
      <c r="AD51">
        <f>+IF(VLOOKUP($B51,download!$A$4:$DN$305,MATCH(data!AD$1,download!$A$4:$DX$4,0)+1,FALSE)="","",VLOOKUP($B51,download!$A$4:$DN$305,MATCH(data!AD$1,download!$A$4:$DX$4,0)+1,FALSE))</f>
        <v>62858000000</v>
      </c>
      <c r="AE51">
        <f>+IF(VLOOKUP($B51,download!$A$4:$DN$305,MATCH(data!AE$1,download!$A$4:$DX$4,0)+1,FALSE)="","",VLOOKUP($B51,download!$A$4:$DN$305,MATCH(data!AE$1,download!$A$4:$DX$4,0)+1,FALSE))</f>
        <v>88168200000</v>
      </c>
      <c r="AF51">
        <f>+IF(VLOOKUP($B51,download!$A$4:$DN$305,MATCH(data!AF$1,download!$A$4:$DX$4,0)+1,FALSE)="","",VLOOKUP($B51,download!$A$4:$DN$305,MATCH(data!AF$1,download!$A$4:$DX$4,0)+1,FALSE))</f>
        <v>-2.1999674320143301</v>
      </c>
      <c r="AG51">
        <f>+IF(VLOOKUP($B51,download!$A$4:$DN$305,MATCH(data!AG$1,download!$A$4:$DX$4,0)+1,FALSE)="","",VLOOKUP($B51,download!$A$4:$DN$305,MATCH(data!AG$1,download!$A$4:$DX$4,0)+1,FALSE))</f>
        <v>9.4</v>
      </c>
      <c r="AH51">
        <f>+IF(VLOOKUP($B51,download!$A$4:$DN$305,MATCH(data!AH$1,download!$A$4:$DX$4,0)+1,FALSE)="","",VLOOKUP($B51,download!$A$4:$DN$305,MATCH(data!AH$1,download!$A$4:$DX$4,0)+1,FALSE))</f>
        <v>32516000000</v>
      </c>
      <c r="AI51">
        <f>+IF(VLOOKUP($B51,download!$A$4:$DN$305,MATCH(data!AI$1,download!$A$4:$DX$4,0)+1,FALSE)="","",VLOOKUP($B51,download!$A$4:$DN$305,MATCH(data!AI$1,download!$A$4:$DX$4,0)+1,FALSE))</f>
        <v>37433000000</v>
      </c>
      <c r="AJ51">
        <f>+IF(VLOOKUP($B51,download!$A$4:$DN$305,MATCH(data!AJ$1,download!$A$4:$DX$4,0)+1,FALSE)="","",VLOOKUP($B51,download!$A$4:$DN$305,MATCH(data!AJ$1,download!$A$4:$DX$4,0)+1,FALSE))</f>
        <v>332379999999.99994</v>
      </c>
      <c r="AK51">
        <f>+IF(VLOOKUP($B51,download!$A$4:$DN$305,MATCH(data!AK$1,download!$A$4:$DX$4,0)+1,FALSE)="","",VLOOKUP($B51,download!$A$4:$DN$305,MATCH(data!AK$1,download!$A$4:$DX$4,0)+1,FALSE))</f>
        <v>40927000000</v>
      </c>
      <c r="AL51">
        <f>+IF(VLOOKUP($B51,download!$A$4:$DN$305,MATCH(data!AL$1,download!$A$4:$DX$4,0)+1,FALSE)="","",VLOOKUP($B51,download!$A$4:$DN$305,MATCH(data!AL$1,download!$A$4:$DX$4,0)+1,FALSE))</f>
        <v>113064000000</v>
      </c>
      <c r="AM51">
        <f>+IF(VLOOKUP($B51,download!$A$4:$DN$305,MATCH(data!AM$1,download!$A$4:$DX$4,0)+1,FALSE)="","",VLOOKUP($B51,download!$A$4:$DN$305,MATCH(data!AM$1,download!$A$4:$DX$4,0)+1,FALSE))</f>
        <v>35856000000</v>
      </c>
      <c r="AN51">
        <f>+IF(VLOOKUP($B51,download!$A$4:$DN$305,MATCH(data!AN$1,download!$A$4:$DX$4,0)+1,FALSE)="","",VLOOKUP($B51,download!$A$4:$DN$305,MATCH(data!AN$1,download!$A$4:$DX$4,0)+1,FALSE))</f>
        <v>6</v>
      </c>
      <c r="AO51">
        <f>+IF(VLOOKUP($B51,download!$A$4:$DN$305,MATCH(data!AO$1,download!$A$4:$DX$4,0)+1,FALSE)="","",VLOOKUP($B51,download!$A$4:$DN$305,MATCH(data!AO$1,download!$A$4:$DX$4,0)+1,FALSE))</f>
        <v>5.8</v>
      </c>
      <c r="AP51">
        <f>+IF(VLOOKUP($B51,download!$A$4:$DN$305,MATCH(data!AP$1,download!$A$4:$DX$4,0)+1,FALSE)="","",VLOOKUP($B51,download!$A$4:$DN$305,MATCH(data!AP$1,download!$A$4:$DX$4,0)+1,FALSE))</f>
        <v>8</v>
      </c>
      <c r="AQ51">
        <f>+IF(VLOOKUP($B51,download!$A$4:$DN$305,MATCH(data!AQ$1,download!$A$4:$DX$4,0)+1,FALSE)="","",VLOOKUP($B51,download!$A$4:$DN$305,MATCH(data!AQ$1,download!$A$4:$DX$4,0)+1,FALSE))</f>
        <v>9.1</v>
      </c>
      <c r="AR51">
        <f>+IF(VLOOKUP($B51,download!$A$4:$DN$305,MATCH(data!AR$1,download!$A$4:$DX$4,0)+1,FALSE)="","",VLOOKUP($B51,download!$A$4:$DN$305,MATCH(data!AR$1,download!$A$4:$DX$4,0)+1,FALSE))</f>
        <v>7.6</v>
      </c>
      <c r="AS51">
        <f>+IF(VLOOKUP($B51,download!$A$4:$DN$305,MATCH(data!AS$1,download!$A$4:$DX$4,0)+1,FALSE)="","",VLOOKUP($B51,download!$A$4:$DN$305,MATCH(data!AS$1,download!$A$4:$DX$4,0)+1,FALSE))</f>
        <v>1.9545242593885423E-3</v>
      </c>
      <c r="AT51">
        <f>+IF(VLOOKUP($B51,download!$A$4:$DN$305,MATCH(data!AT$1,download!$A$4:$DX$4,0)+1,FALSE)="","",VLOOKUP($B51,download!$A$4:$DN$305,MATCH(data!AT$1,download!$A$4:$DX$4,0)+1,FALSE))</f>
        <v>3.8353991354398063E-3</v>
      </c>
      <c r="AU51">
        <f>+IF(VLOOKUP($B51,download!$A$4:$DN$305,MATCH(data!AU$1,download!$A$4:$DX$4,0)+1,FALSE)="","",VLOOKUP($B51,download!$A$4:$DN$305,MATCH(data!AU$1,download!$A$4:$DX$4,0)+1,FALSE))</f>
        <v>2.7784598312619035E-3</v>
      </c>
      <c r="AV51">
        <f>+IF(VLOOKUP($B51,download!$A$4:$DN$305,MATCH(data!AV$1,download!$A$4:$DX$4,0)+1,FALSE)="","",VLOOKUP($B51,download!$A$4:$DN$305,MATCH(data!AV$1,download!$A$4:$DX$4,0)+1,FALSE))</f>
        <v>1.5663521881451592E-3</v>
      </c>
      <c r="AW51">
        <f>+IF(VLOOKUP($B51,download!$A$4:$DN$305,MATCH(data!AW$1,download!$A$4:$DX$4,0)+1,FALSE)="","",VLOOKUP($B51,download!$A$4:$DN$305,MATCH(data!AW$1,download!$A$4:$DX$4,0)+1,FALSE))</f>
        <v>2.9337607856507E-3</v>
      </c>
    </row>
    <row r="52" spans="1:49">
      <c r="A52">
        <f t="shared" si="3"/>
        <v>51</v>
      </c>
      <c r="B52">
        <f t="shared" si="4"/>
        <v>200311</v>
      </c>
      <c r="C52">
        <f>+IF(VLOOKUP($B52,download!$A$4:$DN$305,MATCH(data!C$1,download!$A$4:$DX$4,0)+1,FALSE)="","",VLOOKUP($B52,download!$A$4:$DN$305,MATCH(data!C$1,download!$A$4:$DX$4,0)+1,FALSE))</f>
        <v>99.36</v>
      </c>
      <c r="D52">
        <f>+IF(VLOOKUP($B52,download!$A$4:$DN$305,MATCH(data!D$1,download!$A$4:$DX$4,0)+1,FALSE)="","",VLOOKUP($B52,download!$A$4:$DN$305,MATCH(data!D$1,download!$A$4:$DX$4,0)+1,FALSE))</f>
        <v>98.37</v>
      </c>
      <c r="E52">
        <f>+IF(VLOOKUP($B52,download!$A$4:$DN$305,MATCH(data!E$1,download!$A$4:$DX$4,0)+1,FALSE)="","",VLOOKUP($B52,download!$A$4:$DN$305,MATCH(data!E$1,download!$A$4:$DX$4,0)+1,FALSE))</f>
        <v>103.9492675</v>
      </c>
      <c r="F52">
        <f>+IF(VLOOKUP($B52,download!$A$4:$DN$305,MATCH(data!F$1,download!$A$4:$DX$4,0)+1,FALSE)="","",VLOOKUP($B52,download!$A$4:$DN$305,MATCH(data!F$1,download!$A$4:$DX$4,0)+1,FALSE))</f>
        <v>95.174999999999997</v>
      </c>
      <c r="G52">
        <f>+IF(VLOOKUP($B52,download!$A$4:$DN$305,MATCH(data!G$1,download!$A$4:$DX$4,0)+1,FALSE)="","",VLOOKUP($B52,download!$A$4:$DN$305,MATCH(data!G$1,download!$A$4:$DX$4,0)+1,FALSE))</f>
        <v>103.075</v>
      </c>
      <c r="H52">
        <f>+IF(VLOOKUP($B52,download!$A$4:$DN$305,MATCH(data!H$1,download!$A$4:$DX$4,0)+1,FALSE)="","",VLOOKUP($B52,download!$A$4:$DN$305,MATCH(data!H$1,download!$A$4:$DX$4,0)+1,FALSE))</f>
        <v>16.32</v>
      </c>
      <c r="I52">
        <f>+IF(VLOOKUP($B52,download!$A$4:$DN$305,MATCH(data!I$1,download!$A$4:$DX$4,0)+1,FALSE)="","",VLOOKUP($B52,download!$A$4:$DN$305,MATCH(data!I$1,download!$A$4:$DX$4,0)+1,FALSE))</f>
        <v>22.076599999999999</v>
      </c>
      <c r="J52">
        <f>+IF(VLOOKUP($B52,download!$A$4:$DN$305,MATCH(data!J$1,download!$A$4:$DX$4,0)+1,FALSE)="","",VLOOKUP($B52,download!$A$4:$DN$305,MATCH(data!J$1,download!$A$4:$DX$4,0)+1,FALSE))</f>
        <v>231030999999.99997</v>
      </c>
      <c r="K52">
        <f>+IF(VLOOKUP($B52,download!$A$4:$DN$305,MATCH(data!K$1,download!$A$4:$DX$4,0)+1,FALSE)="","",VLOOKUP($B52,download!$A$4:$DN$305,MATCH(data!K$1,download!$A$4:$DX$4,0)+1,FALSE))</f>
        <v>1293900000000</v>
      </c>
      <c r="L52">
        <f>+IF(VLOOKUP($B52,download!$A$4:$DN$305,MATCH(data!L$1,download!$A$4:$DX$4,0)+1,FALSE)="","",VLOOKUP($B52,download!$A$4:$DN$305,MATCH(data!L$1,download!$A$4:$DX$4,0)+1,FALSE))</f>
        <v>387837626000</v>
      </c>
      <c r="M52">
        <f>+IF(VLOOKUP($B52,download!$A$4:$DN$305,MATCH(data!M$1,download!$A$4:$DX$4,0)+1,FALSE)="","",VLOOKUP($B52,download!$A$4:$DN$305,MATCH(data!M$1,download!$A$4:$DX$4,0)+1,FALSE))</f>
        <v>2667754000000</v>
      </c>
      <c r="N52">
        <f>+IF(VLOOKUP($B52,download!$A$4:$DN$305,MATCH(data!N$1,download!$A$4:$DX$4,0)+1,FALSE)="","",VLOOKUP($B52,download!$A$4:$DN$305,MATCH(data!N$1,download!$A$4:$DX$4,0)+1,FALSE))</f>
        <v>295696000000</v>
      </c>
      <c r="O52">
        <f>+IF(VLOOKUP($B52,download!$A$4:$DN$305,MATCH(data!O$1,download!$A$4:$DX$4,0)+1,FALSE)="","",VLOOKUP($B52,download!$A$4:$DN$305,MATCH(data!O$1,download!$A$4:$DX$4,0)+1,FALSE))</f>
        <v>1.1992</v>
      </c>
      <c r="P52">
        <f>+IF(VLOOKUP($B52,download!$A$4:$DN$305,MATCH(data!P$1,download!$A$4:$DX$4,0)+1,FALSE)="","",VLOOKUP($B52,download!$A$4:$DN$305,MATCH(data!P$1,download!$A$4:$DX$4,0)+1,FALSE))</f>
        <v>7.7641999999999998</v>
      </c>
      <c r="Q52">
        <f>+IF(VLOOKUP($B52,download!$A$4:$DN$305,MATCH(data!Q$1,download!$A$4:$DX$4,0)+1,FALSE)="","",VLOOKUP($B52,download!$A$4:$DN$305,MATCH(data!Q$1,download!$A$4:$DX$4,0)+1,FALSE))</f>
        <v>1.7221</v>
      </c>
      <c r="R52">
        <f>+IF(VLOOKUP($B52,download!$A$4:$DN$305,MATCH(data!R$1,download!$A$4:$DX$4,0)+1,FALSE)="","",VLOOKUP($B52,download!$A$4:$DN$305,MATCH(data!R$1,download!$A$4:$DX$4,0)+1,FALSE))</f>
        <v>0.72399999999999998</v>
      </c>
      <c r="S52">
        <f>+IF(VLOOKUP($B52,download!$A$4:$DN$305,MATCH(data!S$1,download!$A$4:$DX$4,0)+1,FALSE)="","",VLOOKUP($B52,download!$A$4:$DN$305,MATCH(data!S$1,download!$A$4:$DX$4,0)+1,FALSE))</f>
        <v>1.2995000000000001</v>
      </c>
      <c r="T52">
        <f>+IF(VLOOKUP($B52,download!$A$4:$DN$305,MATCH(data!T$1,download!$A$4:$DX$4,0)+1,FALSE)="","",VLOOKUP($B52,download!$A$4:$DN$305,MATCH(data!T$1,download!$A$4:$DX$4,0)+1,FALSE))</f>
        <v>1058.2</v>
      </c>
      <c r="U52">
        <f>+IF(VLOOKUP($B52,download!$A$4:$DN$305,MATCH(data!U$1,download!$A$4:$DX$4,0)+1,FALSE)="","",VLOOKUP($B52,download!$A$4:$DN$305,MATCH(data!U$1,download!$A$4:$DX$4,0)+1,FALSE))</f>
        <v>3745.95</v>
      </c>
      <c r="V52">
        <f>+IF(VLOOKUP($B52,download!$A$4:$DN$305,MATCH(data!V$1,download!$A$4:$DX$4,0)+1,FALSE)="","",VLOOKUP($B52,download!$A$4:$DN$305,MATCH(data!V$1,download!$A$4:$DX$4,0)+1,FALSE))</f>
        <v>999.75</v>
      </c>
      <c r="W52">
        <f>+IF(VLOOKUP($B52,download!$A$4:$DN$305,MATCH(data!W$1,download!$A$4:$DX$4,0)+1,FALSE)="","",VLOOKUP($B52,download!$A$4:$DN$305,MATCH(data!W$1,download!$A$4:$DX$4,0)+1,FALSE))</f>
        <v>12317.47</v>
      </c>
      <c r="X52">
        <f>+IF(VLOOKUP($B52,download!$A$4:$DN$305,MATCH(data!X$1,download!$A$4:$DX$4,0)+1,FALSE)="","",VLOOKUP($B52,download!$A$4:$DN$305,MATCH(data!X$1,download!$A$4:$DX$4,0)+1,FALSE))</f>
        <v>7859.39</v>
      </c>
      <c r="Y52">
        <f>+IF(VLOOKUP($B52,download!$A$4:$DN$305,MATCH(data!Y$1,download!$A$4:$DX$4,0)+1,FALSE)="","",VLOOKUP($B52,download!$A$4:$DN$305,MATCH(data!Y$1,download!$A$4:$DX$4,0)+1,FALSE))</f>
        <v>0.1</v>
      </c>
      <c r="Z52">
        <f>+IF(VLOOKUP($B52,download!$A$4:$DN$305,MATCH(data!Z$1,download!$A$4:$DX$4,0)+1,FALSE)="","",VLOOKUP($B52,download!$A$4:$DN$305,MATCH(data!Z$1,download!$A$4:$DX$4,0)+1,FALSE))</f>
        <v>0</v>
      </c>
      <c r="AA52">
        <f>+IF(VLOOKUP($B52,download!$A$4:$DN$305,MATCH(data!AA$1,download!$A$4:$DX$4,0)+1,FALSE)="","",VLOOKUP($B52,download!$A$4:$DN$305,MATCH(data!AA$1,download!$A$4:$DX$4,0)+1,FALSE))</f>
        <v>2.59</v>
      </c>
      <c r="AB52">
        <f>+IF(VLOOKUP($B52,download!$A$4:$DN$305,MATCH(data!AB$1,download!$A$4:$DX$4,0)+1,FALSE)="","",VLOOKUP($B52,download!$A$4:$DN$305,MATCH(data!AB$1,download!$A$4:$DX$4,0)+1,FALSE))</f>
        <v>0.28000000000000003</v>
      </c>
      <c r="AC52">
        <f>+IF(VLOOKUP($B52,download!$A$4:$DN$305,MATCH(data!AC$1,download!$A$4:$DX$4,0)+1,FALSE)="","",VLOOKUP($B52,download!$A$4:$DN$305,MATCH(data!AC$1,download!$A$4:$DX$4,0)+1,FALSE))</f>
        <v>0.50076883515756099</v>
      </c>
      <c r="AD52">
        <f>+IF(VLOOKUP($B52,download!$A$4:$DN$305,MATCH(data!AD$1,download!$A$4:$DX$4,0)+1,FALSE)="","",VLOOKUP($B52,download!$A$4:$DN$305,MATCH(data!AD$1,download!$A$4:$DX$4,0)+1,FALSE))</f>
        <v>64991000000</v>
      </c>
      <c r="AE52">
        <f>+IF(VLOOKUP($B52,download!$A$4:$DN$305,MATCH(data!AE$1,download!$A$4:$DX$4,0)+1,FALSE)="","",VLOOKUP($B52,download!$A$4:$DN$305,MATCH(data!AE$1,download!$A$4:$DX$4,0)+1,FALSE))</f>
        <v>88119900000</v>
      </c>
      <c r="AF52">
        <f>+IF(VLOOKUP($B52,download!$A$4:$DN$305,MATCH(data!AF$1,download!$A$4:$DX$4,0)+1,FALSE)="","",VLOOKUP($B52,download!$A$4:$DN$305,MATCH(data!AF$1,download!$A$4:$DX$4,0)+1,FALSE))</f>
        <v>-2.1999674320143301</v>
      </c>
      <c r="AG52">
        <f>+IF(VLOOKUP($B52,download!$A$4:$DN$305,MATCH(data!AG$1,download!$A$4:$DX$4,0)+1,FALSE)="","",VLOOKUP($B52,download!$A$4:$DN$305,MATCH(data!AG$1,download!$A$4:$DX$4,0)+1,FALSE))</f>
        <v>9</v>
      </c>
      <c r="AH52">
        <f>+IF(VLOOKUP($B52,download!$A$4:$DN$305,MATCH(data!AH$1,download!$A$4:$DX$4,0)+1,FALSE)="","",VLOOKUP($B52,download!$A$4:$DN$305,MATCH(data!AH$1,download!$A$4:$DX$4,0)+1,FALSE))</f>
        <v>32603200000</v>
      </c>
      <c r="AI52">
        <f>+IF(VLOOKUP($B52,download!$A$4:$DN$305,MATCH(data!AI$1,download!$A$4:$DX$4,0)+1,FALSE)="","",VLOOKUP($B52,download!$A$4:$DN$305,MATCH(data!AI$1,download!$A$4:$DX$4,0)+1,FALSE))</f>
        <v>38237000000</v>
      </c>
      <c r="AJ52">
        <f>+IF(VLOOKUP($B52,download!$A$4:$DN$305,MATCH(data!AJ$1,download!$A$4:$DX$4,0)+1,FALSE)="","",VLOOKUP($B52,download!$A$4:$DN$305,MATCH(data!AJ$1,download!$A$4:$DX$4,0)+1,FALSE))</f>
        <v>321899999999.99994</v>
      </c>
      <c r="AK52">
        <f>+IF(VLOOKUP($B52,download!$A$4:$DN$305,MATCH(data!AK$1,download!$A$4:$DX$4,0)+1,FALSE)="","",VLOOKUP($B52,download!$A$4:$DN$305,MATCH(data!AK$1,download!$A$4:$DX$4,0)+1,FALSE))</f>
        <v>41367000000</v>
      </c>
      <c r="AL52">
        <f>+IF(VLOOKUP($B52,download!$A$4:$DN$305,MATCH(data!AL$1,download!$A$4:$DX$4,0)+1,FALSE)="","",VLOOKUP($B52,download!$A$4:$DN$305,MATCH(data!AL$1,download!$A$4:$DX$4,0)+1,FALSE))</f>
        <v>113664000000</v>
      </c>
      <c r="AM52">
        <f>+IF(VLOOKUP($B52,download!$A$4:$DN$305,MATCH(data!AM$1,download!$A$4:$DX$4,0)+1,FALSE)="","",VLOOKUP($B52,download!$A$4:$DN$305,MATCH(data!AM$1,download!$A$4:$DX$4,0)+1,FALSE))</f>
        <v>36091000000</v>
      </c>
      <c r="AN52">
        <f>+IF(VLOOKUP($B52,download!$A$4:$DN$305,MATCH(data!AN$1,download!$A$4:$DX$4,0)+1,FALSE)="","",VLOOKUP($B52,download!$A$4:$DN$305,MATCH(data!AN$1,download!$A$4:$DX$4,0)+1,FALSE))</f>
        <v>5.8</v>
      </c>
      <c r="AO52">
        <f>+IF(VLOOKUP($B52,download!$A$4:$DN$305,MATCH(data!AO$1,download!$A$4:$DX$4,0)+1,FALSE)="","",VLOOKUP($B52,download!$A$4:$DN$305,MATCH(data!AO$1,download!$A$4:$DX$4,0)+1,FALSE))</f>
        <v>5.7</v>
      </c>
      <c r="AP52">
        <f>+IF(VLOOKUP($B52,download!$A$4:$DN$305,MATCH(data!AP$1,download!$A$4:$DX$4,0)+1,FALSE)="","",VLOOKUP($B52,download!$A$4:$DN$305,MATCH(data!AP$1,download!$A$4:$DX$4,0)+1,FALSE))</f>
        <v>7.6</v>
      </c>
      <c r="AQ52">
        <f>+IF(VLOOKUP($B52,download!$A$4:$DN$305,MATCH(data!AQ$1,download!$A$4:$DX$4,0)+1,FALSE)="","",VLOOKUP($B52,download!$A$4:$DN$305,MATCH(data!AQ$1,download!$A$4:$DX$4,0)+1,FALSE))</f>
        <v>9.1</v>
      </c>
      <c r="AR52">
        <f>+IF(VLOOKUP($B52,download!$A$4:$DN$305,MATCH(data!AR$1,download!$A$4:$DX$4,0)+1,FALSE)="","",VLOOKUP($B52,download!$A$4:$DN$305,MATCH(data!AR$1,download!$A$4:$DX$4,0)+1,FALSE))</f>
        <v>7.4</v>
      </c>
      <c r="AS52">
        <f>+IF(VLOOKUP($B52,download!$A$4:$DN$305,MATCH(data!AS$1,download!$A$4:$DX$4,0)+1,FALSE)="","",VLOOKUP($B52,download!$A$4:$DN$305,MATCH(data!AS$1,download!$A$4:$DX$4,0)+1,FALSE))</f>
        <v>1.9545242593885423E-3</v>
      </c>
      <c r="AT52">
        <f>+IF(VLOOKUP($B52,download!$A$4:$DN$305,MATCH(data!AT$1,download!$A$4:$DX$4,0)+1,FALSE)="","",VLOOKUP($B52,download!$A$4:$DN$305,MATCH(data!AT$1,download!$A$4:$DX$4,0)+1,FALSE))</f>
        <v>3.8353991354398063E-3</v>
      </c>
      <c r="AU52">
        <f>+IF(VLOOKUP($B52,download!$A$4:$DN$305,MATCH(data!AU$1,download!$A$4:$DX$4,0)+1,FALSE)="","",VLOOKUP($B52,download!$A$4:$DN$305,MATCH(data!AU$1,download!$A$4:$DX$4,0)+1,FALSE))</f>
        <v>2.7784598312619035E-3</v>
      </c>
      <c r="AV52">
        <f>+IF(VLOOKUP($B52,download!$A$4:$DN$305,MATCH(data!AV$1,download!$A$4:$DX$4,0)+1,FALSE)="","",VLOOKUP($B52,download!$A$4:$DN$305,MATCH(data!AV$1,download!$A$4:$DX$4,0)+1,FALSE))</f>
        <v>1.5663521881451592E-3</v>
      </c>
      <c r="AW52">
        <f>+IF(VLOOKUP($B52,download!$A$4:$DN$305,MATCH(data!AW$1,download!$A$4:$DX$4,0)+1,FALSE)="","",VLOOKUP($B52,download!$A$4:$DN$305,MATCH(data!AW$1,download!$A$4:$DX$4,0)+1,FALSE))</f>
        <v>2.9337607856507E-3</v>
      </c>
    </row>
    <row r="53" spans="1:49">
      <c r="A53">
        <f t="shared" si="3"/>
        <v>52</v>
      </c>
      <c r="B53">
        <f t="shared" si="4"/>
        <v>200312</v>
      </c>
      <c r="C53">
        <f>+IF(VLOOKUP($B53,download!$A$4:$DN$305,MATCH(data!C$1,download!$A$4:$DX$4,0)+1,FALSE)="","",VLOOKUP($B53,download!$A$4:$DN$305,MATCH(data!C$1,download!$A$4:$DX$4,0)+1,FALSE))</f>
        <v>99.98</v>
      </c>
      <c r="D53">
        <f>+IF(VLOOKUP($B53,download!$A$4:$DN$305,MATCH(data!D$1,download!$A$4:$DX$4,0)+1,FALSE)="","",VLOOKUP($B53,download!$A$4:$DN$305,MATCH(data!D$1,download!$A$4:$DX$4,0)+1,FALSE))</f>
        <v>99.66</v>
      </c>
      <c r="E53">
        <f>+IF(VLOOKUP($B53,download!$A$4:$DN$305,MATCH(data!E$1,download!$A$4:$DX$4,0)+1,FALSE)="","",VLOOKUP($B53,download!$A$4:$DN$305,MATCH(data!E$1,download!$A$4:$DX$4,0)+1,FALSE))</f>
        <v>106.54561099999999</v>
      </c>
      <c r="F53">
        <f>+IF(VLOOKUP($B53,download!$A$4:$DN$305,MATCH(data!F$1,download!$A$4:$DX$4,0)+1,FALSE)="","",VLOOKUP($B53,download!$A$4:$DN$305,MATCH(data!F$1,download!$A$4:$DX$4,0)+1,FALSE))</f>
        <v>99.965000000000003</v>
      </c>
      <c r="G53">
        <f>+IF(VLOOKUP($B53,download!$A$4:$DN$305,MATCH(data!G$1,download!$A$4:$DX$4,0)+1,FALSE)="","",VLOOKUP($B53,download!$A$4:$DN$305,MATCH(data!G$1,download!$A$4:$DX$4,0)+1,FALSE))</f>
        <v>104.455</v>
      </c>
      <c r="H53">
        <f>+IF(VLOOKUP($B53,download!$A$4:$DN$305,MATCH(data!H$1,download!$A$4:$DX$4,0)+1,FALSE)="","",VLOOKUP($B53,download!$A$4:$DN$305,MATCH(data!H$1,download!$A$4:$DX$4,0)+1,FALSE))</f>
        <v>18.309999999999999</v>
      </c>
      <c r="I53">
        <f>+IF(VLOOKUP($B53,download!$A$4:$DN$305,MATCH(data!I$1,download!$A$4:$DX$4,0)+1,FALSE)="","",VLOOKUP($B53,download!$A$4:$DN$305,MATCH(data!I$1,download!$A$4:$DX$4,0)+1,FALSE))</f>
        <v>21.163900000000002</v>
      </c>
      <c r="J53">
        <f>+IF(VLOOKUP($B53,download!$A$4:$DN$305,MATCH(data!J$1,download!$A$4:$DX$4,0)+1,FALSE)="","",VLOOKUP($B53,download!$A$4:$DN$305,MATCH(data!J$1,download!$A$4:$DX$4,0)+1,FALSE))</f>
        <v>236113999999.99997</v>
      </c>
      <c r="K53">
        <f>+IF(VLOOKUP($B53,download!$A$4:$DN$305,MATCH(data!K$1,download!$A$4:$DX$4,0)+1,FALSE)="","",VLOOKUP($B53,download!$A$4:$DN$305,MATCH(data!K$1,download!$A$4:$DX$4,0)+1,FALSE))</f>
        <v>1332499999999.9998</v>
      </c>
      <c r="L53">
        <f>+IF(VLOOKUP($B53,download!$A$4:$DN$305,MATCH(data!L$1,download!$A$4:$DX$4,0)+1,FALSE)="","",VLOOKUP($B53,download!$A$4:$DN$305,MATCH(data!L$1,download!$A$4:$DX$4,0)+1,FALSE))</f>
        <v>413422935000</v>
      </c>
      <c r="M53">
        <f>+IF(VLOOKUP($B53,download!$A$4:$DN$305,MATCH(data!M$1,download!$A$4:$DX$4,0)+1,FALSE)="","",VLOOKUP($B53,download!$A$4:$DN$305,MATCH(data!M$1,download!$A$4:$DX$4,0)+1,FALSE))</f>
        <v>2727088000000</v>
      </c>
      <c r="N53">
        <f>+IF(VLOOKUP($B53,download!$A$4:$DN$305,MATCH(data!N$1,download!$A$4:$DX$4,0)+1,FALSE)="","",VLOOKUP($B53,download!$A$4:$DN$305,MATCH(data!N$1,download!$A$4:$DX$4,0)+1,FALSE))</f>
        <v>297280000000</v>
      </c>
      <c r="O53">
        <f>+IF(VLOOKUP($B53,download!$A$4:$DN$305,MATCH(data!O$1,download!$A$4:$DX$4,0)+1,FALSE)="","",VLOOKUP($B53,download!$A$4:$DN$305,MATCH(data!O$1,download!$A$4:$DX$4,0)+1,FALSE))</f>
        <v>1.2585999999999999</v>
      </c>
      <c r="P53">
        <f>+IF(VLOOKUP($B53,download!$A$4:$DN$305,MATCH(data!P$1,download!$A$4:$DX$4,0)+1,FALSE)="","",VLOOKUP($B53,download!$A$4:$DN$305,MATCH(data!P$1,download!$A$4:$DX$4,0)+1,FALSE))</f>
        <v>7.7632000000000003</v>
      </c>
      <c r="Q53">
        <f>+IF(VLOOKUP($B53,download!$A$4:$DN$305,MATCH(data!Q$1,download!$A$4:$DX$4,0)+1,FALSE)="","",VLOOKUP($B53,download!$A$4:$DN$305,MATCH(data!Q$1,download!$A$4:$DX$4,0)+1,FALSE))</f>
        <v>1.7853000000000001</v>
      </c>
      <c r="R53">
        <f>+IF(VLOOKUP($B53,download!$A$4:$DN$305,MATCH(data!R$1,download!$A$4:$DX$4,0)+1,FALSE)="","",VLOOKUP($B53,download!$A$4:$DN$305,MATCH(data!R$1,download!$A$4:$DX$4,0)+1,FALSE))</f>
        <v>0.75160000000000005</v>
      </c>
      <c r="S53">
        <f>+IF(VLOOKUP($B53,download!$A$4:$DN$305,MATCH(data!S$1,download!$A$4:$DX$4,0)+1,FALSE)="","",VLOOKUP($B53,download!$A$4:$DN$305,MATCH(data!S$1,download!$A$4:$DX$4,0)+1,FALSE))</f>
        <v>1.2967</v>
      </c>
      <c r="T53">
        <f>+IF(VLOOKUP($B53,download!$A$4:$DN$305,MATCH(data!T$1,download!$A$4:$DX$4,0)+1,FALSE)="","",VLOOKUP($B53,download!$A$4:$DN$305,MATCH(data!T$1,download!$A$4:$DX$4,0)+1,FALSE))</f>
        <v>1111.92</v>
      </c>
      <c r="U53">
        <f>+IF(VLOOKUP($B53,download!$A$4:$DN$305,MATCH(data!U$1,download!$A$4:$DX$4,0)+1,FALSE)="","",VLOOKUP($B53,download!$A$4:$DN$305,MATCH(data!U$1,download!$A$4:$DX$4,0)+1,FALSE))</f>
        <v>3965.16</v>
      </c>
      <c r="V53">
        <f>+IF(VLOOKUP($B53,download!$A$4:$DN$305,MATCH(data!V$1,download!$A$4:$DX$4,0)+1,FALSE)="","",VLOOKUP($B53,download!$A$4:$DN$305,MATCH(data!V$1,download!$A$4:$DX$4,0)+1,FALSE))</f>
        <v>1043.69</v>
      </c>
      <c r="W53">
        <f>+IF(VLOOKUP($B53,download!$A$4:$DN$305,MATCH(data!W$1,download!$A$4:$DX$4,0)+1,FALSE)="","",VLOOKUP($B53,download!$A$4:$DN$305,MATCH(data!W$1,download!$A$4:$DX$4,0)+1,FALSE))</f>
        <v>12575.94</v>
      </c>
      <c r="X53">
        <f>+IF(VLOOKUP($B53,download!$A$4:$DN$305,MATCH(data!X$1,download!$A$4:$DX$4,0)+1,FALSE)="","",VLOOKUP($B53,download!$A$4:$DN$305,MATCH(data!X$1,download!$A$4:$DX$4,0)+1,FALSE))</f>
        <v>8220.89</v>
      </c>
      <c r="Y53">
        <f>+IF(VLOOKUP($B53,download!$A$4:$DN$305,MATCH(data!Y$1,download!$A$4:$DX$4,0)+1,FALSE)="","",VLOOKUP($B53,download!$A$4:$DN$305,MATCH(data!Y$1,download!$A$4:$DX$4,0)+1,FALSE))</f>
        <v>0.3</v>
      </c>
      <c r="Z53">
        <f>+IF(VLOOKUP($B53,download!$A$4:$DN$305,MATCH(data!Z$1,download!$A$4:$DX$4,0)+1,FALSE)="","",VLOOKUP($B53,download!$A$4:$DN$305,MATCH(data!Z$1,download!$A$4:$DX$4,0)+1,FALSE))</f>
        <v>0.3</v>
      </c>
      <c r="AA53">
        <f>+IF(VLOOKUP($B53,download!$A$4:$DN$305,MATCH(data!AA$1,download!$A$4:$DX$4,0)+1,FALSE)="","",VLOOKUP($B53,download!$A$4:$DN$305,MATCH(data!AA$1,download!$A$4:$DX$4,0)+1,FALSE))</f>
        <v>2.4500000000000002</v>
      </c>
      <c r="AB53">
        <f>+IF(VLOOKUP($B53,download!$A$4:$DN$305,MATCH(data!AB$1,download!$A$4:$DX$4,0)+1,FALSE)="","",VLOOKUP($B53,download!$A$4:$DN$305,MATCH(data!AB$1,download!$A$4:$DX$4,0)+1,FALSE))</f>
        <v>0.14000000000000001</v>
      </c>
      <c r="AC53">
        <f>+IF(VLOOKUP($B53,download!$A$4:$DN$305,MATCH(data!AC$1,download!$A$4:$DX$4,0)+1,FALSE)="","",VLOOKUP($B53,download!$A$4:$DN$305,MATCH(data!AC$1,download!$A$4:$DX$4,0)+1,FALSE))</f>
        <v>0.34886265517688803</v>
      </c>
      <c r="AD53">
        <f>+IF(VLOOKUP($B53,download!$A$4:$DN$305,MATCH(data!AD$1,download!$A$4:$DX$4,0)+1,FALSE)="","",VLOOKUP($B53,download!$A$4:$DN$305,MATCH(data!AD$1,download!$A$4:$DX$4,0)+1,FALSE))</f>
        <v>64169000000</v>
      </c>
      <c r="AE53">
        <f>+IF(VLOOKUP($B53,download!$A$4:$DN$305,MATCH(data!AE$1,download!$A$4:$DX$4,0)+1,FALSE)="","",VLOOKUP($B53,download!$A$4:$DN$305,MATCH(data!AE$1,download!$A$4:$DX$4,0)+1,FALSE))</f>
        <v>90631300000</v>
      </c>
      <c r="AF53">
        <f>+IF(VLOOKUP($B53,download!$A$4:$DN$305,MATCH(data!AF$1,download!$A$4:$DX$4,0)+1,FALSE)="","",VLOOKUP($B53,download!$A$4:$DN$305,MATCH(data!AF$1,download!$A$4:$DX$4,0)+1,FALSE))</f>
        <v>-7.7458083880649994E-2</v>
      </c>
      <c r="AG53">
        <f>+IF(VLOOKUP($B53,download!$A$4:$DN$305,MATCH(data!AG$1,download!$A$4:$DX$4,0)+1,FALSE)="","",VLOOKUP($B53,download!$A$4:$DN$305,MATCH(data!AG$1,download!$A$4:$DX$4,0)+1,FALSE))</f>
        <v>15.8</v>
      </c>
      <c r="AH53">
        <f>+IF(VLOOKUP($B53,download!$A$4:$DN$305,MATCH(data!AH$1,download!$A$4:$DX$4,0)+1,FALSE)="","",VLOOKUP($B53,download!$A$4:$DN$305,MATCH(data!AH$1,download!$A$4:$DX$4,0)+1,FALSE))</f>
        <v>33027000000</v>
      </c>
      <c r="AI53">
        <f>+IF(VLOOKUP($B53,download!$A$4:$DN$305,MATCH(data!AI$1,download!$A$4:$DX$4,0)+1,FALSE)="","",VLOOKUP($B53,download!$A$4:$DN$305,MATCH(data!AI$1,download!$A$4:$DX$4,0)+1,FALSE))</f>
        <v>39722000000</v>
      </c>
      <c r="AJ53">
        <f>+IF(VLOOKUP($B53,download!$A$4:$DN$305,MATCH(data!AJ$1,download!$A$4:$DX$4,0)+1,FALSE)="","",VLOOKUP($B53,download!$A$4:$DN$305,MATCH(data!AJ$1,download!$A$4:$DX$4,0)+1,FALSE))</f>
        <v>306680000000</v>
      </c>
      <c r="AK53">
        <f>+IF(VLOOKUP($B53,download!$A$4:$DN$305,MATCH(data!AK$1,download!$A$4:$DX$4,0)+1,FALSE)="","",VLOOKUP($B53,download!$A$4:$DN$305,MATCH(data!AK$1,download!$A$4:$DX$4,0)+1,FALSE))</f>
        <v>39955000000</v>
      </c>
      <c r="AL53">
        <f>+IF(VLOOKUP($B53,download!$A$4:$DN$305,MATCH(data!AL$1,download!$A$4:$DX$4,0)+1,FALSE)="","",VLOOKUP($B53,download!$A$4:$DN$305,MATCH(data!AL$1,download!$A$4:$DX$4,0)+1,FALSE))</f>
        <v>118640000000</v>
      </c>
      <c r="AM53">
        <f>+IF(VLOOKUP($B53,download!$A$4:$DN$305,MATCH(data!AM$1,download!$A$4:$DX$4,0)+1,FALSE)="","",VLOOKUP($B53,download!$A$4:$DN$305,MATCH(data!AM$1,download!$A$4:$DX$4,0)+1,FALSE))</f>
        <v>36268000000</v>
      </c>
      <c r="AN53">
        <f>+IF(VLOOKUP($B53,download!$A$4:$DN$305,MATCH(data!AN$1,download!$A$4:$DX$4,0)+1,FALSE)="","",VLOOKUP($B53,download!$A$4:$DN$305,MATCH(data!AN$1,download!$A$4:$DX$4,0)+1,FALSE))</f>
        <v>5.7</v>
      </c>
      <c r="AO53">
        <f>+IF(VLOOKUP($B53,download!$A$4:$DN$305,MATCH(data!AO$1,download!$A$4:$DX$4,0)+1,FALSE)="","",VLOOKUP($B53,download!$A$4:$DN$305,MATCH(data!AO$1,download!$A$4:$DX$4,0)+1,FALSE))</f>
        <v>5.7</v>
      </c>
      <c r="AP53">
        <f>+IF(VLOOKUP($B53,download!$A$4:$DN$305,MATCH(data!AP$1,download!$A$4:$DX$4,0)+1,FALSE)="","",VLOOKUP($B53,download!$A$4:$DN$305,MATCH(data!AP$1,download!$A$4:$DX$4,0)+1,FALSE))</f>
        <v>7.5</v>
      </c>
      <c r="AQ53">
        <f>+IF(VLOOKUP($B53,download!$A$4:$DN$305,MATCH(data!AQ$1,download!$A$4:$DX$4,0)+1,FALSE)="","",VLOOKUP($B53,download!$A$4:$DN$305,MATCH(data!AQ$1,download!$A$4:$DX$4,0)+1,FALSE))</f>
        <v>9.1</v>
      </c>
      <c r="AR53">
        <f>+IF(VLOOKUP($B53,download!$A$4:$DN$305,MATCH(data!AR$1,download!$A$4:$DX$4,0)+1,FALSE)="","",VLOOKUP($B53,download!$A$4:$DN$305,MATCH(data!AR$1,download!$A$4:$DX$4,0)+1,FALSE))</f>
        <v>7.3</v>
      </c>
      <c r="AS53">
        <f>+IF(VLOOKUP($B53,download!$A$4:$DN$305,MATCH(data!AS$1,download!$A$4:$DX$4,0)+1,FALSE)="","",VLOOKUP($B53,download!$A$4:$DN$305,MATCH(data!AS$1,download!$A$4:$DX$4,0)+1,FALSE))</f>
        <v>3.1608757987616012E-3</v>
      </c>
      <c r="AT53">
        <f>+IF(VLOOKUP($B53,download!$A$4:$DN$305,MATCH(data!AT$1,download!$A$4:$DX$4,0)+1,FALSE)="","",VLOOKUP($B53,download!$A$4:$DN$305,MATCH(data!AT$1,download!$A$4:$DX$4,0)+1,FALSE))</f>
        <v>2.931737867569173E-3</v>
      </c>
      <c r="AU53">
        <f>+IF(VLOOKUP($B53,download!$A$4:$DN$305,MATCH(data!AU$1,download!$A$4:$DX$4,0)+1,FALSE)="","",VLOOKUP($B53,download!$A$4:$DN$305,MATCH(data!AU$1,download!$A$4:$DX$4,0)+1,FALSE))</f>
        <v>3.6451116411677456E-3</v>
      </c>
      <c r="AV53">
        <f>+IF(VLOOKUP($B53,download!$A$4:$DN$305,MATCH(data!AV$1,download!$A$4:$DX$4,0)+1,FALSE)="","",VLOOKUP($B53,download!$A$4:$DN$305,MATCH(data!AV$1,download!$A$4:$DX$4,0)+1,FALSE))</f>
        <v>1.7386884363400634E-3</v>
      </c>
      <c r="AW53">
        <f>+IF(VLOOKUP($B53,download!$A$4:$DN$305,MATCH(data!AW$1,download!$A$4:$DX$4,0)+1,FALSE)="","",VLOOKUP($B53,download!$A$4:$DN$305,MATCH(data!AW$1,download!$A$4:$DX$4,0)+1,FALSE))</f>
        <v>2.2709207457381289E-3</v>
      </c>
    </row>
    <row r="54" spans="1:49">
      <c r="A54">
        <f t="shared" si="3"/>
        <v>53</v>
      </c>
      <c r="B54">
        <f t="shared" si="4"/>
        <v>200401</v>
      </c>
      <c r="C54">
        <f>+IF(VLOOKUP($B54,download!$A$4:$DN$305,MATCH(data!C$1,download!$A$4:$DX$4,0)+1,FALSE)="","",VLOOKUP($B54,download!$A$4:$DN$305,MATCH(data!C$1,download!$A$4:$DX$4,0)+1,FALSE))</f>
        <v>100.92</v>
      </c>
      <c r="D54">
        <f>+IF(VLOOKUP($B54,download!$A$4:$DN$305,MATCH(data!D$1,download!$A$4:$DX$4,0)+1,FALSE)="","",VLOOKUP($B54,download!$A$4:$DN$305,MATCH(data!D$1,download!$A$4:$DX$4,0)+1,FALSE))</f>
        <v>100.08</v>
      </c>
      <c r="E54">
        <f>+IF(VLOOKUP($B54,download!$A$4:$DN$305,MATCH(data!E$1,download!$A$4:$DX$4,0)+1,FALSE)="","",VLOOKUP($B54,download!$A$4:$DN$305,MATCH(data!E$1,download!$A$4:$DX$4,0)+1,FALSE))</f>
        <v>105.10299999999999</v>
      </c>
      <c r="F54">
        <f>+IF(VLOOKUP($B54,download!$A$4:$DN$305,MATCH(data!F$1,download!$A$4:$DX$4,0)+1,FALSE)="","",VLOOKUP($B54,download!$A$4:$DN$305,MATCH(data!F$1,download!$A$4:$DX$4,0)+1,FALSE))</f>
        <v>102.02500000000001</v>
      </c>
      <c r="G54">
        <f>+IF(VLOOKUP($B54,download!$A$4:$DN$305,MATCH(data!G$1,download!$A$4:$DX$4,0)+1,FALSE)="","",VLOOKUP($B54,download!$A$4:$DN$305,MATCH(data!G$1,download!$A$4:$DX$4,0)+1,FALSE))</f>
        <v>105.465</v>
      </c>
      <c r="H54">
        <f>+IF(VLOOKUP($B54,download!$A$4:$DN$305,MATCH(data!H$1,download!$A$4:$DX$4,0)+1,FALSE)="","",VLOOKUP($B54,download!$A$4:$DN$305,MATCH(data!H$1,download!$A$4:$DX$4,0)+1,FALSE))</f>
        <v>16.63</v>
      </c>
      <c r="I54">
        <f>+IF(VLOOKUP($B54,download!$A$4:$DN$305,MATCH(data!I$1,download!$A$4:$DX$4,0)+1,FALSE)="","",VLOOKUP($B54,download!$A$4:$DN$305,MATCH(data!I$1,download!$A$4:$DX$4,0)+1,FALSE))</f>
        <v>21.070499999999999</v>
      </c>
      <c r="J54">
        <f>+IF(VLOOKUP($B54,download!$A$4:$DN$305,MATCH(data!J$1,download!$A$4:$DX$4,0)+1,FALSE)="","",VLOOKUP($B54,download!$A$4:$DN$305,MATCH(data!J$1,download!$A$4:$DX$4,0)+1,FALSE))</f>
        <v>234778999999.99997</v>
      </c>
      <c r="K54">
        <f>+IF(VLOOKUP($B54,download!$A$4:$DN$305,MATCH(data!K$1,download!$A$4:$DX$4,0)+1,FALSE)="","",VLOOKUP($B54,download!$A$4:$DN$305,MATCH(data!K$1,download!$A$4:$DX$4,0)+1,FALSE))</f>
        <v>1301799999999.9998</v>
      </c>
      <c r="L54">
        <f>+IF(VLOOKUP($B54,download!$A$4:$DN$305,MATCH(data!L$1,download!$A$4:$DX$4,0)+1,FALSE)="","",VLOOKUP($B54,download!$A$4:$DN$305,MATCH(data!L$1,download!$A$4:$DX$4,0)+1,FALSE))</f>
        <v>431031706000</v>
      </c>
      <c r="M54">
        <f>+IF(VLOOKUP($B54,download!$A$4:$DN$305,MATCH(data!M$1,download!$A$4:$DX$4,0)+1,FALSE)="","",VLOOKUP($B54,download!$A$4:$DN$305,MATCH(data!M$1,download!$A$4:$DX$4,0)+1,FALSE))</f>
        <v>2702875000000</v>
      </c>
      <c r="N54">
        <f>+IF(VLOOKUP($B54,download!$A$4:$DN$305,MATCH(data!N$1,download!$A$4:$DX$4,0)+1,FALSE)="","",VLOOKUP($B54,download!$A$4:$DN$305,MATCH(data!N$1,download!$A$4:$DX$4,0)+1,FALSE))</f>
        <v>300740000000</v>
      </c>
      <c r="O54">
        <f>+IF(VLOOKUP($B54,download!$A$4:$DN$305,MATCH(data!O$1,download!$A$4:$DX$4,0)+1,FALSE)="","",VLOOKUP($B54,download!$A$4:$DN$305,MATCH(data!O$1,download!$A$4:$DX$4,0)+1,FALSE))</f>
        <v>1.2465999999999999</v>
      </c>
      <c r="P54">
        <f>+IF(VLOOKUP($B54,download!$A$4:$DN$305,MATCH(data!P$1,download!$A$4:$DX$4,0)+1,FALSE)="","",VLOOKUP($B54,download!$A$4:$DN$305,MATCH(data!P$1,download!$A$4:$DX$4,0)+1,FALSE))</f>
        <v>7.7759999999999998</v>
      </c>
      <c r="Q54">
        <f>+IF(VLOOKUP($B54,download!$A$4:$DN$305,MATCH(data!Q$1,download!$A$4:$DX$4,0)+1,FALSE)="","",VLOOKUP($B54,download!$A$4:$DN$305,MATCH(data!Q$1,download!$A$4:$DX$4,0)+1,FALSE))</f>
        <v>1.8232999999999999</v>
      </c>
      <c r="R54">
        <f>+IF(VLOOKUP($B54,download!$A$4:$DN$305,MATCH(data!R$1,download!$A$4:$DX$4,0)+1,FALSE)="","",VLOOKUP($B54,download!$A$4:$DN$305,MATCH(data!R$1,download!$A$4:$DX$4,0)+1,FALSE))</f>
        <v>0.76359999999999995</v>
      </c>
      <c r="S54">
        <f>+IF(VLOOKUP($B54,download!$A$4:$DN$305,MATCH(data!S$1,download!$A$4:$DX$4,0)+1,FALSE)="","",VLOOKUP($B54,download!$A$4:$DN$305,MATCH(data!S$1,download!$A$4:$DX$4,0)+1,FALSE))</f>
        <v>1.3243</v>
      </c>
      <c r="T54">
        <f>+IF(VLOOKUP($B54,download!$A$4:$DN$305,MATCH(data!T$1,download!$A$4:$DX$4,0)+1,FALSE)="","",VLOOKUP($B54,download!$A$4:$DN$305,MATCH(data!T$1,download!$A$4:$DX$4,0)+1,FALSE))</f>
        <v>1131.1300000000001</v>
      </c>
      <c r="U54">
        <f>+IF(VLOOKUP($B54,download!$A$4:$DN$305,MATCH(data!U$1,download!$A$4:$DX$4,0)+1,FALSE)="","",VLOOKUP($B54,download!$A$4:$DN$305,MATCH(data!U$1,download!$A$4:$DX$4,0)+1,FALSE))</f>
        <v>4058.6</v>
      </c>
      <c r="V54">
        <f>+IF(VLOOKUP($B54,download!$A$4:$DN$305,MATCH(data!V$1,download!$A$4:$DX$4,0)+1,FALSE)="","",VLOOKUP($B54,download!$A$4:$DN$305,MATCH(data!V$1,download!$A$4:$DX$4,0)+1,FALSE))</f>
        <v>1047.51</v>
      </c>
      <c r="W54">
        <f>+IF(VLOOKUP($B54,download!$A$4:$DN$305,MATCH(data!W$1,download!$A$4:$DX$4,0)+1,FALSE)="","",VLOOKUP($B54,download!$A$4:$DN$305,MATCH(data!W$1,download!$A$4:$DX$4,0)+1,FALSE))</f>
        <v>13289.37</v>
      </c>
      <c r="X54">
        <f>+IF(VLOOKUP($B54,download!$A$4:$DN$305,MATCH(data!X$1,download!$A$4:$DX$4,0)+1,FALSE)="","",VLOOKUP($B54,download!$A$4:$DN$305,MATCH(data!X$1,download!$A$4:$DX$4,0)+1,FALSE))</f>
        <v>8521.39</v>
      </c>
      <c r="Y54">
        <f>+IF(VLOOKUP($B54,download!$A$4:$DN$305,MATCH(data!Y$1,download!$A$4:$DX$4,0)+1,FALSE)="","",VLOOKUP($B54,download!$A$4:$DN$305,MATCH(data!Y$1,download!$A$4:$DX$4,0)+1,FALSE))</f>
        <v>0.4</v>
      </c>
      <c r="Z54">
        <f>+IF(VLOOKUP($B54,download!$A$4:$DN$305,MATCH(data!Z$1,download!$A$4:$DX$4,0)+1,FALSE)="","",VLOOKUP($B54,download!$A$4:$DN$305,MATCH(data!Z$1,download!$A$4:$DX$4,0)+1,FALSE))</f>
        <v>-0.2</v>
      </c>
      <c r="AA54">
        <f>+IF(VLOOKUP($B54,download!$A$4:$DN$305,MATCH(data!AA$1,download!$A$4:$DX$4,0)+1,FALSE)="","",VLOOKUP($B54,download!$A$4:$DN$305,MATCH(data!AA$1,download!$A$4:$DX$4,0)+1,FALSE))</f>
        <v>2.4500000000000002</v>
      </c>
      <c r="AB54">
        <f>+IF(VLOOKUP($B54,download!$A$4:$DN$305,MATCH(data!AB$1,download!$A$4:$DX$4,0)+1,FALSE)="","",VLOOKUP($B54,download!$A$4:$DN$305,MATCH(data!AB$1,download!$A$4:$DX$4,0)+1,FALSE))</f>
        <v>0.28000000000000003</v>
      </c>
      <c r="AC54">
        <f>+IF(VLOOKUP($B54,download!$A$4:$DN$305,MATCH(data!AC$1,download!$A$4:$DX$4,0)+1,FALSE)="","",VLOOKUP($B54,download!$A$4:$DN$305,MATCH(data!AC$1,download!$A$4:$DX$4,0)+1,FALSE))</f>
        <v>-6.4632512682860799E-2</v>
      </c>
      <c r="AD54">
        <f>+IF(VLOOKUP($B54,download!$A$4:$DN$305,MATCH(data!AD$1,download!$A$4:$DX$4,0)+1,FALSE)="","",VLOOKUP($B54,download!$A$4:$DN$305,MATCH(data!AD$1,download!$A$4:$DX$4,0)+1,FALSE))</f>
        <v>63243000000</v>
      </c>
      <c r="AE54">
        <f>+IF(VLOOKUP($B54,download!$A$4:$DN$305,MATCH(data!AE$1,download!$A$4:$DX$4,0)+1,FALSE)="","",VLOOKUP($B54,download!$A$4:$DN$305,MATCH(data!AE$1,download!$A$4:$DX$4,0)+1,FALSE))</f>
        <v>90303900000</v>
      </c>
      <c r="AF54">
        <f>+IF(VLOOKUP($B54,download!$A$4:$DN$305,MATCH(data!AF$1,download!$A$4:$DX$4,0)+1,FALSE)="","",VLOOKUP($B54,download!$A$4:$DN$305,MATCH(data!AF$1,download!$A$4:$DX$4,0)+1,FALSE))</f>
        <v>-7.7458083880649994E-2</v>
      </c>
      <c r="AG54">
        <f>+IF(VLOOKUP($B54,download!$A$4:$DN$305,MATCH(data!AG$1,download!$A$4:$DX$4,0)+1,FALSE)="","",VLOOKUP($B54,download!$A$4:$DN$305,MATCH(data!AG$1,download!$A$4:$DX$4,0)+1,FALSE))</f>
        <v>0.2</v>
      </c>
      <c r="AH54">
        <f>+IF(VLOOKUP($B54,download!$A$4:$DN$305,MATCH(data!AH$1,download!$A$4:$DX$4,0)+1,FALSE)="","",VLOOKUP($B54,download!$A$4:$DN$305,MATCH(data!AH$1,download!$A$4:$DX$4,0)+1,FALSE))</f>
        <v>31969600000</v>
      </c>
      <c r="AI54">
        <f>+IF(VLOOKUP($B54,download!$A$4:$DN$305,MATCH(data!AI$1,download!$A$4:$DX$4,0)+1,FALSE)="","",VLOOKUP($B54,download!$A$4:$DN$305,MATCH(data!AI$1,download!$A$4:$DX$4,0)+1,FALSE))</f>
        <v>39727000000</v>
      </c>
      <c r="AJ54">
        <f>+IF(VLOOKUP($B54,download!$A$4:$DN$305,MATCH(data!AJ$1,download!$A$4:$DX$4,0)+1,FALSE)="","",VLOOKUP($B54,download!$A$4:$DN$305,MATCH(data!AJ$1,download!$A$4:$DX$4,0)+1,FALSE))</f>
        <v>309959999999.99994</v>
      </c>
      <c r="AK54">
        <f>+IF(VLOOKUP($B54,download!$A$4:$DN$305,MATCH(data!AK$1,download!$A$4:$DX$4,0)+1,FALSE)="","",VLOOKUP($B54,download!$A$4:$DN$305,MATCH(data!AK$1,download!$A$4:$DX$4,0)+1,FALSE))</f>
        <v>35484000000</v>
      </c>
      <c r="AL54">
        <f>+IF(VLOOKUP($B54,download!$A$4:$DN$305,MATCH(data!AL$1,download!$A$4:$DX$4,0)+1,FALSE)="","",VLOOKUP($B54,download!$A$4:$DN$305,MATCH(data!AL$1,download!$A$4:$DX$4,0)+1,FALSE))</f>
        <v>124117000000</v>
      </c>
      <c r="AM54">
        <f>+IF(VLOOKUP($B54,download!$A$4:$DN$305,MATCH(data!AM$1,download!$A$4:$DX$4,0)+1,FALSE)="","",VLOOKUP($B54,download!$A$4:$DN$305,MATCH(data!AM$1,download!$A$4:$DX$4,0)+1,FALSE))</f>
        <v>36366000000</v>
      </c>
      <c r="AN54">
        <f>+IF(VLOOKUP($B54,download!$A$4:$DN$305,MATCH(data!AN$1,download!$A$4:$DX$4,0)+1,FALSE)="","",VLOOKUP($B54,download!$A$4:$DN$305,MATCH(data!AN$1,download!$A$4:$DX$4,0)+1,FALSE))</f>
        <v>5.7</v>
      </c>
      <c r="AO54">
        <f>+IF(VLOOKUP($B54,download!$A$4:$DN$305,MATCH(data!AO$1,download!$A$4:$DX$4,0)+1,FALSE)="","",VLOOKUP($B54,download!$A$4:$DN$305,MATCH(data!AO$1,download!$A$4:$DX$4,0)+1,FALSE))</f>
        <v>5.5</v>
      </c>
      <c r="AP54">
        <f>+IF(VLOOKUP($B54,download!$A$4:$DN$305,MATCH(data!AP$1,download!$A$4:$DX$4,0)+1,FALSE)="","",VLOOKUP($B54,download!$A$4:$DN$305,MATCH(data!AP$1,download!$A$4:$DX$4,0)+1,FALSE))</f>
        <v>7.5</v>
      </c>
      <c r="AQ54">
        <f>+IF(VLOOKUP($B54,download!$A$4:$DN$305,MATCH(data!AQ$1,download!$A$4:$DX$4,0)+1,FALSE)="","",VLOOKUP($B54,download!$A$4:$DN$305,MATCH(data!AQ$1,download!$A$4:$DX$4,0)+1,FALSE))</f>
        <v>9.1999999999999993</v>
      </c>
      <c r="AR54">
        <f>+IF(VLOOKUP($B54,download!$A$4:$DN$305,MATCH(data!AR$1,download!$A$4:$DX$4,0)+1,FALSE)="","",VLOOKUP($B54,download!$A$4:$DN$305,MATCH(data!AR$1,download!$A$4:$DX$4,0)+1,FALSE))</f>
        <v>7.3</v>
      </c>
      <c r="AS54">
        <f>+IF(VLOOKUP($B54,download!$A$4:$DN$305,MATCH(data!AS$1,download!$A$4:$DX$4,0)+1,FALSE)="","",VLOOKUP($B54,download!$A$4:$DN$305,MATCH(data!AS$1,download!$A$4:$DX$4,0)+1,FALSE))</f>
        <v>3.1608757987616012E-3</v>
      </c>
      <c r="AT54">
        <f>+IF(VLOOKUP($B54,download!$A$4:$DN$305,MATCH(data!AT$1,download!$A$4:$DX$4,0)+1,FALSE)="","",VLOOKUP($B54,download!$A$4:$DN$305,MATCH(data!AT$1,download!$A$4:$DX$4,0)+1,FALSE))</f>
        <v>2.931737867569173E-3</v>
      </c>
      <c r="AU54">
        <f>+IF(VLOOKUP($B54,download!$A$4:$DN$305,MATCH(data!AU$1,download!$A$4:$DX$4,0)+1,FALSE)="","",VLOOKUP($B54,download!$A$4:$DN$305,MATCH(data!AU$1,download!$A$4:$DX$4,0)+1,FALSE))</f>
        <v>3.6451116411677456E-3</v>
      </c>
      <c r="AV54">
        <f>+IF(VLOOKUP($B54,download!$A$4:$DN$305,MATCH(data!AV$1,download!$A$4:$DX$4,0)+1,FALSE)="","",VLOOKUP($B54,download!$A$4:$DN$305,MATCH(data!AV$1,download!$A$4:$DX$4,0)+1,FALSE))</f>
        <v>1.7386884363400634E-3</v>
      </c>
      <c r="AW54">
        <f>+IF(VLOOKUP($B54,download!$A$4:$DN$305,MATCH(data!AW$1,download!$A$4:$DX$4,0)+1,FALSE)="","",VLOOKUP($B54,download!$A$4:$DN$305,MATCH(data!AW$1,download!$A$4:$DX$4,0)+1,FALSE))</f>
        <v>2.2709207457381289E-3</v>
      </c>
    </row>
    <row r="55" spans="1:49">
      <c r="A55">
        <f t="shared" si="3"/>
        <v>54</v>
      </c>
      <c r="B55">
        <f t="shared" si="4"/>
        <v>200402</v>
      </c>
      <c r="C55">
        <f>+IF(VLOOKUP($B55,download!$A$4:$DN$305,MATCH(data!C$1,download!$A$4:$DX$4,0)+1,FALSE)="","",VLOOKUP($B55,download!$A$4:$DN$305,MATCH(data!C$1,download!$A$4:$DX$4,0)+1,FALSE))</f>
        <v>100.215</v>
      </c>
      <c r="D55">
        <f>+IF(VLOOKUP($B55,download!$A$4:$DN$305,MATCH(data!D$1,download!$A$4:$DX$4,0)+1,FALSE)="","",VLOOKUP($B55,download!$A$4:$DN$305,MATCH(data!D$1,download!$A$4:$DX$4,0)+1,FALSE))</f>
        <v>101.63500000000001</v>
      </c>
      <c r="E55">
        <f>+IF(VLOOKUP($B55,download!$A$4:$DN$305,MATCH(data!E$1,download!$A$4:$DX$4,0)+1,FALSE)="","",VLOOKUP($B55,download!$A$4:$DN$305,MATCH(data!E$1,download!$A$4:$DX$4,0)+1,FALSE))</f>
        <v>107.06</v>
      </c>
      <c r="F55">
        <f>+IF(VLOOKUP($B55,download!$A$4:$DN$305,MATCH(data!F$1,download!$A$4:$DX$4,0)+1,FALSE)="","",VLOOKUP($B55,download!$A$4:$DN$305,MATCH(data!F$1,download!$A$4:$DX$4,0)+1,FALSE))</f>
        <v>103.405</v>
      </c>
      <c r="G55">
        <f>+IF(VLOOKUP($B55,download!$A$4:$DN$305,MATCH(data!G$1,download!$A$4:$DX$4,0)+1,FALSE)="","",VLOOKUP($B55,download!$A$4:$DN$305,MATCH(data!G$1,download!$A$4:$DX$4,0)+1,FALSE))</f>
        <v>106.69499999999999</v>
      </c>
      <c r="H55">
        <f>+IF(VLOOKUP($B55,download!$A$4:$DN$305,MATCH(data!H$1,download!$A$4:$DX$4,0)+1,FALSE)="","",VLOOKUP($B55,download!$A$4:$DN$305,MATCH(data!H$1,download!$A$4:$DX$4,0)+1,FALSE))</f>
        <v>14.55</v>
      </c>
      <c r="I55">
        <f>+IF(VLOOKUP($B55,download!$A$4:$DN$305,MATCH(data!I$1,download!$A$4:$DX$4,0)+1,FALSE)="","",VLOOKUP($B55,download!$A$4:$DN$305,MATCH(data!I$1,download!$A$4:$DX$4,0)+1,FALSE))</f>
        <v>18.0624</v>
      </c>
      <c r="J55">
        <f>+IF(VLOOKUP($B55,download!$A$4:$DN$305,MATCH(data!J$1,download!$A$4:$DX$4,0)+1,FALSE)="","",VLOOKUP($B55,download!$A$4:$DN$305,MATCH(data!J$1,download!$A$4:$DX$4,0)+1,FALSE))</f>
        <v>232765999999.99997</v>
      </c>
      <c r="K55">
        <f>+IF(VLOOKUP($B55,download!$A$4:$DN$305,MATCH(data!K$1,download!$A$4:$DX$4,0)+1,FALSE)="","",VLOOKUP($B55,download!$A$4:$DN$305,MATCH(data!K$1,download!$A$4:$DX$4,0)+1,FALSE))</f>
        <v>1306700000000</v>
      </c>
      <c r="L55">
        <f>+IF(VLOOKUP($B55,download!$A$4:$DN$305,MATCH(data!L$1,download!$A$4:$DX$4,0)+1,FALSE)="","",VLOOKUP($B55,download!$A$4:$DN$305,MATCH(data!L$1,download!$A$4:$DX$4,0)+1,FALSE))</f>
        <v>428962158000</v>
      </c>
      <c r="M55">
        <f>+IF(VLOOKUP($B55,download!$A$4:$DN$305,MATCH(data!M$1,download!$A$4:$DX$4,0)+1,FALSE)="","",VLOOKUP($B55,download!$A$4:$DN$305,MATCH(data!M$1,download!$A$4:$DX$4,0)+1,FALSE))</f>
        <v>2703312000000</v>
      </c>
      <c r="N55">
        <f>+IF(VLOOKUP($B55,download!$A$4:$DN$305,MATCH(data!N$1,download!$A$4:$DX$4,0)+1,FALSE)="","",VLOOKUP($B55,download!$A$4:$DN$305,MATCH(data!N$1,download!$A$4:$DX$4,0)+1,FALSE))</f>
        <v>303689000000</v>
      </c>
      <c r="O55">
        <f>+IF(VLOOKUP($B55,download!$A$4:$DN$305,MATCH(data!O$1,download!$A$4:$DX$4,0)+1,FALSE)="","",VLOOKUP($B55,download!$A$4:$DN$305,MATCH(data!O$1,download!$A$4:$DX$4,0)+1,FALSE))</f>
        <v>1.2487999999999999</v>
      </c>
      <c r="P55">
        <f>+IF(VLOOKUP($B55,download!$A$4:$DN$305,MATCH(data!P$1,download!$A$4:$DX$4,0)+1,FALSE)="","",VLOOKUP($B55,download!$A$4:$DN$305,MATCH(data!P$1,download!$A$4:$DX$4,0)+1,FALSE))</f>
        <v>7.7836999999999996</v>
      </c>
      <c r="Q55">
        <f>+IF(VLOOKUP($B55,download!$A$4:$DN$305,MATCH(data!Q$1,download!$A$4:$DX$4,0)+1,FALSE)="","",VLOOKUP($B55,download!$A$4:$DN$305,MATCH(data!Q$1,download!$A$4:$DX$4,0)+1,FALSE))</f>
        <v>1.8676999999999999</v>
      </c>
      <c r="R55">
        <f>+IF(VLOOKUP($B55,download!$A$4:$DN$305,MATCH(data!R$1,download!$A$4:$DX$4,0)+1,FALSE)="","",VLOOKUP($B55,download!$A$4:$DN$305,MATCH(data!R$1,download!$A$4:$DX$4,0)+1,FALSE))</f>
        <v>0.77370000000000005</v>
      </c>
      <c r="S55">
        <f>+IF(VLOOKUP($B55,download!$A$4:$DN$305,MATCH(data!S$1,download!$A$4:$DX$4,0)+1,FALSE)="","",VLOOKUP($B55,download!$A$4:$DN$305,MATCH(data!S$1,download!$A$4:$DX$4,0)+1,FALSE))</f>
        <v>1.335</v>
      </c>
      <c r="T55">
        <f>+IF(VLOOKUP($B55,download!$A$4:$DN$305,MATCH(data!T$1,download!$A$4:$DX$4,0)+1,FALSE)="","",VLOOKUP($B55,download!$A$4:$DN$305,MATCH(data!T$1,download!$A$4:$DX$4,0)+1,FALSE))</f>
        <v>1144.94</v>
      </c>
      <c r="U55">
        <f>+IF(VLOOKUP($B55,download!$A$4:$DN$305,MATCH(data!U$1,download!$A$4:$DX$4,0)+1,FALSE)="","",VLOOKUP($B55,download!$A$4:$DN$305,MATCH(data!U$1,download!$A$4:$DX$4,0)+1,FALSE))</f>
        <v>4018.16</v>
      </c>
      <c r="V55">
        <f>+IF(VLOOKUP($B55,download!$A$4:$DN$305,MATCH(data!V$1,download!$A$4:$DX$4,0)+1,FALSE)="","",VLOOKUP($B55,download!$A$4:$DN$305,MATCH(data!V$1,download!$A$4:$DX$4,0)+1,FALSE))</f>
        <v>1082.47</v>
      </c>
      <c r="W55">
        <f>+IF(VLOOKUP($B55,download!$A$4:$DN$305,MATCH(data!W$1,download!$A$4:$DX$4,0)+1,FALSE)="","",VLOOKUP($B55,download!$A$4:$DN$305,MATCH(data!W$1,download!$A$4:$DX$4,0)+1,FALSE))</f>
        <v>13907.03</v>
      </c>
      <c r="X55">
        <f>+IF(VLOOKUP($B55,download!$A$4:$DN$305,MATCH(data!X$1,download!$A$4:$DX$4,0)+1,FALSE)="","",VLOOKUP($B55,download!$A$4:$DN$305,MATCH(data!X$1,download!$A$4:$DX$4,0)+1,FALSE))</f>
        <v>8788.49</v>
      </c>
      <c r="Y55">
        <f>+IF(VLOOKUP($B55,download!$A$4:$DN$305,MATCH(data!Y$1,download!$A$4:$DX$4,0)+1,FALSE)="","",VLOOKUP($B55,download!$A$4:$DN$305,MATCH(data!Y$1,download!$A$4:$DX$4,0)+1,FALSE))</f>
        <v>0.2</v>
      </c>
      <c r="Z55">
        <f>+IF(VLOOKUP($B55,download!$A$4:$DN$305,MATCH(data!Z$1,download!$A$4:$DX$4,0)+1,FALSE)="","",VLOOKUP($B55,download!$A$4:$DN$305,MATCH(data!Z$1,download!$A$4:$DX$4,0)+1,FALSE))</f>
        <v>0.2</v>
      </c>
      <c r="AA55">
        <f>+IF(VLOOKUP($B55,download!$A$4:$DN$305,MATCH(data!AA$1,download!$A$4:$DX$4,0)+1,FALSE)="","",VLOOKUP($B55,download!$A$4:$DN$305,MATCH(data!AA$1,download!$A$4:$DX$4,0)+1,FALSE))</f>
        <v>2.4500000000000002</v>
      </c>
      <c r="AB55">
        <f>+IF(VLOOKUP($B55,download!$A$4:$DN$305,MATCH(data!AB$1,download!$A$4:$DX$4,0)+1,FALSE)="","",VLOOKUP($B55,download!$A$4:$DN$305,MATCH(data!AB$1,download!$A$4:$DX$4,0)+1,FALSE))</f>
        <v>-0.69</v>
      </c>
      <c r="AC55">
        <f>+IF(VLOOKUP($B55,download!$A$4:$DN$305,MATCH(data!AC$1,download!$A$4:$DX$4,0)+1,FALSE)="","",VLOOKUP($B55,download!$A$4:$DN$305,MATCH(data!AC$1,download!$A$4:$DX$4,0)+1,FALSE))</f>
        <v>1.8155579931882E-2</v>
      </c>
      <c r="AD55">
        <f>+IF(VLOOKUP($B55,download!$A$4:$DN$305,MATCH(data!AD$1,download!$A$4:$DX$4,0)+1,FALSE)="","",VLOOKUP($B55,download!$A$4:$DN$305,MATCH(data!AD$1,download!$A$4:$DX$4,0)+1,FALSE))</f>
        <v>66443000000</v>
      </c>
      <c r="AE55">
        <f>+IF(VLOOKUP($B55,download!$A$4:$DN$305,MATCH(data!AE$1,download!$A$4:$DX$4,0)+1,FALSE)="","",VLOOKUP($B55,download!$A$4:$DN$305,MATCH(data!AE$1,download!$A$4:$DX$4,0)+1,FALSE))</f>
        <v>92889500000</v>
      </c>
      <c r="AF55">
        <f>+IF(VLOOKUP($B55,download!$A$4:$DN$305,MATCH(data!AF$1,download!$A$4:$DX$4,0)+1,FALSE)="","",VLOOKUP($B55,download!$A$4:$DN$305,MATCH(data!AF$1,download!$A$4:$DX$4,0)+1,FALSE))</f>
        <v>-7.7458083880649994E-2</v>
      </c>
      <c r="AG55">
        <f>+IF(VLOOKUP($B55,download!$A$4:$DN$305,MATCH(data!AG$1,download!$A$4:$DX$4,0)+1,FALSE)="","",VLOOKUP($B55,download!$A$4:$DN$305,MATCH(data!AG$1,download!$A$4:$DX$4,0)+1,FALSE))</f>
        <v>28.2</v>
      </c>
      <c r="AH55">
        <f>+IF(VLOOKUP($B55,download!$A$4:$DN$305,MATCH(data!AH$1,download!$A$4:$DX$4,0)+1,FALSE)="","",VLOOKUP($B55,download!$A$4:$DN$305,MATCH(data!AH$1,download!$A$4:$DX$4,0)+1,FALSE))</f>
        <v>34209800000.000004</v>
      </c>
      <c r="AI55">
        <f>+IF(VLOOKUP($B55,download!$A$4:$DN$305,MATCH(data!AI$1,download!$A$4:$DX$4,0)+1,FALSE)="","",VLOOKUP($B55,download!$A$4:$DN$305,MATCH(data!AI$1,download!$A$4:$DX$4,0)+1,FALSE))</f>
        <v>39190000000</v>
      </c>
      <c r="AJ55">
        <f>+IF(VLOOKUP($B55,download!$A$4:$DN$305,MATCH(data!AJ$1,download!$A$4:$DX$4,0)+1,FALSE)="","",VLOOKUP($B55,download!$A$4:$DN$305,MATCH(data!AJ$1,download!$A$4:$DX$4,0)+1,FALSE))</f>
        <v>298920000000</v>
      </c>
      <c r="AK55">
        <f>+IF(VLOOKUP($B55,download!$A$4:$DN$305,MATCH(data!AK$1,download!$A$4:$DX$4,0)+1,FALSE)="","",VLOOKUP($B55,download!$A$4:$DN$305,MATCH(data!AK$1,download!$A$4:$DX$4,0)+1,FALSE))</f>
        <v>37581000000</v>
      </c>
      <c r="AL55">
        <f>+IF(VLOOKUP($B55,download!$A$4:$DN$305,MATCH(data!AL$1,download!$A$4:$DX$4,0)+1,FALSE)="","",VLOOKUP($B55,download!$A$4:$DN$305,MATCH(data!AL$1,download!$A$4:$DX$4,0)+1,FALSE))</f>
        <v>124611000000</v>
      </c>
      <c r="AM55">
        <f>+IF(VLOOKUP($B55,download!$A$4:$DN$305,MATCH(data!AM$1,download!$A$4:$DX$4,0)+1,FALSE)="","",VLOOKUP($B55,download!$A$4:$DN$305,MATCH(data!AM$1,download!$A$4:$DX$4,0)+1,FALSE))</f>
        <v>36083000000</v>
      </c>
      <c r="AN55">
        <f>+IF(VLOOKUP($B55,download!$A$4:$DN$305,MATCH(data!AN$1,download!$A$4:$DX$4,0)+1,FALSE)="","",VLOOKUP($B55,download!$A$4:$DN$305,MATCH(data!AN$1,download!$A$4:$DX$4,0)+1,FALSE))</f>
        <v>5.6</v>
      </c>
      <c r="AO55">
        <f>+IF(VLOOKUP($B55,download!$A$4:$DN$305,MATCH(data!AO$1,download!$A$4:$DX$4,0)+1,FALSE)="","",VLOOKUP($B55,download!$A$4:$DN$305,MATCH(data!AO$1,download!$A$4:$DX$4,0)+1,FALSE))</f>
        <v>5.6</v>
      </c>
      <c r="AP55">
        <f>+IF(VLOOKUP($B55,download!$A$4:$DN$305,MATCH(data!AP$1,download!$A$4:$DX$4,0)+1,FALSE)="","",VLOOKUP($B55,download!$A$4:$DN$305,MATCH(data!AP$1,download!$A$4:$DX$4,0)+1,FALSE))</f>
        <v>7.3</v>
      </c>
      <c r="AQ55">
        <f>+IF(VLOOKUP($B55,download!$A$4:$DN$305,MATCH(data!AQ$1,download!$A$4:$DX$4,0)+1,FALSE)="","",VLOOKUP($B55,download!$A$4:$DN$305,MATCH(data!AQ$1,download!$A$4:$DX$4,0)+1,FALSE))</f>
        <v>9.1999999999999993</v>
      </c>
      <c r="AR55">
        <f>+IF(VLOOKUP($B55,download!$A$4:$DN$305,MATCH(data!AR$1,download!$A$4:$DX$4,0)+1,FALSE)="","",VLOOKUP($B55,download!$A$4:$DN$305,MATCH(data!AR$1,download!$A$4:$DX$4,0)+1,FALSE))</f>
        <v>7.3</v>
      </c>
      <c r="AS55">
        <f>+IF(VLOOKUP($B55,download!$A$4:$DN$305,MATCH(data!AS$1,download!$A$4:$DX$4,0)+1,FALSE)="","",VLOOKUP($B55,download!$A$4:$DN$305,MATCH(data!AS$1,download!$A$4:$DX$4,0)+1,FALSE))</f>
        <v>3.1608757987616012E-3</v>
      </c>
      <c r="AT55">
        <f>+IF(VLOOKUP($B55,download!$A$4:$DN$305,MATCH(data!AT$1,download!$A$4:$DX$4,0)+1,FALSE)="","",VLOOKUP($B55,download!$A$4:$DN$305,MATCH(data!AT$1,download!$A$4:$DX$4,0)+1,FALSE))</f>
        <v>2.931737867569173E-3</v>
      </c>
      <c r="AU55">
        <f>+IF(VLOOKUP($B55,download!$A$4:$DN$305,MATCH(data!AU$1,download!$A$4:$DX$4,0)+1,FALSE)="","",VLOOKUP($B55,download!$A$4:$DN$305,MATCH(data!AU$1,download!$A$4:$DX$4,0)+1,FALSE))</f>
        <v>3.6451116411677456E-3</v>
      </c>
      <c r="AV55">
        <f>+IF(VLOOKUP($B55,download!$A$4:$DN$305,MATCH(data!AV$1,download!$A$4:$DX$4,0)+1,FALSE)="","",VLOOKUP($B55,download!$A$4:$DN$305,MATCH(data!AV$1,download!$A$4:$DX$4,0)+1,FALSE))</f>
        <v>1.7386884363400634E-3</v>
      </c>
      <c r="AW55">
        <f>+IF(VLOOKUP($B55,download!$A$4:$DN$305,MATCH(data!AW$1,download!$A$4:$DX$4,0)+1,FALSE)="","",VLOOKUP($B55,download!$A$4:$DN$305,MATCH(data!AW$1,download!$A$4:$DX$4,0)+1,FALSE))</f>
        <v>2.2709207457381289E-3</v>
      </c>
    </row>
    <row r="56" spans="1:49">
      <c r="A56">
        <f t="shared" si="3"/>
        <v>55</v>
      </c>
      <c r="B56">
        <f t="shared" si="4"/>
        <v>200403</v>
      </c>
      <c r="C56">
        <f>+IF(VLOOKUP($B56,download!$A$4:$DN$305,MATCH(data!C$1,download!$A$4:$DX$4,0)+1,FALSE)="","",VLOOKUP($B56,download!$A$4:$DN$305,MATCH(data!C$1,download!$A$4:$DX$4,0)+1,FALSE))</f>
        <v>101.33</v>
      </c>
      <c r="D56">
        <f>+IF(VLOOKUP($B56,download!$A$4:$DN$305,MATCH(data!D$1,download!$A$4:$DX$4,0)+1,FALSE)="","",VLOOKUP($B56,download!$A$4:$DN$305,MATCH(data!D$1,download!$A$4:$DX$4,0)+1,FALSE))</f>
        <v>102.58499999999999</v>
      </c>
      <c r="E56">
        <f>+IF(VLOOKUP($B56,download!$A$4:$DN$305,MATCH(data!E$1,download!$A$4:$DX$4,0)+1,FALSE)="","",VLOOKUP($B56,download!$A$4:$DN$305,MATCH(data!E$1,download!$A$4:$DX$4,0)+1,FALSE))</f>
        <v>107.157174</v>
      </c>
      <c r="F56">
        <f>+IF(VLOOKUP($B56,download!$A$4:$DN$305,MATCH(data!F$1,download!$A$4:$DX$4,0)+1,FALSE)="","",VLOOKUP($B56,download!$A$4:$DN$305,MATCH(data!F$1,download!$A$4:$DX$4,0)+1,FALSE))</f>
        <v>104.72499999999999</v>
      </c>
      <c r="G56">
        <f>+IF(VLOOKUP($B56,download!$A$4:$DN$305,MATCH(data!G$1,download!$A$4:$DX$4,0)+1,FALSE)="","",VLOOKUP($B56,download!$A$4:$DN$305,MATCH(data!G$1,download!$A$4:$DX$4,0)+1,FALSE))</f>
        <v>106.965</v>
      </c>
      <c r="H56">
        <f>+IF(VLOOKUP($B56,download!$A$4:$DN$305,MATCH(data!H$1,download!$A$4:$DX$4,0)+1,FALSE)="","",VLOOKUP($B56,download!$A$4:$DN$305,MATCH(data!H$1,download!$A$4:$DX$4,0)+1,FALSE))</f>
        <v>16.739999999999998</v>
      </c>
      <c r="I56">
        <f>+IF(VLOOKUP($B56,download!$A$4:$DN$305,MATCH(data!I$1,download!$A$4:$DX$4,0)+1,FALSE)="","",VLOOKUP($B56,download!$A$4:$DN$305,MATCH(data!I$1,download!$A$4:$DX$4,0)+1,FALSE))</f>
        <v>22.670500000000001</v>
      </c>
      <c r="J56">
        <f>+IF(VLOOKUP($B56,download!$A$4:$DN$305,MATCH(data!J$1,download!$A$4:$DX$4,0)+1,FALSE)="","",VLOOKUP($B56,download!$A$4:$DN$305,MATCH(data!J$1,download!$A$4:$DX$4,0)+1,FALSE))</f>
        <v>233523999999.99997</v>
      </c>
      <c r="K56">
        <f>+IF(VLOOKUP($B56,download!$A$4:$DN$305,MATCH(data!K$1,download!$A$4:$DX$4,0)+1,FALSE)="","",VLOOKUP($B56,download!$A$4:$DN$305,MATCH(data!K$1,download!$A$4:$DX$4,0)+1,FALSE))</f>
        <v>1337900000000</v>
      </c>
      <c r="L56">
        <f>+IF(VLOOKUP($B56,download!$A$4:$DN$305,MATCH(data!L$1,download!$A$4:$DX$4,0)+1,FALSE)="","",VLOOKUP($B56,download!$A$4:$DN$305,MATCH(data!L$1,download!$A$4:$DX$4,0)+1,FALSE))</f>
        <v>436345159000</v>
      </c>
      <c r="M56">
        <f>+IF(VLOOKUP($B56,download!$A$4:$DN$305,MATCH(data!M$1,download!$A$4:$DX$4,0)+1,FALSE)="","",VLOOKUP($B56,download!$A$4:$DN$305,MATCH(data!M$1,download!$A$4:$DX$4,0)+1,FALSE))</f>
        <v>2745527000000</v>
      </c>
      <c r="N56">
        <f>+IF(VLOOKUP($B56,download!$A$4:$DN$305,MATCH(data!N$1,download!$A$4:$DX$4,0)+1,FALSE)="","",VLOOKUP($B56,download!$A$4:$DN$305,MATCH(data!N$1,download!$A$4:$DX$4,0)+1,FALSE))</f>
        <v>306122000000</v>
      </c>
      <c r="O56">
        <f>+IF(VLOOKUP($B56,download!$A$4:$DN$305,MATCH(data!O$1,download!$A$4:$DX$4,0)+1,FALSE)="","",VLOOKUP($B56,download!$A$4:$DN$305,MATCH(data!O$1,download!$A$4:$DX$4,0)+1,FALSE))</f>
        <v>1.2313000000000001</v>
      </c>
      <c r="P56">
        <f>+IF(VLOOKUP($B56,download!$A$4:$DN$305,MATCH(data!P$1,download!$A$4:$DX$4,0)+1,FALSE)="","",VLOOKUP($B56,download!$A$4:$DN$305,MATCH(data!P$1,download!$A$4:$DX$4,0)+1,FALSE))</f>
        <v>7.7922000000000002</v>
      </c>
      <c r="Q56">
        <f>+IF(VLOOKUP($B56,download!$A$4:$DN$305,MATCH(data!Q$1,download!$A$4:$DX$4,0)+1,FALSE)="","",VLOOKUP($B56,download!$A$4:$DN$305,MATCH(data!Q$1,download!$A$4:$DX$4,0)+1,FALSE))</f>
        <v>1.8455999999999999</v>
      </c>
      <c r="R56">
        <f>+IF(VLOOKUP($B56,download!$A$4:$DN$305,MATCH(data!R$1,download!$A$4:$DX$4,0)+1,FALSE)="","",VLOOKUP($B56,download!$A$4:$DN$305,MATCH(data!R$1,download!$A$4:$DX$4,0)+1,FALSE))</f>
        <v>0.76649999999999996</v>
      </c>
      <c r="S56">
        <f>+IF(VLOOKUP($B56,download!$A$4:$DN$305,MATCH(data!S$1,download!$A$4:$DX$4,0)+1,FALSE)="","",VLOOKUP($B56,download!$A$4:$DN$305,MATCH(data!S$1,download!$A$4:$DX$4,0)+1,FALSE))</f>
        <v>1.3091999999999999</v>
      </c>
      <c r="T56">
        <f>+IF(VLOOKUP($B56,download!$A$4:$DN$305,MATCH(data!T$1,download!$A$4:$DX$4,0)+1,FALSE)="","",VLOOKUP($B56,download!$A$4:$DN$305,MATCH(data!T$1,download!$A$4:$DX$4,0)+1,FALSE))</f>
        <v>1126.21</v>
      </c>
      <c r="U56">
        <f>+IF(VLOOKUP($B56,download!$A$4:$DN$305,MATCH(data!U$1,download!$A$4:$DX$4,0)+1,FALSE)="","",VLOOKUP($B56,download!$A$4:$DN$305,MATCH(data!U$1,download!$A$4:$DX$4,0)+1,FALSE))</f>
        <v>3856.7</v>
      </c>
      <c r="V56">
        <f>+IF(VLOOKUP($B56,download!$A$4:$DN$305,MATCH(data!V$1,download!$A$4:$DX$4,0)+1,FALSE)="","",VLOOKUP($B56,download!$A$4:$DN$305,MATCH(data!V$1,download!$A$4:$DX$4,0)+1,FALSE))</f>
        <v>1179.23</v>
      </c>
      <c r="W56">
        <f>+IF(VLOOKUP($B56,download!$A$4:$DN$305,MATCH(data!W$1,download!$A$4:$DX$4,0)+1,FALSE)="","",VLOOKUP($B56,download!$A$4:$DN$305,MATCH(data!W$1,download!$A$4:$DX$4,0)+1,FALSE))</f>
        <v>12681.67</v>
      </c>
      <c r="X56">
        <f>+IF(VLOOKUP($B56,download!$A$4:$DN$305,MATCH(data!X$1,download!$A$4:$DX$4,0)+1,FALSE)="","",VLOOKUP($B56,download!$A$4:$DN$305,MATCH(data!X$1,download!$A$4:$DX$4,0)+1,FALSE))</f>
        <v>8585.93</v>
      </c>
      <c r="Y56">
        <f>+IF(VLOOKUP($B56,download!$A$4:$DN$305,MATCH(data!Y$1,download!$A$4:$DX$4,0)+1,FALSE)="","",VLOOKUP($B56,download!$A$4:$DN$305,MATCH(data!Y$1,download!$A$4:$DX$4,0)+1,FALSE))</f>
        <v>0.2</v>
      </c>
      <c r="Z56">
        <f>+IF(VLOOKUP($B56,download!$A$4:$DN$305,MATCH(data!Z$1,download!$A$4:$DX$4,0)+1,FALSE)="","",VLOOKUP($B56,download!$A$4:$DN$305,MATCH(data!Z$1,download!$A$4:$DX$4,0)+1,FALSE))</f>
        <v>0.6</v>
      </c>
      <c r="AA56">
        <f>+IF(VLOOKUP($B56,download!$A$4:$DN$305,MATCH(data!AA$1,download!$A$4:$DX$4,0)+1,FALSE)="","",VLOOKUP($B56,download!$A$4:$DN$305,MATCH(data!AA$1,download!$A$4:$DX$4,0)+1,FALSE))</f>
        <v>2.04</v>
      </c>
      <c r="AB56">
        <f>+IF(VLOOKUP($B56,download!$A$4:$DN$305,MATCH(data!AB$1,download!$A$4:$DX$4,0)+1,FALSE)="","",VLOOKUP($B56,download!$A$4:$DN$305,MATCH(data!AB$1,download!$A$4:$DX$4,0)+1,FALSE))</f>
        <v>0.14000000000000001</v>
      </c>
      <c r="AC56">
        <f>+IF(VLOOKUP($B56,download!$A$4:$DN$305,MATCH(data!AC$1,download!$A$4:$DX$4,0)+1,FALSE)="","",VLOOKUP($B56,download!$A$4:$DN$305,MATCH(data!AC$1,download!$A$4:$DX$4,0)+1,FALSE))</f>
        <v>6.1612256799230797E-2</v>
      </c>
      <c r="AD56">
        <f>+IF(VLOOKUP($B56,download!$A$4:$DN$305,MATCH(data!AD$1,download!$A$4:$DX$4,0)+1,FALSE)="","",VLOOKUP($B56,download!$A$4:$DN$305,MATCH(data!AD$1,download!$A$4:$DX$4,0)+1,FALSE))</f>
        <v>68474000000</v>
      </c>
      <c r="AE56">
        <f>+IF(VLOOKUP($B56,download!$A$4:$DN$305,MATCH(data!AE$1,download!$A$4:$DX$4,0)+1,FALSE)="","",VLOOKUP($B56,download!$A$4:$DN$305,MATCH(data!AE$1,download!$A$4:$DX$4,0)+1,FALSE))</f>
        <v>92295000000</v>
      </c>
      <c r="AF56">
        <f>+IF(VLOOKUP($B56,download!$A$4:$DN$305,MATCH(data!AF$1,download!$A$4:$DX$4,0)+1,FALSE)="","",VLOOKUP($B56,download!$A$4:$DN$305,MATCH(data!AF$1,download!$A$4:$DX$4,0)+1,FALSE))</f>
        <v>0.17393545062165799</v>
      </c>
      <c r="AG56">
        <f>+IF(VLOOKUP($B56,download!$A$4:$DN$305,MATCH(data!AG$1,download!$A$4:$DX$4,0)+1,FALSE)="","",VLOOKUP($B56,download!$A$4:$DN$305,MATCH(data!AG$1,download!$A$4:$DX$4,0)+1,FALSE))</f>
        <v>13.9</v>
      </c>
      <c r="AH56">
        <f>+IF(VLOOKUP($B56,download!$A$4:$DN$305,MATCH(data!AH$1,download!$A$4:$DX$4,0)+1,FALSE)="","",VLOOKUP($B56,download!$A$4:$DN$305,MATCH(data!AH$1,download!$A$4:$DX$4,0)+1,FALSE))</f>
        <v>34563500000</v>
      </c>
      <c r="AI56">
        <f>+IF(VLOOKUP($B56,download!$A$4:$DN$305,MATCH(data!AI$1,download!$A$4:$DX$4,0)+1,FALSE)="","",VLOOKUP($B56,download!$A$4:$DN$305,MATCH(data!AI$1,download!$A$4:$DX$4,0)+1,FALSE))</f>
        <v>39814000000</v>
      </c>
      <c r="AJ56">
        <f>+IF(VLOOKUP($B56,download!$A$4:$DN$305,MATCH(data!AJ$1,download!$A$4:$DX$4,0)+1,FALSE)="","",VLOOKUP($B56,download!$A$4:$DN$305,MATCH(data!AJ$1,download!$A$4:$DX$4,0)+1,FALSE))</f>
        <v>308850000000</v>
      </c>
      <c r="AK56">
        <f>+IF(VLOOKUP($B56,download!$A$4:$DN$305,MATCH(data!AK$1,download!$A$4:$DX$4,0)+1,FALSE)="","",VLOOKUP($B56,download!$A$4:$DN$305,MATCH(data!AK$1,download!$A$4:$DX$4,0)+1,FALSE))</f>
        <v>44049000000</v>
      </c>
      <c r="AL56">
        <f>+IF(VLOOKUP($B56,download!$A$4:$DN$305,MATCH(data!AL$1,download!$A$4:$DX$4,0)+1,FALSE)="","",VLOOKUP($B56,download!$A$4:$DN$305,MATCH(data!AL$1,download!$A$4:$DX$4,0)+1,FALSE))</f>
        <v>124038000000</v>
      </c>
      <c r="AM56">
        <f>+IF(VLOOKUP($B56,download!$A$4:$DN$305,MATCH(data!AM$1,download!$A$4:$DX$4,0)+1,FALSE)="","",VLOOKUP($B56,download!$A$4:$DN$305,MATCH(data!AM$1,download!$A$4:$DX$4,0)+1,FALSE))</f>
        <v>36412000000</v>
      </c>
      <c r="AN56">
        <f>+IF(VLOOKUP($B56,download!$A$4:$DN$305,MATCH(data!AN$1,download!$A$4:$DX$4,0)+1,FALSE)="","",VLOOKUP($B56,download!$A$4:$DN$305,MATCH(data!AN$1,download!$A$4:$DX$4,0)+1,FALSE))</f>
        <v>5.8</v>
      </c>
      <c r="AO56">
        <f>+IF(VLOOKUP($B56,download!$A$4:$DN$305,MATCH(data!AO$1,download!$A$4:$DX$4,0)+1,FALSE)="","",VLOOKUP($B56,download!$A$4:$DN$305,MATCH(data!AO$1,download!$A$4:$DX$4,0)+1,FALSE))</f>
        <v>5.4</v>
      </c>
      <c r="AP56">
        <f>+IF(VLOOKUP($B56,download!$A$4:$DN$305,MATCH(data!AP$1,download!$A$4:$DX$4,0)+1,FALSE)="","",VLOOKUP($B56,download!$A$4:$DN$305,MATCH(data!AP$1,download!$A$4:$DX$4,0)+1,FALSE))</f>
        <v>7.2</v>
      </c>
      <c r="AQ56">
        <f>+IF(VLOOKUP($B56,download!$A$4:$DN$305,MATCH(data!AQ$1,download!$A$4:$DX$4,0)+1,FALSE)="","",VLOOKUP($B56,download!$A$4:$DN$305,MATCH(data!AQ$1,download!$A$4:$DX$4,0)+1,FALSE))</f>
        <v>9.3000000000000007</v>
      </c>
      <c r="AR56">
        <f>+IF(VLOOKUP($B56,download!$A$4:$DN$305,MATCH(data!AR$1,download!$A$4:$DX$4,0)+1,FALSE)="","",VLOOKUP($B56,download!$A$4:$DN$305,MATCH(data!AR$1,download!$A$4:$DX$4,0)+1,FALSE))</f>
        <v>7.3</v>
      </c>
      <c r="AS56">
        <f>+IF(VLOOKUP($B56,download!$A$4:$DN$305,MATCH(data!AS$1,download!$A$4:$DX$4,0)+1,FALSE)="","",VLOOKUP($B56,download!$A$4:$DN$305,MATCH(data!AS$1,download!$A$4:$DX$4,0)+1,FALSE))</f>
        <v>3.1608757987616012E-3</v>
      </c>
      <c r="AT56">
        <f>+IF(VLOOKUP($B56,download!$A$4:$DN$305,MATCH(data!AT$1,download!$A$4:$DX$4,0)+1,FALSE)="","",VLOOKUP($B56,download!$A$4:$DN$305,MATCH(data!AT$1,download!$A$4:$DX$4,0)+1,FALSE))</f>
        <v>2.931737867569173E-3</v>
      </c>
      <c r="AU56">
        <f>+IF(VLOOKUP($B56,download!$A$4:$DN$305,MATCH(data!AU$1,download!$A$4:$DX$4,0)+1,FALSE)="","",VLOOKUP($B56,download!$A$4:$DN$305,MATCH(data!AU$1,download!$A$4:$DX$4,0)+1,FALSE))</f>
        <v>3.6451116411677456E-3</v>
      </c>
      <c r="AV56">
        <f>+IF(VLOOKUP($B56,download!$A$4:$DN$305,MATCH(data!AV$1,download!$A$4:$DX$4,0)+1,FALSE)="","",VLOOKUP($B56,download!$A$4:$DN$305,MATCH(data!AV$1,download!$A$4:$DX$4,0)+1,FALSE))</f>
        <v>1.7386884363400634E-3</v>
      </c>
      <c r="AW56">
        <f>+IF(VLOOKUP($B56,download!$A$4:$DN$305,MATCH(data!AW$1,download!$A$4:$DX$4,0)+1,FALSE)="","",VLOOKUP($B56,download!$A$4:$DN$305,MATCH(data!AW$1,download!$A$4:$DX$4,0)+1,FALSE))</f>
        <v>2.2709207457381289E-3</v>
      </c>
    </row>
    <row r="57" spans="1:49">
      <c r="A57">
        <f t="shared" si="3"/>
        <v>56</v>
      </c>
      <c r="B57">
        <f t="shared" si="4"/>
        <v>200404</v>
      </c>
      <c r="C57">
        <f>+IF(VLOOKUP($B57,download!$A$4:$DN$305,MATCH(data!C$1,download!$A$4:$DX$4,0)+1,FALSE)="","",VLOOKUP($B57,download!$A$4:$DN$305,MATCH(data!C$1,download!$A$4:$DX$4,0)+1,FALSE))</f>
        <v>96.04</v>
      </c>
      <c r="D57">
        <f>+IF(VLOOKUP($B57,download!$A$4:$DN$305,MATCH(data!D$1,download!$A$4:$DX$4,0)+1,FALSE)="","",VLOOKUP($B57,download!$A$4:$DN$305,MATCH(data!D$1,download!$A$4:$DX$4,0)+1,FALSE))</f>
        <v>100.58499999999999</v>
      </c>
      <c r="E57">
        <f>+IF(VLOOKUP($B57,download!$A$4:$DN$305,MATCH(data!E$1,download!$A$4:$DX$4,0)+1,FALSE)="","",VLOOKUP($B57,download!$A$4:$DN$305,MATCH(data!E$1,download!$A$4:$DX$4,0)+1,FALSE))</f>
        <v>103.884077</v>
      </c>
      <c r="F57">
        <f>+IF(VLOOKUP($B57,download!$A$4:$DN$305,MATCH(data!F$1,download!$A$4:$DX$4,0)+1,FALSE)="","",VLOOKUP($B57,download!$A$4:$DN$305,MATCH(data!F$1,download!$A$4:$DX$4,0)+1,FALSE))</f>
        <v>98.875</v>
      </c>
      <c r="G57">
        <f>+IF(VLOOKUP($B57,download!$A$4:$DN$305,MATCH(data!G$1,download!$A$4:$DX$4,0)+1,FALSE)="","",VLOOKUP($B57,download!$A$4:$DN$305,MATCH(data!G$1,download!$A$4:$DX$4,0)+1,FALSE))</f>
        <v>104.595</v>
      </c>
      <c r="H57">
        <f>+IF(VLOOKUP($B57,download!$A$4:$DN$305,MATCH(data!H$1,download!$A$4:$DX$4,0)+1,FALSE)="","",VLOOKUP($B57,download!$A$4:$DN$305,MATCH(data!H$1,download!$A$4:$DX$4,0)+1,FALSE))</f>
        <v>17.190000000000001</v>
      </c>
      <c r="I57">
        <f>+IF(VLOOKUP($B57,download!$A$4:$DN$305,MATCH(data!I$1,download!$A$4:$DX$4,0)+1,FALSE)="","",VLOOKUP($B57,download!$A$4:$DN$305,MATCH(data!I$1,download!$A$4:$DX$4,0)+1,FALSE))</f>
        <v>22.734000000000002</v>
      </c>
      <c r="J57">
        <f>+IF(VLOOKUP($B57,download!$A$4:$DN$305,MATCH(data!J$1,download!$A$4:$DX$4,0)+1,FALSE)="","",VLOOKUP($B57,download!$A$4:$DN$305,MATCH(data!J$1,download!$A$4:$DX$4,0)+1,FALSE))</f>
        <v>232404999999.99997</v>
      </c>
      <c r="K57">
        <f>+IF(VLOOKUP($B57,download!$A$4:$DN$305,MATCH(data!K$1,download!$A$4:$DX$4,0)+1,FALSE)="","",VLOOKUP($B57,download!$A$4:$DN$305,MATCH(data!K$1,download!$A$4:$DX$4,0)+1,FALSE))</f>
        <v>1343200000000</v>
      </c>
      <c r="L57">
        <f>+IF(VLOOKUP($B57,download!$A$4:$DN$305,MATCH(data!L$1,download!$A$4:$DX$4,0)+1,FALSE)="","",VLOOKUP($B57,download!$A$4:$DN$305,MATCH(data!L$1,download!$A$4:$DX$4,0)+1,FALSE))</f>
        <v>438084001000</v>
      </c>
      <c r="M57">
        <f>+IF(VLOOKUP($B57,download!$A$4:$DN$305,MATCH(data!M$1,download!$A$4:$DX$4,0)+1,FALSE)="","",VLOOKUP($B57,download!$A$4:$DN$305,MATCH(data!M$1,download!$A$4:$DX$4,0)+1,FALSE))</f>
        <v>2770661000000</v>
      </c>
      <c r="N57">
        <f>+IF(VLOOKUP($B57,download!$A$4:$DN$305,MATCH(data!N$1,download!$A$4:$DX$4,0)+1,FALSE)="","",VLOOKUP($B57,download!$A$4:$DN$305,MATCH(data!N$1,download!$A$4:$DX$4,0)+1,FALSE))</f>
        <v>309306000000</v>
      </c>
      <c r="O57">
        <f>+IF(VLOOKUP($B57,download!$A$4:$DN$305,MATCH(data!O$1,download!$A$4:$DX$4,0)+1,FALSE)="","",VLOOKUP($B57,download!$A$4:$DN$305,MATCH(data!O$1,download!$A$4:$DX$4,0)+1,FALSE))</f>
        <v>1.1979</v>
      </c>
      <c r="P57">
        <f>+IF(VLOOKUP($B57,download!$A$4:$DN$305,MATCH(data!P$1,download!$A$4:$DX$4,0)+1,FALSE)="","",VLOOKUP($B57,download!$A$4:$DN$305,MATCH(data!P$1,download!$A$4:$DX$4,0)+1,FALSE))</f>
        <v>7.7992999999999997</v>
      </c>
      <c r="Q57">
        <f>+IF(VLOOKUP($B57,download!$A$4:$DN$305,MATCH(data!Q$1,download!$A$4:$DX$4,0)+1,FALSE)="","",VLOOKUP($B57,download!$A$4:$DN$305,MATCH(data!Q$1,download!$A$4:$DX$4,0)+1,FALSE))</f>
        <v>1.7786</v>
      </c>
      <c r="R57">
        <f>+IF(VLOOKUP($B57,download!$A$4:$DN$305,MATCH(data!R$1,download!$A$4:$DX$4,0)+1,FALSE)="","",VLOOKUP($B57,download!$A$4:$DN$305,MATCH(data!R$1,download!$A$4:$DX$4,0)+1,FALSE))</f>
        <v>0.72050000000000003</v>
      </c>
      <c r="S57">
        <f>+IF(VLOOKUP($B57,download!$A$4:$DN$305,MATCH(data!S$1,download!$A$4:$DX$4,0)+1,FALSE)="","",VLOOKUP($B57,download!$A$4:$DN$305,MATCH(data!S$1,download!$A$4:$DX$4,0)+1,FALSE))</f>
        <v>1.3696999999999999</v>
      </c>
      <c r="T57">
        <f>+IF(VLOOKUP($B57,download!$A$4:$DN$305,MATCH(data!T$1,download!$A$4:$DX$4,0)+1,FALSE)="","",VLOOKUP($B57,download!$A$4:$DN$305,MATCH(data!T$1,download!$A$4:$DX$4,0)+1,FALSE))</f>
        <v>1107.3</v>
      </c>
      <c r="U57">
        <f>+IF(VLOOKUP($B57,download!$A$4:$DN$305,MATCH(data!U$1,download!$A$4:$DX$4,0)+1,FALSE)="","",VLOOKUP($B57,download!$A$4:$DN$305,MATCH(data!U$1,download!$A$4:$DX$4,0)+1,FALSE))</f>
        <v>3985.21</v>
      </c>
      <c r="V57">
        <f>+IF(VLOOKUP($B57,download!$A$4:$DN$305,MATCH(data!V$1,download!$A$4:$DX$4,0)+1,FALSE)="","",VLOOKUP($B57,download!$A$4:$DN$305,MATCH(data!V$1,download!$A$4:$DX$4,0)+1,FALSE))</f>
        <v>1186.31</v>
      </c>
      <c r="W57">
        <f>+IF(VLOOKUP($B57,download!$A$4:$DN$305,MATCH(data!W$1,download!$A$4:$DX$4,0)+1,FALSE)="","",VLOOKUP($B57,download!$A$4:$DN$305,MATCH(data!W$1,download!$A$4:$DX$4,0)+1,FALSE))</f>
        <v>11942.96</v>
      </c>
      <c r="X57">
        <f>+IF(VLOOKUP($B57,download!$A$4:$DN$305,MATCH(data!X$1,download!$A$4:$DX$4,0)+1,FALSE)="","",VLOOKUP($B57,download!$A$4:$DN$305,MATCH(data!X$1,download!$A$4:$DX$4,0)+1,FALSE))</f>
        <v>8243.9699999999993</v>
      </c>
      <c r="Y57">
        <f>+IF(VLOOKUP($B57,download!$A$4:$DN$305,MATCH(data!Y$1,download!$A$4:$DX$4,0)+1,FALSE)="","",VLOOKUP($B57,download!$A$4:$DN$305,MATCH(data!Y$1,download!$A$4:$DX$4,0)+1,FALSE))</f>
        <v>0.2</v>
      </c>
      <c r="Z57">
        <f>+IF(VLOOKUP($B57,download!$A$4:$DN$305,MATCH(data!Z$1,download!$A$4:$DX$4,0)+1,FALSE)="","",VLOOKUP($B57,download!$A$4:$DN$305,MATCH(data!Z$1,download!$A$4:$DX$4,0)+1,FALSE))</f>
        <v>0.5</v>
      </c>
      <c r="AA57">
        <f>+IF(VLOOKUP($B57,download!$A$4:$DN$305,MATCH(data!AA$1,download!$A$4:$DX$4,0)+1,FALSE)="","",VLOOKUP($B57,download!$A$4:$DN$305,MATCH(data!AA$1,download!$A$4:$DX$4,0)+1,FALSE))</f>
        <v>2.04</v>
      </c>
      <c r="AB57">
        <f>+IF(VLOOKUP($B57,download!$A$4:$DN$305,MATCH(data!AB$1,download!$A$4:$DX$4,0)+1,FALSE)="","",VLOOKUP($B57,download!$A$4:$DN$305,MATCH(data!AB$1,download!$A$4:$DX$4,0)+1,FALSE))</f>
        <v>0.55000000000000004</v>
      </c>
      <c r="AC57">
        <f>+IF(VLOOKUP($B57,download!$A$4:$DN$305,MATCH(data!AC$1,download!$A$4:$DX$4,0)+1,FALSE)="","",VLOOKUP($B57,download!$A$4:$DN$305,MATCH(data!AC$1,download!$A$4:$DX$4,0)+1,FALSE))</f>
        <v>0.17642221732320601</v>
      </c>
      <c r="AD57">
        <f>+IF(VLOOKUP($B57,download!$A$4:$DN$305,MATCH(data!AD$1,download!$A$4:$DX$4,0)+1,FALSE)="","",VLOOKUP($B57,download!$A$4:$DN$305,MATCH(data!AD$1,download!$A$4:$DX$4,0)+1,FALSE))</f>
        <v>67810000000</v>
      </c>
      <c r="AE57">
        <f>+IF(VLOOKUP($B57,download!$A$4:$DN$305,MATCH(data!AE$1,download!$A$4:$DX$4,0)+1,FALSE)="","",VLOOKUP($B57,download!$A$4:$DN$305,MATCH(data!AE$1,download!$A$4:$DX$4,0)+1,FALSE))</f>
        <v>95420500000</v>
      </c>
      <c r="AF57">
        <f>+IF(VLOOKUP($B57,download!$A$4:$DN$305,MATCH(data!AF$1,download!$A$4:$DX$4,0)+1,FALSE)="","",VLOOKUP($B57,download!$A$4:$DN$305,MATCH(data!AF$1,download!$A$4:$DX$4,0)+1,FALSE))</f>
        <v>0.17393545062165799</v>
      </c>
      <c r="AG57">
        <f>+IF(VLOOKUP($B57,download!$A$4:$DN$305,MATCH(data!AG$1,download!$A$4:$DX$4,0)+1,FALSE)="","",VLOOKUP($B57,download!$A$4:$DN$305,MATCH(data!AG$1,download!$A$4:$DX$4,0)+1,FALSE))</f>
        <v>19.3</v>
      </c>
      <c r="AH57">
        <f>+IF(VLOOKUP($B57,download!$A$4:$DN$305,MATCH(data!AH$1,download!$A$4:$DX$4,0)+1,FALSE)="","",VLOOKUP($B57,download!$A$4:$DN$305,MATCH(data!AH$1,download!$A$4:$DX$4,0)+1,FALSE))</f>
        <v>35893500000</v>
      </c>
      <c r="AI57">
        <f>+IF(VLOOKUP($B57,download!$A$4:$DN$305,MATCH(data!AI$1,download!$A$4:$DX$4,0)+1,FALSE)="","",VLOOKUP($B57,download!$A$4:$DN$305,MATCH(data!AI$1,download!$A$4:$DX$4,0)+1,FALSE))</f>
        <v>38279000000</v>
      </c>
      <c r="AJ57">
        <f>+IF(VLOOKUP($B57,download!$A$4:$DN$305,MATCH(data!AJ$1,download!$A$4:$DX$4,0)+1,FALSE)="","",VLOOKUP($B57,download!$A$4:$DN$305,MATCH(data!AJ$1,download!$A$4:$DX$4,0)+1,FALSE))</f>
        <v>304559999999.99994</v>
      </c>
      <c r="AK57">
        <f>+IF(VLOOKUP($B57,download!$A$4:$DN$305,MATCH(data!AK$1,download!$A$4:$DX$4,0)+1,FALSE)="","",VLOOKUP($B57,download!$A$4:$DN$305,MATCH(data!AK$1,download!$A$4:$DX$4,0)+1,FALSE))</f>
        <v>45660000000</v>
      </c>
      <c r="AL57">
        <f>+IF(VLOOKUP($B57,download!$A$4:$DN$305,MATCH(data!AL$1,download!$A$4:$DX$4,0)+1,FALSE)="","",VLOOKUP($B57,download!$A$4:$DN$305,MATCH(data!AL$1,download!$A$4:$DX$4,0)+1,FALSE))</f>
        <v>122360000000</v>
      </c>
      <c r="AM57">
        <f>+IF(VLOOKUP($B57,download!$A$4:$DN$305,MATCH(data!AM$1,download!$A$4:$DX$4,0)+1,FALSE)="","",VLOOKUP($B57,download!$A$4:$DN$305,MATCH(data!AM$1,download!$A$4:$DX$4,0)+1,FALSE))</f>
        <v>35113000000</v>
      </c>
      <c r="AN57">
        <f>+IF(VLOOKUP($B57,download!$A$4:$DN$305,MATCH(data!AN$1,download!$A$4:$DX$4,0)+1,FALSE)="","",VLOOKUP($B57,download!$A$4:$DN$305,MATCH(data!AN$1,download!$A$4:$DX$4,0)+1,FALSE))</f>
        <v>5.6</v>
      </c>
      <c r="AO57">
        <f>+IF(VLOOKUP($B57,download!$A$4:$DN$305,MATCH(data!AO$1,download!$A$4:$DX$4,0)+1,FALSE)="","",VLOOKUP($B57,download!$A$4:$DN$305,MATCH(data!AO$1,download!$A$4:$DX$4,0)+1,FALSE))</f>
        <v>5.5</v>
      </c>
      <c r="AP57">
        <f>+IF(VLOOKUP($B57,download!$A$4:$DN$305,MATCH(data!AP$1,download!$A$4:$DX$4,0)+1,FALSE)="","",VLOOKUP($B57,download!$A$4:$DN$305,MATCH(data!AP$1,download!$A$4:$DX$4,0)+1,FALSE))</f>
        <v>7.1</v>
      </c>
      <c r="AQ57">
        <f>+IF(VLOOKUP($B57,download!$A$4:$DN$305,MATCH(data!AQ$1,download!$A$4:$DX$4,0)+1,FALSE)="","",VLOOKUP($B57,download!$A$4:$DN$305,MATCH(data!AQ$1,download!$A$4:$DX$4,0)+1,FALSE))</f>
        <v>9.3000000000000007</v>
      </c>
      <c r="AR57">
        <f>+IF(VLOOKUP($B57,download!$A$4:$DN$305,MATCH(data!AR$1,download!$A$4:$DX$4,0)+1,FALSE)="","",VLOOKUP($B57,download!$A$4:$DN$305,MATCH(data!AR$1,download!$A$4:$DX$4,0)+1,FALSE))</f>
        <v>7.2</v>
      </c>
      <c r="AS57">
        <f>+IF(VLOOKUP($B57,download!$A$4:$DN$305,MATCH(data!AS$1,download!$A$4:$DX$4,0)+1,FALSE)="","",VLOOKUP($B57,download!$A$4:$DN$305,MATCH(data!AS$1,download!$A$4:$DX$4,0)+1,FALSE))</f>
        <v>3.1608757987616012E-3</v>
      </c>
      <c r="AT57">
        <f>+IF(VLOOKUP($B57,download!$A$4:$DN$305,MATCH(data!AT$1,download!$A$4:$DX$4,0)+1,FALSE)="","",VLOOKUP($B57,download!$A$4:$DN$305,MATCH(data!AT$1,download!$A$4:$DX$4,0)+1,FALSE))</f>
        <v>2.931737867569173E-3</v>
      </c>
      <c r="AU57">
        <f>+IF(VLOOKUP($B57,download!$A$4:$DN$305,MATCH(data!AU$1,download!$A$4:$DX$4,0)+1,FALSE)="","",VLOOKUP($B57,download!$A$4:$DN$305,MATCH(data!AU$1,download!$A$4:$DX$4,0)+1,FALSE))</f>
        <v>3.6451116411677456E-3</v>
      </c>
      <c r="AV57">
        <f>+IF(VLOOKUP($B57,download!$A$4:$DN$305,MATCH(data!AV$1,download!$A$4:$DX$4,0)+1,FALSE)="","",VLOOKUP($B57,download!$A$4:$DN$305,MATCH(data!AV$1,download!$A$4:$DX$4,0)+1,FALSE))</f>
        <v>1.7386884363400634E-3</v>
      </c>
      <c r="AW57">
        <f>+IF(VLOOKUP($B57,download!$A$4:$DN$305,MATCH(data!AW$1,download!$A$4:$DX$4,0)+1,FALSE)="","",VLOOKUP($B57,download!$A$4:$DN$305,MATCH(data!AW$1,download!$A$4:$DX$4,0)+1,FALSE))</f>
        <v>2.2709207457381289E-3</v>
      </c>
    </row>
    <row r="58" spans="1:49">
      <c r="A58">
        <f t="shared" si="3"/>
        <v>57</v>
      </c>
      <c r="B58">
        <f t="shared" si="4"/>
        <v>200405</v>
      </c>
      <c r="C58">
        <f>+IF(VLOOKUP($B58,download!$A$4:$DN$305,MATCH(data!C$1,download!$A$4:$DX$4,0)+1,FALSE)="","",VLOOKUP($B58,download!$A$4:$DN$305,MATCH(data!C$1,download!$A$4:$DX$4,0)+1,FALSE))</f>
        <v>100.73</v>
      </c>
      <c r="D58">
        <f>+IF(VLOOKUP($B58,download!$A$4:$DN$305,MATCH(data!D$1,download!$A$4:$DX$4,0)+1,FALSE)="","",VLOOKUP($B58,download!$A$4:$DN$305,MATCH(data!D$1,download!$A$4:$DX$4,0)+1,FALSE))</f>
        <v>99.06</v>
      </c>
      <c r="E58">
        <f>+IF(VLOOKUP($B58,download!$A$4:$DN$305,MATCH(data!E$1,download!$A$4:$DX$4,0)+1,FALSE)="","",VLOOKUP($B58,download!$A$4:$DN$305,MATCH(data!E$1,download!$A$4:$DX$4,0)+1,FALSE))</f>
        <v>104.4867545</v>
      </c>
      <c r="F58">
        <f>+IF(VLOOKUP($B58,download!$A$4:$DN$305,MATCH(data!F$1,download!$A$4:$DX$4,0)+1,FALSE)="","",VLOOKUP($B58,download!$A$4:$DN$305,MATCH(data!F$1,download!$A$4:$DX$4,0)+1,FALSE))</f>
        <v>98.525000000000006</v>
      </c>
      <c r="G58">
        <f>+IF(VLOOKUP($B58,download!$A$4:$DN$305,MATCH(data!G$1,download!$A$4:$DX$4,0)+1,FALSE)="","",VLOOKUP($B58,download!$A$4:$DN$305,MATCH(data!G$1,download!$A$4:$DX$4,0)+1,FALSE))</f>
        <v>103.425</v>
      </c>
      <c r="H58">
        <f>+IF(VLOOKUP($B58,download!$A$4:$DN$305,MATCH(data!H$1,download!$A$4:$DX$4,0)+1,FALSE)="","",VLOOKUP($B58,download!$A$4:$DN$305,MATCH(data!H$1,download!$A$4:$DX$4,0)+1,FALSE))</f>
        <v>15.5</v>
      </c>
      <c r="I58">
        <f>+IF(VLOOKUP($B58,download!$A$4:$DN$305,MATCH(data!I$1,download!$A$4:$DX$4,0)+1,FALSE)="","",VLOOKUP($B58,download!$A$4:$DN$305,MATCH(data!I$1,download!$A$4:$DX$4,0)+1,FALSE))</f>
        <v>21.231200000000001</v>
      </c>
      <c r="J58">
        <f>+IF(VLOOKUP($B58,download!$A$4:$DN$305,MATCH(data!J$1,download!$A$4:$DX$4,0)+1,FALSE)="","",VLOOKUP($B58,download!$A$4:$DN$305,MATCH(data!J$1,download!$A$4:$DX$4,0)+1,FALSE))</f>
        <v>231857999999.99997</v>
      </c>
      <c r="K58">
        <f>+IF(VLOOKUP($B58,download!$A$4:$DN$305,MATCH(data!K$1,download!$A$4:$DX$4,0)+1,FALSE)="","",VLOOKUP($B58,download!$A$4:$DN$305,MATCH(data!K$1,download!$A$4:$DX$4,0)+1,FALSE))</f>
        <v>1333400000000</v>
      </c>
      <c r="L58">
        <f>+IF(VLOOKUP($B58,download!$A$4:$DN$305,MATCH(data!L$1,download!$A$4:$DX$4,0)+1,FALSE)="","",VLOOKUP($B58,download!$A$4:$DN$305,MATCH(data!L$1,download!$A$4:$DX$4,0)+1,FALSE))</f>
        <v>443246414000</v>
      </c>
      <c r="M58">
        <f>+IF(VLOOKUP($B58,download!$A$4:$DN$305,MATCH(data!M$1,download!$A$4:$DX$4,0)+1,FALSE)="","",VLOOKUP($B58,download!$A$4:$DN$305,MATCH(data!M$1,download!$A$4:$DX$4,0)+1,FALSE))</f>
        <v>2788600000000</v>
      </c>
      <c r="N58">
        <f>+IF(VLOOKUP($B58,download!$A$4:$DN$305,MATCH(data!N$1,download!$A$4:$DX$4,0)+1,FALSE)="","",VLOOKUP($B58,download!$A$4:$DN$305,MATCH(data!N$1,download!$A$4:$DX$4,0)+1,FALSE))</f>
        <v>313952000000</v>
      </c>
      <c r="O58">
        <f>+IF(VLOOKUP($B58,download!$A$4:$DN$305,MATCH(data!O$1,download!$A$4:$DX$4,0)+1,FALSE)="","",VLOOKUP($B58,download!$A$4:$DN$305,MATCH(data!O$1,download!$A$4:$DX$4,0)+1,FALSE))</f>
        <v>1.2183999999999999</v>
      </c>
      <c r="P58">
        <f>+IF(VLOOKUP($B58,download!$A$4:$DN$305,MATCH(data!P$1,download!$A$4:$DX$4,0)+1,FALSE)="","",VLOOKUP($B58,download!$A$4:$DN$305,MATCH(data!P$1,download!$A$4:$DX$4,0)+1,FALSE))</f>
        <v>7.7934000000000001</v>
      </c>
      <c r="Q58">
        <f>+IF(VLOOKUP($B58,download!$A$4:$DN$305,MATCH(data!Q$1,download!$A$4:$DX$4,0)+1,FALSE)="","",VLOOKUP($B58,download!$A$4:$DN$305,MATCH(data!Q$1,download!$A$4:$DX$4,0)+1,FALSE))</f>
        <v>1.8317000000000001</v>
      </c>
      <c r="R58">
        <f>+IF(VLOOKUP($B58,download!$A$4:$DN$305,MATCH(data!R$1,download!$A$4:$DX$4,0)+1,FALSE)="","",VLOOKUP($B58,download!$A$4:$DN$305,MATCH(data!R$1,download!$A$4:$DX$4,0)+1,FALSE))</f>
        <v>0.71489999999999998</v>
      </c>
      <c r="S58">
        <f>+IF(VLOOKUP($B58,download!$A$4:$DN$305,MATCH(data!S$1,download!$A$4:$DX$4,0)+1,FALSE)="","",VLOOKUP($B58,download!$A$4:$DN$305,MATCH(data!S$1,download!$A$4:$DX$4,0)+1,FALSE))</f>
        <v>1.3621000000000001</v>
      </c>
      <c r="T58">
        <f>+IF(VLOOKUP($B58,download!$A$4:$DN$305,MATCH(data!T$1,download!$A$4:$DX$4,0)+1,FALSE)="","",VLOOKUP($B58,download!$A$4:$DN$305,MATCH(data!T$1,download!$A$4:$DX$4,0)+1,FALSE))</f>
        <v>1120.68</v>
      </c>
      <c r="U58">
        <f>+IF(VLOOKUP($B58,download!$A$4:$DN$305,MATCH(data!U$1,download!$A$4:$DX$4,0)+1,FALSE)="","",VLOOKUP($B58,download!$A$4:$DN$305,MATCH(data!U$1,download!$A$4:$DX$4,0)+1,FALSE))</f>
        <v>3921.41</v>
      </c>
      <c r="V58">
        <f>+IF(VLOOKUP($B58,download!$A$4:$DN$305,MATCH(data!V$1,download!$A$4:$DX$4,0)+1,FALSE)="","",VLOOKUP($B58,download!$A$4:$DN$305,MATCH(data!V$1,download!$A$4:$DX$4,0)+1,FALSE))</f>
        <v>1139.94</v>
      </c>
      <c r="W58">
        <f>+IF(VLOOKUP($B58,download!$A$4:$DN$305,MATCH(data!W$1,download!$A$4:$DX$4,0)+1,FALSE)="","",VLOOKUP($B58,download!$A$4:$DN$305,MATCH(data!W$1,download!$A$4:$DX$4,0)+1,FALSE))</f>
        <v>12198.24</v>
      </c>
      <c r="X58">
        <f>+IF(VLOOKUP($B58,download!$A$4:$DN$305,MATCH(data!X$1,download!$A$4:$DX$4,0)+1,FALSE)="","",VLOOKUP($B58,download!$A$4:$DN$305,MATCH(data!X$1,download!$A$4:$DX$4,0)+1,FALSE))</f>
        <v>8417.32</v>
      </c>
      <c r="Y58">
        <f>+IF(VLOOKUP($B58,download!$A$4:$DN$305,MATCH(data!Y$1,download!$A$4:$DX$4,0)+1,FALSE)="","",VLOOKUP($B58,download!$A$4:$DN$305,MATCH(data!Y$1,download!$A$4:$DX$4,0)+1,FALSE))</f>
        <v>0.4</v>
      </c>
      <c r="Z58">
        <f>+IF(VLOOKUP($B58,download!$A$4:$DN$305,MATCH(data!Z$1,download!$A$4:$DX$4,0)+1,FALSE)="","",VLOOKUP($B58,download!$A$4:$DN$305,MATCH(data!Z$1,download!$A$4:$DX$4,0)+1,FALSE))</f>
        <v>0.3</v>
      </c>
      <c r="AA58">
        <f>+IF(VLOOKUP($B58,download!$A$4:$DN$305,MATCH(data!AA$1,download!$A$4:$DX$4,0)+1,FALSE)="","",VLOOKUP($B58,download!$A$4:$DN$305,MATCH(data!AA$1,download!$A$4:$DX$4,0)+1,FALSE))</f>
        <v>2.04</v>
      </c>
      <c r="AB58">
        <f>+IF(VLOOKUP($B58,download!$A$4:$DN$305,MATCH(data!AB$1,download!$A$4:$DX$4,0)+1,FALSE)="","",VLOOKUP($B58,download!$A$4:$DN$305,MATCH(data!AB$1,download!$A$4:$DX$4,0)+1,FALSE))</f>
        <v>-0.41</v>
      </c>
      <c r="AC58">
        <f>+IF(VLOOKUP($B58,download!$A$4:$DN$305,MATCH(data!AC$1,download!$A$4:$DX$4,0)+1,FALSE)="","",VLOOKUP($B58,download!$A$4:$DN$305,MATCH(data!AC$1,download!$A$4:$DX$4,0)+1,FALSE))</f>
        <v>0.70570321521214796</v>
      </c>
      <c r="AD58">
        <f>+IF(VLOOKUP($B58,download!$A$4:$DN$305,MATCH(data!AD$1,download!$A$4:$DX$4,0)+1,FALSE)="","",VLOOKUP($B58,download!$A$4:$DN$305,MATCH(data!AD$1,download!$A$4:$DX$4,0)+1,FALSE))</f>
        <v>69480000000</v>
      </c>
      <c r="AE58">
        <f>+IF(VLOOKUP($B58,download!$A$4:$DN$305,MATCH(data!AE$1,download!$A$4:$DX$4,0)+1,FALSE)="","",VLOOKUP($B58,download!$A$4:$DN$305,MATCH(data!AE$1,download!$A$4:$DX$4,0)+1,FALSE))</f>
        <v>96672200000</v>
      </c>
      <c r="AF58">
        <f>+IF(VLOOKUP($B58,download!$A$4:$DN$305,MATCH(data!AF$1,download!$A$4:$DX$4,0)+1,FALSE)="","",VLOOKUP($B58,download!$A$4:$DN$305,MATCH(data!AF$1,download!$A$4:$DX$4,0)+1,FALSE))</f>
        <v>0.17393545062165799</v>
      </c>
      <c r="AG58">
        <f>+IF(VLOOKUP($B58,download!$A$4:$DN$305,MATCH(data!AG$1,download!$A$4:$DX$4,0)+1,FALSE)="","",VLOOKUP($B58,download!$A$4:$DN$305,MATCH(data!AG$1,download!$A$4:$DX$4,0)+1,FALSE))</f>
        <v>15.7</v>
      </c>
      <c r="AH58">
        <f>+IF(VLOOKUP($B58,download!$A$4:$DN$305,MATCH(data!AH$1,download!$A$4:$DX$4,0)+1,FALSE)="","",VLOOKUP($B58,download!$A$4:$DN$305,MATCH(data!AH$1,download!$A$4:$DX$4,0)+1,FALSE))</f>
        <v>36811000000</v>
      </c>
      <c r="AI58">
        <f>+IF(VLOOKUP($B58,download!$A$4:$DN$305,MATCH(data!AI$1,download!$A$4:$DX$4,0)+1,FALSE)="","",VLOOKUP($B58,download!$A$4:$DN$305,MATCH(data!AI$1,download!$A$4:$DX$4,0)+1,FALSE))</f>
        <v>38780000000</v>
      </c>
      <c r="AJ58">
        <f>+IF(VLOOKUP($B58,download!$A$4:$DN$305,MATCH(data!AJ$1,download!$A$4:$DX$4,0)+1,FALSE)="","",VLOOKUP($B58,download!$A$4:$DN$305,MATCH(data!AJ$1,download!$A$4:$DX$4,0)+1,FALSE))</f>
        <v>299139999999.99994</v>
      </c>
      <c r="AK58">
        <f>+IF(VLOOKUP($B58,download!$A$4:$DN$305,MATCH(data!AK$1,download!$A$4:$DX$4,0)+1,FALSE)="","",VLOOKUP($B58,download!$A$4:$DN$305,MATCH(data!AK$1,download!$A$4:$DX$4,0)+1,FALSE))</f>
        <v>49167000000</v>
      </c>
      <c r="AL58">
        <f>+IF(VLOOKUP($B58,download!$A$4:$DN$305,MATCH(data!AL$1,download!$A$4:$DX$4,0)+1,FALSE)="","",VLOOKUP($B58,download!$A$4:$DN$305,MATCH(data!AL$1,download!$A$4:$DX$4,0)+1,FALSE))</f>
        <v>120199000000</v>
      </c>
      <c r="AM58">
        <f>+IF(VLOOKUP($B58,download!$A$4:$DN$305,MATCH(data!AM$1,download!$A$4:$DX$4,0)+1,FALSE)="","",VLOOKUP($B58,download!$A$4:$DN$305,MATCH(data!AM$1,download!$A$4:$DX$4,0)+1,FALSE))</f>
        <v>35978000000</v>
      </c>
      <c r="AN58">
        <f>+IF(VLOOKUP($B58,download!$A$4:$DN$305,MATCH(data!AN$1,download!$A$4:$DX$4,0)+1,FALSE)="","",VLOOKUP($B58,download!$A$4:$DN$305,MATCH(data!AN$1,download!$A$4:$DX$4,0)+1,FALSE))</f>
        <v>5.6</v>
      </c>
      <c r="AO58">
        <f>+IF(VLOOKUP($B58,download!$A$4:$DN$305,MATCH(data!AO$1,download!$A$4:$DX$4,0)+1,FALSE)="","",VLOOKUP($B58,download!$A$4:$DN$305,MATCH(data!AO$1,download!$A$4:$DX$4,0)+1,FALSE))</f>
        <v>5.3</v>
      </c>
      <c r="AP58">
        <f>+IF(VLOOKUP($B58,download!$A$4:$DN$305,MATCH(data!AP$1,download!$A$4:$DX$4,0)+1,FALSE)="","",VLOOKUP($B58,download!$A$4:$DN$305,MATCH(data!AP$1,download!$A$4:$DX$4,0)+1,FALSE))</f>
        <v>6.9</v>
      </c>
      <c r="AQ58">
        <f>+IF(VLOOKUP($B58,download!$A$4:$DN$305,MATCH(data!AQ$1,download!$A$4:$DX$4,0)+1,FALSE)="","",VLOOKUP($B58,download!$A$4:$DN$305,MATCH(data!AQ$1,download!$A$4:$DX$4,0)+1,FALSE))</f>
        <v>9.3000000000000007</v>
      </c>
      <c r="AR58">
        <f>+IF(VLOOKUP($B58,download!$A$4:$DN$305,MATCH(data!AR$1,download!$A$4:$DX$4,0)+1,FALSE)="","",VLOOKUP($B58,download!$A$4:$DN$305,MATCH(data!AR$1,download!$A$4:$DX$4,0)+1,FALSE))</f>
        <v>7.1</v>
      </c>
      <c r="AS58">
        <f>+IF(VLOOKUP($B58,download!$A$4:$DN$305,MATCH(data!AS$1,download!$A$4:$DX$4,0)+1,FALSE)="","",VLOOKUP($B58,download!$A$4:$DN$305,MATCH(data!AS$1,download!$A$4:$DX$4,0)+1,FALSE))</f>
        <v>3.1608757987616012E-3</v>
      </c>
      <c r="AT58">
        <f>+IF(VLOOKUP($B58,download!$A$4:$DN$305,MATCH(data!AT$1,download!$A$4:$DX$4,0)+1,FALSE)="","",VLOOKUP($B58,download!$A$4:$DN$305,MATCH(data!AT$1,download!$A$4:$DX$4,0)+1,FALSE))</f>
        <v>2.931737867569173E-3</v>
      </c>
      <c r="AU58">
        <f>+IF(VLOOKUP($B58,download!$A$4:$DN$305,MATCH(data!AU$1,download!$A$4:$DX$4,0)+1,FALSE)="","",VLOOKUP($B58,download!$A$4:$DN$305,MATCH(data!AU$1,download!$A$4:$DX$4,0)+1,FALSE))</f>
        <v>3.6451116411677456E-3</v>
      </c>
      <c r="AV58">
        <f>+IF(VLOOKUP($B58,download!$A$4:$DN$305,MATCH(data!AV$1,download!$A$4:$DX$4,0)+1,FALSE)="","",VLOOKUP($B58,download!$A$4:$DN$305,MATCH(data!AV$1,download!$A$4:$DX$4,0)+1,FALSE))</f>
        <v>1.7386884363400634E-3</v>
      </c>
      <c r="AW58">
        <f>+IF(VLOOKUP($B58,download!$A$4:$DN$305,MATCH(data!AW$1,download!$A$4:$DX$4,0)+1,FALSE)="","",VLOOKUP($B58,download!$A$4:$DN$305,MATCH(data!AW$1,download!$A$4:$DX$4,0)+1,FALSE))</f>
        <v>2.2709207457381289E-3</v>
      </c>
    </row>
    <row r="59" spans="1:49">
      <c r="A59">
        <f t="shared" si="3"/>
        <v>58</v>
      </c>
      <c r="B59">
        <f t="shared" si="4"/>
        <v>200406</v>
      </c>
      <c r="C59">
        <f>+IF(VLOOKUP($B59,download!$A$4:$DN$305,MATCH(data!C$1,download!$A$4:$DX$4,0)+1,FALSE)="","",VLOOKUP($B59,download!$A$4:$DN$305,MATCH(data!C$1,download!$A$4:$DX$4,0)+1,FALSE))</f>
        <v>101.255</v>
      </c>
      <c r="D59">
        <f>+IF(VLOOKUP($B59,download!$A$4:$DN$305,MATCH(data!D$1,download!$A$4:$DX$4,0)+1,FALSE)="","",VLOOKUP($B59,download!$A$4:$DN$305,MATCH(data!D$1,download!$A$4:$DX$4,0)+1,FALSE))</f>
        <v>99.495000000000005</v>
      </c>
      <c r="E59">
        <f>+IF(VLOOKUP($B59,download!$A$4:$DN$305,MATCH(data!E$1,download!$A$4:$DX$4,0)+1,FALSE)="","",VLOOKUP($B59,download!$A$4:$DN$305,MATCH(data!E$1,download!$A$4:$DX$4,0)+1,FALSE))</f>
        <v>104.29600000000001</v>
      </c>
      <c r="F59">
        <f>+IF(VLOOKUP($B59,download!$A$4:$DN$305,MATCH(data!F$1,download!$A$4:$DX$4,0)+1,FALSE)="","",VLOOKUP($B59,download!$A$4:$DN$305,MATCH(data!F$1,download!$A$4:$DX$4,0)+1,FALSE))</f>
        <v>102.17</v>
      </c>
      <c r="G59">
        <f>+IF(VLOOKUP($B59,download!$A$4:$DN$305,MATCH(data!G$1,download!$A$4:$DX$4,0)+1,FALSE)="","",VLOOKUP($B59,download!$A$4:$DN$305,MATCH(data!G$1,download!$A$4:$DX$4,0)+1,FALSE))</f>
        <v>103.035</v>
      </c>
      <c r="H59">
        <f>+IF(VLOOKUP($B59,download!$A$4:$DN$305,MATCH(data!H$1,download!$A$4:$DX$4,0)+1,FALSE)="","",VLOOKUP($B59,download!$A$4:$DN$305,MATCH(data!H$1,download!$A$4:$DX$4,0)+1,FALSE))</f>
        <v>14.34</v>
      </c>
      <c r="I59">
        <f>+IF(VLOOKUP($B59,download!$A$4:$DN$305,MATCH(data!I$1,download!$A$4:$DX$4,0)+1,FALSE)="","",VLOOKUP($B59,download!$A$4:$DN$305,MATCH(data!I$1,download!$A$4:$DX$4,0)+1,FALSE))</f>
        <v>18.499600000000001</v>
      </c>
      <c r="J59">
        <f>+IF(VLOOKUP($B59,download!$A$4:$DN$305,MATCH(data!J$1,download!$A$4:$DX$4,0)+1,FALSE)="","",VLOOKUP($B59,download!$A$4:$DN$305,MATCH(data!J$1,download!$A$4:$DX$4,0)+1,FALSE))</f>
        <v>241537999999.99997</v>
      </c>
      <c r="K59">
        <f>+IF(VLOOKUP($B59,download!$A$4:$DN$305,MATCH(data!K$1,download!$A$4:$DX$4,0)+1,FALSE)="","",VLOOKUP($B59,download!$A$4:$DN$305,MATCH(data!K$1,download!$A$4:$DX$4,0)+1,FALSE))</f>
        <v>1347700000000</v>
      </c>
      <c r="L59">
        <f>+IF(VLOOKUP($B59,download!$A$4:$DN$305,MATCH(data!L$1,download!$A$4:$DX$4,0)+1,FALSE)="","",VLOOKUP($B59,download!$A$4:$DN$305,MATCH(data!L$1,download!$A$4:$DX$4,0)+1,FALSE))</f>
        <v>447638445000</v>
      </c>
      <c r="M59">
        <f>+IF(VLOOKUP($B59,download!$A$4:$DN$305,MATCH(data!M$1,download!$A$4:$DX$4,0)+1,FALSE)="","",VLOOKUP($B59,download!$A$4:$DN$305,MATCH(data!M$1,download!$A$4:$DX$4,0)+1,FALSE))</f>
        <v>2833384000000</v>
      </c>
      <c r="N59">
        <f>+IF(VLOOKUP($B59,download!$A$4:$DN$305,MATCH(data!N$1,download!$A$4:$DX$4,0)+1,FALSE)="","",VLOOKUP($B59,download!$A$4:$DN$305,MATCH(data!N$1,download!$A$4:$DX$4,0)+1,FALSE))</f>
        <v>315344000000</v>
      </c>
      <c r="O59">
        <f>+IF(VLOOKUP($B59,download!$A$4:$DN$305,MATCH(data!O$1,download!$A$4:$DX$4,0)+1,FALSE)="","",VLOOKUP($B59,download!$A$4:$DN$305,MATCH(data!O$1,download!$A$4:$DX$4,0)+1,FALSE))</f>
        <v>1.2184999999999999</v>
      </c>
      <c r="P59">
        <f>+IF(VLOOKUP($B59,download!$A$4:$DN$305,MATCH(data!P$1,download!$A$4:$DX$4,0)+1,FALSE)="","",VLOOKUP($B59,download!$A$4:$DN$305,MATCH(data!P$1,download!$A$4:$DX$4,0)+1,FALSE))</f>
        <v>7.7991999999999999</v>
      </c>
      <c r="Q59">
        <f>+IF(VLOOKUP($B59,download!$A$4:$DN$305,MATCH(data!Q$1,download!$A$4:$DX$4,0)+1,FALSE)="","",VLOOKUP($B59,download!$A$4:$DN$305,MATCH(data!Q$1,download!$A$4:$DX$4,0)+1,FALSE))</f>
        <v>1.8190999999999999</v>
      </c>
      <c r="R59">
        <f>+IF(VLOOKUP($B59,download!$A$4:$DN$305,MATCH(data!R$1,download!$A$4:$DX$4,0)+1,FALSE)="","",VLOOKUP($B59,download!$A$4:$DN$305,MATCH(data!R$1,download!$A$4:$DX$4,0)+1,FALSE))</f>
        <v>0.69820000000000004</v>
      </c>
      <c r="S59">
        <f>+IF(VLOOKUP($B59,download!$A$4:$DN$305,MATCH(data!S$1,download!$A$4:$DX$4,0)+1,FALSE)="","",VLOOKUP($B59,download!$A$4:$DN$305,MATCH(data!S$1,download!$A$4:$DX$4,0)+1,FALSE))</f>
        <v>1.3327</v>
      </c>
      <c r="T59">
        <f>+IF(VLOOKUP($B59,download!$A$4:$DN$305,MATCH(data!T$1,download!$A$4:$DX$4,0)+1,FALSE)="","",VLOOKUP($B59,download!$A$4:$DN$305,MATCH(data!T$1,download!$A$4:$DX$4,0)+1,FALSE))</f>
        <v>1140.8399999999999</v>
      </c>
      <c r="U59">
        <f>+IF(VLOOKUP($B59,download!$A$4:$DN$305,MATCH(data!U$1,download!$A$4:$DX$4,0)+1,FALSE)="","",VLOOKUP($B59,download!$A$4:$DN$305,MATCH(data!U$1,download!$A$4:$DX$4,0)+1,FALSE))</f>
        <v>4052.73</v>
      </c>
      <c r="V59">
        <f>+IF(VLOOKUP($B59,download!$A$4:$DN$305,MATCH(data!V$1,download!$A$4:$DX$4,0)+1,FALSE)="","",VLOOKUP($B59,download!$A$4:$DN$305,MATCH(data!V$1,download!$A$4:$DX$4,0)+1,FALSE))</f>
        <v>1189.5999999999999</v>
      </c>
      <c r="W59">
        <f>+IF(VLOOKUP($B59,download!$A$4:$DN$305,MATCH(data!W$1,download!$A$4:$DX$4,0)+1,FALSE)="","",VLOOKUP($B59,download!$A$4:$DN$305,MATCH(data!W$1,download!$A$4:$DX$4,0)+1,FALSE))</f>
        <v>12285.75</v>
      </c>
      <c r="X59">
        <f>+IF(VLOOKUP($B59,download!$A$4:$DN$305,MATCH(data!X$1,download!$A$4:$DX$4,0)+1,FALSE)="","",VLOOKUP($B59,download!$A$4:$DN$305,MATCH(data!X$1,download!$A$4:$DX$4,0)+1,FALSE))</f>
        <v>8545.58</v>
      </c>
      <c r="Y59">
        <f>+IF(VLOOKUP($B59,download!$A$4:$DN$305,MATCH(data!Y$1,download!$A$4:$DX$4,0)+1,FALSE)="","",VLOOKUP($B59,download!$A$4:$DN$305,MATCH(data!Y$1,download!$A$4:$DX$4,0)+1,FALSE))</f>
        <v>0.4</v>
      </c>
      <c r="Z59">
        <f>+IF(VLOOKUP($B59,download!$A$4:$DN$305,MATCH(data!Z$1,download!$A$4:$DX$4,0)+1,FALSE)="","",VLOOKUP($B59,download!$A$4:$DN$305,MATCH(data!Z$1,download!$A$4:$DX$4,0)+1,FALSE))</f>
        <v>0</v>
      </c>
      <c r="AA59">
        <f>+IF(VLOOKUP($B59,download!$A$4:$DN$305,MATCH(data!AA$1,download!$A$4:$DX$4,0)+1,FALSE)="","",VLOOKUP($B59,download!$A$4:$DN$305,MATCH(data!AA$1,download!$A$4:$DX$4,0)+1,FALSE))</f>
        <v>2.54</v>
      </c>
      <c r="AB59">
        <f>+IF(VLOOKUP($B59,download!$A$4:$DN$305,MATCH(data!AB$1,download!$A$4:$DX$4,0)+1,FALSE)="","",VLOOKUP($B59,download!$A$4:$DN$305,MATCH(data!AB$1,download!$A$4:$DX$4,0)+1,FALSE))</f>
        <v>-0.14000000000000001</v>
      </c>
      <c r="AC59">
        <f>+IF(VLOOKUP($B59,download!$A$4:$DN$305,MATCH(data!AC$1,download!$A$4:$DX$4,0)+1,FALSE)="","",VLOOKUP($B59,download!$A$4:$DN$305,MATCH(data!AC$1,download!$A$4:$DX$4,0)+1,FALSE))</f>
        <v>0.22875403712557699</v>
      </c>
      <c r="AD59">
        <f>+IF(VLOOKUP($B59,download!$A$4:$DN$305,MATCH(data!AD$1,download!$A$4:$DX$4,0)+1,FALSE)="","",VLOOKUP($B59,download!$A$4:$DN$305,MATCH(data!AD$1,download!$A$4:$DX$4,0)+1,FALSE))</f>
        <v>67025000000</v>
      </c>
      <c r="AE59">
        <f>+IF(VLOOKUP($B59,download!$A$4:$DN$305,MATCH(data!AE$1,download!$A$4:$DX$4,0)+1,FALSE)="","",VLOOKUP($B59,download!$A$4:$DN$305,MATCH(data!AE$1,download!$A$4:$DX$4,0)+1,FALSE))</f>
        <v>94626300000</v>
      </c>
      <c r="AF59">
        <f>+IF(VLOOKUP($B59,download!$A$4:$DN$305,MATCH(data!AF$1,download!$A$4:$DX$4,0)+1,FALSE)="","",VLOOKUP($B59,download!$A$4:$DN$305,MATCH(data!AF$1,download!$A$4:$DX$4,0)+1,FALSE))</f>
        <v>7.4951554469626798</v>
      </c>
      <c r="AG59">
        <f>+IF(VLOOKUP($B59,download!$A$4:$DN$305,MATCH(data!AG$1,download!$A$4:$DX$4,0)+1,FALSE)="","",VLOOKUP($B59,download!$A$4:$DN$305,MATCH(data!AG$1,download!$A$4:$DX$4,0)+1,FALSE))</f>
        <v>18.2</v>
      </c>
      <c r="AH59">
        <f>+IF(VLOOKUP($B59,download!$A$4:$DN$305,MATCH(data!AH$1,download!$A$4:$DX$4,0)+1,FALSE)="","",VLOOKUP($B59,download!$A$4:$DN$305,MATCH(data!AH$1,download!$A$4:$DX$4,0)+1,FALSE))</f>
        <v>38055900000</v>
      </c>
      <c r="AI59">
        <f>+IF(VLOOKUP($B59,download!$A$4:$DN$305,MATCH(data!AI$1,download!$A$4:$DX$4,0)+1,FALSE)="","",VLOOKUP($B59,download!$A$4:$DN$305,MATCH(data!AI$1,download!$A$4:$DX$4,0)+1,FALSE))</f>
        <v>38872000000</v>
      </c>
      <c r="AJ59">
        <f>+IF(VLOOKUP($B59,download!$A$4:$DN$305,MATCH(data!AJ$1,download!$A$4:$DX$4,0)+1,FALSE)="","",VLOOKUP($B59,download!$A$4:$DN$305,MATCH(data!AJ$1,download!$A$4:$DX$4,0)+1,FALSE))</f>
        <v>301959999999.99994</v>
      </c>
      <c r="AK59">
        <f>+IF(VLOOKUP($B59,download!$A$4:$DN$305,MATCH(data!AK$1,download!$A$4:$DX$4,0)+1,FALSE)="","",VLOOKUP($B59,download!$A$4:$DN$305,MATCH(data!AK$1,download!$A$4:$DX$4,0)+1,FALSE))</f>
        <v>46117000000</v>
      </c>
      <c r="AL59">
        <f>+IF(VLOOKUP($B59,download!$A$4:$DN$305,MATCH(data!AL$1,download!$A$4:$DX$4,0)+1,FALSE)="","",VLOOKUP($B59,download!$A$4:$DN$305,MATCH(data!AL$1,download!$A$4:$DX$4,0)+1,FALSE))</f>
        <v>119666000000</v>
      </c>
      <c r="AM59">
        <f>+IF(VLOOKUP($B59,download!$A$4:$DN$305,MATCH(data!AM$1,download!$A$4:$DX$4,0)+1,FALSE)="","",VLOOKUP($B59,download!$A$4:$DN$305,MATCH(data!AM$1,download!$A$4:$DX$4,0)+1,FALSE))</f>
        <v>35418000000</v>
      </c>
      <c r="AN59">
        <f>+IF(VLOOKUP($B59,download!$A$4:$DN$305,MATCH(data!AN$1,download!$A$4:$DX$4,0)+1,FALSE)="","",VLOOKUP($B59,download!$A$4:$DN$305,MATCH(data!AN$1,download!$A$4:$DX$4,0)+1,FALSE))</f>
        <v>5.6</v>
      </c>
      <c r="AO59">
        <f>+IF(VLOOKUP($B59,download!$A$4:$DN$305,MATCH(data!AO$1,download!$A$4:$DX$4,0)+1,FALSE)="","",VLOOKUP($B59,download!$A$4:$DN$305,MATCH(data!AO$1,download!$A$4:$DX$4,0)+1,FALSE))</f>
        <v>5.5</v>
      </c>
      <c r="AP59">
        <f>+IF(VLOOKUP($B59,download!$A$4:$DN$305,MATCH(data!AP$1,download!$A$4:$DX$4,0)+1,FALSE)="","",VLOOKUP($B59,download!$A$4:$DN$305,MATCH(data!AP$1,download!$A$4:$DX$4,0)+1,FALSE))</f>
        <v>6.7</v>
      </c>
      <c r="AQ59">
        <f>+IF(VLOOKUP($B59,download!$A$4:$DN$305,MATCH(data!AQ$1,download!$A$4:$DX$4,0)+1,FALSE)="","",VLOOKUP($B59,download!$A$4:$DN$305,MATCH(data!AQ$1,download!$A$4:$DX$4,0)+1,FALSE))</f>
        <v>9.1999999999999993</v>
      </c>
      <c r="AR59">
        <f>+IF(VLOOKUP($B59,download!$A$4:$DN$305,MATCH(data!AR$1,download!$A$4:$DX$4,0)+1,FALSE)="","",VLOOKUP($B59,download!$A$4:$DN$305,MATCH(data!AR$1,download!$A$4:$DX$4,0)+1,FALSE))</f>
        <v>7.2</v>
      </c>
      <c r="AS59">
        <f>+IF(VLOOKUP($B59,download!$A$4:$DN$305,MATCH(data!AS$1,download!$A$4:$DX$4,0)+1,FALSE)="","",VLOOKUP($B59,download!$A$4:$DN$305,MATCH(data!AS$1,download!$A$4:$DX$4,0)+1,FALSE))</f>
        <v>3.1608757987616012E-3</v>
      </c>
      <c r="AT59">
        <f>+IF(VLOOKUP($B59,download!$A$4:$DN$305,MATCH(data!AT$1,download!$A$4:$DX$4,0)+1,FALSE)="","",VLOOKUP($B59,download!$A$4:$DN$305,MATCH(data!AT$1,download!$A$4:$DX$4,0)+1,FALSE))</f>
        <v>2.931737867569173E-3</v>
      </c>
      <c r="AU59">
        <f>+IF(VLOOKUP($B59,download!$A$4:$DN$305,MATCH(data!AU$1,download!$A$4:$DX$4,0)+1,FALSE)="","",VLOOKUP($B59,download!$A$4:$DN$305,MATCH(data!AU$1,download!$A$4:$DX$4,0)+1,FALSE))</f>
        <v>3.6451116411677456E-3</v>
      </c>
      <c r="AV59">
        <f>+IF(VLOOKUP($B59,download!$A$4:$DN$305,MATCH(data!AV$1,download!$A$4:$DX$4,0)+1,FALSE)="","",VLOOKUP($B59,download!$A$4:$DN$305,MATCH(data!AV$1,download!$A$4:$DX$4,0)+1,FALSE))</f>
        <v>1.7386884363400634E-3</v>
      </c>
      <c r="AW59">
        <f>+IF(VLOOKUP($B59,download!$A$4:$DN$305,MATCH(data!AW$1,download!$A$4:$DX$4,0)+1,FALSE)="","",VLOOKUP($B59,download!$A$4:$DN$305,MATCH(data!AW$1,download!$A$4:$DX$4,0)+1,FALSE))</f>
        <v>2.2709207457381289E-3</v>
      </c>
    </row>
    <row r="60" spans="1:49">
      <c r="A60">
        <f t="shared" si="3"/>
        <v>59</v>
      </c>
      <c r="B60">
        <f t="shared" si="4"/>
        <v>200407</v>
      </c>
      <c r="C60">
        <f>+IF(VLOOKUP($B60,download!$A$4:$DN$305,MATCH(data!C$1,download!$A$4:$DX$4,0)+1,FALSE)="","",VLOOKUP($B60,download!$A$4:$DN$305,MATCH(data!C$1,download!$A$4:$DX$4,0)+1,FALSE))</f>
        <v>102.08499999999999</v>
      </c>
      <c r="D60">
        <f>+IF(VLOOKUP($B60,download!$A$4:$DN$305,MATCH(data!D$1,download!$A$4:$DX$4,0)+1,FALSE)="","",VLOOKUP($B60,download!$A$4:$DN$305,MATCH(data!D$1,download!$A$4:$DX$4,0)+1,FALSE))</f>
        <v>100.295</v>
      </c>
      <c r="E60">
        <f>+IF(VLOOKUP($B60,download!$A$4:$DN$305,MATCH(data!E$1,download!$A$4:$DX$4,0)+1,FALSE)="","",VLOOKUP($B60,download!$A$4:$DN$305,MATCH(data!E$1,download!$A$4:$DX$4,0)+1,FALSE))</f>
        <v>104.402</v>
      </c>
      <c r="F60">
        <f>+IF(VLOOKUP($B60,download!$A$4:$DN$305,MATCH(data!F$1,download!$A$4:$DX$4,0)+1,FALSE)="","",VLOOKUP($B60,download!$A$4:$DN$305,MATCH(data!F$1,download!$A$4:$DX$4,0)+1,FALSE))</f>
        <v>102.14</v>
      </c>
      <c r="G60">
        <f>+IF(VLOOKUP($B60,download!$A$4:$DN$305,MATCH(data!G$1,download!$A$4:$DX$4,0)+1,FALSE)="","",VLOOKUP($B60,download!$A$4:$DN$305,MATCH(data!G$1,download!$A$4:$DX$4,0)+1,FALSE))</f>
        <v>103.5365</v>
      </c>
      <c r="H60">
        <f>+IF(VLOOKUP($B60,download!$A$4:$DN$305,MATCH(data!H$1,download!$A$4:$DX$4,0)+1,FALSE)="","",VLOOKUP($B60,download!$A$4:$DN$305,MATCH(data!H$1,download!$A$4:$DX$4,0)+1,FALSE))</f>
        <v>15.32</v>
      </c>
      <c r="I60">
        <f>+IF(VLOOKUP($B60,download!$A$4:$DN$305,MATCH(data!I$1,download!$A$4:$DX$4,0)+1,FALSE)="","",VLOOKUP($B60,download!$A$4:$DN$305,MATCH(data!I$1,download!$A$4:$DX$4,0)+1,FALSE))</f>
        <v>18.2363</v>
      </c>
      <c r="J60">
        <f>+IF(VLOOKUP($B60,download!$A$4:$DN$305,MATCH(data!J$1,download!$A$4:$DX$4,0)+1,FALSE)="","",VLOOKUP($B60,download!$A$4:$DN$305,MATCH(data!J$1,download!$A$4:$DX$4,0)+1,FALSE))</f>
        <v>237327999999.99997</v>
      </c>
      <c r="K60">
        <f>+IF(VLOOKUP($B60,download!$A$4:$DN$305,MATCH(data!K$1,download!$A$4:$DX$4,0)+1,FALSE)="","",VLOOKUP($B60,download!$A$4:$DN$305,MATCH(data!K$1,download!$A$4:$DX$4,0)+1,FALSE))</f>
        <v>1338799999999.9998</v>
      </c>
      <c r="L60">
        <f>+IF(VLOOKUP($B60,download!$A$4:$DN$305,MATCH(data!L$1,download!$A$4:$DX$4,0)+1,FALSE)="","",VLOOKUP($B60,download!$A$4:$DN$305,MATCH(data!L$1,download!$A$4:$DX$4,0)+1,FALSE))</f>
        <v>438224099000</v>
      </c>
      <c r="M60">
        <f>+IF(VLOOKUP($B60,download!$A$4:$DN$305,MATCH(data!M$1,download!$A$4:$DX$4,0)+1,FALSE)="","",VLOOKUP($B60,download!$A$4:$DN$305,MATCH(data!M$1,download!$A$4:$DX$4,0)+1,FALSE))</f>
        <v>2834795000000</v>
      </c>
      <c r="N60">
        <f>+IF(VLOOKUP($B60,download!$A$4:$DN$305,MATCH(data!N$1,download!$A$4:$DX$4,0)+1,FALSE)="","",VLOOKUP($B60,download!$A$4:$DN$305,MATCH(data!N$1,download!$A$4:$DX$4,0)+1,FALSE))</f>
        <v>315878000000</v>
      </c>
      <c r="O60">
        <f>+IF(VLOOKUP($B60,download!$A$4:$DN$305,MATCH(data!O$1,download!$A$4:$DX$4,0)+1,FALSE)="","",VLOOKUP($B60,download!$A$4:$DN$305,MATCH(data!O$1,download!$A$4:$DX$4,0)+1,FALSE))</f>
        <v>1.2017</v>
      </c>
      <c r="P60">
        <f>+IF(VLOOKUP($B60,download!$A$4:$DN$305,MATCH(data!P$1,download!$A$4:$DX$4,0)+1,FALSE)="","",VLOOKUP($B60,download!$A$4:$DN$305,MATCH(data!P$1,download!$A$4:$DX$4,0)+1,FALSE))</f>
        <v>7.7987000000000002</v>
      </c>
      <c r="Q60">
        <f>+IF(VLOOKUP($B60,download!$A$4:$DN$305,MATCH(data!Q$1,download!$A$4:$DX$4,0)+1,FALSE)="","",VLOOKUP($B60,download!$A$4:$DN$305,MATCH(data!Q$1,download!$A$4:$DX$4,0)+1,FALSE))</f>
        <v>1.8198000000000001</v>
      </c>
      <c r="R60">
        <f>+IF(VLOOKUP($B60,download!$A$4:$DN$305,MATCH(data!R$1,download!$A$4:$DX$4,0)+1,FALSE)="","",VLOOKUP($B60,download!$A$4:$DN$305,MATCH(data!R$1,download!$A$4:$DX$4,0)+1,FALSE))</f>
        <v>0.70240000000000002</v>
      </c>
      <c r="S60">
        <f>+IF(VLOOKUP($B60,download!$A$4:$DN$305,MATCH(data!S$1,download!$A$4:$DX$4,0)+1,FALSE)="","",VLOOKUP($B60,download!$A$4:$DN$305,MATCH(data!S$1,download!$A$4:$DX$4,0)+1,FALSE))</f>
        <v>1.3313999999999999</v>
      </c>
      <c r="T60">
        <f>+IF(VLOOKUP($B60,download!$A$4:$DN$305,MATCH(data!T$1,download!$A$4:$DX$4,0)+1,FALSE)="","",VLOOKUP($B60,download!$A$4:$DN$305,MATCH(data!T$1,download!$A$4:$DX$4,0)+1,FALSE))</f>
        <v>1101.72</v>
      </c>
      <c r="U60">
        <f>+IF(VLOOKUP($B60,download!$A$4:$DN$305,MATCH(data!U$1,download!$A$4:$DX$4,0)+1,FALSE)="","",VLOOKUP($B60,download!$A$4:$DN$305,MATCH(data!U$1,download!$A$4:$DX$4,0)+1,FALSE))</f>
        <v>3895.61</v>
      </c>
      <c r="V60">
        <f>+IF(VLOOKUP($B60,download!$A$4:$DN$305,MATCH(data!V$1,download!$A$4:$DX$4,0)+1,FALSE)="","",VLOOKUP($B60,download!$A$4:$DN$305,MATCH(data!V$1,download!$A$4:$DX$4,0)+1,FALSE))</f>
        <v>1139.3</v>
      </c>
      <c r="W60">
        <f>+IF(VLOOKUP($B60,download!$A$4:$DN$305,MATCH(data!W$1,download!$A$4:$DX$4,0)+1,FALSE)="","",VLOOKUP($B60,download!$A$4:$DN$305,MATCH(data!W$1,download!$A$4:$DX$4,0)+1,FALSE))</f>
        <v>12238.03</v>
      </c>
      <c r="X60">
        <f>+IF(VLOOKUP($B60,download!$A$4:$DN$305,MATCH(data!X$1,download!$A$4:$DX$4,0)+1,FALSE)="","",VLOOKUP($B60,download!$A$4:$DN$305,MATCH(data!X$1,download!$A$4:$DX$4,0)+1,FALSE))</f>
        <v>8458.07</v>
      </c>
      <c r="Y60">
        <f>+IF(VLOOKUP($B60,download!$A$4:$DN$305,MATCH(data!Y$1,download!$A$4:$DX$4,0)+1,FALSE)="","",VLOOKUP($B60,download!$A$4:$DN$305,MATCH(data!Y$1,download!$A$4:$DX$4,0)+1,FALSE))</f>
        <v>0.1</v>
      </c>
      <c r="Z60">
        <f>+IF(VLOOKUP($B60,download!$A$4:$DN$305,MATCH(data!Z$1,download!$A$4:$DX$4,0)+1,FALSE)="","",VLOOKUP($B60,download!$A$4:$DN$305,MATCH(data!Z$1,download!$A$4:$DX$4,0)+1,FALSE))</f>
        <v>-0.2</v>
      </c>
      <c r="AA60">
        <f>+IF(VLOOKUP($B60,download!$A$4:$DN$305,MATCH(data!AA$1,download!$A$4:$DX$4,0)+1,FALSE)="","",VLOOKUP($B60,download!$A$4:$DN$305,MATCH(data!AA$1,download!$A$4:$DX$4,0)+1,FALSE))</f>
        <v>2.54</v>
      </c>
      <c r="AB60">
        <f>+IF(VLOOKUP($B60,download!$A$4:$DN$305,MATCH(data!AB$1,download!$A$4:$DX$4,0)+1,FALSE)="","",VLOOKUP($B60,download!$A$4:$DN$305,MATCH(data!AB$1,download!$A$4:$DX$4,0)+1,FALSE))</f>
        <v>0.14000000000000001</v>
      </c>
      <c r="AC60">
        <f>+IF(VLOOKUP($B60,download!$A$4:$DN$305,MATCH(data!AC$1,download!$A$4:$DX$4,0)+1,FALSE)="","",VLOOKUP($B60,download!$A$4:$DN$305,MATCH(data!AC$1,download!$A$4:$DX$4,0)+1,FALSE))</f>
        <v>-7.9792040897739405E-2</v>
      </c>
      <c r="AD60">
        <f>+IF(VLOOKUP($B60,download!$A$4:$DN$305,MATCH(data!AD$1,download!$A$4:$DX$4,0)+1,FALSE)="","",VLOOKUP($B60,download!$A$4:$DN$305,MATCH(data!AD$1,download!$A$4:$DX$4,0)+1,FALSE))</f>
        <v>68510000000</v>
      </c>
      <c r="AE60">
        <f>+IF(VLOOKUP($B60,download!$A$4:$DN$305,MATCH(data!AE$1,download!$A$4:$DX$4,0)+1,FALSE)="","",VLOOKUP($B60,download!$A$4:$DN$305,MATCH(data!AE$1,download!$A$4:$DX$4,0)+1,FALSE))</f>
        <v>96358000000</v>
      </c>
      <c r="AF60">
        <f>+IF(VLOOKUP($B60,download!$A$4:$DN$305,MATCH(data!AF$1,download!$A$4:$DX$4,0)+1,FALSE)="","",VLOOKUP($B60,download!$A$4:$DN$305,MATCH(data!AF$1,download!$A$4:$DX$4,0)+1,FALSE))</f>
        <v>7.4951554469626798</v>
      </c>
      <c r="AG60">
        <f>+IF(VLOOKUP($B60,download!$A$4:$DN$305,MATCH(data!AG$1,download!$A$4:$DX$4,0)+1,FALSE)="","",VLOOKUP($B60,download!$A$4:$DN$305,MATCH(data!AG$1,download!$A$4:$DX$4,0)+1,FALSE))</f>
        <v>16.5</v>
      </c>
      <c r="AH60">
        <f>+IF(VLOOKUP($B60,download!$A$4:$DN$305,MATCH(data!AH$1,download!$A$4:$DX$4,0)+1,FALSE)="","",VLOOKUP($B60,download!$A$4:$DN$305,MATCH(data!AH$1,download!$A$4:$DX$4,0)+1,FALSE))</f>
        <v>37355200000</v>
      </c>
      <c r="AI60">
        <f>+IF(VLOOKUP($B60,download!$A$4:$DN$305,MATCH(data!AI$1,download!$A$4:$DX$4,0)+1,FALSE)="","",VLOOKUP($B60,download!$A$4:$DN$305,MATCH(data!AI$1,download!$A$4:$DX$4,0)+1,FALSE))</f>
        <v>38352000000</v>
      </c>
      <c r="AJ60">
        <f>+IF(VLOOKUP($B60,download!$A$4:$DN$305,MATCH(data!AJ$1,download!$A$4:$DX$4,0)+1,FALSE)="","",VLOOKUP($B60,download!$A$4:$DN$305,MATCH(data!AJ$1,download!$A$4:$DX$4,0)+1,FALSE))</f>
        <v>302189999999.99994</v>
      </c>
      <c r="AK60">
        <f>+IF(VLOOKUP($B60,download!$A$4:$DN$305,MATCH(data!AK$1,download!$A$4:$DX$4,0)+1,FALSE)="","",VLOOKUP($B60,download!$A$4:$DN$305,MATCH(data!AK$1,download!$A$4:$DX$4,0)+1,FALSE))</f>
        <v>46509000000</v>
      </c>
      <c r="AL60">
        <f>+IF(VLOOKUP($B60,download!$A$4:$DN$305,MATCH(data!AL$1,download!$A$4:$DX$4,0)+1,FALSE)="","",VLOOKUP($B60,download!$A$4:$DN$305,MATCH(data!AL$1,download!$A$4:$DX$4,0)+1,FALSE))</f>
        <v>116928000000</v>
      </c>
      <c r="AM60">
        <f>+IF(VLOOKUP($B60,download!$A$4:$DN$305,MATCH(data!AM$1,download!$A$4:$DX$4,0)+1,FALSE)="","",VLOOKUP($B60,download!$A$4:$DN$305,MATCH(data!AM$1,download!$A$4:$DX$4,0)+1,FALSE))</f>
        <v>35201000000</v>
      </c>
      <c r="AN60">
        <f>+IF(VLOOKUP($B60,download!$A$4:$DN$305,MATCH(data!AN$1,download!$A$4:$DX$4,0)+1,FALSE)="","",VLOOKUP($B60,download!$A$4:$DN$305,MATCH(data!AN$1,download!$A$4:$DX$4,0)+1,FALSE))</f>
        <v>5.5</v>
      </c>
      <c r="AO60">
        <f>+IF(VLOOKUP($B60,download!$A$4:$DN$305,MATCH(data!AO$1,download!$A$4:$DX$4,0)+1,FALSE)="","",VLOOKUP($B60,download!$A$4:$DN$305,MATCH(data!AO$1,download!$A$4:$DX$4,0)+1,FALSE))</f>
        <v>5.6</v>
      </c>
      <c r="AP60">
        <f>+IF(VLOOKUP($B60,download!$A$4:$DN$305,MATCH(data!AP$1,download!$A$4:$DX$4,0)+1,FALSE)="","",VLOOKUP($B60,download!$A$4:$DN$305,MATCH(data!AP$1,download!$A$4:$DX$4,0)+1,FALSE))</f>
        <v>6.6</v>
      </c>
      <c r="AQ60">
        <f>+IF(VLOOKUP($B60,download!$A$4:$DN$305,MATCH(data!AQ$1,download!$A$4:$DX$4,0)+1,FALSE)="","",VLOOKUP($B60,download!$A$4:$DN$305,MATCH(data!AQ$1,download!$A$4:$DX$4,0)+1,FALSE))</f>
        <v>9.1999999999999993</v>
      </c>
      <c r="AR60">
        <f>+IF(VLOOKUP($B60,download!$A$4:$DN$305,MATCH(data!AR$1,download!$A$4:$DX$4,0)+1,FALSE)="","",VLOOKUP($B60,download!$A$4:$DN$305,MATCH(data!AR$1,download!$A$4:$DX$4,0)+1,FALSE))</f>
        <v>7.1</v>
      </c>
      <c r="AS60">
        <f>+IF(VLOOKUP($B60,download!$A$4:$DN$305,MATCH(data!AS$1,download!$A$4:$DX$4,0)+1,FALSE)="","",VLOOKUP($B60,download!$A$4:$DN$305,MATCH(data!AS$1,download!$A$4:$DX$4,0)+1,FALSE))</f>
        <v>3.1608757987616012E-3</v>
      </c>
      <c r="AT60">
        <f>+IF(VLOOKUP($B60,download!$A$4:$DN$305,MATCH(data!AT$1,download!$A$4:$DX$4,0)+1,FALSE)="","",VLOOKUP($B60,download!$A$4:$DN$305,MATCH(data!AT$1,download!$A$4:$DX$4,0)+1,FALSE))</f>
        <v>2.931737867569173E-3</v>
      </c>
      <c r="AU60">
        <f>+IF(VLOOKUP($B60,download!$A$4:$DN$305,MATCH(data!AU$1,download!$A$4:$DX$4,0)+1,FALSE)="","",VLOOKUP($B60,download!$A$4:$DN$305,MATCH(data!AU$1,download!$A$4:$DX$4,0)+1,FALSE))</f>
        <v>3.6451116411677456E-3</v>
      </c>
      <c r="AV60">
        <f>+IF(VLOOKUP($B60,download!$A$4:$DN$305,MATCH(data!AV$1,download!$A$4:$DX$4,0)+1,FALSE)="","",VLOOKUP($B60,download!$A$4:$DN$305,MATCH(data!AV$1,download!$A$4:$DX$4,0)+1,FALSE))</f>
        <v>1.7386884363400634E-3</v>
      </c>
      <c r="AW60">
        <f>+IF(VLOOKUP($B60,download!$A$4:$DN$305,MATCH(data!AW$1,download!$A$4:$DX$4,0)+1,FALSE)="","",VLOOKUP($B60,download!$A$4:$DN$305,MATCH(data!AW$1,download!$A$4:$DX$4,0)+1,FALSE))</f>
        <v>2.2709207457381289E-3</v>
      </c>
    </row>
    <row r="61" spans="1:49">
      <c r="A61">
        <f t="shared" si="3"/>
        <v>60</v>
      </c>
      <c r="B61">
        <f t="shared" si="4"/>
        <v>200408</v>
      </c>
      <c r="C61">
        <f>+IF(VLOOKUP($B61,download!$A$4:$DN$305,MATCH(data!C$1,download!$A$4:$DX$4,0)+1,FALSE)="","",VLOOKUP($B61,download!$A$4:$DN$305,MATCH(data!C$1,download!$A$4:$DX$4,0)+1,FALSE))</f>
        <v>101.05</v>
      </c>
      <c r="D61">
        <f>+IF(VLOOKUP($B61,download!$A$4:$DN$305,MATCH(data!D$1,download!$A$4:$DX$4,0)+1,FALSE)="","",VLOOKUP($B61,download!$A$4:$DN$305,MATCH(data!D$1,download!$A$4:$DX$4,0)+1,FALSE))</f>
        <v>101.84</v>
      </c>
      <c r="E61">
        <f>+IF(VLOOKUP($B61,download!$A$4:$DN$305,MATCH(data!E$1,download!$A$4:$DX$4,0)+1,FALSE)="","",VLOOKUP($B61,download!$A$4:$DN$305,MATCH(data!E$1,download!$A$4:$DX$4,0)+1,FALSE))</f>
        <v>105.264</v>
      </c>
      <c r="F61">
        <f>+IF(VLOOKUP($B61,download!$A$4:$DN$305,MATCH(data!F$1,download!$A$4:$DX$4,0)+1,FALSE)="","",VLOOKUP($B61,download!$A$4:$DN$305,MATCH(data!F$1,download!$A$4:$DX$4,0)+1,FALSE))</f>
        <v>106.38500000000001</v>
      </c>
      <c r="G61">
        <f>+IF(VLOOKUP($B61,download!$A$4:$DN$305,MATCH(data!G$1,download!$A$4:$DX$4,0)+1,FALSE)="","",VLOOKUP($B61,download!$A$4:$DN$305,MATCH(data!G$1,download!$A$4:$DX$4,0)+1,FALSE))</f>
        <v>103.09950000000001</v>
      </c>
      <c r="H61">
        <f>+IF(VLOOKUP($B61,download!$A$4:$DN$305,MATCH(data!H$1,download!$A$4:$DX$4,0)+1,FALSE)="","",VLOOKUP($B61,download!$A$4:$DN$305,MATCH(data!H$1,download!$A$4:$DX$4,0)+1,FALSE))</f>
        <v>15.29</v>
      </c>
      <c r="I61">
        <f>+IF(VLOOKUP($B61,download!$A$4:$DN$305,MATCH(data!I$1,download!$A$4:$DX$4,0)+1,FALSE)="","",VLOOKUP($B61,download!$A$4:$DN$305,MATCH(data!I$1,download!$A$4:$DX$4,0)+1,FALSE))</f>
        <v>18.7516</v>
      </c>
      <c r="J61">
        <f>+IF(VLOOKUP($B61,download!$A$4:$DN$305,MATCH(data!J$1,download!$A$4:$DX$4,0)+1,FALSE)="","",VLOOKUP($B61,download!$A$4:$DN$305,MATCH(data!J$1,download!$A$4:$DX$4,0)+1,FALSE))</f>
        <v>237533999999.99997</v>
      </c>
      <c r="K61">
        <f>+IF(VLOOKUP($B61,download!$A$4:$DN$305,MATCH(data!K$1,download!$A$4:$DX$4,0)+1,FALSE)="","",VLOOKUP($B61,download!$A$4:$DN$305,MATCH(data!K$1,download!$A$4:$DX$4,0)+1,FALSE))</f>
        <v>1352599999999.9998</v>
      </c>
      <c r="L61">
        <f>+IF(VLOOKUP($B61,download!$A$4:$DN$305,MATCH(data!L$1,download!$A$4:$DX$4,0)+1,FALSE)="","",VLOOKUP($B61,download!$A$4:$DN$305,MATCH(data!L$1,download!$A$4:$DX$4,0)+1,FALSE))</f>
        <v>436570985000</v>
      </c>
      <c r="M61">
        <f>+IF(VLOOKUP($B61,download!$A$4:$DN$305,MATCH(data!M$1,download!$A$4:$DX$4,0)+1,FALSE)="","",VLOOKUP($B61,download!$A$4:$DN$305,MATCH(data!M$1,download!$A$4:$DX$4,0)+1,FALSE))</f>
        <v>2795674000000</v>
      </c>
      <c r="N61">
        <f>+IF(VLOOKUP($B61,download!$A$4:$DN$305,MATCH(data!N$1,download!$A$4:$DX$4,0)+1,FALSE)="","",VLOOKUP($B61,download!$A$4:$DN$305,MATCH(data!N$1,download!$A$4:$DX$4,0)+1,FALSE))</f>
        <v>316026000000</v>
      </c>
      <c r="O61">
        <f>+IF(VLOOKUP($B61,download!$A$4:$DN$305,MATCH(data!O$1,download!$A$4:$DX$4,0)+1,FALSE)="","",VLOOKUP($B61,download!$A$4:$DN$305,MATCH(data!O$1,download!$A$4:$DX$4,0)+1,FALSE))</f>
        <v>1.2184999999999999</v>
      </c>
      <c r="P61">
        <f>+IF(VLOOKUP($B61,download!$A$4:$DN$305,MATCH(data!P$1,download!$A$4:$DX$4,0)+1,FALSE)="","",VLOOKUP($B61,download!$A$4:$DN$305,MATCH(data!P$1,download!$A$4:$DX$4,0)+1,FALSE))</f>
        <v>7.7996999999999996</v>
      </c>
      <c r="Q61">
        <f>+IF(VLOOKUP($B61,download!$A$4:$DN$305,MATCH(data!Q$1,download!$A$4:$DX$4,0)+1,FALSE)="","",VLOOKUP($B61,download!$A$4:$DN$305,MATCH(data!Q$1,download!$A$4:$DX$4,0)+1,FALSE))</f>
        <v>1.8022</v>
      </c>
      <c r="R61">
        <f>+IF(VLOOKUP($B61,download!$A$4:$DN$305,MATCH(data!R$1,download!$A$4:$DX$4,0)+1,FALSE)="","",VLOOKUP($B61,download!$A$4:$DN$305,MATCH(data!R$1,download!$A$4:$DX$4,0)+1,FALSE))</f>
        <v>0.70440000000000003</v>
      </c>
      <c r="S61">
        <f>+IF(VLOOKUP($B61,download!$A$4:$DN$305,MATCH(data!S$1,download!$A$4:$DX$4,0)+1,FALSE)="","",VLOOKUP($B61,download!$A$4:$DN$305,MATCH(data!S$1,download!$A$4:$DX$4,0)+1,FALSE))</f>
        <v>1.3123</v>
      </c>
      <c r="T61">
        <f>+IF(VLOOKUP($B61,download!$A$4:$DN$305,MATCH(data!T$1,download!$A$4:$DX$4,0)+1,FALSE)="","",VLOOKUP($B61,download!$A$4:$DN$305,MATCH(data!T$1,download!$A$4:$DX$4,0)+1,FALSE))</f>
        <v>1104.24</v>
      </c>
      <c r="U61">
        <f>+IF(VLOOKUP($B61,download!$A$4:$DN$305,MATCH(data!U$1,download!$A$4:$DX$4,0)+1,FALSE)="","",VLOOKUP($B61,download!$A$4:$DN$305,MATCH(data!U$1,download!$A$4:$DX$4,0)+1,FALSE))</f>
        <v>3785.21</v>
      </c>
      <c r="V61">
        <f>+IF(VLOOKUP($B61,download!$A$4:$DN$305,MATCH(data!V$1,download!$A$4:$DX$4,0)+1,FALSE)="","",VLOOKUP($B61,download!$A$4:$DN$305,MATCH(data!V$1,download!$A$4:$DX$4,0)+1,FALSE))</f>
        <v>1129.55</v>
      </c>
      <c r="W61">
        <f>+IF(VLOOKUP($B61,download!$A$4:$DN$305,MATCH(data!W$1,download!$A$4:$DX$4,0)+1,FALSE)="","",VLOOKUP($B61,download!$A$4:$DN$305,MATCH(data!W$1,download!$A$4:$DX$4,0)+1,FALSE))</f>
        <v>12850.28</v>
      </c>
      <c r="X61">
        <f>+IF(VLOOKUP($B61,download!$A$4:$DN$305,MATCH(data!X$1,download!$A$4:$DX$4,0)+1,FALSE)="","",VLOOKUP($B61,download!$A$4:$DN$305,MATCH(data!X$1,download!$A$4:$DX$4,0)+1,FALSE))</f>
        <v>8377.0300000000007</v>
      </c>
      <c r="Y61">
        <f>+IF(VLOOKUP($B61,download!$A$4:$DN$305,MATCH(data!Y$1,download!$A$4:$DX$4,0)+1,FALSE)="","",VLOOKUP($B61,download!$A$4:$DN$305,MATCH(data!Y$1,download!$A$4:$DX$4,0)+1,FALSE))</f>
        <v>0.1</v>
      </c>
      <c r="Z61">
        <f>+IF(VLOOKUP($B61,download!$A$4:$DN$305,MATCH(data!Z$1,download!$A$4:$DX$4,0)+1,FALSE)="","",VLOOKUP($B61,download!$A$4:$DN$305,MATCH(data!Z$1,download!$A$4:$DX$4,0)+1,FALSE))</f>
        <v>0.2</v>
      </c>
      <c r="AA61">
        <f>+IF(VLOOKUP($B61,download!$A$4:$DN$305,MATCH(data!AA$1,download!$A$4:$DX$4,0)+1,FALSE)="","",VLOOKUP($B61,download!$A$4:$DN$305,MATCH(data!AA$1,download!$A$4:$DX$4,0)+1,FALSE))</f>
        <v>2.54</v>
      </c>
      <c r="AB61">
        <f>+IF(VLOOKUP($B61,download!$A$4:$DN$305,MATCH(data!AB$1,download!$A$4:$DX$4,0)+1,FALSE)="","",VLOOKUP($B61,download!$A$4:$DN$305,MATCH(data!AB$1,download!$A$4:$DX$4,0)+1,FALSE))</f>
        <v>-0.28000000000000003</v>
      </c>
      <c r="AC61">
        <f>+IF(VLOOKUP($B61,download!$A$4:$DN$305,MATCH(data!AC$1,download!$A$4:$DX$4,0)+1,FALSE)="","",VLOOKUP($B61,download!$A$4:$DN$305,MATCH(data!AC$1,download!$A$4:$DX$4,0)+1,FALSE))</f>
        <v>-0.21045237695052799</v>
      </c>
      <c r="AD61">
        <f>+IF(VLOOKUP($B61,download!$A$4:$DN$305,MATCH(data!AD$1,download!$A$4:$DX$4,0)+1,FALSE)="","",VLOOKUP($B61,download!$A$4:$DN$305,MATCH(data!AD$1,download!$A$4:$DX$4,0)+1,FALSE))</f>
        <v>68980000000</v>
      </c>
      <c r="AE61">
        <f>+IF(VLOOKUP($B61,download!$A$4:$DN$305,MATCH(data!AE$1,download!$A$4:$DX$4,0)+1,FALSE)="","",VLOOKUP($B61,download!$A$4:$DN$305,MATCH(data!AE$1,download!$A$4:$DX$4,0)+1,FALSE))</f>
        <v>94569300000</v>
      </c>
      <c r="AF61">
        <f>+IF(VLOOKUP($B61,download!$A$4:$DN$305,MATCH(data!AF$1,download!$A$4:$DX$4,0)+1,FALSE)="","",VLOOKUP($B61,download!$A$4:$DN$305,MATCH(data!AF$1,download!$A$4:$DX$4,0)+1,FALSE))</f>
        <v>7.4951554469626798</v>
      </c>
      <c r="AG61">
        <f>+IF(VLOOKUP($B61,download!$A$4:$DN$305,MATCH(data!AG$1,download!$A$4:$DX$4,0)+1,FALSE)="","",VLOOKUP($B61,download!$A$4:$DN$305,MATCH(data!AG$1,download!$A$4:$DX$4,0)+1,FALSE))</f>
        <v>20.9</v>
      </c>
      <c r="AH61">
        <f>+IF(VLOOKUP($B61,download!$A$4:$DN$305,MATCH(data!AH$1,download!$A$4:$DX$4,0)+1,FALSE)="","",VLOOKUP($B61,download!$A$4:$DN$305,MATCH(data!AH$1,download!$A$4:$DX$4,0)+1,FALSE))</f>
        <v>36910100000</v>
      </c>
      <c r="AI61">
        <f>+IF(VLOOKUP($B61,download!$A$4:$DN$305,MATCH(data!AI$1,download!$A$4:$DX$4,0)+1,FALSE)="","",VLOOKUP($B61,download!$A$4:$DN$305,MATCH(data!AI$1,download!$A$4:$DX$4,0)+1,FALSE))</f>
        <v>39037000000</v>
      </c>
      <c r="AJ61">
        <f>+IF(VLOOKUP($B61,download!$A$4:$DN$305,MATCH(data!AJ$1,download!$A$4:$DX$4,0)+1,FALSE)="","",VLOOKUP($B61,download!$A$4:$DN$305,MATCH(data!AJ$1,download!$A$4:$DX$4,0)+1,FALSE))</f>
        <v>301980000000</v>
      </c>
      <c r="AK61">
        <f>+IF(VLOOKUP($B61,download!$A$4:$DN$305,MATCH(data!AK$1,download!$A$4:$DX$4,0)+1,FALSE)="","",VLOOKUP($B61,download!$A$4:$DN$305,MATCH(data!AK$1,download!$A$4:$DX$4,0)+1,FALSE))</f>
        <v>46758000000</v>
      </c>
      <c r="AL61">
        <f>+IF(VLOOKUP($B61,download!$A$4:$DN$305,MATCH(data!AL$1,download!$A$4:$DX$4,0)+1,FALSE)="","",VLOOKUP($B61,download!$A$4:$DN$305,MATCH(data!AL$1,download!$A$4:$DX$4,0)+1,FALSE))</f>
        <v>118774000000</v>
      </c>
      <c r="AM61">
        <f>+IF(VLOOKUP($B61,download!$A$4:$DN$305,MATCH(data!AM$1,download!$A$4:$DX$4,0)+1,FALSE)="","",VLOOKUP($B61,download!$A$4:$DN$305,MATCH(data!AM$1,download!$A$4:$DX$4,0)+1,FALSE))</f>
        <v>35891000000</v>
      </c>
      <c r="AN61">
        <f>+IF(VLOOKUP($B61,download!$A$4:$DN$305,MATCH(data!AN$1,download!$A$4:$DX$4,0)+1,FALSE)="","",VLOOKUP($B61,download!$A$4:$DN$305,MATCH(data!AN$1,download!$A$4:$DX$4,0)+1,FALSE))</f>
        <v>5.4</v>
      </c>
      <c r="AO61">
        <f>+IF(VLOOKUP($B61,download!$A$4:$DN$305,MATCH(data!AO$1,download!$A$4:$DX$4,0)+1,FALSE)="","",VLOOKUP($B61,download!$A$4:$DN$305,MATCH(data!AO$1,download!$A$4:$DX$4,0)+1,FALSE))</f>
        <v>5.5</v>
      </c>
      <c r="AP61">
        <f>+IF(VLOOKUP($B61,download!$A$4:$DN$305,MATCH(data!AP$1,download!$A$4:$DX$4,0)+1,FALSE)="","",VLOOKUP($B61,download!$A$4:$DN$305,MATCH(data!AP$1,download!$A$4:$DX$4,0)+1,FALSE))</f>
        <v>6.6</v>
      </c>
      <c r="AQ61">
        <f>+IF(VLOOKUP($B61,download!$A$4:$DN$305,MATCH(data!AQ$1,download!$A$4:$DX$4,0)+1,FALSE)="","",VLOOKUP($B61,download!$A$4:$DN$305,MATCH(data!AQ$1,download!$A$4:$DX$4,0)+1,FALSE))</f>
        <v>9.1999999999999993</v>
      </c>
      <c r="AR61">
        <f>+IF(VLOOKUP($B61,download!$A$4:$DN$305,MATCH(data!AR$1,download!$A$4:$DX$4,0)+1,FALSE)="","",VLOOKUP($B61,download!$A$4:$DN$305,MATCH(data!AR$1,download!$A$4:$DX$4,0)+1,FALSE))</f>
        <v>7</v>
      </c>
      <c r="AS61">
        <f>+IF(VLOOKUP($B61,download!$A$4:$DN$305,MATCH(data!AS$1,download!$A$4:$DX$4,0)+1,FALSE)="","",VLOOKUP($B61,download!$A$4:$DN$305,MATCH(data!AS$1,download!$A$4:$DX$4,0)+1,FALSE))</f>
        <v>3.1608757987616012E-3</v>
      </c>
      <c r="AT61">
        <f>+IF(VLOOKUP($B61,download!$A$4:$DN$305,MATCH(data!AT$1,download!$A$4:$DX$4,0)+1,FALSE)="","",VLOOKUP($B61,download!$A$4:$DN$305,MATCH(data!AT$1,download!$A$4:$DX$4,0)+1,FALSE))</f>
        <v>2.931737867569173E-3</v>
      </c>
      <c r="AU61">
        <f>+IF(VLOOKUP($B61,download!$A$4:$DN$305,MATCH(data!AU$1,download!$A$4:$DX$4,0)+1,FALSE)="","",VLOOKUP($B61,download!$A$4:$DN$305,MATCH(data!AU$1,download!$A$4:$DX$4,0)+1,FALSE))</f>
        <v>3.6451116411677456E-3</v>
      </c>
      <c r="AV61">
        <f>+IF(VLOOKUP($B61,download!$A$4:$DN$305,MATCH(data!AV$1,download!$A$4:$DX$4,0)+1,FALSE)="","",VLOOKUP($B61,download!$A$4:$DN$305,MATCH(data!AV$1,download!$A$4:$DX$4,0)+1,FALSE))</f>
        <v>1.7386884363400634E-3</v>
      </c>
      <c r="AW61">
        <f>+IF(VLOOKUP($B61,download!$A$4:$DN$305,MATCH(data!AW$1,download!$A$4:$DX$4,0)+1,FALSE)="","",VLOOKUP($B61,download!$A$4:$DN$305,MATCH(data!AW$1,download!$A$4:$DX$4,0)+1,FALSE))</f>
        <v>2.2709207457381289E-3</v>
      </c>
    </row>
    <row r="62" spans="1:49">
      <c r="A62">
        <f t="shared" si="3"/>
        <v>61</v>
      </c>
      <c r="B62">
        <f t="shared" si="4"/>
        <v>200409</v>
      </c>
      <c r="C62">
        <f>+IF(VLOOKUP($B62,download!$A$4:$DN$305,MATCH(data!C$1,download!$A$4:$DX$4,0)+1,FALSE)="","",VLOOKUP($B62,download!$A$4:$DN$305,MATCH(data!C$1,download!$A$4:$DX$4,0)+1,FALSE))</f>
        <v>101.035</v>
      </c>
      <c r="D62">
        <f>+IF(VLOOKUP($B62,download!$A$4:$DN$305,MATCH(data!D$1,download!$A$4:$DX$4,0)+1,FALSE)="","",VLOOKUP($B62,download!$A$4:$DN$305,MATCH(data!D$1,download!$A$4:$DX$4,0)+1,FALSE))</f>
        <v>102.075</v>
      </c>
      <c r="E62">
        <f>+IF(VLOOKUP($B62,download!$A$4:$DN$305,MATCH(data!E$1,download!$A$4:$DX$4,0)+1,FALSE)="","",VLOOKUP($B62,download!$A$4:$DN$305,MATCH(data!E$1,download!$A$4:$DX$4,0)+1,FALSE))</f>
        <v>106.178</v>
      </c>
      <c r="F62">
        <f>+IF(VLOOKUP($B62,download!$A$4:$DN$305,MATCH(data!F$1,download!$A$4:$DX$4,0)+1,FALSE)="","",VLOOKUP($B62,download!$A$4:$DN$305,MATCH(data!F$1,download!$A$4:$DX$4,0)+1,FALSE))</f>
        <v>108.56</v>
      </c>
      <c r="G62">
        <f>+IF(VLOOKUP($B62,download!$A$4:$DN$305,MATCH(data!G$1,download!$A$4:$DX$4,0)+1,FALSE)="","",VLOOKUP($B62,download!$A$4:$DN$305,MATCH(data!G$1,download!$A$4:$DX$4,0)+1,FALSE))</f>
        <v>102.91500000000001</v>
      </c>
      <c r="H62">
        <f>+IF(VLOOKUP($B62,download!$A$4:$DN$305,MATCH(data!H$1,download!$A$4:$DX$4,0)+1,FALSE)="","",VLOOKUP($B62,download!$A$4:$DN$305,MATCH(data!H$1,download!$A$4:$DX$4,0)+1,FALSE))</f>
        <v>13.34</v>
      </c>
      <c r="I62">
        <f>+IF(VLOOKUP($B62,download!$A$4:$DN$305,MATCH(data!I$1,download!$A$4:$DX$4,0)+1,FALSE)="","",VLOOKUP($B62,download!$A$4:$DN$305,MATCH(data!I$1,download!$A$4:$DX$4,0)+1,FALSE))</f>
        <v>16.5105</v>
      </c>
      <c r="J62">
        <f>+IF(VLOOKUP($B62,download!$A$4:$DN$305,MATCH(data!J$1,download!$A$4:$DX$4,0)+1,FALSE)="","",VLOOKUP($B62,download!$A$4:$DN$305,MATCH(data!J$1,download!$A$4:$DX$4,0)+1,FALSE))</f>
        <v>243776999999.99997</v>
      </c>
      <c r="K62">
        <f>+IF(VLOOKUP($B62,download!$A$4:$DN$305,MATCH(data!K$1,download!$A$4:$DX$4,0)+1,FALSE)="","",VLOOKUP($B62,download!$A$4:$DN$305,MATCH(data!K$1,download!$A$4:$DX$4,0)+1,FALSE))</f>
        <v>1349099999999.9998</v>
      </c>
      <c r="L62">
        <f>+IF(VLOOKUP($B62,download!$A$4:$DN$305,MATCH(data!L$1,download!$A$4:$DX$4,0)+1,FALSE)="","",VLOOKUP($B62,download!$A$4:$DN$305,MATCH(data!L$1,download!$A$4:$DX$4,0)+1,FALSE))</f>
        <v>445000703000</v>
      </c>
      <c r="M62">
        <f>+IF(VLOOKUP($B62,download!$A$4:$DN$305,MATCH(data!M$1,download!$A$4:$DX$4,0)+1,FALSE)="","",VLOOKUP($B62,download!$A$4:$DN$305,MATCH(data!M$1,download!$A$4:$DX$4,0)+1,FALSE))</f>
        <v>2857107000000</v>
      </c>
      <c r="N62">
        <f>+IF(VLOOKUP($B62,download!$A$4:$DN$305,MATCH(data!N$1,download!$A$4:$DX$4,0)+1,FALSE)="","",VLOOKUP($B62,download!$A$4:$DN$305,MATCH(data!N$1,download!$A$4:$DX$4,0)+1,FALSE))</f>
        <v>316179000000</v>
      </c>
      <c r="O62">
        <f>+IF(VLOOKUP($B62,download!$A$4:$DN$305,MATCH(data!O$1,download!$A$4:$DX$4,0)+1,FALSE)="","",VLOOKUP($B62,download!$A$4:$DN$305,MATCH(data!O$1,download!$A$4:$DX$4,0)+1,FALSE))</f>
        <v>1.2431000000000001</v>
      </c>
      <c r="P62">
        <f>+IF(VLOOKUP($B62,download!$A$4:$DN$305,MATCH(data!P$1,download!$A$4:$DX$4,0)+1,FALSE)="","",VLOOKUP($B62,download!$A$4:$DN$305,MATCH(data!P$1,download!$A$4:$DX$4,0)+1,FALSE))</f>
        <v>7.7967000000000004</v>
      </c>
      <c r="Q62">
        <f>+IF(VLOOKUP($B62,download!$A$4:$DN$305,MATCH(data!Q$1,download!$A$4:$DX$4,0)+1,FALSE)="","",VLOOKUP($B62,download!$A$4:$DN$305,MATCH(data!Q$1,download!$A$4:$DX$4,0)+1,FALSE))</f>
        <v>1.8115000000000001</v>
      </c>
      <c r="R62">
        <f>+IF(VLOOKUP($B62,download!$A$4:$DN$305,MATCH(data!R$1,download!$A$4:$DX$4,0)+1,FALSE)="","",VLOOKUP($B62,download!$A$4:$DN$305,MATCH(data!R$1,download!$A$4:$DX$4,0)+1,FALSE))</f>
        <v>0.72719999999999996</v>
      </c>
      <c r="S62">
        <f>+IF(VLOOKUP($B62,download!$A$4:$DN$305,MATCH(data!S$1,download!$A$4:$DX$4,0)+1,FALSE)="","",VLOOKUP($B62,download!$A$4:$DN$305,MATCH(data!S$1,download!$A$4:$DX$4,0)+1,FALSE))</f>
        <v>1.2618</v>
      </c>
      <c r="T62">
        <f>+IF(VLOOKUP($B62,download!$A$4:$DN$305,MATCH(data!T$1,download!$A$4:$DX$4,0)+1,FALSE)="","",VLOOKUP($B62,download!$A$4:$DN$305,MATCH(data!T$1,download!$A$4:$DX$4,0)+1,FALSE))</f>
        <v>1114.58</v>
      </c>
      <c r="U62">
        <f>+IF(VLOOKUP($B62,download!$A$4:$DN$305,MATCH(data!U$1,download!$A$4:$DX$4,0)+1,FALSE)="","",VLOOKUP($B62,download!$A$4:$DN$305,MATCH(data!U$1,download!$A$4:$DX$4,0)+1,FALSE))</f>
        <v>3892.9</v>
      </c>
      <c r="V62">
        <f>+IF(VLOOKUP($B62,download!$A$4:$DN$305,MATCH(data!V$1,download!$A$4:$DX$4,0)+1,FALSE)="","",VLOOKUP($B62,download!$A$4:$DN$305,MATCH(data!V$1,download!$A$4:$DX$4,0)+1,FALSE))</f>
        <v>1102.1099999999999</v>
      </c>
      <c r="W62">
        <f>+IF(VLOOKUP($B62,download!$A$4:$DN$305,MATCH(data!W$1,download!$A$4:$DX$4,0)+1,FALSE)="","",VLOOKUP($B62,download!$A$4:$DN$305,MATCH(data!W$1,download!$A$4:$DX$4,0)+1,FALSE))</f>
        <v>13120.03</v>
      </c>
      <c r="X62">
        <f>+IF(VLOOKUP($B62,download!$A$4:$DN$305,MATCH(data!X$1,download!$A$4:$DX$4,0)+1,FALSE)="","",VLOOKUP($B62,download!$A$4:$DN$305,MATCH(data!X$1,download!$A$4:$DX$4,0)+1,FALSE))</f>
        <v>8668.2900000000009</v>
      </c>
      <c r="Y62">
        <f>+IF(VLOOKUP($B62,download!$A$4:$DN$305,MATCH(data!Y$1,download!$A$4:$DX$4,0)+1,FALSE)="","",VLOOKUP($B62,download!$A$4:$DN$305,MATCH(data!Y$1,download!$A$4:$DX$4,0)+1,FALSE))</f>
        <v>0.3</v>
      </c>
      <c r="Z62">
        <f>+IF(VLOOKUP($B62,download!$A$4:$DN$305,MATCH(data!Z$1,download!$A$4:$DX$4,0)+1,FALSE)="","",VLOOKUP($B62,download!$A$4:$DN$305,MATCH(data!Z$1,download!$A$4:$DX$4,0)+1,FALSE))</f>
        <v>0.1</v>
      </c>
      <c r="AA62">
        <f>+IF(VLOOKUP($B62,download!$A$4:$DN$305,MATCH(data!AA$1,download!$A$4:$DX$4,0)+1,FALSE)="","",VLOOKUP($B62,download!$A$4:$DN$305,MATCH(data!AA$1,download!$A$4:$DX$4,0)+1,FALSE))</f>
        <v>2.2799999999999998</v>
      </c>
      <c r="AB62">
        <f>+IF(VLOOKUP($B62,download!$A$4:$DN$305,MATCH(data!AB$1,download!$A$4:$DX$4,0)+1,FALSE)="","",VLOOKUP($B62,download!$A$4:$DN$305,MATCH(data!AB$1,download!$A$4:$DX$4,0)+1,FALSE))</f>
        <v>0.14000000000000001</v>
      </c>
      <c r="AC62">
        <f>+IF(VLOOKUP($B62,download!$A$4:$DN$305,MATCH(data!AC$1,download!$A$4:$DX$4,0)+1,FALSE)="","",VLOOKUP($B62,download!$A$4:$DN$305,MATCH(data!AC$1,download!$A$4:$DX$4,0)+1,FALSE))</f>
        <v>0.249264063279896</v>
      </c>
      <c r="AD62">
        <f>+IF(VLOOKUP($B62,download!$A$4:$DN$305,MATCH(data!AD$1,download!$A$4:$DX$4,0)+1,FALSE)="","",VLOOKUP($B62,download!$A$4:$DN$305,MATCH(data!AD$1,download!$A$4:$DX$4,0)+1,FALSE))</f>
        <v>70139000000</v>
      </c>
      <c r="AE62">
        <f>+IF(VLOOKUP($B62,download!$A$4:$DN$305,MATCH(data!AE$1,download!$A$4:$DX$4,0)+1,FALSE)="","",VLOOKUP($B62,download!$A$4:$DN$305,MATCH(data!AE$1,download!$A$4:$DX$4,0)+1,FALSE))</f>
        <v>94404000000</v>
      </c>
      <c r="AF62">
        <f>+IF(VLOOKUP($B62,download!$A$4:$DN$305,MATCH(data!AF$1,download!$A$4:$DX$4,0)+1,FALSE)="","",VLOOKUP($B62,download!$A$4:$DN$305,MATCH(data!AF$1,download!$A$4:$DX$4,0)+1,FALSE))</f>
        <v>4.8552256947335097</v>
      </c>
      <c r="AG62">
        <f>+IF(VLOOKUP($B62,download!$A$4:$DN$305,MATCH(data!AG$1,download!$A$4:$DX$4,0)+1,FALSE)="","",VLOOKUP($B62,download!$A$4:$DN$305,MATCH(data!AG$1,download!$A$4:$DX$4,0)+1,FALSE))</f>
        <v>14.1</v>
      </c>
      <c r="AH62">
        <f>+IF(VLOOKUP($B62,download!$A$4:$DN$305,MATCH(data!AH$1,download!$A$4:$DX$4,0)+1,FALSE)="","",VLOOKUP($B62,download!$A$4:$DN$305,MATCH(data!AH$1,download!$A$4:$DX$4,0)+1,FALSE))</f>
        <v>35799800000</v>
      </c>
      <c r="AI62">
        <f>+IF(VLOOKUP($B62,download!$A$4:$DN$305,MATCH(data!AI$1,download!$A$4:$DX$4,0)+1,FALSE)="","",VLOOKUP($B62,download!$A$4:$DN$305,MATCH(data!AI$1,download!$A$4:$DX$4,0)+1,FALSE))</f>
        <v>39310000000</v>
      </c>
      <c r="AJ62">
        <f>+IF(VLOOKUP($B62,download!$A$4:$DN$305,MATCH(data!AJ$1,download!$A$4:$DX$4,0)+1,FALSE)="","",VLOOKUP($B62,download!$A$4:$DN$305,MATCH(data!AJ$1,download!$A$4:$DX$4,0)+1,FALSE))</f>
        <v>298809999999.99994</v>
      </c>
      <c r="AK62">
        <f>+IF(VLOOKUP($B62,download!$A$4:$DN$305,MATCH(data!AK$1,download!$A$4:$DX$4,0)+1,FALSE)="","",VLOOKUP($B62,download!$A$4:$DN$305,MATCH(data!AK$1,download!$A$4:$DX$4,0)+1,FALSE))</f>
        <v>37843000000</v>
      </c>
      <c r="AL62">
        <f>+IF(VLOOKUP($B62,download!$A$4:$DN$305,MATCH(data!AL$1,download!$A$4:$DX$4,0)+1,FALSE)="","",VLOOKUP($B62,download!$A$4:$DN$305,MATCH(data!AL$1,download!$A$4:$DX$4,0)+1,FALSE))</f>
        <v>117791000000</v>
      </c>
      <c r="AM62">
        <f>+IF(VLOOKUP($B62,download!$A$4:$DN$305,MATCH(data!AM$1,download!$A$4:$DX$4,0)+1,FALSE)="","",VLOOKUP($B62,download!$A$4:$DN$305,MATCH(data!AM$1,download!$A$4:$DX$4,0)+1,FALSE))</f>
        <v>36265000000</v>
      </c>
      <c r="AN62">
        <f>+IF(VLOOKUP($B62,download!$A$4:$DN$305,MATCH(data!AN$1,download!$A$4:$DX$4,0)+1,FALSE)="","",VLOOKUP($B62,download!$A$4:$DN$305,MATCH(data!AN$1,download!$A$4:$DX$4,0)+1,FALSE))</f>
        <v>5.4</v>
      </c>
      <c r="AO62">
        <f>+IF(VLOOKUP($B62,download!$A$4:$DN$305,MATCH(data!AO$1,download!$A$4:$DX$4,0)+1,FALSE)="","",VLOOKUP($B62,download!$A$4:$DN$305,MATCH(data!AO$1,download!$A$4:$DX$4,0)+1,FALSE))</f>
        <v>5.4</v>
      </c>
      <c r="AP62">
        <f>+IF(VLOOKUP($B62,download!$A$4:$DN$305,MATCH(data!AP$1,download!$A$4:$DX$4,0)+1,FALSE)="","",VLOOKUP($B62,download!$A$4:$DN$305,MATCH(data!AP$1,download!$A$4:$DX$4,0)+1,FALSE))</f>
        <v>6.7</v>
      </c>
      <c r="AQ62">
        <f>+IF(VLOOKUP($B62,download!$A$4:$DN$305,MATCH(data!AQ$1,download!$A$4:$DX$4,0)+1,FALSE)="","",VLOOKUP($B62,download!$A$4:$DN$305,MATCH(data!AQ$1,download!$A$4:$DX$4,0)+1,FALSE))</f>
        <v>9.3000000000000007</v>
      </c>
      <c r="AR62">
        <f>+IF(VLOOKUP($B62,download!$A$4:$DN$305,MATCH(data!AR$1,download!$A$4:$DX$4,0)+1,FALSE)="","",VLOOKUP($B62,download!$A$4:$DN$305,MATCH(data!AR$1,download!$A$4:$DX$4,0)+1,FALSE))</f>
        <v>6.9</v>
      </c>
      <c r="AS62">
        <f>+IF(VLOOKUP($B62,download!$A$4:$DN$305,MATCH(data!AS$1,download!$A$4:$DX$4,0)+1,FALSE)="","",VLOOKUP($B62,download!$A$4:$DN$305,MATCH(data!AS$1,download!$A$4:$DX$4,0)+1,FALSE))</f>
        <v>3.1608757987616012E-3</v>
      </c>
      <c r="AT62">
        <f>+IF(VLOOKUP($B62,download!$A$4:$DN$305,MATCH(data!AT$1,download!$A$4:$DX$4,0)+1,FALSE)="","",VLOOKUP($B62,download!$A$4:$DN$305,MATCH(data!AT$1,download!$A$4:$DX$4,0)+1,FALSE))</f>
        <v>2.931737867569173E-3</v>
      </c>
      <c r="AU62">
        <f>+IF(VLOOKUP($B62,download!$A$4:$DN$305,MATCH(data!AU$1,download!$A$4:$DX$4,0)+1,FALSE)="","",VLOOKUP($B62,download!$A$4:$DN$305,MATCH(data!AU$1,download!$A$4:$DX$4,0)+1,FALSE))</f>
        <v>3.6451116411677456E-3</v>
      </c>
      <c r="AV62">
        <f>+IF(VLOOKUP($B62,download!$A$4:$DN$305,MATCH(data!AV$1,download!$A$4:$DX$4,0)+1,FALSE)="","",VLOOKUP($B62,download!$A$4:$DN$305,MATCH(data!AV$1,download!$A$4:$DX$4,0)+1,FALSE))</f>
        <v>1.7386884363400634E-3</v>
      </c>
      <c r="AW62">
        <f>+IF(VLOOKUP($B62,download!$A$4:$DN$305,MATCH(data!AW$1,download!$A$4:$DX$4,0)+1,FALSE)="","",VLOOKUP($B62,download!$A$4:$DN$305,MATCH(data!AW$1,download!$A$4:$DX$4,0)+1,FALSE))</f>
        <v>2.2709207457381289E-3</v>
      </c>
    </row>
    <row r="63" spans="1:49">
      <c r="A63">
        <f t="shared" si="3"/>
        <v>62</v>
      </c>
      <c r="B63">
        <f t="shared" si="4"/>
        <v>200410</v>
      </c>
      <c r="C63">
        <f>+IF(VLOOKUP($B63,download!$A$4:$DN$305,MATCH(data!C$1,download!$A$4:$DX$4,0)+1,FALSE)="","",VLOOKUP($B63,download!$A$4:$DN$305,MATCH(data!C$1,download!$A$4:$DX$4,0)+1,FALSE))</f>
        <v>101.8</v>
      </c>
      <c r="D63">
        <f>+IF(VLOOKUP($B63,download!$A$4:$DN$305,MATCH(data!D$1,download!$A$4:$DX$4,0)+1,FALSE)="","",VLOOKUP($B63,download!$A$4:$DN$305,MATCH(data!D$1,download!$A$4:$DX$4,0)+1,FALSE))</f>
        <v>103.02</v>
      </c>
      <c r="E63">
        <f>+IF(VLOOKUP($B63,download!$A$4:$DN$305,MATCH(data!E$1,download!$A$4:$DX$4,0)+1,FALSE)="","",VLOOKUP($B63,download!$A$4:$DN$305,MATCH(data!E$1,download!$A$4:$DX$4,0)+1,FALSE))</f>
        <v>106.8395</v>
      </c>
      <c r="F63">
        <f>+IF(VLOOKUP($B63,download!$A$4:$DN$305,MATCH(data!F$1,download!$A$4:$DX$4,0)+1,FALSE)="","",VLOOKUP($B63,download!$A$4:$DN$305,MATCH(data!F$1,download!$A$4:$DX$4,0)+1,FALSE))</f>
        <v>110.735</v>
      </c>
      <c r="G63">
        <f>+IF(VLOOKUP($B63,download!$A$4:$DN$305,MATCH(data!G$1,download!$A$4:$DX$4,0)+1,FALSE)="","",VLOOKUP($B63,download!$A$4:$DN$305,MATCH(data!G$1,download!$A$4:$DX$4,0)+1,FALSE))</f>
        <v>104.005</v>
      </c>
      <c r="H63">
        <f>+IF(VLOOKUP($B63,download!$A$4:$DN$305,MATCH(data!H$1,download!$A$4:$DX$4,0)+1,FALSE)="","",VLOOKUP($B63,download!$A$4:$DN$305,MATCH(data!H$1,download!$A$4:$DX$4,0)+1,FALSE))</f>
        <v>16.27</v>
      </c>
      <c r="I63">
        <f>+IF(VLOOKUP($B63,download!$A$4:$DN$305,MATCH(data!I$1,download!$A$4:$DX$4,0)+1,FALSE)="","",VLOOKUP($B63,download!$A$4:$DN$305,MATCH(data!I$1,download!$A$4:$DX$4,0)+1,FALSE))</f>
        <v>17.370799999999999</v>
      </c>
      <c r="J63">
        <f>+IF(VLOOKUP($B63,download!$A$4:$DN$305,MATCH(data!J$1,download!$A$4:$DX$4,0)+1,FALSE)="","",VLOOKUP($B63,download!$A$4:$DN$305,MATCH(data!J$1,download!$A$4:$DX$4,0)+1,FALSE))</f>
        <v>243737999999.99997</v>
      </c>
      <c r="K63">
        <f>+IF(VLOOKUP($B63,download!$A$4:$DN$305,MATCH(data!K$1,download!$A$4:$DX$4,0)+1,FALSE)="","",VLOOKUP($B63,download!$A$4:$DN$305,MATCH(data!K$1,download!$A$4:$DX$4,0)+1,FALSE))</f>
        <v>1351400000000</v>
      </c>
      <c r="L63">
        <f>+IF(VLOOKUP($B63,download!$A$4:$DN$305,MATCH(data!L$1,download!$A$4:$DX$4,0)+1,FALSE)="","",VLOOKUP($B63,download!$A$4:$DN$305,MATCH(data!L$1,download!$A$4:$DX$4,0)+1,FALSE))</f>
        <v>455673502000</v>
      </c>
      <c r="M63">
        <f>+IF(VLOOKUP($B63,download!$A$4:$DN$305,MATCH(data!M$1,download!$A$4:$DX$4,0)+1,FALSE)="","",VLOOKUP($B63,download!$A$4:$DN$305,MATCH(data!M$1,download!$A$4:$DX$4,0)+1,FALSE))</f>
        <v>2865999000000</v>
      </c>
      <c r="N63">
        <f>+IF(VLOOKUP($B63,download!$A$4:$DN$305,MATCH(data!N$1,download!$A$4:$DX$4,0)+1,FALSE)="","",VLOOKUP($B63,download!$A$4:$DN$305,MATCH(data!N$1,download!$A$4:$DX$4,0)+1,FALSE))</f>
        <v>317248000000</v>
      </c>
      <c r="O63">
        <f>+IF(VLOOKUP($B63,download!$A$4:$DN$305,MATCH(data!O$1,download!$A$4:$DX$4,0)+1,FALSE)="","",VLOOKUP($B63,download!$A$4:$DN$305,MATCH(data!O$1,download!$A$4:$DX$4,0)+1,FALSE))</f>
        <v>1.278</v>
      </c>
      <c r="P63">
        <f>+IF(VLOOKUP($B63,download!$A$4:$DN$305,MATCH(data!P$1,download!$A$4:$DX$4,0)+1,FALSE)="","",VLOOKUP($B63,download!$A$4:$DN$305,MATCH(data!P$1,download!$A$4:$DX$4,0)+1,FALSE))</f>
        <v>7.7812000000000001</v>
      </c>
      <c r="Q63">
        <f>+IF(VLOOKUP($B63,download!$A$4:$DN$305,MATCH(data!Q$1,download!$A$4:$DX$4,0)+1,FALSE)="","",VLOOKUP($B63,download!$A$4:$DN$305,MATCH(data!Q$1,download!$A$4:$DX$4,0)+1,FALSE))</f>
        <v>1.8376999999999999</v>
      </c>
      <c r="R63">
        <f>+IF(VLOOKUP($B63,download!$A$4:$DN$305,MATCH(data!R$1,download!$A$4:$DX$4,0)+1,FALSE)="","",VLOOKUP($B63,download!$A$4:$DN$305,MATCH(data!R$1,download!$A$4:$DX$4,0)+1,FALSE))</f>
        <v>0.74839999999999995</v>
      </c>
      <c r="S63">
        <f>+IF(VLOOKUP($B63,download!$A$4:$DN$305,MATCH(data!S$1,download!$A$4:$DX$4,0)+1,FALSE)="","",VLOOKUP($B63,download!$A$4:$DN$305,MATCH(data!S$1,download!$A$4:$DX$4,0)+1,FALSE))</f>
        <v>1.2178</v>
      </c>
      <c r="T63">
        <f>+IF(VLOOKUP($B63,download!$A$4:$DN$305,MATCH(data!T$1,download!$A$4:$DX$4,0)+1,FALSE)="","",VLOOKUP($B63,download!$A$4:$DN$305,MATCH(data!T$1,download!$A$4:$DX$4,0)+1,FALSE))</f>
        <v>1130.2</v>
      </c>
      <c r="U63">
        <f>+IF(VLOOKUP($B63,download!$A$4:$DN$305,MATCH(data!U$1,download!$A$4:$DX$4,0)+1,FALSE)="","",VLOOKUP($B63,download!$A$4:$DN$305,MATCH(data!U$1,download!$A$4:$DX$4,0)+1,FALSE))</f>
        <v>3960.25</v>
      </c>
      <c r="V63">
        <f>+IF(VLOOKUP($B63,download!$A$4:$DN$305,MATCH(data!V$1,download!$A$4:$DX$4,0)+1,FALSE)="","",VLOOKUP($B63,download!$A$4:$DN$305,MATCH(data!V$1,download!$A$4:$DX$4,0)+1,FALSE))</f>
        <v>1085.43</v>
      </c>
      <c r="W63">
        <f>+IF(VLOOKUP($B63,download!$A$4:$DN$305,MATCH(data!W$1,download!$A$4:$DX$4,0)+1,FALSE)="","",VLOOKUP($B63,download!$A$4:$DN$305,MATCH(data!W$1,download!$A$4:$DX$4,0)+1,FALSE))</f>
        <v>13054.66</v>
      </c>
      <c r="X63">
        <f>+IF(VLOOKUP($B63,download!$A$4:$DN$305,MATCH(data!X$1,download!$A$4:$DX$4,0)+1,FALSE)="","",VLOOKUP($B63,download!$A$4:$DN$305,MATCH(data!X$1,download!$A$4:$DX$4,0)+1,FALSE))</f>
        <v>8870.9699999999993</v>
      </c>
      <c r="Y63">
        <f>+IF(VLOOKUP($B63,download!$A$4:$DN$305,MATCH(data!Y$1,download!$A$4:$DX$4,0)+1,FALSE)="","",VLOOKUP($B63,download!$A$4:$DN$305,MATCH(data!Y$1,download!$A$4:$DX$4,0)+1,FALSE))</f>
        <v>0.5</v>
      </c>
      <c r="Z63">
        <f>+IF(VLOOKUP($B63,download!$A$4:$DN$305,MATCH(data!Z$1,download!$A$4:$DX$4,0)+1,FALSE)="","",VLOOKUP($B63,download!$A$4:$DN$305,MATCH(data!Z$1,download!$A$4:$DX$4,0)+1,FALSE))</f>
        <v>0.4</v>
      </c>
      <c r="AA63">
        <f>+IF(VLOOKUP($B63,download!$A$4:$DN$305,MATCH(data!AA$1,download!$A$4:$DX$4,0)+1,FALSE)="","",VLOOKUP($B63,download!$A$4:$DN$305,MATCH(data!AA$1,download!$A$4:$DX$4,0)+1,FALSE))</f>
        <v>2.2799999999999998</v>
      </c>
      <c r="AB63">
        <f>+IF(VLOOKUP($B63,download!$A$4:$DN$305,MATCH(data!AB$1,download!$A$4:$DX$4,0)+1,FALSE)="","",VLOOKUP($B63,download!$A$4:$DN$305,MATCH(data!AB$1,download!$A$4:$DX$4,0)+1,FALSE))</f>
        <v>0.41</v>
      </c>
      <c r="AC63">
        <f>+IF(VLOOKUP($B63,download!$A$4:$DN$305,MATCH(data!AC$1,download!$A$4:$DX$4,0)+1,FALSE)="","",VLOOKUP($B63,download!$A$4:$DN$305,MATCH(data!AC$1,download!$A$4:$DX$4,0)+1,FALSE))</f>
        <v>0.47452140033693402</v>
      </c>
      <c r="AD63">
        <f>+IF(VLOOKUP($B63,download!$A$4:$DN$305,MATCH(data!AD$1,download!$A$4:$DX$4,0)+1,FALSE)="","",VLOOKUP($B63,download!$A$4:$DN$305,MATCH(data!AD$1,download!$A$4:$DX$4,0)+1,FALSE))</f>
        <v>70934000000</v>
      </c>
      <c r="AE63">
        <f>+IF(VLOOKUP($B63,download!$A$4:$DN$305,MATCH(data!AE$1,download!$A$4:$DX$4,0)+1,FALSE)="","",VLOOKUP($B63,download!$A$4:$DN$305,MATCH(data!AE$1,download!$A$4:$DX$4,0)+1,FALSE))</f>
        <v>96795900000</v>
      </c>
      <c r="AF63">
        <f>+IF(VLOOKUP($B63,download!$A$4:$DN$305,MATCH(data!AF$1,download!$A$4:$DX$4,0)+1,FALSE)="","",VLOOKUP($B63,download!$A$4:$DN$305,MATCH(data!AF$1,download!$A$4:$DX$4,0)+1,FALSE))</f>
        <v>4.8552256947335097</v>
      </c>
      <c r="AG63">
        <f>+IF(VLOOKUP($B63,download!$A$4:$DN$305,MATCH(data!AG$1,download!$A$4:$DX$4,0)+1,FALSE)="","",VLOOKUP($B63,download!$A$4:$DN$305,MATCH(data!AG$1,download!$A$4:$DX$4,0)+1,FALSE))</f>
        <v>16.100000000000001</v>
      </c>
      <c r="AH63">
        <f>+IF(VLOOKUP($B63,download!$A$4:$DN$305,MATCH(data!AH$1,download!$A$4:$DX$4,0)+1,FALSE)="","",VLOOKUP($B63,download!$A$4:$DN$305,MATCH(data!AH$1,download!$A$4:$DX$4,0)+1,FALSE))</f>
        <v>35768400000</v>
      </c>
      <c r="AI63">
        <f>+IF(VLOOKUP($B63,download!$A$4:$DN$305,MATCH(data!AI$1,download!$A$4:$DX$4,0)+1,FALSE)="","",VLOOKUP($B63,download!$A$4:$DN$305,MATCH(data!AI$1,download!$A$4:$DX$4,0)+1,FALSE))</f>
        <v>40618000000</v>
      </c>
      <c r="AJ63">
        <f>+IF(VLOOKUP($B63,download!$A$4:$DN$305,MATCH(data!AJ$1,download!$A$4:$DX$4,0)+1,FALSE)="","",VLOOKUP($B63,download!$A$4:$DN$305,MATCH(data!AJ$1,download!$A$4:$DX$4,0)+1,FALSE))</f>
        <v>295160000000</v>
      </c>
      <c r="AK63">
        <f>+IF(VLOOKUP($B63,download!$A$4:$DN$305,MATCH(data!AK$1,download!$A$4:$DX$4,0)+1,FALSE)="","",VLOOKUP($B63,download!$A$4:$DN$305,MATCH(data!AK$1,download!$A$4:$DX$4,0)+1,FALSE))</f>
        <v>40769000000</v>
      </c>
      <c r="AL63">
        <f>+IF(VLOOKUP($B63,download!$A$4:$DN$305,MATCH(data!AL$1,download!$A$4:$DX$4,0)+1,FALSE)="","",VLOOKUP($B63,download!$A$4:$DN$305,MATCH(data!AL$1,download!$A$4:$DX$4,0)+1,FALSE))</f>
        <v>119244000000</v>
      </c>
      <c r="AM63">
        <f>+IF(VLOOKUP($B63,download!$A$4:$DN$305,MATCH(data!AM$1,download!$A$4:$DX$4,0)+1,FALSE)="","",VLOOKUP($B63,download!$A$4:$DN$305,MATCH(data!AM$1,download!$A$4:$DX$4,0)+1,FALSE))</f>
        <v>36460000000</v>
      </c>
      <c r="AN63">
        <f>+IF(VLOOKUP($B63,download!$A$4:$DN$305,MATCH(data!AN$1,download!$A$4:$DX$4,0)+1,FALSE)="","",VLOOKUP($B63,download!$A$4:$DN$305,MATCH(data!AN$1,download!$A$4:$DX$4,0)+1,FALSE))</f>
        <v>5.5</v>
      </c>
      <c r="AO63">
        <f>+IF(VLOOKUP($B63,download!$A$4:$DN$305,MATCH(data!AO$1,download!$A$4:$DX$4,0)+1,FALSE)="","",VLOOKUP($B63,download!$A$4:$DN$305,MATCH(data!AO$1,download!$A$4:$DX$4,0)+1,FALSE))</f>
        <v>5.0999999999999996</v>
      </c>
      <c r="AP63">
        <f>+IF(VLOOKUP($B63,download!$A$4:$DN$305,MATCH(data!AP$1,download!$A$4:$DX$4,0)+1,FALSE)="","",VLOOKUP($B63,download!$A$4:$DN$305,MATCH(data!AP$1,download!$A$4:$DX$4,0)+1,FALSE))</f>
        <v>6.7</v>
      </c>
      <c r="AQ63">
        <f>+IF(VLOOKUP($B63,download!$A$4:$DN$305,MATCH(data!AQ$1,download!$A$4:$DX$4,0)+1,FALSE)="","",VLOOKUP($B63,download!$A$4:$DN$305,MATCH(data!AQ$1,download!$A$4:$DX$4,0)+1,FALSE))</f>
        <v>9.3000000000000007</v>
      </c>
      <c r="AR63">
        <f>+IF(VLOOKUP($B63,download!$A$4:$DN$305,MATCH(data!AR$1,download!$A$4:$DX$4,0)+1,FALSE)="","",VLOOKUP($B63,download!$A$4:$DN$305,MATCH(data!AR$1,download!$A$4:$DX$4,0)+1,FALSE))</f>
        <v>7.1</v>
      </c>
      <c r="AS63">
        <f>+IF(VLOOKUP($B63,download!$A$4:$DN$305,MATCH(data!AS$1,download!$A$4:$DX$4,0)+1,FALSE)="","",VLOOKUP($B63,download!$A$4:$DN$305,MATCH(data!AS$1,download!$A$4:$DX$4,0)+1,FALSE))</f>
        <v>3.1608757987616012E-3</v>
      </c>
      <c r="AT63">
        <f>+IF(VLOOKUP($B63,download!$A$4:$DN$305,MATCH(data!AT$1,download!$A$4:$DX$4,0)+1,FALSE)="","",VLOOKUP($B63,download!$A$4:$DN$305,MATCH(data!AT$1,download!$A$4:$DX$4,0)+1,FALSE))</f>
        <v>2.931737867569173E-3</v>
      </c>
      <c r="AU63">
        <f>+IF(VLOOKUP($B63,download!$A$4:$DN$305,MATCH(data!AU$1,download!$A$4:$DX$4,0)+1,FALSE)="","",VLOOKUP($B63,download!$A$4:$DN$305,MATCH(data!AU$1,download!$A$4:$DX$4,0)+1,FALSE))</f>
        <v>3.6451116411677456E-3</v>
      </c>
      <c r="AV63">
        <f>+IF(VLOOKUP($B63,download!$A$4:$DN$305,MATCH(data!AV$1,download!$A$4:$DX$4,0)+1,FALSE)="","",VLOOKUP($B63,download!$A$4:$DN$305,MATCH(data!AV$1,download!$A$4:$DX$4,0)+1,FALSE))</f>
        <v>1.7386884363400634E-3</v>
      </c>
      <c r="AW63">
        <f>+IF(VLOOKUP($B63,download!$A$4:$DN$305,MATCH(data!AW$1,download!$A$4:$DX$4,0)+1,FALSE)="","",VLOOKUP($B63,download!$A$4:$DN$305,MATCH(data!AW$1,download!$A$4:$DX$4,0)+1,FALSE))</f>
        <v>2.2709207457381289E-3</v>
      </c>
    </row>
    <row r="64" spans="1:49">
      <c r="A64">
        <f t="shared" si="3"/>
        <v>63</v>
      </c>
      <c r="B64">
        <f t="shared" si="4"/>
        <v>200411</v>
      </c>
      <c r="C64">
        <f>+IF(VLOOKUP($B64,download!$A$4:$DN$305,MATCH(data!C$1,download!$A$4:$DX$4,0)+1,FALSE)="","",VLOOKUP($B64,download!$A$4:$DN$305,MATCH(data!C$1,download!$A$4:$DX$4,0)+1,FALSE))</f>
        <v>99.17</v>
      </c>
      <c r="D64">
        <f>+IF(VLOOKUP($B64,download!$A$4:$DN$305,MATCH(data!D$1,download!$A$4:$DX$4,0)+1,FALSE)="","",VLOOKUP($B64,download!$A$4:$DN$305,MATCH(data!D$1,download!$A$4:$DX$4,0)+1,FALSE))</f>
        <v>99.71</v>
      </c>
      <c r="E64">
        <f>+IF(VLOOKUP($B64,download!$A$4:$DN$305,MATCH(data!E$1,download!$A$4:$DX$4,0)+1,FALSE)="","",VLOOKUP($B64,download!$A$4:$DN$305,MATCH(data!E$1,download!$A$4:$DX$4,0)+1,FALSE))</f>
        <v>108.033</v>
      </c>
      <c r="F64">
        <f>+IF(VLOOKUP($B64,download!$A$4:$DN$305,MATCH(data!F$1,download!$A$4:$DX$4,0)+1,FALSE)="","",VLOOKUP($B64,download!$A$4:$DN$305,MATCH(data!F$1,download!$A$4:$DX$4,0)+1,FALSE))</f>
        <v>109.995</v>
      </c>
      <c r="G64">
        <f>+IF(VLOOKUP($B64,download!$A$4:$DN$305,MATCH(data!G$1,download!$A$4:$DX$4,0)+1,FALSE)="","",VLOOKUP($B64,download!$A$4:$DN$305,MATCH(data!G$1,download!$A$4:$DX$4,0)+1,FALSE))</f>
        <v>104.235</v>
      </c>
      <c r="H64">
        <f>+IF(VLOOKUP($B64,download!$A$4:$DN$305,MATCH(data!H$1,download!$A$4:$DX$4,0)+1,FALSE)="","",VLOOKUP($B64,download!$A$4:$DN$305,MATCH(data!H$1,download!$A$4:$DX$4,0)+1,FALSE))</f>
        <v>13.24</v>
      </c>
      <c r="I64">
        <f>+IF(VLOOKUP($B64,download!$A$4:$DN$305,MATCH(data!I$1,download!$A$4:$DX$4,0)+1,FALSE)="","",VLOOKUP($B64,download!$A$4:$DN$305,MATCH(data!I$1,download!$A$4:$DX$4,0)+1,FALSE))</f>
        <v>16.556999999999999</v>
      </c>
      <c r="J64">
        <f>+IF(VLOOKUP($B64,download!$A$4:$DN$305,MATCH(data!J$1,download!$A$4:$DX$4,0)+1,FALSE)="","",VLOOKUP($B64,download!$A$4:$DN$305,MATCH(data!J$1,download!$A$4:$DX$4,0)+1,FALSE))</f>
        <v>246469999999.99997</v>
      </c>
      <c r="K64">
        <f>+IF(VLOOKUP($B64,download!$A$4:$DN$305,MATCH(data!K$1,download!$A$4:$DX$4,0)+1,FALSE)="","",VLOOKUP($B64,download!$A$4:$DN$305,MATCH(data!K$1,download!$A$4:$DX$4,0)+1,FALSE))</f>
        <v>1370999999999.9998</v>
      </c>
      <c r="L64">
        <f>+IF(VLOOKUP($B64,download!$A$4:$DN$305,MATCH(data!L$1,download!$A$4:$DX$4,0)+1,FALSE)="","",VLOOKUP($B64,download!$A$4:$DN$305,MATCH(data!L$1,download!$A$4:$DX$4,0)+1,FALSE))</f>
        <v>472697407000</v>
      </c>
      <c r="M64">
        <f>+IF(VLOOKUP($B64,download!$A$4:$DN$305,MATCH(data!M$1,download!$A$4:$DX$4,0)+1,FALSE)="","",VLOOKUP($B64,download!$A$4:$DN$305,MATCH(data!M$1,download!$A$4:$DX$4,0)+1,FALSE))</f>
        <v>2913705000000</v>
      </c>
      <c r="N64">
        <f>+IF(VLOOKUP($B64,download!$A$4:$DN$305,MATCH(data!N$1,download!$A$4:$DX$4,0)+1,FALSE)="","",VLOOKUP($B64,download!$A$4:$DN$305,MATCH(data!N$1,download!$A$4:$DX$4,0)+1,FALSE))</f>
        <v>317483000000</v>
      </c>
      <c r="O64">
        <f>+IF(VLOOKUP($B64,download!$A$4:$DN$305,MATCH(data!O$1,download!$A$4:$DX$4,0)+1,FALSE)="","",VLOOKUP($B64,download!$A$4:$DN$305,MATCH(data!O$1,download!$A$4:$DX$4,0)+1,FALSE))</f>
        <v>1.3290999999999999</v>
      </c>
      <c r="P64">
        <f>+IF(VLOOKUP($B64,download!$A$4:$DN$305,MATCH(data!P$1,download!$A$4:$DX$4,0)+1,FALSE)="","",VLOOKUP($B64,download!$A$4:$DN$305,MATCH(data!P$1,download!$A$4:$DX$4,0)+1,FALSE))</f>
        <v>7.7751000000000001</v>
      </c>
      <c r="Q64">
        <f>+IF(VLOOKUP($B64,download!$A$4:$DN$305,MATCH(data!Q$1,download!$A$4:$DX$4,0)+1,FALSE)="","",VLOOKUP($B64,download!$A$4:$DN$305,MATCH(data!Q$1,download!$A$4:$DX$4,0)+1,FALSE))</f>
        <v>1.9107000000000001</v>
      </c>
      <c r="R64">
        <f>+IF(VLOOKUP($B64,download!$A$4:$DN$305,MATCH(data!R$1,download!$A$4:$DX$4,0)+1,FALSE)="","",VLOOKUP($B64,download!$A$4:$DN$305,MATCH(data!R$1,download!$A$4:$DX$4,0)+1,FALSE))</f>
        <v>0.77190000000000003</v>
      </c>
      <c r="S64">
        <f>+IF(VLOOKUP($B64,download!$A$4:$DN$305,MATCH(data!S$1,download!$A$4:$DX$4,0)+1,FALSE)="","",VLOOKUP($B64,download!$A$4:$DN$305,MATCH(data!S$1,download!$A$4:$DX$4,0)+1,FALSE))</f>
        <v>1.1854</v>
      </c>
      <c r="T64">
        <f>+IF(VLOOKUP($B64,download!$A$4:$DN$305,MATCH(data!T$1,download!$A$4:$DX$4,0)+1,FALSE)="","",VLOOKUP($B64,download!$A$4:$DN$305,MATCH(data!T$1,download!$A$4:$DX$4,0)+1,FALSE))</f>
        <v>1173.82</v>
      </c>
      <c r="U64">
        <f>+IF(VLOOKUP($B64,download!$A$4:$DN$305,MATCH(data!U$1,download!$A$4:$DX$4,0)+1,FALSE)="","",VLOOKUP($B64,download!$A$4:$DN$305,MATCH(data!U$1,download!$A$4:$DX$4,0)+1,FALSE))</f>
        <v>4126</v>
      </c>
      <c r="V64">
        <f>+IF(VLOOKUP($B64,download!$A$4:$DN$305,MATCH(data!V$1,download!$A$4:$DX$4,0)+1,FALSE)="","",VLOOKUP($B64,download!$A$4:$DN$305,MATCH(data!V$1,download!$A$4:$DX$4,0)+1,FALSE))</f>
        <v>1098.79</v>
      </c>
      <c r="W64">
        <f>+IF(VLOOKUP($B64,download!$A$4:$DN$305,MATCH(data!W$1,download!$A$4:$DX$4,0)+1,FALSE)="","",VLOOKUP($B64,download!$A$4:$DN$305,MATCH(data!W$1,download!$A$4:$DX$4,0)+1,FALSE))</f>
        <v>14060.05</v>
      </c>
      <c r="X64">
        <f>+IF(VLOOKUP($B64,download!$A$4:$DN$305,MATCH(data!X$1,download!$A$4:$DX$4,0)+1,FALSE)="","",VLOOKUP($B64,download!$A$4:$DN$305,MATCH(data!X$1,download!$A$4:$DX$4,0)+1,FALSE))</f>
        <v>9030.0499999999993</v>
      </c>
      <c r="Y64">
        <f>+IF(VLOOKUP($B64,download!$A$4:$DN$305,MATCH(data!Y$1,download!$A$4:$DX$4,0)+1,FALSE)="","",VLOOKUP($B64,download!$A$4:$DN$305,MATCH(data!Y$1,download!$A$4:$DX$4,0)+1,FALSE))</f>
        <v>0.5</v>
      </c>
      <c r="Z64">
        <f>+IF(VLOOKUP($B64,download!$A$4:$DN$305,MATCH(data!Z$1,download!$A$4:$DX$4,0)+1,FALSE)="","",VLOOKUP($B64,download!$A$4:$DN$305,MATCH(data!Z$1,download!$A$4:$DX$4,0)+1,FALSE))</f>
        <v>-0.1</v>
      </c>
      <c r="AA64">
        <f>+IF(VLOOKUP($B64,download!$A$4:$DN$305,MATCH(data!AA$1,download!$A$4:$DX$4,0)+1,FALSE)="","",VLOOKUP($B64,download!$A$4:$DN$305,MATCH(data!AA$1,download!$A$4:$DX$4,0)+1,FALSE))</f>
        <v>2.2799999999999998</v>
      </c>
      <c r="AB64">
        <f>+IF(VLOOKUP($B64,download!$A$4:$DN$305,MATCH(data!AB$1,download!$A$4:$DX$4,0)+1,FALSE)="","",VLOOKUP($B64,download!$A$4:$DN$305,MATCH(data!AB$1,download!$A$4:$DX$4,0)+1,FALSE))</f>
        <v>0.14000000000000001</v>
      </c>
      <c r="AC64">
        <f>+IF(VLOOKUP($B64,download!$A$4:$DN$305,MATCH(data!AC$1,download!$A$4:$DX$4,0)+1,FALSE)="","",VLOOKUP($B64,download!$A$4:$DN$305,MATCH(data!AC$1,download!$A$4:$DX$4,0)+1,FALSE))</f>
        <v>0.381041578111804</v>
      </c>
      <c r="AD64">
        <f>+IF(VLOOKUP($B64,download!$A$4:$DN$305,MATCH(data!AD$1,download!$A$4:$DX$4,0)+1,FALSE)="","",VLOOKUP($B64,download!$A$4:$DN$305,MATCH(data!AD$1,download!$A$4:$DX$4,0)+1,FALSE))</f>
        <v>70147000000</v>
      </c>
      <c r="AE64">
        <f>+IF(VLOOKUP($B64,download!$A$4:$DN$305,MATCH(data!AE$1,download!$A$4:$DX$4,0)+1,FALSE)="","",VLOOKUP($B64,download!$A$4:$DN$305,MATCH(data!AE$1,download!$A$4:$DX$4,0)+1,FALSE))</f>
        <v>96884900000</v>
      </c>
      <c r="AF64">
        <f>+IF(VLOOKUP($B64,download!$A$4:$DN$305,MATCH(data!AF$1,download!$A$4:$DX$4,0)+1,FALSE)="","",VLOOKUP($B64,download!$A$4:$DN$305,MATCH(data!AF$1,download!$A$4:$DX$4,0)+1,FALSE))</f>
        <v>4.8552256947335097</v>
      </c>
      <c r="AG64">
        <f>+IF(VLOOKUP($B64,download!$A$4:$DN$305,MATCH(data!AG$1,download!$A$4:$DX$4,0)+1,FALSE)="","",VLOOKUP($B64,download!$A$4:$DN$305,MATCH(data!AG$1,download!$A$4:$DX$4,0)+1,FALSE))</f>
        <v>16.8</v>
      </c>
      <c r="AH64">
        <f>+IF(VLOOKUP($B64,download!$A$4:$DN$305,MATCH(data!AH$1,download!$A$4:$DX$4,0)+1,FALSE)="","",VLOOKUP($B64,download!$A$4:$DN$305,MATCH(data!AH$1,download!$A$4:$DX$4,0)+1,FALSE))</f>
        <v>34847100000</v>
      </c>
      <c r="AI64">
        <f>+IF(VLOOKUP($B64,download!$A$4:$DN$305,MATCH(data!AI$1,download!$A$4:$DX$4,0)+1,FALSE)="","",VLOOKUP($B64,download!$A$4:$DN$305,MATCH(data!AI$1,download!$A$4:$DX$4,0)+1,FALSE))</f>
        <v>42102000000</v>
      </c>
      <c r="AJ64">
        <f>+IF(VLOOKUP($B64,download!$A$4:$DN$305,MATCH(data!AJ$1,download!$A$4:$DX$4,0)+1,FALSE)="","",VLOOKUP($B64,download!$A$4:$DN$305,MATCH(data!AJ$1,download!$A$4:$DX$4,0)+1,FALSE))</f>
        <v>292970000000</v>
      </c>
      <c r="AK64">
        <f>+IF(VLOOKUP($B64,download!$A$4:$DN$305,MATCH(data!AK$1,download!$A$4:$DX$4,0)+1,FALSE)="","",VLOOKUP($B64,download!$A$4:$DN$305,MATCH(data!AK$1,download!$A$4:$DX$4,0)+1,FALSE))</f>
        <v>40373000000</v>
      </c>
      <c r="AL64">
        <f>+IF(VLOOKUP($B64,download!$A$4:$DN$305,MATCH(data!AL$1,download!$A$4:$DX$4,0)+1,FALSE)="","",VLOOKUP($B64,download!$A$4:$DN$305,MATCH(data!AL$1,download!$A$4:$DX$4,0)+1,FALSE))</f>
        <v>124453000000</v>
      </c>
      <c r="AM64">
        <f>+IF(VLOOKUP($B64,download!$A$4:$DN$305,MATCH(data!AM$1,download!$A$4:$DX$4,0)+1,FALSE)="","",VLOOKUP($B64,download!$A$4:$DN$305,MATCH(data!AM$1,download!$A$4:$DX$4,0)+1,FALSE))</f>
        <v>34070000000</v>
      </c>
      <c r="AN64">
        <f>+IF(VLOOKUP($B64,download!$A$4:$DN$305,MATCH(data!AN$1,download!$A$4:$DX$4,0)+1,FALSE)="","",VLOOKUP($B64,download!$A$4:$DN$305,MATCH(data!AN$1,download!$A$4:$DX$4,0)+1,FALSE))</f>
        <v>5.4</v>
      </c>
      <c r="AO64">
        <f>+IF(VLOOKUP($B64,download!$A$4:$DN$305,MATCH(data!AO$1,download!$A$4:$DX$4,0)+1,FALSE)="","",VLOOKUP($B64,download!$A$4:$DN$305,MATCH(data!AO$1,download!$A$4:$DX$4,0)+1,FALSE))</f>
        <v>5.2</v>
      </c>
      <c r="AP64">
        <f>+IF(VLOOKUP($B64,download!$A$4:$DN$305,MATCH(data!AP$1,download!$A$4:$DX$4,0)+1,FALSE)="","",VLOOKUP($B64,download!$A$4:$DN$305,MATCH(data!AP$1,download!$A$4:$DX$4,0)+1,FALSE))</f>
        <v>6.7</v>
      </c>
      <c r="AQ64">
        <f>+IF(VLOOKUP($B64,download!$A$4:$DN$305,MATCH(data!AQ$1,download!$A$4:$DX$4,0)+1,FALSE)="","",VLOOKUP($B64,download!$A$4:$DN$305,MATCH(data!AQ$1,download!$A$4:$DX$4,0)+1,FALSE))</f>
        <v>9.3000000000000007</v>
      </c>
      <c r="AR64">
        <f>+IF(VLOOKUP($B64,download!$A$4:$DN$305,MATCH(data!AR$1,download!$A$4:$DX$4,0)+1,FALSE)="","",VLOOKUP($B64,download!$A$4:$DN$305,MATCH(data!AR$1,download!$A$4:$DX$4,0)+1,FALSE))</f>
        <v>7.2</v>
      </c>
      <c r="AS64">
        <f>+IF(VLOOKUP($B64,download!$A$4:$DN$305,MATCH(data!AS$1,download!$A$4:$DX$4,0)+1,FALSE)="","",VLOOKUP($B64,download!$A$4:$DN$305,MATCH(data!AS$1,download!$A$4:$DX$4,0)+1,FALSE))</f>
        <v>3.1608757987616012E-3</v>
      </c>
      <c r="AT64">
        <f>+IF(VLOOKUP($B64,download!$A$4:$DN$305,MATCH(data!AT$1,download!$A$4:$DX$4,0)+1,FALSE)="","",VLOOKUP($B64,download!$A$4:$DN$305,MATCH(data!AT$1,download!$A$4:$DX$4,0)+1,FALSE))</f>
        <v>2.931737867569173E-3</v>
      </c>
      <c r="AU64">
        <f>+IF(VLOOKUP($B64,download!$A$4:$DN$305,MATCH(data!AU$1,download!$A$4:$DX$4,0)+1,FALSE)="","",VLOOKUP($B64,download!$A$4:$DN$305,MATCH(data!AU$1,download!$A$4:$DX$4,0)+1,FALSE))</f>
        <v>3.6451116411677456E-3</v>
      </c>
      <c r="AV64">
        <f>+IF(VLOOKUP($B64,download!$A$4:$DN$305,MATCH(data!AV$1,download!$A$4:$DX$4,0)+1,FALSE)="","",VLOOKUP($B64,download!$A$4:$DN$305,MATCH(data!AV$1,download!$A$4:$DX$4,0)+1,FALSE))</f>
        <v>1.7386884363400634E-3</v>
      </c>
      <c r="AW64">
        <f>+IF(VLOOKUP($B64,download!$A$4:$DN$305,MATCH(data!AW$1,download!$A$4:$DX$4,0)+1,FALSE)="","",VLOOKUP($B64,download!$A$4:$DN$305,MATCH(data!AW$1,download!$A$4:$DX$4,0)+1,FALSE))</f>
        <v>2.2709207457381289E-3</v>
      </c>
    </row>
    <row r="65" spans="1:49">
      <c r="A65">
        <f t="shared" si="3"/>
        <v>64</v>
      </c>
      <c r="B65">
        <f t="shared" si="4"/>
        <v>200412</v>
      </c>
      <c r="C65">
        <f>+IF(VLOOKUP($B65,download!$A$4:$DN$305,MATCH(data!C$1,download!$A$4:$DX$4,0)+1,FALSE)="","",VLOOKUP($B65,download!$A$4:$DN$305,MATCH(data!C$1,download!$A$4:$DX$4,0)+1,FALSE))</f>
        <v>100.245</v>
      </c>
      <c r="D65">
        <f>+IF(VLOOKUP($B65,download!$A$4:$DN$305,MATCH(data!D$1,download!$A$4:$DX$4,0)+1,FALSE)="","",VLOOKUP($B65,download!$A$4:$DN$305,MATCH(data!D$1,download!$A$4:$DX$4,0)+1,FALSE))</f>
        <v>100.545</v>
      </c>
      <c r="E65">
        <f>+IF(VLOOKUP($B65,download!$A$4:$DN$305,MATCH(data!E$1,download!$A$4:$DX$4,0)+1,FALSE)="","",VLOOKUP($B65,download!$A$4:$DN$305,MATCH(data!E$1,download!$A$4:$DX$4,0)+1,FALSE))</f>
        <v>107.318</v>
      </c>
      <c r="F65">
        <f>+IF(VLOOKUP($B65,download!$A$4:$DN$305,MATCH(data!F$1,download!$A$4:$DX$4,0)+1,FALSE)="","",VLOOKUP($B65,download!$A$4:$DN$305,MATCH(data!F$1,download!$A$4:$DX$4,0)+1,FALSE))</f>
        <v>99.355000000000004</v>
      </c>
      <c r="G65">
        <f>+IF(VLOOKUP($B65,download!$A$4:$DN$305,MATCH(data!G$1,download!$A$4:$DX$4,0)+1,FALSE)="","",VLOOKUP($B65,download!$A$4:$DN$305,MATCH(data!G$1,download!$A$4:$DX$4,0)+1,FALSE))</f>
        <v>105.395</v>
      </c>
      <c r="H65">
        <f>+IF(VLOOKUP($B65,download!$A$4:$DN$305,MATCH(data!H$1,download!$A$4:$DX$4,0)+1,FALSE)="","",VLOOKUP($B65,download!$A$4:$DN$305,MATCH(data!H$1,download!$A$4:$DX$4,0)+1,FALSE))</f>
        <v>13.29</v>
      </c>
      <c r="I65">
        <f>+IF(VLOOKUP($B65,download!$A$4:$DN$305,MATCH(data!I$1,download!$A$4:$DX$4,0)+1,FALSE)="","",VLOOKUP($B65,download!$A$4:$DN$305,MATCH(data!I$1,download!$A$4:$DX$4,0)+1,FALSE))</f>
        <v>14.072699999999999</v>
      </c>
      <c r="J65">
        <f>+IF(VLOOKUP($B65,download!$A$4:$DN$305,MATCH(data!J$1,download!$A$4:$DX$4,0)+1,FALSE)="","",VLOOKUP($B65,download!$A$4:$DN$305,MATCH(data!J$1,download!$A$4:$DX$4,0)+1,FALSE))</f>
        <v>252121999999.99997</v>
      </c>
      <c r="K65">
        <f>+IF(VLOOKUP($B65,download!$A$4:$DN$305,MATCH(data!K$1,download!$A$4:$DX$4,0)+1,FALSE)="","",VLOOKUP($B65,download!$A$4:$DN$305,MATCH(data!K$1,download!$A$4:$DX$4,0)+1,FALSE))</f>
        <v>1401499999999.9998</v>
      </c>
      <c r="L65">
        <f>+IF(VLOOKUP($B65,download!$A$4:$DN$305,MATCH(data!L$1,download!$A$4:$DX$4,0)+1,FALSE)="","",VLOOKUP($B65,download!$A$4:$DN$305,MATCH(data!L$1,download!$A$4:$DX$4,0)+1,FALSE))</f>
        <v>484494039000</v>
      </c>
      <c r="M65">
        <f>+IF(VLOOKUP($B65,download!$A$4:$DN$305,MATCH(data!M$1,download!$A$4:$DX$4,0)+1,FALSE)="","",VLOOKUP($B65,download!$A$4:$DN$305,MATCH(data!M$1,download!$A$4:$DX$4,0)+1,FALSE))</f>
        <v>2948883000000</v>
      </c>
      <c r="N65">
        <f>+IF(VLOOKUP($B65,download!$A$4:$DN$305,MATCH(data!N$1,download!$A$4:$DX$4,0)+1,FALSE)="","",VLOOKUP($B65,download!$A$4:$DN$305,MATCH(data!N$1,download!$A$4:$DX$4,0)+1,FALSE))</f>
        <v>321653000000</v>
      </c>
      <c r="O65">
        <f>+IF(VLOOKUP($B65,download!$A$4:$DN$305,MATCH(data!O$1,download!$A$4:$DX$4,0)+1,FALSE)="","",VLOOKUP($B65,download!$A$4:$DN$305,MATCH(data!O$1,download!$A$4:$DX$4,0)+1,FALSE))</f>
        <v>1.3557999999999999</v>
      </c>
      <c r="P65">
        <f>+IF(VLOOKUP($B65,download!$A$4:$DN$305,MATCH(data!P$1,download!$A$4:$DX$4,0)+1,FALSE)="","",VLOOKUP($B65,download!$A$4:$DN$305,MATCH(data!P$1,download!$A$4:$DX$4,0)+1,FALSE))</f>
        <v>7.7723000000000004</v>
      </c>
      <c r="Q65">
        <f>+IF(VLOOKUP($B65,download!$A$4:$DN$305,MATCH(data!Q$1,download!$A$4:$DX$4,0)+1,FALSE)="","",VLOOKUP($B65,download!$A$4:$DN$305,MATCH(data!Q$1,download!$A$4:$DX$4,0)+1,FALSE))</f>
        <v>1.9184000000000001</v>
      </c>
      <c r="R65">
        <f>+IF(VLOOKUP($B65,download!$A$4:$DN$305,MATCH(data!R$1,download!$A$4:$DX$4,0)+1,FALSE)="","",VLOOKUP($B65,download!$A$4:$DN$305,MATCH(data!R$1,download!$A$4:$DX$4,0)+1,FALSE))</f>
        <v>0.78190000000000004</v>
      </c>
      <c r="S65">
        <f>+IF(VLOOKUP($B65,download!$A$4:$DN$305,MATCH(data!S$1,download!$A$4:$DX$4,0)+1,FALSE)="","",VLOOKUP($B65,download!$A$4:$DN$305,MATCH(data!S$1,download!$A$4:$DX$4,0)+1,FALSE))</f>
        <v>1.2028000000000001</v>
      </c>
      <c r="T65">
        <f>+IF(VLOOKUP($B65,download!$A$4:$DN$305,MATCH(data!T$1,download!$A$4:$DX$4,0)+1,FALSE)="","",VLOOKUP($B65,download!$A$4:$DN$305,MATCH(data!T$1,download!$A$4:$DX$4,0)+1,FALSE))</f>
        <v>1211.92</v>
      </c>
      <c r="U65">
        <f>+IF(VLOOKUP($B65,download!$A$4:$DN$305,MATCH(data!U$1,download!$A$4:$DX$4,0)+1,FALSE)="","",VLOOKUP($B65,download!$A$4:$DN$305,MATCH(data!U$1,download!$A$4:$DX$4,0)+1,FALSE))</f>
        <v>4256.08</v>
      </c>
      <c r="V65">
        <f>+IF(VLOOKUP($B65,download!$A$4:$DN$305,MATCH(data!V$1,download!$A$4:$DX$4,0)+1,FALSE)="","",VLOOKUP($B65,download!$A$4:$DN$305,MATCH(data!V$1,download!$A$4:$DX$4,0)+1,FALSE))</f>
        <v>1149.6300000000001</v>
      </c>
      <c r="W65">
        <f>+IF(VLOOKUP($B65,download!$A$4:$DN$305,MATCH(data!W$1,download!$A$4:$DX$4,0)+1,FALSE)="","",VLOOKUP($B65,download!$A$4:$DN$305,MATCH(data!W$1,download!$A$4:$DX$4,0)+1,FALSE))</f>
        <v>14230.14</v>
      </c>
      <c r="X65">
        <f>+IF(VLOOKUP($B65,download!$A$4:$DN$305,MATCH(data!X$1,download!$A$4:$DX$4,0)+1,FALSE)="","",VLOOKUP($B65,download!$A$4:$DN$305,MATCH(data!X$1,download!$A$4:$DX$4,0)+1,FALSE))</f>
        <v>9246.65</v>
      </c>
      <c r="Y65">
        <f>+IF(VLOOKUP($B65,download!$A$4:$DN$305,MATCH(data!Y$1,download!$A$4:$DX$4,0)+1,FALSE)="","",VLOOKUP($B65,download!$A$4:$DN$305,MATCH(data!Y$1,download!$A$4:$DX$4,0)+1,FALSE))</f>
        <v>0</v>
      </c>
      <c r="Z65">
        <f>+IF(VLOOKUP($B65,download!$A$4:$DN$305,MATCH(data!Z$1,download!$A$4:$DX$4,0)+1,FALSE)="","",VLOOKUP($B65,download!$A$4:$DN$305,MATCH(data!Z$1,download!$A$4:$DX$4,0)+1,FALSE))</f>
        <v>0.4</v>
      </c>
      <c r="AA65">
        <f>+IF(VLOOKUP($B65,download!$A$4:$DN$305,MATCH(data!AA$1,download!$A$4:$DX$4,0)+1,FALSE)="","",VLOOKUP($B65,download!$A$4:$DN$305,MATCH(data!AA$1,download!$A$4:$DX$4,0)+1,FALSE))</f>
        <v>2.52</v>
      </c>
      <c r="AB65">
        <f>+IF(VLOOKUP($B65,download!$A$4:$DN$305,MATCH(data!AB$1,download!$A$4:$DX$4,0)+1,FALSE)="","",VLOOKUP($B65,download!$A$4:$DN$305,MATCH(data!AB$1,download!$A$4:$DX$4,0)+1,FALSE))</f>
        <v>0.14000000000000001</v>
      </c>
      <c r="AC65">
        <f>+IF(VLOOKUP($B65,download!$A$4:$DN$305,MATCH(data!AC$1,download!$A$4:$DX$4,0)+1,FALSE)="","",VLOOKUP($B65,download!$A$4:$DN$305,MATCH(data!AC$1,download!$A$4:$DX$4,0)+1,FALSE))</f>
        <v>8.27544679443179E-2</v>
      </c>
      <c r="AD65">
        <f>+IF(VLOOKUP($B65,download!$A$4:$DN$305,MATCH(data!AD$1,download!$A$4:$DX$4,0)+1,FALSE)="","",VLOOKUP($B65,download!$A$4:$DN$305,MATCH(data!AD$1,download!$A$4:$DX$4,0)+1,FALSE))</f>
        <v>72398000000</v>
      </c>
      <c r="AE65">
        <f>+IF(VLOOKUP($B65,download!$A$4:$DN$305,MATCH(data!AE$1,download!$A$4:$DX$4,0)+1,FALSE)="","",VLOOKUP($B65,download!$A$4:$DN$305,MATCH(data!AE$1,download!$A$4:$DX$4,0)+1,FALSE))</f>
        <v>95317200000</v>
      </c>
      <c r="AF65">
        <f>+IF(VLOOKUP($B65,download!$A$4:$DN$305,MATCH(data!AF$1,download!$A$4:$DX$4,0)+1,FALSE)="","",VLOOKUP($B65,download!$A$4:$DN$305,MATCH(data!AF$1,download!$A$4:$DX$4,0)+1,FALSE))</f>
        <v>2.4886548989841901</v>
      </c>
      <c r="AG65">
        <f>+IF(VLOOKUP($B65,download!$A$4:$DN$305,MATCH(data!AG$1,download!$A$4:$DX$4,0)+1,FALSE)="","",VLOOKUP($B65,download!$A$4:$DN$305,MATCH(data!AG$1,download!$A$4:$DX$4,0)+1,FALSE))</f>
        <v>12.9</v>
      </c>
      <c r="AH65">
        <f>+IF(VLOOKUP($B65,download!$A$4:$DN$305,MATCH(data!AH$1,download!$A$4:$DX$4,0)+1,FALSE)="","",VLOOKUP($B65,download!$A$4:$DN$305,MATCH(data!AH$1,download!$A$4:$DX$4,0)+1,FALSE))</f>
        <v>35054300000</v>
      </c>
      <c r="AI65">
        <f>+IF(VLOOKUP($B65,download!$A$4:$DN$305,MATCH(data!AI$1,download!$A$4:$DX$4,0)+1,FALSE)="","",VLOOKUP($B65,download!$A$4:$DN$305,MATCH(data!AI$1,download!$A$4:$DX$4,0)+1,FALSE))</f>
        <v>42718000000</v>
      </c>
      <c r="AJ65">
        <f>+IF(VLOOKUP($B65,download!$A$4:$DN$305,MATCH(data!AJ$1,download!$A$4:$DX$4,0)+1,FALSE)="","",VLOOKUP($B65,download!$A$4:$DN$305,MATCH(data!AJ$1,download!$A$4:$DX$4,0)+1,FALSE))</f>
        <v>280959999999.99994</v>
      </c>
      <c r="AK65">
        <f>+IF(VLOOKUP($B65,download!$A$4:$DN$305,MATCH(data!AK$1,download!$A$4:$DX$4,0)+1,FALSE)="","",VLOOKUP($B65,download!$A$4:$DN$305,MATCH(data!AK$1,download!$A$4:$DX$4,0)+1,FALSE))</f>
        <v>43519000000</v>
      </c>
      <c r="AL65">
        <f>+IF(VLOOKUP($B65,download!$A$4:$DN$305,MATCH(data!AL$1,download!$A$4:$DX$4,0)+1,FALSE)="","",VLOOKUP($B65,download!$A$4:$DN$305,MATCH(data!AL$1,download!$A$4:$DX$4,0)+1,FALSE))</f>
        <v>123449000000</v>
      </c>
      <c r="AM65">
        <f>+IF(VLOOKUP($B65,download!$A$4:$DN$305,MATCH(data!AM$1,download!$A$4:$DX$4,0)+1,FALSE)="","",VLOOKUP($B65,download!$A$4:$DN$305,MATCH(data!AM$1,download!$A$4:$DX$4,0)+1,FALSE))</f>
        <v>34466000000</v>
      </c>
      <c r="AN65">
        <f>+IF(VLOOKUP($B65,download!$A$4:$DN$305,MATCH(data!AN$1,download!$A$4:$DX$4,0)+1,FALSE)="","",VLOOKUP($B65,download!$A$4:$DN$305,MATCH(data!AN$1,download!$A$4:$DX$4,0)+1,FALSE))</f>
        <v>5.4</v>
      </c>
      <c r="AO65">
        <f>+IF(VLOOKUP($B65,download!$A$4:$DN$305,MATCH(data!AO$1,download!$A$4:$DX$4,0)+1,FALSE)="","",VLOOKUP($B65,download!$A$4:$DN$305,MATCH(data!AO$1,download!$A$4:$DX$4,0)+1,FALSE))</f>
        <v>5.0999999999999996</v>
      </c>
      <c r="AP65">
        <f>+IF(VLOOKUP($B65,download!$A$4:$DN$305,MATCH(data!AP$1,download!$A$4:$DX$4,0)+1,FALSE)="","",VLOOKUP($B65,download!$A$4:$DN$305,MATCH(data!AP$1,download!$A$4:$DX$4,0)+1,FALSE))</f>
        <v>6.6</v>
      </c>
      <c r="AQ65">
        <f>+IF(VLOOKUP($B65,download!$A$4:$DN$305,MATCH(data!AQ$1,download!$A$4:$DX$4,0)+1,FALSE)="","",VLOOKUP($B65,download!$A$4:$DN$305,MATCH(data!AQ$1,download!$A$4:$DX$4,0)+1,FALSE))</f>
        <v>9.1999999999999993</v>
      </c>
      <c r="AR65">
        <f>+IF(VLOOKUP($B65,download!$A$4:$DN$305,MATCH(data!AR$1,download!$A$4:$DX$4,0)+1,FALSE)="","",VLOOKUP($B65,download!$A$4:$DN$305,MATCH(data!AR$1,download!$A$4:$DX$4,0)+1,FALSE))</f>
        <v>7.1</v>
      </c>
      <c r="AS65">
        <f>+IF(VLOOKUP($B65,download!$A$4:$DN$305,MATCH(data!AS$1,download!$A$4:$DX$4,0)+1,FALSE)="","",VLOOKUP($B65,download!$A$4:$DN$305,MATCH(data!AS$1,download!$A$4:$DX$4,0)+1,FALSE))</f>
        <v>4.690482020287619E-3</v>
      </c>
      <c r="AT65">
        <f>+IF(VLOOKUP($B65,download!$A$4:$DN$305,MATCH(data!AT$1,download!$A$4:$DX$4,0)+1,FALSE)="","",VLOOKUP($B65,download!$A$4:$DN$305,MATCH(data!AT$1,download!$A$4:$DX$4,0)+1,FALSE))</f>
        <v>4.7988774028096719E-3</v>
      </c>
      <c r="AU65">
        <f>+IF(VLOOKUP($B65,download!$A$4:$DN$305,MATCH(data!AU$1,download!$A$4:$DX$4,0)+1,FALSE)="","",VLOOKUP($B65,download!$A$4:$DN$305,MATCH(data!AU$1,download!$A$4:$DX$4,0)+1,FALSE))</f>
        <v>9.2301988025455719E-3</v>
      </c>
      <c r="AV65">
        <f>+IF(VLOOKUP($B65,download!$A$4:$DN$305,MATCH(data!AV$1,download!$A$4:$DX$4,0)+1,FALSE)="","",VLOOKUP($B65,download!$A$4:$DN$305,MATCH(data!AV$1,download!$A$4:$DX$4,0)+1,FALSE))</f>
        <v>3.5048208499324032E-3</v>
      </c>
      <c r="AW65">
        <f>+IF(VLOOKUP($B65,download!$A$4:$DN$305,MATCH(data!AW$1,download!$A$4:$DX$4,0)+1,FALSE)="","",VLOOKUP($B65,download!$A$4:$DN$305,MATCH(data!AW$1,download!$A$4:$DX$4,0)+1,FALSE))</f>
        <v>4.0613566074970131E-3</v>
      </c>
    </row>
    <row r="66" spans="1:49">
      <c r="A66">
        <f t="shared" si="3"/>
        <v>65</v>
      </c>
      <c r="B66">
        <f t="shared" si="4"/>
        <v>200501</v>
      </c>
      <c r="C66">
        <f>+IF(VLOOKUP($B66,download!$A$4:$DN$305,MATCH(data!C$1,download!$A$4:$DX$4,0)+1,FALSE)="","",VLOOKUP($B66,download!$A$4:$DN$305,MATCH(data!C$1,download!$A$4:$DX$4,0)+1,FALSE))</f>
        <v>100.965</v>
      </c>
      <c r="D66">
        <f>+IF(VLOOKUP($B66,download!$A$4:$DN$305,MATCH(data!D$1,download!$A$4:$DX$4,0)+1,FALSE)="","",VLOOKUP($B66,download!$A$4:$DN$305,MATCH(data!D$1,download!$A$4:$DX$4,0)+1,FALSE))</f>
        <v>101.78</v>
      </c>
      <c r="E66">
        <f>+IF(VLOOKUP($B66,download!$A$4:$DN$305,MATCH(data!E$1,download!$A$4:$DX$4,0)+1,FALSE)="","",VLOOKUP($B66,download!$A$4:$DN$305,MATCH(data!E$1,download!$A$4:$DX$4,0)+1,FALSE))</f>
        <v>106.547</v>
      </c>
      <c r="F66">
        <f>+IF(VLOOKUP($B66,download!$A$4:$DN$305,MATCH(data!F$1,download!$A$4:$DX$4,0)+1,FALSE)="","",VLOOKUP($B66,download!$A$4:$DN$305,MATCH(data!F$1,download!$A$4:$DX$4,0)+1,FALSE))</f>
        <v>99.334999999999994</v>
      </c>
      <c r="G66">
        <f>+IF(VLOOKUP($B66,download!$A$4:$DN$305,MATCH(data!G$1,download!$A$4:$DX$4,0)+1,FALSE)="","",VLOOKUP($B66,download!$A$4:$DN$305,MATCH(data!G$1,download!$A$4:$DX$4,0)+1,FALSE))</f>
        <v>106.06</v>
      </c>
      <c r="H66">
        <f>+IF(VLOOKUP($B66,download!$A$4:$DN$305,MATCH(data!H$1,download!$A$4:$DX$4,0)+1,FALSE)="","",VLOOKUP($B66,download!$A$4:$DN$305,MATCH(data!H$1,download!$A$4:$DX$4,0)+1,FALSE))</f>
        <v>12.82</v>
      </c>
      <c r="I66">
        <f>+IF(VLOOKUP($B66,download!$A$4:$DN$305,MATCH(data!I$1,download!$A$4:$DX$4,0)+1,FALSE)="","",VLOOKUP($B66,download!$A$4:$DN$305,MATCH(data!I$1,download!$A$4:$DX$4,0)+1,FALSE))</f>
        <v>12.724600000000001</v>
      </c>
      <c r="J66">
        <f>+IF(VLOOKUP($B66,download!$A$4:$DN$305,MATCH(data!J$1,download!$A$4:$DX$4,0)+1,FALSE)="","",VLOOKUP($B66,download!$A$4:$DN$305,MATCH(data!J$1,download!$A$4:$DX$4,0)+1,FALSE))</f>
        <v>251628999999.99997</v>
      </c>
      <c r="K66">
        <f>+IF(VLOOKUP($B66,download!$A$4:$DN$305,MATCH(data!K$1,download!$A$4:$DX$4,0)+1,FALSE)="","",VLOOKUP($B66,download!$A$4:$DN$305,MATCH(data!K$1,download!$A$4:$DX$4,0)+1,FALSE))</f>
        <v>1361499999999.9998</v>
      </c>
      <c r="L66">
        <f>+IF(VLOOKUP($B66,download!$A$4:$DN$305,MATCH(data!L$1,download!$A$4:$DX$4,0)+1,FALSE)="","",VLOOKUP($B66,download!$A$4:$DN$305,MATCH(data!L$1,download!$A$4:$DX$4,0)+1,FALSE))</f>
        <v>513334244000</v>
      </c>
      <c r="M66">
        <f>+IF(VLOOKUP($B66,download!$A$4:$DN$305,MATCH(data!M$1,download!$A$4:$DX$4,0)+1,FALSE)="","",VLOOKUP($B66,download!$A$4:$DN$305,MATCH(data!M$1,download!$A$4:$DX$4,0)+1,FALSE))</f>
        <v>2965989000000</v>
      </c>
      <c r="N66">
        <f>+IF(VLOOKUP($B66,download!$A$4:$DN$305,MATCH(data!N$1,download!$A$4:$DX$4,0)+1,FALSE)="","",VLOOKUP($B66,download!$A$4:$DN$305,MATCH(data!N$1,download!$A$4:$DX$4,0)+1,FALSE))</f>
        <v>324382000000</v>
      </c>
      <c r="O66">
        <f>+IF(VLOOKUP($B66,download!$A$4:$DN$305,MATCH(data!O$1,download!$A$4:$DX$4,0)+1,FALSE)="","",VLOOKUP($B66,download!$A$4:$DN$305,MATCH(data!O$1,download!$A$4:$DX$4,0)+1,FALSE))</f>
        <v>1.3031999999999999</v>
      </c>
      <c r="P66">
        <f>+IF(VLOOKUP($B66,download!$A$4:$DN$305,MATCH(data!P$1,download!$A$4:$DX$4,0)+1,FALSE)="","",VLOOKUP($B66,download!$A$4:$DN$305,MATCH(data!P$1,download!$A$4:$DX$4,0)+1,FALSE))</f>
        <v>7.7991000000000001</v>
      </c>
      <c r="Q66">
        <f>+IF(VLOOKUP($B66,download!$A$4:$DN$305,MATCH(data!Q$1,download!$A$4:$DX$4,0)+1,FALSE)="","",VLOOKUP($B66,download!$A$4:$DN$305,MATCH(data!Q$1,download!$A$4:$DX$4,0)+1,FALSE))</f>
        <v>1.8833</v>
      </c>
      <c r="R66">
        <f>+IF(VLOOKUP($B66,download!$A$4:$DN$305,MATCH(data!R$1,download!$A$4:$DX$4,0)+1,FALSE)="","",VLOOKUP($B66,download!$A$4:$DN$305,MATCH(data!R$1,download!$A$4:$DX$4,0)+1,FALSE))</f>
        <v>0.77500000000000002</v>
      </c>
      <c r="S66">
        <f>+IF(VLOOKUP($B66,download!$A$4:$DN$305,MATCH(data!S$1,download!$A$4:$DX$4,0)+1,FALSE)="","",VLOOKUP($B66,download!$A$4:$DN$305,MATCH(data!S$1,download!$A$4:$DX$4,0)+1,FALSE))</f>
        <v>1.2403</v>
      </c>
      <c r="T66">
        <f>+IF(VLOOKUP($B66,download!$A$4:$DN$305,MATCH(data!T$1,download!$A$4:$DX$4,0)+1,FALSE)="","",VLOOKUP($B66,download!$A$4:$DN$305,MATCH(data!T$1,download!$A$4:$DX$4,0)+1,FALSE))</f>
        <v>1181.27</v>
      </c>
      <c r="U66">
        <f>+IF(VLOOKUP($B66,download!$A$4:$DN$305,MATCH(data!U$1,download!$A$4:$DX$4,0)+1,FALSE)="","",VLOOKUP($B66,download!$A$4:$DN$305,MATCH(data!U$1,download!$A$4:$DX$4,0)+1,FALSE))</f>
        <v>4254.8500000000004</v>
      </c>
      <c r="V66">
        <f>+IF(VLOOKUP($B66,download!$A$4:$DN$305,MATCH(data!V$1,download!$A$4:$DX$4,0)+1,FALSE)="","",VLOOKUP($B66,download!$A$4:$DN$305,MATCH(data!V$1,download!$A$4:$DX$4,0)+1,FALSE))</f>
        <v>1146.1400000000001</v>
      </c>
      <c r="W66">
        <f>+IF(VLOOKUP($B66,download!$A$4:$DN$305,MATCH(data!W$1,download!$A$4:$DX$4,0)+1,FALSE)="","",VLOOKUP($B66,download!$A$4:$DN$305,MATCH(data!W$1,download!$A$4:$DX$4,0)+1,FALSE))</f>
        <v>13721.69</v>
      </c>
      <c r="X66">
        <f>+IF(VLOOKUP($B66,download!$A$4:$DN$305,MATCH(data!X$1,download!$A$4:$DX$4,0)+1,FALSE)="","",VLOOKUP($B66,download!$A$4:$DN$305,MATCH(data!X$1,download!$A$4:$DX$4,0)+1,FALSE))</f>
        <v>9204.0499999999993</v>
      </c>
      <c r="Y66">
        <f>+IF(VLOOKUP($B66,download!$A$4:$DN$305,MATCH(data!Y$1,download!$A$4:$DX$4,0)+1,FALSE)="","",VLOOKUP($B66,download!$A$4:$DN$305,MATCH(data!Y$1,download!$A$4:$DX$4,0)+1,FALSE))</f>
        <v>-0.1</v>
      </c>
      <c r="Z66">
        <f>+IF(VLOOKUP($B66,download!$A$4:$DN$305,MATCH(data!Z$1,download!$A$4:$DX$4,0)+1,FALSE)="","",VLOOKUP($B66,download!$A$4:$DN$305,MATCH(data!Z$1,download!$A$4:$DX$4,0)+1,FALSE))</f>
        <v>-0.6</v>
      </c>
      <c r="AA66">
        <f>+IF(VLOOKUP($B66,download!$A$4:$DN$305,MATCH(data!AA$1,download!$A$4:$DX$4,0)+1,FALSE)="","",VLOOKUP($B66,download!$A$4:$DN$305,MATCH(data!AA$1,download!$A$4:$DX$4,0)+1,FALSE))</f>
        <v>2.52</v>
      </c>
      <c r="AB66">
        <f>+IF(VLOOKUP($B66,download!$A$4:$DN$305,MATCH(data!AB$1,download!$A$4:$DX$4,0)+1,FALSE)="","",VLOOKUP($B66,download!$A$4:$DN$305,MATCH(data!AB$1,download!$A$4:$DX$4,0)+1,FALSE))</f>
        <v>-0.41</v>
      </c>
      <c r="AC66">
        <f>+IF(VLOOKUP($B66,download!$A$4:$DN$305,MATCH(data!AC$1,download!$A$4:$DX$4,0)+1,FALSE)="","",VLOOKUP($B66,download!$A$4:$DN$305,MATCH(data!AC$1,download!$A$4:$DX$4,0)+1,FALSE))</f>
        <v>-0.17264399353093399</v>
      </c>
      <c r="AD66">
        <f>+IF(VLOOKUP($B66,download!$A$4:$DN$305,MATCH(data!AD$1,download!$A$4:$DX$4,0)+1,FALSE)="","",VLOOKUP($B66,download!$A$4:$DN$305,MATCH(data!AD$1,download!$A$4:$DX$4,0)+1,FALSE))</f>
        <v>72679000000</v>
      </c>
      <c r="AE66">
        <f>+IF(VLOOKUP($B66,download!$A$4:$DN$305,MATCH(data!AE$1,download!$A$4:$DX$4,0)+1,FALSE)="","",VLOOKUP($B66,download!$A$4:$DN$305,MATCH(data!AE$1,download!$A$4:$DX$4,0)+1,FALSE))</f>
        <v>98085500000</v>
      </c>
      <c r="AF66">
        <f>+IF(VLOOKUP($B66,download!$A$4:$DN$305,MATCH(data!AF$1,download!$A$4:$DX$4,0)+1,FALSE)="","",VLOOKUP($B66,download!$A$4:$DN$305,MATCH(data!AF$1,download!$A$4:$DX$4,0)+1,FALSE))</f>
        <v>2.4886548989841901</v>
      </c>
      <c r="AG66">
        <f>+IF(VLOOKUP($B66,download!$A$4:$DN$305,MATCH(data!AG$1,download!$A$4:$DX$4,0)+1,FALSE)="","",VLOOKUP($B66,download!$A$4:$DN$305,MATCH(data!AG$1,download!$A$4:$DX$4,0)+1,FALSE))</f>
        <v>34.799999999999997</v>
      </c>
      <c r="AH66">
        <f>+IF(VLOOKUP($B66,download!$A$4:$DN$305,MATCH(data!AH$1,download!$A$4:$DX$4,0)+1,FALSE)="","",VLOOKUP($B66,download!$A$4:$DN$305,MATCH(data!AH$1,download!$A$4:$DX$4,0)+1,FALSE))</f>
        <v>35409300000</v>
      </c>
      <c r="AI66">
        <f>+IF(VLOOKUP($B66,download!$A$4:$DN$305,MATCH(data!AI$1,download!$A$4:$DX$4,0)+1,FALSE)="","",VLOOKUP($B66,download!$A$4:$DN$305,MATCH(data!AI$1,download!$A$4:$DX$4,0)+1,FALSE))</f>
        <v>41735000000</v>
      </c>
      <c r="AJ66">
        <f>+IF(VLOOKUP($B66,download!$A$4:$DN$305,MATCH(data!AJ$1,download!$A$4:$DX$4,0)+1,FALSE)="","",VLOOKUP($B66,download!$A$4:$DN$305,MATCH(data!AJ$1,download!$A$4:$DX$4,0)+1,FALSE))</f>
        <v>289100000000</v>
      </c>
      <c r="AK66">
        <f>+IF(VLOOKUP($B66,download!$A$4:$DN$305,MATCH(data!AK$1,download!$A$4:$DX$4,0)+1,FALSE)="","",VLOOKUP($B66,download!$A$4:$DN$305,MATCH(data!AK$1,download!$A$4:$DX$4,0)+1,FALSE))</f>
        <v>42586000000</v>
      </c>
      <c r="AL66">
        <f>+IF(VLOOKUP($B66,download!$A$4:$DN$305,MATCH(data!AL$1,download!$A$4:$DX$4,0)+1,FALSE)="","",VLOOKUP($B66,download!$A$4:$DN$305,MATCH(data!AL$1,download!$A$4:$DX$4,0)+1,FALSE))</f>
        <v>124505000000</v>
      </c>
      <c r="AM66">
        <f>+IF(VLOOKUP($B66,download!$A$4:$DN$305,MATCH(data!AM$1,download!$A$4:$DX$4,0)+1,FALSE)="","",VLOOKUP($B66,download!$A$4:$DN$305,MATCH(data!AM$1,download!$A$4:$DX$4,0)+1,FALSE))</f>
        <v>34590000000</v>
      </c>
      <c r="AN66">
        <f>+IF(VLOOKUP($B66,download!$A$4:$DN$305,MATCH(data!AN$1,download!$A$4:$DX$4,0)+1,FALSE)="","",VLOOKUP($B66,download!$A$4:$DN$305,MATCH(data!AN$1,download!$A$4:$DX$4,0)+1,FALSE))</f>
        <v>5.3</v>
      </c>
      <c r="AO66">
        <f>+IF(VLOOKUP($B66,download!$A$4:$DN$305,MATCH(data!AO$1,download!$A$4:$DX$4,0)+1,FALSE)="","",VLOOKUP($B66,download!$A$4:$DN$305,MATCH(data!AO$1,download!$A$4:$DX$4,0)+1,FALSE))</f>
        <v>5.0999999999999996</v>
      </c>
      <c r="AP66">
        <f>+IF(VLOOKUP($B66,download!$A$4:$DN$305,MATCH(data!AP$1,download!$A$4:$DX$4,0)+1,FALSE)="","",VLOOKUP($B66,download!$A$4:$DN$305,MATCH(data!AP$1,download!$A$4:$DX$4,0)+1,FALSE))</f>
        <v>6.4</v>
      </c>
      <c r="AQ66">
        <f>+IF(VLOOKUP($B66,download!$A$4:$DN$305,MATCH(data!AQ$1,download!$A$4:$DX$4,0)+1,FALSE)="","",VLOOKUP($B66,download!$A$4:$DN$305,MATCH(data!AQ$1,download!$A$4:$DX$4,0)+1,FALSE))</f>
        <v>9.1999999999999993</v>
      </c>
      <c r="AR66">
        <f>+IF(VLOOKUP($B66,download!$A$4:$DN$305,MATCH(data!AR$1,download!$A$4:$DX$4,0)+1,FALSE)="","",VLOOKUP($B66,download!$A$4:$DN$305,MATCH(data!AR$1,download!$A$4:$DX$4,0)+1,FALSE))</f>
        <v>7</v>
      </c>
      <c r="AS66">
        <f>+IF(VLOOKUP($B66,download!$A$4:$DN$305,MATCH(data!AS$1,download!$A$4:$DX$4,0)+1,FALSE)="","",VLOOKUP($B66,download!$A$4:$DN$305,MATCH(data!AS$1,download!$A$4:$DX$4,0)+1,FALSE))</f>
        <v>4.690482020287619E-3</v>
      </c>
      <c r="AT66">
        <f>+IF(VLOOKUP($B66,download!$A$4:$DN$305,MATCH(data!AT$1,download!$A$4:$DX$4,0)+1,FALSE)="","",VLOOKUP($B66,download!$A$4:$DN$305,MATCH(data!AT$1,download!$A$4:$DX$4,0)+1,FALSE))</f>
        <v>4.7988774028096719E-3</v>
      </c>
      <c r="AU66">
        <f>+IF(VLOOKUP($B66,download!$A$4:$DN$305,MATCH(data!AU$1,download!$A$4:$DX$4,0)+1,FALSE)="","",VLOOKUP($B66,download!$A$4:$DN$305,MATCH(data!AU$1,download!$A$4:$DX$4,0)+1,FALSE))</f>
        <v>9.2301988025455719E-3</v>
      </c>
      <c r="AV66">
        <f>+IF(VLOOKUP($B66,download!$A$4:$DN$305,MATCH(data!AV$1,download!$A$4:$DX$4,0)+1,FALSE)="","",VLOOKUP($B66,download!$A$4:$DN$305,MATCH(data!AV$1,download!$A$4:$DX$4,0)+1,FALSE))</f>
        <v>3.5048208499324032E-3</v>
      </c>
      <c r="AW66">
        <f>+IF(VLOOKUP($B66,download!$A$4:$DN$305,MATCH(data!AW$1,download!$A$4:$DX$4,0)+1,FALSE)="","",VLOOKUP($B66,download!$A$4:$DN$305,MATCH(data!AW$1,download!$A$4:$DX$4,0)+1,FALSE))</f>
        <v>4.0613566074970131E-3</v>
      </c>
    </row>
    <row r="67" spans="1:49">
      <c r="A67">
        <f t="shared" si="3"/>
        <v>66</v>
      </c>
      <c r="B67">
        <f t="shared" si="4"/>
        <v>200502</v>
      </c>
      <c r="C67">
        <f>+IF(VLOOKUP($B67,download!$A$4:$DN$305,MATCH(data!C$1,download!$A$4:$DX$4,0)+1,FALSE)="","",VLOOKUP($B67,download!$A$4:$DN$305,MATCH(data!C$1,download!$A$4:$DX$4,0)+1,FALSE))</f>
        <v>97.05</v>
      </c>
      <c r="D67">
        <f>+IF(VLOOKUP($B67,download!$A$4:$DN$305,MATCH(data!D$1,download!$A$4:$DX$4,0)+1,FALSE)="","",VLOOKUP($B67,download!$A$4:$DN$305,MATCH(data!D$1,download!$A$4:$DX$4,0)+1,FALSE))</f>
        <v>100.26</v>
      </c>
      <c r="E67">
        <f>+IF(VLOOKUP($B67,download!$A$4:$DN$305,MATCH(data!E$1,download!$A$4:$DX$4,0)+1,FALSE)="","",VLOOKUP($B67,download!$A$4:$DN$305,MATCH(data!E$1,download!$A$4:$DX$4,0)+1,FALSE))</f>
        <v>105.19799999999999</v>
      </c>
      <c r="F67">
        <f>+IF(VLOOKUP($B67,download!$A$4:$DN$305,MATCH(data!F$1,download!$A$4:$DX$4,0)+1,FALSE)="","",VLOOKUP($B67,download!$A$4:$DN$305,MATCH(data!F$1,download!$A$4:$DX$4,0)+1,FALSE))</f>
        <v>97.635000000000005</v>
      </c>
      <c r="G67">
        <f>+IF(VLOOKUP($B67,download!$A$4:$DN$305,MATCH(data!G$1,download!$A$4:$DX$4,0)+1,FALSE)="","",VLOOKUP($B67,download!$A$4:$DN$305,MATCH(data!G$1,download!$A$4:$DX$4,0)+1,FALSE))</f>
        <v>105.4255</v>
      </c>
      <c r="H67">
        <f>+IF(VLOOKUP($B67,download!$A$4:$DN$305,MATCH(data!H$1,download!$A$4:$DX$4,0)+1,FALSE)="","",VLOOKUP($B67,download!$A$4:$DN$305,MATCH(data!H$1,download!$A$4:$DX$4,0)+1,FALSE))</f>
        <v>12.08</v>
      </c>
      <c r="I67">
        <f>+IF(VLOOKUP($B67,download!$A$4:$DN$305,MATCH(data!I$1,download!$A$4:$DX$4,0)+1,FALSE)="","",VLOOKUP($B67,download!$A$4:$DN$305,MATCH(data!I$1,download!$A$4:$DX$4,0)+1,FALSE))</f>
        <v>12.890700000000001</v>
      </c>
      <c r="J67">
        <f>+IF(VLOOKUP($B67,download!$A$4:$DN$305,MATCH(data!J$1,download!$A$4:$DX$4,0)+1,FALSE)="","",VLOOKUP($B67,download!$A$4:$DN$305,MATCH(data!J$1,download!$A$4:$DX$4,0)+1,FALSE))</f>
        <v>248561999999.99997</v>
      </c>
      <c r="K67">
        <f>+IF(VLOOKUP($B67,download!$A$4:$DN$305,MATCH(data!K$1,download!$A$4:$DX$4,0)+1,FALSE)="","",VLOOKUP($B67,download!$A$4:$DN$305,MATCH(data!K$1,download!$A$4:$DX$4,0)+1,FALSE))</f>
        <v>1354999999999.9998</v>
      </c>
      <c r="L67">
        <f>+IF(VLOOKUP($B67,download!$A$4:$DN$305,MATCH(data!L$1,download!$A$4:$DX$4,0)+1,FALSE)="","",VLOOKUP($B67,download!$A$4:$DN$305,MATCH(data!L$1,download!$A$4:$DX$4,0)+1,FALSE))</f>
        <v>489273959000</v>
      </c>
      <c r="M67">
        <f>+IF(VLOOKUP($B67,download!$A$4:$DN$305,MATCH(data!M$1,download!$A$4:$DX$4,0)+1,FALSE)="","",VLOOKUP($B67,download!$A$4:$DN$305,MATCH(data!M$1,download!$A$4:$DX$4,0)+1,FALSE))</f>
        <v>2970119000000</v>
      </c>
      <c r="N67">
        <f>+IF(VLOOKUP($B67,download!$A$4:$DN$305,MATCH(data!N$1,download!$A$4:$DX$4,0)+1,FALSE)="","",VLOOKUP($B67,download!$A$4:$DN$305,MATCH(data!N$1,download!$A$4:$DX$4,0)+1,FALSE))</f>
        <v>326783000000</v>
      </c>
      <c r="O67">
        <f>+IF(VLOOKUP($B67,download!$A$4:$DN$305,MATCH(data!O$1,download!$A$4:$DX$4,0)+1,FALSE)="","",VLOOKUP($B67,download!$A$4:$DN$305,MATCH(data!O$1,download!$A$4:$DX$4,0)+1,FALSE))</f>
        <v>1.3234999999999999</v>
      </c>
      <c r="P67">
        <f>+IF(VLOOKUP($B67,download!$A$4:$DN$305,MATCH(data!P$1,download!$A$4:$DX$4,0)+1,FALSE)="","",VLOOKUP($B67,download!$A$4:$DN$305,MATCH(data!P$1,download!$A$4:$DX$4,0)+1,FALSE))</f>
        <v>7.7986000000000004</v>
      </c>
      <c r="Q67">
        <f>+IF(VLOOKUP($B67,download!$A$4:$DN$305,MATCH(data!Q$1,download!$A$4:$DX$4,0)+1,FALSE)="","",VLOOKUP($B67,download!$A$4:$DN$305,MATCH(data!Q$1,download!$A$4:$DX$4,0)+1,FALSE))</f>
        <v>1.9218999999999999</v>
      </c>
      <c r="R67">
        <f>+IF(VLOOKUP($B67,download!$A$4:$DN$305,MATCH(data!R$1,download!$A$4:$DX$4,0)+1,FALSE)="","",VLOOKUP($B67,download!$A$4:$DN$305,MATCH(data!R$1,download!$A$4:$DX$4,0)+1,FALSE))</f>
        <v>0.79220000000000002</v>
      </c>
      <c r="S67">
        <f>+IF(VLOOKUP($B67,download!$A$4:$DN$305,MATCH(data!S$1,download!$A$4:$DX$4,0)+1,FALSE)="","",VLOOKUP($B67,download!$A$4:$DN$305,MATCH(data!S$1,download!$A$4:$DX$4,0)+1,FALSE))</f>
        <v>1.2331000000000001</v>
      </c>
      <c r="T67">
        <f>+IF(VLOOKUP($B67,download!$A$4:$DN$305,MATCH(data!T$1,download!$A$4:$DX$4,0)+1,FALSE)="","",VLOOKUP($B67,download!$A$4:$DN$305,MATCH(data!T$1,download!$A$4:$DX$4,0)+1,FALSE))</f>
        <v>1203.5999999999999</v>
      </c>
      <c r="U67">
        <f>+IF(VLOOKUP($B67,download!$A$4:$DN$305,MATCH(data!U$1,download!$A$4:$DX$4,0)+1,FALSE)="","",VLOOKUP($B67,download!$A$4:$DN$305,MATCH(data!U$1,download!$A$4:$DX$4,0)+1,FALSE))</f>
        <v>4350.49</v>
      </c>
      <c r="V67">
        <f>+IF(VLOOKUP($B67,download!$A$4:$DN$305,MATCH(data!V$1,download!$A$4:$DX$4,0)+1,FALSE)="","",VLOOKUP($B67,download!$A$4:$DN$305,MATCH(data!V$1,download!$A$4:$DX$4,0)+1,FALSE))</f>
        <v>1177.4100000000001</v>
      </c>
      <c r="W67">
        <f>+IF(VLOOKUP($B67,download!$A$4:$DN$305,MATCH(data!W$1,download!$A$4:$DX$4,0)+1,FALSE)="","",VLOOKUP($B67,download!$A$4:$DN$305,MATCH(data!W$1,download!$A$4:$DX$4,0)+1,FALSE))</f>
        <v>14195.35</v>
      </c>
      <c r="X67">
        <f>+IF(VLOOKUP($B67,download!$A$4:$DN$305,MATCH(data!X$1,download!$A$4:$DX$4,0)+1,FALSE)="","",VLOOKUP($B67,download!$A$4:$DN$305,MATCH(data!X$1,download!$A$4:$DX$4,0)+1,FALSE))</f>
        <v>9668.32</v>
      </c>
      <c r="Y67">
        <f>+IF(VLOOKUP($B67,download!$A$4:$DN$305,MATCH(data!Y$1,download!$A$4:$DX$4,0)+1,FALSE)="","",VLOOKUP($B67,download!$A$4:$DN$305,MATCH(data!Y$1,download!$A$4:$DX$4,0)+1,FALSE))</f>
        <v>0.4</v>
      </c>
      <c r="Z67">
        <f>+IF(VLOOKUP($B67,download!$A$4:$DN$305,MATCH(data!Z$1,download!$A$4:$DX$4,0)+1,FALSE)="","",VLOOKUP($B67,download!$A$4:$DN$305,MATCH(data!Z$1,download!$A$4:$DX$4,0)+1,FALSE))</f>
        <v>0.4</v>
      </c>
      <c r="AA67">
        <f>+IF(VLOOKUP($B67,download!$A$4:$DN$305,MATCH(data!AA$1,download!$A$4:$DX$4,0)+1,FALSE)="","",VLOOKUP($B67,download!$A$4:$DN$305,MATCH(data!AA$1,download!$A$4:$DX$4,0)+1,FALSE))</f>
        <v>2.52</v>
      </c>
      <c r="AB67">
        <f>+IF(VLOOKUP($B67,download!$A$4:$DN$305,MATCH(data!AB$1,download!$A$4:$DX$4,0)+1,FALSE)="","",VLOOKUP($B67,download!$A$4:$DN$305,MATCH(data!AB$1,download!$A$4:$DX$4,0)+1,FALSE))</f>
        <v>0.41</v>
      </c>
      <c r="AC67">
        <f>+IF(VLOOKUP($B67,download!$A$4:$DN$305,MATCH(data!AC$1,download!$A$4:$DX$4,0)+1,FALSE)="","",VLOOKUP($B67,download!$A$4:$DN$305,MATCH(data!AC$1,download!$A$4:$DX$4,0)+1,FALSE))</f>
        <v>0.17446687982232301</v>
      </c>
      <c r="AD67">
        <f>+IF(VLOOKUP($B67,download!$A$4:$DN$305,MATCH(data!AD$1,download!$A$4:$DX$4,0)+1,FALSE)="","",VLOOKUP($B67,download!$A$4:$DN$305,MATCH(data!AD$1,download!$A$4:$DX$4,0)+1,FALSE))</f>
        <v>73198000000</v>
      </c>
      <c r="AE67">
        <f>+IF(VLOOKUP($B67,download!$A$4:$DN$305,MATCH(data!AE$1,download!$A$4:$DX$4,0)+1,FALSE)="","",VLOOKUP($B67,download!$A$4:$DN$305,MATCH(data!AE$1,download!$A$4:$DX$4,0)+1,FALSE))</f>
        <v>95584200000</v>
      </c>
      <c r="AF67">
        <f>+IF(VLOOKUP($B67,download!$A$4:$DN$305,MATCH(data!AF$1,download!$A$4:$DX$4,0)+1,FALSE)="","",VLOOKUP($B67,download!$A$4:$DN$305,MATCH(data!AF$1,download!$A$4:$DX$4,0)+1,FALSE))</f>
        <v>2.4886548989841901</v>
      </c>
      <c r="AG67">
        <f>+IF(VLOOKUP($B67,download!$A$4:$DN$305,MATCH(data!AG$1,download!$A$4:$DX$4,0)+1,FALSE)="","",VLOOKUP($B67,download!$A$4:$DN$305,MATCH(data!AG$1,download!$A$4:$DX$4,0)+1,FALSE))</f>
        <v>-5.4</v>
      </c>
      <c r="AH67">
        <f>+IF(VLOOKUP($B67,download!$A$4:$DN$305,MATCH(data!AH$1,download!$A$4:$DX$4,0)+1,FALSE)="","",VLOOKUP($B67,download!$A$4:$DN$305,MATCH(data!AH$1,download!$A$4:$DX$4,0)+1,FALSE))</f>
        <v>35899200000</v>
      </c>
      <c r="AI67">
        <f>+IF(VLOOKUP($B67,download!$A$4:$DN$305,MATCH(data!AI$1,download!$A$4:$DX$4,0)+1,FALSE)="","",VLOOKUP($B67,download!$A$4:$DN$305,MATCH(data!AI$1,download!$A$4:$DX$4,0)+1,FALSE))</f>
        <v>42063000000</v>
      </c>
      <c r="AJ67">
        <f>+IF(VLOOKUP($B67,download!$A$4:$DN$305,MATCH(data!AJ$1,download!$A$4:$DX$4,0)+1,FALSE)="","",VLOOKUP($B67,download!$A$4:$DN$305,MATCH(data!AJ$1,download!$A$4:$DX$4,0)+1,FALSE))</f>
        <v>283559999999.99994</v>
      </c>
      <c r="AK67">
        <f>+IF(VLOOKUP($B67,download!$A$4:$DN$305,MATCH(data!AK$1,download!$A$4:$DX$4,0)+1,FALSE)="","",VLOOKUP($B67,download!$A$4:$DN$305,MATCH(data!AK$1,download!$A$4:$DX$4,0)+1,FALSE))</f>
        <v>40170000000</v>
      </c>
      <c r="AL67">
        <f>+IF(VLOOKUP($B67,download!$A$4:$DN$305,MATCH(data!AL$1,download!$A$4:$DX$4,0)+1,FALSE)="","",VLOOKUP($B67,download!$A$4:$DN$305,MATCH(data!AL$1,download!$A$4:$DX$4,0)+1,FALSE))</f>
        <v>124138000000</v>
      </c>
      <c r="AM67">
        <f>+IF(VLOOKUP($B67,download!$A$4:$DN$305,MATCH(data!AM$1,download!$A$4:$DX$4,0)+1,FALSE)="","",VLOOKUP($B67,download!$A$4:$DN$305,MATCH(data!AM$1,download!$A$4:$DX$4,0)+1,FALSE))</f>
        <v>35561000000</v>
      </c>
      <c r="AN67">
        <f>+IF(VLOOKUP($B67,download!$A$4:$DN$305,MATCH(data!AN$1,download!$A$4:$DX$4,0)+1,FALSE)="","",VLOOKUP($B67,download!$A$4:$DN$305,MATCH(data!AN$1,download!$A$4:$DX$4,0)+1,FALSE))</f>
        <v>5.4</v>
      </c>
      <c r="AO67">
        <f>+IF(VLOOKUP($B67,download!$A$4:$DN$305,MATCH(data!AO$1,download!$A$4:$DX$4,0)+1,FALSE)="","",VLOOKUP($B67,download!$A$4:$DN$305,MATCH(data!AO$1,download!$A$4:$DX$4,0)+1,FALSE))</f>
        <v>5.0999999999999996</v>
      </c>
      <c r="AP67">
        <f>+IF(VLOOKUP($B67,download!$A$4:$DN$305,MATCH(data!AP$1,download!$A$4:$DX$4,0)+1,FALSE)="","",VLOOKUP($B67,download!$A$4:$DN$305,MATCH(data!AP$1,download!$A$4:$DX$4,0)+1,FALSE))</f>
        <v>6.1</v>
      </c>
      <c r="AQ67">
        <f>+IF(VLOOKUP($B67,download!$A$4:$DN$305,MATCH(data!AQ$1,download!$A$4:$DX$4,0)+1,FALSE)="","",VLOOKUP($B67,download!$A$4:$DN$305,MATCH(data!AQ$1,download!$A$4:$DX$4,0)+1,FALSE))</f>
        <v>9.1999999999999993</v>
      </c>
      <c r="AR67">
        <f>+IF(VLOOKUP($B67,download!$A$4:$DN$305,MATCH(data!AR$1,download!$A$4:$DX$4,0)+1,FALSE)="","",VLOOKUP($B67,download!$A$4:$DN$305,MATCH(data!AR$1,download!$A$4:$DX$4,0)+1,FALSE))</f>
        <v>7</v>
      </c>
      <c r="AS67">
        <f>+IF(VLOOKUP($B67,download!$A$4:$DN$305,MATCH(data!AS$1,download!$A$4:$DX$4,0)+1,FALSE)="","",VLOOKUP($B67,download!$A$4:$DN$305,MATCH(data!AS$1,download!$A$4:$DX$4,0)+1,FALSE))</f>
        <v>4.690482020287619E-3</v>
      </c>
      <c r="AT67">
        <f>+IF(VLOOKUP($B67,download!$A$4:$DN$305,MATCH(data!AT$1,download!$A$4:$DX$4,0)+1,FALSE)="","",VLOOKUP($B67,download!$A$4:$DN$305,MATCH(data!AT$1,download!$A$4:$DX$4,0)+1,FALSE))</f>
        <v>4.7988774028096719E-3</v>
      </c>
      <c r="AU67">
        <f>+IF(VLOOKUP($B67,download!$A$4:$DN$305,MATCH(data!AU$1,download!$A$4:$DX$4,0)+1,FALSE)="","",VLOOKUP($B67,download!$A$4:$DN$305,MATCH(data!AU$1,download!$A$4:$DX$4,0)+1,FALSE))</f>
        <v>9.2301988025455719E-3</v>
      </c>
      <c r="AV67">
        <f>+IF(VLOOKUP($B67,download!$A$4:$DN$305,MATCH(data!AV$1,download!$A$4:$DX$4,0)+1,FALSE)="","",VLOOKUP($B67,download!$A$4:$DN$305,MATCH(data!AV$1,download!$A$4:$DX$4,0)+1,FALSE))</f>
        <v>3.5048208499324032E-3</v>
      </c>
      <c r="AW67">
        <f>+IF(VLOOKUP($B67,download!$A$4:$DN$305,MATCH(data!AW$1,download!$A$4:$DX$4,0)+1,FALSE)="","",VLOOKUP($B67,download!$A$4:$DN$305,MATCH(data!AW$1,download!$A$4:$DX$4,0)+1,FALSE))</f>
        <v>4.0613566074970131E-3</v>
      </c>
    </row>
    <row r="68" spans="1:49">
      <c r="A68">
        <f t="shared" si="3"/>
        <v>67</v>
      </c>
      <c r="B68">
        <f t="shared" si="4"/>
        <v>200503</v>
      </c>
      <c r="C68">
        <f>+IF(VLOOKUP($B68,download!$A$4:$DN$305,MATCH(data!C$1,download!$A$4:$DX$4,0)+1,FALSE)="","",VLOOKUP($B68,download!$A$4:$DN$305,MATCH(data!C$1,download!$A$4:$DX$4,0)+1,FALSE))</f>
        <v>96.15</v>
      </c>
      <c r="D68">
        <f>+IF(VLOOKUP($B68,download!$A$4:$DN$305,MATCH(data!D$1,download!$A$4:$DX$4,0)+1,FALSE)="","",VLOOKUP($B68,download!$A$4:$DN$305,MATCH(data!D$1,download!$A$4:$DX$4,0)+1,FALSE))</f>
        <v>101.02500000000001</v>
      </c>
      <c r="E68">
        <f>+IF(VLOOKUP($B68,download!$A$4:$DN$305,MATCH(data!E$1,download!$A$4:$DX$4,0)+1,FALSE)="","",VLOOKUP($B68,download!$A$4:$DN$305,MATCH(data!E$1,download!$A$4:$DX$4,0)+1,FALSE))</f>
        <v>104.38800000000001</v>
      </c>
      <c r="F68">
        <f>+IF(VLOOKUP($B68,download!$A$4:$DN$305,MATCH(data!F$1,download!$A$4:$DX$4,0)+1,FALSE)="","",VLOOKUP($B68,download!$A$4:$DN$305,MATCH(data!F$1,download!$A$4:$DX$4,0)+1,FALSE))</f>
        <v>93.855000000000004</v>
      </c>
      <c r="G68">
        <f>+IF(VLOOKUP($B68,download!$A$4:$DN$305,MATCH(data!G$1,download!$A$4:$DX$4,0)+1,FALSE)="","",VLOOKUP($B68,download!$A$4:$DN$305,MATCH(data!G$1,download!$A$4:$DX$4,0)+1,FALSE))</f>
        <v>105.16</v>
      </c>
      <c r="H68">
        <f>+IF(VLOOKUP($B68,download!$A$4:$DN$305,MATCH(data!H$1,download!$A$4:$DX$4,0)+1,FALSE)="","",VLOOKUP($B68,download!$A$4:$DN$305,MATCH(data!H$1,download!$A$4:$DX$4,0)+1,FALSE))</f>
        <v>14.02</v>
      </c>
      <c r="I68">
        <f>+IF(VLOOKUP($B68,download!$A$4:$DN$305,MATCH(data!I$1,download!$A$4:$DX$4,0)+1,FALSE)="","",VLOOKUP($B68,download!$A$4:$DN$305,MATCH(data!I$1,download!$A$4:$DX$4,0)+1,FALSE))</f>
        <v>13.238</v>
      </c>
      <c r="J68">
        <f>+IF(VLOOKUP($B68,download!$A$4:$DN$305,MATCH(data!J$1,download!$A$4:$DX$4,0)+1,FALSE)="","",VLOOKUP($B68,download!$A$4:$DN$305,MATCH(data!J$1,download!$A$4:$DX$4,0)+1,FALSE))</f>
        <v>251989999999.99997</v>
      </c>
      <c r="K68">
        <f>+IF(VLOOKUP($B68,download!$A$4:$DN$305,MATCH(data!K$1,download!$A$4:$DX$4,0)+1,FALSE)="","",VLOOKUP($B68,download!$A$4:$DN$305,MATCH(data!K$1,download!$A$4:$DX$4,0)+1,FALSE))</f>
        <v>1381700000000</v>
      </c>
      <c r="L68">
        <f>+IF(VLOOKUP($B68,download!$A$4:$DN$305,MATCH(data!L$1,download!$A$4:$DX$4,0)+1,FALSE)="","",VLOOKUP($B68,download!$A$4:$DN$305,MATCH(data!L$1,download!$A$4:$DX$4,0)+1,FALSE))</f>
        <v>464340013000</v>
      </c>
      <c r="M68">
        <f>+IF(VLOOKUP($B68,download!$A$4:$DN$305,MATCH(data!M$1,download!$A$4:$DX$4,0)+1,FALSE)="","",VLOOKUP($B68,download!$A$4:$DN$305,MATCH(data!M$1,download!$A$4:$DX$4,0)+1,FALSE))</f>
        <v>2997572000000</v>
      </c>
      <c r="N68">
        <f>+IF(VLOOKUP($B68,download!$A$4:$DN$305,MATCH(data!N$1,download!$A$4:$DX$4,0)+1,FALSE)="","",VLOOKUP($B68,download!$A$4:$DN$305,MATCH(data!N$1,download!$A$4:$DX$4,0)+1,FALSE))</f>
        <v>328193000000</v>
      </c>
      <c r="O68">
        <f>+IF(VLOOKUP($B68,download!$A$4:$DN$305,MATCH(data!O$1,download!$A$4:$DX$4,0)+1,FALSE)="","",VLOOKUP($B68,download!$A$4:$DN$305,MATCH(data!O$1,download!$A$4:$DX$4,0)+1,FALSE))</f>
        <v>1.2961</v>
      </c>
      <c r="P68">
        <f>+IF(VLOOKUP($B68,download!$A$4:$DN$305,MATCH(data!P$1,download!$A$4:$DX$4,0)+1,FALSE)="","",VLOOKUP($B68,download!$A$4:$DN$305,MATCH(data!P$1,download!$A$4:$DX$4,0)+1,FALSE))</f>
        <v>7.7991000000000001</v>
      </c>
      <c r="Q68">
        <f>+IF(VLOOKUP($B68,download!$A$4:$DN$305,MATCH(data!Q$1,download!$A$4:$DX$4,0)+1,FALSE)="","",VLOOKUP($B68,download!$A$4:$DN$305,MATCH(data!Q$1,download!$A$4:$DX$4,0)+1,FALSE))</f>
        <v>1.8895</v>
      </c>
      <c r="R68">
        <f>+IF(VLOOKUP($B68,download!$A$4:$DN$305,MATCH(data!R$1,download!$A$4:$DX$4,0)+1,FALSE)="","",VLOOKUP($B68,download!$A$4:$DN$305,MATCH(data!R$1,download!$A$4:$DX$4,0)+1,FALSE))</f>
        <v>0.77229999999999999</v>
      </c>
      <c r="S68">
        <f>+IF(VLOOKUP($B68,download!$A$4:$DN$305,MATCH(data!S$1,download!$A$4:$DX$4,0)+1,FALSE)="","",VLOOKUP($B68,download!$A$4:$DN$305,MATCH(data!S$1,download!$A$4:$DX$4,0)+1,FALSE))</f>
        <v>1.2091000000000001</v>
      </c>
      <c r="T68">
        <f>+IF(VLOOKUP($B68,download!$A$4:$DN$305,MATCH(data!T$1,download!$A$4:$DX$4,0)+1,FALSE)="","",VLOOKUP($B68,download!$A$4:$DN$305,MATCH(data!T$1,download!$A$4:$DX$4,0)+1,FALSE))</f>
        <v>1180.5899999999999</v>
      </c>
      <c r="U68">
        <f>+IF(VLOOKUP($B68,download!$A$4:$DN$305,MATCH(data!U$1,download!$A$4:$DX$4,0)+1,FALSE)="","",VLOOKUP($B68,download!$A$4:$DN$305,MATCH(data!U$1,download!$A$4:$DX$4,0)+1,FALSE))</f>
        <v>4348.7700000000004</v>
      </c>
      <c r="V68">
        <f>+IF(VLOOKUP($B68,download!$A$4:$DN$305,MATCH(data!V$1,download!$A$4:$DX$4,0)+1,FALSE)="","",VLOOKUP($B68,download!$A$4:$DN$305,MATCH(data!V$1,download!$A$4:$DX$4,0)+1,FALSE))</f>
        <v>1182.18</v>
      </c>
      <c r="W68">
        <f>+IF(VLOOKUP($B68,download!$A$4:$DN$305,MATCH(data!W$1,download!$A$4:$DX$4,0)+1,FALSE)="","",VLOOKUP($B68,download!$A$4:$DN$305,MATCH(data!W$1,download!$A$4:$DX$4,0)+1,FALSE))</f>
        <v>13516.88</v>
      </c>
      <c r="X68">
        <f>+IF(VLOOKUP($B68,download!$A$4:$DN$305,MATCH(data!X$1,download!$A$4:$DX$4,0)+1,FALSE)="","",VLOOKUP($B68,download!$A$4:$DN$305,MATCH(data!X$1,download!$A$4:$DX$4,0)+1,FALSE))</f>
        <v>9612.3799999999992</v>
      </c>
      <c r="Y68">
        <f>+IF(VLOOKUP($B68,download!$A$4:$DN$305,MATCH(data!Y$1,download!$A$4:$DX$4,0)+1,FALSE)="","",VLOOKUP($B68,download!$A$4:$DN$305,MATCH(data!Y$1,download!$A$4:$DX$4,0)+1,FALSE))</f>
        <v>0.4</v>
      </c>
      <c r="Z68">
        <f>+IF(VLOOKUP($B68,download!$A$4:$DN$305,MATCH(data!Z$1,download!$A$4:$DX$4,0)+1,FALSE)="","",VLOOKUP($B68,download!$A$4:$DN$305,MATCH(data!Z$1,download!$A$4:$DX$4,0)+1,FALSE))</f>
        <v>0.8</v>
      </c>
      <c r="AA68">
        <f>+IF(VLOOKUP($B68,download!$A$4:$DN$305,MATCH(data!AA$1,download!$A$4:$DX$4,0)+1,FALSE)="","",VLOOKUP($B68,download!$A$4:$DN$305,MATCH(data!AA$1,download!$A$4:$DX$4,0)+1,FALSE))</f>
        <v>2.37</v>
      </c>
      <c r="AB68">
        <f>+IF(VLOOKUP($B68,download!$A$4:$DN$305,MATCH(data!AB$1,download!$A$4:$DX$4,0)+1,FALSE)="","",VLOOKUP($B68,download!$A$4:$DN$305,MATCH(data!AB$1,download!$A$4:$DX$4,0)+1,FALSE))</f>
        <v>0</v>
      </c>
      <c r="AC68">
        <f>+IF(VLOOKUP($B68,download!$A$4:$DN$305,MATCH(data!AC$1,download!$A$4:$DX$4,0)+1,FALSE)="","",VLOOKUP($B68,download!$A$4:$DN$305,MATCH(data!AC$1,download!$A$4:$DX$4,0)+1,FALSE))</f>
        <v>0.21558296330138299</v>
      </c>
      <c r="AD68">
        <f>+IF(VLOOKUP($B68,download!$A$4:$DN$305,MATCH(data!AD$1,download!$A$4:$DX$4,0)+1,FALSE)="","",VLOOKUP($B68,download!$A$4:$DN$305,MATCH(data!AD$1,download!$A$4:$DX$4,0)+1,FALSE))</f>
        <v>73719000000</v>
      </c>
      <c r="AE68">
        <f>+IF(VLOOKUP($B68,download!$A$4:$DN$305,MATCH(data!AE$1,download!$A$4:$DX$4,0)+1,FALSE)="","",VLOOKUP($B68,download!$A$4:$DN$305,MATCH(data!AE$1,download!$A$4:$DX$4,0)+1,FALSE))</f>
        <v>97457700000</v>
      </c>
      <c r="AF68">
        <f>+IF(VLOOKUP($B68,download!$A$4:$DN$305,MATCH(data!AF$1,download!$A$4:$DX$4,0)+1,FALSE)="","",VLOOKUP($B68,download!$A$4:$DN$305,MATCH(data!AF$1,download!$A$4:$DX$4,0)+1,FALSE))</f>
        <v>4.5932475884244397</v>
      </c>
      <c r="AG68">
        <f>+IF(VLOOKUP($B68,download!$A$4:$DN$305,MATCH(data!AG$1,download!$A$4:$DX$4,0)+1,FALSE)="","",VLOOKUP($B68,download!$A$4:$DN$305,MATCH(data!AG$1,download!$A$4:$DX$4,0)+1,FALSE))</f>
        <v>3.5</v>
      </c>
      <c r="AH68">
        <f>+IF(VLOOKUP($B68,download!$A$4:$DN$305,MATCH(data!AH$1,download!$A$4:$DX$4,0)+1,FALSE)="","",VLOOKUP($B68,download!$A$4:$DN$305,MATCH(data!AH$1,download!$A$4:$DX$4,0)+1,FALSE))</f>
        <v>35639400000</v>
      </c>
      <c r="AI68">
        <f>+IF(VLOOKUP($B68,download!$A$4:$DN$305,MATCH(data!AI$1,download!$A$4:$DX$4,0)+1,FALSE)="","",VLOOKUP($B68,download!$A$4:$DN$305,MATCH(data!AI$1,download!$A$4:$DX$4,0)+1,FALSE))</f>
        <v>41061000000</v>
      </c>
      <c r="AJ68">
        <f>+IF(VLOOKUP($B68,download!$A$4:$DN$305,MATCH(data!AJ$1,download!$A$4:$DX$4,0)+1,FALSE)="","",VLOOKUP($B68,download!$A$4:$DN$305,MATCH(data!AJ$1,download!$A$4:$DX$4,0)+1,FALSE))</f>
        <v>284910000000</v>
      </c>
      <c r="AK68">
        <f>+IF(VLOOKUP($B68,download!$A$4:$DN$305,MATCH(data!AK$1,download!$A$4:$DX$4,0)+1,FALSE)="","",VLOOKUP($B68,download!$A$4:$DN$305,MATCH(data!AK$1,download!$A$4:$DX$4,0)+1,FALSE))</f>
        <v>43356000000</v>
      </c>
      <c r="AL68">
        <f>+IF(VLOOKUP($B68,download!$A$4:$DN$305,MATCH(data!AL$1,download!$A$4:$DX$4,0)+1,FALSE)="","",VLOOKUP($B68,download!$A$4:$DN$305,MATCH(data!AL$1,download!$A$4:$DX$4,0)+1,FALSE))</f>
        <v>121769000000</v>
      </c>
      <c r="AM68">
        <f>+IF(VLOOKUP($B68,download!$A$4:$DN$305,MATCH(data!AM$1,download!$A$4:$DX$4,0)+1,FALSE)="","",VLOOKUP($B68,download!$A$4:$DN$305,MATCH(data!AM$1,download!$A$4:$DX$4,0)+1,FALSE))</f>
        <v>36250000000</v>
      </c>
      <c r="AN68">
        <f>+IF(VLOOKUP($B68,download!$A$4:$DN$305,MATCH(data!AN$1,download!$A$4:$DX$4,0)+1,FALSE)="","",VLOOKUP($B68,download!$A$4:$DN$305,MATCH(data!AN$1,download!$A$4:$DX$4,0)+1,FALSE))</f>
        <v>5.2</v>
      </c>
      <c r="AO68">
        <f>+IF(VLOOKUP($B68,download!$A$4:$DN$305,MATCH(data!AO$1,download!$A$4:$DX$4,0)+1,FALSE)="","",VLOOKUP($B68,download!$A$4:$DN$305,MATCH(data!AO$1,download!$A$4:$DX$4,0)+1,FALSE))</f>
        <v>5.2</v>
      </c>
      <c r="AP68">
        <f>+IF(VLOOKUP($B68,download!$A$4:$DN$305,MATCH(data!AP$1,download!$A$4:$DX$4,0)+1,FALSE)="","",VLOOKUP($B68,download!$A$4:$DN$305,MATCH(data!AP$1,download!$A$4:$DX$4,0)+1,FALSE))</f>
        <v>6</v>
      </c>
      <c r="AQ68">
        <f>+IF(VLOOKUP($B68,download!$A$4:$DN$305,MATCH(data!AQ$1,download!$A$4:$DX$4,0)+1,FALSE)="","",VLOOKUP($B68,download!$A$4:$DN$305,MATCH(data!AQ$1,download!$A$4:$DX$4,0)+1,FALSE))</f>
        <v>9.1999999999999993</v>
      </c>
      <c r="AR68">
        <f>+IF(VLOOKUP($B68,download!$A$4:$DN$305,MATCH(data!AR$1,download!$A$4:$DX$4,0)+1,FALSE)="","",VLOOKUP($B68,download!$A$4:$DN$305,MATCH(data!AR$1,download!$A$4:$DX$4,0)+1,FALSE))</f>
        <v>6.9</v>
      </c>
      <c r="AS68">
        <f>+IF(VLOOKUP($B68,download!$A$4:$DN$305,MATCH(data!AS$1,download!$A$4:$DX$4,0)+1,FALSE)="","",VLOOKUP($B68,download!$A$4:$DN$305,MATCH(data!AS$1,download!$A$4:$DX$4,0)+1,FALSE))</f>
        <v>4.690482020287619E-3</v>
      </c>
      <c r="AT68">
        <f>+IF(VLOOKUP($B68,download!$A$4:$DN$305,MATCH(data!AT$1,download!$A$4:$DX$4,0)+1,FALSE)="","",VLOOKUP($B68,download!$A$4:$DN$305,MATCH(data!AT$1,download!$A$4:$DX$4,0)+1,FALSE))</f>
        <v>4.7988774028096719E-3</v>
      </c>
      <c r="AU68">
        <f>+IF(VLOOKUP($B68,download!$A$4:$DN$305,MATCH(data!AU$1,download!$A$4:$DX$4,0)+1,FALSE)="","",VLOOKUP($B68,download!$A$4:$DN$305,MATCH(data!AU$1,download!$A$4:$DX$4,0)+1,FALSE))</f>
        <v>9.2301988025455719E-3</v>
      </c>
      <c r="AV68">
        <f>+IF(VLOOKUP($B68,download!$A$4:$DN$305,MATCH(data!AV$1,download!$A$4:$DX$4,0)+1,FALSE)="","",VLOOKUP($B68,download!$A$4:$DN$305,MATCH(data!AV$1,download!$A$4:$DX$4,0)+1,FALSE))</f>
        <v>3.5048208499324032E-3</v>
      </c>
      <c r="AW68">
        <f>+IF(VLOOKUP($B68,download!$A$4:$DN$305,MATCH(data!AW$1,download!$A$4:$DX$4,0)+1,FALSE)="","",VLOOKUP($B68,download!$A$4:$DN$305,MATCH(data!AW$1,download!$A$4:$DX$4,0)+1,FALSE))</f>
        <v>4.0613566074970131E-3</v>
      </c>
    </row>
    <row r="69" spans="1:49">
      <c r="A69">
        <f t="shared" si="3"/>
        <v>68</v>
      </c>
      <c r="B69">
        <f t="shared" si="4"/>
        <v>200504</v>
      </c>
      <c r="C69">
        <f>+IF(VLOOKUP($B69,download!$A$4:$DN$305,MATCH(data!C$1,download!$A$4:$DX$4,0)+1,FALSE)="","",VLOOKUP($B69,download!$A$4:$DN$305,MATCH(data!C$1,download!$A$4:$DX$4,0)+1,FALSE))</f>
        <v>98.42</v>
      </c>
      <c r="D69">
        <f>+IF(VLOOKUP($B69,download!$A$4:$DN$305,MATCH(data!D$1,download!$A$4:$DX$4,0)+1,FALSE)="","",VLOOKUP($B69,download!$A$4:$DN$305,MATCH(data!D$1,download!$A$4:$DX$4,0)+1,FALSE))</f>
        <v>102.88</v>
      </c>
      <c r="E69">
        <f>+IF(VLOOKUP($B69,download!$A$4:$DN$305,MATCH(data!E$1,download!$A$4:$DX$4,0)+1,FALSE)="","",VLOOKUP($B69,download!$A$4:$DN$305,MATCH(data!E$1,download!$A$4:$DX$4,0)+1,FALSE))</f>
        <v>106.869</v>
      </c>
      <c r="F69">
        <f>+IF(VLOOKUP($B69,download!$A$4:$DN$305,MATCH(data!F$1,download!$A$4:$DX$4,0)+1,FALSE)="","",VLOOKUP($B69,download!$A$4:$DN$305,MATCH(data!F$1,download!$A$4:$DX$4,0)+1,FALSE))</f>
        <v>99.09</v>
      </c>
      <c r="G69">
        <f>+IF(VLOOKUP($B69,download!$A$4:$DN$305,MATCH(data!G$1,download!$A$4:$DX$4,0)+1,FALSE)="","",VLOOKUP($B69,download!$A$4:$DN$305,MATCH(data!G$1,download!$A$4:$DX$4,0)+1,FALSE))</f>
        <v>106.465</v>
      </c>
      <c r="H69">
        <f>+IF(VLOOKUP($B69,download!$A$4:$DN$305,MATCH(data!H$1,download!$A$4:$DX$4,0)+1,FALSE)="","",VLOOKUP($B69,download!$A$4:$DN$305,MATCH(data!H$1,download!$A$4:$DX$4,0)+1,FALSE))</f>
        <v>15.31</v>
      </c>
      <c r="I69">
        <f>+IF(VLOOKUP($B69,download!$A$4:$DN$305,MATCH(data!I$1,download!$A$4:$DX$4,0)+1,FALSE)="","",VLOOKUP($B69,download!$A$4:$DN$305,MATCH(data!I$1,download!$A$4:$DX$4,0)+1,FALSE))</f>
        <v>16.792000000000002</v>
      </c>
      <c r="J69">
        <f>+IF(VLOOKUP($B69,download!$A$4:$DN$305,MATCH(data!J$1,download!$A$4:$DX$4,0)+1,FALSE)="","",VLOOKUP($B69,download!$A$4:$DN$305,MATCH(data!J$1,download!$A$4:$DX$4,0)+1,FALSE))</f>
        <v>252899999999.99997</v>
      </c>
      <c r="K69">
        <f>+IF(VLOOKUP($B69,download!$A$4:$DN$305,MATCH(data!K$1,download!$A$4:$DX$4,0)+1,FALSE)="","",VLOOKUP($B69,download!$A$4:$DN$305,MATCH(data!K$1,download!$A$4:$DX$4,0)+1,FALSE))</f>
        <v>1369400000000</v>
      </c>
      <c r="L69">
        <f>+IF(VLOOKUP($B69,download!$A$4:$DN$305,MATCH(data!L$1,download!$A$4:$DX$4,0)+1,FALSE)="","",VLOOKUP($B69,download!$A$4:$DN$305,MATCH(data!L$1,download!$A$4:$DX$4,0)+1,FALSE))</f>
        <v>451339111000</v>
      </c>
      <c r="M69">
        <f>+IF(VLOOKUP($B69,download!$A$4:$DN$305,MATCH(data!M$1,download!$A$4:$DX$4,0)+1,FALSE)="","",VLOOKUP($B69,download!$A$4:$DN$305,MATCH(data!M$1,download!$A$4:$DX$4,0)+1,FALSE))</f>
        <v>3031049000000</v>
      </c>
      <c r="N69">
        <f>+IF(VLOOKUP($B69,download!$A$4:$DN$305,MATCH(data!N$1,download!$A$4:$DX$4,0)+1,FALSE)="","",VLOOKUP($B69,download!$A$4:$DN$305,MATCH(data!N$1,download!$A$4:$DX$4,0)+1,FALSE))</f>
        <v>330593000000</v>
      </c>
      <c r="O69">
        <f>+IF(VLOOKUP($B69,download!$A$4:$DN$305,MATCH(data!O$1,download!$A$4:$DX$4,0)+1,FALSE)="","",VLOOKUP($B69,download!$A$4:$DN$305,MATCH(data!O$1,download!$A$4:$DX$4,0)+1,FALSE))</f>
        <v>1.2870999999999999</v>
      </c>
      <c r="P69">
        <f>+IF(VLOOKUP($B69,download!$A$4:$DN$305,MATCH(data!P$1,download!$A$4:$DX$4,0)+1,FALSE)="","",VLOOKUP($B69,download!$A$4:$DN$305,MATCH(data!P$1,download!$A$4:$DX$4,0)+1,FALSE))</f>
        <v>7.7946999999999997</v>
      </c>
      <c r="Q69">
        <f>+IF(VLOOKUP($B69,download!$A$4:$DN$305,MATCH(data!Q$1,download!$A$4:$DX$4,0)+1,FALSE)="","",VLOOKUP($B69,download!$A$4:$DN$305,MATCH(data!Q$1,download!$A$4:$DX$4,0)+1,FALSE))</f>
        <v>1.9077</v>
      </c>
      <c r="R69">
        <f>+IF(VLOOKUP($B69,download!$A$4:$DN$305,MATCH(data!R$1,download!$A$4:$DX$4,0)+1,FALSE)="","",VLOOKUP($B69,download!$A$4:$DN$305,MATCH(data!R$1,download!$A$4:$DX$4,0)+1,FALSE))</f>
        <v>0.78049999999999997</v>
      </c>
      <c r="S69">
        <f>+IF(VLOOKUP($B69,download!$A$4:$DN$305,MATCH(data!S$1,download!$A$4:$DX$4,0)+1,FALSE)="","",VLOOKUP($B69,download!$A$4:$DN$305,MATCH(data!S$1,download!$A$4:$DX$4,0)+1,FALSE))</f>
        <v>1.2588999999999999</v>
      </c>
      <c r="T69">
        <f>+IF(VLOOKUP($B69,download!$A$4:$DN$305,MATCH(data!T$1,download!$A$4:$DX$4,0)+1,FALSE)="","",VLOOKUP($B69,download!$A$4:$DN$305,MATCH(data!T$1,download!$A$4:$DX$4,0)+1,FALSE))</f>
        <v>1156.8499999999999</v>
      </c>
      <c r="U69">
        <f>+IF(VLOOKUP($B69,download!$A$4:$DN$305,MATCH(data!U$1,download!$A$4:$DX$4,0)+1,FALSE)="","",VLOOKUP($B69,download!$A$4:$DN$305,MATCH(data!U$1,download!$A$4:$DX$4,0)+1,FALSE))</f>
        <v>4184.84</v>
      </c>
      <c r="V69">
        <f>+IF(VLOOKUP($B69,download!$A$4:$DN$305,MATCH(data!V$1,download!$A$4:$DX$4,0)+1,FALSE)="","",VLOOKUP($B69,download!$A$4:$DN$305,MATCH(data!V$1,download!$A$4:$DX$4,0)+1,FALSE))</f>
        <v>1129.93</v>
      </c>
      <c r="W69">
        <f>+IF(VLOOKUP($B69,download!$A$4:$DN$305,MATCH(data!W$1,download!$A$4:$DX$4,0)+1,FALSE)="","",VLOOKUP($B69,download!$A$4:$DN$305,MATCH(data!W$1,download!$A$4:$DX$4,0)+1,FALSE))</f>
        <v>13908.97</v>
      </c>
      <c r="X69">
        <f>+IF(VLOOKUP($B69,download!$A$4:$DN$305,MATCH(data!X$1,download!$A$4:$DX$4,0)+1,FALSE)="","",VLOOKUP($B69,download!$A$4:$DN$305,MATCH(data!X$1,download!$A$4:$DX$4,0)+1,FALSE))</f>
        <v>9369.2999999999993</v>
      </c>
      <c r="Y69">
        <f>+IF(VLOOKUP($B69,download!$A$4:$DN$305,MATCH(data!Y$1,download!$A$4:$DX$4,0)+1,FALSE)="","",VLOOKUP($B69,download!$A$4:$DN$305,MATCH(data!Y$1,download!$A$4:$DX$4,0)+1,FALSE))</f>
        <v>0.3</v>
      </c>
      <c r="Z69">
        <f>+IF(VLOOKUP($B69,download!$A$4:$DN$305,MATCH(data!Z$1,download!$A$4:$DX$4,0)+1,FALSE)="","",VLOOKUP($B69,download!$A$4:$DN$305,MATCH(data!Z$1,download!$A$4:$DX$4,0)+1,FALSE))</f>
        <v>0.4</v>
      </c>
      <c r="AA69">
        <f>+IF(VLOOKUP($B69,download!$A$4:$DN$305,MATCH(data!AA$1,download!$A$4:$DX$4,0)+1,FALSE)="","",VLOOKUP($B69,download!$A$4:$DN$305,MATCH(data!AA$1,download!$A$4:$DX$4,0)+1,FALSE))</f>
        <v>2.37</v>
      </c>
      <c r="AB69">
        <f>+IF(VLOOKUP($B69,download!$A$4:$DN$305,MATCH(data!AB$1,download!$A$4:$DX$4,0)+1,FALSE)="","",VLOOKUP($B69,download!$A$4:$DN$305,MATCH(data!AB$1,download!$A$4:$DX$4,0)+1,FALSE))</f>
        <v>0.14000000000000001</v>
      </c>
      <c r="AC69">
        <f>+IF(VLOOKUP($B69,download!$A$4:$DN$305,MATCH(data!AC$1,download!$A$4:$DX$4,0)+1,FALSE)="","",VLOOKUP($B69,download!$A$4:$DN$305,MATCH(data!AC$1,download!$A$4:$DX$4,0)+1,FALSE))</f>
        <v>0.29161003021981202</v>
      </c>
      <c r="AD69">
        <f>+IF(VLOOKUP($B69,download!$A$4:$DN$305,MATCH(data!AD$1,download!$A$4:$DX$4,0)+1,FALSE)="","",VLOOKUP($B69,download!$A$4:$DN$305,MATCH(data!AD$1,download!$A$4:$DX$4,0)+1,FALSE))</f>
        <v>76407000000</v>
      </c>
      <c r="AE69">
        <f>+IF(VLOOKUP($B69,download!$A$4:$DN$305,MATCH(data!AE$1,download!$A$4:$DX$4,0)+1,FALSE)="","",VLOOKUP($B69,download!$A$4:$DN$305,MATCH(data!AE$1,download!$A$4:$DX$4,0)+1,FALSE))</f>
        <v>99789200000</v>
      </c>
      <c r="AF69">
        <f>+IF(VLOOKUP($B69,download!$A$4:$DN$305,MATCH(data!AF$1,download!$A$4:$DX$4,0)+1,FALSE)="","",VLOOKUP($B69,download!$A$4:$DN$305,MATCH(data!AF$1,download!$A$4:$DX$4,0)+1,FALSE))</f>
        <v>4.5932475884244397</v>
      </c>
      <c r="AG69">
        <f>+IF(VLOOKUP($B69,download!$A$4:$DN$305,MATCH(data!AG$1,download!$A$4:$DX$4,0)+1,FALSE)="","",VLOOKUP($B69,download!$A$4:$DN$305,MATCH(data!AG$1,download!$A$4:$DX$4,0)+1,FALSE))</f>
        <v>7.8</v>
      </c>
      <c r="AH69">
        <f>+IF(VLOOKUP($B69,download!$A$4:$DN$305,MATCH(data!AH$1,download!$A$4:$DX$4,0)+1,FALSE)="","",VLOOKUP($B69,download!$A$4:$DN$305,MATCH(data!AH$1,download!$A$4:$DX$4,0)+1,FALSE))</f>
        <v>36231200000</v>
      </c>
      <c r="AI69">
        <f>+IF(VLOOKUP($B69,download!$A$4:$DN$305,MATCH(data!AI$1,download!$A$4:$DX$4,0)+1,FALSE)="","",VLOOKUP($B69,download!$A$4:$DN$305,MATCH(data!AI$1,download!$A$4:$DX$4,0)+1,FALSE))</f>
        <v>41452000000</v>
      </c>
      <c r="AJ69">
        <f>+IF(VLOOKUP($B69,download!$A$4:$DN$305,MATCH(data!AJ$1,download!$A$4:$DX$4,0)+1,FALSE)="","",VLOOKUP($B69,download!$A$4:$DN$305,MATCH(data!AJ$1,download!$A$4:$DX$4,0)+1,FALSE))</f>
        <v>288990000000</v>
      </c>
      <c r="AK69">
        <f>+IF(VLOOKUP($B69,download!$A$4:$DN$305,MATCH(data!AK$1,download!$A$4:$DX$4,0)+1,FALSE)="","",VLOOKUP($B69,download!$A$4:$DN$305,MATCH(data!AK$1,download!$A$4:$DX$4,0)+1,FALSE))</f>
        <v>48079000000</v>
      </c>
      <c r="AL69">
        <f>+IF(VLOOKUP($B69,download!$A$4:$DN$305,MATCH(data!AL$1,download!$A$4:$DX$4,0)+1,FALSE)="","",VLOOKUP($B69,download!$A$4:$DN$305,MATCH(data!AL$1,download!$A$4:$DX$4,0)+1,FALSE))</f>
        <v>121946000000</v>
      </c>
      <c r="AM69">
        <f>+IF(VLOOKUP($B69,download!$A$4:$DN$305,MATCH(data!AM$1,download!$A$4:$DX$4,0)+1,FALSE)="","",VLOOKUP($B69,download!$A$4:$DN$305,MATCH(data!AM$1,download!$A$4:$DX$4,0)+1,FALSE))</f>
        <v>35603000000</v>
      </c>
      <c r="AN69">
        <f>+IF(VLOOKUP($B69,download!$A$4:$DN$305,MATCH(data!AN$1,download!$A$4:$DX$4,0)+1,FALSE)="","",VLOOKUP($B69,download!$A$4:$DN$305,MATCH(data!AN$1,download!$A$4:$DX$4,0)+1,FALSE))</f>
        <v>5.2</v>
      </c>
      <c r="AO69">
        <f>+IF(VLOOKUP($B69,download!$A$4:$DN$305,MATCH(data!AO$1,download!$A$4:$DX$4,0)+1,FALSE)="","",VLOOKUP($B69,download!$A$4:$DN$305,MATCH(data!AO$1,download!$A$4:$DX$4,0)+1,FALSE))</f>
        <v>5.0999999999999996</v>
      </c>
      <c r="AP69">
        <f>+IF(VLOOKUP($B69,download!$A$4:$DN$305,MATCH(data!AP$1,download!$A$4:$DX$4,0)+1,FALSE)="","",VLOOKUP($B69,download!$A$4:$DN$305,MATCH(data!AP$1,download!$A$4:$DX$4,0)+1,FALSE))</f>
        <v>5.9</v>
      </c>
      <c r="AQ69">
        <f>+IF(VLOOKUP($B69,download!$A$4:$DN$305,MATCH(data!AQ$1,download!$A$4:$DX$4,0)+1,FALSE)="","",VLOOKUP($B69,download!$A$4:$DN$305,MATCH(data!AQ$1,download!$A$4:$DX$4,0)+1,FALSE))</f>
        <v>9.3000000000000007</v>
      </c>
      <c r="AR69">
        <f>+IF(VLOOKUP($B69,download!$A$4:$DN$305,MATCH(data!AR$1,download!$A$4:$DX$4,0)+1,FALSE)="","",VLOOKUP($B69,download!$A$4:$DN$305,MATCH(data!AR$1,download!$A$4:$DX$4,0)+1,FALSE))</f>
        <v>6.7</v>
      </c>
      <c r="AS69">
        <f>+IF(VLOOKUP($B69,download!$A$4:$DN$305,MATCH(data!AS$1,download!$A$4:$DX$4,0)+1,FALSE)="","",VLOOKUP($B69,download!$A$4:$DN$305,MATCH(data!AS$1,download!$A$4:$DX$4,0)+1,FALSE))</f>
        <v>4.690482020287619E-3</v>
      </c>
      <c r="AT69">
        <f>+IF(VLOOKUP($B69,download!$A$4:$DN$305,MATCH(data!AT$1,download!$A$4:$DX$4,0)+1,FALSE)="","",VLOOKUP($B69,download!$A$4:$DN$305,MATCH(data!AT$1,download!$A$4:$DX$4,0)+1,FALSE))</f>
        <v>4.7988774028096719E-3</v>
      </c>
      <c r="AU69">
        <f>+IF(VLOOKUP($B69,download!$A$4:$DN$305,MATCH(data!AU$1,download!$A$4:$DX$4,0)+1,FALSE)="","",VLOOKUP($B69,download!$A$4:$DN$305,MATCH(data!AU$1,download!$A$4:$DX$4,0)+1,FALSE))</f>
        <v>9.2301988025455719E-3</v>
      </c>
      <c r="AV69">
        <f>+IF(VLOOKUP($B69,download!$A$4:$DN$305,MATCH(data!AV$1,download!$A$4:$DX$4,0)+1,FALSE)="","",VLOOKUP($B69,download!$A$4:$DN$305,MATCH(data!AV$1,download!$A$4:$DX$4,0)+1,FALSE))</f>
        <v>3.5048208499324032E-3</v>
      </c>
      <c r="AW69">
        <f>+IF(VLOOKUP($B69,download!$A$4:$DN$305,MATCH(data!AW$1,download!$A$4:$DX$4,0)+1,FALSE)="","",VLOOKUP($B69,download!$A$4:$DN$305,MATCH(data!AW$1,download!$A$4:$DX$4,0)+1,FALSE))</f>
        <v>4.0613566074970131E-3</v>
      </c>
    </row>
    <row r="70" spans="1:49">
      <c r="A70">
        <f t="shared" si="3"/>
        <v>69</v>
      </c>
      <c r="B70">
        <f t="shared" si="4"/>
        <v>200505</v>
      </c>
      <c r="C70">
        <f>+IF(VLOOKUP($B70,download!$A$4:$DN$305,MATCH(data!C$1,download!$A$4:$DX$4,0)+1,FALSE)="","",VLOOKUP($B70,download!$A$4:$DN$305,MATCH(data!C$1,download!$A$4:$DX$4,0)+1,FALSE))</f>
        <v>101.15</v>
      </c>
      <c r="D70">
        <f>+IF(VLOOKUP($B70,download!$A$4:$DN$305,MATCH(data!D$1,download!$A$4:$DX$4,0)+1,FALSE)="","",VLOOKUP($B70,download!$A$4:$DN$305,MATCH(data!D$1,download!$A$4:$DX$4,0)+1,FALSE))</f>
        <v>99.86</v>
      </c>
      <c r="E70">
        <f>+IF(VLOOKUP($B70,download!$A$4:$DN$305,MATCH(data!E$1,download!$A$4:$DX$4,0)+1,FALSE)="","",VLOOKUP($B70,download!$A$4:$DN$305,MATCH(data!E$1,download!$A$4:$DX$4,0)+1,FALSE))</f>
        <v>108.41800000000001</v>
      </c>
      <c r="F70">
        <f>+IF(VLOOKUP($B70,download!$A$4:$DN$305,MATCH(data!F$1,download!$A$4:$DX$4,0)+1,FALSE)="","",VLOOKUP($B70,download!$A$4:$DN$305,MATCH(data!F$1,download!$A$4:$DX$4,0)+1,FALSE))</f>
        <v>99.454999999999998</v>
      </c>
      <c r="G70">
        <f>+IF(VLOOKUP($B70,download!$A$4:$DN$305,MATCH(data!G$1,download!$A$4:$DX$4,0)+1,FALSE)="","",VLOOKUP($B70,download!$A$4:$DN$305,MATCH(data!G$1,download!$A$4:$DX$4,0)+1,FALSE))</f>
        <v>108.16500000000001</v>
      </c>
      <c r="H70">
        <f>+IF(VLOOKUP($B70,download!$A$4:$DN$305,MATCH(data!H$1,download!$A$4:$DX$4,0)+1,FALSE)="","",VLOOKUP($B70,download!$A$4:$DN$305,MATCH(data!H$1,download!$A$4:$DX$4,0)+1,FALSE))</f>
        <v>13.29</v>
      </c>
      <c r="I70">
        <f>+IF(VLOOKUP($B70,download!$A$4:$DN$305,MATCH(data!I$1,download!$A$4:$DX$4,0)+1,FALSE)="","",VLOOKUP($B70,download!$A$4:$DN$305,MATCH(data!I$1,download!$A$4:$DX$4,0)+1,FALSE))</f>
        <v>13.5138</v>
      </c>
      <c r="J70">
        <f>+IF(VLOOKUP($B70,download!$A$4:$DN$305,MATCH(data!J$1,download!$A$4:$DX$4,0)+1,FALSE)="","",VLOOKUP($B70,download!$A$4:$DN$305,MATCH(data!J$1,download!$A$4:$DX$4,0)+1,FALSE))</f>
        <v>255951999999.99997</v>
      </c>
      <c r="K70">
        <f>+IF(VLOOKUP($B70,download!$A$4:$DN$305,MATCH(data!K$1,download!$A$4:$DX$4,0)+1,FALSE)="","",VLOOKUP($B70,download!$A$4:$DN$305,MATCH(data!K$1,download!$A$4:$DX$4,0)+1,FALSE))</f>
        <v>1369499999999.9998</v>
      </c>
      <c r="L70">
        <f>+IF(VLOOKUP($B70,download!$A$4:$DN$305,MATCH(data!L$1,download!$A$4:$DX$4,0)+1,FALSE)="","",VLOOKUP($B70,download!$A$4:$DN$305,MATCH(data!L$1,download!$A$4:$DX$4,0)+1,FALSE))</f>
        <v>441780920000</v>
      </c>
      <c r="M70">
        <f>+IF(VLOOKUP($B70,download!$A$4:$DN$305,MATCH(data!M$1,download!$A$4:$DX$4,0)+1,FALSE)="","",VLOOKUP($B70,download!$A$4:$DN$305,MATCH(data!M$1,download!$A$4:$DX$4,0)+1,FALSE))</f>
        <v>3064079000000</v>
      </c>
      <c r="N70">
        <f>+IF(VLOOKUP($B70,download!$A$4:$DN$305,MATCH(data!N$1,download!$A$4:$DX$4,0)+1,FALSE)="","",VLOOKUP($B70,download!$A$4:$DN$305,MATCH(data!N$1,download!$A$4:$DX$4,0)+1,FALSE))</f>
        <v>333187000000</v>
      </c>
      <c r="O70">
        <f>+IF(VLOOKUP($B70,download!$A$4:$DN$305,MATCH(data!O$1,download!$A$4:$DX$4,0)+1,FALSE)="","",VLOOKUP($B70,download!$A$4:$DN$305,MATCH(data!O$1,download!$A$4:$DX$4,0)+1,FALSE))</f>
        <v>1.2309000000000001</v>
      </c>
      <c r="P70">
        <f>+IF(VLOOKUP($B70,download!$A$4:$DN$305,MATCH(data!P$1,download!$A$4:$DX$4,0)+1,FALSE)="","",VLOOKUP($B70,download!$A$4:$DN$305,MATCH(data!P$1,download!$A$4:$DX$4,0)+1,FALSE))</f>
        <v>7.78</v>
      </c>
      <c r="Q70">
        <f>+IF(VLOOKUP($B70,download!$A$4:$DN$305,MATCH(data!Q$1,download!$A$4:$DX$4,0)+1,FALSE)="","",VLOOKUP($B70,download!$A$4:$DN$305,MATCH(data!Q$1,download!$A$4:$DX$4,0)+1,FALSE))</f>
        <v>1.8174999999999999</v>
      </c>
      <c r="R70">
        <f>+IF(VLOOKUP($B70,download!$A$4:$DN$305,MATCH(data!R$1,download!$A$4:$DX$4,0)+1,FALSE)="","",VLOOKUP($B70,download!$A$4:$DN$305,MATCH(data!R$1,download!$A$4:$DX$4,0)+1,FALSE))</f>
        <v>0.75570000000000004</v>
      </c>
      <c r="S70">
        <f>+IF(VLOOKUP($B70,download!$A$4:$DN$305,MATCH(data!S$1,download!$A$4:$DX$4,0)+1,FALSE)="","",VLOOKUP($B70,download!$A$4:$DN$305,MATCH(data!S$1,download!$A$4:$DX$4,0)+1,FALSE))</f>
        <v>1.254</v>
      </c>
      <c r="T70">
        <f>+IF(VLOOKUP($B70,download!$A$4:$DN$305,MATCH(data!T$1,download!$A$4:$DX$4,0)+1,FALSE)="","",VLOOKUP($B70,download!$A$4:$DN$305,MATCH(data!T$1,download!$A$4:$DX$4,0)+1,FALSE))</f>
        <v>1191.5</v>
      </c>
      <c r="U70">
        <f>+IF(VLOOKUP($B70,download!$A$4:$DN$305,MATCH(data!U$1,download!$A$4:$DX$4,0)+1,FALSE)="","",VLOOKUP($B70,download!$A$4:$DN$305,MATCH(data!U$1,download!$A$4:$DX$4,0)+1,FALSE))</f>
        <v>4460.63</v>
      </c>
      <c r="V70">
        <f>+IF(VLOOKUP($B70,download!$A$4:$DN$305,MATCH(data!V$1,download!$A$4:$DX$4,0)+1,FALSE)="","",VLOOKUP($B70,download!$A$4:$DN$305,MATCH(data!V$1,download!$A$4:$DX$4,0)+1,FALSE))</f>
        <v>1144.33</v>
      </c>
      <c r="W70">
        <f>+IF(VLOOKUP($B70,download!$A$4:$DN$305,MATCH(data!W$1,download!$A$4:$DX$4,0)+1,FALSE)="","",VLOOKUP($B70,download!$A$4:$DN$305,MATCH(data!W$1,download!$A$4:$DX$4,0)+1,FALSE))</f>
        <v>13867.07</v>
      </c>
      <c r="X70">
        <f>+IF(VLOOKUP($B70,download!$A$4:$DN$305,MATCH(data!X$1,download!$A$4:$DX$4,0)+1,FALSE)="","",VLOOKUP($B70,download!$A$4:$DN$305,MATCH(data!X$1,download!$A$4:$DX$4,0)+1,FALSE))</f>
        <v>9607.2999999999993</v>
      </c>
      <c r="Y70">
        <f>+IF(VLOOKUP($B70,download!$A$4:$DN$305,MATCH(data!Y$1,download!$A$4:$DX$4,0)+1,FALSE)="","",VLOOKUP($B70,download!$A$4:$DN$305,MATCH(data!Y$1,download!$A$4:$DX$4,0)+1,FALSE))</f>
        <v>-0.1</v>
      </c>
      <c r="Z70">
        <f>+IF(VLOOKUP($B70,download!$A$4:$DN$305,MATCH(data!Z$1,download!$A$4:$DX$4,0)+1,FALSE)="","",VLOOKUP($B70,download!$A$4:$DN$305,MATCH(data!Z$1,download!$A$4:$DX$4,0)+1,FALSE))</f>
        <v>0.2</v>
      </c>
      <c r="AA70">
        <f>+IF(VLOOKUP($B70,download!$A$4:$DN$305,MATCH(data!AA$1,download!$A$4:$DX$4,0)+1,FALSE)="","",VLOOKUP($B70,download!$A$4:$DN$305,MATCH(data!AA$1,download!$A$4:$DX$4,0)+1,FALSE))</f>
        <v>2.37</v>
      </c>
      <c r="AB70">
        <f>+IF(VLOOKUP($B70,download!$A$4:$DN$305,MATCH(data!AB$1,download!$A$4:$DX$4,0)+1,FALSE)="","",VLOOKUP($B70,download!$A$4:$DN$305,MATCH(data!AB$1,download!$A$4:$DX$4,0)+1,FALSE))</f>
        <v>0</v>
      </c>
      <c r="AC70">
        <f>+IF(VLOOKUP($B70,download!$A$4:$DN$305,MATCH(data!AC$1,download!$A$4:$DX$4,0)+1,FALSE)="","",VLOOKUP($B70,download!$A$4:$DN$305,MATCH(data!AC$1,download!$A$4:$DX$4,0)+1,FALSE))</f>
        <v>-0.135323793382887</v>
      </c>
      <c r="AD70">
        <f>+IF(VLOOKUP($B70,download!$A$4:$DN$305,MATCH(data!AD$1,download!$A$4:$DX$4,0)+1,FALSE)="","",VLOOKUP($B70,download!$A$4:$DN$305,MATCH(data!AD$1,download!$A$4:$DX$4,0)+1,FALSE))</f>
        <v>75785000000</v>
      </c>
      <c r="AE70">
        <f>+IF(VLOOKUP($B70,download!$A$4:$DN$305,MATCH(data!AE$1,download!$A$4:$DX$4,0)+1,FALSE)="","",VLOOKUP($B70,download!$A$4:$DN$305,MATCH(data!AE$1,download!$A$4:$DX$4,0)+1,FALSE))</f>
        <v>101671600000</v>
      </c>
      <c r="AF70">
        <f>+IF(VLOOKUP($B70,download!$A$4:$DN$305,MATCH(data!AF$1,download!$A$4:$DX$4,0)+1,FALSE)="","",VLOOKUP($B70,download!$A$4:$DN$305,MATCH(data!AF$1,download!$A$4:$DX$4,0)+1,FALSE))</f>
        <v>4.5932475884244397</v>
      </c>
      <c r="AG70">
        <f>+IF(VLOOKUP($B70,download!$A$4:$DN$305,MATCH(data!AG$1,download!$A$4:$DX$4,0)+1,FALSE)="","",VLOOKUP($B70,download!$A$4:$DN$305,MATCH(data!AG$1,download!$A$4:$DX$4,0)+1,FALSE))</f>
        <v>16.899999999999999</v>
      </c>
      <c r="AH70">
        <f>+IF(VLOOKUP($B70,download!$A$4:$DN$305,MATCH(data!AH$1,download!$A$4:$DX$4,0)+1,FALSE)="","",VLOOKUP($B70,download!$A$4:$DN$305,MATCH(data!AH$1,download!$A$4:$DX$4,0)+1,FALSE))</f>
        <v>36407800000</v>
      </c>
      <c r="AI70">
        <f>+IF(VLOOKUP($B70,download!$A$4:$DN$305,MATCH(data!AI$1,download!$A$4:$DX$4,0)+1,FALSE)="","",VLOOKUP($B70,download!$A$4:$DN$305,MATCH(data!AI$1,download!$A$4:$DX$4,0)+1,FALSE))</f>
        <v>39910000000</v>
      </c>
      <c r="AJ70">
        <f>+IF(VLOOKUP($B70,download!$A$4:$DN$305,MATCH(data!AJ$1,download!$A$4:$DX$4,0)+1,FALSE)="","",VLOOKUP($B70,download!$A$4:$DN$305,MATCH(data!AJ$1,download!$A$4:$DX$4,0)+1,FALSE))</f>
        <v>291519999999.99994</v>
      </c>
      <c r="AK70">
        <f>+IF(VLOOKUP($B70,download!$A$4:$DN$305,MATCH(data!AK$1,download!$A$4:$DX$4,0)+1,FALSE)="","",VLOOKUP($B70,download!$A$4:$DN$305,MATCH(data!AK$1,download!$A$4:$DX$4,0)+1,FALSE))</f>
        <v>52407000000</v>
      </c>
      <c r="AL70">
        <f>+IF(VLOOKUP($B70,download!$A$4:$DN$305,MATCH(data!AL$1,download!$A$4:$DX$4,0)+1,FALSE)="","",VLOOKUP($B70,download!$A$4:$DN$305,MATCH(data!AL$1,download!$A$4:$DX$4,0)+1,FALSE))</f>
        <v>120224000000</v>
      </c>
      <c r="AM70">
        <f>+IF(VLOOKUP($B70,download!$A$4:$DN$305,MATCH(data!AM$1,download!$A$4:$DX$4,0)+1,FALSE)="","",VLOOKUP($B70,download!$A$4:$DN$305,MATCH(data!AM$1,download!$A$4:$DX$4,0)+1,FALSE))</f>
        <v>35034000000</v>
      </c>
      <c r="AN70">
        <f>+IF(VLOOKUP($B70,download!$A$4:$DN$305,MATCH(data!AN$1,download!$A$4:$DX$4,0)+1,FALSE)="","",VLOOKUP($B70,download!$A$4:$DN$305,MATCH(data!AN$1,download!$A$4:$DX$4,0)+1,FALSE))</f>
        <v>5.0999999999999996</v>
      </c>
      <c r="AO70">
        <f>+IF(VLOOKUP($B70,download!$A$4:$DN$305,MATCH(data!AO$1,download!$A$4:$DX$4,0)+1,FALSE)="","",VLOOKUP($B70,download!$A$4:$DN$305,MATCH(data!AO$1,download!$A$4:$DX$4,0)+1,FALSE))</f>
        <v>5.0999999999999996</v>
      </c>
      <c r="AP70">
        <f>+IF(VLOOKUP($B70,download!$A$4:$DN$305,MATCH(data!AP$1,download!$A$4:$DX$4,0)+1,FALSE)="","",VLOOKUP($B70,download!$A$4:$DN$305,MATCH(data!AP$1,download!$A$4:$DX$4,0)+1,FALSE))</f>
        <v>5.7</v>
      </c>
      <c r="AQ70">
        <f>+IF(VLOOKUP($B70,download!$A$4:$DN$305,MATCH(data!AQ$1,download!$A$4:$DX$4,0)+1,FALSE)="","",VLOOKUP($B70,download!$A$4:$DN$305,MATCH(data!AQ$1,download!$A$4:$DX$4,0)+1,FALSE))</f>
        <v>9.1999999999999993</v>
      </c>
      <c r="AR70">
        <f>+IF(VLOOKUP($B70,download!$A$4:$DN$305,MATCH(data!AR$1,download!$A$4:$DX$4,0)+1,FALSE)="","",VLOOKUP($B70,download!$A$4:$DN$305,MATCH(data!AR$1,download!$A$4:$DX$4,0)+1,FALSE))</f>
        <v>7</v>
      </c>
      <c r="AS70">
        <f>+IF(VLOOKUP($B70,download!$A$4:$DN$305,MATCH(data!AS$1,download!$A$4:$DX$4,0)+1,FALSE)="","",VLOOKUP($B70,download!$A$4:$DN$305,MATCH(data!AS$1,download!$A$4:$DX$4,0)+1,FALSE))</f>
        <v>4.690482020287619E-3</v>
      </c>
      <c r="AT70">
        <f>+IF(VLOOKUP($B70,download!$A$4:$DN$305,MATCH(data!AT$1,download!$A$4:$DX$4,0)+1,FALSE)="","",VLOOKUP($B70,download!$A$4:$DN$305,MATCH(data!AT$1,download!$A$4:$DX$4,0)+1,FALSE))</f>
        <v>4.7988774028096719E-3</v>
      </c>
      <c r="AU70">
        <f>+IF(VLOOKUP($B70,download!$A$4:$DN$305,MATCH(data!AU$1,download!$A$4:$DX$4,0)+1,FALSE)="","",VLOOKUP($B70,download!$A$4:$DN$305,MATCH(data!AU$1,download!$A$4:$DX$4,0)+1,FALSE))</f>
        <v>9.2301988025455719E-3</v>
      </c>
      <c r="AV70">
        <f>+IF(VLOOKUP($B70,download!$A$4:$DN$305,MATCH(data!AV$1,download!$A$4:$DX$4,0)+1,FALSE)="","",VLOOKUP($B70,download!$A$4:$DN$305,MATCH(data!AV$1,download!$A$4:$DX$4,0)+1,FALSE))</f>
        <v>3.5048208499324032E-3</v>
      </c>
      <c r="AW70">
        <f>+IF(VLOOKUP($B70,download!$A$4:$DN$305,MATCH(data!AW$1,download!$A$4:$DX$4,0)+1,FALSE)="","",VLOOKUP($B70,download!$A$4:$DN$305,MATCH(data!AW$1,download!$A$4:$DX$4,0)+1,FALSE))</f>
        <v>4.0613566074970131E-3</v>
      </c>
    </row>
    <row r="71" spans="1:49">
      <c r="A71">
        <f t="shared" si="3"/>
        <v>70</v>
      </c>
      <c r="B71">
        <f t="shared" si="4"/>
        <v>200506</v>
      </c>
      <c r="C71">
        <f>+IF(VLOOKUP($B71,download!$A$4:$DN$305,MATCH(data!C$1,download!$A$4:$DX$4,0)+1,FALSE)="","",VLOOKUP($B71,download!$A$4:$DN$305,MATCH(data!C$1,download!$A$4:$DX$4,0)+1,FALSE))</f>
        <v>101.69499999999999</v>
      </c>
      <c r="D71">
        <f>+IF(VLOOKUP($B71,download!$A$4:$DN$305,MATCH(data!D$1,download!$A$4:$DX$4,0)+1,FALSE)="","",VLOOKUP($B71,download!$A$4:$DN$305,MATCH(data!D$1,download!$A$4:$DX$4,0)+1,FALSE))</f>
        <v>101.02</v>
      </c>
      <c r="E71">
        <f>+IF(VLOOKUP($B71,download!$A$4:$DN$305,MATCH(data!E$1,download!$A$4:$DX$4,0)+1,FALSE)="","",VLOOKUP($B71,download!$A$4:$DN$305,MATCH(data!E$1,download!$A$4:$DX$4,0)+1,FALSE))</f>
        <v>108.679</v>
      </c>
      <c r="F71">
        <f>+IF(VLOOKUP($B71,download!$A$4:$DN$305,MATCH(data!F$1,download!$A$4:$DX$4,0)+1,FALSE)="","",VLOOKUP($B71,download!$A$4:$DN$305,MATCH(data!F$1,download!$A$4:$DX$4,0)+1,FALSE))</f>
        <v>99.805000000000007</v>
      </c>
      <c r="G71">
        <f>+IF(VLOOKUP($B71,download!$A$4:$DN$305,MATCH(data!G$1,download!$A$4:$DX$4,0)+1,FALSE)="","",VLOOKUP($B71,download!$A$4:$DN$305,MATCH(data!G$1,download!$A$4:$DX$4,0)+1,FALSE))</f>
        <v>109.505</v>
      </c>
      <c r="H71">
        <f>+IF(VLOOKUP($B71,download!$A$4:$DN$305,MATCH(data!H$1,download!$A$4:$DX$4,0)+1,FALSE)="","",VLOOKUP($B71,download!$A$4:$DN$305,MATCH(data!H$1,download!$A$4:$DX$4,0)+1,FALSE))</f>
        <v>12.04</v>
      </c>
      <c r="I71">
        <f>+IF(VLOOKUP($B71,download!$A$4:$DN$305,MATCH(data!I$1,download!$A$4:$DX$4,0)+1,FALSE)="","",VLOOKUP($B71,download!$A$4:$DN$305,MATCH(data!I$1,download!$A$4:$DX$4,0)+1,FALSE))</f>
        <v>12.377700000000001</v>
      </c>
      <c r="J71">
        <f>+IF(VLOOKUP($B71,download!$A$4:$DN$305,MATCH(data!J$1,download!$A$4:$DX$4,0)+1,FALSE)="","",VLOOKUP($B71,download!$A$4:$DN$305,MATCH(data!J$1,download!$A$4:$DX$4,0)+1,FALSE))</f>
        <v>264811999999.99997</v>
      </c>
      <c r="K71">
        <f>+IF(VLOOKUP($B71,download!$A$4:$DN$305,MATCH(data!K$1,download!$A$4:$DX$4,0)+1,FALSE)="","",VLOOKUP($B71,download!$A$4:$DN$305,MATCH(data!K$1,download!$A$4:$DX$4,0)+1,FALSE))</f>
        <v>1384299999999.9998</v>
      </c>
      <c r="L71">
        <f>+IF(VLOOKUP($B71,download!$A$4:$DN$305,MATCH(data!L$1,download!$A$4:$DX$4,0)+1,FALSE)="","",VLOOKUP($B71,download!$A$4:$DN$305,MATCH(data!L$1,download!$A$4:$DX$4,0)+1,FALSE))</f>
        <v>438286250000</v>
      </c>
      <c r="M71">
        <f>+IF(VLOOKUP($B71,download!$A$4:$DN$305,MATCH(data!M$1,download!$A$4:$DX$4,0)+1,FALSE)="","",VLOOKUP($B71,download!$A$4:$DN$305,MATCH(data!M$1,download!$A$4:$DX$4,0)+1,FALSE))</f>
        <v>3304862000000</v>
      </c>
      <c r="N71">
        <f>+IF(VLOOKUP($B71,download!$A$4:$DN$305,MATCH(data!N$1,download!$A$4:$DX$4,0)+1,FALSE)="","",VLOOKUP($B71,download!$A$4:$DN$305,MATCH(data!N$1,download!$A$4:$DX$4,0)+1,FALSE))</f>
        <v>333710000000</v>
      </c>
      <c r="O71">
        <f>+IF(VLOOKUP($B71,download!$A$4:$DN$305,MATCH(data!O$1,download!$A$4:$DX$4,0)+1,FALSE)="","",VLOOKUP($B71,download!$A$4:$DN$305,MATCH(data!O$1,download!$A$4:$DX$4,0)+1,FALSE))</f>
        <v>1.21</v>
      </c>
      <c r="P71">
        <f>+IF(VLOOKUP($B71,download!$A$4:$DN$305,MATCH(data!P$1,download!$A$4:$DX$4,0)+1,FALSE)="","",VLOOKUP($B71,download!$A$4:$DN$305,MATCH(data!P$1,download!$A$4:$DX$4,0)+1,FALSE))</f>
        <v>7.7706</v>
      </c>
      <c r="Q71">
        <f>+IF(VLOOKUP($B71,download!$A$4:$DN$305,MATCH(data!Q$1,download!$A$4:$DX$4,0)+1,FALSE)="","",VLOOKUP($B71,download!$A$4:$DN$305,MATCH(data!Q$1,download!$A$4:$DX$4,0)+1,FALSE))</f>
        <v>1.7911999999999999</v>
      </c>
      <c r="R71">
        <f>+IF(VLOOKUP($B71,download!$A$4:$DN$305,MATCH(data!R$1,download!$A$4:$DX$4,0)+1,FALSE)="","",VLOOKUP($B71,download!$A$4:$DN$305,MATCH(data!R$1,download!$A$4:$DX$4,0)+1,FALSE))</f>
        <v>0.76239999999999997</v>
      </c>
      <c r="S71">
        <f>+IF(VLOOKUP($B71,download!$A$4:$DN$305,MATCH(data!S$1,download!$A$4:$DX$4,0)+1,FALSE)="","",VLOOKUP($B71,download!$A$4:$DN$305,MATCH(data!S$1,download!$A$4:$DX$4,0)+1,FALSE))</f>
        <v>1.2250000000000001</v>
      </c>
      <c r="T71">
        <f>+IF(VLOOKUP($B71,download!$A$4:$DN$305,MATCH(data!T$1,download!$A$4:$DX$4,0)+1,FALSE)="","",VLOOKUP($B71,download!$A$4:$DN$305,MATCH(data!T$1,download!$A$4:$DX$4,0)+1,FALSE))</f>
        <v>1191.33</v>
      </c>
      <c r="U71">
        <f>+IF(VLOOKUP($B71,download!$A$4:$DN$305,MATCH(data!U$1,download!$A$4:$DX$4,0)+1,FALSE)="","",VLOOKUP($B71,download!$A$4:$DN$305,MATCH(data!U$1,download!$A$4:$DX$4,0)+1,FALSE))</f>
        <v>4586.28</v>
      </c>
      <c r="V71">
        <f>+IF(VLOOKUP($B71,download!$A$4:$DN$305,MATCH(data!V$1,download!$A$4:$DX$4,0)+1,FALSE)="","",VLOOKUP($B71,download!$A$4:$DN$305,MATCH(data!V$1,download!$A$4:$DX$4,0)+1,FALSE))</f>
        <v>1177.2</v>
      </c>
      <c r="W71">
        <f>+IF(VLOOKUP($B71,download!$A$4:$DN$305,MATCH(data!W$1,download!$A$4:$DX$4,0)+1,FALSE)="","",VLOOKUP($B71,download!$A$4:$DN$305,MATCH(data!W$1,download!$A$4:$DX$4,0)+1,FALSE))</f>
        <v>14201.06</v>
      </c>
      <c r="X71">
        <f>+IF(VLOOKUP($B71,download!$A$4:$DN$305,MATCH(data!X$1,download!$A$4:$DX$4,0)+1,FALSE)="","",VLOOKUP($B71,download!$A$4:$DN$305,MATCH(data!X$1,download!$A$4:$DX$4,0)+1,FALSE))</f>
        <v>9902.77</v>
      </c>
      <c r="Y71">
        <f>+IF(VLOOKUP($B71,download!$A$4:$DN$305,MATCH(data!Y$1,download!$A$4:$DX$4,0)+1,FALSE)="","",VLOOKUP($B71,download!$A$4:$DN$305,MATCH(data!Y$1,download!$A$4:$DX$4,0)+1,FALSE))</f>
        <v>0.1</v>
      </c>
      <c r="Z71">
        <f>+IF(VLOOKUP($B71,download!$A$4:$DN$305,MATCH(data!Z$1,download!$A$4:$DX$4,0)+1,FALSE)="","",VLOOKUP($B71,download!$A$4:$DN$305,MATCH(data!Z$1,download!$A$4:$DX$4,0)+1,FALSE))</f>
        <v>0.1</v>
      </c>
      <c r="AA71">
        <f>+IF(VLOOKUP($B71,download!$A$4:$DN$305,MATCH(data!AA$1,download!$A$4:$DX$4,0)+1,FALSE)="","",VLOOKUP($B71,download!$A$4:$DN$305,MATCH(data!AA$1,download!$A$4:$DX$4,0)+1,FALSE))</f>
        <v>2.48</v>
      </c>
      <c r="AB71">
        <f>+IF(VLOOKUP($B71,download!$A$4:$DN$305,MATCH(data!AB$1,download!$A$4:$DX$4,0)+1,FALSE)="","",VLOOKUP($B71,download!$A$4:$DN$305,MATCH(data!AB$1,download!$A$4:$DX$4,0)+1,FALSE))</f>
        <v>0.27</v>
      </c>
      <c r="AC71">
        <f>+IF(VLOOKUP($B71,download!$A$4:$DN$305,MATCH(data!AC$1,download!$A$4:$DX$4,0)+1,FALSE)="","",VLOOKUP($B71,download!$A$4:$DN$305,MATCH(data!AC$1,download!$A$4:$DX$4,0)+1,FALSE))</f>
        <v>0.37003008358857598</v>
      </c>
      <c r="AD71">
        <f>+IF(VLOOKUP($B71,download!$A$4:$DN$305,MATCH(data!AD$1,download!$A$4:$DX$4,0)+1,FALSE)="","",VLOOKUP($B71,download!$A$4:$DN$305,MATCH(data!AD$1,download!$A$4:$DX$4,0)+1,FALSE))</f>
        <v>75759000000</v>
      </c>
      <c r="AE71">
        <f>+IF(VLOOKUP($B71,download!$A$4:$DN$305,MATCH(data!AE$1,download!$A$4:$DX$4,0)+1,FALSE)="","",VLOOKUP($B71,download!$A$4:$DN$305,MATCH(data!AE$1,download!$A$4:$DX$4,0)+1,FALSE))</f>
        <v>100469600000</v>
      </c>
      <c r="AF71">
        <f>+IF(VLOOKUP($B71,download!$A$4:$DN$305,MATCH(data!AF$1,download!$A$4:$DX$4,0)+1,FALSE)="","",VLOOKUP($B71,download!$A$4:$DN$305,MATCH(data!AF$1,download!$A$4:$DX$4,0)+1,FALSE))</f>
        <v>1.9798410483908899</v>
      </c>
      <c r="AG71">
        <f>+IF(VLOOKUP($B71,download!$A$4:$DN$305,MATCH(data!AG$1,download!$A$4:$DX$4,0)+1,FALSE)="","",VLOOKUP($B71,download!$A$4:$DN$305,MATCH(data!AG$1,download!$A$4:$DX$4,0)+1,FALSE))</f>
        <v>12.6</v>
      </c>
      <c r="AH71">
        <f>+IF(VLOOKUP($B71,download!$A$4:$DN$305,MATCH(data!AH$1,download!$A$4:$DX$4,0)+1,FALSE)="","",VLOOKUP($B71,download!$A$4:$DN$305,MATCH(data!AH$1,download!$A$4:$DX$4,0)+1,FALSE))</f>
        <v>36418600000</v>
      </c>
      <c r="AI71">
        <f>+IF(VLOOKUP($B71,download!$A$4:$DN$305,MATCH(data!AI$1,download!$A$4:$DX$4,0)+1,FALSE)="","",VLOOKUP($B71,download!$A$4:$DN$305,MATCH(data!AI$1,download!$A$4:$DX$4,0)+1,FALSE))</f>
        <v>39036000000</v>
      </c>
      <c r="AJ71">
        <f>+IF(VLOOKUP($B71,download!$A$4:$DN$305,MATCH(data!AJ$1,download!$A$4:$DX$4,0)+1,FALSE)="","",VLOOKUP($B71,download!$A$4:$DN$305,MATCH(data!AJ$1,download!$A$4:$DX$4,0)+1,FALSE))</f>
        <v>301999999999.99994</v>
      </c>
      <c r="AK71">
        <f>+IF(VLOOKUP($B71,download!$A$4:$DN$305,MATCH(data!AK$1,download!$A$4:$DX$4,0)+1,FALSE)="","",VLOOKUP($B71,download!$A$4:$DN$305,MATCH(data!AK$1,download!$A$4:$DX$4,0)+1,FALSE))</f>
        <v>52718000000</v>
      </c>
      <c r="AL71">
        <f>+IF(VLOOKUP($B71,download!$A$4:$DN$305,MATCH(data!AL$1,download!$A$4:$DX$4,0)+1,FALSE)="","",VLOOKUP($B71,download!$A$4:$DN$305,MATCH(data!AL$1,download!$A$4:$DX$4,0)+1,FALSE))</f>
        <v>121229000000</v>
      </c>
      <c r="AM71">
        <f>+IF(VLOOKUP($B71,download!$A$4:$DN$305,MATCH(data!AM$1,download!$A$4:$DX$4,0)+1,FALSE)="","",VLOOKUP($B71,download!$A$4:$DN$305,MATCH(data!AM$1,download!$A$4:$DX$4,0)+1,FALSE))</f>
        <v>34924000000</v>
      </c>
      <c r="AN71">
        <f>+IF(VLOOKUP($B71,download!$A$4:$DN$305,MATCH(data!AN$1,download!$A$4:$DX$4,0)+1,FALSE)="","",VLOOKUP($B71,download!$A$4:$DN$305,MATCH(data!AN$1,download!$A$4:$DX$4,0)+1,FALSE))</f>
        <v>5</v>
      </c>
      <c r="AO71">
        <f>+IF(VLOOKUP($B71,download!$A$4:$DN$305,MATCH(data!AO$1,download!$A$4:$DX$4,0)+1,FALSE)="","",VLOOKUP($B71,download!$A$4:$DN$305,MATCH(data!AO$1,download!$A$4:$DX$4,0)+1,FALSE))</f>
        <v>5</v>
      </c>
      <c r="AP71">
        <f>+IF(VLOOKUP($B71,download!$A$4:$DN$305,MATCH(data!AP$1,download!$A$4:$DX$4,0)+1,FALSE)="","",VLOOKUP($B71,download!$A$4:$DN$305,MATCH(data!AP$1,download!$A$4:$DX$4,0)+1,FALSE))</f>
        <v>5.7</v>
      </c>
      <c r="AQ71">
        <f>+IF(VLOOKUP($B71,download!$A$4:$DN$305,MATCH(data!AQ$1,download!$A$4:$DX$4,0)+1,FALSE)="","",VLOOKUP($B71,download!$A$4:$DN$305,MATCH(data!AQ$1,download!$A$4:$DX$4,0)+1,FALSE))</f>
        <v>9.1999999999999993</v>
      </c>
      <c r="AR71">
        <f>+IF(VLOOKUP($B71,download!$A$4:$DN$305,MATCH(data!AR$1,download!$A$4:$DX$4,0)+1,FALSE)="","",VLOOKUP($B71,download!$A$4:$DN$305,MATCH(data!AR$1,download!$A$4:$DX$4,0)+1,FALSE))</f>
        <v>6.8</v>
      </c>
      <c r="AS71">
        <f>+IF(VLOOKUP($B71,download!$A$4:$DN$305,MATCH(data!AS$1,download!$A$4:$DX$4,0)+1,FALSE)="","",VLOOKUP($B71,download!$A$4:$DN$305,MATCH(data!AS$1,download!$A$4:$DX$4,0)+1,FALSE))</f>
        <v>4.690482020287619E-3</v>
      </c>
      <c r="AT71">
        <f>+IF(VLOOKUP($B71,download!$A$4:$DN$305,MATCH(data!AT$1,download!$A$4:$DX$4,0)+1,FALSE)="","",VLOOKUP($B71,download!$A$4:$DN$305,MATCH(data!AT$1,download!$A$4:$DX$4,0)+1,FALSE))</f>
        <v>4.7988774028096719E-3</v>
      </c>
      <c r="AU71">
        <f>+IF(VLOOKUP($B71,download!$A$4:$DN$305,MATCH(data!AU$1,download!$A$4:$DX$4,0)+1,FALSE)="","",VLOOKUP($B71,download!$A$4:$DN$305,MATCH(data!AU$1,download!$A$4:$DX$4,0)+1,FALSE))</f>
        <v>9.2301988025455719E-3</v>
      </c>
      <c r="AV71">
        <f>+IF(VLOOKUP($B71,download!$A$4:$DN$305,MATCH(data!AV$1,download!$A$4:$DX$4,0)+1,FALSE)="","",VLOOKUP($B71,download!$A$4:$DN$305,MATCH(data!AV$1,download!$A$4:$DX$4,0)+1,FALSE))</f>
        <v>3.5048208499324032E-3</v>
      </c>
      <c r="AW71">
        <f>+IF(VLOOKUP($B71,download!$A$4:$DN$305,MATCH(data!AW$1,download!$A$4:$DX$4,0)+1,FALSE)="","",VLOOKUP($B71,download!$A$4:$DN$305,MATCH(data!AW$1,download!$A$4:$DX$4,0)+1,FALSE))</f>
        <v>4.0613566074970131E-3</v>
      </c>
    </row>
    <row r="72" spans="1:49">
      <c r="A72">
        <f t="shared" si="3"/>
        <v>71</v>
      </c>
      <c r="B72">
        <f t="shared" si="4"/>
        <v>200507</v>
      </c>
      <c r="C72">
        <f>+IF(VLOOKUP($B72,download!$A$4:$DN$305,MATCH(data!C$1,download!$A$4:$DX$4,0)+1,FALSE)="","",VLOOKUP($B72,download!$A$4:$DN$305,MATCH(data!C$1,download!$A$4:$DX$4,0)+1,FALSE))</f>
        <v>98.775000000000006</v>
      </c>
      <c r="D72">
        <f>+IF(VLOOKUP($B72,download!$A$4:$DN$305,MATCH(data!D$1,download!$A$4:$DX$4,0)+1,FALSE)="","",VLOOKUP($B72,download!$A$4:$DN$305,MATCH(data!D$1,download!$A$4:$DX$4,0)+1,FALSE))</f>
        <v>100.08</v>
      </c>
      <c r="E72">
        <f>+IF(VLOOKUP($B72,download!$A$4:$DN$305,MATCH(data!E$1,download!$A$4:$DX$4,0)+1,FALSE)="","",VLOOKUP($B72,download!$A$4:$DN$305,MATCH(data!E$1,download!$A$4:$DX$4,0)+1,FALSE))</f>
        <v>108.465</v>
      </c>
      <c r="F72">
        <f>+IF(VLOOKUP($B72,download!$A$4:$DN$305,MATCH(data!F$1,download!$A$4:$DX$4,0)+1,FALSE)="","",VLOOKUP($B72,download!$A$4:$DN$305,MATCH(data!F$1,download!$A$4:$DX$4,0)+1,FALSE))</f>
        <v>98.01</v>
      </c>
      <c r="G72">
        <f>+IF(VLOOKUP($B72,download!$A$4:$DN$305,MATCH(data!G$1,download!$A$4:$DX$4,0)+1,FALSE)="","",VLOOKUP($B72,download!$A$4:$DN$305,MATCH(data!G$1,download!$A$4:$DX$4,0)+1,FALSE))</f>
        <v>108.425</v>
      </c>
      <c r="H72">
        <f>+IF(VLOOKUP($B72,download!$A$4:$DN$305,MATCH(data!H$1,download!$A$4:$DX$4,0)+1,FALSE)="","",VLOOKUP($B72,download!$A$4:$DN$305,MATCH(data!H$1,download!$A$4:$DX$4,0)+1,FALSE))</f>
        <v>11.57</v>
      </c>
      <c r="I72">
        <f>+IF(VLOOKUP($B72,download!$A$4:$DN$305,MATCH(data!I$1,download!$A$4:$DX$4,0)+1,FALSE)="","",VLOOKUP($B72,download!$A$4:$DN$305,MATCH(data!I$1,download!$A$4:$DX$4,0)+1,FALSE))</f>
        <v>13.276300000000001</v>
      </c>
      <c r="J72">
        <f>+IF(VLOOKUP($B72,download!$A$4:$DN$305,MATCH(data!J$1,download!$A$4:$DX$4,0)+1,FALSE)="","",VLOOKUP($B72,download!$A$4:$DN$305,MATCH(data!J$1,download!$A$4:$DX$4,0)+1,FALSE))</f>
        <v>263995999999.99994</v>
      </c>
      <c r="K72">
        <f>+IF(VLOOKUP($B72,download!$A$4:$DN$305,MATCH(data!K$1,download!$A$4:$DX$4,0)+1,FALSE)="","",VLOOKUP($B72,download!$A$4:$DN$305,MATCH(data!K$1,download!$A$4:$DX$4,0)+1,FALSE))</f>
        <v>1365400000000</v>
      </c>
      <c r="L72">
        <f>+IF(VLOOKUP($B72,download!$A$4:$DN$305,MATCH(data!L$1,download!$A$4:$DX$4,0)+1,FALSE)="","",VLOOKUP($B72,download!$A$4:$DN$305,MATCH(data!L$1,download!$A$4:$DX$4,0)+1,FALSE))</f>
        <v>438345429000</v>
      </c>
      <c r="M72">
        <f>+IF(VLOOKUP($B72,download!$A$4:$DN$305,MATCH(data!M$1,download!$A$4:$DX$4,0)+1,FALSE)="","",VLOOKUP($B72,download!$A$4:$DN$305,MATCH(data!M$1,download!$A$4:$DX$4,0)+1,FALSE))</f>
        <v>3320881000000</v>
      </c>
      <c r="N72">
        <f>+IF(VLOOKUP($B72,download!$A$4:$DN$305,MATCH(data!N$1,download!$A$4:$DX$4,0)+1,FALSE)="","",VLOOKUP($B72,download!$A$4:$DN$305,MATCH(data!N$1,download!$A$4:$DX$4,0)+1,FALSE))</f>
        <v>332110000000</v>
      </c>
      <c r="O72">
        <f>+IF(VLOOKUP($B72,download!$A$4:$DN$305,MATCH(data!O$1,download!$A$4:$DX$4,0)+1,FALSE)="","",VLOOKUP($B72,download!$A$4:$DN$305,MATCH(data!O$1,download!$A$4:$DX$4,0)+1,FALSE))</f>
        <v>1.2130000000000001</v>
      </c>
      <c r="P72">
        <f>+IF(VLOOKUP($B72,download!$A$4:$DN$305,MATCH(data!P$1,download!$A$4:$DX$4,0)+1,FALSE)="","",VLOOKUP($B72,download!$A$4:$DN$305,MATCH(data!P$1,download!$A$4:$DX$4,0)+1,FALSE))</f>
        <v>7.7713000000000001</v>
      </c>
      <c r="Q72">
        <f>+IF(VLOOKUP($B72,download!$A$4:$DN$305,MATCH(data!Q$1,download!$A$4:$DX$4,0)+1,FALSE)="","",VLOOKUP($B72,download!$A$4:$DN$305,MATCH(data!Q$1,download!$A$4:$DX$4,0)+1,FALSE))</f>
        <v>1.7564</v>
      </c>
      <c r="R72">
        <f>+IF(VLOOKUP($B72,download!$A$4:$DN$305,MATCH(data!R$1,download!$A$4:$DX$4,0)+1,FALSE)="","",VLOOKUP($B72,download!$A$4:$DN$305,MATCH(data!R$1,download!$A$4:$DX$4,0)+1,FALSE))</f>
        <v>0.75649999999999995</v>
      </c>
      <c r="S72">
        <f>+IF(VLOOKUP($B72,download!$A$4:$DN$305,MATCH(data!S$1,download!$A$4:$DX$4,0)+1,FALSE)="","",VLOOKUP($B72,download!$A$4:$DN$305,MATCH(data!S$1,download!$A$4:$DX$4,0)+1,FALSE))</f>
        <v>1.2219</v>
      </c>
      <c r="T72">
        <f>+IF(VLOOKUP($B72,download!$A$4:$DN$305,MATCH(data!T$1,download!$A$4:$DX$4,0)+1,FALSE)="","",VLOOKUP($B72,download!$A$4:$DN$305,MATCH(data!T$1,download!$A$4:$DX$4,0)+1,FALSE))</f>
        <v>1234.18</v>
      </c>
      <c r="U72">
        <f>+IF(VLOOKUP($B72,download!$A$4:$DN$305,MATCH(data!U$1,download!$A$4:$DX$4,0)+1,FALSE)="","",VLOOKUP($B72,download!$A$4:$DN$305,MATCH(data!U$1,download!$A$4:$DX$4,0)+1,FALSE))</f>
        <v>4886.5</v>
      </c>
      <c r="V72">
        <f>+IF(VLOOKUP($B72,download!$A$4:$DN$305,MATCH(data!V$1,download!$A$4:$DX$4,0)+1,FALSE)="","",VLOOKUP($B72,download!$A$4:$DN$305,MATCH(data!V$1,download!$A$4:$DX$4,0)+1,FALSE))</f>
        <v>1204.98</v>
      </c>
      <c r="W72">
        <f>+IF(VLOOKUP($B72,download!$A$4:$DN$305,MATCH(data!W$1,download!$A$4:$DX$4,0)+1,FALSE)="","",VLOOKUP($B72,download!$A$4:$DN$305,MATCH(data!W$1,download!$A$4:$DX$4,0)+1,FALSE))</f>
        <v>14880.98</v>
      </c>
      <c r="X72">
        <f>+IF(VLOOKUP($B72,download!$A$4:$DN$305,MATCH(data!X$1,download!$A$4:$DX$4,0)+1,FALSE)="","",VLOOKUP($B72,download!$A$4:$DN$305,MATCH(data!X$1,download!$A$4:$DX$4,0)+1,FALSE))</f>
        <v>10422.93</v>
      </c>
      <c r="Y72">
        <f>+IF(VLOOKUP($B72,download!$A$4:$DN$305,MATCH(data!Y$1,download!$A$4:$DX$4,0)+1,FALSE)="","",VLOOKUP($B72,download!$A$4:$DN$305,MATCH(data!Y$1,download!$A$4:$DX$4,0)+1,FALSE))</f>
        <v>0.6</v>
      </c>
      <c r="Z72">
        <f>+IF(VLOOKUP($B72,download!$A$4:$DN$305,MATCH(data!Z$1,download!$A$4:$DX$4,0)+1,FALSE)="","",VLOOKUP($B72,download!$A$4:$DN$305,MATCH(data!Z$1,download!$A$4:$DX$4,0)+1,FALSE))</f>
        <v>-0.1</v>
      </c>
      <c r="AA72">
        <f>+IF(VLOOKUP($B72,download!$A$4:$DN$305,MATCH(data!AA$1,download!$A$4:$DX$4,0)+1,FALSE)="","",VLOOKUP($B72,download!$A$4:$DN$305,MATCH(data!AA$1,download!$A$4:$DX$4,0)+1,FALSE))</f>
        <v>2.48</v>
      </c>
      <c r="AB72">
        <f>+IF(VLOOKUP($B72,download!$A$4:$DN$305,MATCH(data!AB$1,download!$A$4:$DX$4,0)+1,FALSE)="","",VLOOKUP($B72,download!$A$4:$DN$305,MATCH(data!AB$1,download!$A$4:$DX$4,0)+1,FALSE))</f>
        <v>0.14000000000000001</v>
      </c>
      <c r="AC72">
        <f>+IF(VLOOKUP($B72,download!$A$4:$DN$305,MATCH(data!AC$1,download!$A$4:$DX$4,0)+1,FALSE)="","",VLOOKUP($B72,download!$A$4:$DN$305,MATCH(data!AC$1,download!$A$4:$DX$4,0)+1,FALSE))</f>
        <v>0.27447576954924002</v>
      </c>
      <c r="AD72">
        <f>+IF(VLOOKUP($B72,download!$A$4:$DN$305,MATCH(data!AD$1,download!$A$4:$DX$4,0)+1,FALSE)="","",VLOOKUP($B72,download!$A$4:$DN$305,MATCH(data!AD$1,download!$A$4:$DX$4,0)+1,FALSE))</f>
        <v>75955000000</v>
      </c>
      <c r="AE72">
        <f>+IF(VLOOKUP($B72,download!$A$4:$DN$305,MATCH(data!AE$1,download!$A$4:$DX$4,0)+1,FALSE)="","",VLOOKUP($B72,download!$A$4:$DN$305,MATCH(data!AE$1,download!$A$4:$DX$4,0)+1,FALSE))</f>
        <v>103850000000</v>
      </c>
      <c r="AF72">
        <f>+IF(VLOOKUP($B72,download!$A$4:$DN$305,MATCH(data!AF$1,download!$A$4:$DX$4,0)+1,FALSE)="","",VLOOKUP($B72,download!$A$4:$DN$305,MATCH(data!AF$1,download!$A$4:$DX$4,0)+1,FALSE))</f>
        <v>1.9798410483908899</v>
      </c>
      <c r="AG72">
        <f>+IF(VLOOKUP($B72,download!$A$4:$DN$305,MATCH(data!AG$1,download!$A$4:$DX$4,0)+1,FALSE)="","",VLOOKUP($B72,download!$A$4:$DN$305,MATCH(data!AG$1,download!$A$4:$DX$4,0)+1,FALSE))</f>
        <v>8.1</v>
      </c>
      <c r="AH72">
        <f>+IF(VLOOKUP($B72,download!$A$4:$DN$305,MATCH(data!AH$1,download!$A$4:$DX$4,0)+1,FALSE)="","",VLOOKUP($B72,download!$A$4:$DN$305,MATCH(data!AH$1,download!$A$4:$DX$4,0)+1,FALSE))</f>
        <v>36648100000</v>
      </c>
      <c r="AI72">
        <f>+IF(VLOOKUP($B72,download!$A$4:$DN$305,MATCH(data!AI$1,download!$A$4:$DX$4,0)+1,FALSE)="","",VLOOKUP($B72,download!$A$4:$DN$305,MATCH(data!AI$1,download!$A$4:$DX$4,0)+1,FALSE))</f>
        <v>38935000000</v>
      </c>
      <c r="AJ72">
        <f>+IF(VLOOKUP($B72,download!$A$4:$DN$305,MATCH(data!AJ$1,download!$A$4:$DX$4,0)+1,FALSE)="","",VLOOKUP($B72,download!$A$4:$DN$305,MATCH(data!AJ$1,download!$A$4:$DX$4,0)+1,FALSE))</f>
        <v>296050000000</v>
      </c>
      <c r="AK72">
        <f>+IF(VLOOKUP($B72,download!$A$4:$DN$305,MATCH(data!AK$1,download!$A$4:$DX$4,0)+1,FALSE)="","",VLOOKUP($B72,download!$A$4:$DN$305,MATCH(data!AK$1,download!$A$4:$DX$4,0)+1,FALSE))</f>
        <v>53852000000</v>
      </c>
      <c r="AL72">
        <f>+IF(VLOOKUP($B72,download!$A$4:$DN$305,MATCH(data!AL$1,download!$A$4:$DX$4,0)+1,FALSE)="","",VLOOKUP($B72,download!$A$4:$DN$305,MATCH(data!AL$1,download!$A$4:$DX$4,0)+1,FALSE))</f>
        <v>120890000000</v>
      </c>
      <c r="AM72">
        <f>+IF(VLOOKUP($B72,download!$A$4:$DN$305,MATCH(data!AM$1,download!$A$4:$DX$4,0)+1,FALSE)="","",VLOOKUP($B72,download!$A$4:$DN$305,MATCH(data!AM$1,download!$A$4:$DX$4,0)+1,FALSE))</f>
        <v>33329000000</v>
      </c>
      <c r="AN72">
        <f>+IF(VLOOKUP($B72,download!$A$4:$DN$305,MATCH(data!AN$1,download!$A$4:$DX$4,0)+1,FALSE)="","",VLOOKUP($B72,download!$A$4:$DN$305,MATCH(data!AN$1,download!$A$4:$DX$4,0)+1,FALSE))</f>
        <v>5</v>
      </c>
      <c r="AO72">
        <f>+IF(VLOOKUP($B72,download!$A$4:$DN$305,MATCH(data!AO$1,download!$A$4:$DX$4,0)+1,FALSE)="","",VLOOKUP($B72,download!$A$4:$DN$305,MATCH(data!AO$1,download!$A$4:$DX$4,0)+1,FALSE))</f>
        <v>5</v>
      </c>
      <c r="AP72">
        <f>+IF(VLOOKUP($B72,download!$A$4:$DN$305,MATCH(data!AP$1,download!$A$4:$DX$4,0)+1,FALSE)="","",VLOOKUP($B72,download!$A$4:$DN$305,MATCH(data!AP$1,download!$A$4:$DX$4,0)+1,FALSE))</f>
        <v>5.7</v>
      </c>
      <c r="AQ72">
        <f>+IF(VLOOKUP($B72,download!$A$4:$DN$305,MATCH(data!AQ$1,download!$A$4:$DX$4,0)+1,FALSE)="","",VLOOKUP($B72,download!$A$4:$DN$305,MATCH(data!AQ$1,download!$A$4:$DX$4,0)+1,FALSE))</f>
        <v>9.1</v>
      </c>
      <c r="AR72">
        <f>+IF(VLOOKUP($B72,download!$A$4:$DN$305,MATCH(data!AR$1,download!$A$4:$DX$4,0)+1,FALSE)="","",VLOOKUP($B72,download!$A$4:$DN$305,MATCH(data!AR$1,download!$A$4:$DX$4,0)+1,FALSE))</f>
        <v>6.7</v>
      </c>
      <c r="AS72">
        <f>+IF(VLOOKUP($B72,download!$A$4:$DN$305,MATCH(data!AS$1,download!$A$4:$DX$4,0)+1,FALSE)="","",VLOOKUP($B72,download!$A$4:$DN$305,MATCH(data!AS$1,download!$A$4:$DX$4,0)+1,FALSE))</f>
        <v>4.690482020287619E-3</v>
      </c>
      <c r="AT72">
        <f>+IF(VLOOKUP($B72,download!$A$4:$DN$305,MATCH(data!AT$1,download!$A$4:$DX$4,0)+1,FALSE)="","",VLOOKUP($B72,download!$A$4:$DN$305,MATCH(data!AT$1,download!$A$4:$DX$4,0)+1,FALSE))</f>
        <v>4.7988774028096719E-3</v>
      </c>
      <c r="AU72">
        <f>+IF(VLOOKUP($B72,download!$A$4:$DN$305,MATCH(data!AU$1,download!$A$4:$DX$4,0)+1,FALSE)="","",VLOOKUP($B72,download!$A$4:$DN$305,MATCH(data!AU$1,download!$A$4:$DX$4,0)+1,FALSE))</f>
        <v>9.2301988025455719E-3</v>
      </c>
      <c r="AV72">
        <f>+IF(VLOOKUP($B72,download!$A$4:$DN$305,MATCH(data!AV$1,download!$A$4:$DX$4,0)+1,FALSE)="","",VLOOKUP($B72,download!$A$4:$DN$305,MATCH(data!AV$1,download!$A$4:$DX$4,0)+1,FALSE))</f>
        <v>3.5048208499324032E-3</v>
      </c>
      <c r="AW72">
        <f>+IF(VLOOKUP($B72,download!$A$4:$DN$305,MATCH(data!AW$1,download!$A$4:$DX$4,0)+1,FALSE)="","",VLOOKUP($B72,download!$A$4:$DN$305,MATCH(data!AW$1,download!$A$4:$DX$4,0)+1,FALSE))</f>
        <v>4.0613566074970131E-3</v>
      </c>
    </row>
    <row r="73" spans="1:49">
      <c r="A73">
        <f t="shared" si="3"/>
        <v>72</v>
      </c>
      <c r="B73">
        <f t="shared" si="4"/>
        <v>200508</v>
      </c>
      <c r="C73">
        <f>+IF(VLOOKUP($B73,download!$A$4:$DN$305,MATCH(data!C$1,download!$A$4:$DX$4,0)+1,FALSE)="","",VLOOKUP($B73,download!$A$4:$DN$305,MATCH(data!C$1,download!$A$4:$DX$4,0)+1,FALSE))</f>
        <v>101.94</v>
      </c>
      <c r="D73">
        <f>+IF(VLOOKUP($B73,download!$A$4:$DN$305,MATCH(data!D$1,download!$A$4:$DX$4,0)+1,FALSE)="","",VLOOKUP($B73,download!$A$4:$DN$305,MATCH(data!D$1,download!$A$4:$DX$4,0)+1,FALSE))</f>
        <v>101.26</v>
      </c>
      <c r="E73">
        <f>+IF(VLOOKUP($B73,download!$A$4:$DN$305,MATCH(data!E$1,download!$A$4:$DX$4,0)+1,FALSE)="","",VLOOKUP($B73,download!$A$4:$DN$305,MATCH(data!E$1,download!$A$4:$DX$4,0)+1,FALSE))</f>
        <v>109.001</v>
      </c>
      <c r="F73">
        <f>+IF(VLOOKUP($B73,download!$A$4:$DN$305,MATCH(data!F$1,download!$A$4:$DX$4,0)+1,FALSE)="","",VLOOKUP($B73,download!$A$4:$DN$305,MATCH(data!F$1,download!$A$4:$DX$4,0)+1,FALSE))</f>
        <v>95.85</v>
      </c>
      <c r="G73">
        <f>+IF(VLOOKUP($B73,download!$A$4:$DN$305,MATCH(data!G$1,download!$A$4:$DX$4,0)+1,FALSE)="","",VLOOKUP($B73,download!$A$4:$DN$305,MATCH(data!G$1,download!$A$4:$DX$4,0)+1,FALSE))</f>
        <v>105.795</v>
      </c>
      <c r="H73">
        <f>+IF(VLOOKUP($B73,download!$A$4:$DN$305,MATCH(data!H$1,download!$A$4:$DX$4,0)+1,FALSE)="","",VLOOKUP($B73,download!$A$4:$DN$305,MATCH(data!H$1,download!$A$4:$DX$4,0)+1,FALSE))</f>
        <v>12.6</v>
      </c>
      <c r="I73">
        <f>+IF(VLOOKUP($B73,download!$A$4:$DN$305,MATCH(data!I$1,download!$A$4:$DX$4,0)+1,FALSE)="","",VLOOKUP($B73,download!$A$4:$DN$305,MATCH(data!I$1,download!$A$4:$DX$4,0)+1,FALSE))</f>
        <v>15.1539</v>
      </c>
      <c r="J73">
        <f>+IF(VLOOKUP($B73,download!$A$4:$DN$305,MATCH(data!J$1,download!$A$4:$DX$4,0)+1,FALSE)="","",VLOOKUP($B73,download!$A$4:$DN$305,MATCH(data!J$1,download!$A$4:$DX$4,0)+1,FALSE))</f>
        <v>263192999999.99994</v>
      </c>
      <c r="K73">
        <f>+IF(VLOOKUP($B73,download!$A$4:$DN$305,MATCH(data!K$1,download!$A$4:$DX$4,0)+1,FALSE)="","",VLOOKUP($B73,download!$A$4:$DN$305,MATCH(data!K$1,download!$A$4:$DX$4,0)+1,FALSE))</f>
        <v>1376900000000</v>
      </c>
      <c r="L73">
        <f>+IF(VLOOKUP($B73,download!$A$4:$DN$305,MATCH(data!L$1,download!$A$4:$DX$4,0)+1,FALSE)="","",VLOOKUP($B73,download!$A$4:$DN$305,MATCH(data!L$1,download!$A$4:$DX$4,0)+1,FALSE))</f>
        <v>427837398000</v>
      </c>
      <c r="M73">
        <f>+IF(VLOOKUP($B73,download!$A$4:$DN$305,MATCH(data!M$1,download!$A$4:$DX$4,0)+1,FALSE)="","",VLOOKUP($B73,download!$A$4:$DN$305,MATCH(data!M$1,download!$A$4:$DX$4,0)+1,FALSE))</f>
        <v>3269142000000</v>
      </c>
      <c r="N73">
        <f>+IF(VLOOKUP($B73,download!$A$4:$DN$305,MATCH(data!N$1,download!$A$4:$DX$4,0)+1,FALSE)="","",VLOOKUP($B73,download!$A$4:$DN$305,MATCH(data!N$1,download!$A$4:$DX$4,0)+1,FALSE))</f>
        <v>331882000000</v>
      </c>
      <c r="O73">
        <f>+IF(VLOOKUP($B73,download!$A$4:$DN$305,MATCH(data!O$1,download!$A$4:$DX$4,0)+1,FALSE)="","",VLOOKUP($B73,download!$A$4:$DN$305,MATCH(data!O$1,download!$A$4:$DX$4,0)+1,FALSE))</f>
        <v>1.2343</v>
      </c>
      <c r="P73">
        <f>+IF(VLOOKUP($B73,download!$A$4:$DN$305,MATCH(data!P$1,download!$A$4:$DX$4,0)+1,FALSE)="","",VLOOKUP($B73,download!$A$4:$DN$305,MATCH(data!P$1,download!$A$4:$DX$4,0)+1,FALSE))</f>
        <v>7.7710999999999997</v>
      </c>
      <c r="Q73">
        <f>+IF(VLOOKUP($B73,download!$A$4:$DN$305,MATCH(data!Q$1,download!$A$4:$DX$4,0)+1,FALSE)="","",VLOOKUP($B73,download!$A$4:$DN$305,MATCH(data!Q$1,download!$A$4:$DX$4,0)+1,FALSE))</f>
        <v>1.8032999999999999</v>
      </c>
      <c r="R73">
        <f>+IF(VLOOKUP($B73,download!$A$4:$DN$305,MATCH(data!R$1,download!$A$4:$DX$4,0)+1,FALSE)="","",VLOOKUP($B73,download!$A$4:$DN$305,MATCH(data!R$1,download!$A$4:$DX$4,0)+1,FALSE))</f>
        <v>0.75480000000000003</v>
      </c>
      <c r="S73">
        <f>+IF(VLOOKUP($B73,download!$A$4:$DN$305,MATCH(data!S$1,download!$A$4:$DX$4,0)+1,FALSE)="","",VLOOKUP($B73,download!$A$4:$DN$305,MATCH(data!S$1,download!$A$4:$DX$4,0)+1,FALSE))</f>
        <v>1.1882999999999999</v>
      </c>
      <c r="T73">
        <f>+IF(VLOOKUP($B73,download!$A$4:$DN$305,MATCH(data!T$1,download!$A$4:$DX$4,0)+1,FALSE)="","",VLOOKUP($B73,download!$A$4:$DN$305,MATCH(data!T$1,download!$A$4:$DX$4,0)+1,FALSE))</f>
        <v>1220.33</v>
      </c>
      <c r="U73">
        <f>+IF(VLOOKUP($B73,download!$A$4:$DN$305,MATCH(data!U$1,download!$A$4:$DX$4,0)+1,FALSE)="","",VLOOKUP($B73,download!$A$4:$DN$305,MATCH(data!U$1,download!$A$4:$DX$4,0)+1,FALSE))</f>
        <v>4829.6899999999996</v>
      </c>
      <c r="V73">
        <f>+IF(VLOOKUP($B73,download!$A$4:$DN$305,MATCH(data!V$1,download!$A$4:$DX$4,0)+1,FALSE)="","",VLOOKUP($B73,download!$A$4:$DN$305,MATCH(data!V$1,download!$A$4:$DX$4,0)+1,FALSE))</f>
        <v>1271.29</v>
      </c>
      <c r="W73">
        <f>+IF(VLOOKUP($B73,download!$A$4:$DN$305,MATCH(data!W$1,download!$A$4:$DX$4,0)+1,FALSE)="","",VLOOKUP($B73,download!$A$4:$DN$305,MATCH(data!W$1,download!$A$4:$DX$4,0)+1,FALSE))</f>
        <v>14903.55</v>
      </c>
      <c r="X73">
        <f>+IF(VLOOKUP($B73,download!$A$4:$DN$305,MATCH(data!X$1,download!$A$4:$DX$4,0)+1,FALSE)="","",VLOOKUP($B73,download!$A$4:$DN$305,MATCH(data!X$1,download!$A$4:$DX$4,0)+1,FALSE))</f>
        <v>10668.94</v>
      </c>
      <c r="Y73">
        <f>+IF(VLOOKUP($B73,download!$A$4:$DN$305,MATCH(data!Y$1,download!$A$4:$DX$4,0)+1,FALSE)="","",VLOOKUP($B73,download!$A$4:$DN$305,MATCH(data!Y$1,download!$A$4:$DX$4,0)+1,FALSE))</f>
        <v>0.6</v>
      </c>
      <c r="Z73">
        <f>+IF(VLOOKUP($B73,download!$A$4:$DN$305,MATCH(data!Z$1,download!$A$4:$DX$4,0)+1,FALSE)="","",VLOOKUP($B73,download!$A$4:$DN$305,MATCH(data!Z$1,download!$A$4:$DX$4,0)+1,FALSE))</f>
        <v>0.2</v>
      </c>
      <c r="AA73">
        <f>+IF(VLOOKUP($B73,download!$A$4:$DN$305,MATCH(data!AA$1,download!$A$4:$DX$4,0)+1,FALSE)="","",VLOOKUP($B73,download!$A$4:$DN$305,MATCH(data!AA$1,download!$A$4:$DX$4,0)+1,FALSE))</f>
        <v>2.48</v>
      </c>
      <c r="AB73">
        <f>+IF(VLOOKUP($B73,download!$A$4:$DN$305,MATCH(data!AB$1,download!$A$4:$DX$4,0)+1,FALSE)="","",VLOOKUP($B73,download!$A$4:$DN$305,MATCH(data!AB$1,download!$A$4:$DX$4,0)+1,FALSE))</f>
        <v>-0.14000000000000001</v>
      </c>
      <c r="AC73">
        <f>+IF(VLOOKUP($B73,download!$A$4:$DN$305,MATCH(data!AC$1,download!$A$4:$DX$4,0)+1,FALSE)="","",VLOOKUP($B73,download!$A$4:$DN$305,MATCH(data!AC$1,download!$A$4:$DX$4,0)+1,FALSE))</f>
        <v>0.44500750503496</v>
      </c>
      <c r="AD73">
        <f>+IF(VLOOKUP($B73,download!$A$4:$DN$305,MATCH(data!AD$1,download!$A$4:$DX$4,0)+1,FALSE)="","",VLOOKUP($B73,download!$A$4:$DN$305,MATCH(data!AD$1,download!$A$4:$DX$4,0)+1,FALSE))</f>
        <v>77129000000</v>
      </c>
      <c r="AE73">
        <f>+IF(VLOOKUP($B73,download!$A$4:$DN$305,MATCH(data!AE$1,download!$A$4:$DX$4,0)+1,FALSE)="","",VLOOKUP($B73,download!$A$4:$DN$305,MATCH(data!AE$1,download!$A$4:$DX$4,0)+1,FALSE))</f>
        <v>105388900000</v>
      </c>
      <c r="AF73">
        <f>+IF(VLOOKUP($B73,download!$A$4:$DN$305,MATCH(data!AF$1,download!$A$4:$DX$4,0)+1,FALSE)="","",VLOOKUP($B73,download!$A$4:$DN$305,MATCH(data!AF$1,download!$A$4:$DX$4,0)+1,FALSE))</f>
        <v>1.9798410483908899</v>
      </c>
      <c r="AG73">
        <f>+IF(VLOOKUP($B73,download!$A$4:$DN$305,MATCH(data!AG$1,download!$A$4:$DX$4,0)+1,FALSE)="","",VLOOKUP($B73,download!$A$4:$DN$305,MATCH(data!AG$1,download!$A$4:$DX$4,0)+1,FALSE))</f>
        <v>12.7</v>
      </c>
      <c r="AH73">
        <f>+IF(VLOOKUP($B73,download!$A$4:$DN$305,MATCH(data!AH$1,download!$A$4:$DX$4,0)+1,FALSE)="","",VLOOKUP($B73,download!$A$4:$DN$305,MATCH(data!AH$1,download!$A$4:$DX$4,0)+1,FALSE))</f>
        <v>37774100000</v>
      </c>
      <c r="AI73">
        <f>+IF(VLOOKUP($B73,download!$A$4:$DN$305,MATCH(data!AI$1,download!$A$4:$DX$4,0)+1,FALSE)="","",VLOOKUP($B73,download!$A$4:$DN$305,MATCH(data!AI$1,download!$A$4:$DX$4,0)+1,FALSE))</f>
        <v>39563000000</v>
      </c>
      <c r="AJ73">
        <f>+IF(VLOOKUP($B73,download!$A$4:$DN$305,MATCH(data!AJ$1,download!$A$4:$DX$4,0)+1,FALSE)="","",VLOOKUP($B73,download!$A$4:$DN$305,MATCH(data!AJ$1,download!$A$4:$DX$4,0)+1,FALSE))</f>
        <v>295529999999.99994</v>
      </c>
      <c r="AK73">
        <f>+IF(VLOOKUP($B73,download!$A$4:$DN$305,MATCH(data!AK$1,download!$A$4:$DX$4,0)+1,FALSE)="","",VLOOKUP($B73,download!$A$4:$DN$305,MATCH(data!AK$1,download!$A$4:$DX$4,0)+1,FALSE))</f>
        <v>50877000000</v>
      </c>
      <c r="AL73">
        <f>+IF(VLOOKUP($B73,download!$A$4:$DN$305,MATCH(data!AL$1,download!$A$4:$DX$4,0)+1,FALSE)="","",VLOOKUP($B73,download!$A$4:$DN$305,MATCH(data!AL$1,download!$A$4:$DX$4,0)+1,FALSE))</f>
        <v>122014000000</v>
      </c>
      <c r="AM73">
        <f>+IF(VLOOKUP($B73,download!$A$4:$DN$305,MATCH(data!AM$1,download!$A$4:$DX$4,0)+1,FALSE)="","",VLOOKUP($B73,download!$A$4:$DN$305,MATCH(data!AM$1,download!$A$4:$DX$4,0)+1,FALSE))</f>
        <v>34299000000</v>
      </c>
      <c r="AN73">
        <f>+IF(VLOOKUP($B73,download!$A$4:$DN$305,MATCH(data!AN$1,download!$A$4:$DX$4,0)+1,FALSE)="","",VLOOKUP($B73,download!$A$4:$DN$305,MATCH(data!AN$1,download!$A$4:$DX$4,0)+1,FALSE))</f>
        <v>4.9000000000000004</v>
      </c>
      <c r="AO73">
        <f>+IF(VLOOKUP($B73,download!$A$4:$DN$305,MATCH(data!AO$1,download!$A$4:$DX$4,0)+1,FALSE)="","",VLOOKUP($B73,download!$A$4:$DN$305,MATCH(data!AO$1,download!$A$4:$DX$4,0)+1,FALSE))</f>
        <v>4.9000000000000004</v>
      </c>
      <c r="AP73">
        <f>+IF(VLOOKUP($B73,download!$A$4:$DN$305,MATCH(data!AP$1,download!$A$4:$DX$4,0)+1,FALSE)="","",VLOOKUP($B73,download!$A$4:$DN$305,MATCH(data!AP$1,download!$A$4:$DX$4,0)+1,FALSE))</f>
        <v>5.6</v>
      </c>
      <c r="AQ73">
        <f>+IF(VLOOKUP($B73,download!$A$4:$DN$305,MATCH(data!AQ$1,download!$A$4:$DX$4,0)+1,FALSE)="","",VLOOKUP($B73,download!$A$4:$DN$305,MATCH(data!AQ$1,download!$A$4:$DX$4,0)+1,FALSE))</f>
        <v>9</v>
      </c>
      <c r="AR73">
        <f>+IF(VLOOKUP($B73,download!$A$4:$DN$305,MATCH(data!AR$1,download!$A$4:$DX$4,0)+1,FALSE)="","",VLOOKUP($B73,download!$A$4:$DN$305,MATCH(data!AR$1,download!$A$4:$DX$4,0)+1,FALSE))</f>
        <v>6.7</v>
      </c>
      <c r="AS73">
        <f>+IF(VLOOKUP($B73,download!$A$4:$DN$305,MATCH(data!AS$1,download!$A$4:$DX$4,0)+1,FALSE)="","",VLOOKUP($B73,download!$A$4:$DN$305,MATCH(data!AS$1,download!$A$4:$DX$4,0)+1,FALSE))</f>
        <v>4.690482020287619E-3</v>
      </c>
      <c r="AT73">
        <f>+IF(VLOOKUP($B73,download!$A$4:$DN$305,MATCH(data!AT$1,download!$A$4:$DX$4,0)+1,FALSE)="","",VLOOKUP($B73,download!$A$4:$DN$305,MATCH(data!AT$1,download!$A$4:$DX$4,0)+1,FALSE))</f>
        <v>4.7988774028096719E-3</v>
      </c>
      <c r="AU73">
        <f>+IF(VLOOKUP($B73,download!$A$4:$DN$305,MATCH(data!AU$1,download!$A$4:$DX$4,0)+1,FALSE)="","",VLOOKUP($B73,download!$A$4:$DN$305,MATCH(data!AU$1,download!$A$4:$DX$4,0)+1,FALSE))</f>
        <v>9.2301988025455719E-3</v>
      </c>
      <c r="AV73">
        <f>+IF(VLOOKUP($B73,download!$A$4:$DN$305,MATCH(data!AV$1,download!$A$4:$DX$4,0)+1,FALSE)="","",VLOOKUP($B73,download!$A$4:$DN$305,MATCH(data!AV$1,download!$A$4:$DX$4,0)+1,FALSE))</f>
        <v>3.5048208499324032E-3</v>
      </c>
      <c r="AW73">
        <f>+IF(VLOOKUP($B73,download!$A$4:$DN$305,MATCH(data!AW$1,download!$A$4:$DX$4,0)+1,FALSE)="","",VLOOKUP($B73,download!$A$4:$DN$305,MATCH(data!AW$1,download!$A$4:$DX$4,0)+1,FALSE))</f>
        <v>4.0613566074970131E-3</v>
      </c>
    </row>
    <row r="74" spans="1:49">
      <c r="A74">
        <f t="shared" si="3"/>
        <v>73</v>
      </c>
      <c r="B74">
        <f t="shared" si="4"/>
        <v>200509</v>
      </c>
      <c r="C74">
        <f>+IF(VLOOKUP($B74,download!$A$4:$DN$305,MATCH(data!C$1,download!$A$4:$DX$4,0)+1,FALSE)="","",VLOOKUP($B74,download!$A$4:$DN$305,MATCH(data!C$1,download!$A$4:$DX$4,0)+1,FALSE))</f>
        <v>99.375</v>
      </c>
      <c r="D74">
        <f>+IF(VLOOKUP($B74,download!$A$4:$DN$305,MATCH(data!D$1,download!$A$4:$DX$4,0)+1,FALSE)="","",VLOOKUP($B74,download!$A$4:$DN$305,MATCH(data!D$1,download!$A$4:$DX$4,0)+1,FALSE))</f>
        <v>100.80500000000001</v>
      </c>
      <c r="E74">
        <f>+IF(VLOOKUP($B74,download!$A$4:$DN$305,MATCH(data!E$1,download!$A$4:$DX$4,0)+1,FALSE)="","",VLOOKUP($B74,download!$A$4:$DN$305,MATCH(data!E$1,download!$A$4:$DX$4,0)+1,FALSE))</f>
        <v>106.5705</v>
      </c>
      <c r="F74">
        <f>+IF(VLOOKUP($B74,download!$A$4:$DN$305,MATCH(data!F$1,download!$A$4:$DX$4,0)+1,FALSE)="","",VLOOKUP($B74,download!$A$4:$DN$305,MATCH(data!F$1,download!$A$4:$DX$4,0)+1,FALSE))</f>
        <v>95.2</v>
      </c>
      <c r="G74">
        <f>+IF(VLOOKUP($B74,download!$A$4:$DN$305,MATCH(data!G$1,download!$A$4:$DX$4,0)+1,FALSE)="","",VLOOKUP($B74,download!$A$4:$DN$305,MATCH(data!G$1,download!$A$4:$DX$4,0)+1,FALSE))</f>
        <v>104.3045</v>
      </c>
      <c r="H74">
        <f>+IF(VLOOKUP($B74,download!$A$4:$DN$305,MATCH(data!H$1,download!$A$4:$DX$4,0)+1,FALSE)="","",VLOOKUP($B74,download!$A$4:$DN$305,MATCH(data!H$1,download!$A$4:$DX$4,0)+1,FALSE))</f>
        <v>11.92</v>
      </c>
      <c r="I74">
        <f>+IF(VLOOKUP($B74,download!$A$4:$DN$305,MATCH(data!I$1,download!$A$4:$DX$4,0)+1,FALSE)="","",VLOOKUP($B74,download!$A$4:$DN$305,MATCH(data!I$1,download!$A$4:$DX$4,0)+1,FALSE))</f>
        <v>14.5562</v>
      </c>
      <c r="J74">
        <f>+IF(VLOOKUP($B74,download!$A$4:$DN$305,MATCH(data!J$1,download!$A$4:$DX$4,0)+1,FALSE)="","",VLOOKUP($B74,download!$A$4:$DN$305,MATCH(data!J$1,download!$A$4:$DX$4,0)+1,FALSE))</f>
        <v>268774999999.99994</v>
      </c>
      <c r="K74">
        <f>+IF(VLOOKUP($B74,download!$A$4:$DN$305,MATCH(data!K$1,download!$A$4:$DX$4,0)+1,FALSE)="","",VLOOKUP($B74,download!$A$4:$DN$305,MATCH(data!K$1,download!$A$4:$DX$4,0)+1,FALSE))</f>
        <v>1363499999999.9998</v>
      </c>
      <c r="L74">
        <f>+IF(VLOOKUP($B74,download!$A$4:$DN$305,MATCH(data!L$1,download!$A$4:$DX$4,0)+1,FALSE)="","",VLOOKUP($B74,download!$A$4:$DN$305,MATCH(data!L$1,download!$A$4:$DX$4,0)+1,FALSE))</f>
        <v>431189984000</v>
      </c>
      <c r="M74">
        <f>+IF(VLOOKUP($B74,download!$A$4:$DN$305,MATCH(data!M$1,download!$A$4:$DX$4,0)+1,FALSE)="","",VLOOKUP($B74,download!$A$4:$DN$305,MATCH(data!M$1,download!$A$4:$DX$4,0)+1,FALSE))</f>
        <v>3323148000000</v>
      </c>
      <c r="N74">
        <f>+IF(VLOOKUP($B74,download!$A$4:$DN$305,MATCH(data!N$1,download!$A$4:$DX$4,0)+1,FALSE)="","",VLOOKUP($B74,download!$A$4:$DN$305,MATCH(data!N$1,download!$A$4:$DX$4,0)+1,FALSE))</f>
        <v>335806000000</v>
      </c>
      <c r="O74">
        <f>+IF(VLOOKUP($B74,download!$A$4:$DN$305,MATCH(data!O$1,download!$A$4:$DX$4,0)+1,FALSE)="","",VLOOKUP($B74,download!$A$4:$DN$305,MATCH(data!O$1,download!$A$4:$DX$4,0)+1,FALSE))</f>
        <v>1.2029000000000001</v>
      </c>
      <c r="P74">
        <f>+IF(VLOOKUP($B74,download!$A$4:$DN$305,MATCH(data!P$1,download!$A$4:$DX$4,0)+1,FALSE)="","",VLOOKUP($B74,download!$A$4:$DN$305,MATCH(data!P$1,download!$A$4:$DX$4,0)+1,FALSE))</f>
        <v>7.7579000000000002</v>
      </c>
      <c r="Q74">
        <f>+IF(VLOOKUP($B74,download!$A$4:$DN$305,MATCH(data!Q$1,download!$A$4:$DX$4,0)+1,FALSE)="","",VLOOKUP($B74,download!$A$4:$DN$305,MATCH(data!Q$1,download!$A$4:$DX$4,0)+1,FALSE))</f>
        <v>1.7637</v>
      </c>
      <c r="R74">
        <f>+IF(VLOOKUP($B74,download!$A$4:$DN$305,MATCH(data!R$1,download!$A$4:$DX$4,0)+1,FALSE)="","",VLOOKUP($B74,download!$A$4:$DN$305,MATCH(data!R$1,download!$A$4:$DX$4,0)+1,FALSE))</f>
        <v>0.7611</v>
      </c>
      <c r="S74">
        <f>+IF(VLOOKUP($B74,download!$A$4:$DN$305,MATCH(data!S$1,download!$A$4:$DX$4,0)+1,FALSE)="","",VLOOKUP($B74,download!$A$4:$DN$305,MATCH(data!S$1,download!$A$4:$DX$4,0)+1,FALSE))</f>
        <v>1.163</v>
      </c>
      <c r="T74">
        <f>+IF(VLOOKUP($B74,download!$A$4:$DN$305,MATCH(data!T$1,download!$A$4:$DX$4,0)+1,FALSE)="","",VLOOKUP($B74,download!$A$4:$DN$305,MATCH(data!T$1,download!$A$4:$DX$4,0)+1,FALSE))</f>
        <v>1228.81</v>
      </c>
      <c r="U74">
        <f>+IF(VLOOKUP($B74,download!$A$4:$DN$305,MATCH(data!U$1,download!$A$4:$DX$4,0)+1,FALSE)="","",VLOOKUP($B74,download!$A$4:$DN$305,MATCH(data!U$1,download!$A$4:$DX$4,0)+1,FALSE))</f>
        <v>5044.12</v>
      </c>
      <c r="V74">
        <f>+IF(VLOOKUP($B74,download!$A$4:$DN$305,MATCH(data!V$1,download!$A$4:$DX$4,0)+1,FALSE)="","",VLOOKUP($B74,download!$A$4:$DN$305,MATCH(data!V$1,download!$A$4:$DX$4,0)+1,FALSE))</f>
        <v>1412.28</v>
      </c>
      <c r="W74">
        <f>+IF(VLOOKUP($B74,download!$A$4:$DN$305,MATCH(data!W$1,download!$A$4:$DX$4,0)+1,FALSE)="","",VLOOKUP($B74,download!$A$4:$DN$305,MATCH(data!W$1,download!$A$4:$DX$4,0)+1,FALSE))</f>
        <v>15428.52</v>
      </c>
      <c r="X74">
        <f>+IF(VLOOKUP($B74,download!$A$4:$DN$305,MATCH(data!X$1,download!$A$4:$DX$4,0)+1,FALSE)="","",VLOOKUP($B74,download!$A$4:$DN$305,MATCH(data!X$1,download!$A$4:$DX$4,0)+1,FALSE))</f>
        <v>11011.83</v>
      </c>
      <c r="Y74">
        <f>+IF(VLOOKUP($B74,download!$A$4:$DN$305,MATCH(data!Y$1,download!$A$4:$DX$4,0)+1,FALSE)="","",VLOOKUP($B74,download!$A$4:$DN$305,MATCH(data!Y$1,download!$A$4:$DX$4,0)+1,FALSE))</f>
        <v>1.4</v>
      </c>
      <c r="Z74">
        <f>+IF(VLOOKUP($B74,download!$A$4:$DN$305,MATCH(data!Z$1,download!$A$4:$DX$4,0)+1,FALSE)="","",VLOOKUP($B74,download!$A$4:$DN$305,MATCH(data!Z$1,download!$A$4:$DX$4,0)+1,FALSE))</f>
        <v>0.5</v>
      </c>
      <c r="AA74">
        <f>+IF(VLOOKUP($B74,download!$A$4:$DN$305,MATCH(data!AA$1,download!$A$4:$DX$4,0)+1,FALSE)="","",VLOOKUP($B74,download!$A$4:$DN$305,MATCH(data!AA$1,download!$A$4:$DX$4,0)+1,FALSE))</f>
        <v>3.09</v>
      </c>
      <c r="AB74">
        <f>+IF(VLOOKUP($B74,download!$A$4:$DN$305,MATCH(data!AB$1,download!$A$4:$DX$4,0)+1,FALSE)="","",VLOOKUP($B74,download!$A$4:$DN$305,MATCH(data!AB$1,download!$A$4:$DX$4,0)+1,FALSE))</f>
        <v>0.41</v>
      </c>
      <c r="AC74">
        <f>+IF(VLOOKUP($B74,download!$A$4:$DN$305,MATCH(data!AC$1,download!$A$4:$DX$4,0)+1,FALSE)="","",VLOOKUP($B74,download!$A$4:$DN$305,MATCH(data!AC$1,download!$A$4:$DX$4,0)+1,FALSE))</f>
        <v>0.81280646412115998</v>
      </c>
      <c r="AD74">
        <f>+IF(VLOOKUP($B74,download!$A$4:$DN$305,MATCH(data!AD$1,download!$A$4:$DX$4,0)+1,FALSE)="","",VLOOKUP($B74,download!$A$4:$DN$305,MATCH(data!AD$1,download!$A$4:$DX$4,0)+1,FALSE))</f>
        <v>75332000000</v>
      </c>
      <c r="AE74">
        <f>+IF(VLOOKUP($B74,download!$A$4:$DN$305,MATCH(data!AE$1,download!$A$4:$DX$4,0)+1,FALSE)="","",VLOOKUP($B74,download!$A$4:$DN$305,MATCH(data!AE$1,download!$A$4:$DX$4,0)+1,FALSE))</f>
        <v>106501300000</v>
      </c>
      <c r="AF74">
        <f>+IF(VLOOKUP($B74,download!$A$4:$DN$305,MATCH(data!AF$1,download!$A$4:$DX$4,0)+1,FALSE)="","",VLOOKUP($B74,download!$A$4:$DN$305,MATCH(data!AF$1,download!$A$4:$DX$4,0)+1,FALSE))</f>
        <v>2.4739976181024201</v>
      </c>
      <c r="AG74">
        <f>+IF(VLOOKUP($B74,download!$A$4:$DN$305,MATCH(data!AG$1,download!$A$4:$DX$4,0)+1,FALSE)="","",VLOOKUP($B74,download!$A$4:$DN$305,MATCH(data!AG$1,download!$A$4:$DX$4,0)+1,FALSE))</f>
        <v>17</v>
      </c>
      <c r="AH74">
        <f>+IF(VLOOKUP($B74,download!$A$4:$DN$305,MATCH(data!AH$1,download!$A$4:$DX$4,0)+1,FALSE)="","",VLOOKUP($B74,download!$A$4:$DN$305,MATCH(data!AH$1,download!$A$4:$DX$4,0)+1,FALSE))</f>
        <v>38845700000</v>
      </c>
      <c r="AI74">
        <f>+IF(VLOOKUP($B74,download!$A$4:$DN$305,MATCH(data!AI$1,download!$A$4:$DX$4,0)+1,FALSE)="","",VLOOKUP($B74,download!$A$4:$DN$305,MATCH(data!AI$1,download!$A$4:$DX$4,0)+1,FALSE))</f>
        <v>38742000000</v>
      </c>
      <c r="AJ74">
        <f>+IF(VLOOKUP($B74,download!$A$4:$DN$305,MATCH(data!AJ$1,download!$A$4:$DX$4,0)+1,FALSE)="","",VLOOKUP($B74,download!$A$4:$DN$305,MATCH(data!AJ$1,download!$A$4:$DX$4,0)+1,FALSE))</f>
        <v>311240000000</v>
      </c>
      <c r="AK74">
        <f>+IF(VLOOKUP($B74,download!$A$4:$DN$305,MATCH(data!AK$1,download!$A$4:$DX$4,0)+1,FALSE)="","",VLOOKUP($B74,download!$A$4:$DN$305,MATCH(data!AK$1,download!$A$4:$DX$4,0)+1,FALSE))</f>
        <v>43945000000</v>
      </c>
      <c r="AL74">
        <f>+IF(VLOOKUP($B74,download!$A$4:$DN$305,MATCH(data!AL$1,download!$A$4:$DX$4,0)+1,FALSE)="","",VLOOKUP($B74,download!$A$4:$DN$305,MATCH(data!AL$1,download!$A$4:$DX$4,0)+1,FALSE))</f>
        <v>121958000000</v>
      </c>
      <c r="AM74">
        <f>+IF(VLOOKUP($B74,download!$A$4:$DN$305,MATCH(data!AM$1,download!$A$4:$DX$4,0)+1,FALSE)="","",VLOOKUP($B74,download!$A$4:$DN$305,MATCH(data!AM$1,download!$A$4:$DX$4,0)+1,FALSE))</f>
        <v>33599000000</v>
      </c>
      <c r="AN74">
        <f>+IF(VLOOKUP($B74,download!$A$4:$DN$305,MATCH(data!AN$1,download!$A$4:$DX$4,0)+1,FALSE)="","",VLOOKUP($B74,download!$A$4:$DN$305,MATCH(data!AN$1,download!$A$4:$DX$4,0)+1,FALSE))</f>
        <v>5</v>
      </c>
      <c r="AO74">
        <f>+IF(VLOOKUP($B74,download!$A$4:$DN$305,MATCH(data!AO$1,download!$A$4:$DX$4,0)+1,FALSE)="","",VLOOKUP($B74,download!$A$4:$DN$305,MATCH(data!AO$1,download!$A$4:$DX$4,0)+1,FALSE))</f>
        <v>5</v>
      </c>
      <c r="AP74">
        <f>+IF(VLOOKUP($B74,download!$A$4:$DN$305,MATCH(data!AP$1,download!$A$4:$DX$4,0)+1,FALSE)="","",VLOOKUP($B74,download!$A$4:$DN$305,MATCH(data!AP$1,download!$A$4:$DX$4,0)+1,FALSE))</f>
        <v>5.4</v>
      </c>
      <c r="AQ74">
        <f>+IF(VLOOKUP($B74,download!$A$4:$DN$305,MATCH(data!AQ$1,download!$A$4:$DX$4,0)+1,FALSE)="","",VLOOKUP($B74,download!$A$4:$DN$305,MATCH(data!AQ$1,download!$A$4:$DX$4,0)+1,FALSE))</f>
        <v>9</v>
      </c>
      <c r="AR74">
        <f>+IF(VLOOKUP($B74,download!$A$4:$DN$305,MATCH(data!AR$1,download!$A$4:$DX$4,0)+1,FALSE)="","",VLOOKUP($B74,download!$A$4:$DN$305,MATCH(data!AR$1,download!$A$4:$DX$4,0)+1,FALSE))</f>
        <v>6.7</v>
      </c>
      <c r="AS74">
        <f>+IF(VLOOKUP($B74,download!$A$4:$DN$305,MATCH(data!AS$1,download!$A$4:$DX$4,0)+1,FALSE)="","",VLOOKUP($B74,download!$A$4:$DN$305,MATCH(data!AS$1,download!$A$4:$DX$4,0)+1,FALSE))</f>
        <v>4.690482020287619E-3</v>
      </c>
      <c r="AT74">
        <f>+IF(VLOOKUP($B74,download!$A$4:$DN$305,MATCH(data!AT$1,download!$A$4:$DX$4,0)+1,FALSE)="","",VLOOKUP($B74,download!$A$4:$DN$305,MATCH(data!AT$1,download!$A$4:$DX$4,0)+1,FALSE))</f>
        <v>4.7988774028096719E-3</v>
      </c>
      <c r="AU74">
        <f>+IF(VLOOKUP($B74,download!$A$4:$DN$305,MATCH(data!AU$1,download!$A$4:$DX$4,0)+1,FALSE)="","",VLOOKUP($B74,download!$A$4:$DN$305,MATCH(data!AU$1,download!$A$4:$DX$4,0)+1,FALSE))</f>
        <v>9.2301988025455719E-3</v>
      </c>
      <c r="AV74">
        <f>+IF(VLOOKUP($B74,download!$A$4:$DN$305,MATCH(data!AV$1,download!$A$4:$DX$4,0)+1,FALSE)="","",VLOOKUP($B74,download!$A$4:$DN$305,MATCH(data!AV$1,download!$A$4:$DX$4,0)+1,FALSE))</f>
        <v>3.5048208499324032E-3</v>
      </c>
      <c r="AW74">
        <f>+IF(VLOOKUP($B74,download!$A$4:$DN$305,MATCH(data!AW$1,download!$A$4:$DX$4,0)+1,FALSE)="","",VLOOKUP($B74,download!$A$4:$DN$305,MATCH(data!AW$1,download!$A$4:$DX$4,0)+1,FALSE))</f>
        <v>4.0613566074970131E-3</v>
      </c>
    </row>
    <row r="75" spans="1:49">
      <c r="A75">
        <f t="shared" si="3"/>
        <v>74</v>
      </c>
      <c r="B75">
        <f t="shared" si="4"/>
        <v>200510</v>
      </c>
      <c r="C75">
        <f>+IF(VLOOKUP($B75,download!$A$4:$DN$305,MATCH(data!C$1,download!$A$4:$DX$4,0)+1,FALSE)="","",VLOOKUP($B75,download!$A$4:$DN$305,MATCH(data!C$1,download!$A$4:$DX$4,0)+1,FALSE))</f>
        <v>97.59</v>
      </c>
      <c r="D75">
        <f>+IF(VLOOKUP($B75,download!$A$4:$DN$305,MATCH(data!D$1,download!$A$4:$DX$4,0)+1,FALSE)="","",VLOOKUP($B75,download!$A$4:$DN$305,MATCH(data!D$1,download!$A$4:$DX$4,0)+1,FALSE))</f>
        <v>98.85</v>
      </c>
      <c r="E75">
        <f>+IF(VLOOKUP($B75,download!$A$4:$DN$305,MATCH(data!E$1,download!$A$4:$DX$4,0)+1,FALSE)="","",VLOOKUP($B75,download!$A$4:$DN$305,MATCH(data!E$1,download!$A$4:$DX$4,0)+1,FALSE))</f>
        <v>105.616</v>
      </c>
      <c r="F75">
        <f>+IF(VLOOKUP($B75,download!$A$4:$DN$305,MATCH(data!F$1,download!$A$4:$DX$4,0)+1,FALSE)="","",VLOOKUP($B75,download!$A$4:$DN$305,MATCH(data!F$1,download!$A$4:$DX$4,0)+1,FALSE))</f>
        <v>92.85</v>
      </c>
      <c r="G75">
        <f>+IF(VLOOKUP($B75,download!$A$4:$DN$305,MATCH(data!G$1,download!$A$4:$DX$4,0)+1,FALSE)="","",VLOOKUP($B75,download!$A$4:$DN$305,MATCH(data!G$1,download!$A$4:$DX$4,0)+1,FALSE))</f>
        <v>102.604</v>
      </c>
      <c r="H75">
        <f>+IF(VLOOKUP($B75,download!$A$4:$DN$305,MATCH(data!H$1,download!$A$4:$DX$4,0)+1,FALSE)="","",VLOOKUP($B75,download!$A$4:$DN$305,MATCH(data!H$1,download!$A$4:$DX$4,0)+1,FALSE))</f>
        <v>15.32</v>
      </c>
      <c r="I75">
        <f>+IF(VLOOKUP($B75,download!$A$4:$DN$305,MATCH(data!I$1,download!$A$4:$DX$4,0)+1,FALSE)="","",VLOOKUP($B75,download!$A$4:$DN$305,MATCH(data!I$1,download!$A$4:$DX$4,0)+1,FALSE))</f>
        <v>17.430800000000001</v>
      </c>
      <c r="J75">
        <f>+IF(VLOOKUP($B75,download!$A$4:$DN$305,MATCH(data!J$1,download!$A$4:$DX$4,0)+1,FALSE)="","",VLOOKUP($B75,download!$A$4:$DN$305,MATCH(data!J$1,download!$A$4:$DX$4,0)+1,FALSE))</f>
        <v>266939000000</v>
      </c>
      <c r="K75">
        <f>+IF(VLOOKUP($B75,download!$A$4:$DN$305,MATCH(data!K$1,download!$A$4:$DX$4,0)+1,FALSE)="","",VLOOKUP($B75,download!$A$4:$DN$305,MATCH(data!K$1,download!$A$4:$DX$4,0)+1,FALSE))</f>
        <v>1365400000000</v>
      </c>
      <c r="L75">
        <f>+IF(VLOOKUP($B75,download!$A$4:$DN$305,MATCH(data!L$1,download!$A$4:$DX$4,0)+1,FALSE)="","",VLOOKUP($B75,download!$A$4:$DN$305,MATCH(data!L$1,download!$A$4:$DX$4,0)+1,FALSE))</f>
        <v>445201656000</v>
      </c>
      <c r="M75">
        <f>+IF(VLOOKUP($B75,download!$A$4:$DN$305,MATCH(data!M$1,download!$A$4:$DX$4,0)+1,FALSE)="","",VLOOKUP($B75,download!$A$4:$DN$305,MATCH(data!M$1,download!$A$4:$DX$4,0)+1,FALSE))</f>
        <v>3349922000000</v>
      </c>
      <c r="N75">
        <f>+IF(VLOOKUP($B75,download!$A$4:$DN$305,MATCH(data!N$1,download!$A$4:$DX$4,0)+1,FALSE)="","",VLOOKUP($B75,download!$A$4:$DN$305,MATCH(data!N$1,download!$A$4:$DX$4,0)+1,FALSE))</f>
        <v>337808000000</v>
      </c>
      <c r="O75">
        <f>+IF(VLOOKUP($B75,download!$A$4:$DN$305,MATCH(data!O$1,download!$A$4:$DX$4,0)+1,FALSE)="","",VLOOKUP($B75,download!$A$4:$DN$305,MATCH(data!O$1,download!$A$4:$DX$4,0)+1,FALSE))</f>
        <v>1.1987000000000001</v>
      </c>
      <c r="P75">
        <f>+IF(VLOOKUP($B75,download!$A$4:$DN$305,MATCH(data!P$1,download!$A$4:$DX$4,0)+1,FALSE)="","",VLOOKUP($B75,download!$A$4:$DN$305,MATCH(data!P$1,download!$A$4:$DX$4,0)+1,FALSE))</f>
        <v>7.7516999999999996</v>
      </c>
      <c r="Q75">
        <f>+IF(VLOOKUP($B75,download!$A$4:$DN$305,MATCH(data!Q$1,download!$A$4:$DX$4,0)+1,FALSE)="","",VLOOKUP($B75,download!$A$4:$DN$305,MATCH(data!Q$1,download!$A$4:$DX$4,0)+1,FALSE))</f>
        <v>1.7697000000000001</v>
      </c>
      <c r="R75">
        <f>+IF(VLOOKUP($B75,download!$A$4:$DN$305,MATCH(data!R$1,download!$A$4:$DX$4,0)+1,FALSE)="","",VLOOKUP($B75,download!$A$4:$DN$305,MATCH(data!R$1,download!$A$4:$DX$4,0)+1,FALSE))</f>
        <v>0.74829999999999997</v>
      </c>
      <c r="S75">
        <f>+IF(VLOOKUP($B75,download!$A$4:$DN$305,MATCH(data!S$1,download!$A$4:$DX$4,0)+1,FALSE)="","",VLOOKUP($B75,download!$A$4:$DN$305,MATCH(data!S$1,download!$A$4:$DX$4,0)+1,FALSE))</f>
        <v>1.1815</v>
      </c>
      <c r="T75">
        <f>+IF(VLOOKUP($B75,download!$A$4:$DN$305,MATCH(data!T$1,download!$A$4:$DX$4,0)+1,FALSE)="","",VLOOKUP($B75,download!$A$4:$DN$305,MATCH(data!T$1,download!$A$4:$DX$4,0)+1,FALSE))</f>
        <v>1207.01</v>
      </c>
      <c r="U75">
        <f>+IF(VLOOKUP($B75,download!$A$4:$DN$305,MATCH(data!U$1,download!$A$4:$DX$4,0)+1,FALSE)="","",VLOOKUP($B75,download!$A$4:$DN$305,MATCH(data!U$1,download!$A$4:$DX$4,0)+1,FALSE))</f>
        <v>4929.07</v>
      </c>
      <c r="V75">
        <f>+IF(VLOOKUP($B75,download!$A$4:$DN$305,MATCH(data!V$1,download!$A$4:$DX$4,0)+1,FALSE)="","",VLOOKUP($B75,download!$A$4:$DN$305,MATCH(data!V$1,download!$A$4:$DX$4,0)+1,FALSE))</f>
        <v>1444.73</v>
      </c>
      <c r="W75">
        <f>+IF(VLOOKUP($B75,download!$A$4:$DN$305,MATCH(data!W$1,download!$A$4:$DX$4,0)+1,FALSE)="","",VLOOKUP($B75,download!$A$4:$DN$305,MATCH(data!W$1,download!$A$4:$DX$4,0)+1,FALSE))</f>
        <v>14386.37</v>
      </c>
      <c r="X75">
        <f>+IF(VLOOKUP($B75,download!$A$4:$DN$305,MATCH(data!X$1,download!$A$4:$DX$4,0)+1,FALSE)="","",VLOOKUP($B75,download!$A$4:$DN$305,MATCH(data!X$1,download!$A$4:$DX$4,0)+1,FALSE))</f>
        <v>10383.32</v>
      </c>
      <c r="Y75">
        <f>+IF(VLOOKUP($B75,download!$A$4:$DN$305,MATCH(data!Y$1,download!$A$4:$DX$4,0)+1,FALSE)="","",VLOOKUP($B75,download!$A$4:$DN$305,MATCH(data!Y$1,download!$A$4:$DX$4,0)+1,FALSE))</f>
        <v>0.2</v>
      </c>
      <c r="Z75">
        <f>+IF(VLOOKUP($B75,download!$A$4:$DN$305,MATCH(data!Z$1,download!$A$4:$DX$4,0)+1,FALSE)="","",VLOOKUP($B75,download!$A$4:$DN$305,MATCH(data!Z$1,download!$A$4:$DX$4,0)+1,FALSE))</f>
        <v>0.3</v>
      </c>
      <c r="AA75">
        <f>+IF(VLOOKUP($B75,download!$A$4:$DN$305,MATCH(data!AA$1,download!$A$4:$DX$4,0)+1,FALSE)="","",VLOOKUP($B75,download!$A$4:$DN$305,MATCH(data!AA$1,download!$A$4:$DX$4,0)+1,FALSE))</f>
        <v>3.09</v>
      </c>
      <c r="AB75">
        <f>+IF(VLOOKUP($B75,download!$A$4:$DN$305,MATCH(data!AB$1,download!$A$4:$DX$4,0)+1,FALSE)="","",VLOOKUP($B75,download!$A$4:$DN$305,MATCH(data!AB$1,download!$A$4:$DX$4,0)+1,FALSE))</f>
        <v>0.27</v>
      </c>
      <c r="AC75">
        <f>+IF(VLOOKUP($B75,download!$A$4:$DN$305,MATCH(data!AC$1,download!$A$4:$DX$4,0)+1,FALSE)="","",VLOOKUP($B75,download!$A$4:$DN$305,MATCH(data!AC$1,download!$A$4:$DX$4,0)+1,FALSE))</f>
        <v>-9.9336700048120605E-2</v>
      </c>
      <c r="AD75">
        <f>+IF(VLOOKUP($B75,download!$A$4:$DN$305,MATCH(data!AD$1,download!$A$4:$DX$4,0)+1,FALSE)="","",VLOOKUP($B75,download!$A$4:$DN$305,MATCH(data!AD$1,download!$A$4:$DX$4,0)+1,FALSE))</f>
        <v>77433000000</v>
      </c>
      <c r="AE75">
        <f>+IF(VLOOKUP($B75,download!$A$4:$DN$305,MATCH(data!AE$1,download!$A$4:$DX$4,0)+1,FALSE)="","",VLOOKUP($B75,download!$A$4:$DN$305,MATCH(data!AE$1,download!$A$4:$DX$4,0)+1,FALSE))</f>
        <v>106409900000</v>
      </c>
      <c r="AF75">
        <f>+IF(VLOOKUP($B75,download!$A$4:$DN$305,MATCH(data!AF$1,download!$A$4:$DX$4,0)+1,FALSE)="","",VLOOKUP($B75,download!$A$4:$DN$305,MATCH(data!AF$1,download!$A$4:$DX$4,0)+1,FALSE))</f>
        <v>2.4739976181024201</v>
      </c>
      <c r="AG75">
        <f>+IF(VLOOKUP($B75,download!$A$4:$DN$305,MATCH(data!AG$1,download!$A$4:$DX$4,0)+1,FALSE)="","",VLOOKUP($B75,download!$A$4:$DN$305,MATCH(data!AG$1,download!$A$4:$DX$4,0)+1,FALSE))</f>
        <v>11.6</v>
      </c>
      <c r="AH75">
        <f>+IF(VLOOKUP($B75,download!$A$4:$DN$305,MATCH(data!AH$1,download!$A$4:$DX$4,0)+1,FALSE)="","",VLOOKUP($B75,download!$A$4:$DN$305,MATCH(data!AH$1,download!$A$4:$DX$4,0)+1,FALSE))</f>
        <v>40192800000</v>
      </c>
      <c r="AI75">
        <f>+IF(VLOOKUP($B75,download!$A$4:$DN$305,MATCH(data!AI$1,download!$A$4:$DX$4,0)+1,FALSE)="","",VLOOKUP($B75,download!$A$4:$DN$305,MATCH(data!AI$1,download!$A$4:$DX$4,0)+1,FALSE))</f>
        <v>38234000000</v>
      </c>
      <c r="AJ75">
        <f>+IF(VLOOKUP($B75,download!$A$4:$DN$305,MATCH(data!AJ$1,download!$A$4:$DX$4,0)+1,FALSE)="","",VLOOKUP($B75,download!$A$4:$DN$305,MATCH(data!AJ$1,download!$A$4:$DX$4,0)+1,FALSE))</f>
        <v>310389999999.99994</v>
      </c>
      <c r="AK75">
        <f>+IF(VLOOKUP($B75,download!$A$4:$DN$305,MATCH(data!AK$1,download!$A$4:$DX$4,0)+1,FALSE)="","",VLOOKUP($B75,download!$A$4:$DN$305,MATCH(data!AK$1,download!$A$4:$DX$4,0)+1,FALSE))</f>
        <v>51711000000</v>
      </c>
      <c r="AL75">
        <f>+IF(VLOOKUP($B75,download!$A$4:$DN$305,MATCH(data!AL$1,download!$A$4:$DX$4,0)+1,FALSE)="","",VLOOKUP($B75,download!$A$4:$DN$305,MATCH(data!AL$1,download!$A$4:$DX$4,0)+1,FALSE))</f>
        <v>121363000000</v>
      </c>
      <c r="AM75">
        <f>+IF(VLOOKUP($B75,download!$A$4:$DN$305,MATCH(data!AM$1,download!$A$4:$DX$4,0)+1,FALSE)="","",VLOOKUP($B75,download!$A$4:$DN$305,MATCH(data!AM$1,download!$A$4:$DX$4,0)+1,FALSE))</f>
        <v>34214000000</v>
      </c>
      <c r="AN75">
        <f>+IF(VLOOKUP($B75,download!$A$4:$DN$305,MATCH(data!AN$1,download!$A$4:$DX$4,0)+1,FALSE)="","",VLOOKUP($B75,download!$A$4:$DN$305,MATCH(data!AN$1,download!$A$4:$DX$4,0)+1,FALSE))</f>
        <v>5</v>
      </c>
      <c r="AO75">
        <f>+IF(VLOOKUP($B75,download!$A$4:$DN$305,MATCH(data!AO$1,download!$A$4:$DX$4,0)+1,FALSE)="","",VLOOKUP($B75,download!$A$4:$DN$305,MATCH(data!AO$1,download!$A$4:$DX$4,0)+1,FALSE))</f>
        <v>5</v>
      </c>
      <c r="AP75">
        <f>+IF(VLOOKUP($B75,download!$A$4:$DN$305,MATCH(data!AP$1,download!$A$4:$DX$4,0)+1,FALSE)="","",VLOOKUP($B75,download!$A$4:$DN$305,MATCH(data!AP$1,download!$A$4:$DX$4,0)+1,FALSE))</f>
        <v>5.3</v>
      </c>
      <c r="AQ75">
        <f>+IF(VLOOKUP($B75,download!$A$4:$DN$305,MATCH(data!AQ$1,download!$A$4:$DX$4,0)+1,FALSE)="","",VLOOKUP($B75,download!$A$4:$DN$305,MATCH(data!AQ$1,download!$A$4:$DX$4,0)+1,FALSE))</f>
        <v>9</v>
      </c>
      <c r="AR75">
        <f>+IF(VLOOKUP($B75,download!$A$4:$DN$305,MATCH(data!AR$1,download!$A$4:$DX$4,0)+1,FALSE)="","",VLOOKUP($B75,download!$A$4:$DN$305,MATCH(data!AR$1,download!$A$4:$DX$4,0)+1,FALSE))</f>
        <v>6.7</v>
      </c>
      <c r="AS75">
        <f>+IF(VLOOKUP($B75,download!$A$4:$DN$305,MATCH(data!AS$1,download!$A$4:$DX$4,0)+1,FALSE)="","",VLOOKUP($B75,download!$A$4:$DN$305,MATCH(data!AS$1,download!$A$4:$DX$4,0)+1,FALSE))</f>
        <v>4.690482020287619E-3</v>
      </c>
      <c r="AT75">
        <f>+IF(VLOOKUP($B75,download!$A$4:$DN$305,MATCH(data!AT$1,download!$A$4:$DX$4,0)+1,FALSE)="","",VLOOKUP($B75,download!$A$4:$DN$305,MATCH(data!AT$1,download!$A$4:$DX$4,0)+1,FALSE))</f>
        <v>4.7988774028096719E-3</v>
      </c>
      <c r="AU75">
        <f>+IF(VLOOKUP($B75,download!$A$4:$DN$305,MATCH(data!AU$1,download!$A$4:$DX$4,0)+1,FALSE)="","",VLOOKUP($B75,download!$A$4:$DN$305,MATCH(data!AU$1,download!$A$4:$DX$4,0)+1,FALSE))</f>
        <v>9.2301988025455719E-3</v>
      </c>
      <c r="AV75">
        <f>+IF(VLOOKUP($B75,download!$A$4:$DN$305,MATCH(data!AV$1,download!$A$4:$DX$4,0)+1,FALSE)="","",VLOOKUP($B75,download!$A$4:$DN$305,MATCH(data!AV$1,download!$A$4:$DX$4,0)+1,FALSE))</f>
        <v>3.5048208499324032E-3</v>
      </c>
      <c r="AW75">
        <f>+IF(VLOOKUP($B75,download!$A$4:$DN$305,MATCH(data!AW$1,download!$A$4:$DX$4,0)+1,FALSE)="","",VLOOKUP($B75,download!$A$4:$DN$305,MATCH(data!AW$1,download!$A$4:$DX$4,0)+1,FALSE))</f>
        <v>4.0613566074970131E-3</v>
      </c>
    </row>
    <row r="76" spans="1:49">
      <c r="A76">
        <f t="shared" si="3"/>
        <v>75</v>
      </c>
      <c r="B76">
        <f t="shared" si="4"/>
        <v>200511</v>
      </c>
      <c r="C76">
        <f>+IF(VLOOKUP($B76,download!$A$4:$DN$305,MATCH(data!C$1,download!$A$4:$DX$4,0)+1,FALSE)="","",VLOOKUP($B76,download!$A$4:$DN$305,MATCH(data!C$1,download!$A$4:$DX$4,0)+1,FALSE))</f>
        <v>100.075</v>
      </c>
      <c r="D76">
        <f>+IF(VLOOKUP($B76,download!$A$4:$DN$305,MATCH(data!D$1,download!$A$4:$DX$4,0)+1,FALSE)="","",VLOOKUP($B76,download!$A$4:$DN$305,MATCH(data!D$1,download!$A$4:$DX$4,0)+1,FALSE))</f>
        <v>100.47</v>
      </c>
      <c r="E76">
        <f>+IF(VLOOKUP($B76,download!$A$4:$DN$305,MATCH(data!E$1,download!$A$4:$DX$4,0)+1,FALSE)="","",VLOOKUP($B76,download!$A$4:$DN$305,MATCH(data!E$1,download!$A$4:$DX$4,0)+1,FALSE))</f>
        <v>106.324</v>
      </c>
      <c r="F76">
        <f>+IF(VLOOKUP($B76,download!$A$4:$DN$305,MATCH(data!F$1,download!$A$4:$DX$4,0)+1,FALSE)="","",VLOOKUP($B76,download!$A$4:$DN$305,MATCH(data!F$1,download!$A$4:$DX$4,0)+1,FALSE))</f>
        <v>92.9</v>
      </c>
      <c r="G76">
        <f>+IF(VLOOKUP($B76,download!$A$4:$DN$305,MATCH(data!G$1,download!$A$4:$DX$4,0)+1,FALSE)="","",VLOOKUP($B76,download!$A$4:$DN$305,MATCH(data!G$1,download!$A$4:$DX$4,0)+1,FALSE))</f>
        <v>103.47</v>
      </c>
      <c r="H76">
        <f>+IF(VLOOKUP($B76,download!$A$4:$DN$305,MATCH(data!H$1,download!$A$4:$DX$4,0)+1,FALSE)="","",VLOOKUP($B76,download!$A$4:$DN$305,MATCH(data!H$1,download!$A$4:$DX$4,0)+1,FALSE))</f>
        <v>12.06</v>
      </c>
      <c r="I76">
        <f>+IF(VLOOKUP($B76,download!$A$4:$DN$305,MATCH(data!I$1,download!$A$4:$DX$4,0)+1,FALSE)="","",VLOOKUP($B76,download!$A$4:$DN$305,MATCH(data!I$1,download!$A$4:$DX$4,0)+1,FALSE))</f>
        <v>13.9602</v>
      </c>
      <c r="J76">
        <f>+IF(VLOOKUP($B76,download!$A$4:$DN$305,MATCH(data!J$1,download!$A$4:$DX$4,0)+1,FALSE)="","",VLOOKUP($B76,download!$A$4:$DN$305,MATCH(data!J$1,download!$A$4:$DX$4,0)+1,FALSE))</f>
        <v>271811999999.99997</v>
      </c>
      <c r="K76">
        <f>+IF(VLOOKUP($B76,download!$A$4:$DN$305,MATCH(data!K$1,download!$A$4:$DX$4,0)+1,FALSE)="","",VLOOKUP($B76,download!$A$4:$DN$305,MATCH(data!K$1,download!$A$4:$DX$4,0)+1,FALSE))</f>
        <v>1373599999999.9998</v>
      </c>
      <c r="L76">
        <f>+IF(VLOOKUP($B76,download!$A$4:$DN$305,MATCH(data!L$1,download!$A$4:$DX$4,0)+1,FALSE)="","",VLOOKUP($B76,download!$A$4:$DN$305,MATCH(data!L$1,download!$A$4:$DX$4,0)+1,FALSE))</f>
        <v>436607315000</v>
      </c>
      <c r="M76">
        <f>+IF(VLOOKUP($B76,download!$A$4:$DN$305,MATCH(data!M$1,download!$A$4:$DX$4,0)+1,FALSE)="","",VLOOKUP($B76,download!$A$4:$DN$305,MATCH(data!M$1,download!$A$4:$DX$4,0)+1,FALSE))</f>
        <v>3379139000000</v>
      </c>
      <c r="N76">
        <f>+IF(VLOOKUP($B76,download!$A$4:$DN$305,MATCH(data!N$1,download!$A$4:$DX$4,0)+1,FALSE)="","",VLOOKUP($B76,download!$A$4:$DN$305,MATCH(data!N$1,download!$A$4:$DX$4,0)+1,FALSE))</f>
        <v>338801000000</v>
      </c>
      <c r="O76">
        <f>+IF(VLOOKUP($B76,download!$A$4:$DN$305,MATCH(data!O$1,download!$A$4:$DX$4,0)+1,FALSE)="","",VLOOKUP($B76,download!$A$4:$DN$305,MATCH(data!O$1,download!$A$4:$DX$4,0)+1,FALSE))</f>
        <v>1.1787000000000001</v>
      </c>
      <c r="P76">
        <f>+IF(VLOOKUP($B76,download!$A$4:$DN$305,MATCH(data!P$1,download!$A$4:$DX$4,0)+1,FALSE)="","",VLOOKUP($B76,download!$A$4:$DN$305,MATCH(data!P$1,download!$A$4:$DX$4,0)+1,FALSE))</f>
        <v>7.7544000000000004</v>
      </c>
      <c r="Q76">
        <f>+IF(VLOOKUP($B76,download!$A$4:$DN$305,MATCH(data!Q$1,download!$A$4:$DX$4,0)+1,FALSE)="","",VLOOKUP($B76,download!$A$4:$DN$305,MATCH(data!Q$1,download!$A$4:$DX$4,0)+1,FALSE))</f>
        <v>1.7298</v>
      </c>
      <c r="R76">
        <f>+IF(VLOOKUP($B76,download!$A$4:$DN$305,MATCH(data!R$1,download!$A$4:$DX$4,0)+1,FALSE)="","",VLOOKUP($B76,download!$A$4:$DN$305,MATCH(data!R$1,download!$A$4:$DX$4,0)+1,FALSE))</f>
        <v>0.73819999999999997</v>
      </c>
      <c r="S76">
        <f>+IF(VLOOKUP($B76,download!$A$4:$DN$305,MATCH(data!S$1,download!$A$4:$DX$4,0)+1,FALSE)="","",VLOOKUP($B76,download!$A$4:$DN$305,MATCH(data!S$1,download!$A$4:$DX$4,0)+1,FALSE))</f>
        <v>1.1657</v>
      </c>
      <c r="T76">
        <f>+IF(VLOOKUP($B76,download!$A$4:$DN$305,MATCH(data!T$1,download!$A$4:$DX$4,0)+1,FALSE)="","",VLOOKUP($B76,download!$A$4:$DN$305,MATCH(data!T$1,download!$A$4:$DX$4,0)+1,FALSE))</f>
        <v>1249.48</v>
      </c>
      <c r="U76">
        <f>+IF(VLOOKUP($B76,download!$A$4:$DN$305,MATCH(data!U$1,download!$A$4:$DX$4,0)+1,FALSE)="","",VLOOKUP($B76,download!$A$4:$DN$305,MATCH(data!U$1,download!$A$4:$DX$4,0)+1,FALSE))</f>
        <v>5193.3999999999996</v>
      </c>
      <c r="V76">
        <f>+IF(VLOOKUP($B76,download!$A$4:$DN$305,MATCH(data!V$1,download!$A$4:$DX$4,0)+1,FALSE)="","",VLOOKUP($B76,download!$A$4:$DN$305,MATCH(data!V$1,download!$A$4:$DX$4,0)+1,FALSE))</f>
        <v>1536.21</v>
      </c>
      <c r="W76">
        <f>+IF(VLOOKUP($B76,download!$A$4:$DN$305,MATCH(data!W$1,download!$A$4:$DX$4,0)+1,FALSE)="","",VLOOKUP($B76,download!$A$4:$DN$305,MATCH(data!W$1,download!$A$4:$DX$4,0)+1,FALSE))</f>
        <v>14937.14</v>
      </c>
      <c r="X76">
        <f>+IF(VLOOKUP($B76,download!$A$4:$DN$305,MATCH(data!X$1,download!$A$4:$DX$4,0)+1,FALSE)="","",VLOOKUP($B76,download!$A$4:$DN$305,MATCH(data!X$1,download!$A$4:$DX$4,0)+1,FALSE))</f>
        <v>10824.14</v>
      </c>
      <c r="Y76">
        <f>+IF(VLOOKUP($B76,download!$A$4:$DN$305,MATCH(data!Y$1,download!$A$4:$DX$4,0)+1,FALSE)="","",VLOOKUP($B76,download!$A$4:$DN$305,MATCH(data!Y$1,download!$A$4:$DX$4,0)+1,FALSE))</f>
        <v>-0.5</v>
      </c>
      <c r="Z76">
        <f>+IF(VLOOKUP($B76,download!$A$4:$DN$305,MATCH(data!Z$1,download!$A$4:$DX$4,0)+1,FALSE)="","",VLOOKUP($B76,download!$A$4:$DN$305,MATCH(data!Z$1,download!$A$4:$DX$4,0)+1,FALSE))</f>
        <v>-0.2</v>
      </c>
      <c r="AA76">
        <f>+IF(VLOOKUP($B76,download!$A$4:$DN$305,MATCH(data!AA$1,download!$A$4:$DX$4,0)+1,FALSE)="","",VLOOKUP($B76,download!$A$4:$DN$305,MATCH(data!AA$1,download!$A$4:$DX$4,0)+1,FALSE))</f>
        <v>3.09</v>
      </c>
      <c r="AB76">
        <f>+IF(VLOOKUP($B76,download!$A$4:$DN$305,MATCH(data!AB$1,download!$A$4:$DX$4,0)+1,FALSE)="","",VLOOKUP($B76,download!$A$4:$DN$305,MATCH(data!AB$1,download!$A$4:$DX$4,0)+1,FALSE))</f>
        <v>0</v>
      </c>
      <c r="AC76">
        <f>+IF(VLOOKUP($B76,download!$A$4:$DN$305,MATCH(data!AC$1,download!$A$4:$DX$4,0)+1,FALSE)="","",VLOOKUP($B76,download!$A$4:$DN$305,MATCH(data!AC$1,download!$A$4:$DX$4,0)+1,FALSE))</f>
        <v>-0.19314248184086499</v>
      </c>
      <c r="AD76">
        <f>+IF(VLOOKUP($B76,download!$A$4:$DN$305,MATCH(data!AD$1,download!$A$4:$DX$4,0)+1,FALSE)="","",VLOOKUP($B76,download!$A$4:$DN$305,MATCH(data!AD$1,download!$A$4:$DX$4,0)+1,FALSE))</f>
        <v>78840000000</v>
      </c>
      <c r="AE76">
        <f>+IF(VLOOKUP($B76,download!$A$4:$DN$305,MATCH(data!AE$1,download!$A$4:$DX$4,0)+1,FALSE)="","",VLOOKUP($B76,download!$A$4:$DN$305,MATCH(data!AE$1,download!$A$4:$DX$4,0)+1,FALSE))</f>
        <v>107630000000</v>
      </c>
      <c r="AF76">
        <f>+IF(VLOOKUP($B76,download!$A$4:$DN$305,MATCH(data!AF$1,download!$A$4:$DX$4,0)+1,FALSE)="","",VLOOKUP($B76,download!$A$4:$DN$305,MATCH(data!AF$1,download!$A$4:$DX$4,0)+1,FALSE))</f>
        <v>2.4739976181024201</v>
      </c>
      <c r="AG76">
        <f>+IF(VLOOKUP($B76,download!$A$4:$DN$305,MATCH(data!AG$1,download!$A$4:$DX$4,0)+1,FALSE)="","",VLOOKUP($B76,download!$A$4:$DN$305,MATCH(data!AG$1,download!$A$4:$DX$4,0)+1,FALSE))</f>
        <v>11.5</v>
      </c>
      <c r="AH76">
        <f>+IF(VLOOKUP($B76,download!$A$4:$DN$305,MATCH(data!AH$1,download!$A$4:$DX$4,0)+1,FALSE)="","",VLOOKUP($B76,download!$A$4:$DN$305,MATCH(data!AH$1,download!$A$4:$DX$4,0)+1,FALSE))</f>
        <v>39104400000</v>
      </c>
      <c r="AI76">
        <f>+IF(VLOOKUP($B76,download!$A$4:$DN$305,MATCH(data!AI$1,download!$A$4:$DX$4,0)+1,FALSE)="","",VLOOKUP($B76,download!$A$4:$DN$305,MATCH(data!AI$1,download!$A$4:$DX$4,0)+1,FALSE))</f>
        <v>37445000000</v>
      </c>
      <c r="AJ76">
        <f>+IF(VLOOKUP($B76,download!$A$4:$DN$305,MATCH(data!AJ$1,download!$A$4:$DX$4,0)+1,FALSE)="","",VLOOKUP($B76,download!$A$4:$DN$305,MATCH(data!AJ$1,download!$A$4:$DX$4,0)+1,FALSE))</f>
        <v>322600000000</v>
      </c>
      <c r="AK76">
        <f>+IF(VLOOKUP($B76,download!$A$4:$DN$305,MATCH(data!AK$1,download!$A$4:$DX$4,0)+1,FALSE)="","",VLOOKUP($B76,download!$A$4:$DN$305,MATCH(data!AK$1,download!$A$4:$DX$4,0)+1,FALSE))</f>
        <v>54636000000</v>
      </c>
      <c r="AL76">
        <f>+IF(VLOOKUP($B76,download!$A$4:$DN$305,MATCH(data!AL$1,download!$A$4:$DX$4,0)+1,FALSE)="","",VLOOKUP($B76,download!$A$4:$DN$305,MATCH(data!AL$1,download!$A$4:$DX$4,0)+1,FALSE))</f>
        <v>123050000000</v>
      </c>
      <c r="AM76">
        <f>+IF(VLOOKUP($B76,download!$A$4:$DN$305,MATCH(data!AM$1,download!$A$4:$DX$4,0)+1,FALSE)="","",VLOOKUP($B76,download!$A$4:$DN$305,MATCH(data!AM$1,download!$A$4:$DX$4,0)+1,FALSE))</f>
        <v>34199000000</v>
      </c>
      <c r="AN76">
        <f>+IF(VLOOKUP($B76,download!$A$4:$DN$305,MATCH(data!AN$1,download!$A$4:$DX$4,0)+1,FALSE)="","",VLOOKUP($B76,download!$A$4:$DN$305,MATCH(data!AN$1,download!$A$4:$DX$4,0)+1,FALSE))</f>
        <v>5</v>
      </c>
      <c r="AO76">
        <f>+IF(VLOOKUP($B76,download!$A$4:$DN$305,MATCH(data!AO$1,download!$A$4:$DX$4,0)+1,FALSE)="","",VLOOKUP($B76,download!$A$4:$DN$305,MATCH(data!AO$1,download!$A$4:$DX$4,0)+1,FALSE))</f>
        <v>4.9000000000000004</v>
      </c>
      <c r="AP76">
        <f>+IF(VLOOKUP($B76,download!$A$4:$DN$305,MATCH(data!AP$1,download!$A$4:$DX$4,0)+1,FALSE)="","",VLOOKUP($B76,download!$A$4:$DN$305,MATCH(data!AP$1,download!$A$4:$DX$4,0)+1,FALSE))</f>
        <v>5.4</v>
      </c>
      <c r="AQ76">
        <f>+IF(VLOOKUP($B76,download!$A$4:$DN$305,MATCH(data!AQ$1,download!$A$4:$DX$4,0)+1,FALSE)="","",VLOOKUP($B76,download!$A$4:$DN$305,MATCH(data!AQ$1,download!$A$4:$DX$4,0)+1,FALSE))</f>
        <v>9</v>
      </c>
      <c r="AR76">
        <f>+IF(VLOOKUP($B76,download!$A$4:$DN$305,MATCH(data!AR$1,download!$A$4:$DX$4,0)+1,FALSE)="","",VLOOKUP($B76,download!$A$4:$DN$305,MATCH(data!AR$1,download!$A$4:$DX$4,0)+1,FALSE))</f>
        <v>6.4</v>
      </c>
      <c r="AS76">
        <f>+IF(VLOOKUP($B76,download!$A$4:$DN$305,MATCH(data!AS$1,download!$A$4:$DX$4,0)+1,FALSE)="","",VLOOKUP($B76,download!$A$4:$DN$305,MATCH(data!AS$1,download!$A$4:$DX$4,0)+1,FALSE))</f>
        <v>4.690482020287619E-3</v>
      </c>
      <c r="AT76">
        <f>+IF(VLOOKUP($B76,download!$A$4:$DN$305,MATCH(data!AT$1,download!$A$4:$DX$4,0)+1,FALSE)="","",VLOOKUP($B76,download!$A$4:$DN$305,MATCH(data!AT$1,download!$A$4:$DX$4,0)+1,FALSE))</f>
        <v>4.7988774028096719E-3</v>
      </c>
      <c r="AU76">
        <f>+IF(VLOOKUP($B76,download!$A$4:$DN$305,MATCH(data!AU$1,download!$A$4:$DX$4,0)+1,FALSE)="","",VLOOKUP($B76,download!$A$4:$DN$305,MATCH(data!AU$1,download!$A$4:$DX$4,0)+1,FALSE))</f>
        <v>9.2301988025455719E-3</v>
      </c>
      <c r="AV76">
        <f>+IF(VLOOKUP($B76,download!$A$4:$DN$305,MATCH(data!AV$1,download!$A$4:$DX$4,0)+1,FALSE)="","",VLOOKUP($B76,download!$A$4:$DN$305,MATCH(data!AV$1,download!$A$4:$DX$4,0)+1,FALSE))</f>
        <v>3.5048208499324032E-3</v>
      </c>
      <c r="AW76">
        <f>+IF(VLOOKUP($B76,download!$A$4:$DN$305,MATCH(data!AW$1,download!$A$4:$DX$4,0)+1,FALSE)="","",VLOOKUP($B76,download!$A$4:$DN$305,MATCH(data!AW$1,download!$A$4:$DX$4,0)+1,FALSE))</f>
        <v>4.0613566074970131E-3</v>
      </c>
    </row>
    <row r="77" spans="1:49">
      <c r="A77">
        <f t="shared" si="3"/>
        <v>76</v>
      </c>
      <c r="B77">
        <f t="shared" si="4"/>
        <v>200512</v>
      </c>
      <c r="C77">
        <f>+IF(VLOOKUP($B77,download!$A$4:$DN$305,MATCH(data!C$1,download!$A$4:$DX$4,0)+1,FALSE)="","",VLOOKUP($B77,download!$A$4:$DN$305,MATCH(data!C$1,download!$A$4:$DX$4,0)+1,FALSE))</f>
        <v>100.845</v>
      </c>
      <c r="D77">
        <f>+IF(VLOOKUP($B77,download!$A$4:$DN$305,MATCH(data!D$1,download!$A$4:$DX$4,0)+1,FALSE)="","",VLOOKUP($B77,download!$A$4:$DN$305,MATCH(data!D$1,download!$A$4:$DX$4,0)+1,FALSE))</f>
        <v>101.64</v>
      </c>
      <c r="E77">
        <f>+IF(VLOOKUP($B77,download!$A$4:$DN$305,MATCH(data!E$1,download!$A$4:$DX$4,0)+1,FALSE)="","",VLOOKUP($B77,download!$A$4:$DN$305,MATCH(data!E$1,download!$A$4:$DX$4,0)+1,FALSE))</f>
        <v>107.67700000000001</v>
      </c>
      <c r="F77">
        <f>+IF(VLOOKUP($B77,download!$A$4:$DN$305,MATCH(data!F$1,download!$A$4:$DX$4,0)+1,FALSE)="","",VLOOKUP($B77,download!$A$4:$DN$305,MATCH(data!F$1,download!$A$4:$DX$4,0)+1,FALSE))</f>
        <v>101.625</v>
      </c>
      <c r="G77">
        <f>+IF(VLOOKUP($B77,download!$A$4:$DN$305,MATCH(data!G$1,download!$A$4:$DX$4,0)+1,FALSE)="","",VLOOKUP($B77,download!$A$4:$DN$305,MATCH(data!G$1,download!$A$4:$DX$4,0)+1,FALSE))</f>
        <v>104.08499999999999</v>
      </c>
      <c r="H77">
        <f>+IF(VLOOKUP($B77,download!$A$4:$DN$305,MATCH(data!H$1,download!$A$4:$DX$4,0)+1,FALSE)="","",VLOOKUP($B77,download!$A$4:$DN$305,MATCH(data!H$1,download!$A$4:$DX$4,0)+1,FALSE))</f>
        <v>12.07</v>
      </c>
      <c r="I77">
        <f>+IF(VLOOKUP($B77,download!$A$4:$DN$305,MATCH(data!I$1,download!$A$4:$DX$4,0)+1,FALSE)="","",VLOOKUP($B77,download!$A$4:$DN$305,MATCH(data!I$1,download!$A$4:$DX$4,0)+1,FALSE))</f>
        <v>14.477</v>
      </c>
      <c r="J77">
        <f>+IF(VLOOKUP($B77,download!$A$4:$DN$305,MATCH(data!J$1,download!$A$4:$DX$4,0)+1,FALSE)="","",VLOOKUP($B77,download!$A$4:$DN$305,MATCH(data!J$1,download!$A$4:$DX$4,0)+1,FALSE))</f>
        <v>278379000000</v>
      </c>
      <c r="K77">
        <f>+IF(VLOOKUP($B77,download!$A$4:$DN$305,MATCH(data!K$1,download!$A$4:$DX$4,0)+1,FALSE)="","",VLOOKUP($B77,download!$A$4:$DN$305,MATCH(data!K$1,download!$A$4:$DX$4,0)+1,FALSE))</f>
        <v>1397200000000</v>
      </c>
      <c r="L77">
        <f>+IF(VLOOKUP($B77,download!$A$4:$DN$305,MATCH(data!L$1,download!$A$4:$DX$4,0)+1,FALSE)="","",VLOOKUP($B77,download!$A$4:$DN$305,MATCH(data!L$1,download!$A$4:$DX$4,0)+1,FALSE))</f>
        <v>434684301000</v>
      </c>
      <c r="M77">
        <f>+IF(VLOOKUP($B77,download!$A$4:$DN$305,MATCH(data!M$1,download!$A$4:$DX$4,0)+1,FALSE)="","",VLOOKUP($B77,download!$A$4:$DN$305,MATCH(data!M$1,download!$A$4:$DX$4,0)+1,FALSE))</f>
        <v>3482137000000</v>
      </c>
      <c r="N77">
        <f>+IF(VLOOKUP($B77,download!$A$4:$DN$305,MATCH(data!N$1,download!$A$4:$DX$4,0)+1,FALSE)="","",VLOOKUP($B77,download!$A$4:$DN$305,MATCH(data!N$1,download!$A$4:$DX$4,0)+1,FALSE))</f>
        <v>340190000000</v>
      </c>
      <c r="O77">
        <f>+IF(VLOOKUP($B77,download!$A$4:$DN$305,MATCH(data!O$1,download!$A$4:$DX$4,0)+1,FALSE)="","",VLOOKUP($B77,download!$A$4:$DN$305,MATCH(data!O$1,download!$A$4:$DX$4,0)+1,FALSE))</f>
        <v>1.1839999999999999</v>
      </c>
      <c r="P77">
        <f>+IF(VLOOKUP($B77,download!$A$4:$DN$305,MATCH(data!P$1,download!$A$4:$DX$4,0)+1,FALSE)="","",VLOOKUP($B77,download!$A$4:$DN$305,MATCH(data!P$1,download!$A$4:$DX$4,0)+1,FALSE))</f>
        <v>7.7534000000000001</v>
      </c>
      <c r="Q77">
        <f>+IF(VLOOKUP($B77,download!$A$4:$DN$305,MATCH(data!Q$1,download!$A$4:$DX$4,0)+1,FALSE)="","",VLOOKUP($B77,download!$A$4:$DN$305,MATCH(data!Q$1,download!$A$4:$DX$4,0)+1,FALSE))</f>
        <v>1.7211000000000001</v>
      </c>
      <c r="R77">
        <f>+IF(VLOOKUP($B77,download!$A$4:$DN$305,MATCH(data!R$1,download!$A$4:$DX$4,0)+1,FALSE)="","",VLOOKUP($B77,download!$A$4:$DN$305,MATCH(data!R$1,download!$A$4:$DX$4,0)+1,FALSE))</f>
        <v>0.73329999999999995</v>
      </c>
      <c r="S77">
        <f>+IF(VLOOKUP($B77,download!$A$4:$DN$305,MATCH(data!S$1,download!$A$4:$DX$4,0)+1,FALSE)="","",VLOOKUP($B77,download!$A$4:$DN$305,MATCH(data!S$1,download!$A$4:$DX$4,0)+1,FALSE))</f>
        <v>1.1623000000000001</v>
      </c>
      <c r="T77">
        <f>+IF(VLOOKUP($B77,download!$A$4:$DN$305,MATCH(data!T$1,download!$A$4:$DX$4,0)+1,FALSE)="","",VLOOKUP($B77,download!$A$4:$DN$305,MATCH(data!T$1,download!$A$4:$DX$4,0)+1,FALSE))</f>
        <v>1248.29</v>
      </c>
      <c r="U77">
        <f>+IF(VLOOKUP($B77,download!$A$4:$DN$305,MATCH(data!U$1,download!$A$4:$DX$4,0)+1,FALSE)="","",VLOOKUP($B77,download!$A$4:$DN$305,MATCH(data!U$1,download!$A$4:$DX$4,0)+1,FALSE))</f>
        <v>5408.26</v>
      </c>
      <c r="V77">
        <f>+IF(VLOOKUP($B77,download!$A$4:$DN$305,MATCH(data!V$1,download!$A$4:$DX$4,0)+1,FALSE)="","",VLOOKUP($B77,download!$A$4:$DN$305,MATCH(data!V$1,download!$A$4:$DX$4,0)+1,FALSE))</f>
        <v>1649.76</v>
      </c>
      <c r="W77">
        <f>+IF(VLOOKUP($B77,download!$A$4:$DN$305,MATCH(data!W$1,download!$A$4:$DX$4,0)+1,FALSE)="","",VLOOKUP($B77,download!$A$4:$DN$305,MATCH(data!W$1,download!$A$4:$DX$4,0)+1,FALSE))</f>
        <v>14876.43</v>
      </c>
      <c r="X77">
        <f>+IF(VLOOKUP($B77,download!$A$4:$DN$305,MATCH(data!X$1,download!$A$4:$DX$4,0)+1,FALSE)="","",VLOOKUP($B77,download!$A$4:$DN$305,MATCH(data!X$1,download!$A$4:$DX$4,0)+1,FALSE))</f>
        <v>11272.26</v>
      </c>
      <c r="Y77">
        <f>+IF(VLOOKUP($B77,download!$A$4:$DN$305,MATCH(data!Y$1,download!$A$4:$DX$4,0)+1,FALSE)="","",VLOOKUP($B77,download!$A$4:$DN$305,MATCH(data!Y$1,download!$A$4:$DX$4,0)+1,FALSE))</f>
        <v>0</v>
      </c>
      <c r="Z77">
        <f>+IF(VLOOKUP($B77,download!$A$4:$DN$305,MATCH(data!Z$1,download!$A$4:$DX$4,0)+1,FALSE)="","",VLOOKUP($B77,download!$A$4:$DN$305,MATCH(data!Z$1,download!$A$4:$DX$4,0)+1,FALSE))</f>
        <v>0.3</v>
      </c>
      <c r="AA77">
        <f>+IF(VLOOKUP($B77,download!$A$4:$DN$305,MATCH(data!AA$1,download!$A$4:$DX$4,0)+1,FALSE)="","",VLOOKUP($B77,download!$A$4:$DN$305,MATCH(data!AA$1,download!$A$4:$DX$4,0)+1,FALSE))</f>
        <v>2.82</v>
      </c>
      <c r="AB77">
        <f>+IF(VLOOKUP($B77,download!$A$4:$DN$305,MATCH(data!AB$1,download!$A$4:$DX$4,0)+1,FALSE)="","",VLOOKUP($B77,download!$A$4:$DN$305,MATCH(data!AB$1,download!$A$4:$DX$4,0)+1,FALSE))</f>
        <v>0.14000000000000001</v>
      </c>
      <c r="AC77">
        <f>+IF(VLOOKUP($B77,download!$A$4:$DN$305,MATCH(data!AC$1,download!$A$4:$DX$4,0)+1,FALSE)="","",VLOOKUP($B77,download!$A$4:$DN$305,MATCH(data!AC$1,download!$A$4:$DX$4,0)+1,FALSE))</f>
        <v>8.2763397825315596E-2</v>
      </c>
      <c r="AD77">
        <f>+IF(VLOOKUP($B77,download!$A$4:$DN$305,MATCH(data!AD$1,download!$A$4:$DX$4,0)+1,FALSE)="","",VLOOKUP($B77,download!$A$4:$DN$305,MATCH(data!AD$1,download!$A$4:$DX$4,0)+1,FALSE))</f>
        <v>80780000000</v>
      </c>
      <c r="AE77">
        <f>+IF(VLOOKUP($B77,download!$A$4:$DN$305,MATCH(data!AE$1,download!$A$4:$DX$4,0)+1,FALSE)="","",VLOOKUP($B77,download!$A$4:$DN$305,MATCH(data!AE$1,download!$A$4:$DX$4,0)+1,FALSE))</f>
        <v>108171800000</v>
      </c>
      <c r="AF77">
        <f>+IF(VLOOKUP($B77,download!$A$4:$DN$305,MATCH(data!AF$1,download!$A$4:$DX$4,0)+1,FALSE)="","",VLOOKUP($B77,download!$A$4:$DN$305,MATCH(data!AF$1,download!$A$4:$DX$4,0)+1,FALSE))</f>
        <v>4.4987551605685301</v>
      </c>
      <c r="AG77">
        <f>+IF(VLOOKUP($B77,download!$A$4:$DN$305,MATCH(data!AG$1,download!$A$4:$DX$4,0)+1,FALSE)="","",VLOOKUP($B77,download!$A$4:$DN$305,MATCH(data!AG$1,download!$A$4:$DX$4,0)+1,FALSE))</f>
        <v>6.7</v>
      </c>
      <c r="AH77">
        <f>+IF(VLOOKUP($B77,download!$A$4:$DN$305,MATCH(data!AH$1,download!$A$4:$DX$4,0)+1,FALSE)="","",VLOOKUP($B77,download!$A$4:$DN$305,MATCH(data!AH$1,download!$A$4:$DX$4,0)+1,FALSE))</f>
        <v>39847700000</v>
      </c>
      <c r="AI77">
        <f>+IF(VLOOKUP($B77,download!$A$4:$DN$305,MATCH(data!AI$1,download!$A$4:$DX$4,0)+1,FALSE)="","",VLOOKUP($B77,download!$A$4:$DN$305,MATCH(data!AI$1,download!$A$4:$DX$4,0)+1,FALSE))</f>
        <v>37839000000</v>
      </c>
      <c r="AJ77">
        <f>+IF(VLOOKUP($B77,download!$A$4:$DN$305,MATCH(data!AJ$1,download!$A$4:$DX$4,0)+1,FALSE)="","",VLOOKUP($B77,download!$A$4:$DN$305,MATCH(data!AJ$1,download!$A$4:$DX$4,0)+1,FALSE))</f>
        <v>320100000000</v>
      </c>
      <c r="AK77">
        <f>+IF(VLOOKUP($B77,download!$A$4:$DN$305,MATCH(data!AK$1,download!$A$4:$DX$4,0)+1,FALSE)="","",VLOOKUP($B77,download!$A$4:$DN$305,MATCH(data!AK$1,download!$A$4:$DX$4,0)+1,FALSE))</f>
        <v>55843000000</v>
      </c>
      <c r="AL77">
        <f>+IF(VLOOKUP($B77,download!$A$4:$DN$305,MATCH(data!AL$1,download!$A$4:$DX$4,0)+1,FALSE)="","",VLOOKUP($B77,download!$A$4:$DN$305,MATCH(data!AL$1,download!$A$4:$DX$4,0)+1,FALSE))</f>
        <v>122555000000</v>
      </c>
      <c r="AM77">
        <f>+IF(VLOOKUP($B77,download!$A$4:$DN$305,MATCH(data!AM$1,download!$A$4:$DX$4,0)+1,FALSE)="","",VLOOKUP($B77,download!$A$4:$DN$305,MATCH(data!AM$1,download!$A$4:$DX$4,0)+1,FALSE))</f>
        <v>33018000000</v>
      </c>
      <c r="AN77">
        <f>+IF(VLOOKUP($B77,download!$A$4:$DN$305,MATCH(data!AN$1,download!$A$4:$DX$4,0)+1,FALSE)="","",VLOOKUP($B77,download!$A$4:$DN$305,MATCH(data!AN$1,download!$A$4:$DX$4,0)+1,FALSE))</f>
        <v>4.9000000000000004</v>
      </c>
      <c r="AO77">
        <f>+IF(VLOOKUP($B77,download!$A$4:$DN$305,MATCH(data!AO$1,download!$A$4:$DX$4,0)+1,FALSE)="","",VLOOKUP($B77,download!$A$4:$DN$305,MATCH(data!AO$1,download!$A$4:$DX$4,0)+1,FALSE))</f>
        <v>5.0999999999999996</v>
      </c>
      <c r="AP77">
        <f>+IF(VLOOKUP($B77,download!$A$4:$DN$305,MATCH(data!AP$1,download!$A$4:$DX$4,0)+1,FALSE)="","",VLOOKUP($B77,download!$A$4:$DN$305,MATCH(data!AP$1,download!$A$4:$DX$4,0)+1,FALSE))</f>
        <v>5.2</v>
      </c>
      <c r="AQ77">
        <f>+IF(VLOOKUP($B77,download!$A$4:$DN$305,MATCH(data!AQ$1,download!$A$4:$DX$4,0)+1,FALSE)="","",VLOOKUP($B77,download!$A$4:$DN$305,MATCH(data!AQ$1,download!$A$4:$DX$4,0)+1,FALSE))</f>
        <v>8.9</v>
      </c>
      <c r="AR77">
        <f>+IF(VLOOKUP($B77,download!$A$4:$DN$305,MATCH(data!AR$1,download!$A$4:$DX$4,0)+1,FALSE)="","",VLOOKUP($B77,download!$A$4:$DN$305,MATCH(data!AR$1,download!$A$4:$DX$4,0)+1,FALSE))</f>
        <v>6.6</v>
      </c>
      <c r="AS77">
        <f>+IF(VLOOKUP($B77,download!$A$4:$DN$305,MATCH(data!AS$1,download!$A$4:$DX$4,0)+1,FALSE)="","",VLOOKUP($B77,download!$A$4:$DN$305,MATCH(data!AS$1,download!$A$4:$DX$4,0)+1,FALSE))</f>
        <v>4.7956362732583342E-3</v>
      </c>
      <c r="AT77">
        <f>+IF(VLOOKUP($B77,download!$A$4:$DN$305,MATCH(data!AT$1,download!$A$4:$DX$4,0)+1,FALSE)="","",VLOOKUP($B77,download!$A$4:$DN$305,MATCH(data!AT$1,download!$A$4:$DX$4,0)+1,FALSE))</f>
        <v>4.0384948949441406E-3</v>
      </c>
      <c r="AU77">
        <f>+IF(VLOOKUP($B77,download!$A$4:$DN$305,MATCH(data!AU$1,download!$A$4:$DX$4,0)+1,FALSE)="","",VLOOKUP($B77,download!$A$4:$DN$305,MATCH(data!AU$1,download!$A$4:$DX$4,0)+1,FALSE))</f>
        <v>8.4029998831995911E-3</v>
      </c>
      <c r="AV77">
        <f>+IF(VLOOKUP($B77,download!$A$4:$DN$305,MATCH(data!AV$1,download!$A$4:$DX$4,0)+1,FALSE)="","",VLOOKUP($B77,download!$A$4:$DN$305,MATCH(data!AV$1,download!$A$4:$DX$4,0)+1,FALSE))</f>
        <v>3.5400356241910291E-3</v>
      </c>
      <c r="AW77">
        <f>+IF(VLOOKUP($B77,download!$A$4:$DN$305,MATCH(data!AW$1,download!$A$4:$DX$4,0)+1,FALSE)="","",VLOOKUP($B77,download!$A$4:$DN$305,MATCH(data!AW$1,download!$A$4:$DX$4,0)+1,FALSE))</f>
        <v>4.5149454948857177E-3</v>
      </c>
    </row>
    <row r="78" spans="1:49">
      <c r="A78">
        <f t="shared" si="3"/>
        <v>77</v>
      </c>
      <c r="B78">
        <f t="shared" si="4"/>
        <v>200601</v>
      </c>
      <c r="C78">
        <f>+IF(VLOOKUP($B78,download!$A$4:$DN$305,MATCH(data!C$1,download!$A$4:$DX$4,0)+1,FALSE)="","",VLOOKUP($B78,download!$A$4:$DN$305,MATCH(data!C$1,download!$A$4:$DX$4,0)+1,FALSE))</f>
        <v>99.844999999999999</v>
      </c>
      <c r="D78">
        <f>+IF(VLOOKUP($B78,download!$A$4:$DN$305,MATCH(data!D$1,download!$A$4:$DX$4,0)+1,FALSE)="","",VLOOKUP($B78,download!$A$4:$DN$305,MATCH(data!D$1,download!$A$4:$DX$4,0)+1,FALSE))</f>
        <v>100.22</v>
      </c>
      <c r="E78">
        <f>+IF(VLOOKUP($B78,download!$A$4:$DN$305,MATCH(data!E$1,download!$A$4:$DX$4,0)+1,FALSE)="","",VLOOKUP($B78,download!$A$4:$DN$305,MATCH(data!E$1,download!$A$4:$DX$4,0)+1,FALSE))</f>
        <v>106.423</v>
      </c>
      <c r="F78">
        <f>+IF(VLOOKUP($B78,download!$A$4:$DN$305,MATCH(data!F$1,download!$A$4:$DX$4,0)+1,FALSE)="","",VLOOKUP($B78,download!$A$4:$DN$305,MATCH(data!F$1,download!$A$4:$DX$4,0)+1,FALSE))</f>
        <v>101.52</v>
      </c>
      <c r="G78">
        <f>+IF(VLOOKUP($B78,download!$A$4:$DN$305,MATCH(data!G$1,download!$A$4:$DX$4,0)+1,FALSE)="","",VLOOKUP($B78,download!$A$4:$DN$305,MATCH(data!G$1,download!$A$4:$DX$4,0)+1,FALSE))</f>
        <v>102.5735</v>
      </c>
      <c r="H78">
        <f>+IF(VLOOKUP($B78,download!$A$4:$DN$305,MATCH(data!H$1,download!$A$4:$DX$4,0)+1,FALSE)="","",VLOOKUP($B78,download!$A$4:$DN$305,MATCH(data!H$1,download!$A$4:$DX$4,0)+1,FALSE))</f>
        <v>12.95</v>
      </c>
      <c r="I78">
        <f>+IF(VLOOKUP($B78,download!$A$4:$DN$305,MATCH(data!I$1,download!$A$4:$DX$4,0)+1,FALSE)="","",VLOOKUP($B78,download!$A$4:$DN$305,MATCH(data!I$1,download!$A$4:$DX$4,0)+1,FALSE))</f>
        <v>15.854799999999999</v>
      </c>
      <c r="J78">
        <f>+IF(VLOOKUP($B78,download!$A$4:$DN$305,MATCH(data!J$1,download!$A$4:$DX$4,0)+1,FALSE)="","",VLOOKUP($B78,download!$A$4:$DN$305,MATCH(data!J$1,download!$A$4:$DX$4,0)+1,FALSE))</f>
        <v>276442000000</v>
      </c>
      <c r="K78">
        <f>+IF(VLOOKUP($B78,download!$A$4:$DN$305,MATCH(data!K$1,download!$A$4:$DX$4,0)+1,FALSE)="","",VLOOKUP($B78,download!$A$4:$DN$305,MATCH(data!K$1,download!$A$4:$DX$4,0)+1,FALSE))</f>
        <v>1375499999999.9998</v>
      </c>
      <c r="L78">
        <f>+IF(VLOOKUP($B78,download!$A$4:$DN$305,MATCH(data!L$1,download!$A$4:$DX$4,0)+1,FALSE)="","",VLOOKUP($B78,download!$A$4:$DN$305,MATCH(data!L$1,download!$A$4:$DX$4,0)+1,FALSE))</f>
        <v>443698290000</v>
      </c>
      <c r="M78">
        <f>+IF(VLOOKUP($B78,download!$A$4:$DN$305,MATCH(data!M$1,download!$A$4:$DX$4,0)+1,FALSE)="","",VLOOKUP($B78,download!$A$4:$DN$305,MATCH(data!M$1,download!$A$4:$DX$4,0)+1,FALSE))</f>
        <v>3444339000000</v>
      </c>
      <c r="N78">
        <f>+IF(VLOOKUP($B78,download!$A$4:$DN$305,MATCH(data!N$1,download!$A$4:$DX$4,0)+1,FALSE)="","",VLOOKUP($B78,download!$A$4:$DN$305,MATCH(data!N$1,download!$A$4:$DX$4,0)+1,FALSE))</f>
        <v>343239000000</v>
      </c>
      <c r="O78">
        <f>+IF(VLOOKUP($B78,download!$A$4:$DN$305,MATCH(data!O$1,download!$A$4:$DX$4,0)+1,FALSE)="","",VLOOKUP($B78,download!$A$4:$DN$305,MATCH(data!O$1,download!$A$4:$DX$4,0)+1,FALSE))</f>
        <v>1.2154</v>
      </c>
      <c r="P78">
        <f>+IF(VLOOKUP($B78,download!$A$4:$DN$305,MATCH(data!P$1,download!$A$4:$DX$4,0)+1,FALSE)="","",VLOOKUP($B78,download!$A$4:$DN$305,MATCH(data!P$1,download!$A$4:$DX$4,0)+1,FALSE))</f>
        <v>7.7568999999999999</v>
      </c>
      <c r="Q78">
        <f>+IF(VLOOKUP($B78,download!$A$4:$DN$305,MATCH(data!Q$1,download!$A$4:$DX$4,0)+1,FALSE)="","",VLOOKUP($B78,download!$A$4:$DN$305,MATCH(data!Q$1,download!$A$4:$DX$4,0)+1,FALSE))</f>
        <v>1.7786999999999999</v>
      </c>
      <c r="R78">
        <f>+IF(VLOOKUP($B78,download!$A$4:$DN$305,MATCH(data!R$1,download!$A$4:$DX$4,0)+1,FALSE)="","",VLOOKUP($B78,download!$A$4:$DN$305,MATCH(data!R$1,download!$A$4:$DX$4,0)+1,FALSE))</f>
        <v>0.75860000000000005</v>
      </c>
      <c r="S78">
        <f>+IF(VLOOKUP($B78,download!$A$4:$DN$305,MATCH(data!S$1,download!$A$4:$DX$4,0)+1,FALSE)="","",VLOOKUP($B78,download!$A$4:$DN$305,MATCH(data!S$1,download!$A$4:$DX$4,0)+1,FALSE))</f>
        <v>1.1393</v>
      </c>
      <c r="T78">
        <f>+IF(VLOOKUP($B78,download!$A$4:$DN$305,MATCH(data!T$1,download!$A$4:$DX$4,0)+1,FALSE)="","",VLOOKUP($B78,download!$A$4:$DN$305,MATCH(data!T$1,download!$A$4:$DX$4,0)+1,FALSE))</f>
        <v>1280.08</v>
      </c>
      <c r="U78">
        <f>+IF(VLOOKUP($B78,download!$A$4:$DN$305,MATCH(data!U$1,download!$A$4:$DX$4,0)+1,FALSE)="","",VLOOKUP($B78,download!$A$4:$DN$305,MATCH(data!U$1,download!$A$4:$DX$4,0)+1,FALSE))</f>
        <v>5674.15</v>
      </c>
      <c r="V78">
        <f>+IF(VLOOKUP($B78,download!$A$4:$DN$305,MATCH(data!V$1,download!$A$4:$DX$4,0)+1,FALSE)="","",VLOOKUP($B78,download!$A$4:$DN$305,MATCH(data!V$1,download!$A$4:$DX$4,0)+1,FALSE))</f>
        <v>1710.77</v>
      </c>
      <c r="W78">
        <f>+IF(VLOOKUP($B78,download!$A$4:$DN$305,MATCH(data!W$1,download!$A$4:$DX$4,0)+1,FALSE)="","",VLOOKUP($B78,download!$A$4:$DN$305,MATCH(data!W$1,download!$A$4:$DX$4,0)+1,FALSE))</f>
        <v>15753.14</v>
      </c>
      <c r="X78">
        <f>+IF(VLOOKUP($B78,download!$A$4:$DN$305,MATCH(data!X$1,download!$A$4:$DX$4,0)+1,FALSE)="","",VLOOKUP($B78,download!$A$4:$DN$305,MATCH(data!X$1,download!$A$4:$DX$4,0)+1,FALSE))</f>
        <v>11945.64</v>
      </c>
      <c r="Y78">
        <f>+IF(VLOOKUP($B78,download!$A$4:$DN$305,MATCH(data!Y$1,download!$A$4:$DX$4,0)+1,FALSE)="","",VLOOKUP($B78,download!$A$4:$DN$305,MATCH(data!Y$1,download!$A$4:$DX$4,0)+1,FALSE))</f>
        <v>0.6</v>
      </c>
      <c r="Z78">
        <f>+IF(VLOOKUP($B78,download!$A$4:$DN$305,MATCH(data!Z$1,download!$A$4:$DX$4,0)+1,FALSE)="","",VLOOKUP($B78,download!$A$4:$DN$305,MATCH(data!Z$1,download!$A$4:$DX$4,0)+1,FALSE))</f>
        <v>-0.5</v>
      </c>
      <c r="AA78">
        <f>+IF(VLOOKUP($B78,download!$A$4:$DN$305,MATCH(data!AA$1,download!$A$4:$DX$4,0)+1,FALSE)="","",VLOOKUP($B78,download!$A$4:$DN$305,MATCH(data!AA$1,download!$A$4:$DX$4,0)+1,FALSE))</f>
        <v>2.82</v>
      </c>
      <c r="AB78">
        <f>+IF(VLOOKUP($B78,download!$A$4:$DN$305,MATCH(data!AB$1,download!$A$4:$DX$4,0)+1,FALSE)="","",VLOOKUP($B78,download!$A$4:$DN$305,MATCH(data!AB$1,download!$A$4:$DX$4,0)+1,FALSE))</f>
        <v>0.27</v>
      </c>
      <c r="AC78">
        <f>+IF(VLOOKUP($B78,download!$A$4:$DN$305,MATCH(data!AC$1,download!$A$4:$DX$4,0)+1,FALSE)="","",VLOOKUP($B78,download!$A$4:$DN$305,MATCH(data!AC$1,download!$A$4:$DX$4,0)+1,FALSE))</f>
        <v>0.697470641081267</v>
      </c>
      <c r="AD78">
        <f>+IF(VLOOKUP($B78,download!$A$4:$DN$305,MATCH(data!AD$1,download!$A$4:$DX$4,0)+1,FALSE)="","",VLOOKUP($B78,download!$A$4:$DN$305,MATCH(data!AD$1,download!$A$4:$DX$4,0)+1,FALSE))</f>
        <v>81985000000</v>
      </c>
      <c r="AE78">
        <f>+IF(VLOOKUP($B78,download!$A$4:$DN$305,MATCH(data!AE$1,download!$A$4:$DX$4,0)+1,FALSE)="","",VLOOKUP($B78,download!$A$4:$DN$305,MATCH(data!AE$1,download!$A$4:$DX$4,0)+1,FALSE))</f>
        <v>110295300000</v>
      </c>
      <c r="AF78">
        <f>+IF(VLOOKUP($B78,download!$A$4:$DN$305,MATCH(data!AF$1,download!$A$4:$DX$4,0)+1,FALSE)="","",VLOOKUP($B78,download!$A$4:$DN$305,MATCH(data!AF$1,download!$A$4:$DX$4,0)+1,FALSE))</f>
        <v>4.4987551605685301</v>
      </c>
      <c r="AG78">
        <f>+IF(VLOOKUP($B78,download!$A$4:$DN$305,MATCH(data!AG$1,download!$A$4:$DX$4,0)+1,FALSE)="","",VLOOKUP($B78,download!$A$4:$DN$305,MATCH(data!AG$1,download!$A$4:$DX$4,0)+1,FALSE))</f>
        <v>4.2</v>
      </c>
      <c r="AH78">
        <f>+IF(VLOOKUP($B78,download!$A$4:$DN$305,MATCH(data!AH$1,download!$A$4:$DX$4,0)+1,FALSE)="","",VLOOKUP($B78,download!$A$4:$DN$305,MATCH(data!AH$1,download!$A$4:$DX$4,0)+1,FALSE))</f>
        <v>39048200000</v>
      </c>
      <c r="AI78">
        <f>+IF(VLOOKUP($B78,download!$A$4:$DN$305,MATCH(data!AI$1,download!$A$4:$DX$4,0)+1,FALSE)="","",VLOOKUP($B78,download!$A$4:$DN$305,MATCH(data!AI$1,download!$A$4:$DX$4,0)+1,FALSE))</f>
        <v>38609000000</v>
      </c>
      <c r="AJ78">
        <f>+IF(VLOOKUP($B78,download!$A$4:$DN$305,MATCH(data!AJ$1,download!$A$4:$DX$4,0)+1,FALSE)="","",VLOOKUP($B78,download!$A$4:$DN$305,MATCH(data!AJ$1,download!$A$4:$DX$4,0)+1,FALSE))</f>
        <v>332089999999.99994</v>
      </c>
      <c r="AK78">
        <f>+IF(VLOOKUP($B78,download!$A$4:$DN$305,MATCH(data!AK$1,download!$A$4:$DX$4,0)+1,FALSE)="","",VLOOKUP($B78,download!$A$4:$DN$305,MATCH(data!AK$1,download!$A$4:$DX$4,0)+1,FALSE))</f>
        <v>54971000000</v>
      </c>
      <c r="AL78">
        <f>+IF(VLOOKUP($B78,download!$A$4:$DN$305,MATCH(data!AL$1,download!$A$4:$DX$4,0)+1,FALSE)="","",VLOOKUP($B78,download!$A$4:$DN$305,MATCH(data!AL$1,download!$A$4:$DX$4,0)+1,FALSE))</f>
        <v>126847000000</v>
      </c>
      <c r="AM78">
        <f>+IF(VLOOKUP($B78,download!$A$4:$DN$305,MATCH(data!AM$1,download!$A$4:$DX$4,0)+1,FALSE)="","",VLOOKUP($B78,download!$A$4:$DN$305,MATCH(data!AM$1,download!$A$4:$DX$4,0)+1,FALSE))</f>
        <v>32959000000</v>
      </c>
      <c r="AN78">
        <f>+IF(VLOOKUP($B78,download!$A$4:$DN$305,MATCH(data!AN$1,download!$A$4:$DX$4,0)+1,FALSE)="","",VLOOKUP($B78,download!$A$4:$DN$305,MATCH(data!AN$1,download!$A$4:$DX$4,0)+1,FALSE))</f>
        <v>4.7</v>
      </c>
      <c r="AO78">
        <f>+IF(VLOOKUP($B78,download!$A$4:$DN$305,MATCH(data!AO$1,download!$A$4:$DX$4,0)+1,FALSE)="","",VLOOKUP($B78,download!$A$4:$DN$305,MATCH(data!AO$1,download!$A$4:$DX$4,0)+1,FALSE))</f>
        <v>5.2</v>
      </c>
      <c r="AP78">
        <f>+IF(VLOOKUP($B78,download!$A$4:$DN$305,MATCH(data!AP$1,download!$A$4:$DX$4,0)+1,FALSE)="","",VLOOKUP($B78,download!$A$4:$DN$305,MATCH(data!AP$1,download!$A$4:$DX$4,0)+1,FALSE))</f>
        <v>5.2</v>
      </c>
      <c r="AQ78">
        <f>+IF(VLOOKUP($B78,download!$A$4:$DN$305,MATCH(data!AQ$1,download!$A$4:$DX$4,0)+1,FALSE)="","",VLOOKUP($B78,download!$A$4:$DN$305,MATCH(data!AQ$1,download!$A$4:$DX$4,0)+1,FALSE))</f>
        <v>8.8000000000000007</v>
      </c>
      <c r="AR78">
        <f>+IF(VLOOKUP($B78,download!$A$4:$DN$305,MATCH(data!AR$1,download!$A$4:$DX$4,0)+1,FALSE)="","",VLOOKUP($B78,download!$A$4:$DN$305,MATCH(data!AR$1,download!$A$4:$DX$4,0)+1,FALSE))</f>
        <v>6.6</v>
      </c>
      <c r="AS78">
        <f>+IF(VLOOKUP($B78,download!$A$4:$DN$305,MATCH(data!AS$1,download!$A$4:$DX$4,0)+1,FALSE)="","",VLOOKUP($B78,download!$A$4:$DN$305,MATCH(data!AS$1,download!$A$4:$DX$4,0)+1,FALSE))</f>
        <v>4.7956362732583342E-3</v>
      </c>
      <c r="AT78">
        <f>+IF(VLOOKUP($B78,download!$A$4:$DN$305,MATCH(data!AT$1,download!$A$4:$DX$4,0)+1,FALSE)="","",VLOOKUP($B78,download!$A$4:$DN$305,MATCH(data!AT$1,download!$A$4:$DX$4,0)+1,FALSE))</f>
        <v>4.0384948949441406E-3</v>
      </c>
      <c r="AU78">
        <f>+IF(VLOOKUP($B78,download!$A$4:$DN$305,MATCH(data!AU$1,download!$A$4:$DX$4,0)+1,FALSE)="","",VLOOKUP($B78,download!$A$4:$DN$305,MATCH(data!AU$1,download!$A$4:$DX$4,0)+1,FALSE))</f>
        <v>8.4029998831995911E-3</v>
      </c>
      <c r="AV78">
        <f>+IF(VLOOKUP($B78,download!$A$4:$DN$305,MATCH(data!AV$1,download!$A$4:$DX$4,0)+1,FALSE)="","",VLOOKUP($B78,download!$A$4:$DN$305,MATCH(data!AV$1,download!$A$4:$DX$4,0)+1,FALSE))</f>
        <v>3.5400356241910291E-3</v>
      </c>
      <c r="AW78">
        <f>+IF(VLOOKUP($B78,download!$A$4:$DN$305,MATCH(data!AW$1,download!$A$4:$DX$4,0)+1,FALSE)="","",VLOOKUP($B78,download!$A$4:$DN$305,MATCH(data!AW$1,download!$A$4:$DX$4,0)+1,FALSE))</f>
        <v>4.5149454948857177E-3</v>
      </c>
    </row>
    <row r="79" spans="1:49">
      <c r="A79">
        <f t="shared" si="3"/>
        <v>78</v>
      </c>
      <c r="B79">
        <f t="shared" si="4"/>
        <v>200602</v>
      </c>
      <c r="C79">
        <f>+IF(VLOOKUP($B79,download!$A$4:$DN$305,MATCH(data!C$1,download!$A$4:$DX$4,0)+1,FALSE)="","",VLOOKUP($B79,download!$A$4:$DN$305,MATCH(data!C$1,download!$A$4:$DX$4,0)+1,FALSE))</f>
        <v>99.62</v>
      </c>
      <c r="D79">
        <f>+IF(VLOOKUP($B79,download!$A$4:$DN$305,MATCH(data!D$1,download!$A$4:$DX$4,0)+1,FALSE)="","",VLOOKUP($B79,download!$A$4:$DN$305,MATCH(data!D$1,download!$A$4:$DX$4,0)+1,FALSE))</f>
        <v>100.105</v>
      </c>
      <c r="E79">
        <f>+IF(VLOOKUP($B79,download!$A$4:$DN$305,MATCH(data!E$1,download!$A$4:$DX$4,0)+1,FALSE)="","",VLOOKUP($B79,download!$A$4:$DN$305,MATCH(data!E$1,download!$A$4:$DX$4,0)+1,FALSE))</f>
        <v>106.8665</v>
      </c>
      <c r="F79">
        <f>+IF(VLOOKUP($B79,download!$A$4:$DN$305,MATCH(data!F$1,download!$A$4:$DX$4,0)+1,FALSE)="","",VLOOKUP($B79,download!$A$4:$DN$305,MATCH(data!F$1,download!$A$4:$DX$4,0)+1,FALSE))</f>
        <v>101</v>
      </c>
      <c r="G79">
        <f>+IF(VLOOKUP($B79,download!$A$4:$DN$305,MATCH(data!G$1,download!$A$4:$DX$4,0)+1,FALSE)="","",VLOOKUP($B79,download!$A$4:$DN$305,MATCH(data!G$1,download!$A$4:$DX$4,0)+1,FALSE))</f>
        <v>102.86499999999999</v>
      </c>
      <c r="H79">
        <f>+IF(VLOOKUP($B79,download!$A$4:$DN$305,MATCH(data!H$1,download!$A$4:$DX$4,0)+1,FALSE)="","",VLOOKUP($B79,download!$A$4:$DN$305,MATCH(data!H$1,download!$A$4:$DX$4,0)+1,FALSE))</f>
        <v>12.34</v>
      </c>
      <c r="I79">
        <f>+IF(VLOOKUP($B79,download!$A$4:$DN$305,MATCH(data!I$1,download!$A$4:$DX$4,0)+1,FALSE)="","",VLOOKUP($B79,download!$A$4:$DN$305,MATCH(data!I$1,download!$A$4:$DX$4,0)+1,FALSE))</f>
        <v>15.0449</v>
      </c>
      <c r="J79">
        <f>+IF(VLOOKUP($B79,download!$A$4:$DN$305,MATCH(data!J$1,download!$A$4:$DX$4,0)+1,FALSE)="","",VLOOKUP($B79,download!$A$4:$DN$305,MATCH(data!J$1,download!$A$4:$DX$4,0)+1,FALSE))</f>
        <v>274843000000</v>
      </c>
      <c r="K79">
        <f>+IF(VLOOKUP($B79,download!$A$4:$DN$305,MATCH(data!K$1,download!$A$4:$DX$4,0)+1,FALSE)="","",VLOOKUP($B79,download!$A$4:$DN$305,MATCH(data!K$1,download!$A$4:$DX$4,0)+1,FALSE))</f>
        <v>1361999999999.9998</v>
      </c>
      <c r="L79">
        <f>+IF(VLOOKUP($B79,download!$A$4:$DN$305,MATCH(data!L$1,download!$A$4:$DX$4,0)+1,FALSE)="","",VLOOKUP($B79,download!$A$4:$DN$305,MATCH(data!L$1,download!$A$4:$DX$4,0)+1,FALSE))</f>
        <v>585327192000</v>
      </c>
      <c r="M79">
        <f>+IF(VLOOKUP($B79,download!$A$4:$DN$305,MATCH(data!M$1,download!$A$4:$DX$4,0)+1,FALSE)="","",VLOOKUP($B79,download!$A$4:$DN$305,MATCH(data!M$1,download!$A$4:$DX$4,0)+1,FALSE))</f>
        <v>3442605000000</v>
      </c>
      <c r="N79">
        <f>+IF(VLOOKUP($B79,download!$A$4:$DN$305,MATCH(data!N$1,download!$A$4:$DX$4,0)+1,FALSE)="","",VLOOKUP($B79,download!$A$4:$DN$305,MATCH(data!N$1,download!$A$4:$DX$4,0)+1,FALSE))</f>
        <v>348088000000</v>
      </c>
      <c r="O79">
        <f>+IF(VLOOKUP($B79,download!$A$4:$DN$305,MATCH(data!O$1,download!$A$4:$DX$4,0)+1,FALSE)="","",VLOOKUP($B79,download!$A$4:$DN$305,MATCH(data!O$1,download!$A$4:$DX$4,0)+1,FALSE))</f>
        <v>1.1919</v>
      </c>
      <c r="P79">
        <f>+IF(VLOOKUP($B79,download!$A$4:$DN$305,MATCH(data!P$1,download!$A$4:$DX$4,0)+1,FALSE)="","",VLOOKUP($B79,download!$A$4:$DN$305,MATCH(data!P$1,download!$A$4:$DX$4,0)+1,FALSE))</f>
        <v>7.7577999999999996</v>
      </c>
      <c r="Q79">
        <f>+IF(VLOOKUP($B79,download!$A$4:$DN$305,MATCH(data!Q$1,download!$A$4:$DX$4,0)+1,FALSE)="","",VLOOKUP($B79,download!$A$4:$DN$305,MATCH(data!Q$1,download!$A$4:$DX$4,0)+1,FALSE))</f>
        <v>1.7538</v>
      </c>
      <c r="R79">
        <f>+IF(VLOOKUP($B79,download!$A$4:$DN$305,MATCH(data!R$1,download!$A$4:$DX$4,0)+1,FALSE)="","",VLOOKUP($B79,download!$A$4:$DN$305,MATCH(data!R$1,download!$A$4:$DX$4,0)+1,FALSE))</f>
        <v>0.74239999999999995</v>
      </c>
      <c r="S79">
        <f>+IF(VLOOKUP($B79,download!$A$4:$DN$305,MATCH(data!S$1,download!$A$4:$DX$4,0)+1,FALSE)="","",VLOOKUP($B79,download!$A$4:$DN$305,MATCH(data!S$1,download!$A$4:$DX$4,0)+1,FALSE))</f>
        <v>1.1365000000000001</v>
      </c>
      <c r="T79">
        <f>+IF(VLOOKUP($B79,download!$A$4:$DN$305,MATCH(data!T$1,download!$A$4:$DX$4,0)+1,FALSE)="","",VLOOKUP($B79,download!$A$4:$DN$305,MATCH(data!T$1,download!$A$4:$DX$4,0)+1,FALSE))</f>
        <v>1280.6600000000001</v>
      </c>
      <c r="U79">
        <f>+IF(VLOOKUP($B79,download!$A$4:$DN$305,MATCH(data!U$1,download!$A$4:$DX$4,0)+1,FALSE)="","",VLOOKUP($B79,download!$A$4:$DN$305,MATCH(data!U$1,download!$A$4:$DX$4,0)+1,FALSE))</f>
        <v>5796.04</v>
      </c>
      <c r="V79">
        <f>+IF(VLOOKUP($B79,download!$A$4:$DN$305,MATCH(data!V$1,download!$A$4:$DX$4,0)+1,FALSE)="","",VLOOKUP($B79,download!$A$4:$DN$305,MATCH(data!V$1,download!$A$4:$DX$4,0)+1,FALSE))</f>
        <v>1660.42</v>
      </c>
      <c r="W79">
        <f>+IF(VLOOKUP($B79,download!$A$4:$DN$305,MATCH(data!W$1,download!$A$4:$DX$4,0)+1,FALSE)="","",VLOOKUP($B79,download!$A$4:$DN$305,MATCH(data!W$1,download!$A$4:$DX$4,0)+1,FALSE))</f>
        <v>15918.48</v>
      </c>
      <c r="X79">
        <f>+IF(VLOOKUP($B79,download!$A$4:$DN$305,MATCH(data!X$1,download!$A$4:$DX$4,0)+1,FALSE)="","",VLOOKUP($B79,download!$A$4:$DN$305,MATCH(data!X$1,download!$A$4:$DX$4,0)+1,FALSE))</f>
        <v>11688.34</v>
      </c>
      <c r="Y79">
        <f>+IF(VLOOKUP($B79,download!$A$4:$DN$305,MATCH(data!Y$1,download!$A$4:$DX$4,0)+1,FALSE)="","",VLOOKUP($B79,download!$A$4:$DN$305,MATCH(data!Y$1,download!$A$4:$DX$4,0)+1,FALSE))</f>
        <v>0.1</v>
      </c>
      <c r="Z79">
        <f>+IF(VLOOKUP($B79,download!$A$4:$DN$305,MATCH(data!Z$1,download!$A$4:$DX$4,0)+1,FALSE)="","",VLOOKUP($B79,download!$A$4:$DN$305,MATCH(data!Z$1,download!$A$4:$DX$4,0)+1,FALSE))</f>
        <v>0.3</v>
      </c>
      <c r="AA79">
        <f>+IF(VLOOKUP($B79,download!$A$4:$DN$305,MATCH(data!AA$1,download!$A$4:$DX$4,0)+1,FALSE)="","",VLOOKUP($B79,download!$A$4:$DN$305,MATCH(data!AA$1,download!$A$4:$DX$4,0)+1,FALSE))</f>
        <v>2.82</v>
      </c>
      <c r="AB79">
        <f>+IF(VLOOKUP($B79,download!$A$4:$DN$305,MATCH(data!AB$1,download!$A$4:$DX$4,0)+1,FALSE)="","",VLOOKUP($B79,download!$A$4:$DN$305,MATCH(data!AB$1,download!$A$4:$DX$4,0)+1,FALSE))</f>
        <v>-0.27</v>
      </c>
      <c r="AC79">
        <f>+IF(VLOOKUP($B79,download!$A$4:$DN$305,MATCH(data!AC$1,download!$A$4:$DX$4,0)+1,FALSE)="","",VLOOKUP($B79,download!$A$4:$DN$305,MATCH(data!AC$1,download!$A$4:$DX$4,0)+1,FALSE))</f>
        <v>-0.280649183452089</v>
      </c>
      <c r="AD79">
        <f>+IF(VLOOKUP($B79,download!$A$4:$DN$305,MATCH(data!AD$1,download!$A$4:$DX$4,0)+1,FALSE)="","",VLOOKUP($B79,download!$A$4:$DN$305,MATCH(data!AD$1,download!$A$4:$DX$4,0)+1,FALSE))</f>
        <v>82943000000</v>
      </c>
      <c r="AE79">
        <f>+IF(VLOOKUP($B79,download!$A$4:$DN$305,MATCH(data!AE$1,download!$A$4:$DX$4,0)+1,FALSE)="","",VLOOKUP($B79,download!$A$4:$DN$305,MATCH(data!AE$1,download!$A$4:$DX$4,0)+1,FALSE))</f>
        <v>110756800000</v>
      </c>
      <c r="AF79">
        <f>+IF(VLOOKUP($B79,download!$A$4:$DN$305,MATCH(data!AF$1,download!$A$4:$DX$4,0)+1,FALSE)="","",VLOOKUP($B79,download!$A$4:$DN$305,MATCH(data!AF$1,download!$A$4:$DX$4,0)+1,FALSE))</f>
        <v>4.4987551605685301</v>
      </c>
      <c r="AG79">
        <f>+IF(VLOOKUP($B79,download!$A$4:$DN$305,MATCH(data!AG$1,download!$A$4:$DX$4,0)+1,FALSE)="","",VLOOKUP($B79,download!$A$4:$DN$305,MATCH(data!AG$1,download!$A$4:$DX$4,0)+1,FALSE))</f>
        <v>20.5</v>
      </c>
      <c r="AH79">
        <f>+IF(VLOOKUP($B79,download!$A$4:$DN$305,MATCH(data!AH$1,download!$A$4:$DX$4,0)+1,FALSE)="","",VLOOKUP($B79,download!$A$4:$DN$305,MATCH(data!AH$1,download!$A$4:$DX$4,0)+1,FALSE))</f>
        <v>36822700000</v>
      </c>
      <c r="AI79">
        <f>+IF(VLOOKUP($B79,download!$A$4:$DN$305,MATCH(data!AI$1,download!$A$4:$DX$4,0)+1,FALSE)="","",VLOOKUP($B79,download!$A$4:$DN$305,MATCH(data!AI$1,download!$A$4:$DX$4,0)+1,FALSE))</f>
        <v>38372000000</v>
      </c>
      <c r="AJ79">
        <f>+IF(VLOOKUP($B79,download!$A$4:$DN$305,MATCH(data!AJ$1,download!$A$4:$DX$4,0)+1,FALSE)="","",VLOOKUP($B79,download!$A$4:$DN$305,MATCH(data!AJ$1,download!$A$4:$DX$4,0)+1,FALSE))</f>
        <v>332129999999.99994</v>
      </c>
      <c r="AK79">
        <f>+IF(VLOOKUP($B79,download!$A$4:$DN$305,MATCH(data!AK$1,download!$A$4:$DX$4,0)+1,FALSE)="","",VLOOKUP($B79,download!$A$4:$DN$305,MATCH(data!AK$1,download!$A$4:$DX$4,0)+1,FALSE))</f>
        <v>53148000000</v>
      </c>
      <c r="AL79">
        <f>+IF(VLOOKUP($B79,download!$A$4:$DN$305,MATCH(data!AL$1,download!$A$4:$DX$4,0)+1,FALSE)="","",VLOOKUP($B79,download!$A$4:$DN$305,MATCH(data!AL$1,download!$A$4:$DX$4,0)+1,FALSE))</f>
        <v>123945000000</v>
      </c>
      <c r="AM79">
        <f>+IF(VLOOKUP($B79,download!$A$4:$DN$305,MATCH(data!AM$1,download!$A$4:$DX$4,0)+1,FALSE)="","",VLOOKUP($B79,download!$A$4:$DN$305,MATCH(data!AM$1,download!$A$4:$DX$4,0)+1,FALSE))</f>
        <v>32684000000</v>
      </c>
      <c r="AN79">
        <f>+IF(VLOOKUP($B79,download!$A$4:$DN$305,MATCH(data!AN$1,download!$A$4:$DX$4,0)+1,FALSE)="","",VLOOKUP($B79,download!$A$4:$DN$305,MATCH(data!AN$1,download!$A$4:$DX$4,0)+1,FALSE))</f>
        <v>4.8</v>
      </c>
      <c r="AO79">
        <f>+IF(VLOOKUP($B79,download!$A$4:$DN$305,MATCH(data!AO$1,download!$A$4:$DX$4,0)+1,FALSE)="","",VLOOKUP($B79,download!$A$4:$DN$305,MATCH(data!AO$1,download!$A$4:$DX$4,0)+1,FALSE))</f>
        <v>5.0999999999999996</v>
      </c>
      <c r="AP79">
        <f>+IF(VLOOKUP($B79,download!$A$4:$DN$305,MATCH(data!AP$1,download!$A$4:$DX$4,0)+1,FALSE)="","",VLOOKUP($B79,download!$A$4:$DN$305,MATCH(data!AP$1,download!$A$4:$DX$4,0)+1,FALSE))</f>
        <v>5.0999999999999996</v>
      </c>
      <c r="AQ79">
        <f>+IF(VLOOKUP($B79,download!$A$4:$DN$305,MATCH(data!AQ$1,download!$A$4:$DX$4,0)+1,FALSE)="","",VLOOKUP($B79,download!$A$4:$DN$305,MATCH(data!AQ$1,download!$A$4:$DX$4,0)+1,FALSE))</f>
        <v>8.8000000000000007</v>
      </c>
      <c r="AR79">
        <f>+IF(VLOOKUP($B79,download!$A$4:$DN$305,MATCH(data!AR$1,download!$A$4:$DX$4,0)+1,FALSE)="","",VLOOKUP($B79,download!$A$4:$DN$305,MATCH(data!AR$1,download!$A$4:$DX$4,0)+1,FALSE))</f>
        <v>6.4</v>
      </c>
      <c r="AS79">
        <f>+IF(VLOOKUP($B79,download!$A$4:$DN$305,MATCH(data!AS$1,download!$A$4:$DX$4,0)+1,FALSE)="","",VLOOKUP($B79,download!$A$4:$DN$305,MATCH(data!AS$1,download!$A$4:$DX$4,0)+1,FALSE))</f>
        <v>4.7956362732583342E-3</v>
      </c>
      <c r="AT79">
        <f>+IF(VLOOKUP($B79,download!$A$4:$DN$305,MATCH(data!AT$1,download!$A$4:$DX$4,0)+1,FALSE)="","",VLOOKUP($B79,download!$A$4:$DN$305,MATCH(data!AT$1,download!$A$4:$DX$4,0)+1,FALSE))</f>
        <v>4.0384948949441406E-3</v>
      </c>
      <c r="AU79">
        <f>+IF(VLOOKUP($B79,download!$A$4:$DN$305,MATCH(data!AU$1,download!$A$4:$DX$4,0)+1,FALSE)="","",VLOOKUP($B79,download!$A$4:$DN$305,MATCH(data!AU$1,download!$A$4:$DX$4,0)+1,FALSE))</f>
        <v>8.4029998831995911E-3</v>
      </c>
      <c r="AV79">
        <f>+IF(VLOOKUP($B79,download!$A$4:$DN$305,MATCH(data!AV$1,download!$A$4:$DX$4,0)+1,FALSE)="","",VLOOKUP($B79,download!$A$4:$DN$305,MATCH(data!AV$1,download!$A$4:$DX$4,0)+1,FALSE))</f>
        <v>3.5400356241910291E-3</v>
      </c>
      <c r="AW79">
        <f>+IF(VLOOKUP($B79,download!$A$4:$DN$305,MATCH(data!AW$1,download!$A$4:$DX$4,0)+1,FALSE)="","",VLOOKUP($B79,download!$A$4:$DN$305,MATCH(data!AW$1,download!$A$4:$DX$4,0)+1,FALSE))</f>
        <v>4.5149454948857177E-3</v>
      </c>
    </row>
    <row r="80" spans="1:49">
      <c r="A80">
        <f t="shared" si="3"/>
        <v>79</v>
      </c>
      <c r="B80">
        <f t="shared" si="4"/>
        <v>200603</v>
      </c>
      <c r="C80">
        <f>+IF(VLOOKUP($B80,download!$A$4:$DN$305,MATCH(data!C$1,download!$A$4:$DX$4,0)+1,FALSE)="","",VLOOKUP($B80,download!$A$4:$DN$305,MATCH(data!C$1,download!$A$4:$DX$4,0)+1,FALSE))</f>
        <v>97.26</v>
      </c>
      <c r="D80">
        <f>+IF(VLOOKUP($B80,download!$A$4:$DN$305,MATCH(data!D$1,download!$A$4:$DX$4,0)+1,FALSE)="","",VLOOKUP($B80,download!$A$4:$DN$305,MATCH(data!D$1,download!$A$4:$DX$4,0)+1,FALSE))</f>
        <v>97.69</v>
      </c>
      <c r="E80">
        <f>+IF(VLOOKUP($B80,download!$A$4:$DN$305,MATCH(data!E$1,download!$A$4:$DX$4,0)+1,FALSE)="","",VLOOKUP($B80,download!$A$4:$DN$305,MATCH(data!E$1,download!$A$4:$DX$4,0)+1,FALSE))</f>
        <v>105.825</v>
      </c>
      <c r="F80">
        <f>+IF(VLOOKUP($B80,download!$A$4:$DN$305,MATCH(data!F$1,download!$A$4:$DX$4,0)+1,FALSE)="","",VLOOKUP($B80,download!$A$4:$DN$305,MATCH(data!F$1,download!$A$4:$DX$4,0)+1,FALSE))</f>
        <v>98.4</v>
      </c>
      <c r="G80">
        <f>+IF(VLOOKUP($B80,download!$A$4:$DN$305,MATCH(data!G$1,download!$A$4:$DX$4,0)+1,FALSE)="","",VLOOKUP($B80,download!$A$4:$DN$305,MATCH(data!G$1,download!$A$4:$DX$4,0)+1,FALSE))</f>
        <v>101.80500000000001</v>
      </c>
      <c r="H80">
        <f>+IF(VLOOKUP($B80,download!$A$4:$DN$305,MATCH(data!H$1,download!$A$4:$DX$4,0)+1,FALSE)="","",VLOOKUP($B80,download!$A$4:$DN$305,MATCH(data!H$1,download!$A$4:$DX$4,0)+1,FALSE))</f>
        <v>11.39</v>
      </c>
      <c r="I80">
        <f>+IF(VLOOKUP($B80,download!$A$4:$DN$305,MATCH(data!I$1,download!$A$4:$DX$4,0)+1,FALSE)="","",VLOOKUP($B80,download!$A$4:$DN$305,MATCH(data!I$1,download!$A$4:$DX$4,0)+1,FALSE))</f>
        <v>14.0139</v>
      </c>
      <c r="J80">
        <f>+IF(VLOOKUP($B80,download!$A$4:$DN$305,MATCH(data!J$1,download!$A$4:$DX$4,0)+1,FALSE)="","",VLOOKUP($B80,download!$A$4:$DN$305,MATCH(data!J$1,download!$A$4:$DX$4,0)+1,FALSE))</f>
        <v>280052000000</v>
      </c>
      <c r="K80">
        <f>+IF(VLOOKUP($B80,download!$A$4:$DN$305,MATCH(data!K$1,download!$A$4:$DX$4,0)+1,FALSE)="","",VLOOKUP($B80,download!$A$4:$DN$305,MATCH(data!K$1,download!$A$4:$DX$4,0)+1,FALSE))</f>
        <v>1394700000000</v>
      </c>
      <c r="L80">
        <f>+IF(VLOOKUP($B80,download!$A$4:$DN$305,MATCH(data!L$1,download!$A$4:$DX$4,0)+1,FALSE)="","",VLOOKUP($B80,download!$A$4:$DN$305,MATCH(data!L$1,download!$A$4:$DX$4,0)+1,FALSE))</f>
        <v>438946081000</v>
      </c>
      <c r="M80">
        <f>+IF(VLOOKUP($B80,download!$A$4:$DN$305,MATCH(data!M$1,download!$A$4:$DX$4,0)+1,FALSE)="","",VLOOKUP($B80,download!$A$4:$DN$305,MATCH(data!M$1,download!$A$4:$DX$4,0)+1,FALSE))</f>
        <v>3469610000000</v>
      </c>
      <c r="N80">
        <f>+IF(VLOOKUP($B80,download!$A$4:$DN$305,MATCH(data!N$1,download!$A$4:$DX$4,0)+1,FALSE)="","",VLOOKUP($B80,download!$A$4:$DN$305,MATCH(data!N$1,download!$A$4:$DX$4,0)+1,FALSE))</f>
        <v>350940000000</v>
      </c>
      <c r="O80">
        <f>+IF(VLOOKUP($B80,download!$A$4:$DN$305,MATCH(data!O$1,download!$A$4:$DX$4,0)+1,FALSE)="","",VLOOKUP($B80,download!$A$4:$DN$305,MATCH(data!O$1,download!$A$4:$DX$4,0)+1,FALSE))</f>
        <v>1.2117</v>
      </c>
      <c r="P80">
        <f>+IF(VLOOKUP($B80,download!$A$4:$DN$305,MATCH(data!P$1,download!$A$4:$DX$4,0)+1,FALSE)="","",VLOOKUP($B80,download!$A$4:$DN$305,MATCH(data!P$1,download!$A$4:$DX$4,0)+1,FALSE))</f>
        <v>7.7588999999999997</v>
      </c>
      <c r="Q80">
        <f>+IF(VLOOKUP($B80,download!$A$4:$DN$305,MATCH(data!Q$1,download!$A$4:$DX$4,0)+1,FALSE)="","",VLOOKUP($B80,download!$A$4:$DN$305,MATCH(data!Q$1,download!$A$4:$DX$4,0)+1,FALSE))</f>
        <v>1.738</v>
      </c>
      <c r="R80">
        <f>+IF(VLOOKUP($B80,download!$A$4:$DN$305,MATCH(data!R$1,download!$A$4:$DX$4,0)+1,FALSE)="","",VLOOKUP($B80,download!$A$4:$DN$305,MATCH(data!R$1,download!$A$4:$DX$4,0)+1,FALSE))</f>
        <v>0.71599999999999997</v>
      </c>
      <c r="S80">
        <f>+IF(VLOOKUP($B80,download!$A$4:$DN$305,MATCH(data!S$1,download!$A$4:$DX$4,0)+1,FALSE)="","",VLOOKUP($B80,download!$A$4:$DN$305,MATCH(data!S$1,download!$A$4:$DX$4,0)+1,FALSE))</f>
        <v>1.1677999999999999</v>
      </c>
      <c r="T80">
        <f>+IF(VLOOKUP($B80,download!$A$4:$DN$305,MATCH(data!T$1,download!$A$4:$DX$4,0)+1,FALSE)="","",VLOOKUP($B80,download!$A$4:$DN$305,MATCH(data!T$1,download!$A$4:$DX$4,0)+1,FALSE))</f>
        <v>1294.83</v>
      </c>
      <c r="U80">
        <f>+IF(VLOOKUP($B80,download!$A$4:$DN$305,MATCH(data!U$1,download!$A$4:$DX$4,0)+1,FALSE)="","",VLOOKUP($B80,download!$A$4:$DN$305,MATCH(data!U$1,download!$A$4:$DX$4,0)+1,FALSE))</f>
        <v>5970.08</v>
      </c>
      <c r="V80">
        <f>+IF(VLOOKUP($B80,download!$A$4:$DN$305,MATCH(data!V$1,download!$A$4:$DX$4,0)+1,FALSE)="","",VLOOKUP($B80,download!$A$4:$DN$305,MATCH(data!V$1,download!$A$4:$DX$4,0)+1,FALSE))</f>
        <v>1728.16</v>
      </c>
      <c r="W80">
        <f>+IF(VLOOKUP($B80,download!$A$4:$DN$305,MATCH(data!W$1,download!$A$4:$DX$4,0)+1,FALSE)="","",VLOOKUP($B80,download!$A$4:$DN$305,MATCH(data!W$1,download!$A$4:$DX$4,0)+1,FALSE))</f>
        <v>15805.04</v>
      </c>
      <c r="X80">
        <f>+IF(VLOOKUP($B80,download!$A$4:$DN$305,MATCH(data!X$1,download!$A$4:$DX$4,0)+1,FALSE)="","",VLOOKUP($B80,download!$A$4:$DN$305,MATCH(data!X$1,download!$A$4:$DX$4,0)+1,FALSE))</f>
        <v>12110.61</v>
      </c>
      <c r="Y80">
        <f>+IF(VLOOKUP($B80,download!$A$4:$DN$305,MATCH(data!Y$1,download!$A$4:$DX$4,0)+1,FALSE)="","",VLOOKUP($B80,download!$A$4:$DN$305,MATCH(data!Y$1,download!$A$4:$DX$4,0)+1,FALSE))</f>
        <v>0.2</v>
      </c>
      <c r="Z80">
        <f>+IF(VLOOKUP($B80,download!$A$4:$DN$305,MATCH(data!Z$1,download!$A$4:$DX$4,0)+1,FALSE)="","",VLOOKUP($B80,download!$A$4:$DN$305,MATCH(data!Z$1,download!$A$4:$DX$4,0)+1,FALSE))</f>
        <v>0.6</v>
      </c>
      <c r="AA80">
        <f>+IF(VLOOKUP($B80,download!$A$4:$DN$305,MATCH(data!AA$1,download!$A$4:$DX$4,0)+1,FALSE)="","",VLOOKUP($B80,download!$A$4:$DN$305,MATCH(data!AA$1,download!$A$4:$DX$4,0)+1,FALSE))</f>
        <v>2.92</v>
      </c>
      <c r="AB80">
        <f>+IF(VLOOKUP($B80,download!$A$4:$DN$305,MATCH(data!AB$1,download!$A$4:$DX$4,0)+1,FALSE)="","",VLOOKUP($B80,download!$A$4:$DN$305,MATCH(data!AB$1,download!$A$4:$DX$4,0)+1,FALSE))</f>
        <v>0.41</v>
      </c>
      <c r="AC80">
        <f>+IF(VLOOKUP($B80,download!$A$4:$DN$305,MATCH(data!AC$1,download!$A$4:$DX$4,0)+1,FALSE)="","",VLOOKUP($B80,download!$A$4:$DN$305,MATCH(data!AC$1,download!$A$4:$DX$4,0)+1,FALSE))</f>
        <v>0.212295228684725</v>
      </c>
      <c r="AD80">
        <f>+IF(VLOOKUP($B80,download!$A$4:$DN$305,MATCH(data!AD$1,download!$A$4:$DX$4,0)+1,FALSE)="","",VLOOKUP($B80,download!$A$4:$DN$305,MATCH(data!AD$1,download!$A$4:$DX$4,0)+1,FALSE))</f>
        <v>84745000000</v>
      </c>
      <c r="AE80">
        <f>+IF(VLOOKUP($B80,download!$A$4:$DN$305,MATCH(data!AE$1,download!$A$4:$DX$4,0)+1,FALSE)="","",VLOOKUP($B80,download!$A$4:$DN$305,MATCH(data!AE$1,download!$A$4:$DX$4,0)+1,FALSE))</f>
        <v>110683600000</v>
      </c>
      <c r="AF80">
        <f>+IF(VLOOKUP($B80,download!$A$4:$DN$305,MATCH(data!AF$1,download!$A$4:$DX$4,0)+1,FALSE)="","",VLOOKUP($B80,download!$A$4:$DN$305,MATCH(data!AF$1,download!$A$4:$DX$4,0)+1,FALSE))</f>
        <v>1.66315692392825</v>
      </c>
      <c r="AG80">
        <f>+IF(VLOOKUP($B80,download!$A$4:$DN$305,MATCH(data!AG$1,download!$A$4:$DX$4,0)+1,FALSE)="","",VLOOKUP($B80,download!$A$4:$DN$305,MATCH(data!AG$1,download!$A$4:$DX$4,0)+1,FALSE))</f>
        <v>14.7</v>
      </c>
      <c r="AH80">
        <f>+IF(VLOOKUP($B80,download!$A$4:$DN$305,MATCH(data!AH$1,download!$A$4:$DX$4,0)+1,FALSE)="","",VLOOKUP($B80,download!$A$4:$DN$305,MATCH(data!AH$1,download!$A$4:$DX$4,0)+1,FALSE))</f>
        <v>36858200000</v>
      </c>
      <c r="AI80">
        <f>+IF(VLOOKUP($B80,download!$A$4:$DN$305,MATCH(data!AI$1,download!$A$4:$DX$4,0)+1,FALSE)="","",VLOOKUP($B80,download!$A$4:$DN$305,MATCH(data!AI$1,download!$A$4:$DX$4,0)+1,FALSE))</f>
        <v>38592000000</v>
      </c>
      <c r="AJ80">
        <f>+IF(VLOOKUP($B80,download!$A$4:$DN$305,MATCH(data!AJ$1,download!$A$4:$DX$4,0)+1,FALSE)="","",VLOOKUP($B80,download!$A$4:$DN$305,MATCH(data!AJ$1,download!$A$4:$DX$4,0)+1,FALSE))</f>
        <v>327119999999.99994</v>
      </c>
      <c r="AK80">
        <f>+IF(VLOOKUP($B80,download!$A$4:$DN$305,MATCH(data!AK$1,download!$A$4:$DX$4,0)+1,FALSE)="","",VLOOKUP($B80,download!$A$4:$DN$305,MATCH(data!AK$1,download!$A$4:$DX$4,0)+1,FALSE))</f>
        <v>58749000000</v>
      </c>
      <c r="AL80">
        <f>+IF(VLOOKUP($B80,download!$A$4:$DN$305,MATCH(data!AL$1,download!$A$4:$DX$4,0)+1,FALSE)="","",VLOOKUP($B80,download!$A$4:$DN$305,MATCH(data!AL$1,download!$A$4:$DX$4,0)+1,FALSE))</f>
        <v>123845000000</v>
      </c>
      <c r="AM80">
        <f>+IF(VLOOKUP($B80,download!$A$4:$DN$305,MATCH(data!AM$1,download!$A$4:$DX$4,0)+1,FALSE)="","",VLOOKUP($B80,download!$A$4:$DN$305,MATCH(data!AM$1,download!$A$4:$DX$4,0)+1,FALSE))</f>
        <v>36034000000</v>
      </c>
      <c r="AN80">
        <f>+IF(VLOOKUP($B80,download!$A$4:$DN$305,MATCH(data!AN$1,download!$A$4:$DX$4,0)+1,FALSE)="","",VLOOKUP($B80,download!$A$4:$DN$305,MATCH(data!AN$1,download!$A$4:$DX$4,0)+1,FALSE))</f>
        <v>4.7</v>
      </c>
      <c r="AO80">
        <f>+IF(VLOOKUP($B80,download!$A$4:$DN$305,MATCH(data!AO$1,download!$A$4:$DX$4,0)+1,FALSE)="","",VLOOKUP($B80,download!$A$4:$DN$305,MATCH(data!AO$1,download!$A$4:$DX$4,0)+1,FALSE))</f>
        <v>4.9000000000000004</v>
      </c>
      <c r="AP80">
        <f>+IF(VLOOKUP($B80,download!$A$4:$DN$305,MATCH(data!AP$1,download!$A$4:$DX$4,0)+1,FALSE)="","",VLOOKUP($B80,download!$A$4:$DN$305,MATCH(data!AP$1,download!$A$4:$DX$4,0)+1,FALSE))</f>
        <v>5.0999999999999996</v>
      </c>
      <c r="AQ80">
        <f>+IF(VLOOKUP($B80,download!$A$4:$DN$305,MATCH(data!AQ$1,download!$A$4:$DX$4,0)+1,FALSE)="","",VLOOKUP($B80,download!$A$4:$DN$305,MATCH(data!AQ$1,download!$A$4:$DX$4,0)+1,FALSE))</f>
        <v>8.6999999999999993</v>
      </c>
      <c r="AR80">
        <f>+IF(VLOOKUP($B80,download!$A$4:$DN$305,MATCH(data!AR$1,download!$A$4:$DX$4,0)+1,FALSE)="","",VLOOKUP($B80,download!$A$4:$DN$305,MATCH(data!AR$1,download!$A$4:$DX$4,0)+1,FALSE))</f>
        <v>6.4</v>
      </c>
      <c r="AS80">
        <f>+IF(VLOOKUP($B80,download!$A$4:$DN$305,MATCH(data!AS$1,download!$A$4:$DX$4,0)+1,FALSE)="","",VLOOKUP($B80,download!$A$4:$DN$305,MATCH(data!AS$1,download!$A$4:$DX$4,0)+1,FALSE))</f>
        <v>4.7956362732583342E-3</v>
      </c>
      <c r="AT80">
        <f>+IF(VLOOKUP($B80,download!$A$4:$DN$305,MATCH(data!AT$1,download!$A$4:$DX$4,0)+1,FALSE)="","",VLOOKUP($B80,download!$A$4:$DN$305,MATCH(data!AT$1,download!$A$4:$DX$4,0)+1,FALSE))</f>
        <v>4.0384948949441406E-3</v>
      </c>
      <c r="AU80">
        <f>+IF(VLOOKUP($B80,download!$A$4:$DN$305,MATCH(data!AU$1,download!$A$4:$DX$4,0)+1,FALSE)="","",VLOOKUP($B80,download!$A$4:$DN$305,MATCH(data!AU$1,download!$A$4:$DX$4,0)+1,FALSE))</f>
        <v>8.4029998831995911E-3</v>
      </c>
      <c r="AV80">
        <f>+IF(VLOOKUP($B80,download!$A$4:$DN$305,MATCH(data!AV$1,download!$A$4:$DX$4,0)+1,FALSE)="","",VLOOKUP($B80,download!$A$4:$DN$305,MATCH(data!AV$1,download!$A$4:$DX$4,0)+1,FALSE))</f>
        <v>3.5400356241910291E-3</v>
      </c>
      <c r="AW80">
        <f>+IF(VLOOKUP($B80,download!$A$4:$DN$305,MATCH(data!AW$1,download!$A$4:$DX$4,0)+1,FALSE)="","",VLOOKUP($B80,download!$A$4:$DN$305,MATCH(data!AW$1,download!$A$4:$DX$4,0)+1,FALSE))</f>
        <v>4.5149454948857177E-3</v>
      </c>
    </row>
    <row r="81" spans="1:49">
      <c r="A81">
        <f t="shared" si="3"/>
        <v>80</v>
      </c>
      <c r="B81">
        <f t="shared" si="4"/>
        <v>200604</v>
      </c>
      <c r="C81">
        <f>+IF(VLOOKUP($B81,download!$A$4:$DN$305,MATCH(data!C$1,download!$A$4:$DX$4,0)+1,FALSE)="","",VLOOKUP($B81,download!$A$4:$DN$305,MATCH(data!C$1,download!$A$4:$DX$4,0)+1,FALSE))</f>
        <v>95.674999999999997</v>
      </c>
      <c r="D81">
        <f>+IF(VLOOKUP($B81,download!$A$4:$DN$305,MATCH(data!D$1,download!$A$4:$DX$4,0)+1,FALSE)="","",VLOOKUP($B81,download!$A$4:$DN$305,MATCH(data!D$1,download!$A$4:$DX$4,0)+1,FALSE))</f>
        <v>96.46</v>
      </c>
      <c r="E81">
        <f>+IF(VLOOKUP($B81,download!$A$4:$DN$305,MATCH(data!E$1,download!$A$4:$DX$4,0)+1,FALSE)="","",VLOOKUP($B81,download!$A$4:$DN$305,MATCH(data!E$1,download!$A$4:$DX$4,0)+1,FALSE))</f>
        <v>103.81100000000001</v>
      </c>
      <c r="F81">
        <f>+IF(VLOOKUP($B81,download!$A$4:$DN$305,MATCH(data!F$1,download!$A$4:$DX$4,0)+1,FALSE)="","",VLOOKUP($B81,download!$A$4:$DN$305,MATCH(data!F$1,download!$A$4:$DX$4,0)+1,FALSE))</f>
        <v>96.545000000000002</v>
      </c>
      <c r="G81">
        <f>+IF(VLOOKUP($B81,download!$A$4:$DN$305,MATCH(data!G$1,download!$A$4:$DX$4,0)+1,FALSE)="","",VLOOKUP($B81,download!$A$4:$DN$305,MATCH(data!G$1,download!$A$4:$DX$4,0)+1,FALSE))</f>
        <v>100.27500000000001</v>
      </c>
      <c r="H81">
        <f>+IF(VLOOKUP($B81,download!$A$4:$DN$305,MATCH(data!H$1,download!$A$4:$DX$4,0)+1,FALSE)="","",VLOOKUP($B81,download!$A$4:$DN$305,MATCH(data!H$1,download!$A$4:$DX$4,0)+1,FALSE))</f>
        <v>11.59</v>
      </c>
      <c r="I81">
        <f>+IF(VLOOKUP($B81,download!$A$4:$DN$305,MATCH(data!I$1,download!$A$4:$DX$4,0)+1,FALSE)="","",VLOOKUP($B81,download!$A$4:$DN$305,MATCH(data!I$1,download!$A$4:$DX$4,0)+1,FALSE))</f>
        <v>14.7089</v>
      </c>
      <c r="J81">
        <f>+IF(VLOOKUP($B81,download!$A$4:$DN$305,MATCH(data!J$1,download!$A$4:$DX$4,0)+1,FALSE)="","",VLOOKUP($B81,download!$A$4:$DN$305,MATCH(data!J$1,download!$A$4:$DX$4,0)+1,FALSE))</f>
        <v>280735000000</v>
      </c>
      <c r="K81">
        <f>+IF(VLOOKUP($B81,download!$A$4:$DN$305,MATCH(data!K$1,download!$A$4:$DX$4,0)+1,FALSE)="","",VLOOKUP($B81,download!$A$4:$DN$305,MATCH(data!K$1,download!$A$4:$DX$4,0)+1,FALSE))</f>
        <v>1393599999999.9998</v>
      </c>
      <c r="L81">
        <f>+IF(VLOOKUP($B81,download!$A$4:$DN$305,MATCH(data!L$1,download!$A$4:$DX$4,0)+1,FALSE)="","",VLOOKUP($B81,download!$A$4:$DN$305,MATCH(data!L$1,download!$A$4:$DX$4,0)+1,FALSE))</f>
        <v>446800212000</v>
      </c>
      <c r="M81">
        <f>+IF(VLOOKUP($B81,download!$A$4:$DN$305,MATCH(data!M$1,download!$A$4:$DX$4,0)+1,FALSE)="","",VLOOKUP($B81,download!$A$4:$DN$305,MATCH(data!M$1,download!$A$4:$DX$4,0)+1,FALSE))</f>
        <v>3534458000000</v>
      </c>
      <c r="N81">
        <f>+IF(VLOOKUP($B81,download!$A$4:$DN$305,MATCH(data!N$1,download!$A$4:$DX$4,0)+1,FALSE)="","",VLOOKUP($B81,download!$A$4:$DN$305,MATCH(data!N$1,download!$A$4:$DX$4,0)+1,FALSE))</f>
        <v>353340000000</v>
      </c>
      <c r="O81">
        <f>+IF(VLOOKUP($B81,download!$A$4:$DN$305,MATCH(data!O$1,download!$A$4:$DX$4,0)+1,FALSE)="","",VLOOKUP($B81,download!$A$4:$DN$305,MATCH(data!O$1,download!$A$4:$DX$4,0)+1,FALSE))</f>
        <v>1.2634000000000001</v>
      </c>
      <c r="P81">
        <f>+IF(VLOOKUP($B81,download!$A$4:$DN$305,MATCH(data!P$1,download!$A$4:$DX$4,0)+1,FALSE)="","",VLOOKUP($B81,download!$A$4:$DN$305,MATCH(data!P$1,download!$A$4:$DX$4,0)+1,FALSE))</f>
        <v>7.7535999999999996</v>
      </c>
      <c r="Q81">
        <f>+IF(VLOOKUP($B81,download!$A$4:$DN$305,MATCH(data!Q$1,download!$A$4:$DX$4,0)+1,FALSE)="","",VLOOKUP($B81,download!$A$4:$DN$305,MATCH(data!Q$1,download!$A$4:$DX$4,0)+1,FALSE))</f>
        <v>1.8252999999999999</v>
      </c>
      <c r="R81">
        <f>+IF(VLOOKUP($B81,download!$A$4:$DN$305,MATCH(data!R$1,download!$A$4:$DX$4,0)+1,FALSE)="","",VLOOKUP($B81,download!$A$4:$DN$305,MATCH(data!R$1,download!$A$4:$DX$4,0)+1,FALSE))</f>
        <v>0.75760000000000005</v>
      </c>
      <c r="S81">
        <f>+IF(VLOOKUP($B81,download!$A$4:$DN$305,MATCH(data!S$1,download!$A$4:$DX$4,0)+1,FALSE)="","",VLOOKUP($B81,download!$A$4:$DN$305,MATCH(data!S$1,download!$A$4:$DX$4,0)+1,FALSE))</f>
        <v>1.1168</v>
      </c>
      <c r="T81">
        <f>+IF(VLOOKUP($B81,download!$A$4:$DN$305,MATCH(data!T$1,download!$A$4:$DX$4,0)+1,FALSE)="","",VLOOKUP($B81,download!$A$4:$DN$305,MATCH(data!T$1,download!$A$4:$DX$4,0)+1,FALSE))</f>
        <v>1310.6099999999999</v>
      </c>
      <c r="U81">
        <f>+IF(VLOOKUP($B81,download!$A$4:$DN$305,MATCH(data!U$1,download!$A$4:$DX$4,0)+1,FALSE)="","",VLOOKUP($B81,download!$A$4:$DN$305,MATCH(data!U$1,download!$A$4:$DX$4,0)+1,FALSE))</f>
        <v>6009.89</v>
      </c>
      <c r="V81">
        <f>+IF(VLOOKUP($B81,download!$A$4:$DN$305,MATCH(data!V$1,download!$A$4:$DX$4,0)+1,FALSE)="","",VLOOKUP($B81,download!$A$4:$DN$305,MATCH(data!V$1,download!$A$4:$DX$4,0)+1,FALSE))</f>
        <v>1716.43</v>
      </c>
      <c r="W81">
        <f>+IF(VLOOKUP($B81,download!$A$4:$DN$305,MATCH(data!W$1,download!$A$4:$DX$4,0)+1,FALSE)="","",VLOOKUP($B81,download!$A$4:$DN$305,MATCH(data!W$1,download!$A$4:$DX$4,0)+1,FALSE))</f>
        <v>16661.3</v>
      </c>
      <c r="X81">
        <f>+IF(VLOOKUP($B81,download!$A$4:$DN$305,MATCH(data!X$1,download!$A$4:$DX$4,0)+1,FALSE)="","",VLOOKUP($B81,download!$A$4:$DN$305,MATCH(data!X$1,download!$A$4:$DX$4,0)+1,FALSE))</f>
        <v>12204.17</v>
      </c>
      <c r="Y81">
        <f>+IF(VLOOKUP($B81,download!$A$4:$DN$305,MATCH(data!Y$1,download!$A$4:$DX$4,0)+1,FALSE)="","",VLOOKUP($B81,download!$A$4:$DN$305,MATCH(data!Y$1,download!$A$4:$DX$4,0)+1,FALSE))</f>
        <v>0.5</v>
      </c>
      <c r="Z81">
        <f>+IF(VLOOKUP($B81,download!$A$4:$DN$305,MATCH(data!Z$1,download!$A$4:$DX$4,0)+1,FALSE)="","",VLOOKUP($B81,download!$A$4:$DN$305,MATCH(data!Z$1,download!$A$4:$DX$4,0)+1,FALSE))</f>
        <v>0.7</v>
      </c>
      <c r="AA81">
        <f>+IF(VLOOKUP($B81,download!$A$4:$DN$305,MATCH(data!AA$1,download!$A$4:$DX$4,0)+1,FALSE)="","",VLOOKUP($B81,download!$A$4:$DN$305,MATCH(data!AA$1,download!$A$4:$DX$4,0)+1,FALSE))</f>
        <v>2.92</v>
      </c>
      <c r="AB81">
        <f>+IF(VLOOKUP($B81,download!$A$4:$DN$305,MATCH(data!AB$1,download!$A$4:$DX$4,0)+1,FALSE)="","",VLOOKUP($B81,download!$A$4:$DN$305,MATCH(data!AB$1,download!$A$4:$DX$4,0)+1,FALSE))</f>
        <v>0.4</v>
      </c>
      <c r="AC81">
        <f>+IF(VLOOKUP($B81,download!$A$4:$DN$305,MATCH(data!AC$1,download!$A$4:$DX$4,0)+1,FALSE)="","",VLOOKUP($B81,download!$A$4:$DN$305,MATCH(data!AC$1,download!$A$4:$DX$4,0)+1,FALSE))</f>
        <v>0.28333335291374601</v>
      </c>
      <c r="AD81">
        <f>+IF(VLOOKUP($B81,download!$A$4:$DN$305,MATCH(data!AD$1,download!$A$4:$DX$4,0)+1,FALSE)="","",VLOOKUP($B81,download!$A$4:$DN$305,MATCH(data!AD$1,download!$A$4:$DX$4,0)+1,FALSE))</f>
        <v>84593000000</v>
      </c>
      <c r="AE81">
        <f>+IF(VLOOKUP($B81,download!$A$4:$DN$305,MATCH(data!AE$1,download!$A$4:$DX$4,0)+1,FALSE)="","",VLOOKUP($B81,download!$A$4:$DN$305,MATCH(data!AE$1,download!$A$4:$DX$4,0)+1,FALSE))</f>
        <v>114211700000</v>
      </c>
      <c r="AF81">
        <f>+IF(VLOOKUP($B81,download!$A$4:$DN$305,MATCH(data!AF$1,download!$A$4:$DX$4,0)+1,FALSE)="","",VLOOKUP($B81,download!$A$4:$DN$305,MATCH(data!AF$1,download!$A$4:$DX$4,0)+1,FALSE))</f>
        <v>1.66315692392825</v>
      </c>
      <c r="AG81">
        <f>+IF(VLOOKUP($B81,download!$A$4:$DN$305,MATCH(data!AG$1,download!$A$4:$DX$4,0)+1,FALSE)="","",VLOOKUP($B81,download!$A$4:$DN$305,MATCH(data!AG$1,download!$A$4:$DX$4,0)+1,FALSE))</f>
        <v>9.4</v>
      </c>
      <c r="AH81">
        <f>+IF(VLOOKUP($B81,download!$A$4:$DN$305,MATCH(data!AH$1,download!$A$4:$DX$4,0)+1,FALSE)="","",VLOOKUP($B81,download!$A$4:$DN$305,MATCH(data!AH$1,download!$A$4:$DX$4,0)+1,FALSE))</f>
        <v>37356400000</v>
      </c>
      <c r="AI81">
        <f>+IF(VLOOKUP($B81,download!$A$4:$DN$305,MATCH(data!AI$1,download!$A$4:$DX$4,0)+1,FALSE)="","",VLOOKUP($B81,download!$A$4:$DN$305,MATCH(data!AI$1,download!$A$4:$DX$4,0)+1,FALSE))</f>
        <v>40068000000</v>
      </c>
      <c r="AJ81">
        <f>+IF(VLOOKUP($B81,download!$A$4:$DN$305,MATCH(data!AJ$1,download!$A$4:$DX$4,0)+1,FALSE)="","",VLOOKUP($B81,download!$A$4:$DN$305,MATCH(data!AJ$1,download!$A$4:$DX$4,0)+1,FALSE))</f>
        <v>336790000000</v>
      </c>
      <c r="AK81">
        <f>+IF(VLOOKUP($B81,download!$A$4:$DN$305,MATCH(data!AK$1,download!$A$4:$DX$4,0)+1,FALSE)="","",VLOOKUP($B81,download!$A$4:$DN$305,MATCH(data!AK$1,download!$A$4:$DX$4,0)+1,FALSE))</f>
        <v>61053000000</v>
      </c>
      <c r="AL81">
        <f>+IF(VLOOKUP($B81,download!$A$4:$DN$305,MATCH(data!AL$1,download!$A$4:$DX$4,0)+1,FALSE)="","",VLOOKUP($B81,download!$A$4:$DN$305,MATCH(data!AL$1,download!$A$4:$DX$4,0)+1,FALSE))</f>
        <v>124928000000</v>
      </c>
      <c r="AM81">
        <f>+IF(VLOOKUP($B81,download!$A$4:$DN$305,MATCH(data!AM$1,download!$A$4:$DX$4,0)+1,FALSE)="","",VLOOKUP($B81,download!$A$4:$DN$305,MATCH(data!AM$1,download!$A$4:$DX$4,0)+1,FALSE))</f>
        <v>35716000000</v>
      </c>
      <c r="AN81">
        <f>+IF(VLOOKUP($B81,download!$A$4:$DN$305,MATCH(data!AN$1,download!$A$4:$DX$4,0)+1,FALSE)="","",VLOOKUP($B81,download!$A$4:$DN$305,MATCH(data!AN$1,download!$A$4:$DX$4,0)+1,FALSE))</f>
        <v>4.7</v>
      </c>
      <c r="AO81">
        <f>+IF(VLOOKUP($B81,download!$A$4:$DN$305,MATCH(data!AO$1,download!$A$4:$DX$4,0)+1,FALSE)="","",VLOOKUP($B81,download!$A$4:$DN$305,MATCH(data!AO$1,download!$A$4:$DX$4,0)+1,FALSE))</f>
        <v>5</v>
      </c>
      <c r="AP81">
        <f>+IF(VLOOKUP($B81,download!$A$4:$DN$305,MATCH(data!AP$1,download!$A$4:$DX$4,0)+1,FALSE)="","",VLOOKUP($B81,download!$A$4:$DN$305,MATCH(data!AP$1,download!$A$4:$DX$4,0)+1,FALSE))</f>
        <v>5</v>
      </c>
      <c r="AQ81">
        <f>+IF(VLOOKUP($B81,download!$A$4:$DN$305,MATCH(data!AQ$1,download!$A$4:$DX$4,0)+1,FALSE)="","",VLOOKUP($B81,download!$A$4:$DN$305,MATCH(data!AQ$1,download!$A$4:$DX$4,0)+1,FALSE))</f>
        <v>8.6</v>
      </c>
      <c r="AR81">
        <f>+IF(VLOOKUP($B81,download!$A$4:$DN$305,MATCH(data!AR$1,download!$A$4:$DX$4,0)+1,FALSE)="","",VLOOKUP($B81,download!$A$4:$DN$305,MATCH(data!AR$1,download!$A$4:$DX$4,0)+1,FALSE))</f>
        <v>6.3</v>
      </c>
      <c r="AS81">
        <f>+IF(VLOOKUP($B81,download!$A$4:$DN$305,MATCH(data!AS$1,download!$A$4:$DX$4,0)+1,FALSE)="","",VLOOKUP($B81,download!$A$4:$DN$305,MATCH(data!AS$1,download!$A$4:$DX$4,0)+1,FALSE))</f>
        <v>4.7956362732583342E-3</v>
      </c>
      <c r="AT81">
        <f>+IF(VLOOKUP($B81,download!$A$4:$DN$305,MATCH(data!AT$1,download!$A$4:$DX$4,0)+1,FALSE)="","",VLOOKUP($B81,download!$A$4:$DN$305,MATCH(data!AT$1,download!$A$4:$DX$4,0)+1,FALSE))</f>
        <v>4.0384948949441406E-3</v>
      </c>
      <c r="AU81">
        <f>+IF(VLOOKUP($B81,download!$A$4:$DN$305,MATCH(data!AU$1,download!$A$4:$DX$4,0)+1,FALSE)="","",VLOOKUP($B81,download!$A$4:$DN$305,MATCH(data!AU$1,download!$A$4:$DX$4,0)+1,FALSE))</f>
        <v>8.4029998831995911E-3</v>
      </c>
      <c r="AV81">
        <f>+IF(VLOOKUP($B81,download!$A$4:$DN$305,MATCH(data!AV$1,download!$A$4:$DX$4,0)+1,FALSE)="","",VLOOKUP($B81,download!$A$4:$DN$305,MATCH(data!AV$1,download!$A$4:$DX$4,0)+1,FALSE))</f>
        <v>3.5400356241910291E-3</v>
      </c>
      <c r="AW81">
        <f>+IF(VLOOKUP($B81,download!$A$4:$DN$305,MATCH(data!AW$1,download!$A$4:$DX$4,0)+1,FALSE)="","",VLOOKUP($B81,download!$A$4:$DN$305,MATCH(data!AW$1,download!$A$4:$DX$4,0)+1,FALSE))</f>
        <v>4.5149454948857177E-3</v>
      </c>
    </row>
    <row r="82" spans="1:49">
      <c r="A82">
        <f t="shared" si="3"/>
        <v>81</v>
      </c>
      <c r="B82">
        <f t="shared" si="4"/>
        <v>200605</v>
      </c>
      <c r="C82">
        <f>+IF(VLOOKUP($B82,download!$A$4:$DN$305,MATCH(data!C$1,download!$A$4:$DX$4,0)+1,FALSE)="","",VLOOKUP($B82,download!$A$4:$DN$305,MATCH(data!C$1,download!$A$4:$DX$4,0)+1,FALSE))</f>
        <v>100.08499999999999</v>
      </c>
      <c r="D82">
        <f>+IF(VLOOKUP($B82,download!$A$4:$DN$305,MATCH(data!D$1,download!$A$4:$DX$4,0)+1,FALSE)="","",VLOOKUP($B82,download!$A$4:$DN$305,MATCH(data!D$1,download!$A$4:$DX$4,0)+1,FALSE))</f>
        <v>100.59</v>
      </c>
      <c r="E82">
        <f>+IF(VLOOKUP($B82,download!$A$4:$DN$305,MATCH(data!E$1,download!$A$4:$DX$4,0)+1,FALSE)="","",VLOOKUP($B82,download!$A$4:$DN$305,MATCH(data!E$1,download!$A$4:$DX$4,0)+1,FALSE))</f>
        <v>102.14700000000001</v>
      </c>
      <c r="F82">
        <f>+IF(VLOOKUP($B82,download!$A$4:$DN$305,MATCH(data!F$1,download!$A$4:$DX$4,0)+1,FALSE)="","",VLOOKUP($B82,download!$A$4:$DN$305,MATCH(data!F$1,download!$A$4:$DX$4,0)+1,FALSE))</f>
        <v>96.375</v>
      </c>
      <c r="G82">
        <f>+IF(VLOOKUP($B82,download!$A$4:$DN$305,MATCH(data!G$1,download!$A$4:$DX$4,0)+1,FALSE)="","",VLOOKUP($B82,download!$A$4:$DN$305,MATCH(data!G$1,download!$A$4:$DX$4,0)+1,FALSE))</f>
        <v>100.425</v>
      </c>
      <c r="H82">
        <f>+IF(VLOOKUP($B82,download!$A$4:$DN$305,MATCH(data!H$1,download!$A$4:$DX$4,0)+1,FALSE)="","",VLOOKUP($B82,download!$A$4:$DN$305,MATCH(data!H$1,download!$A$4:$DX$4,0)+1,FALSE))</f>
        <v>16.440000000000001</v>
      </c>
      <c r="I82">
        <f>+IF(VLOOKUP($B82,download!$A$4:$DN$305,MATCH(data!I$1,download!$A$4:$DX$4,0)+1,FALSE)="","",VLOOKUP($B82,download!$A$4:$DN$305,MATCH(data!I$1,download!$A$4:$DX$4,0)+1,FALSE))</f>
        <v>23.052900000000001</v>
      </c>
      <c r="J82">
        <f>+IF(VLOOKUP($B82,download!$A$4:$DN$305,MATCH(data!J$1,download!$A$4:$DX$4,0)+1,FALSE)="","",VLOOKUP($B82,download!$A$4:$DN$305,MATCH(data!J$1,download!$A$4:$DX$4,0)+1,FALSE))</f>
        <v>281886999999.99994</v>
      </c>
      <c r="K82">
        <f>+IF(VLOOKUP($B82,download!$A$4:$DN$305,MATCH(data!K$1,download!$A$4:$DX$4,0)+1,FALSE)="","",VLOOKUP($B82,download!$A$4:$DN$305,MATCH(data!K$1,download!$A$4:$DX$4,0)+1,FALSE))</f>
        <v>1392099999999.9998</v>
      </c>
      <c r="L82">
        <f>+IF(VLOOKUP($B82,download!$A$4:$DN$305,MATCH(data!L$1,download!$A$4:$DX$4,0)+1,FALSE)="","",VLOOKUP($B82,download!$A$4:$DN$305,MATCH(data!L$1,download!$A$4:$DX$4,0)+1,FALSE))</f>
        <v>649194087000</v>
      </c>
      <c r="M82">
        <f>+IF(VLOOKUP($B82,download!$A$4:$DN$305,MATCH(data!M$1,download!$A$4:$DX$4,0)+1,FALSE)="","",VLOOKUP($B82,download!$A$4:$DN$305,MATCH(data!M$1,download!$A$4:$DX$4,0)+1,FALSE))</f>
        <v>3552068000000</v>
      </c>
      <c r="N82">
        <f>+IF(VLOOKUP($B82,download!$A$4:$DN$305,MATCH(data!N$1,download!$A$4:$DX$4,0)+1,FALSE)="","",VLOOKUP($B82,download!$A$4:$DN$305,MATCH(data!N$1,download!$A$4:$DX$4,0)+1,FALSE))</f>
        <v>358142000000</v>
      </c>
      <c r="O82">
        <f>+IF(VLOOKUP($B82,download!$A$4:$DN$305,MATCH(data!O$1,download!$A$4:$DX$4,0)+1,FALSE)="","",VLOOKUP($B82,download!$A$4:$DN$305,MATCH(data!O$1,download!$A$4:$DX$4,0)+1,FALSE))</f>
        <v>1.2809999999999999</v>
      </c>
      <c r="P82">
        <f>+IF(VLOOKUP($B82,download!$A$4:$DN$305,MATCH(data!P$1,download!$A$4:$DX$4,0)+1,FALSE)="","",VLOOKUP($B82,download!$A$4:$DN$305,MATCH(data!P$1,download!$A$4:$DX$4,0)+1,FALSE))</f>
        <v>7.7579000000000002</v>
      </c>
      <c r="Q82">
        <f>+IF(VLOOKUP($B82,download!$A$4:$DN$305,MATCH(data!Q$1,download!$A$4:$DX$4,0)+1,FALSE)="","",VLOOKUP($B82,download!$A$4:$DN$305,MATCH(data!Q$1,download!$A$4:$DX$4,0)+1,FALSE))</f>
        <v>1.8694999999999999</v>
      </c>
      <c r="R82">
        <f>+IF(VLOOKUP($B82,download!$A$4:$DN$305,MATCH(data!R$1,download!$A$4:$DX$4,0)+1,FALSE)="","",VLOOKUP($B82,download!$A$4:$DN$305,MATCH(data!R$1,download!$A$4:$DX$4,0)+1,FALSE))</f>
        <v>0.75219999999999998</v>
      </c>
      <c r="S82">
        <f>+IF(VLOOKUP($B82,download!$A$4:$DN$305,MATCH(data!S$1,download!$A$4:$DX$4,0)+1,FALSE)="","",VLOOKUP($B82,download!$A$4:$DN$305,MATCH(data!S$1,download!$A$4:$DX$4,0)+1,FALSE))</f>
        <v>1.1008</v>
      </c>
      <c r="T82">
        <f>+IF(VLOOKUP($B82,download!$A$4:$DN$305,MATCH(data!T$1,download!$A$4:$DX$4,0)+1,FALSE)="","",VLOOKUP($B82,download!$A$4:$DN$305,MATCH(data!T$1,download!$A$4:$DX$4,0)+1,FALSE))</f>
        <v>1270.0899999999999</v>
      </c>
      <c r="U82">
        <f>+IF(VLOOKUP($B82,download!$A$4:$DN$305,MATCH(data!U$1,download!$A$4:$DX$4,0)+1,FALSE)="","",VLOOKUP($B82,download!$A$4:$DN$305,MATCH(data!U$1,download!$A$4:$DX$4,0)+1,FALSE))</f>
        <v>5692.86</v>
      </c>
      <c r="V82">
        <f>+IF(VLOOKUP($B82,download!$A$4:$DN$305,MATCH(data!V$1,download!$A$4:$DX$4,0)+1,FALSE)="","",VLOOKUP($B82,download!$A$4:$DN$305,MATCH(data!V$1,download!$A$4:$DX$4,0)+1,FALSE))</f>
        <v>1579.94</v>
      </c>
      <c r="W82">
        <f>+IF(VLOOKUP($B82,download!$A$4:$DN$305,MATCH(data!W$1,download!$A$4:$DX$4,0)+1,FALSE)="","",VLOOKUP($B82,download!$A$4:$DN$305,MATCH(data!W$1,download!$A$4:$DX$4,0)+1,FALSE))</f>
        <v>15857.89</v>
      </c>
      <c r="X82">
        <f>+IF(VLOOKUP($B82,download!$A$4:$DN$305,MATCH(data!X$1,download!$A$4:$DX$4,0)+1,FALSE)="","",VLOOKUP($B82,download!$A$4:$DN$305,MATCH(data!X$1,download!$A$4:$DX$4,0)+1,FALSE))</f>
        <v>11744.52</v>
      </c>
      <c r="Y82">
        <f>+IF(VLOOKUP($B82,download!$A$4:$DN$305,MATCH(data!Y$1,download!$A$4:$DX$4,0)+1,FALSE)="","",VLOOKUP($B82,download!$A$4:$DN$305,MATCH(data!Y$1,download!$A$4:$DX$4,0)+1,FALSE))</f>
        <v>0.3</v>
      </c>
      <c r="Z82">
        <f>+IF(VLOOKUP($B82,download!$A$4:$DN$305,MATCH(data!Z$1,download!$A$4:$DX$4,0)+1,FALSE)="","",VLOOKUP($B82,download!$A$4:$DN$305,MATCH(data!Z$1,download!$A$4:$DX$4,0)+1,FALSE))</f>
        <v>0.3</v>
      </c>
      <c r="AA82">
        <f>+IF(VLOOKUP($B82,download!$A$4:$DN$305,MATCH(data!AA$1,download!$A$4:$DX$4,0)+1,FALSE)="","",VLOOKUP($B82,download!$A$4:$DN$305,MATCH(data!AA$1,download!$A$4:$DX$4,0)+1,FALSE))</f>
        <v>2.92</v>
      </c>
      <c r="AB82">
        <f>+IF(VLOOKUP($B82,download!$A$4:$DN$305,MATCH(data!AB$1,download!$A$4:$DX$4,0)+1,FALSE)="","",VLOOKUP($B82,download!$A$4:$DN$305,MATCH(data!AB$1,download!$A$4:$DX$4,0)+1,FALSE))</f>
        <v>0.13</v>
      </c>
      <c r="AC82">
        <f>+IF(VLOOKUP($B82,download!$A$4:$DN$305,MATCH(data!AC$1,download!$A$4:$DX$4,0)+1,FALSE)="","",VLOOKUP($B82,download!$A$4:$DN$305,MATCH(data!AC$1,download!$A$4:$DX$4,0)+1,FALSE))</f>
        <v>6.5954741306240697E-2</v>
      </c>
      <c r="AD82">
        <f>+IF(VLOOKUP($B82,download!$A$4:$DN$305,MATCH(data!AD$1,download!$A$4:$DX$4,0)+1,FALSE)="","",VLOOKUP($B82,download!$A$4:$DN$305,MATCH(data!AD$1,download!$A$4:$DX$4,0)+1,FALSE))</f>
        <v>85841000000</v>
      </c>
      <c r="AE82">
        <f>+IF(VLOOKUP($B82,download!$A$4:$DN$305,MATCH(data!AE$1,download!$A$4:$DX$4,0)+1,FALSE)="","",VLOOKUP($B82,download!$A$4:$DN$305,MATCH(data!AE$1,download!$A$4:$DX$4,0)+1,FALSE))</f>
        <v>112454800000</v>
      </c>
      <c r="AF82">
        <f>+IF(VLOOKUP($B82,download!$A$4:$DN$305,MATCH(data!AF$1,download!$A$4:$DX$4,0)+1,FALSE)="","",VLOOKUP($B82,download!$A$4:$DN$305,MATCH(data!AF$1,download!$A$4:$DX$4,0)+1,FALSE))</f>
        <v>1.66315692392825</v>
      </c>
      <c r="AG82">
        <f>+IF(VLOOKUP($B82,download!$A$4:$DN$305,MATCH(data!AG$1,download!$A$4:$DX$4,0)+1,FALSE)="","",VLOOKUP($B82,download!$A$4:$DN$305,MATCH(data!AG$1,download!$A$4:$DX$4,0)+1,FALSE))</f>
        <v>-0.1</v>
      </c>
      <c r="AH82">
        <f>+IF(VLOOKUP($B82,download!$A$4:$DN$305,MATCH(data!AH$1,download!$A$4:$DX$4,0)+1,FALSE)="","",VLOOKUP($B82,download!$A$4:$DN$305,MATCH(data!AH$1,download!$A$4:$DX$4,0)+1,FALSE))</f>
        <v>36903900000</v>
      </c>
      <c r="AI82">
        <f>+IF(VLOOKUP($B82,download!$A$4:$DN$305,MATCH(data!AI$1,download!$A$4:$DX$4,0)+1,FALSE)="","",VLOOKUP($B82,download!$A$4:$DN$305,MATCH(data!AI$1,download!$A$4:$DX$4,0)+1,FALSE))</f>
        <v>40742000000</v>
      </c>
      <c r="AJ82">
        <f>+IF(VLOOKUP($B82,download!$A$4:$DN$305,MATCH(data!AJ$1,download!$A$4:$DX$4,0)+1,FALSE)="","",VLOOKUP($B82,download!$A$4:$DN$305,MATCH(data!AJ$1,download!$A$4:$DX$4,0)+1,FALSE))</f>
        <v>333170000000</v>
      </c>
      <c r="AK82">
        <f>+IF(VLOOKUP($B82,download!$A$4:$DN$305,MATCH(data!AK$1,download!$A$4:$DX$4,0)+1,FALSE)="","",VLOOKUP($B82,download!$A$4:$DN$305,MATCH(data!AK$1,download!$A$4:$DX$4,0)+1,FALSE))</f>
        <v>63922000000</v>
      </c>
      <c r="AL82">
        <f>+IF(VLOOKUP($B82,download!$A$4:$DN$305,MATCH(data!AL$1,download!$A$4:$DX$4,0)+1,FALSE)="","",VLOOKUP($B82,download!$A$4:$DN$305,MATCH(data!AL$1,download!$A$4:$DX$4,0)+1,FALSE))</f>
        <v>124089000000</v>
      </c>
      <c r="AM82">
        <f>+IF(VLOOKUP($B82,download!$A$4:$DN$305,MATCH(data!AM$1,download!$A$4:$DX$4,0)+1,FALSE)="","",VLOOKUP($B82,download!$A$4:$DN$305,MATCH(data!AM$1,download!$A$4:$DX$4,0)+1,FALSE))</f>
        <v>35685000000</v>
      </c>
      <c r="AN82">
        <f>+IF(VLOOKUP($B82,download!$A$4:$DN$305,MATCH(data!AN$1,download!$A$4:$DX$4,0)+1,FALSE)="","",VLOOKUP($B82,download!$A$4:$DN$305,MATCH(data!AN$1,download!$A$4:$DX$4,0)+1,FALSE))</f>
        <v>4.5999999999999996</v>
      </c>
      <c r="AO82">
        <f>+IF(VLOOKUP($B82,download!$A$4:$DN$305,MATCH(data!AO$1,download!$A$4:$DX$4,0)+1,FALSE)="","",VLOOKUP($B82,download!$A$4:$DN$305,MATCH(data!AO$1,download!$A$4:$DX$4,0)+1,FALSE))</f>
        <v>4.8</v>
      </c>
      <c r="AP82">
        <f>+IF(VLOOKUP($B82,download!$A$4:$DN$305,MATCH(data!AP$1,download!$A$4:$DX$4,0)+1,FALSE)="","",VLOOKUP($B82,download!$A$4:$DN$305,MATCH(data!AP$1,download!$A$4:$DX$4,0)+1,FALSE))</f>
        <v>4.9000000000000004</v>
      </c>
      <c r="AQ82">
        <f>+IF(VLOOKUP($B82,download!$A$4:$DN$305,MATCH(data!AQ$1,download!$A$4:$DX$4,0)+1,FALSE)="","",VLOOKUP($B82,download!$A$4:$DN$305,MATCH(data!AQ$1,download!$A$4:$DX$4,0)+1,FALSE))</f>
        <v>8.5</v>
      </c>
      <c r="AR82">
        <f>+IF(VLOOKUP($B82,download!$A$4:$DN$305,MATCH(data!AR$1,download!$A$4:$DX$4,0)+1,FALSE)="","",VLOOKUP($B82,download!$A$4:$DN$305,MATCH(data!AR$1,download!$A$4:$DX$4,0)+1,FALSE))</f>
        <v>6.1</v>
      </c>
      <c r="AS82">
        <f>+IF(VLOOKUP($B82,download!$A$4:$DN$305,MATCH(data!AS$1,download!$A$4:$DX$4,0)+1,FALSE)="","",VLOOKUP($B82,download!$A$4:$DN$305,MATCH(data!AS$1,download!$A$4:$DX$4,0)+1,FALSE))</f>
        <v>4.7956362732583342E-3</v>
      </c>
      <c r="AT82">
        <f>+IF(VLOOKUP($B82,download!$A$4:$DN$305,MATCH(data!AT$1,download!$A$4:$DX$4,0)+1,FALSE)="","",VLOOKUP($B82,download!$A$4:$DN$305,MATCH(data!AT$1,download!$A$4:$DX$4,0)+1,FALSE))</f>
        <v>4.0384948949441406E-3</v>
      </c>
      <c r="AU82">
        <f>+IF(VLOOKUP($B82,download!$A$4:$DN$305,MATCH(data!AU$1,download!$A$4:$DX$4,0)+1,FALSE)="","",VLOOKUP($B82,download!$A$4:$DN$305,MATCH(data!AU$1,download!$A$4:$DX$4,0)+1,FALSE))</f>
        <v>8.4029998831995911E-3</v>
      </c>
      <c r="AV82">
        <f>+IF(VLOOKUP($B82,download!$A$4:$DN$305,MATCH(data!AV$1,download!$A$4:$DX$4,0)+1,FALSE)="","",VLOOKUP($B82,download!$A$4:$DN$305,MATCH(data!AV$1,download!$A$4:$DX$4,0)+1,FALSE))</f>
        <v>3.5400356241910291E-3</v>
      </c>
      <c r="AW82">
        <f>+IF(VLOOKUP($B82,download!$A$4:$DN$305,MATCH(data!AW$1,download!$A$4:$DX$4,0)+1,FALSE)="","",VLOOKUP($B82,download!$A$4:$DN$305,MATCH(data!AW$1,download!$A$4:$DX$4,0)+1,FALSE))</f>
        <v>4.5149454948857177E-3</v>
      </c>
    </row>
    <row r="83" spans="1:49">
      <c r="A83">
        <f t="shared" si="3"/>
        <v>82</v>
      </c>
      <c r="B83">
        <f t="shared" si="4"/>
        <v>200606</v>
      </c>
      <c r="C83">
        <f>+IF(VLOOKUP($B83,download!$A$4:$DN$305,MATCH(data!C$1,download!$A$4:$DX$4,0)+1,FALSE)="","",VLOOKUP($B83,download!$A$4:$DN$305,MATCH(data!C$1,download!$A$4:$DX$4,0)+1,FALSE))</f>
        <v>99.894999999999996</v>
      </c>
      <c r="D83">
        <f>+IF(VLOOKUP($B83,download!$A$4:$DN$305,MATCH(data!D$1,download!$A$4:$DX$4,0)+1,FALSE)="","",VLOOKUP($B83,download!$A$4:$DN$305,MATCH(data!D$1,download!$A$4:$DX$4,0)+1,FALSE))</f>
        <v>99.56</v>
      </c>
      <c r="E83">
        <f>+IF(VLOOKUP($B83,download!$A$4:$DN$305,MATCH(data!E$1,download!$A$4:$DX$4,0)+1,FALSE)="","",VLOOKUP($B83,download!$A$4:$DN$305,MATCH(data!E$1,download!$A$4:$DX$4,0)+1,FALSE))</f>
        <v>101.6605</v>
      </c>
      <c r="F83">
        <f>+IF(VLOOKUP($B83,download!$A$4:$DN$305,MATCH(data!F$1,download!$A$4:$DX$4,0)+1,FALSE)="","",VLOOKUP($B83,download!$A$4:$DN$305,MATCH(data!F$1,download!$A$4:$DX$4,0)+1,FALSE))</f>
        <v>100.295</v>
      </c>
      <c r="G83">
        <f>+IF(VLOOKUP($B83,download!$A$4:$DN$305,MATCH(data!G$1,download!$A$4:$DX$4,0)+1,FALSE)="","",VLOOKUP($B83,download!$A$4:$DN$305,MATCH(data!G$1,download!$A$4:$DX$4,0)+1,FALSE))</f>
        <v>99.334999999999994</v>
      </c>
      <c r="H83">
        <f>+IF(VLOOKUP($B83,download!$A$4:$DN$305,MATCH(data!H$1,download!$A$4:$DX$4,0)+1,FALSE)="","",VLOOKUP($B83,download!$A$4:$DN$305,MATCH(data!H$1,download!$A$4:$DX$4,0)+1,FALSE))</f>
        <v>13.08</v>
      </c>
      <c r="I83">
        <f>+IF(VLOOKUP($B83,download!$A$4:$DN$305,MATCH(data!I$1,download!$A$4:$DX$4,0)+1,FALSE)="","",VLOOKUP($B83,download!$A$4:$DN$305,MATCH(data!I$1,download!$A$4:$DX$4,0)+1,FALSE))</f>
        <v>18.328199999999999</v>
      </c>
      <c r="J83">
        <f>+IF(VLOOKUP($B83,download!$A$4:$DN$305,MATCH(data!J$1,download!$A$4:$DX$4,0)+1,FALSE)="","",VLOOKUP($B83,download!$A$4:$DN$305,MATCH(data!J$1,download!$A$4:$DX$4,0)+1,FALSE))</f>
        <v>292733999999.99994</v>
      </c>
      <c r="K83">
        <f>+IF(VLOOKUP($B83,download!$A$4:$DN$305,MATCH(data!K$1,download!$A$4:$DX$4,0)+1,FALSE)="","",VLOOKUP($B83,download!$A$4:$DN$305,MATCH(data!K$1,download!$A$4:$DX$4,0)+1,FALSE))</f>
        <v>1378999999999.9998</v>
      </c>
      <c r="L83">
        <f>+IF(VLOOKUP($B83,download!$A$4:$DN$305,MATCH(data!L$1,download!$A$4:$DX$4,0)+1,FALSE)="","",VLOOKUP($B83,download!$A$4:$DN$305,MATCH(data!L$1,download!$A$4:$DX$4,0)+1,FALSE))</f>
        <v>447432780000</v>
      </c>
      <c r="M83">
        <f>+IF(VLOOKUP($B83,download!$A$4:$DN$305,MATCH(data!M$1,download!$A$4:$DX$4,0)+1,FALSE)="","",VLOOKUP($B83,download!$A$4:$DN$305,MATCH(data!M$1,download!$A$4:$DX$4,0)+1,FALSE))</f>
        <v>3600681000000</v>
      </c>
      <c r="N83">
        <f>+IF(VLOOKUP($B83,download!$A$4:$DN$305,MATCH(data!N$1,download!$A$4:$DX$4,0)+1,FALSE)="","",VLOOKUP($B83,download!$A$4:$DN$305,MATCH(data!N$1,download!$A$4:$DX$4,0)+1,FALSE))</f>
        <v>359272000000</v>
      </c>
      <c r="O83">
        <f>+IF(VLOOKUP($B83,download!$A$4:$DN$305,MATCH(data!O$1,download!$A$4:$DX$4,0)+1,FALSE)="","",VLOOKUP($B83,download!$A$4:$DN$305,MATCH(data!O$1,download!$A$4:$DX$4,0)+1,FALSE))</f>
        <v>1.2786</v>
      </c>
      <c r="P83">
        <f>+IF(VLOOKUP($B83,download!$A$4:$DN$305,MATCH(data!P$1,download!$A$4:$DX$4,0)+1,FALSE)="","",VLOOKUP($B83,download!$A$4:$DN$305,MATCH(data!P$1,download!$A$4:$DX$4,0)+1,FALSE))</f>
        <v>7.7660999999999998</v>
      </c>
      <c r="Q83">
        <f>+IF(VLOOKUP($B83,download!$A$4:$DN$305,MATCH(data!Q$1,download!$A$4:$DX$4,0)+1,FALSE)="","",VLOOKUP($B83,download!$A$4:$DN$305,MATCH(data!Q$1,download!$A$4:$DX$4,0)+1,FALSE))</f>
        <v>1.8474999999999999</v>
      </c>
      <c r="R83">
        <f>+IF(VLOOKUP($B83,download!$A$4:$DN$305,MATCH(data!R$1,download!$A$4:$DX$4,0)+1,FALSE)="","",VLOOKUP($B83,download!$A$4:$DN$305,MATCH(data!R$1,download!$A$4:$DX$4,0)+1,FALSE))</f>
        <v>0.74219999999999997</v>
      </c>
      <c r="S83">
        <f>+IF(VLOOKUP($B83,download!$A$4:$DN$305,MATCH(data!S$1,download!$A$4:$DX$4,0)+1,FALSE)="","",VLOOKUP($B83,download!$A$4:$DN$305,MATCH(data!S$1,download!$A$4:$DX$4,0)+1,FALSE))</f>
        <v>1.1169</v>
      </c>
      <c r="T83">
        <f>+IF(VLOOKUP($B83,download!$A$4:$DN$305,MATCH(data!T$1,download!$A$4:$DX$4,0)+1,FALSE)="","",VLOOKUP($B83,download!$A$4:$DN$305,MATCH(data!T$1,download!$A$4:$DX$4,0)+1,FALSE))</f>
        <v>1270.2</v>
      </c>
      <c r="U83">
        <f>+IF(VLOOKUP($B83,download!$A$4:$DN$305,MATCH(data!U$1,download!$A$4:$DX$4,0)+1,FALSE)="","",VLOOKUP($B83,download!$A$4:$DN$305,MATCH(data!U$1,download!$A$4:$DX$4,0)+1,FALSE))</f>
        <v>5683.31</v>
      </c>
      <c r="V83">
        <f>+IF(VLOOKUP($B83,download!$A$4:$DN$305,MATCH(data!V$1,download!$A$4:$DX$4,0)+1,FALSE)="","",VLOOKUP($B83,download!$A$4:$DN$305,MATCH(data!V$1,download!$A$4:$DX$4,0)+1,FALSE))</f>
        <v>1586.96</v>
      </c>
      <c r="W83">
        <f>+IF(VLOOKUP($B83,download!$A$4:$DN$305,MATCH(data!W$1,download!$A$4:$DX$4,0)+1,FALSE)="","",VLOOKUP($B83,download!$A$4:$DN$305,MATCH(data!W$1,download!$A$4:$DX$4,0)+1,FALSE))</f>
        <v>16267.62</v>
      </c>
      <c r="X83">
        <f>+IF(VLOOKUP($B83,download!$A$4:$DN$305,MATCH(data!X$1,download!$A$4:$DX$4,0)+1,FALSE)="","",VLOOKUP($B83,download!$A$4:$DN$305,MATCH(data!X$1,download!$A$4:$DX$4,0)+1,FALSE))</f>
        <v>11612.87</v>
      </c>
      <c r="Y83">
        <f>+IF(VLOOKUP($B83,download!$A$4:$DN$305,MATCH(data!Y$1,download!$A$4:$DX$4,0)+1,FALSE)="","",VLOOKUP($B83,download!$A$4:$DN$305,MATCH(data!Y$1,download!$A$4:$DX$4,0)+1,FALSE))</f>
        <v>0.2</v>
      </c>
      <c r="Z83">
        <f>+IF(VLOOKUP($B83,download!$A$4:$DN$305,MATCH(data!Z$1,download!$A$4:$DX$4,0)+1,FALSE)="","",VLOOKUP($B83,download!$A$4:$DN$305,MATCH(data!Z$1,download!$A$4:$DX$4,0)+1,FALSE))</f>
        <v>0.1</v>
      </c>
      <c r="AA83">
        <f>+IF(VLOOKUP($B83,download!$A$4:$DN$305,MATCH(data!AA$1,download!$A$4:$DX$4,0)+1,FALSE)="","",VLOOKUP($B83,download!$A$4:$DN$305,MATCH(data!AA$1,download!$A$4:$DX$4,0)+1,FALSE))</f>
        <v>4</v>
      </c>
      <c r="AB83">
        <f>+IF(VLOOKUP($B83,download!$A$4:$DN$305,MATCH(data!AB$1,download!$A$4:$DX$4,0)+1,FALSE)="","",VLOOKUP($B83,download!$A$4:$DN$305,MATCH(data!AB$1,download!$A$4:$DX$4,0)+1,FALSE))</f>
        <v>0.4</v>
      </c>
      <c r="AC83">
        <f>+IF(VLOOKUP($B83,download!$A$4:$DN$305,MATCH(data!AC$1,download!$A$4:$DX$4,0)+1,FALSE)="","",VLOOKUP($B83,download!$A$4:$DN$305,MATCH(data!AC$1,download!$A$4:$DX$4,0)+1,FALSE))</f>
        <v>-0.144468479383494</v>
      </c>
      <c r="AD83">
        <f>+IF(VLOOKUP($B83,download!$A$4:$DN$305,MATCH(data!AD$1,download!$A$4:$DX$4,0)+1,FALSE)="","",VLOOKUP($B83,download!$A$4:$DN$305,MATCH(data!AD$1,download!$A$4:$DX$4,0)+1,FALSE))</f>
        <v>87739000000</v>
      </c>
      <c r="AE83">
        <f>+IF(VLOOKUP($B83,download!$A$4:$DN$305,MATCH(data!AE$1,download!$A$4:$DX$4,0)+1,FALSE)="","",VLOOKUP($B83,download!$A$4:$DN$305,MATCH(data!AE$1,download!$A$4:$DX$4,0)+1,FALSE))</f>
        <v>112719700000</v>
      </c>
      <c r="AF83">
        <f>+IF(VLOOKUP($B83,download!$A$4:$DN$305,MATCH(data!AF$1,download!$A$4:$DX$4,0)+1,FALSE)="","",VLOOKUP($B83,download!$A$4:$DN$305,MATCH(data!AF$1,download!$A$4:$DX$4,0)+1,FALSE))</f>
        <v>3.2710280373831799</v>
      </c>
      <c r="AG83">
        <f>+IF(VLOOKUP($B83,download!$A$4:$DN$305,MATCH(data!AG$1,download!$A$4:$DX$4,0)+1,FALSE)="","",VLOOKUP($B83,download!$A$4:$DN$305,MATCH(data!AG$1,download!$A$4:$DX$4,0)+1,FALSE))</f>
        <v>6.7</v>
      </c>
      <c r="AH83">
        <f>+IF(VLOOKUP($B83,download!$A$4:$DN$305,MATCH(data!AH$1,download!$A$4:$DX$4,0)+1,FALSE)="","",VLOOKUP($B83,download!$A$4:$DN$305,MATCH(data!AH$1,download!$A$4:$DX$4,0)+1,FALSE))</f>
        <v>37467500000</v>
      </c>
      <c r="AI83">
        <f>+IF(VLOOKUP($B83,download!$A$4:$DN$305,MATCH(data!AI$1,download!$A$4:$DX$4,0)+1,FALSE)="","",VLOOKUP($B83,download!$A$4:$DN$305,MATCH(data!AI$1,download!$A$4:$DX$4,0)+1,FALSE))</f>
        <v>40370000000</v>
      </c>
      <c r="AJ83">
        <f>+IF(VLOOKUP($B83,download!$A$4:$DN$305,MATCH(data!AJ$1,download!$A$4:$DX$4,0)+1,FALSE)="","",VLOOKUP($B83,download!$A$4:$DN$305,MATCH(data!AJ$1,download!$A$4:$DX$4,0)+1,FALSE))</f>
        <v>323839999999.99994</v>
      </c>
      <c r="AK83">
        <f>+IF(VLOOKUP($B83,download!$A$4:$DN$305,MATCH(data!AK$1,download!$A$4:$DX$4,0)+1,FALSE)="","",VLOOKUP($B83,download!$A$4:$DN$305,MATCH(data!AK$1,download!$A$4:$DX$4,0)+1,FALSE))</f>
        <v>60635000000</v>
      </c>
      <c r="AL83">
        <f>+IF(VLOOKUP($B83,download!$A$4:$DN$305,MATCH(data!AL$1,download!$A$4:$DX$4,0)+1,FALSE)="","",VLOOKUP($B83,download!$A$4:$DN$305,MATCH(data!AL$1,download!$A$4:$DX$4,0)+1,FALSE))</f>
        <v>124494000000</v>
      </c>
      <c r="AM83">
        <f>+IF(VLOOKUP($B83,download!$A$4:$DN$305,MATCH(data!AM$1,download!$A$4:$DX$4,0)+1,FALSE)="","",VLOOKUP($B83,download!$A$4:$DN$305,MATCH(data!AM$1,download!$A$4:$DX$4,0)+1,FALSE))</f>
        <v>35916000000</v>
      </c>
      <c r="AN83">
        <f>+IF(VLOOKUP($B83,download!$A$4:$DN$305,MATCH(data!AN$1,download!$A$4:$DX$4,0)+1,FALSE)="","",VLOOKUP($B83,download!$A$4:$DN$305,MATCH(data!AN$1,download!$A$4:$DX$4,0)+1,FALSE))</f>
        <v>4.5999999999999996</v>
      </c>
      <c r="AO83">
        <f>+IF(VLOOKUP($B83,download!$A$4:$DN$305,MATCH(data!AO$1,download!$A$4:$DX$4,0)+1,FALSE)="","",VLOOKUP($B83,download!$A$4:$DN$305,MATCH(data!AO$1,download!$A$4:$DX$4,0)+1,FALSE))</f>
        <v>4.8</v>
      </c>
      <c r="AP83">
        <f>+IF(VLOOKUP($B83,download!$A$4:$DN$305,MATCH(data!AP$1,download!$A$4:$DX$4,0)+1,FALSE)="","",VLOOKUP($B83,download!$A$4:$DN$305,MATCH(data!AP$1,download!$A$4:$DX$4,0)+1,FALSE))</f>
        <v>4.9000000000000004</v>
      </c>
      <c r="AQ83">
        <f>+IF(VLOOKUP($B83,download!$A$4:$DN$305,MATCH(data!AQ$1,download!$A$4:$DX$4,0)+1,FALSE)="","",VLOOKUP($B83,download!$A$4:$DN$305,MATCH(data!AQ$1,download!$A$4:$DX$4,0)+1,FALSE))</f>
        <v>8.4</v>
      </c>
      <c r="AR83">
        <f>+IF(VLOOKUP($B83,download!$A$4:$DN$305,MATCH(data!AR$1,download!$A$4:$DX$4,0)+1,FALSE)="","",VLOOKUP($B83,download!$A$4:$DN$305,MATCH(data!AR$1,download!$A$4:$DX$4,0)+1,FALSE))</f>
        <v>6.1</v>
      </c>
      <c r="AS83">
        <f>+IF(VLOOKUP($B83,download!$A$4:$DN$305,MATCH(data!AS$1,download!$A$4:$DX$4,0)+1,FALSE)="","",VLOOKUP($B83,download!$A$4:$DN$305,MATCH(data!AS$1,download!$A$4:$DX$4,0)+1,FALSE))</f>
        <v>4.7956362732583342E-3</v>
      </c>
      <c r="AT83">
        <f>+IF(VLOOKUP($B83,download!$A$4:$DN$305,MATCH(data!AT$1,download!$A$4:$DX$4,0)+1,FALSE)="","",VLOOKUP($B83,download!$A$4:$DN$305,MATCH(data!AT$1,download!$A$4:$DX$4,0)+1,FALSE))</f>
        <v>4.0384948949441406E-3</v>
      </c>
      <c r="AU83">
        <f>+IF(VLOOKUP($B83,download!$A$4:$DN$305,MATCH(data!AU$1,download!$A$4:$DX$4,0)+1,FALSE)="","",VLOOKUP($B83,download!$A$4:$DN$305,MATCH(data!AU$1,download!$A$4:$DX$4,0)+1,FALSE))</f>
        <v>8.4029998831995911E-3</v>
      </c>
      <c r="AV83">
        <f>+IF(VLOOKUP($B83,download!$A$4:$DN$305,MATCH(data!AV$1,download!$A$4:$DX$4,0)+1,FALSE)="","",VLOOKUP($B83,download!$A$4:$DN$305,MATCH(data!AV$1,download!$A$4:$DX$4,0)+1,FALSE))</f>
        <v>3.5400356241910291E-3</v>
      </c>
      <c r="AW83">
        <f>+IF(VLOOKUP($B83,download!$A$4:$DN$305,MATCH(data!AW$1,download!$A$4:$DX$4,0)+1,FALSE)="","",VLOOKUP($B83,download!$A$4:$DN$305,MATCH(data!AW$1,download!$A$4:$DX$4,0)+1,FALSE))</f>
        <v>4.5149454948857177E-3</v>
      </c>
    </row>
    <row r="84" spans="1:49">
      <c r="A84">
        <f t="shared" si="3"/>
        <v>83</v>
      </c>
      <c r="B84">
        <f t="shared" si="4"/>
        <v>200607</v>
      </c>
      <c r="C84">
        <f>+IF(VLOOKUP($B84,download!$A$4:$DN$305,MATCH(data!C$1,download!$A$4:$DX$4,0)+1,FALSE)="","",VLOOKUP($B84,download!$A$4:$DN$305,MATCH(data!C$1,download!$A$4:$DX$4,0)+1,FALSE))</f>
        <v>101.035</v>
      </c>
      <c r="D84">
        <f>+IF(VLOOKUP($B84,download!$A$4:$DN$305,MATCH(data!D$1,download!$A$4:$DX$4,0)+1,FALSE)="","",VLOOKUP($B84,download!$A$4:$DN$305,MATCH(data!D$1,download!$A$4:$DX$4,0)+1,FALSE))</f>
        <v>100.63500000000001</v>
      </c>
      <c r="E84">
        <f>+IF(VLOOKUP($B84,download!$A$4:$DN$305,MATCH(data!E$1,download!$A$4:$DX$4,0)+1,FALSE)="","",VLOOKUP($B84,download!$A$4:$DN$305,MATCH(data!E$1,download!$A$4:$DX$4,0)+1,FALSE))</f>
        <v>101.20350000000001</v>
      </c>
      <c r="F84">
        <f>+IF(VLOOKUP($B84,download!$A$4:$DN$305,MATCH(data!F$1,download!$A$4:$DX$4,0)+1,FALSE)="","",VLOOKUP($B84,download!$A$4:$DN$305,MATCH(data!F$1,download!$A$4:$DX$4,0)+1,FALSE))</f>
        <v>102.13</v>
      </c>
      <c r="G84">
        <f>+IF(VLOOKUP($B84,download!$A$4:$DN$305,MATCH(data!G$1,download!$A$4:$DX$4,0)+1,FALSE)="","",VLOOKUP($B84,download!$A$4:$DN$305,MATCH(data!G$1,download!$A$4:$DX$4,0)+1,FALSE))</f>
        <v>101.38</v>
      </c>
      <c r="H84">
        <f>+IF(VLOOKUP($B84,download!$A$4:$DN$305,MATCH(data!H$1,download!$A$4:$DX$4,0)+1,FALSE)="","",VLOOKUP($B84,download!$A$4:$DN$305,MATCH(data!H$1,download!$A$4:$DX$4,0)+1,FALSE))</f>
        <v>14.95</v>
      </c>
      <c r="I84">
        <f>+IF(VLOOKUP($B84,download!$A$4:$DN$305,MATCH(data!I$1,download!$A$4:$DX$4,0)+1,FALSE)="","",VLOOKUP($B84,download!$A$4:$DN$305,MATCH(data!I$1,download!$A$4:$DX$4,0)+1,FALSE))</f>
        <v>18.517099999999999</v>
      </c>
      <c r="J84">
        <f>+IF(VLOOKUP($B84,download!$A$4:$DN$305,MATCH(data!J$1,download!$A$4:$DX$4,0)+1,FALSE)="","",VLOOKUP($B84,download!$A$4:$DN$305,MATCH(data!J$1,download!$A$4:$DX$4,0)+1,FALSE))</f>
        <v>290327999999.99994</v>
      </c>
      <c r="K84">
        <f>+IF(VLOOKUP($B84,download!$A$4:$DN$305,MATCH(data!K$1,download!$A$4:$DX$4,0)+1,FALSE)="","",VLOOKUP($B84,download!$A$4:$DN$305,MATCH(data!K$1,download!$A$4:$DX$4,0)+1,FALSE))</f>
        <v>1368599999999.9998</v>
      </c>
      <c r="L84">
        <f>+IF(VLOOKUP($B84,download!$A$4:$DN$305,MATCH(data!L$1,download!$A$4:$DX$4,0)+1,FALSE)="","",VLOOKUP($B84,download!$A$4:$DN$305,MATCH(data!L$1,download!$A$4:$DX$4,0)+1,FALSE))</f>
        <v>442681863000</v>
      </c>
      <c r="M84">
        <f>+IF(VLOOKUP($B84,download!$A$4:$DN$305,MATCH(data!M$1,download!$A$4:$DX$4,0)+1,FALSE)="","",VLOOKUP($B84,download!$A$4:$DN$305,MATCH(data!M$1,download!$A$4:$DX$4,0)+1,FALSE))</f>
        <v>3574988000000</v>
      </c>
      <c r="N84">
        <f>+IF(VLOOKUP($B84,download!$A$4:$DN$305,MATCH(data!N$1,download!$A$4:$DX$4,0)+1,FALSE)="","",VLOOKUP($B84,download!$A$4:$DN$305,MATCH(data!N$1,download!$A$4:$DX$4,0)+1,FALSE))</f>
        <v>362166000000</v>
      </c>
      <c r="O84">
        <f>+IF(VLOOKUP($B84,download!$A$4:$DN$305,MATCH(data!O$1,download!$A$4:$DX$4,0)+1,FALSE)="","",VLOOKUP($B84,download!$A$4:$DN$305,MATCH(data!O$1,download!$A$4:$DX$4,0)+1,FALSE))</f>
        <v>1.2762</v>
      </c>
      <c r="P84">
        <f>+IF(VLOOKUP($B84,download!$A$4:$DN$305,MATCH(data!P$1,download!$A$4:$DX$4,0)+1,FALSE)="","",VLOOKUP($B84,download!$A$4:$DN$305,MATCH(data!P$1,download!$A$4:$DX$4,0)+1,FALSE))</f>
        <v>7.7701000000000002</v>
      </c>
      <c r="Q84">
        <f>+IF(VLOOKUP($B84,download!$A$4:$DN$305,MATCH(data!Q$1,download!$A$4:$DX$4,0)+1,FALSE)="","",VLOOKUP($B84,download!$A$4:$DN$305,MATCH(data!Q$1,download!$A$4:$DX$4,0)+1,FALSE))</f>
        <v>1.8673</v>
      </c>
      <c r="R84">
        <f>+IF(VLOOKUP($B84,download!$A$4:$DN$305,MATCH(data!R$1,download!$A$4:$DX$4,0)+1,FALSE)="","",VLOOKUP($B84,download!$A$4:$DN$305,MATCH(data!R$1,download!$A$4:$DX$4,0)+1,FALSE))</f>
        <v>0.76600000000000001</v>
      </c>
      <c r="S84">
        <f>+IF(VLOOKUP($B84,download!$A$4:$DN$305,MATCH(data!S$1,download!$A$4:$DX$4,0)+1,FALSE)="","",VLOOKUP($B84,download!$A$4:$DN$305,MATCH(data!S$1,download!$A$4:$DX$4,0)+1,FALSE))</f>
        <v>1.1315</v>
      </c>
      <c r="T84">
        <f>+IF(VLOOKUP($B84,download!$A$4:$DN$305,MATCH(data!T$1,download!$A$4:$DX$4,0)+1,FALSE)="","",VLOOKUP($B84,download!$A$4:$DN$305,MATCH(data!T$1,download!$A$4:$DX$4,0)+1,FALSE))</f>
        <v>1276.6600000000001</v>
      </c>
      <c r="U84">
        <f>+IF(VLOOKUP($B84,download!$A$4:$DN$305,MATCH(data!U$1,download!$A$4:$DX$4,0)+1,FALSE)="","",VLOOKUP($B84,download!$A$4:$DN$305,MATCH(data!U$1,download!$A$4:$DX$4,0)+1,FALSE))</f>
        <v>5681.97</v>
      </c>
      <c r="V84">
        <f>+IF(VLOOKUP($B84,download!$A$4:$DN$305,MATCH(data!V$1,download!$A$4:$DX$4,0)+1,FALSE)="","",VLOOKUP($B84,download!$A$4:$DN$305,MATCH(data!V$1,download!$A$4:$DX$4,0)+1,FALSE))</f>
        <v>1572.01</v>
      </c>
      <c r="W84">
        <f>+IF(VLOOKUP($B84,download!$A$4:$DN$305,MATCH(data!W$1,download!$A$4:$DX$4,0)+1,FALSE)="","",VLOOKUP($B84,download!$A$4:$DN$305,MATCH(data!W$1,download!$A$4:$DX$4,0)+1,FALSE))</f>
        <v>16971.34</v>
      </c>
      <c r="X84">
        <f>+IF(VLOOKUP($B84,download!$A$4:$DN$305,MATCH(data!X$1,download!$A$4:$DX$4,0)+1,FALSE)="","",VLOOKUP($B84,download!$A$4:$DN$305,MATCH(data!X$1,download!$A$4:$DX$4,0)+1,FALSE))</f>
        <v>11830.96</v>
      </c>
      <c r="Y84">
        <f>+IF(VLOOKUP($B84,download!$A$4:$DN$305,MATCH(data!Y$1,download!$A$4:$DX$4,0)+1,FALSE)="","",VLOOKUP($B84,download!$A$4:$DN$305,MATCH(data!Y$1,download!$A$4:$DX$4,0)+1,FALSE))</f>
        <v>0.5</v>
      </c>
      <c r="Z84">
        <f>+IF(VLOOKUP($B84,download!$A$4:$DN$305,MATCH(data!Z$1,download!$A$4:$DX$4,0)+1,FALSE)="","",VLOOKUP($B84,download!$A$4:$DN$305,MATCH(data!Z$1,download!$A$4:$DX$4,0)+1,FALSE))</f>
        <v>-0.1</v>
      </c>
      <c r="AA84">
        <f>+IF(VLOOKUP($B84,download!$A$4:$DN$305,MATCH(data!AA$1,download!$A$4:$DX$4,0)+1,FALSE)="","",VLOOKUP($B84,download!$A$4:$DN$305,MATCH(data!AA$1,download!$A$4:$DX$4,0)+1,FALSE))</f>
        <v>4</v>
      </c>
      <c r="AB84">
        <f>+IF(VLOOKUP($B84,download!$A$4:$DN$305,MATCH(data!AB$1,download!$A$4:$DX$4,0)+1,FALSE)="","",VLOOKUP($B84,download!$A$4:$DN$305,MATCH(data!AB$1,download!$A$4:$DX$4,0)+1,FALSE))</f>
        <v>0.27</v>
      </c>
      <c r="AC84">
        <f>+IF(VLOOKUP($B84,download!$A$4:$DN$305,MATCH(data!AC$1,download!$A$4:$DX$4,0)+1,FALSE)="","",VLOOKUP($B84,download!$A$4:$DN$305,MATCH(data!AC$1,download!$A$4:$DX$4,0)+1,FALSE))</f>
        <v>0.118901420322459</v>
      </c>
      <c r="AD84">
        <f>+IF(VLOOKUP($B84,download!$A$4:$DN$305,MATCH(data!AD$1,download!$A$4:$DX$4,0)+1,FALSE)="","",VLOOKUP($B84,download!$A$4:$DN$305,MATCH(data!AD$1,download!$A$4:$DX$4,0)+1,FALSE))</f>
        <v>85676000000</v>
      </c>
      <c r="AE84">
        <f>+IF(VLOOKUP($B84,download!$A$4:$DN$305,MATCH(data!AE$1,download!$A$4:$DX$4,0)+1,FALSE)="","",VLOOKUP($B84,download!$A$4:$DN$305,MATCH(data!AE$1,download!$A$4:$DX$4,0)+1,FALSE))</f>
        <v>112866800000</v>
      </c>
      <c r="AF84">
        <f>+IF(VLOOKUP($B84,download!$A$4:$DN$305,MATCH(data!AF$1,download!$A$4:$DX$4,0)+1,FALSE)="","",VLOOKUP($B84,download!$A$4:$DN$305,MATCH(data!AF$1,download!$A$4:$DX$4,0)+1,FALSE))</f>
        <v>3.2710280373831799</v>
      </c>
      <c r="AG84">
        <f>+IF(VLOOKUP($B84,download!$A$4:$DN$305,MATCH(data!AG$1,download!$A$4:$DX$4,0)+1,FALSE)="","",VLOOKUP($B84,download!$A$4:$DN$305,MATCH(data!AG$1,download!$A$4:$DX$4,0)+1,FALSE))</f>
        <v>10.7</v>
      </c>
      <c r="AH84">
        <f>+IF(VLOOKUP($B84,download!$A$4:$DN$305,MATCH(data!AH$1,download!$A$4:$DX$4,0)+1,FALSE)="","",VLOOKUP($B84,download!$A$4:$DN$305,MATCH(data!AH$1,download!$A$4:$DX$4,0)+1,FALSE))</f>
        <v>37717200000</v>
      </c>
      <c r="AI84">
        <f>+IF(VLOOKUP($B84,download!$A$4:$DN$305,MATCH(data!AI$1,download!$A$4:$DX$4,0)+1,FALSE)="","",VLOOKUP($B84,download!$A$4:$DN$305,MATCH(data!AI$1,download!$A$4:$DX$4,0)+1,FALSE))</f>
        <v>40414000000</v>
      </c>
      <c r="AJ84">
        <f>+IF(VLOOKUP($B84,download!$A$4:$DN$305,MATCH(data!AJ$1,download!$A$4:$DX$4,0)+1,FALSE)="","",VLOOKUP($B84,download!$A$4:$DN$305,MATCH(data!AJ$1,download!$A$4:$DX$4,0)+1,FALSE))</f>
        <v>330059999999.99994</v>
      </c>
      <c r="AK84">
        <f>+IF(VLOOKUP($B84,download!$A$4:$DN$305,MATCH(data!AK$1,download!$A$4:$DX$4,0)+1,FALSE)="","",VLOOKUP($B84,download!$A$4:$DN$305,MATCH(data!AK$1,download!$A$4:$DX$4,0)+1,FALSE))</f>
        <v>65269000000</v>
      </c>
      <c r="AL84">
        <f>+IF(VLOOKUP($B84,download!$A$4:$DN$305,MATCH(data!AL$1,download!$A$4:$DX$4,0)+1,FALSE)="","",VLOOKUP($B84,download!$A$4:$DN$305,MATCH(data!AL$1,download!$A$4:$DX$4,0)+1,FALSE))</f>
        <v>125032000000</v>
      </c>
      <c r="AM84">
        <f>+IF(VLOOKUP($B84,download!$A$4:$DN$305,MATCH(data!AM$1,download!$A$4:$DX$4,0)+1,FALSE)="","",VLOOKUP($B84,download!$A$4:$DN$305,MATCH(data!AM$1,download!$A$4:$DX$4,0)+1,FALSE))</f>
        <v>36395000000</v>
      </c>
      <c r="AN84">
        <f>+IF(VLOOKUP($B84,download!$A$4:$DN$305,MATCH(data!AN$1,download!$A$4:$DX$4,0)+1,FALSE)="","",VLOOKUP($B84,download!$A$4:$DN$305,MATCH(data!AN$1,download!$A$4:$DX$4,0)+1,FALSE))</f>
        <v>4.7</v>
      </c>
      <c r="AO84">
        <f>+IF(VLOOKUP($B84,download!$A$4:$DN$305,MATCH(data!AO$1,download!$A$4:$DX$4,0)+1,FALSE)="","",VLOOKUP($B84,download!$A$4:$DN$305,MATCH(data!AO$1,download!$A$4:$DX$4,0)+1,FALSE))</f>
        <v>4.7</v>
      </c>
      <c r="AP84">
        <f>+IF(VLOOKUP($B84,download!$A$4:$DN$305,MATCH(data!AP$1,download!$A$4:$DX$4,0)+1,FALSE)="","",VLOOKUP($B84,download!$A$4:$DN$305,MATCH(data!AP$1,download!$A$4:$DX$4,0)+1,FALSE))</f>
        <v>4.9000000000000004</v>
      </c>
      <c r="AQ84">
        <f>+IF(VLOOKUP($B84,download!$A$4:$DN$305,MATCH(data!AQ$1,download!$A$4:$DX$4,0)+1,FALSE)="","",VLOOKUP($B84,download!$A$4:$DN$305,MATCH(data!AQ$1,download!$A$4:$DX$4,0)+1,FALSE))</f>
        <v>8.3000000000000007</v>
      </c>
      <c r="AR84">
        <f>+IF(VLOOKUP($B84,download!$A$4:$DN$305,MATCH(data!AR$1,download!$A$4:$DX$4,0)+1,FALSE)="","",VLOOKUP($B84,download!$A$4:$DN$305,MATCH(data!AR$1,download!$A$4:$DX$4,0)+1,FALSE))</f>
        <v>6.4</v>
      </c>
      <c r="AS84">
        <f>+IF(VLOOKUP($B84,download!$A$4:$DN$305,MATCH(data!AS$1,download!$A$4:$DX$4,0)+1,FALSE)="","",VLOOKUP($B84,download!$A$4:$DN$305,MATCH(data!AS$1,download!$A$4:$DX$4,0)+1,FALSE))</f>
        <v>4.7956362732583342E-3</v>
      </c>
      <c r="AT84">
        <f>+IF(VLOOKUP($B84,download!$A$4:$DN$305,MATCH(data!AT$1,download!$A$4:$DX$4,0)+1,FALSE)="","",VLOOKUP($B84,download!$A$4:$DN$305,MATCH(data!AT$1,download!$A$4:$DX$4,0)+1,FALSE))</f>
        <v>4.0384948949441406E-3</v>
      </c>
      <c r="AU84">
        <f>+IF(VLOOKUP($B84,download!$A$4:$DN$305,MATCH(data!AU$1,download!$A$4:$DX$4,0)+1,FALSE)="","",VLOOKUP($B84,download!$A$4:$DN$305,MATCH(data!AU$1,download!$A$4:$DX$4,0)+1,FALSE))</f>
        <v>8.4029998831995911E-3</v>
      </c>
      <c r="AV84">
        <f>+IF(VLOOKUP($B84,download!$A$4:$DN$305,MATCH(data!AV$1,download!$A$4:$DX$4,0)+1,FALSE)="","",VLOOKUP($B84,download!$A$4:$DN$305,MATCH(data!AV$1,download!$A$4:$DX$4,0)+1,FALSE))</f>
        <v>3.5400356241910291E-3</v>
      </c>
      <c r="AW84">
        <f>+IF(VLOOKUP($B84,download!$A$4:$DN$305,MATCH(data!AW$1,download!$A$4:$DX$4,0)+1,FALSE)="","",VLOOKUP($B84,download!$A$4:$DN$305,MATCH(data!AW$1,download!$A$4:$DX$4,0)+1,FALSE))</f>
        <v>4.5149454948857177E-3</v>
      </c>
    </row>
    <row r="85" spans="1:49">
      <c r="A85">
        <f t="shared" si="3"/>
        <v>84</v>
      </c>
      <c r="B85">
        <f t="shared" si="4"/>
        <v>200608</v>
      </c>
      <c r="C85">
        <f>+IF(VLOOKUP($B85,download!$A$4:$DN$305,MATCH(data!C$1,download!$A$4:$DX$4,0)+1,FALSE)="","",VLOOKUP($B85,download!$A$4:$DN$305,MATCH(data!C$1,download!$A$4:$DX$4,0)+1,FALSE))</f>
        <v>101.15</v>
      </c>
      <c r="D85">
        <f>+IF(VLOOKUP($B85,download!$A$4:$DN$305,MATCH(data!D$1,download!$A$4:$DX$4,0)+1,FALSE)="","",VLOOKUP($B85,download!$A$4:$DN$305,MATCH(data!D$1,download!$A$4:$DX$4,0)+1,FALSE))</f>
        <v>102.01</v>
      </c>
      <c r="E85">
        <f>+IF(VLOOKUP($B85,download!$A$4:$DN$305,MATCH(data!E$1,download!$A$4:$DX$4,0)+1,FALSE)="","",VLOOKUP($B85,download!$A$4:$DN$305,MATCH(data!E$1,download!$A$4:$DX$4,0)+1,FALSE))</f>
        <v>102.56950000000001</v>
      </c>
      <c r="F85">
        <f>+IF(VLOOKUP($B85,download!$A$4:$DN$305,MATCH(data!F$1,download!$A$4:$DX$4,0)+1,FALSE)="","",VLOOKUP($B85,download!$A$4:$DN$305,MATCH(data!F$1,download!$A$4:$DX$4,0)+1,FALSE))</f>
        <v>105.27</v>
      </c>
      <c r="G85">
        <f>+IF(VLOOKUP($B85,download!$A$4:$DN$305,MATCH(data!G$1,download!$A$4:$DX$4,0)+1,FALSE)="","",VLOOKUP($B85,download!$A$4:$DN$305,MATCH(data!G$1,download!$A$4:$DX$4,0)+1,FALSE))</f>
        <v>99.174999999999997</v>
      </c>
      <c r="H85">
        <f>+IF(VLOOKUP($B85,download!$A$4:$DN$305,MATCH(data!H$1,download!$A$4:$DX$4,0)+1,FALSE)="","",VLOOKUP($B85,download!$A$4:$DN$305,MATCH(data!H$1,download!$A$4:$DX$4,0)+1,FALSE))</f>
        <v>12.31</v>
      </c>
      <c r="I85">
        <f>+IF(VLOOKUP($B85,download!$A$4:$DN$305,MATCH(data!I$1,download!$A$4:$DX$4,0)+1,FALSE)="","",VLOOKUP($B85,download!$A$4:$DN$305,MATCH(data!I$1,download!$A$4:$DX$4,0)+1,FALSE))</f>
        <v>16.168900000000001</v>
      </c>
      <c r="J85">
        <f>+IF(VLOOKUP($B85,download!$A$4:$DN$305,MATCH(data!J$1,download!$A$4:$DX$4,0)+1,FALSE)="","",VLOOKUP($B85,download!$A$4:$DN$305,MATCH(data!J$1,download!$A$4:$DX$4,0)+1,FALSE))</f>
        <v>291230000000</v>
      </c>
      <c r="K85">
        <f>+IF(VLOOKUP($B85,download!$A$4:$DN$305,MATCH(data!K$1,download!$A$4:$DX$4,0)+1,FALSE)="","",VLOOKUP($B85,download!$A$4:$DN$305,MATCH(data!K$1,download!$A$4:$DX$4,0)+1,FALSE))</f>
        <v>1370599999999.9998</v>
      </c>
      <c r="L85">
        <f>+IF(VLOOKUP($B85,download!$A$4:$DN$305,MATCH(data!L$1,download!$A$4:$DX$4,0)+1,FALSE)="","",VLOOKUP($B85,download!$A$4:$DN$305,MATCH(data!L$1,download!$A$4:$DX$4,0)+1,FALSE))</f>
        <v>450432592000</v>
      </c>
      <c r="M85">
        <f>+IF(VLOOKUP($B85,download!$A$4:$DN$305,MATCH(data!M$1,download!$A$4:$DX$4,0)+1,FALSE)="","",VLOOKUP($B85,download!$A$4:$DN$305,MATCH(data!M$1,download!$A$4:$DX$4,0)+1,FALSE))</f>
        <v>3518324000000</v>
      </c>
      <c r="N85">
        <f>+IF(VLOOKUP($B85,download!$A$4:$DN$305,MATCH(data!N$1,download!$A$4:$DX$4,0)+1,FALSE)="","",VLOOKUP($B85,download!$A$4:$DN$305,MATCH(data!N$1,download!$A$4:$DX$4,0)+1,FALSE))</f>
        <v>364164000000</v>
      </c>
      <c r="O85">
        <f>+IF(VLOOKUP($B85,download!$A$4:$DN$305,MATCH(data!O$1,download!$A$4:$DX$4,0)+1,FALSE)="","",VLOOKUP($B85,download!$A$4:$DN$305,MATCH(data!O$1,download!$A$4:$DX$4,0)+1,FALSE))</f>
        <v>1.2806</v>
      </c>
      <c r="P85">
        <f>+IF(VLOOKUP($B85,download!$A$4:$DN$305,MATCH(data!P$1,download!$A$4:$DX$4,0)+1,FALSE)="","",VLOOKUP($B85,download!$A$4:$DN$305,MATCH(data!P$1,download!$A$4:$DX$4,0)+1,FALSE))</f>
        <v>7.7765000000000004</v>
      </c>
      <c r="Q85">
        <f>+IF(VLOOKUP($B85,download!$A$4:$DN$305,MATCH(data!Q$1,download!$A$4:$DX$4,0)+1,FALSE)="","",VLOOKUP($B85,download!$A$4:$DN$305,MATCH(data!Q$1,download!$A$4:$DX$4,0)+1,FALSE))</f>
        <v>1.9041999999999999</v>
      </c>
      <c r="R85">
        <f>+IF(VLOOKUP($B85,download!$A$4:$DN$305,MATCH(data!R$1,download!$A$4:$DX$4,0)+1,FALSE)="","",VLOOKUP($B85,download!$A$4:$DN$305,MATCH(data!R$1,download!$A$4:$DX$4,0)+1,FALSE))</f>
        <v>0.76370000000000005</v>
      </c>
      <c r="S85">
        <f>+IF(VLOOKUP($B85,download!$A$4:$DN$305,MATCH(data!S$1,download!$A$4:$DX$4,0)+1,FALSE)="","",VLOOKUP($B85,download!$A$4:$DN$305,MATCH(data!S$1,download!$A$4:$DX$4,0)+1,FALSE))</f>
        <v>1.1032999999999999</v>
      </c>
      <c r="T85">
        <f>+IF(VLOOKUP($B85,download!$A$4:$DN$305,MATCH(data!T$1,download!$A$4:$DX$4,0)+1,FALSE)="","",VLOOKUP($B85,download!$A$4:$DN$305,MATCH(data!T$1,download!$A$4:$DX$4,0)+1,FALSE))</f>
        <v>1303.82</v>
      </c>
      <c r="U85">
        <f>+IF(VLOOKUP($B85,download!$A$4:$DN$305,MATCH(data!U$1,download!$A$4:$DX$4,0)+1,FALSE)="","",VLOOKUP($B85,download!$A$4:$DN$305,MATCH(data!U$1,download!$A$4:$DX$4,0)+1,FALSE))</f>
        <v>5859.57</v>
      </c>
      <c r="V85">
        <f>+IF(VLOOKUP($B85,download!$A$4:$DN$305,MATCH(data!V$1,download!$A$4:$DX$4,0)+1,FALSE)="","",VLOOKUP($B85,download!$A$4:$DN$305,MATCH(data!V$1,download!$A$4:$DX$4,0)+1,FALSE))</f>
        <v>1634.46</v>
      </c>
      <c r="W85">
        <f>+IF(VLOOKUP($B85,download!$A$4:$DN$305,MATCH(data!W$1,download!$A$4:$DX$4,0)+1,FALSE)="","",VLOOKUP($B85,download!$A$4:$DN$305,MATCH(data!W$1,download!$A$4:$DX$4,0)+1,FALSE))</f>
        <v>17392.27</v>
      </c>
      <c r="X85">
        <f>+IF(VLOOKUP($B85,download!$A$4:$DN$305,MATCH(data!X$1,download!$A$4:$DX$4,0)+1,FALSE)="","",VLOOKUP($B85,download!$A$4:$DN$305,MATCH(data!X$1,download!$A$4:$DX$4,0)+1,FALSE))</f>
        <v>12073.75</v>
      </c>
      <c r="Y85">
        <f>+IF(VLOOKUP($B85,download!$A$4:$DN$305,MATCH(data!Y$1,download!$A$4:$DX$4,0)+1,FALSE)="","",VLOOKUP($B85,download!$A$4:$DN$305,MATCH(data!Y$1,download!$A$4:$DX$4,0)+1,FALSE))</f>
        <v>0.4</v>
      </c>
      <c r="Z85">
        <f>+IF(VLOOKUP($B85,download!$A$4:$DN$305,MATCH(data!Z$1,download!$A$4:$DX$4,0)+1,FALSE)="","",VLOOKUP($B85,download!$A$4:$DN$305,MATCH(data!Z$1,download!$A$4:$DX$4,0)+1,FALSE))</f>
        <v>0.1</v>
      </c>
      <c r="AA85">
        <f>+IF(VLOOKUP($B85,download!$A$4:$DN$305,MATCH(data!AA$1,download!$A$4:$DX$4,0)+1,FALSE)="","",VLOOKUP($B85,download!$A$4:$DN$305,MATCH(data!AA$1,download!$A$4:$DX$4,0)+1,FALSE))</f>
        <v>4</v>
      </c>
      <c r="AB85">
        <f>+IF(VLOOKUP($B85,download!$A$4:$DN$305,MATCH(data!AB$1,download!$A$4:$DX$4,0)+1,FALSE)="","",VLOOKUP($B85,download!$A$4:$DN$305,MATCH(data!AB$1,download!$A$4:$DX$4,0)+1,FALSE))</f>
        <v>0</v>
      </c>
      <c r="AC85">
        <f>+IF(VLOOKUP($B85,download!$A$4:$DN$305,MATCH(data!AC$1,download!$A$4:$DX$4,0)+1,FALSE)="","",VLOOKUP($B85,download!$A$4:$DN$305,MATCH(data!AC$1,download!$A$4:$DX$4,0)+1,FALSE))</f>
        <v>0.35143565400189303</v>
      </c>
      <c r="AD85">
        <f>+IF(VLOOKUP($B85,download!$A$4:$DN$305,MATCH(data!AD$1,download!$A$4:$DX$4,0)+1,FALSE)="","",VLOOKUP($B85,download!$A$4:$DN$305,MATCH(data!AD$1,download!$A$4:$DX$4,0)+1,FALSE))</f>
        <v>87952000000</v>
      </c>
      <c r="AE85">
        <f>+IF(VLOOKUP($B85,download!$A$4:$DN$305,MATCH(data!AE$1,download!$A$4:$DX$4,0)+1,FALSE)="","",VLOOKUP($B85,download!$A$4:$DN$305,MATCH(data!AE$1,download!$A$4:$DX$4,0)+1,FALSE))</f>
        <v>114572300000</v>
      </c>
      <c r="AF85">
        <f>+IF(VLOOKUP($B85,download!$A$4:$DN$305,MATCH(data!AF$1,download!$A$4:$DX$4,0)+1,FALSE)="","",VLOOKUP($B85,download!$A$4:$DN$305,MATCH(data!AF$1,download!$A$4:$DX$4,0)+1,FALSE))</f>
        <v>3.2710280373831799</v>
      </c>
      <c r="AG85">
        <f>+IF(VLOOKUP($B85,download!$A$4:$DN$305,MATCH(data!AG$1,download!$A$4:$DX$4,0)+1,FALSE)="","",VLOOKUP($B85,download!$A$4:$DN$305,MATCH(data!AG$1,download!$A$4:$DX$4,0)+1,FALSE))</f>
        <v>9.9</v>
      </c>
      <c r="AH85">
        <f>+IF(VLOOKUP($B85,download!$A$4:$DN$305,MATCH(data!AH$1,download!$A$4:$DX$4,0)+1,FALSE)="","",VLOOKUP($B85,download!$A$4:$DN$305,MATCH(data!AH$1,download!$A$4:$DX$4,0)+1,FALSE))</f>
        <v>37830500000</v>
      </c>
      <c r="AI85">
        <f>+IF(VLOOKUP($B85,download!$A$4:$DN$305,MATCH(data!AI$1,download!$A$4:$DX$4,0)+1,FALSE)="","",VLOOKUP($B85,download!$A$4:$DN$305,MATCH(data!AI$1,download!$A$4:$DX$4,0)+1,FALSE))</f>
        <v>40124000000</v>
      </c>
      <c r="AJ85">
        <f>+IF(VLOOKUP($B85,download!$A$4:$DN$305,MATCH(data!AJ$1,download!$A$4:$DX$4,0)+1,FALSE)="","",VLOOKUP($B85,download!$A$4:$DN$305,MATCH(data!AJ$1,download!$A$4:$DX$4,0)+1,FALSE))</f>
        <v>326389999999.99994</v>
      </c>
      <c r="AK85">
        <f>+IF(VLOOKUP($B85,download!$A$4:$DN$305,MATCH(data!AK$1,download!$A$4:$DX$4,0)+1,FALSE)="","",VLOOKUP($B85,download!$A$4:$DN$305,MATCH(data!AK$1,download!$A$4:$DX$4,0)+1,FALSE))</f>
        <v>63883000000</v>
      </c>
      <c r="AL85">
        <f>+IF(VLOOKUP($B85,download!$A$4:$DN$305,MATCH(data!AL$1,download!$A$4:$DX$4,0)+1,FALSE)="","",VLOOKUP($B85,download!$A$4:$DN$305,MATCH(data!AL$1,download!$A$4:$DX$4,0)+1,FALSE))</f>
        <v>125741000000</v>
      </c>
      <c r="AM85">
        <f>+IF(VLOOKUP($B85,download!$A$4:$DN$305,MATCH(data!AM$1,download!$A$4:$DX$4,0)+1,FALSE)="","",VLOOKUP($B85,download!$A$4:$DN$305,MATCH(data!AM$1,download!$A$4:$DX$4,0)+1,FALSE))</f>
        <v>35853000000</v>
      </c>
      <c r="AN85">
        <f>+IF(VLOOKUP($B85,download!$A$4:$DN$305,MATCH(data!AN$1,download!$A$4:$DX$4,0)+1,FALSE)="","",VLOOKUP($B85,download!$A$4:$DN$305,MATCH(data!AN$1,download!$A$4:$DX$4,0)+1,FALSE))</f>
        <v>4.7</v>
      </c>
      <c r="AO85">
        <f>+IF(VLOOKUP($B85,download!$A$4:$DN$305,MATCH(data!AO$1,download!$A$4:$DX$4,0)+1,FALSE)="","",VLOOKUP($B85,download!$A$4:$DN$305,MATCH(data!AO$1,download!$A$4:$DX$4,0)+1,FALSE))</f>
        <v>4.7</v>
      </c>
      <c r="AP85">
        <f>+IF(VLOOKUP($B85,download!$A$4:$DN$305,MATCH(data!AP$1,download!$A$4:$DX$4,0)+1,FALSE)="","",VLOOKUP($B85,download!$A$4:$DN$305,MATCH(data!AP$1,download!$A$4:$DX$4,0)+1,FALSE))</f>
        <v>4.8</v>
      </c>
      <c r="AQ85">
        <f>+IF(VLOOKUP($B85,download!$A$4:$DN$305,MATCH(data!AQ$1,download!$A$4:$DX$4,0)+1,FALSE)="","",VLOOKUP($B85,download!$A$4:$DN$305,MATCH(data!AQ$1,download!$A$4:$DX$4,0)+1,FALSE))</f>
        <v>8.3000000000000007</v>
      </c>
      <c r="AR85">
        <f>+IF(VLOOKUP($B85,download!$A$4:$DN$305,MATCH(data!AR$1,download!$A$4:$DX$4,0)+1,FALSE)="","",VLOOKUP($B85,download!$A$4:$DN$305,MATCH(data!AR$1,download!$A$4:$DX$4,0)+1,FALSE))</f>
        <v>6.4</v>
      </c>
      <c r="AS85">
        <f>+IF(VLOOKUP($B85,download!$A$4:$DN$305,MATCH(data!AS$1,download!$A$4:$DX$4,0)+1,FALSE)="","",VLOOKUP($B85,download!$A$4:$DN$305,MATCH(data!AS$1,download!$A$4:$DX$4,0)+1,FALSE))</f>
        <v>4.7956362732583342E-3</v>
      </c>
      <c r="AT85">
        <f>+IF(VLOOKUP($B85,download!$A$4:$DN$305,MATCH(data!AT$1,download!$A$4:$DX$4,0)+1,FALSE)="","",VLOOKUP($B85,download!$A$4:$DN$305,MATCH(data!AT$1,download!$A$4:$DX$4,0)+1,FALSE))</f>
        <v>4.0384948949441406E-3</v>
      </c>
      <c r="AU85">
        <f>+IF(VLOOKUP($B85,download!$A$4:$DN$305,MATCH(data!AU$1,download!$A$4:$DX$4,0)+1,FALSE)="","",VLOOKUP($B85,download!$A$4:$DN$305,MATCH(data!AU$1,download!$A$4:$DX$4,0)+1,FALSE))</f>
        <v>8.4029998831995911E-3</v>
      </c>
      <c r="AV85">
        <f>+IF(VLOOKUP($B85,download!$A$4:$DN$305,MATCH(data!AV$1,download!$A$4:$DX$4,0)+1,FALSE)="","",VLOOKUP($B85,download!$A$4:$DN$305,MATCH(data!AV$1,download!$A$4:$DX$4,0)+1,FALSE))</f>
        <v>3.5400356241910291E-3</v>
      </c>
      <c r="AW85">
        <f>+IF(VLOOKUP($B85,download!$A$4:$DN$305,MATCH(data!AW$1,download!$A$4:$DX$4,0)+1,FALSE)="","",VLOOKUP($B85,download!$A$4:$DN$305,MATCH(data!AW$1,download!$A$4:$DX$4,0)+1,FALSE))</f>
        <v>4.5149454948857177E-3</v>
      </c>
    </row>
    <row r="86" spans="1:49">
      <c r="A86">
        <f t="shared" si="3"/>
        <v>85</v>
      </c>
      <c r="B86">
        <f t="shared" si="4"/>
        <v>200609</v>
      </c>
      <c r="C86">
        <f>+IF(VLOOKUP($B86,download!$A$4:$DN$305,MATCH(data!C$1,download!$A$4:$DX$4,0)+1,FALSE)="","",VLOOKUP($B86,download!$A$4:$DN$305,MATCH(data!C$1,download!$A$4:$DX$4,0)+1,FALSE))</f>
        <v>101.905</v>
      </c>
      <c r="D86">
        <f>+IF(VLOOKUP($B86,download!$A$4:$DN$305,MATCH(data!D$1,download!$A$4:$DX$4,0)+1,FALSE)="","",VLOOKUP($B86,download!$A$4:$DN$305,MATCH(data!D$1,download!$A$4:$DX$4,0)+1,FALSE))</f>
        <v>102.35599999999999</v>
      </c>
      <c r="E86">
        <f>+IF(VLOOKUP($B86,download!$A$4:$DN$305,MATCH(data!E$1,download!$A$4:$DX$4,0)+1,FALSE)="","",VLOOKUP($B86,download!$A$4:$DN$305,MATCH(data!E$1,download!$A$4:$DX$4,0)+1,FALSE))</f>
        <v>103.88200000000001</v>
      </c>
      <c r="F86">
        <f>+IF(VLOOKUP($B86,download!$A$4:$DN$305,MATCH(data!F$1,download!$A$4:$DX$4,0)+1,FALSE)="","",VLOOKUP($B86,download!$A$4:$DN$305,MATCH(data!F$1,download!$A$4:$DX$4,0)+1,FALSE))</f>
        <v>107.375</v>
      </c>
      <c r="G86">
        <f>+IF(VLOOKUP($B86,download!$A$4:$DN$305,MATCH(data!G$1,download!$A$4:$DX$4,0)+1,FALSE)="","",VLOOKUP($B86,download!$A$4:$DN$305,MATCH(data!G$1,download!$A$4:$DX$4,0)+1,FALSE))</f>
        <v>99.98</v>
      </c>
      <c r="H86">
        <f>+IF(VLOOKUP($B86,download!$A$4:$DN$305,MATCH(data!H$1,download!$A$4:$DX$4,0)+1,FALSE)="","",VLOOKUP($B86,download!$A$4:$DN$305,MATCH(data!H$1,download!$A$4:$DX$4,0)+1,FALSE))</f>
        <v>11.98</v>
      </c>
      <c r="I86">
        <f>+IF(VLOOKUP($B86,download!$A$4:$DN$305,MATCH(data!I$1,download!$A$4:$DX$4,0)+1,FALSE)="","",VLOOKUP($B86,download!$A$4:$DN$305,MATCH(data!I$1,download!$A$4:$DX$4,0)+1,FALSE))</f>
        <v>16.2455</v>
      </c>
      <c r="J86">
        <f>+IF(VLOOKUP($B86,download!$A$4:$DN$305,MATCH(data!J$1,download!$A$4:$DX$4,0)+1,FALSE)="","",VLOOKUP($B86,download!$A$4:$DN$305,MATCH(data!J$1,download!$A$4:$DX$4,0)+1,FALSE))</f>
        <v>296576000000</v>
      </c>
      <c r="K86">
        <f>+IF(VLOOKUP($B86,download!$A$4:$DN$305,MATCH(data!K$1,download!$A$4:$DX$4,0)+1,FALSE)="","",VLOOKUP($B86,download!$A$4:$DN$305,MATCH(data!K$1,download!$A$4:$DX$4,0)+1,FALSE))</f>
        <v>1347400000000</v>
      </c>
      <c r="L86">
        <f>+IF(VLOOKUP($B86,download!$A$4:$DN$305,MATCH(data!L$1,download!$A$4:$DX$4,0)+1,FALSE)="","",VLOOKUP($B86,download!$A$4:$DN$305,MATCH(data!L$1,download!$A$4:$DX$4,0)+1,FALSE))</f>
        <v>470384852000</v>
      </c>
      <c r="M86">
        <f>+IF(VLOOKUP($B86,download!$A$4:$DN$305,MATCH(data!M$1,download!$A$4:$DX$4,0)+1,FALSE)="","",VLOOKUP($B86,download!$A$4:$DN$305,MATCH(data!M$1,download!$A$4:$DX$4,0)+1,FALSE))</f>
        <v>3583870000000</v>
      </c>
      <c r="N86">
        <f>+IF(VLOOKUP($B86,download!$A$4:$DN$305,MATCH(data!N$1,download!$A$4:$DX$4,0)+1,FALSE)="","",VLOOKUP($B86,download!$A$4:$DN$305,MATCH(data!N$1,download!$A$4:$DX$4,0)+1,FALSE))</f>
        <v>367115000000</v>
      </c>
      <c r="O86">
        <f>+IF(VLOOKUP($B86,download!$A$4:$DN$305,MATCH(data!O$1,download!$A$4:$DX$4,0)+1,FALSE)="","",VLOOKUP($B86,download!$A$4:$DN$305,MATCH(data!O$1,download!$A$4:$DX$4,0)+1,FALSE))</f>
        <v>1.2670999999999999</v>
      </c>
      <c r="P86">
        <f>+IF(VLOOKUP($B86,download!$A$4:$DN$305,MATCH(data!P$1,download!$A$4:$DX$4,0)+1,FALSE)="","",VLOOKUP($B86,download!$A$4:$DN$305,MATCH(data!P$1,download!$A$4:$DX$4,0)+1,FALSE))</f>
        <v>7.7915999999999999</v>
      </c>
      <c r="Q86">
        <f>+IF(VLOOKUP($B86,download!$A$4:$DN$305,MATCH(data!Q$1,download!$A$4:$DX$4,0)+1,FALSE)="","",VLOOKUP($B86,download!$A$4:$DN$305,MATCH(data!Q$1,download!$A$4:$DX$4,0)+1,FALSE))</f>
        <v>1.8721000000000001</v>
      </c>
      <c r="R86">
        <f>+IF(VLOOKUP($B86,download!$A$4:$DN$305,MATCH(data!R$1,download!$A$4:$DX$4,0)+1,FALSE)="","",VLOOKUP($B86,download!$A$4:$DN$305,MATCH(data!R$1,download!$A$4:$DX$4,0)+1,FALSE))</f>
        <v>0.74629999999999996</v>
      </c>
      <c r="S86">
        <f>+IF(VLOOKUP($B86,download!$A$4:$DN$305,MATCH(data!S$1,download!$A$4:$DX$4,0)+1,FALSE)="","",VLOOKUP($B86,download!$A$4:$DN$305,MATCH(data!S$1,download!$A$4:$DX$4,0)+1,FALSE))</f>
        <v>1.1180000000000001</v>
      </c>
      <c r="T86">
        <f>+IF(VLOOKUP($B86,download!$A$4:$DN$305,MATCH(data!T$1,download!$A$4:$DX$4,0)+1,FALSE)="","",VLOOKUP($B86,download!$A$4:$DN$305,MATCH(data!T$1,download!$A$4:$DX$4,0)+1,FALSE))</f>
        <v>1335.85</v>
      </c>
      <c r="U86">
        <f>+IF(VLOOKUP($B86,download!$A$4:$DN$305,MATCH(data!U$1,download!$A$4:$DX$4,0)+1,FALSE)="","",VLOOKUP($B86,download!$A$4:$DN$305,MATCH(data!U$1,download!$A$4:$DX$4,0)+1,FALSE))</f>
        <v>6004.33</v>
      </c>
      <c r="V86">
        <f>+IF(VLOOKUP($B86,download!$A$4:$DN$305,MATCH(data!V$1,download!$A$4:$DX$4,0)+1,FALSE)="","",VLOOKUP($B86,download!$A$4:$DN$305,MATCH(data!V$1,download!$A$4:$DX$4,0)+1,FALSE))</f>
        <v>1610.73</v>
      </c>
      <c r="W86">
        <f>+IF(VLOOKUP($B86,download!$A$4:$DN$305,MATCH(data!W$1,download!$A$4:$DX$4,0)+1,FALSE)="","",VLOOKUP($B86,download!$A$4:$DN$305,MATCH(data!W$1,download!$A$4:$DX$4,0)+1,FALSE))</f>
        <v>17543.05</v>
      </c>
      <c r="X86">
        <f>+IF(VLOOKUP($B86,download!$A$4:$DN$305,MATCH(data!X$1,download!$A$4:$DX$4,0)+1,FALSE)="","",VLOOKUP($B86,download!$A$4:$DN$305,MATCH(data!X$1,download!$A$4:$DX$4,0)+1,FALSE))</f>
        <v>11761.27</v>
      </c>
      <c r="Y86">
        <f>+IF(VLOOKUP($B86,download!$A$4:$DN$305,MATCH(data!Y$1,download!$A$4:$DX$4,0)+1,FALSE)="","",VLOOKUP($B86,download!$A$4:$DN$305,MATCH(data!Y$1,download!$A$4:$DX$4,0)+1,FALSE))</f>
        <v>-0.5</v>
      </c>
      <c r="Z86">
        <f>+IF(VLOOKUP($B86,download!$A$4:$DN$305,MATCH(data!Z$1,download!$A$4:$DX$4,0)+1,FALSE)="","",VLOOKUP($B86,download!$A$4:$DN$305,MATCH(data!Z$1,download!$A$4:$DX$4,0)+1,FALSE))</f>
        <v>0</v>
      </c>
      <c r="AA86">
        <f>+IF(VLOOKUP($B86,download!$A$4:$DN$305,MATCH(data!AA$1,download!$A$4:$DX$4,0)+1,FALSE)="","",VLOOKUP($B86,download!$A$4:$DN$305,MATCH(data!AA$1,download!$A$4:$DX$4,0)+1,FALSE))</f>
        <v>3.96</v>
      </c>
      <c r="AB86">
        <f>+IF(VLOOKUP($B86,download!$A$4:$DN$305,MATCH(data!AB$1,download!$A$4:$DX$4,0)+1,FALSE)="","",VLOOKUP($B86,download!$A$4:$DN$305,MATCH(data!AB$1,download!$A$4:$DX$4,0)+1,FALSE))</f>
        <v>0</v>
      </c>
      <c r="AC86">
        <f>+IF(VLOOKUP($B86,download!$A$4:$DN$305,MATCH(data!AC$1,download!$A$4:$DX$4,0)+1,FALSE)="","",VLOOKUP($B86,download!$A$4:$DN$305,MATCH(data!AC$1,download!$A$4:$DX$4,0)+1,FALSE))</f>
        <v>-0.53940144438068804</v>
      </c>
      <c r="AD86">
        <f>+IF(VLOOKUP($B86,download!$A$4:$DN$305,MATCH(data!AD$1,download!$A$4:$DX$4,0)+1,FALSE)="","",VLOOKUP($B86,download!$A$4:$DN$305,MATCH(data!AD$1,download!$A$4:$DX$4,0)+1,FALSE))</f>
        <v>88736000000</v>
      </c>
      <c r="AE86">
        <f>+IF(VLOOKUP($B86,download!$A$4:$DN$305,MATCH(data!AE$1,download!$A$4:$DX$4,0)+1,FALSE)="","",VLOOKUP($B86,download!$A$4:$DN$305,MATCH(data!AE$1,download!$A$4:$DX$4,0)+1,FALSE))</f>
        <v>119545700000</v>
      </c>
      <c r="AF86">
        <f>+IF(VLOOKUP($B86,download!$A$4:$DN$305,MATCH(data!AF$1,download!$A$4:$DX$4,0)+1,FALSE)="","",VLOOKUP($B86,download!$A$4:$DN$305,MATCH(data!AF$1,download!$A$4:$DX$4,0)+1,FALSE))</f>
        <v>5.2019896796987597</v>
      </c>
      <c r="AG86">
        <f>+IF(VLOOKUP($B86,download!$A$4:$DN$305,MATCH(data!AG$1,download!$A$4:$DX$4,0)+1,FALSE)="","",VLOOKUP($B86,download!$A$4:$DN$305,MATCH(data!AG$1,download!$A$4:$DX$4,0)+1,FALSE))</f>
        <v>4.7</v>
      </c>
      <c r="AH86">
        <f>+IF(VLOOKUP($B86,download!$A$4:$DN$305,MATCH(data!AH$1,download!$A$4:$DX$4,0)+1,FALSE)="","",VLOOKUP($B86,download!$A$4:$DN$305,MATCH(data!AH$1,download!$A$4:$DX$4,0)+1,FALSE))</f>
        <v>37486900000</v>
      </c>
      <c r="AI86">
        <f>+IF(VLOOKUP($B86,download!$A$4:$DN$305,MATCH(data!AI$1,download!$A$4:$DX$4,0)+1,FALSE)="","",VLOOKUP($B86,download!$A$4:$DN$305,MATCH(data!AI$1,download!$A$4:$DX$4,0)+1,FALSE))</f>
        <v>39902000000</v>
      </c>
      <c r="AJ86">
        <f>+IF(VLOOKUP($B86,download!$A$4:$DN$305,MATCH(data!AJ$1,download!$A$4:$DX$4,0)+1,FALSE)="","",VLOOKUP($B86,download!$A$4:$DN$305,MATCH(data!AJ$1,download!$A$4:$DX$4,0)+1,FALSE))</f>
        <v>325040000000</v>
      </c>
      <c r="AK86">
        <f>+IF(VLOOKUP($B86,download!$A$4:$DN$305,MATCH(data!AK$1,download!$A$4:$DX$4,0)+1,FALSE)="","",VLOOKUP($B86,download!$A$4:$DN$305,MATCH(data!AK$1,download!$A$4:$DX$4,0)+1,FALSE))</f>
        <v>58634000000</v>
      </c>
      <c r="AL86">
        <f>+IF(VLOOKUP($B86,download!$A$4:$DN$305,MATCH(data!AL$1,download!$A$4:$DX$4,0)+1,FALSE)="","",VLOOKUP($B86,download!$A$4:$DN$305,MATCH(data!AL$1,download!$A$4:$DX$4,0)+1,FALSE))</f>
        <v>127179000000</v>
      </c>
      <c r="AM86">
        <f>+IF(VLOOKUP($B86,download!$A$4:$DN$305,MATCH(data!AM$1,download!$A$4:$DX$4,0)+1,FALSE)="","",VLOOKUP($B86,download!$A$4:$DN$305,MATCH(data!AM$1,download!$A$4:$DX$4,0)+1,FALSE))</f>
        <v>36017000000</v>
      </c>
      <c r="AN86">
        <f>+IF(VLOOKUP($B86,download!$A$4:$DN$305,MATCH(data!AN$1,download!$A$4:$DX$4,0)+1,FALSE)="","",VLOOKUP($B86,download!$A$4:$DN$305,MATCH(data!AN$1,download!$A$4:$DX$4,0)+1,FALSE))</f>
        <v>4.5</v>
      </c>
      <c r="AO86">
        <f>+IF(VLOOKUP($B86,download!$A$4:$DN$305,MATCH(data!AO$1,download!$A$4:$DX$4,0)+1,FALSE)="","",VLOOKUP($B86,download!$A$4:$DN$305,MATCH(data!AO$1,download!$A$4:$DX$4,0)+1,FALSE))</f>
        <v>4.7</v>
      </c>
      <c r="AP86">
        <f>+IF(VLOOKUP($B86,download!$A$4:$DN$305,MATCH(data!AP$1,download!$A$4:$DX$4,0)+1,FALSE)="","",VLOOKUP($B86,download!$A$4:$DN$305,MATCH(data!AP$1,download!$A$4:$DX$4,0)+1,FALSE))</f>
        <v>4.5999999999999996</v>
      </c>
      <c r="AQ86">
        <f>+IF(VLOOKUP($B86,download!$A$4:$DN$305,MATCH(data!AQ$1,download!$A$4:$DX$4,0)+1,FALSE)="","",VLOOKUP($B86,download!$A$4:$DN$305,MATCH(data!AQ$1,download!$A$4:$DX$4,0)+1,FALSE))</f>
        <v>8.1999999999999993</v>
      </c>
      <c r="AR86">
        <f>+IF(VLOOKUP($B86,download!$A$4:$DN$305,MATCH(data!AR$1,download!$A$4:$DX$4,0)+1,FALSE)="","",VLOOKUP($B86,download!$A$4:$DN$305,MATCH(data!AR$1,download!$A$4:$DX$4,0)+1,FALSE))</f>
        <v>6.4</v>
      </c>
      <c r="AS86">
        <f>+IF(VLOOKUP($B86,download!$A$4:$DN$305,MATCH(data!AS$1,download!$A$4:$DX$4,0)+1,FALSE)="","",VLOOKUP($B86,download!$A$4:$DN$305,MATCH(data!AS$1,download!$A$4:$DX$4,0)+1,FALSE))</f>
        <v>4.7956362732583342E-3</v>
      </c>
      <c r="AT86">
        <f>+IF(VLOOKUP($B86,download!$A$4:$DN$305,MATCH(data!AT$1,download!$A$4:$DX$4,0)+1,FALSE)="","",VLOOKUP($B86,download!$A$4:$DN$305,MATCH(data!AT$1,download!$A$4:$DX$4,0)+1,FALSE))</f>
        <v>4.0384948949441406E-3</v>
      </c>
      <c r="AU86">
        <f>+IF(VLOOKUP($B86,download!$A$4:$DN$305,MATCH(data!AU$1,download!$A$4:$DX$4,0)+1,FALSE)="","",VLOOKUP($B86,download!$A$4:$DN$305,MATCH(data!AU$1,download!$A$4:$DX$4,0)+1,FALSE))</f>
        <v>8.4029998831995911E-3</v>
      </c>
      <c r="AV86">
        <f>+IF(VLOOKUP($B86,download!$A$4:$DN$305,MATCH(data!AV$1,download!$A$4:$DX$4,0)+1,FALSE)="","",VLOOKUP($B86,download!$A$4:$DN$305,MATCH(data!AV$1,download!$A$4:$DX$4,0)+1,FALSE))</f>
        <v>3.5400356241910291E-3</v>
      </c>
      <c r="AW86">
        <f>+IF(VLOOKUP($B86,download!$A$4:$DN$305,MATCH(data!AW$1,download!$A$4:$DX$4,0)+1,FALSE)="","",VLOOKUP($B86,download!$A$4:$DN$305,MATCH(data!AW$1,download!$A$4:$DX$4,0)+1,FALSE))</f>
        <v>4.5149454948857177E-3</v>
      </c>
    </row>
    <row r="87" spans="1:49">
      <c r="A87">
        <f t="shared" ref="A87:A150" si="5">+A86+1</f>
        <v>86</v>
      </c>
      <c r="B87">
        <f t="shared" ref="B87:B150" si="6">+B86+IF(RIGHT(B86,2)*1=12,100-11,1)</f>
        <v>200610</v>
      </c>
      <c r="C87">
        <f>+IF(VLOOKUP($B87,download!$A$4:$DN$305,MATCH(data!C$1,download!$A$4:$DX$4,0)+1,FALSE)="","",VLOOKUP($B87,download!$A$4:$DN$305,MATCH(data!C$1,download!$A$4:$DX$4,0)+1,FALSE))</f>
        <v>102.11</v>
      </c>
      <c r="D87">
        <f>+IF(VLOOKUP($B87,download!$A$4:$DN$305,MATCH(data!D$1,download!$A$4:$DX$4,0)+1,FALSE)="","",VLOOKUP($B87,download!$A$4:$DN$305,MATCH(data!D$1,download!$A$4:$DX$4,0)+1,FALSE))</f>
        <v>102.09</v>
      </c>
      <c r="E87">
        <f>+IF(VLOOKUP($B87,download!$A$4:$DN$305,MATCH(data!E$1,download!$A$4:$DX$4,0)+1,FALSE)="","",VLOOKUP($B87,download!$A$4:$DN$305,MATCH(data!E$1,download!$A$4:$DX$4,0)+1,FALSE))</f>
        <v>102.574</v>
      </c>
      <c r="F87">
        <f>+IF(VLOOKUP($B87,download!$A$4:$DN$305,MATCH(data!F$1,download!$A$4:$DX$4,0)+1,FALSE)="","",VLOOKUP($B87,download!$A$4:$DN$305,MATCH(data!F$1,download!$A$4:$DX$4,0)+1,FALSE))</f>
        <v>107.88500000000001</v>
      </c>
      <c r="G87">
        <f>+IF(VLOOKUP($B87,download!$A$4:$DN$305,MATCH(data!G$1,download!$A$4:$DX$4,0)+1,FALSE)="","",VLOOKUP($B87,download!$A$4:$DN$305,MATCH(data!G$1,download!$A$4:$DX$4,0)+1,FALSE))</f>
        <v>99.525000000000006</v>
      </c>
      <c r="H87">
        <f>+IF(VLOOKUP($B87,download!$A$4:$DN$305,MATCH(data!H$1,download!$A$4:$DX$4,0)+1,FALSE)="","",VLOOKUP($B87,download!$A$4:$DN$305,MATCH(data!H$1,download!$A$4:$DX$4,0)+1,FALSE))</f>
        <v>11.1</v>
      </c>
      <c r="I87">
        <f>+IF(VLOOKUP($B87,download!$A$4:$DN$305,MATCH(data!I$1,download!$A$4:$DX$4,0)+1,FALSE)="","",VLOOKUP($B87,download!$A$4:$DN$305,MATCH(data!I$1,download!$A$4:$DX$4,0)+1,FALSE))</f>
        <v>14.5146</v>
      </c>
      <c r="J87">
        <f>+IF(VLOOKUP($B87,download!$A$4:$DN$305,MATCH(data!J$1,download!$A$4:$DX$4,0)+1,FALSE)="","",VLOOKUP($B87,download!$A$4:$DN$305,MATCH(data!J$1,download!$A$4:$DX$4,0)+1,FALSE))</f>
        <v>297672000000</v>
      </c>
      <c r="K87">
        <f>+IF(VLOOKUP($B87,download!$A$4:$DN$305,MATCH(data!K$1,download!$A$4:$DX$4,0)+1,FALSE)="","",VLOOKUP($B87,download!$A$4:$DN$305,MATCH(data!K$1,download!$A$4:$DX$4,0)+1,FALSE))</f>
        <v>1360299999999.9998</v>
      </c>
      <c r="L87">
        <f>+IF(VLOOKUP($B87,download!$A$4:$DN$305,MATCH(data!L$1,download!$A$4:$DX$4,0)+1,FALSE)="","",VLOOKUP($B87,download!$A$4:$DN$305,MATCH(data!L$1,download!$A$4:$DX$4,0)+1,FALSE))</f>
        <v>500635224000</v>
      </c>
      <c r="M87">
        <f>+IF(VLOOKUP($B87,download!$A$4:$DN$305,MATCH(data!M$1,download!$A$4:$DX$4,0)+1,FALSE)="","",VLOOKUP($B87,download!$A$4:$DN$305,MATCH(data!M$1,download!$A$4:$DX$4,0)+1,FALSE))</f>
        <v>3566556000000</v>
      </c>
      <c r="N87">
        <f>+IF(VLOOKUP($B87,download!$A$4:$DN$305,MATCH(data!N$1,download!$A$4:$DX$4,0)+1,FALSE)="","",VLOOKUP($B87,download!$A$4:$DN$305,MATCH(data!N$1,download!$A$4:$DX$4,0)+1,FALSE))</f>
        <v>369905000000</v>
      </c>
      <c r="O87">
        <f>+IF(VLOOKUP($B87,download!$A$4:$DN$305,MATCH(data!O$1,download!$A$4:$DX$4,0)+1,FALSE)="","",VLOOKUP($B87,download!$A$4:$DN$305,MATCH(data!O$1,download!$A$4:$DX$4,0)+1,FALSE))</f>
        <v>1.2761</v>
      </c>
      <c r="P87">
        <f>+IF(VLOOKUP($B87,download!$A$4:$DN$305,MATCH(data!P$1,download!$A$4:$DX$4,0)+1,FALSE)="","",VLOOKUP($B87,download!$A$4:$DN$305,MATCH(data!P$1,download!$A$4:$DX$4,0)+1,FALSE))</f>
        <v>7.7773000000000003</v>
      </c>
      <c r="Q87">
        <f>+IF(VLOOKUP($B87,download!$A$4:$DN$305,MATCH(data!Q$1,download!$A$4:$DX$4,0)+1,FALSE)="","",VLOOKUP($B87,download!$A$4:$DN$305,MATCH(data!Q$1,download!$A$4:$DX$4,0)+1,FALSE))</f>
        <v>1.9074</v>
      </c>
      <c r="R87">
        <f>+IF(VLOOKUP($B87,download!$A$4:$DN$305,MATCH(data!R$1,download!$A$4:$DX$4,0)+1,FALSE)="","",VLOOKUP($B87,download!$A$4:$DN$305,MATCH(data!R$1,download!$A$4:$DX$4,0)+1,FALSE))</f>
        <v>0.77400000000000002</v>
      </c>
      <c r="S87">
        <f>+IF(VLOOKUP($B87,download!$A$4:$DN$305,MATCH(data!S$1,download!$A$4:$DX$4,0)+1,FALSE)="","",VLOOKUP($B87,download!$A$4:$DN$305,MATCH(data!S$1,download!$A$4:$DX$4,0)+1,FALSE))</f>
        <v>1.1222000000000001</v>
      </c>
      <c r="T87">
        <f>+IF(VLOOKUP($B87,download!$A$4:$DN$305,MATCH(data!T$1,download!$A$4:$DX$4,0)+1,FALSE)="","",VLOOKUP($B87,download!$A$4:$DN$305,MATCH(data!T$1,download!$A$4:$DX$4,0)+1,FALSE))</f>
        <v>1377.94</v>
      </c>
      <c r="U87">
        <f>+IF(VLOOKUP($B87,download!$A$4:$DN$305,MATCH(data!U$1,download!$A$4:$DX$4,0)+1,FALSE)="","",VLOOKUP($B87,download!$A$4:$DN$305,MATCH(data!U$1,download!$A$4:$DX$4,0)+1,FALSE))</f>
        <v>6268.92</v>
      </c>
      <c r="V87">
        <f>+IF(VLOOKUP($B87,download!$A$4:$DN$305,MATCH(data!V$1,download!$A$4:$DX$4,0)+1,FALSE)="","",VLOOKUP($B87,download!$A$4:$DN$305,MATCH(data!V$1,download!$A$4:$DX$4,0)+1,FALSE))</f>
        <v>1617.42</v>
      </c>
      <c r="W87">
        <f>+IF(VLOOKUP($B87,download!$A$4:$DN$305,MATCH(data!W$1,download!$A$4:$DX$4,0)+1,FALSE)="","",VLOOKUP($B87,download!$A$4:$DN$305,MATCH(data!W$1,download!$A$4:$DX$4,0)+1,FALSE))</f>
        <v>18324.349999999999</v>
      </c>
      <c r="X87">
        <f>+IF(VLOOKUP($B87,download!$A$4:$DN$305,MATCH(data!X$1,download!$A$4:$DX$4,0)+1,FALSE)="","",VLOOKUP($B87,download!$A$4:$DN$305,MATCH(data!X$1,download!$A$4:$DX$4,0)+1,FALSE))</f>
        <v>12344.59</v>
      </c>
      <c r="Y87">
        <f>+IF(VLOOKUP($B87,download!$A$4:$DN$305,MATCH(data!Y$1,download!$A$4:$DX$4,0)+1,FALSE)="","",VLOOKUP($B87,download!$A$4:$DN$305,MATCH(data!Y$1,download!$A$4:$DX$4,0)+1,FALSE))</f>
        <v>-0.4</v>
      </c>
      <c r="Z87">
        <f>+IF(VLOOKUP($B87,download!$A$4:$DN$305,MATCH(data!Z$1,download!$A$4:$DX$4,0)+1,FALSE)="","",VLOOKUP($B87,download!$A$4:$DN$305,MATCH(data!Z$1,download!$A$4:$DX$4,0)+1,FALSE))</f>
        <v>0.1</v>
      </c>
      <c r="AA87">
        <f>+IF(VLOOKUP($B87,download!$A$4:$DN$305,MATCH(data!AA$1,download!$A$4:$DX$4,0)+1,FALSE)="","",VLOOKUP($B87,download!$A$4:$DN$305,MATCH(data!AA$1,download!$A$4:$DX$4,0)+1,FALSE))</f>
        <v>3.96</v>
      </c>
      <c r="AB87">
        <f>+IF(VLOOKUP($B87,download!$A$4:$DN$305,MATCH(data!AB$1,download!$A$4:$DX$4,0)+1,FALSE)="","",VLOOKUP($B87,download!$A$4:$DN$305,MATCH(data!AB$1,download!$A$4:$DX$4,0)+1,FALSE))</f>
        <v>0.13</v>
      </c>
      <c r="AC87">
        <f>+IF(VLOOKUP($B87,download!$A$4:$DN$305,MATCH(data!AC$1,download!$A$4:$DX$4,0)+1,FALSE)="","",VLOOKUP($B87,download!$A$4:$DN$305,MATCH(data!AC$1,download!$A$4:$DX$4,0)+1,FALSE))</f>
        <v>0.324044697360652</v>
      </c>
      <c r="AD87">
        <f>+IF(VLOOKUP($B87,download!$A$4:$DN$305,MATCH(data!AD$1,download!$A$4:$DX$4,0)+1,FALSE)="","",VLOOKUP($B87,download!$A$4:$DN$305,MATCH(data!AD$1,download!$A$4:$DX$4,0)+1,FALSE))</f>
        <v>89373000000</v>
      </c>
      <c r="AE87">
        <f>+IF(VLOOKUP($B87,download!$A$4:$DN$305,MATCH(data!AE$1,download!$A$4:$DX$4,0)+1,FALSE)="","",VLOOKUP($B87,download!$A$4:$DN$305,MATCH(data!AE$1,download!$A$4:$DX$4,0)+1,FALSE))</f>
        <v>120117300000</v>
      </c>
      <c r="AF87">
        <f>+IF(VLOOKUP($B87,download!$A$4:$DN$305,MATCH(data!AF$1,download!$A$4:$DX$4,0)+1,FALSE)="","",VLOOKUP($B87,download!$A$4:$DN$305,MATCH(data!AF$1,download!$A$4:$DX$4,0)+1,FALSE))</f>
        <v>5.2019896796987597</v>
      </c>
      <c r="AG87">
        <f>+IF(VLOOKUP($B87,download!$A$4:$DN$305,MATCH(data!AG$1,download!$A$4:$DX$4,0)+1,FALSE)="","",VLOOKUP($B87,download!$A$4:$DN$305,MATCH(data!AG$1,download!$A$4:$DX$4,0)+1,FALSE))</f>
        <v>7.9</v>
      </c>
      <c r="AH87">
        <f>+IF(VLOOKUP($B87,download!$A$4:$DN$305,MATCH(data!AH$1,download!$A$4:$DX$4,0)+1,FALSE)="","",VLOOKUP($B87,download!$A$4:$DN$305,MATCH(data!AH$1,download!$A$4:$DX$4,0)+1,FALSE))</f>
        <v>36445300000</v>
      </c>
      <c r="AI87">
        <f>+IF(VLOOKUP($B87,download!$A$4:$DN$305,MATCH(data!AI$1,download!$A$4:$DX$4,0)+1,FALSE)="","",VLOOKUP($B87,download!$A$4:$DN$305,MATCH(data!AI$1,download!$A$4:$DX$4,0)+1,FALSE))</f>
        <v>40294000000</v>
      </c>
      <c r="AJ87">
        <f>+IF(VLOOKUP($B87,download!$A$4:$DN$305,MATCH(data!AJ$1,download!$A$4:$DX$4,0)+1,FALSE)="","",VLOOKUP($B87,download!$A$4:$DN$305,MATCH(data!AJ$1,download!$A$4:$DX$4,0)+1,FALSE))</f>
        <v>325509999999.99994</v>
      </c>
      <c r="AK87">
        <f>+IF(VLOOKUP($B87,download!$A$4:$DN$305,MATCH(data!AK$1,download!$A$4:$DX$4,0)+1,FALSE)="","",VLOOKUP($B87,download!$A$4:$DN$305,MATCH(data!AK$1,download!$A$4:$DX$4,0)+1,FALSE))</f>
        <v>62195000000</v>
      </c>
      <c r="AL87">
        <f>+IF(VLOOKUP($B87,download!$A$4:$DN$305,MATCH(data!AL$1,download!$A$4:$DX$4,0)+1,FALSE)="","",VLOOKUP($B87,download!$A$4:$DN$305,MATCH(data!AL$1,download!$A$4:$DX$4,0)+1,FALSE))</f>
        <v>129188000000</v>
      </c>
      <c r="AM87">
        <f>+IF(VLOOKUP($B87,download!$A$4:$DN$305,MATCH(data!AM$1,download!$A$4:$DX$4,0)+1,FALSE)="","",VLOOKUP($B87,download!$A$4:$DN$305,MATCH(data!AM$1,download!$A$4:$DX$4,0)+1,FALSE))</f>
        <v>35643000000</v>
      </c>
      <c r="AN87">
        <f>+IF(VLOOKUP($B87,download!$A$4:$DN$305,MATCH(data!AN$1,download!$A$4:$DX$4,0)+1,FALSE)="","",VLOOKUP($B87,download!$A$4:$DN$305,MATCH(data!AN$1,download!$A$4:$DX$4,0)+1,FALSE))</f>
        <v>4.4000000000000004</v>
      </c>
      <c r="AO87">
        <f>+IF(VLOOKUP($B87,download!$A$4:$DN$305,MATCH(data!AO$1,download!$A$4:$DX$4,0)+1,FALSE)="","",VLOOKUP($B87,download!$A$4:$DN$305,MATCH(data!AO$1,download!$A$4:$DX$4,0)+1,FALSE))</f>
        <v>4.5</v>
      </c>
      <c r="AP87">
        <f>+IF(VLOOKUP($B87,download!$A$4:$DN$305,MATCH(data!AP$1,download!$A$4:$DX$4,0)+1,FALSE)="","",VLOOKUP($B87,download!$A$4:$DN$305,MATCH(data!AP$1,download!$A$4:$DX$4,0)+1,FALSE))</f>
        <v>4.5999999999999996</v>
      </c>
      <c r="AQ87">
        <f>+IF(VLOOKUP($B87,download!$A$4:$DN$305,MATCH(data!AQ$1,download!$A$4:$DX$4,0)+1,FALSE)="","",VLOOKUP($B87,download!$A$4:$DN$305,MATCH(data!AQ$1,download!$A$4:$DX$4,0)+1,FALSE))</f>
        <v>8.1</v>
      </c>
      <c r="AR87">
        <f>+IF(VLOOKUP($B87,download!$A$4:$DN$305,MATCH(data!AR$1,download!$A$4:$DX$4,0)+1,FALSE)="","",VLOOKUP($B87,download!$A$4:$DN$305,MATCH(data!AR$1,download!$A$4:$DX$4,0)+1,FALSE))</f>
        <v>6.2</v>
      </c>
      <c r="AS87">
        <f>+IF(VLOOKUP($B87,download!$A$4:$DN$305,MATCH(data!AS$1,download!$A$4:$DX$4,0)+1,FALSE)="","",VLOOKUP($B87,download!$A$4:$DN$305,MATCH(data!AS$1,download!$A$4:$DX$4,0)+1,FALSE))</f>
        <v>4.7956362732583342E-3</v>
      </c>
      <c r="AT87">
        <f>+IF(VLOOKUP($B87,download!$A$4:$DN$305,MATCH(data!AT$1,download!$A$4:$DX$4,0)+1,FALSE)="","",VLOOKUP($B87,download!$A$4:$DN$305,MATCH(data!AT$1,download!$A$4:$DX$4,0)+1,FALSE))</f>
        <v>4.0384948949441406E-3</v>
      </c>
      <c r="AU87">
        <f>+IF(VLOOKUP($B87,download!$A$4:$DN$305,MATCH(data!AU$1,download!$A$4:$DX$4,0)+1,FALSE)="","",VLOOKUP($B87,download!$A$4:$DN$305,MATCH(data!AU$1,download!$A$4:$DX$4,0)+1,FALSE))</f>
        <v>8.4029998831995911E-3</v>
      </c>
      <c r="AV87">
        <f>+IF(VLOOKUP($B87,download!$A$4:$DN$305,MATCH(data!AV$1,download!$A$4:$DX$4,0)+1,FALSE)="","",VLOOKUP($B87,download!$A$4:$DN$305,MATCH(data!AV$1,download!$A$4:$DX$4,0)+1,FALSE))</f>
        <v>3.5400356241910291E-3</v>
      </c>
      <c r="AW87">
        <f>+IF(VLOOKUP($B87,download!$A$4:$DN$305,MATCH(data!AW$1,download!$A$4:$DX$4,0)+1,FALSE)="","",VLOOKUP($B87,download!$A$4:$DN$305,MATCH(data!AW$1,download!$A$4:$DX$4,0)+1,FALSE))</f>
        <v>4.5149454948857177E-3</v>
      </c>
    </row>
    <row r="88" spans="1:49">
      <c r="A88">
        <f t="shared" si="5"/>
        <v>87</v>
      </c>
      <c r="B88">
        <f t="shared" si="6"/>
        <v>200611</v>
      </c>
      <c r="C88">
        <f>+IF(VLOOKUP($B88,download!$A$4:$DN$305,MATCH(data!C$1,download!$A$4:$DX$4,0)+1,FALSE)="","",VLOOKUP($B88,download!$A$4:$DN$305,MATCH(data!C$1,download!$A$4:$DX$4,0)+1,FALSE))</f>
        <v>101.325</v>
      </c>
      <c r="D88">
        <f>+IF(VLOOKUP($B88,download!$A$4:$DN$305,MATCH(data!D$1,download!$A$4:$DX$4,0)+1,FALSE)="","",VLOOKUP($B88,download!$A$4:$DN$305,MATCH(data!D$1,download!$A$4:$DX$4,0)+1,FALSE))</f>
        <v>100.53</v>
      </c>
      <c r="E88">
        <f>+IF(VLOOKUP($B88,download!$A$4:$DN$305,MATCH(data!E$1,download!$A$4:$DX$4,0)+1,FALSE)="","",VLOOKUP($B88,download!$A$4:$DN$305,MATCH(data!E$1,download!$A$4:$DX$4,0)+1,FALSE))</f>
        <v>103.12050000000001</v>
      </c>
      <c r="F88">
        <f>+IF(VLOOKUP($B88,download!$A$4:$DN$305,MATCH(data!F$1,download!$A$4:$DX$4,0)+1,FALSE)="","",VLOOKUP($B88,download!$A$4:$DN$305,MATCH(data!F$1,download!$A$4:$DX$4,0)+1,FALSE))</f>
        <v>108.515</v>
      </c>
      <c r="G88">
        <f>+IF(VLOOKUP($B88,download!$A$4:$DN$305,MATCH(data!G$1,download!$A$4:$DX$4,0)+1,FALSE)="","",VLOOKUP($B88,download!$A$4:$DN$305,MATCH(data!G$1,download!$A$4:$DX$4,0)+1,FALSE))</f>
        <v>100.8</v>
      </c>
      <c r="H88">
        <f>+IF(VLOOKUP($B88,download!$A$4:$DN$305,MATCH(data!H$1,download!$A$4:$DX$4,0)+1,FALSE)="","",VLOOKUP($B88,download!$A$4:$DN$305,MATCH(data!H$1,download!$A$4:$DX$4,0)+1,FALSE))</f>
        <v>10.91</v>
      </c>
      <c r="I88">
        <f>+IF(VLOOKUP($B88,download!$A$4:$DN$305,MATCH(data!I$1,download!$A$4:$DX$4,0)+1,FALSE)="","",VLOOKUP($B88,download!$A$4:$DN$305,MATCH(data!I$1,download!$A$4:$DX$4,0)+1,FALSE))</f>
        <v>15.556100000000001</v>
      </c>
      <c r="J88">
        <f>+IF(VLOOKUP($B88,download!$A$4:$DN$305,MATCH(data!J$1,download!$A$4:$DX$4,0)+1,FALSE)="","",VLOOKUP($B88,download!$A$4:$DN$305,MATCH(data!J$1,download!$A$4:$DX$4,0)+1,FALSE))</f>
        <v>301552999999.99994</v>
      </c>
      <c r="K88">
        <f>+IF(VLOOKUP($B88,download!$A$4:$DN$305,MATCH(data!K$1,download!$A$4:$DX$4,0)+1,FALSE)="","",VLOOKUP($B88,download!$A$4:$DN$305,MATCH(data!K$1,download!$A$4:$DX$4,0)+1,FALSE))</f>
        <v>1368499999999.9998</v>
      </c>
      <c r="L88">
        <f>+IF(VLOOKUP($B88,download!$A$4:$DN$305,MATCH(data!L$1,download!$A$4:$DX$4,0)+1,FALSE)="","",VLOOKUP($B88,download!$A$4:$DN$305,MATCH(data!L$1,download!$A$4:$DX$4,0)+1,FALSE))</f>
        <v>671691581000</v>
      </c>
      <c r="M88">
        <f>+IF(VLOOKUP($B88,download!$A$4:$DN$305,MATCH(data!M$1,download!$A$4:$DX$4,0)+1,FALSE)="","",VLOOKUP($B88,download!$A$4:$DN$305,MATCH(data!M$1,download!$A$4:$DX$4,0)+1,FALSE))</f>
        <v>3612793000000</v>
      </c>
      <c r="N88">
        <f>+IF(VLOOKUP($B88,download!$A$4:$DN$305,MATCH(data!N$1,download!$A$4:$DX$4,0)+1,FALSE)="","",VLOOKUP($B88,download!$A$4:$DN$305,MATCH(data!N$1,download!$A$4:$DX$4,0)+1,FALSE))</f>
        <v>374316000000</v>
      </c>
      <c r="O88">
        <f>+IF(VLOOKUP($B88,download!$A$4:$DN$305,MATCH(data!O$1,download!$A$4:$DX$4,0)+1,FALSE)="","",VLOOKUP($B88,download!$A$4:$DN$305,MATCH(data!O$1,download!$A$4:$DX$4,0)+1,FALSE))</f>
        <v>1.3240000000000001</v>
      </c>
      <c r="P88">
        <f>+IF(VLOOKUP($B88,download!$A$4:$DN$305,MATCH(data!P$1,download!$A$4:$DX$4,0)+1,FALSE)="","",VLOOKUP($B88,download!$A$4:$DN$305,MATCH(data!P$1,download!$A$4:$DX$4,0)+1,FALSE))</f>
        <v>7.7774000000000001</v>
      </c>
      <c r="Q88">
        <f>+IF(VLOOKUP($B88,download!$A$4:$DN$305,MATCH(data!Q$1,download!$A$4:$DX$4,0)+1,FALSE)="","",VLOOKUP($B88,download!$A$4:$DN$305,MATCH(data!Q$1,download!$A$4:$DX$4,0)+1,FALSE))</f>
        <v>1.9651000000000001</v>
      </c>
      <c r="R88">
        <f>+IF(VLOOKUP($B88,download!$A$4:$DN$305,MATCH(data!R$1,download!$A$4:$DX$4,0)+1,FALSE)="","",VLOOKUP($B88,download!$A$4:$DN$305,MATCH(data!R$1,download!$A$4:$DX$4,0)+1,FALSE))</f>
        <v>0.7883</v>
      </c>
      <c r="S88">
        <f>+IF(VLOOKUP($B88,download!$A$4:$DN$305,MATCH(data!S$1,download!$A$4:$DX$4,0)+1,FALSE)="","",VLOOKUP($B88,download!$A$4:$DN$305,MATCH(data!S$1,download!$A$4:$DX$4,0)+1,FALSE))</f>
        <v>1.1413</v>
      </c>
      <c r="T88">
        <f>+IF(VLOOKUP($B88,download!$A$4:$DN$305,MATCH(data!T$1,download!$A$4:$DX$4,0)+1,FALSE)="","",VLOOKUP($B88,download!$A$4:$DN$305,MATCH(data!T$1,download!$A$4:$DX$4,0)+1,FALSE))</f>
        <v>1400.63</v>
      </c>
      <c r="U88">
        <f>+IF(VLOOKUP($B88,download!$A$4:$DN$305,MATCH(data!U$1,download!$A$4:$DX$4,0)+1,FALSE)="","",VLOOKUP($B88,download!$A$4:$DN$305,MATCH(data!U$1,download!$A$4:$DX$4,0)+1,FALSE))</f>
        <v>6309.19</v>
      </c>
      <c r="V88">
        <f>+IF(VLOOKUP($B88,download!$A$4:$DN$305,MATCH(data!V$1,download!$A$4:$DX$4,0)+1,FALSE)="","",VLOOKUP($B88,download!$A$4:$DN$305,MATCH(data!V$1,download!$A$4:$DX$4,0)+1,FALSE))</f>
        <v>1603.03</v>
      </c>
      <c r="W88">
        <f>+IF(VLOOKUP($B88,download!$A$4:$DN$305,MATCH(data!W$1,download!$A$4:$DX$4,0)+1,FALSE)="","",VLOOKUP($B88,download!$A$4:$DN$305,MATCH(data!W$1,download!$A$4:$DX$4,0)+1,FALSE))</f>
        <v>18960.48</v>
      </c>
      <c r="X88">
        <f>+IF(VLOOKUP($B88,download!$A$4:$DN$305,MATCH(data!X$1,download!$A$4:$DX$4,0)+1,FALSE)="","",VLOOKUP($B88,download!$A$4:$DN$305,MATCH(data!X$1,download!$A$4:$DX$4,0)+1,FALSE))</f>
        <v>12752.38</v>
      </c>
      <c r="Y88">
        <f>+IF(VLOOKUP($B88,download!$A$4:$DN$305,MATCH(data!Y$1,download!$A$4:$DX$4,0)+1,FALSE)="","",VLOOKUP($B88,download!$A$4:$DN$305,MATCH(data!Y$1,download!$A$4:$DX$4,0)+1,FALSE))</f>
        <v>0</v>
      </c>
      <c r="Z88">
        <f>+IF(VLOOKUP($B88,download!$A$4:$DN$305,MATCH(data!Z$1,download!$A$4:$DX$4,0)+1,FALSE)="","",VLOOKUP($B88,download!$A$4:$DN$305,MATCH(data!Z$1,download!$A$4:$DX$4,0)+1,FALSE))</f>
        <v>0</v>
      </c>
      <c r="AA88">
        <f>+IF(VLOOKUP($B88,download!$A$4:$DN$305,MATCH(data!AA$1,download!$A$4:$DX$4,0)+1,FALSE)="","",VLOOKUP($B88,download!$A$4:$DN$305,MATCH(data!AA$1,download!$A$4:$DX$4,0)+1,FALSE))</f>
        <v>3.96</v>
      </c>
      <c r="AB88">
        <f>+IF(VLOOKUP($B88,download!$A$4:$DN$305,MATCH(data!AB$1,download!$A$4:$DX$4,0)+1,FALSE)="","",VLOOKUP($B88,download!$A$4:$DN$305,MATCH(data!AB$1,download!$A$4:$DX$4,0)+1,FALSE))</f>
        <v>0.27</v>
      </c>
      <c r="AC88">
        <f>+IF(VLOOKUP($B88,download!$A$4:$DN$305,MATCH(data!AC$1,download!$A$4:$DX$4,0)+1,FALSE)="","",VLOOKUP($B88,download!$A$4:$DN$305,MATCH(data!AC$1,download!$A$4:$DX$4,0)+1,FALSE))</f>
        <v>0.27394044143517199</v>
      </c>
      <c r="AD88">
        <f>+IF(VLOOKUP($B88,download!$A$4:$DN$305,MATCH(data!AD$1,download!$A$4:$DX$4,0)+1,FALSE)="","",VLOOKUP($B88,download!$A$4:$DN$305,MATCH(data!AD$1,download!$A$4:$DX$4,0)+1,FALSE))</f>
        <v>90349000000</v>
      </c>
      <c r="AE88">
        <f>+IF(VLOOKUP($B88,download!$A$4:$DN$305,MATCH(data!AE$1,download!$A$4:$DX$4,0)+1,FALSE)="","",VLOOKUP($B88,download!$A$4:$DN$305,MATCH(data!AE$1,download!$A$4:$DX$4,0)+1,FALSE))</f>
        <v>122669400000</v>
      </c>
      <c r="AF88">
        <f>+IF(VLOOKUP($B88,download!$A$4:$DN$305,MATCH(data!AF$1,download!$A$4:$DX$4,0)+1,FALSE)="","",VLOOKUP($B88,download!$A$4:$DN$305,MATCH(data!AF$1,download!$A$4:$DX$4,0)+1,FALSE))</f>
        <v>5.2019896796987597</v>
      </c>
      <c r="AG88">
        <f>+IF(VLOOKUP($B88,download!$A$4:$DN$305,MATCH(data!AG$1,download!$A$4:$DX$4,0)+1,FALSE)="","",VLOOKUP($B88,download!$A$4:$DN$305,MATCH(data!AG$1,download!$A$4:$DX$4,0)+1,FALSE))</f>
        <v>14.2</v>
      </c>
      <c r="AH88">
        <f>+IF(VLOOKUP($B88,download!$A$4:$DN$305,MATCH(data!AH$1,download!$A$4:$DX$4,0)+1,FALSE)="","",VLOOKUP($B88,download!$A$4:$DN$305,MATCH(data!AH$1,download!$A$4:$DX$4,0)+1,FALSE))</f>
        <v>37719900000</v>
      </c>
      <c r="AI88">
        <f>+IF(VLOOKUP($B88,download!$A$4:$DN$305,MATCH(data!AI$1,download!$A$4:$DX$4,0)+1,FALSE)="","",VLOOKUP($B88,download!$A$4:$DN$305,MATCH(data!AI$1,download!$A$4:$DX$4,0)+1,FALSE))</f>
        <v>41465000000</v>
      </c>
      <c r="AJ88">
        <f>+IF(VLOOKUP($B88,download!$A$4:$DN$305,MATCH(data!AJ$1,download!$A$4:$DX$4,0)+1,FALSE)="","",VLOOKUP($B88,download!$A$4:$DN$305,MATCH(data!AJ$1,download!$A$4:$DX$4,0)+1,FALSE))</f>
        <v>327019999999.99994</v>
      </c>
      <c r="AK88">
        <f>+IF(VLOOKUP($B88,download!$A$4:$DN$305,MATCH(data!AK$1,download!$A$4:$DX$4,0)+1,FALSE)="","",VLOOKUP($B88,download!$A$4:$DN$305,MATCH(data!AK$1,download!$A$4:$DX$4,0)+1,FALSE))</f>
        <v>62482000000</v>
      </c>
      <c r="AL88">
        <f>+IF(VLOOKUP($B88,download!$A$4:$DN$305,MATCH(data!AL$1,download!$A$4:$DX$4,0)+1,FALSE)="","",VLOOKUP($B88,download!$A$4:$DN$305,MATCH(data!AL$1,download!$A$4:$DX$4,0)+1,FALSE))</f>
        <v>130464000000</v>
      </c>
      <c r="AM88">
        <f>+IF(VLOOKUP($B88,download!$A$4:$DN$305,MATCH(data!AM$1,download!$A$4:$DX$4,0)+1,FALSE)="","",VLOOKUP($B88,download!$A$4:$DN$305,MATCH(data!AM$1,download!$A$4:$DX$4,0)+1,FALSE))</f>
        <v>36477000000</v>
      </c>
      <c r="AN88">
        <f>+IF(VLOOKUP($B88,download!$A$4:$DN$305,MATCH(data!AN$1,download!$A$4:$DX$4,0)+1,FALSE)="","",VLOOKUP($B88,download!$A$4:$DN$305,MATCH(data!AN$1,download!$A$4:$DX$4,0)+1,FALSE))</f>
        <v>4.5</v>
      </c>
      <c r="AO88">
        <f>+IF(VLOOKUP($B88,download!$A$4:$DN$305,MATCH(data!AO$1,download!$A$4:$DX$4,0)+1,FALSE)="","",VLOOKUP($B88,download!$A$4:$DN$305,MATCH(data!AO$1,download!$A$4:$DX$4,0)+1,FALSE))</f>
        <v>4.5</v>
      </c>
      <c r="AP88">
        <f>+IF(VLOOKUP($B88,download!$A$4:$DN$305,MATCH(data!AP$1,download!$A$4:$DX$4,0)+1,FALSE)="","",VLOOKUP($B88,download!$A$4:$DN$305,MATCH(data!AP$1,download!$A$4:$DX$4,0)+1,FALSE))</f>
        <v>4.5</v>
      </c>
      <c r="AQ88">
        <f>+IF(VLOOKUP($B88,download!$A$4:$DN$305,MATCH(data!AQ$1,download!$A$4:$DX$4,0)+1,FALSE)="","",VLOOKUP($B88,download!$A$4:$DN$305,MATCH(data!AQ$1,download!$A$4:$DX$4,0)+1,FALSE))</f>
        <v>8.1</v>
      </c>
      <c r="AR88">
        <f>+IF(VLOOKUP($B88,download!$A$4:$DN$305,MATCH(data!AR$1,download!$A$4:$DX$4,0)+1,FALSE)="","",VLOOKUP($B88,download!$A$4:$DN$305,MATCH(data!AR$1,download!$A$4:$DX$4,0)+1,FALSE))</f>
        <v>6.4</v>
      </c>
      <c r="AS88">
        <f>+IF(VLOOKUP($B88,download!$A$4:$DN$305,MATCH(data!AS$1,download!$A$4:$DX$4,0)+1,FALSE)="","",VLOOKUP($B88,download!$A$4:$DN$305,MATCH(data!AS$1,download!$A$4:$DX$4,0)+1,FALSE))</f>
        <v>4.7956362732583342E-3</v>
      </c>
      <c r="AT88">
        <f>+IF(VLOOKUP($B88,download!$A$4:$DN$305,MATCH(data!AT$1,download!$A$4:$DX$4,0)+1,FALSE)="","",VLOOKUP($B88,download!$A$4:$DN$305,MATCH(data!AT$1,download!$A$4:$DX$4,0)+1,FALSE))</f>
        <v>4.0384948949441406E-3</v>
      </c>
      <c r="AU88">
        <f>+IF(VLOOKUP($B88,download!$A$4:$DN$305,MATCH(data!AU$1,download!$A$4:$DX$4,0)+1,FALSE)="","",VLOOKUP($B88,download!$A$4:$DN$305,MATCH(data!AU$1,download!$A$4:$DX$4,0)+1,FALSE))</f>
        <v>8.4029998831995911E-3</v>
      </c>
      <c r="AV88">
        <f>+IF(VLOOKUP($B88,download!$A$4:$DN$305,MATCH(data!AV$1,download!$A$4:$DX$4,0)+1,FALSE)="","",VLOOKUP($B88,download!$A$4:$DN$305,MATCH(data!AV$1,download!$A$4:$DX$4,0)+1,FALSE))</f>
        <v>3.5400356241910291E-3</v>
      </c>
      <c r="AW88">
        <f>+IF(VLOOKUP($B88,download!$A$4:$DN$305,MATCH(data!AW$1,download!$A$4:$DX$4,0)+1,FALSE)="","",VLOOKUP($B88,download!$A$4:$DN$305,MATCH(data!AW$1,download!$A$4:$DX$4,0)+1,FALSE))</f>
        <v>4.5149454948857177E-3</v>
      </c>
    </row>
    <row r="89" spans="1:49">
      <c r="A89">
        <f t="shared" si="5"/>
        <v>88</v>
      </c>
      <c r="B89">
        <f t="shared" si="6"/>
        <v>200612</v>
      </c>
      <c r="C89">
        <f>+IF(VLOOKUP($B89,download!$A$4:$DN$305,MATCH(data!C$1,download!$A$4:$DX$4,0)+1,FALSE)="","",VLOOKUP($B89,download!$A$4:$DN$305,MATCH(data!C$1,download!$A$4:$DX$4,0)+1,FALSE))</f>
        <v>99.4</v>
      </c>
      <c r="D89">
        <f>+IF(VLOOKUP($B89,download!$A$4:$DN$305,MATCH(data!D$1,download!$A$4:$DX$4,0)+1,FALSE)="","",VLOOKUP($B89,download!$A$4:$DN$305,MATCH(data!D$1,download!$A$4:$DX$4,0)+1,FALSE))</f>
        <v>98.3</v>
      </c>
      <c r="E89">
        <f>+IF(VLOOKUP($B89,download!$A$4:$DN$305,MATCH(data!E$1,download!$A$4:$DX$4,0)+1,FALSE)="","",VLOOKUP($B89,download!$A$4:$DN$305,MATCH(data!E$1,download!$A$4:$DX$4,0)+1,FALSE))</f>
        <v>100.973</v>
      </c>
      <c r="F89">
        <f>+IF(VLOOKUP($B89,download!$A$4:$DN$305,MATCH(data!F$1,download!$A$4:$DX$4,0)+1,FALSE)="","",VLOOKUP($B89,download!$A$4:$DN$305,MATCH(data!F$1,download!$A$4:$DX$4,0)+1,FALSE))</f>
        <v>100.72499999999999</v>
      </c>
      <c r="G89">
        <f>+IF(VLOOKUP($B89,download!$A$4:$DN$305,MATCH(data!G$1,download!$A$4:$DX$4,0)+1,FALSE)="","",VLOOKUP($B89,download!$A$4:$DN$305,MATCH(data!G$1,download!$A$4:$DX$4,0)+1,FALSE))</f>
        <v>99.375</v>
      </c>
      <c r="H89">
        <f>+IF(VLOOKUP($B89,download!$A$4:$DN$305,MATCH(data!H$1,download!$A$4:$DX$4,0)+1,FALSE)="","",VLOOKUP($B89,download!$A$4:$DN$305,MATCH(data!H$1,download!$A$4:$DX$4,0)+1,FALSE))</f>
        <v>11.56</v>
      </c>
      <c r="I89">
        <f>+IF(VLOOKUP($B89,download!$A$4:$DN$305,MATCH(data!I$1,download!$A$4:$DX$4,0)+1,FALSE)="","",VLOOKUP($B89,download!$A$4:$DN$305,MATCH(data!I$1,download!$A$4:$DX$4,0)+1,FALSE))</f>
        <v>14.83</v>
      </c>
      <c r="J89">
        <f>+IF(VLOOKUP($B89,download!$A$4:$DN$305,MATCH(data!J$1,download!$A$4:$DX$4,0)+1,FALSE)="","",VLOOKUP($B89,download!$A$4:$DN$305,MATCH(data!J$1,download!$A$4:$DX$4,0)+1,FALSE))</f>
        <v>309276999999.99994</v>
      </c>
      <c r="K89">
        <f>+IF(VLOOKUP($B89,download!$A$4:$DN$305,MATCH(data!K$1,download!$A$4:$DX$4,0)+1,FALSE)="","",VLOOKUP($B89,download!$A$4:$DN$305,MATCH(data!K$1,download!$A$4:$DX$4,0)+1,FALSE))</f>
        <v>1387700000000</v>
      </c>
      <c r="L89">
        <f>+IF(VLOOKUP($B89,download!$A$4:$DN$305,MATCH(data!L$1,download!$A$4:$DX$4,0)+1,FALSE)="","",VLOOKUP($B89,download!$A$4:$DN$305,MATCH(data!L$1,download!$A$4:$DX$4,0)+1,FALSE))</f>
        <v>491647931000</v>
      </c>
      <c r="M89">
        <f>+IF(VLOOKUP($B89,download!$A$4:$DN$305,MATCH(data!M$1,download!$A$4:$DX$4,0)+1,FALSE)="","",VLOOKUP($B89,download!$A$4:$DN$305,MATCH(data!M$1,download!$A$4:$DX$4,0)+1,FALSE))</f>
        <v>3758611000000</v>
      </c>
      <c r="N89">
        <f>+IF(VLOOKUP($B89,download!$A$4:$DN$305,MATCH(data!N$1,download!$A$4:$DX$4,0)+1,FALSE)="","",VLOOKUP($B89,download!$A$4:$DN$305,MATCH(data!N$1,download!$A$4:$DX$4,0)+1,FALSE))</f>
        <v>376251000000</v>
      </c>
      <c r="O89">
        <f>+IF(VLOOKUP($B89,download!$A$4:$DN$305,MATCH(data!O$1,download!$A$4:$DX$4,0)+1,FALSE)="","",VLOOKUP($B89,download!$A$4:$DN$305,MATCH(data!O$1,download!$A$4:$DX$4,0)+1,FALSE))</f>
        <v>1.3196000000000001</v>
      </c>
      <c r="P89">
        <f>+IF(VLOOKUP($B89,download!$A$4:$DN$305,MATCH(data!P$1,download!$A$4:$DX$4,0)+1,FALSE)="","",VLOOKUP($B89,download!$A$4:$DN$305,MATCH(data!P$1,download!$A$4:$DX$4,0)+1,FALSE))</f>
        <v>7.7781000000000002</v>
      </c>
      <c r="Q89">
        <f>+IF(VLOOKUP($B89,download!$A$4:$DN$305,MATCH(data!Q$1,download!$A$4:$DX$4,0)+1,FALSE)="","",VLOOKUP($B89,download!$A$4:$DN$305,MATCH(data!Q$1,download!$A$4:$DX$4,0)+1,FALSE))</f>
        <v>1.9588000000000001</v>
      </c>
      <c r="R89">
        <f>+IF(VLOOKUP($B89,download!$A$4:$DN$305,MATCH(data!R$1,download!$A$4:$DX$4,0)+1,FALSE)="","",VLOOKUP($B89,download!$A$4:$DN$305,MATCH(data!R$1,download!$A$4:$DX$4,0)+1,FALSE))</f>
        <v>0.78900000000000003</v>
      </c>
      <c r="S89">
        <f>+IF(VLOOKUP($B89,download!$A$4:$DN$305,MATCH(data!S$1,download!$A$4:$DX$4,0)+1,FALSE)="","",VLOOKUP($B89,download!$A$4:$DN$305,MATCH(data!S$1,download!$A$4:$DX$4,0)+1,FALSE))</f>
        <v>1.165</v>
      </c>
      <c r="T89">
        <f>+IF(VLOOKUP($B89,download!$A$4:$DN$305,MATCH(data!T$1,download!$A$4:$DX$4,0)+1,FALSE)="","",VLOOKUP($B89,download!$A$4:$DN$305,MATCH(data!T$1,download!$A$4:$DX$4,0)+1,FALSE))</f>
        <v>1418.3</v>
      </c>
      <c r="U89">
        <f>+IF(VLOOKUP($B89,download!$A$4:$DN$305,MATCH(data!U$1,download!$A$4:$DX$4,0)+1,FALSE)="","",VLOOKUP($B89,download!$A$4:$DN$305,MATCH(data!U$1,download!$A$4:$DX$4,0)+1,FALSE))</f>
        <v>6596.92</v>
      </c>
      <c r="V89">
        <f>+IF(VLOOKUP($B89,download!$A$4:$DN$305,MATCH(data!V$1,download!$A$4:$DX$4,0)+1,FALSE)="","",VLOOKUP($B89,download!$A$4:$DN$305,MATCH(data!V$1,download!$A$4:$DX$4,0)+1,FALSE))</f>
        <v>1681.07</v>
      </c>
      <c r="W89">
        <f>+IF(VLOOKUP($B89,download!$A$4:$DN$305,MATCH(data!W$1,download!$A$4:$DX$4,0)+1,FALSE)="","",VLOOKUP($B89,download!$A$4:$DN$305,MATCH(data!W$1,download!$A$4:$DX$4,0)+1,FALSE))</f>
        <v>19964.72</v>
      </c>
      <c r="X89">
        <f>+IF(VLOOKUP($B89,download!$A$4:$DN$305,MATCH(data!X$1,download!$A$4:$DX$4,0)+1,FALSE)="","",VLOOKUP($B89,download!$A$4:$DN$305,MATCH(data!X$1,download!$A$4:$DX$4,0)+1,FALSE))</f>
        <v>12908.39</v>
      </c>
      <c r="Y89">
        <f>+IF(VLOOKUP($B89,download!$A$4:$DN$305,MATCH(data!Y$1,download!$A$4:$DX$4,0)+1,FALSE)="","",VLOOKUP($B89,download!$A$4:$DN$305,MATCH(data!Y$1,download!$A$4:$DX$4,0)+1,FALSE))</f>
        <v>0.5</v>
      </c>
      <c r="Z89">
        <f>+IF(VLOOKUP($B89,download!$A$4:$DN$305,MATCH(data!Z$1,download!$A$4:$DX$4,0)+1,FALSE)="","",VLOOKUP($B89,download!$A$4:$DN$305,MATCH(data!Z$1,download!$A$4:$DX$4,0)+1,FALSE))</f>
        <v>0.4</v>
      </c>
      <c r="AA89">
        <f>+IF(VLOOKUP($B89,download!$A$4:$DN$305,MATCH(data!AA$1,download!$A$4:$DX$4,0)+1,FALSE)="","",VLOOKUP($B89,download!$A$4:$DN$305,MATCH(data!AA$1,download!$A$4:$DX$4,0)+1,FALSE))</f>
        <v>3.34</v>
      </c>
      <c r="AB89">
        <f>+IF(VLOOKUP($B89,download!$A$4:$DN$305,MATCH(data!AB$1,download!$A$4:$DX$4,0)+1,FALSE)="","",VLOOKUP($B89,download!$A$4:$DN$305,MATCH(data!AB$1,download!$A$4:$DX$4,0)+1,FALSE))</f>
        <v>0.27</v>
      </c>
      <c r="AC89">
        <f>+IF(VLOOKUP($B89,download!$A$4:$DN$305,MATCH(data!AC$1,download!$A$4:$DX$4,0)+1,FALSE)="","",VLOOKUP($B89,download!$A$4:$DN$305,MATCH(data!AC$1,download!$A$4:$DX$4,0)+1,FALSE))</f>
        <v>0.47702809405228902</v>
      </c>
      <c r="AD89">
        <f>+IF(VLOOKUP($B89,download!$A$4:$DN$305,MATCH(data!AD$1,download!$A$4:$DX$4,0)+1,FALSE)="","",VLOOKUP($B89,download!$A$4:$DN$305,MATCH(data!AD$1,download!$A$4:$DX$4,0)+1,FALSE))</f>
        <v>90975000000</v>
      </c>
      <c r="AE89">
        <f>+IF(VLOOKUP($B89,download!$A$4:$DN$305,MATCH(data!AE$1,download!$A$4:$DX$4,0)+1,FALSE)="","",VLOOKUP($B89,download!$A$4:$DN$305,MATCH(data!AE$1,download!$A$4:$DX$4,0)+1,FALSE))</f>
        <v>123725900000</v>
      </c>
      <c r="AF89">
        <f>+IF(VLOOKUP($B89,download!$A$4:$DN$305,MATCH(data!AF$1,download!$A$4:$DX$4,0)+1,FALSE)="","",VLOOKUP($B89,download!$A$4:$DN$305,MATCH(data!AF$1,download!$A$4:$DX$4,0)+1,FALSE))</f>
        <v>3.5028725666118801</v>
      </c>
      <c r="AG89">
        <f>+IF(VLOOKUP($B89,download!$A$4:$DN$305,MATCH(data!AG$1,download!$A$4:$DX$4,0)+1,FALSE)="","",VLOOKUP($B89,download!$A$4:$DN$305,MATCH(data!AG$1,download!$A$4:$DX$4,0)+1,FALSE))</f>
        <v>13.7</v>
      </c>
      <c r="AH89">
        <f>+IF(VLOOKUP($B89,download!$A$4:$DN$305,MATCH(data!AH$1,download!$A$4:$DX$4,0)+1,FALSE)="","",VLOOKUP($B89,download!$A$4:$DN$305,MATCH(data!AH$1,download!$A$4:$DX$4,0)+1,FALSE))</f>
        <v>40314800000</v>
      </c>
      <c r="AI89">
        <f>+IF(VLOOKUP($B89,download!$A$4:$DN$305,MATCH(data!AI$1,download!$A$4:$DX$4,0)+1,FALSE)="","",VLOOKUP($B89,download!$A$4:$DN$305,MATCH(data!AI$1,download!$A$4:$DX$4,0)+1,FALSE))</f>
        <v>40943000000</v>
      </c>
      <c r="AJ89">
        <f>+IF(VLOOKUP($B89,download!$A$4:$DN$305,MATCH(data!AJ$1,download!$A$4:$DX$4,0)+1,FALSE)="","",VLOOKUP($B89,download!$A$4:$DN$305,MATCH(data!AJ$1,download!$A$4:$DX$4,0)+1,FALSE))</f>
        <v>325829999999.99994</v>
      </c>
      <c r="AK89">
        <f>+IF(VLOOKUP($B89,download!$A$4:$DN$305,MATCH(data!AK$1,download!$A$4:$DX$4,0)+1,FALSE)="","",VLOOKUP($B89,download!$A$4:$DN$305,MATCH(data!AK$1,download!$A$4:$DX$4,0)+1,FALSE))</f>
        <v>66752000000</v>
      </c>
      <c r="AL89">
        <f>+IF(VLOOKUP($B89,download!$A$4:$DN$305,MATCH(data!AL$1,download!$A$4:$DX$4,0)+1,FALSE)="","",VLOOKUP($B89,download!$A$4:$DN$305,MATCH(data!AL$1,download!$A$4:$DX$4,0)+1,FALSE))</f>
        <v>129883000000</v>
      </c>
      <c r="AM89">
        <f>+IF(VLOOKUP($B89,download!$A$4:$DN$305,MATCH(data!AM$1,download!$A$4:$DX$4,0)+1,FALSE)="","",VLOOKUP($B89,download!$A$4:$DN$305,MATCH(data!AM$1,download!$A$4:$DX$4,0)+1,FALSE))</f>
        <v>35063000000</v>
      </c>
      <c r="AN89">
        <f>+IF(VLOOKUP($B89,download!$A$4:$DN$305,MATCH(data!AN$1,download!$A$4:$DX$4,0)+1,FALSE)="","",VLOOKUP($B89,download!$A$4:$DN$305,MATCH(data!AN$1,download!$A$4:$DX$4,0)+1,FALSE))</f>
        <v>4.4000000000000004</v>
      </c>
      <c r="AO89">
        <f>+IF(VLOOKUP($B89,download!$A$4:$DN$305,MATCH(data!AO$1,download!$A$4:$DX$4,0)+1,FALSE)="","",VLOOKUP($B89,download!$A$4:$DN$305,MATCH(data!AO$1,download!$A$4:$DX$4,0)+1,FALSE))</f>
        <v>4.5999999999999996</v>
      </c>
      <c r="AP89">
        <f>+IF(VLOOKUP($B89,download!$A$4:$DN$305,MATCH(data!AP$1,download!$A$4:$DX$4,0)+1,FALSE)="","",VLOOKUP($B89,download!$A$4:$DN$305,MATCH(data!AP$1,download!$A$4:$DX$4,0)+1,FALSE))</f>
        <v>4.5</v>
      </c>
      <c r="AQ89">
        <f>+IF(VLOOKUP($B89,download!$A$4:$DN$305,MATCH(data!AQ$1,download!$A$4:$DX$4,0)+1,FALSE)="","",VLOOKUP($B89,download!$A$4:$DN$305,MATCH(data!AQ$1,download!$A$4:$DX$4,0)+1,FALSE))</f>
        <v>7.9</v>
      </c>
      <c r="AR89">
        <f>+IF(VLOOKUP($B89,download!$A$4:$DN$305,MATCH(data!AR$1,download!$A$4:$DX$4,0)+1,FALSE)="","",VLOOKUP($B89,download!$A$4:$DN$305,MATCH(data!AR$1,download!$A$4:$DX$4,0)+1,FALSE))</f>
        <v>6.2</v>
      </c>
      <c r="AS89">
        <f>+IF(VLOOKUP($B89,download!$A$4:$DN$305,MATCH(data!AS$1,download!$A$4:$DX$4,0)+1,FALSE)="","",VLOOKUP($B89,download!$A$4:$DN$305,MATCH(data!AS$1,download!$A$4:$DX$4,0)+1,FALSE))</f>
        <v>4.1414388974647292E-3</v>
      </c>
      <c r="AT89">
        <f>+IF(VLOOKUP($B89,download!$A$4:$DN$305,MATCH(data!AT$1,download!$A$4:$DX$4,0)+1,FALSE)="","",VLOOKUP($B89,download!$A$4:$DN$305,MATCH(data!AT$1,download!$A$4:$DX$4,0)+1,FALSE))</f>
        <v>3.4943457112824317E-3</v>
      </c>
      <c r="AU89">
        <f>+IF(VLOOKUP($B89,download!$A$4:$DN$305,MATCH(data!AU$1,download!$A$4:$DX$4,0)+1,FALSE)="","",VLOOKUP($B89,download!$A$4:$DN$305,MATCH(data!AU$1,download!$A$4:$DX$4,0)+1,FALSE))</f>
        <v>7.6747587772214949E-3</v>
      </c>
      <c r="AV89">
        <f>+IF(VLOOKUP($B89,download!$A$4:$DN$305,MATCH(data!AV$1,download!$A$4:$DX$4,0)+1,FALSE)="","",VLOOKUP($B89,download!$A$4:$DN$305,MATCH(data!AV$1,download!$A$4:$DX$4,0)+1,FALSE))</f>
        <v>4.8640836641705891E-3</v>
      </c>
      <c r="AW89">
        <f>+IF(VLOOKUP($B89,download!$A$4:$DN$305,MATCH(data!AW$1,download!$A$4:$DX$4,0)+1,FALSE)="","",VLOOKUP($B89,download!$A$4:$DN$305,MATCH(data!AW$1,download!$A$4:$DX$4,0)+1,FALSE))</f>
        <v>3.9025510057677328E-3</v>
      </c>
    </row>
    <row r="90" spans="1:49">
      <c r="A90">
        <f t="shared" si="5"/>
        <v>89</v>
      </c>
      <c r="B90">
        <f t="shared" si="6"/>
        <v>200701</v>
      </c>
      <c r="C90">
        <f>+IF(VLOOKUP($B90,download!$A$4:$DN$305,MATCH(data!C$1,download!$A$4:$DX$4,0)+1,FALSE)="","",VLOOKUP($B90,download!$A$4:$DN$305,MATCH(data!C$1,download!$A$4:$DX$4,0)+1,FALSE))</f>
        <v>98.504999999999995</v>
      </c>
      <c r="D90">
        <f>+IF(VLOOKUP($B90,download!$A$4:$DN$305,MATCH(data!D$1,download!$A$4:$DX$4,0)+1,FALSE)="","",VLOOKUP($B90,download!$A$4:$DN$305,MATCH(data!D$1,download!$A$4:$DX$4,0)+1,FALSE))</f>
        <v>97.222499999999997</v>
      </c>
      <c r="E90">
        <f>+IF(VLOOKUP($B90,download!$A$4:$DN$305,MATCH(data!E$1,download!$A$4:$DX$4,0)+1,FALSE)="","",VLOOKUP($B90,download!$A$4:$DN$305,MATCH(data!E$1,download!$A$4:$DX$4,0)+1,FALSE))</f>
        <v>100.446</v>
      </c>
      <c r="F90">
        <f>+IF(VLOOKUP($B90,download!$A$4:$DN$305,MATCH(data!F$1,download!$A$4:$DX$4,0)+1,FALSE)="","",VLOOKUP($B90,download!$A$4:$DN$305,MATCH(data!F$1,download!$A$4:$DX$4,0)+1,FALSE))</f>
        <v>97.405000000000001</v>
      </c>
      <c r="G90">
        <f>+IF(VLOOKUP($B90,download!$A$4:$DN$305,MATCH(data!G$1,download!$A$4:$DX$4,0)+1,FALSE)="","",VLOOKUP($B90,download!$A$4:$DN$305,MATCH(data!G$1,download!$A$4:$DX$4,0)+1,FALSE))</f>
        <v>98.724999999999994</v>
      </c>
      <c r="H90">
        <f>+IF(VLOOKUP($B90,download!$A$4:$DN$305,MATCH(data!H$1,download!$A$4:$DX$4,0)+1,FALSE)="","",VLOOKUP($B90,download!$A$4:$DN$305,MATCH(data!H$1,download!$A$4:$DX$4,0)+1,FALSE))</f>
        <v>10.42</v>
      </c>
      <c r="I90">
        <f>+IF(VLOOKUP($B90,download!$A$4:$DN$305,MATCH(data!I$1,download!$A$4:$DX$4,0)+1,FALSE)="","",VLOOKUP($B90,download!$A$4:$DN$305,MATCH(data!I$1,download!$A$4:$DX$4,0)+1,FALSE))</f>
        <v>15.917400000000001</v>
      </c>
      <c r="J90">
        <f>+IF(VLOOKUP($B90,download!$A$4:$DN$305,MATCH(data!J$1,download!$A$4:$DX$4,0)+1,FALSE)="","",VLOOKUP($B90,download!$A$4:$DN$305,MATCH(data!J$1,download!$A$4:$DX$4,0)+1,FALSE))</f>
        <v>307815999999.99994</v>
      </c>
      <c r="K90">
        <f>+IF(VLOOKUP($B90,download!$A$4:$DN$305,MATCH(data!K$1,download!$A$4:$DX$4,0)+1,FALSE)="","",VLOOKUP($B90,download!$A$4:$DN$305,MATCH(data!K$1,download!$A$4:$DX$4,0)+1,FALSE))</f>
        <v>1368999999999.9998</v>
      </c>
      <c r="L90">
        <f>+IF(VLOOKUP($B90,download!$A$4:$DN$305,MATCH(data!L$1,download!$A$4:$DX$4,0)+1,FALSE)="","",VLOOKUP($B90,download!$A$4:$DN$305,MATCH(data!L$1,download!$A$4:$DX$4,0)+1,FALSE))</f>
        <v>496322920000</v>
      </c>
      <c r="M90">
        <f>+IF(VLOOKUP($B90,download!$A$4:$DN$305,MATCH(data!M$1,download!$A$4:$DX$4,0)+1,FALSE)="","",VLOOKUP($B90,download!$A$4:$DN$305,MATCH(data!M$1,download!$A$4:$DX$4,0)+1,FALSE))</f>
        <v>3685738664000</v>
      </c>
      <c r="N90">
        <f>+IF(VLOOKUP($B90,download!$A$4:$DN$305,MATCH(data!N$1,download!$A$4:$DX$4,0)+1,FALSE)="","",VLOOKUP($B90,download!$A$4:$DN$305,MATCH(data!N$1,download!$A$4:$DX$4,0)+1,FALSE))</f>
        <v>378011000000</v>
      </c>
      <c r="O90">
        <f>+IF(VLOOKUP($B90,download!$A$4:$DN$305,MATCH(data!O$1,download!$A$4:$DX$4,0)+1,FALSE)="","",VLOOKUP($B90,download!$A$4:$DN$305,MATCH(data!O$1,download!$A$4:$DX$4,0)+1,FALSE))</f>
        <v>1.3032999999999999</v>
      </c>
      <c r="P90">
        <f>+IF(VLOOKUP($B90,download!$A$4:$DN$305,MATCH(data!P$1,download!$A$4:$DX$4,0)+1,FALSE)="","",VLOOKUP($B90,download!$A$4:$DN$305,MATCH(data!P$1,download!$A$4:$DX$4,0)+1,FALSE))</f>
        <v>7.8064999999999998</v>
      </c>
      <c r="Q90">
        <f>+IF(VLOOKUP($B90,download!$A$4:$DN$305,MATCH(data!Q$1,download!$A$4:$DX$4,0)+1,FALSE)="","",VLOOKUP($B90,download!$A$4:$DN$305,MATCH(data!Q$1,download!$A$4:$DX$4,0)+1,FALSE))</f>
        <v>1.9637</v>
      </c>
      <c r="R90">
        <f>+IF(VLOOKUP($B90,download!$A$4:$DN$305,MATCH(data!R$1,download!$A$4:$DX$4,0)+1,FALSE)="","",VLOOKUP($B90,download!$A$4:$DN$305,MATCH(data!R$1,download!$A$4:$DX$4,0)+1,FALSE))</f>
        <v>0.77649999999999997</v>
      </c>
      <c r="S90">
        <f>+IF(VLOOKUP($B90,download!$A$4:$DN$305,MATCH(data!S$1,download!$A$4:$DX$4,0)+1,FALSE)="","",VLOOKUP($B90,download!$A$4:$DN$305,MATCH(data!S$1,download!$A$4:$DX$4,0)+1,FALSE))</f>
        <v>1.1759999999999999</v>
      </c>
      <c r="T90">
        <f>+IF(VLOOKUP($B90,download!$A$4:$DN$305,MATCH(data!T$1,download!$A$4:$DX$4,0)+1,FALSE)="","",VLOOKUP($B90,download!$A$4:$DN$305,MATCH(data!T$1,download!$A$4:$DX$4,0)+1,FALSE))</f>
        <v>1438.24</v>
      </c>
      <c r="U90">
        <f>+IF(VLOOKUP($B90,download!$A$4:$DN$305,MATCH(data!U$1,download!$A$4:$DX$4,0)+1,FALSE)="","",VLOOKUP($B90,download!$A$4:$DN$305,MATCH(data!U$1,download!$A$4:$DX$4,0)+1,FALSE))</f>
        <v>6789.11</v>
      </c>
      <c r="V90">
        <f>+IF(VLOOKUP($B90,download!$A$4:$DN$305,MATCH(data!V$1,download!$A$4:$DX$4,0)+1,FALSE)="","",VLOOKUP($B90,download!$A$4:$DN$305,MATCH(data!V$1,download!$A$4:$DX$4,0)+1,FALSE))</f>
        <v>1721.96</v>
      </c>
      <c r="W90">
        <f>+IF(VLOOKUP($B90,download!$A$4:$DN$305,MATCH(data!W$1,download!$A$4:$DX$4,0)+1,FALSE)="","",VLOOKUP($B90,download!$A$4:$DN$305,MATCH(data!W$1,download!$A$4:$DX$4,0)+1,FALSE))</f>
        <v>20106.419999999998</v>
      </c>
      <c r="X90">
        <f>+IF(VLOOKUP($B90,download!$A$4:$DN$305,MATCH(data!X$1,download!$A$4:$DX$4,0)+1,FALSE)="","",VLOOKUP($B90,download!$A$4:$DN$305,MATCH(data!X$1,download!$A$4:$DX$4,0)+1,FALSE))</f>
        <v>13034.12</v>
      </c>
      <c r="Y90">
        <f>+IF(VLOOKUP($B90,download!$A$4:$DN$305,MATCH(data!Y$1,download!$A$4:$DX$4,0)+1,FALSE)="","",VLOOKUP($B90,download!$A$4:$DN$305,MATCH(data!Y$1,download!$A$4:$DX$4,0)+1,FALSE))</f>
        <v>0.2</v>
      </c>
      <c r="Z90">
        <f>+IF(VLOOKUP($B90,download!$A$4:$DN$305,MATCH(data!Z$1,download!$A$4:$DX$4,0)+1,FALSE)="","",VLOOKUP($B90,download!$A$4:$DN$305,MATCH(data!Z$1,download!$A$4:$DX$4,0)+1,FALSE))</f>
        <v>-0.5</v>
      </c>
      <c r="AA90">
        <f>+IF(VLOOKUP($B90,download!$A$4:$DN$305,MATCH(data!AA$1,download!$A$4:$DX$4,0)+1,FALSE)="","",VLOOKUP($B90,download!$A$4:$DN$305,MATCH(data!AA$1,download!$A$4:$DX$4,0)+1,FALSE))</f>
        <v>3.34</v>
      </c>
      <c r="AB90">
        <f>+IF(VLOOKUP($B90,download!$A$4:$DN$305,MATCH(data!AB$1,download!$A$4:$DX$4,0)+1,FALSE)="","",VLOOKUP($B90,download!$A$4:$DN$305,MATCH(data!AB$1,download!$A$4:$DX$4,0)+1,FALSE))</f>
        <v>-0.13</v>
      </c>
      <c r="AC90">
        <f>+IF(VLOOKUP($B90,download!$A$4:$DN$305,MATCH(data!AC$1,download!$A$4:$DX$4,0)+1,FALSE)="","",VLOOKUP($B90,download!$A$4:$DN$305,MATCH(data!AC$1,download!$A$4:$DX$4,0)+1,FALSE))</f>
        <v>0.115299381625539</v>
      </c>
      <c r="AD90">
        <f>+IF(VLOOKUP($B90,download!$A$4:$DN$305,MATCH(data!AD$1,download!$A$4:$DX$4,0)+1,FALSE)="","",VLOOKUP($B90,download!$A$4:$DN$305,MATCH(data!AD$1,download!$A$4:$DX$4,0)+1,FALSE))</f>
        <v>92195000000</v>
      </c>
      <c r="AE90">
        <f>+IF(VLOOKUP($B90,download!$A$4:$DN$305,MATCH(data!AE$1,download!$A$4:$DX$4,0)+1,FALSE)="","",VLOOKUP($B90,download!$A$4:$DN$305,MATCH(data!AE$1,download!$A$4:$DX$4,0)+1,FALSE))</f>
        <v>120713400000</v>
      </c>
      <c r="AF90">
        <f>+IF(VLOOKUP($B90,download!$A$4:$DN$305,MATCH(data!AF$1,download!$A$4:$DX$4,0)+1,FALSE)="","",VLOOKUP($B90,download!$A$4:$DN$305,MATCH(data!AF$1,download!$A$4:$DX$4,0)+1,FALSE))</f>
        <v>3.5028725666118801</v>
      </c>
      <c r="AG90">
        <f>+IF(VLOOKUP($B90,download!$A$4:$DN$305,MATCH(data!AG$1,download!$A$4:$DX$4,0)+1,FALSE)="","",VLOOKUP($B90,download!$A$4:$DN$305,MATCH(data!AG$1,download!$A$4:$DX$4,0)+1,FALSE))</f>
        <v>9.1999999999999993</v>
      </c>
      <c r="AH90">
        <f>+IF(VLOOKUP($B90,download!$A$4:$DN$305,MATCH(data!AH$1,download!$A$4:$DX$4,0)+1,FALSE)="","",VLOOKUP($B90,download!$A$4:$DN$305,MATCH(data!AH$1,download!$A$4:$DX$4,0)+1,FALSE))</f>
        <v>39597400000</v>
      </c>
      <c r="AI90">
        <f>+IF(VLOOKUP($B90,download!$A$4:$DN$305,MATCH(data!AI$1,download!$A$4:$DX$4,0)+1,FALSE)="","",VLOOKUP($B90,download!$A$4:$DN$305,MATCH(data!AI$1,download!$A$4:$DX$4,0)+1,FALSE))</f>
        <v>40381000000</v>
      </c>
      <c r="AJ90">
        <f>+IF(VLOOKUP($B90,download!$A$4:$DN$305,MATCH(data!AJ$1,download!$A$4:$DX$4,0)+1,FALSE)="","",VLOOKUP($B90,download!$A$4:$DN$305,MATCH(data!AJ$1,download!$A$4:$DX$4,0)+1,FALSE))</f>
        <v>338550000000</v>
      </c>
      <c r="AK90">
        <f>+IF(VLOOKUP($B90,download!$A$4:$DN$305,MATCH(data!AK$1,download!$A$4:$DX$4,0)+1,FALSE)="","",VLOOKUP($B90,download!$A$4:$DN$305,MATCH(data!AK$1,download!$A$4:$DX$4,0)+1,FALSE))</f>
        <v>73813000000</v>
      </c>
      <c r="AL90">
        <f>+IF(VLOOKUP($B90,download!$A$4:$DN$305,MATCH(data!AL$1,download!$A$4:$DX$4,0)+1,FALSE)="","",VLOOKUP($B90,download!$A$4:$DN$305,MATCH(data!AL$1,download!$A$4:$DX$4,0)+1,FALSE))</f>
        <v>131416000000</v>
      </c>
      <c r="AM90">
        <f>+IF(VLOOKUP($B90,download!$A$4:$DN$305,MATCH(data!AM$1,download!$A$4:$DX$4,0)+1,FALSE)="","",VLOOKUP($B90,download!$A$4:$DN$305,MATCH(data!AM$1,download!$A$4:$DX$4,0)+1,FALSE))</f>
        <v>35908000000</v>
      </c>
      <c r="AN90">
        <f>+IF(VLOOKUP($B90,download!$A$4:$DN$305,MATCH(data!AN$1,download!$A$4:$DX$4,0)+1,FALSE)="","",VLOOKUP($B90,download!$A$4:$DN$305,MATCH(data!AN$1,download!$A$4:$DX$4,0)+1,FALSE))</f>
        <v>4.5999999999999996</v>
      </c>
      <c r="AO90">
        <f>+IF(VLOOKUP($B90,download!$A$4:$DN$305,MATCH(data!AO$1,download!$A$4:$DX$4,0)+1,FALSE)="","",VLOOKUP($B90,download!$A$4:$DN$305,MATCH(data!AO$1,download!$A$4:$DX$4,0)+1,FALSE))</f>
        <v>4.5999999999999996</v>
      </c>
      <c r="AP90">
        <f>+IF(VLOOKUP($B90,download!$A$4:$DN$305,MATCH(data!AP$1,download!$A$4:$DX$4,0)+1,FALSE)="","",VLOOKUP($B90,download!$A$4:$DN$305,MATCH(data!AP$1,download!$A$4:$DX$4,0)+1,FALSE))</f>
        <v>4.5</v>
      </c>
      <c r="AQ90">
        <f>+IF(VLOOKUP($B90,download!$A$4:$DN$305,MATCH(data!AQ$1,download!$A$4:$DX$4,0)+1,FALSE)="","",VLOOKUP($B90,download!$A$4:$DN$305,MATCH(data!AQ$1,download!$A$4:$DX$4,0)+1,FALSE))</f>
        <v>7.9</v>
      </c>
      <c r="AR90">
        <f>+IF(VLOOKUP($B90,download!$A$4:$DN$305,MATCH(data!AR$1,download!$A$4:$DX$4,0)+1,FALSE)="","",VLOOKUP($B90,download!$A$4:$DN$305,MATCH(data!AR$1,download!$A$4:$DX$4,0)+1,FALSE))</f>
        <v>6.3</v>
      </c>
      <c r="AS90">
        <f>+IF(VLOOKUP($B90,download!$A$4:$DN$305,MATCH(data!AS$1,download!$A$4:$DX$4,0)+1,FALSE)="","",VLOOKUP($B90,download!$A$4:$DN$305,MATCH(data!AS$1,download!$A$4:$DX$4,0)+1,FALSE))</f>
        <v>4.1414388974647292E-3</v>
      </c>
      <c r="AT90">
        <f>+IF(VLOOKUP($B90,download!$A$4:$DN$305,MATCH(data!AT$1,download!$A$4:$DX$4,0)+1,FALSE)="","",VLOOKUP($B90,download!$A$4:$DN$305,MATCH(data!AT$1,download!$A$4:$DX$4,0)+1,FALSE))</f>
        <v>3.4943457112824317E-3</v>
      </c>
      <c r="AU90">
        <f>+IF(VLOOKUP($B90,download!$A$4:$DN$305,MATCH(data!AU$1,download!$A$4:$DX$4,0)+1,FALSE)="","",VLOOKUP($B90,download!$A$4:$DN$305,MATCH(data!AU$1,download!$A$4:$DX$4,0)+1,FALSE))</f>
        <v>7.6747587772214949E-3</v>
      </c>
      <c r="AV90">
        <f>+IF(VLOOKUP($B90,download!$A$4:$DN$305,MATCH(data!AV$1,download!$A$4:$DX$4,0)+1,FALSE)="","",VLOOKUP($B90,download!$A$4:$DN$305,MATCH(data!AV$1,download!$A$4:$DX$4,0)+1,FALSE))</f>
        <v>4.8640836641705891E-3</v>
      </c>
      <c r="AW90">
        <f>+IF(VLOOKUP($B90,download!$A$4:$DN$305,MATCH(data!AW$1,download!$A$4:$DX$4,0)+1,FALSE)="","",VLOOKUP($B90,download!$A$4:$DN$305,MATCH(data!AW$1,download!$A$4:$DX$4,0)+1,FALSE))</f>
        <v>3.9025510057677328E-3</v>
      </c>
    </row>
    <row r="91" spans="1:49">
      <c r="A91">
        <f t="shared" si="5"/>
        <v>90</v>
      </c>
      <c r="B91">
        <f t="shared" si="6"/>
        <v>200702</v>
      </c>
      <c r="C91">
        <f>+IF(VLOOKUP($B91,download!$A$4:$DN$305,MATCH(data!C$1,download!$A$4:$DX$4,0)+1,FALSE)="","",VLOOKUP($B91,download!$A$4:$DN$305,MATCH(data!C$1,download!$A$4:$DX$4,0)+1,FALSE))</f>
        <v>100.575</v>
      </c>
      <c r="D91">
        <f>+IF(VLOOKUP($B91,download!$A$4:$DN$305,MATCH(data!D$1,download!$A$4:$DX$4,0)+1,FALSE)="","",VLOOKUP($B91,download!$A$4:$DN$305,MATCH(data!D$1,download!$A$4:$DX$4,0)+1,FALSE))</f>
        <v>98.31</v>
      </c>
      <c r="E91">
        <f>+IF(VLOOKUP($B91,download!$A$4:$DN$305,MATCH(data!E$1,download!$A$4:$DX$4,0)+1,FALSE)="","",VLOOKUP($B91,download!$A$4:$DN$305,MATCH(data!E$1,download!$A$4:$DX$4,0)+1,FALSE))</f>
        <v>102.327</v>
      </c>
      <c r="F91">
        <f>+IF(VLOOKUP($B91,download!$A$4:$DN$305,MATCH(data!F$1,download!$A$4:$DX$4,0)+1,FALSE)="","",VLOOKUP($B91,download!$A$4:$DN$305,MATCH(data!F$1,download!$A$4:$DX$4,0)+1,FALSE))</f>
        <v>97.314999999999998</v>
      </c>
      <c r="G91">
        <f>+IF(VLOOKUP($B91,download!$A$4:$DN$305,MATCH(data!G$1,download!$A$4:$DX$4,0)+1,FALSE)="","",VLOOKUP($B91,download!$A$4:$DN$305,MATCH(data!G$1,download!$A$4:$DX$4,0)+1,FALSE))</f>
        <v>99.775000000000006</v>
      </c>
      <c r="H91">
        <f>+IF(VLOOKUP($B91,download!$A$4:$DN$305,MATCH(data!H$1,download!$A$4:$DX$4,0)+1,FALSE)="","",VLOOKUP($B91,download!$A$4:$DN$305,MATCH(data!H$1,download!$A$4:$DX$4,0)+1,FALSE))</f>
        <v>15.42</v>
      </c>
      <c r="I91">
        <f>+IF(VLOOKUP($B91,download!$A$4:$DN$305,MATCH(data!I$1,download!$A$4:$DX$4,0)+1,FALSE)="","",VLOOKUP($B91,download!$A$4:$DN$305,MATCH(data!I$1,download!$A$4:$DX$4,0)+1,FALSE))</f>
        <v>19.497299999999999</v>
      </c>
      <c r="J91">
        <f>+IF(VLOOKUP($B91,download!$A$4:$DN$305,MATCH(data!J$1,download!$A$4:$DX$4,0)+1,FALSE)="","",VLOOKUP($B91,download!$A$4:$DN$305,MATCH(data!J$1,download!$A$4:$DX$4,0)+1,FALSE))</f>
        <v>306153000000</v>
      </c>
      <c r="K91">
        <f>+IF(VLOOKUP($B91,download!$A$4:$DN$305,MATCH(data!K$1,download!$A$4:$DX$4,0)+1,FALSE)="","",VLOOKUP($B91,download!$A$4:$DN$305,MATCH(data!K$1,download!$A$4:$DX$4,0)+1,FALSE))</f>
        <v>1347499999999.9998</v>
      </c>
      <c r="L91">
        <f>+IF(VLOOKUP($B91,download!$A$4:$DN$305,MATCH(data!L$1,download!$A$4:$DX$4,0)+1,FALSE)="","",VLOOKUP($B91,download!$A$4:$DN$305,MATCH(data!L$1,download!$A$4:$DX$4,0)+1,FALSE))</f>
        <v>518725686000</v>
      </c>
      <c r="M91">
        <f>+IF(VLOOKUP($B91,download!$A$4:$DN$305,MATCH(data!M$1,download!$A$4:$DX$4,0)+1,FALSE)="","",VLOOKUP($B91,download!$A$4:$DN$305,MATCH(data!M$1,download!$A$4:$DX$4,0)+1,FALSE))</f>
        <v>3678109863000</v>
      </c>
      <c r="N91">
        <f>+IF(VLOOKUP($B91,download!$A$4:$DN$305,MATCH(data!N$1,download!$A$4:$DX$4,0)+1,FALSE)="","",VLOOKUP($B91,download!$A$4:$DN$305,MATCH(data!N$1,download!$A$4:$DX$4,0)+1,FALSE))</f>
        <v>380869000000</v>
      </c>
      <c r="O91">
        <f>+IF(VLOOKUP($B91,download!$A$4:$DN$305,MATCH(data!O$1,download!$A$4:$DX$4,0)+1,FALSE)="","",VLOOKUP($B91,download!$A$4:$DN$305,MATCH(data!O$1,download!$A$4:$DX$4,0)+1,FALSE))</f>
        <v>1.3232999999999999</v>
      </c>
      <c r="P91">
        <f>+IF(VLOOKUP($B91,download!$A$4:$DN$305,MATCH(data!P$1,download!$A$4:$DX$4,0)+1,FALSE)="","",VLOOKUP($B91,download!$A$4:$DN$305,MATCH(data!P$1,download!$A$4:$DX$4,0)+1,FALSE))</f>
        <v>7.8131000000000004</v>
      </c>
      <c r="Q91">
        <f>+IF(VLOOKUP($B91,download!$A$4:$DN$305,MATCH(data!Q$1,download!$A$4:$DX$4,0)+1,FALSE)="","",VLOOKUP($B91,download!$A$4:$DN$305,MATCH(data!Q$1,download!$A$4:$DX$4,0)+1,FALSE))</f>
        <v>1.9638</v>
      </c>
      <c r="R91">
        <f>+IF(VLOOKUP($B91,download!$A$4:$DN$305,MATCH(data!R$1,download!$A$4:$DX$4,0)+1,FALSE)="","",VLOOKUP($B91,download!$A$4:$DN$305,MATCH(data!R$1,download!$A$4:$DX$4,0)+1,FALSE))</f>
        <v>0.78790000000000004</v>
      </c>
      <c r="S91">
        <f>+IF(VLOOKUP($B91,download!$A$4:$DN$305,MATCH(data!S$1,download!$A$4:$DX$4,0)+1,FALSE)="","",VLOOKUP($B91,download!$A$4:$DN$305,MATCH(data!S$1,download!$A$4:$DX$4,0)+1,FALSE))</f>
        <v>1.1688000000000001</v>
      </c>
      <c r="T91">
        <f>+IF(VLOOKUP($B91,download!$A$4:$DN$305,MATCH(data!T$1,download!$A$4:$DX$4,0)+1,FALSE)="","",VLOOKUP($B91,download!$A$4:$DN$305,MATCH(data!T$1,download!$A$4:$DX$4,0)+1,FALSE))</f>
        <v>1406.82</v>
      </c>
      <c r="U91">
        <f>+IF(VLOOKUP($B91,download!$A$4:$DN$305,MATCH(data!U$1,download!$A$4:$DX$4,0)+1,FALSE)="","",VLOOKUP($B91,download!$A$4:$DN$305,MATCH(data!U$1,download!$A$4:$DX$4,0)+1,FALSE))</f>
        <v>6715.44</v>
      </c>
      <c r="V91">
        <f>+IF(VLOOKUP($B91,download!$A$4:$DN$305,MATCH(data!V$1,download!$A$4:$DX$4,0)+1,FALSE)="","",VLOOKUP($B91,download!$A$4:$DN$305,MATCH(data!V$1,download!$A$4:$DX$4,0)+1,FALSE))</f>
        <v>1752.74</v>
      </c>
      <c r="W91">
        <f>+IF(VLOOKUP($B91,download!$A$4:$DN$305,MATCH(data!W$1,download!$A$4:$DX$4,0)+1,FALSE)="","",VLOOKUP($B91,download!$A$4:$DN$305,MATCH(data!W$1,download!$A$4:$DX$4,0)+1,FALSE))</f>
        <v>19651.509999999998</v>
      </c>
      <c r="X91">
        <f>+IF(VLOOKUP($B91,download!$A$4:$DN$305,MATCH(data!X$1,download!$A$4:$DX$4,0)+1,FALSE)="","",VLOOKUP($B91,download!$A$4:$DN$305,MATCH(data!X$1,download!$A$4:$DX$4,0)+1,FALSE))</f>
        <v>13045.02</v>
      </c>
      <c r="Y91">
        <f>+IF(VLOOKUP($B91,download!$A$4:$DN$305,MATCH(data!Y$1,download!$A$4:$DX$4,0)+1,FALSE)="","",VLOOKUP($B91,download!$A$4:$DN$305,MATCH(data!Y$1,download!$A$4:$DX$4,0)+1,FALSE))</f>
        <v>0.4</v>
      </c>
      <c r="Z91">
        <f>+IF(VLOOKUP($B91,download!$A$4:$DN$305,MATCH(data!Z$1,download!$A$4:$DX$4,0)+1,FALSE)="","",VLOOKUP($B91,download!$A$4:$DN$305,MATCH(data!Z$1,download!$A$4:$DX$4,0)+1,FALSE))</f>
        <v>0.3</v>
      </c>
      <c r="AA91">
        <f>+IF(VLOOKUP($B91,download!$A$4:$DN$305,MATCH(data!AA$1,download!$A$4:$DX$4,0)+1,FALSE)="","",VLOOKUP($B91,download!$A$4:$DN$305,MATCH(data!AA$1,download!$A$4:$DX$4,0)+1,FALSE))</f>
        <v>3.34</v>
      </c>
      <c r="AB91">
        <f>+IF(VLOOKUP($B91,download!$A$4:$DN$305,MATCH(data!AB$1,download!$A$4:$DX$4,0)+1,FALSE)="","",VLOOKUP($B91,download!$A$4:$DN$305,MATCH(data!AB$1,download!$A$4:$DX$4,0)+1,FALSE))</f>
        <v>-1.33</v>
      </c>
      <c r="AC91">
        <f>+IF(VLOOKUP($B91,download!$A$4:$DN$305,MATCH(data!AC$1,download!$A$4:$DX$4,0)+1,FALSE)="","",VLOOKUP($B91,download!$A$4:$DN$305,MATCH(data!AC$1,download!$A$4:$DX$4,0)+1,FALSE))</f>
        <v>0.48252837974450802</v>
      </c>
      <c r="AD91">
        <f>+IF(VLOOKUP($B91,download!$A$4:$DN$305,MATCH(data!AD$1,download!$A$4:$DX$4,0)+1,FALSE)="","",VLOOKUP($B91,download!$A$4:$DN$305,MATCH(data!AD$1,download!$A$4:$DX$4,0)+1,FALSE))</f>
        <v>90572000000</v>
      </c>
      <c r="AE91">
        <f>+IF(VLOOKUP($B91,download!$A$4:$DN$305,MATCH(data!AE$1,download!$A$4:$DX$4,0)+1,FALSE)="","",VLOOKUP($B91,download!$A$4:$DN$305,MATCH(data!AE$1,download!$A$4:$DX$4,0)+1,FALSE))</f>
        <v>121368100000</v>
      </c>
      <c r="AF91">
        <f>+IF(VLOOKUP($B91,download!$A$4:$DN$305,MATCH(data!AF$1,download!$A$4:$DX$4,0)+1,FALSE)="","",VLOOKUP($B91,download!$A$4:$DN$305,MATCH(data!AF$1,download!$A$4:$DX$4,0)+1,FALSE))</f>
        <v>3.5028725666118801</v>
      </c>
      <c r="AG91">
        <f>+IF(VLOOKUP($B91,download!$A$4:$DN$305,MATCH(data!AG$1,download!$A$4:$DX$4,0)+1,FALSE)="","",VLOOKUP($B91,download!$A$4:$DN$305,MATCH(data!AG$1,download!$A$4:$DX$4,0)+1,FALSE))</f>
        <v>11.6</v>
      </c>
      <c r="AH91">
        <f>+IF(VLOOKUP($B91,download!$A$4:$DN$305,MATCH(data!AH$1,download!$A$4:$DX$4,0)+1,FALSE)="","",VLOOKUP($B91,download!$A$4:$DN$305,MATCH(data!AH$1,download!$A$4:$DX$4,0)+1,FALSE))</f>
        <v>38937500000</v>
      </c>
      <c r="AI91">
        <f>+IF(VLOOKUP($B91,download!$A$4:$DN$305,MATCH(data!AI$1,download!$A$4:$DX$4,0)+1,FALSE)="","",VLOOKUP($B91,download!$A$4:$DN$305,MATCH(data!AI$1,download!$A$4:$DX$4,0)+1,FALSE))</f>
        <v>41251000000</v>
      </c>
      <c r="AJ91">
        <f>+IF(VLOOKUP($B91,download!$A$4:$DN$305,MATCH(data!AJ$1,download!$A$4:$DX$4,0)+1,FALSE)="","",VLOOKUP($B91,download!$A$4:$DN$305,MATCH(data!AJ$1,download!$A$4:$DX$4,0)+1,FALSE))</f>
        <v>337449999999.99994</v>
      </c>
      <c r="AK91">
        <f>+IF(VLOOKUP($B91,download!$A$4:$DN$305,MATCH(data!AK$1,download!$A$4:$DX$4,0)+1,FALSE)="","",VLOOKUP($B91,download!$A$4:$DN$305,MATCH(data!AK$1,download!$A$4:$DX$4,0)+1,FALSE))</f>
        <v>65312000000</v>
      </c>
      <c r="AL91">
        <f>+IF(VLOOKUP($B91,download!$A$4:$DN$305,MATCH(data!AL$1,download!$A$4:$DX$4,0)+1,FALSE)="","",VLOOKUP($B91,download!$A$4:$DN$305,MATCH(data!AL$1,download!$A$4:$DX$4,0)+1,FALSE))</f>
        <v>132787000000</v>
      </c>
      <c r="AM91">
        <f>+IF(VLOOKUP($B91,download!$A$4:$DN$305,MATCH(data!AM$1,download!$A$4:$DX$4,0)+1,FALSE)="","",VLOOKUP($B91,download!$A$4:$DN$305,MATCH(data!AM$1,download!$A$4:$DX$4,0)+1,FALSE))</f>
        <v>36310000000</v>
      </c>
      <c r="AN91">
        <f>+IF(VLOOKUP($B91,download!$A$4:$DN$305,MATCH(data!AN$1,download!$A$4:$DX$4,0)+1,FALSE)="","",VLOOKUP($B91,download!$A$4:$DN$305,MATCH(data!AN$1,download!$A$4:$DX$4,0)+1,FALSE))</f>
        <v>4.5</v>
      </c>
      <c r="AO91">
        <f>+IF(VLOOKUP($B91,download!$A$4:$DN$305,MATCH(data!AO$1,download!$A$4:$DX$4,0)+1,FALSE)="","",VLOOKUP($B91,download!$A$4:$DN$305,MATCH(data!AO$1,download!$A$4:$DX$4,0)+1,FALSE))</f>
        <v>4.5999999999999996</v>
      </c>
      <c r="AP91">
        <f>+IF(VLOOKUP($B91,download!$A$4:$DN$305,MATCH(data!AP$1,download!$A$4:$DX$4,0)+1,FALSE)="","",VLOOKUP($B91,download!$A$4:$DN$305,MATCH(data!AP$1,download!$A$4:$DX$4,0)+1,FALSE))</f>
        <v>4.3</v>
      </c>
      <c r="AQ91">
        <f>+IF(VLOOKUP($B91,download!$A$4:$DN$305,MATCH(data!AQ$1,download!$A$4:$DX$4,0)+1,FALSE)="","",VLOOKUP($B91,download!$A$4:$DN$305,MATCH(data!AQ$1,download!$A$4:$DX$4,0)+1,FALSE))</f>
        <v>7.8</v>
      </c>
      <c r="AR91">
        <f>+IF(VLOOKUP($B91,download!$A$4:$DN$305,MATCH(data!AR$1,download!$A$4:$DX$4,0)+1,FALSE)="","",VLOOKUP($B91,download!$A$4:$DN$305,MATCH(data!AR$1,download!$A$4:$DX$4,0)+1,FALSE))</f>
        <v>6.2</v>
      </c>
      <c r="AS91">
        <f>+IF(VLOOKUP($B91,download!$A$4:$DN$305,MATCH(data!AS$1,download!$A$4:$DX$4,0)+1,FALSE)="","",VLOOKUP($B91,download!$A$4:$DN$305,MATCH(data!AS$1,download!$A$4:$DX$4,0)+1,FALSE))</f>
        <v>4.1414388974647292E-3</v>
      </c>
      <c r="AT91">
        <f>+IF(VLOOKUP($B91,download!$A$4:$DN$305,MATCH(data!AT$1,download!$A$4:$DX$4,0)+1,FALSE)="","",VLOOKUP($B91,download!$A$4:$DN$305,MATCH(data!AT$1,download!$A$4:$DX$4,0)+1,FALSE))</f>
        <v>3.4943457112824317E-3</v>
      </c>
      <c r="AU91">
        <f>+IF(VLOOKUP($B91,download!$A$4:$DN$305,MATCH(data!AU$1,download!$A$4:$DX$4,0)+1,FALSE)="","",VLOOKUP($B91,download!$A$4:$DN$305,MATCH(data!AU$1,download!$A$4:$DX$4,0)+1,FALSE))</f>
        <v>7.6747587772214949E-3</v>
      </c>
      <c r="AV91">
        <f>+IF(VLOOKUP($B91,download!$A$4:$DN$305,MATCH(data!AV$1,download!$A$4:$DX$4,0)+1,FALSE)="","",VLOOKUP($B91,download!$A$4:$DN$305,MATCH(data!AV$1,download!$A$4:$DX$4,0)+1,FALSE))</f>
        <v>4.8640836641705891E-3</v>
      </c>
      <c r="AW91">
        <f>+IF(VLOOKUP($B91,download!$A$4:$DN$305,MATCH(data!AW$1,download!$A$4:$DX$4,0)+1,FALSE)="","",VLOOKUP($B91,download!$A$4:$DN$305,MATCH(data!AW$1,download!$A$4:$DX$4,0)+1,FALSE))</f>
        <v>3.9025510057677328E-3</v>
      </c>
    </row>
    <row r="92" spans="1:49">
      <c r="A92">
        <f t="shared" si="5"/>
        <v>91</v>
      </c>
      <c r="B92">
        <f t="shared" si="6"/>
        <v>200703</v>
      </c>
      <c r="C92">
        <f>+IF(VLOOKUP($B92,download!$A$4:$DN$305,MATCH(data!C$1,download!$A$4:$DX$4,0)+1,FALSE)="","",VLOOKUP($B92,download!$A$4:$DN$305,MATCH(data!C$1,download!$A$4:$DX$4,0)+1,FALSE))</f>
        <v>99.795000000000002</v>
      </c>
      <c r="D92">
        <f>+IF(VLOOKUP($B92,download!$A$4:$DN$305,MATCH(data!D$1,download!$A$4:$DX$4,0)+1,FALSE)="","",VLOOKUP($B92,download!$A$4:$DN$305,MATCH(data!D$1,download!$A$4:$DX$4,0)+1,FALSE))</f>
        <v>97.491</v>
      </c>
      <c r="E92">
        <f>+IF(VLOOKUP($B92,download!$A$4:$DN$305,MATCH(data!E$1,download!$A$4:$DX$4,0)+1,FALSE)="","",VLOOKUP($B92,download!$A$4:$DN$305,MATCH(data!E$1,download!$A$4:$DX$4,0)+1,FALSE))</f>
        <v>100.843</v>
      </c>
      <c r="F92">
        <f>+IF(VLOOKUP($B92,download!$A$4:$DN$305,MATCH(data!F$1,download!$A$4:$DX$4,0)+1,FALSE)="","",VLOOKUP($B92,download!$A$4:$DN$305,MATCH(data!F$1,download!$A$4:$DX$4,0)+1,FALSE))</f>
        <v>97.204999999999998</v>
      </c>
      <c r="G92">
        <f>+IF(VLOOKUP($B92,download!$A$4:$DN$305,MATCH(data!G$1,download!$A$4:$DX$4,0)+1,FALSE)="","",VLOOKUP($B92,download!$A$4:$DN$305,MATCH(data!G$1,download!$A$4:$DX$4,0)+1,FALSE))</f>
        <v>99.23</v>
      </c>
      <c r="H92">
        <f>+IF(VLOOKUP($B92,download!$A$4:$DN$305,MATCH(data!H$1,download!$A$4:$DX$4,0)+1,FALSE)="","",VLOOKUP($B92,download!$A$4:$DN$305,MATCH(data!H$1,download!$A$4:$DX$4,0)+1,FALSE))</f>
        <v>14.64</v>
      </c>
      <c r="I92">
        <f>+IF(VLOOKUP($B92,download!$A$4:$DN$305,MATCH(data!I$1,download!$A$4:$DX$4,0)+1,FALSE)="","",VLOOKUP($B92,download!$A$4:$DN$305,MATCH(data!I$1,download!$A$4:$DX$4,0)+1,FALSE))</f>
        <v>17.5427</v>
      </c>
      <c r="J92">
        <f>+IF(VLOOKUP($B92,download!$A$4:$DN$305,MATCH(data!J$1,download!$A$4:$DX$4,0)+1,FALSE)="","",VLOOKUP($B92,download!$A$4:$DN$305,MATCH(data!J$1,download!$A$4:$DX$4,0)+1,FALSE))</f>
        <v>311843999999.99994</v>
      </c>
      <c r="K92">
        <f>+IF(VLOOKUP($B92,download!$A$4:$DN$305,MATCH(data!K$1,download!$A$4:$DX$4,0)+1,FALSE)="","",VLOOKUP($B92,download!$A$4:$DN$305,MATCH(data!K$1,download!$A$4:$DX$4,0)+1,FALSE))</f>
        <v>1378400000000</v>
      </c>
      <c r="L92">
        <f>+IF(VLOOKUP($B92,download!$A$4:$DN$305,MATCH(data!L$1,download!$A$4:$DX$4,0)+1,FALSE)="","",VLOOKUP($B92,download!$A$4:$DN$305,MATCH(data!L$1,download!$A$4:$DX$4,0)+1,FALSE))</f>
        <v>534403158000.00006</v>
      </c>
      <c r="M92">
        <f>+IF(VLOOKUP($B92,download!$A$4:$DN$305,MATCH(data!M$1,download!$A$4:$DX$4,0)+1,FALSE)="","",VLOOKUP($B92,download!$A$4:$DN$305,MATCH(data!M$1,download!$A$4:$DX$4,0)+1,FALSE))</f>
        <v>3738987224000</v>
      </c>
      <c r="N92">
        <f>+IF(VLOOKUP($B92,download!$A$4:$DN$305,MATCH(data!N$1,download!$A$4:$DX$4,0)+1,FALSE)="","",VLOOKUP($B92,download!$A$4:$DN$305,MATCH(data!N$1,download!$A$4:$DX$4,0)+1,FALSE))</f>
        <v>384263000000</v>
      </c>
      <c r="O92">
        <f>+IF(VLOOKUP($B92,download!$A$4:$DN$305,MATCH(data!O$1,download!$A$4:$DX$4,0)+1,FALSE)="","",VLOOKUP($B92,download!$A$4:$DN$305,MATCH(data!O$1,download!$A$4:$DX$4,0)+1,FALSE))</f>
        <v>1.3354999999999999</v>
      </c>
      <c r="P92">
        <f>+IF(VLOOKUP($B92,download!$A$4:$DN$305,MATCH(data!P$1,download!$A$4:$DX$4,0)+1,FALSE)="","",VLOOKUP($B92,download!$A$4:$DN$305,MATCH(data!P$1,download!$A$4:$DX$4,0)+1,FALSE))</f>
        <v>7.8129</v>
      </c>
      <c r="Q92">
        <f>+IF(VLOOKUP($B92,download!$A$4:$DN$305,MATCH(data!Q$1,download!$A$4:$DX$4,0)+1,FALSE)="","",VLOOKUP($B92,download!$A$4:$DN$305,MATCH(data!Q$1,download!$A$4:$DX$4,0)+1,FALSE))</f>
        <v>1.9679</v>
      </c>
      <c r="R92">
        <f>+IF(VLOOKUP($B92,download!$A$4:$DN$305,MATCH(data!R$1,download!$A$4:$DX$4,0)+1,FALSE)="","",VLOOKUP($B92,download!$A$4:$DN$305,MATCH(data!R$1,download!$A$4:$DX$4,0)+1,FALSE))</f>
        <v>0.80840000000000001</v>
      </c>
      <c r="S92">
        <f>+IF(VLOOKUP($B92,download!$A$4:$DN$305,MATCH(data!S$1,download!$A$4:$DX$4,0)+1,FALSE)="","",VLOOKUP($B92,download!$A$4:$DN$305,MATCH(data!S$1,download!$A$4:$DX$4,0)+1,FALSE))</f>
        <v>1.153</v>
      </c>
      <c r="T92">
        <f>+IF(VLOOKUP($B92,download!$A$4:$DN$305,MATCH(data!T$1,download!$A$4:$DX$4,0)+1,FALSE)="","",VLOOKUP($B92,download!$A$4:$DN$305,MATCH(data!T$1,download!$A$4:$DX$4,0)+1,FALSE))</f>
        <v>1420.86</v>
      </c>
      <c r="U92">
        <f>+IF(VLOOKUP($B92,download!$A$4:$DN$305,MATCH(data!U$1,download!$A$4:$DX$4,0)+1,FALSE)="","",VLOOKUP($B92,download!$A$4:$DN$305,MATCH(data!U$1,download!$A$4:$DX$4,0)+1,FALSE))</f>
        <v>6917.03</v>
      </c>
      <c r="V92">
        <f>+IF(VLOOKUP($B92,download!$A$4:$DN$305,MATCH(data!V$1,download!$A$4:$DX$4,0)+1,FALSE)="","",VLOOKUP($B92,download!$A$4:$DN$305,MATCH(data!V$1,download!$A$4:$DX$4,0)+1,FALSE))</f>
        <v>1713.61</v>
      </c>
      <c r="W92">
        <f>+IF(VLOOKUP($B92,download!$A$4:$DN$305,MATCH(data!W$1,download!$A$4:$DX$4,0)+1,FALSE)="","",VLOOKUP($B92,download!$A$4:$DN$305,MATCH(data!W$1,download!$A$4:$DX$4,0)+1,FALSE))</f>
        <v>19800.93</v>
      </c>
      <c r="X92">
        <f>+IF(VLOOKUP($B92,download!$A$4:$DN$305,MATCH(data!X$1,download!$A$4:$DX$4,0)+1,FALSE)="","",VLOOKUP($B92,download!$A$4:$DN$305,MATCH(data!X$1,download!$A$4:$DX$4,0)+1,FALSE))</f>
        <v>13165.5</v>
      </c>
      <c r="Y92">
        <f>+IF(VLOOKUP($B92,download!$A$4:$DN$305,MATCH(data!Y$1,download!$A$4:$DX$4,0)+1,FALSE)="","",VLOOKUP($B92,download!$A$4:$DN$305,MATCH(data!Y$1,download!$A$4:$DX$4,0)+1,FALSE))</f>
        <v>0.5</v>
      </c>
      <c r="Z92">
        <f>+IF(VLOOKUP($B92,download!$A$4:$DN$305,MATCH(data!Z$1,download!$A$4:$DX$4,0)+1,FALSE)="","",VLOOKUP($B92,download!$A$4:$DN$305,MATCH(data!Z$1,download!$A$4:$DX$4,0)+1,FALSE))</f>
        <v>0.7</v>
      </c>
      <c r="AA92">
        <f>+IF(VLOOKUP($B92,download!$A$4:$DN$305,MATCH(data!AA$1,download!$A$4:$DX$4,0)+1,FALSE)="","",VLOOKUP($B92,download!$A$4:$DN$305,MATCH(data!AA$1,download!$A$4:$DX$4,0)+1,FALSE))</f>
        <v>2.4900000000000002</v>
      </c>
      <c r="AB92">
        <f>+IF(VLOOKUP($B92,download!$A$4:$DN$305,MATCH(data!AB$1,download!$A$4:$DX$4,0)+1,FALSE)="","",VLOOKUP($B92,download!$A$4:$DN$305,MATCH(data!AB$1,download!$A$4:$DX$4,0)+1,FALSE))</f>
        <v>1.88</v>
      </c>
      <c r="AC92">
        <f>+IF(VLOOKUP($B92,download!$A$4:$DN$305,MATCH(data!AC$1,download!$A$4:$DX$4,0)+1,FALSE)="","",VLOOKUP($B92,download!$A$4:$DN$305,MATCH(data!AC$1,download!$A$4:$DX$4,0)+1,FALSE))</f>
        <v>0.47020260820329801</v>
      </c>
      <c r="AD92">
        <f>+IF(VLOOKUP($B92,download!$A$4:$DN$305,MATCH(data!AD$1,download!$A$4:$DX$4,0)+1,FALSE)="","",VLOOKUP($B92,download!$A$4:$DN$305,MATCH(data!AD$1,download!$A$4:$DX$4,0)+1,FALSE))</f>
        <v>94036000000</v>
      </c>
      <c r="AE92">
        <f>+IF(VLOOKUP($B92,download!$A$4:$DN$305,MATCH(data!AE$1,download!$A$4:$DX$4,0)+1,FALSE)="","",VLOOKUP($B92,download!$A$4:$DN$305,MATCH(data!AE$1,download!$A$4:$DX$4,0)+1,FALSE))</f>
        <v>122356500000</v>
      </c>
      <c r="AF92">
        <f>+IF(VLOOKUP($B92,download!$A$4:$DN$305,MATCH(data!AF$1,download!$A$4:$DX$4,0)+1,FALSE)="","",VLOOKUP($B92,download!$A$4:$DN$305,MATCH(data!AF$1,download!$A$4:$DX$4,0)+1,FALSE))</f>
        <v>4.4663511695066402</v>
      </c>
      <c r="AG92">
        <f>+IF(VLOOKUP($B92,download!$A$4:$DN$305,MATCH(data!AG$1,download!$A$4:$DX$4,0)+1,FALSE)="","",VLOOKUP($B92,download!$A$4:$DN$305,MATCH(data!AG$1,download!$A$4:$DX$4,0)+1,FALSE))</f>
        <v>6.9</v>
      </c>
      <c r="AH92">
        <f>+IF(VLOOKUP($B92,download!$A$4:$DN$305,MATCH(data!AH$1,download!$A$4:$DX$4,0)+1,FALSE)="","",VLOOKUP($B92,download!$A$4:$DN$305,MATCH(data!AH$1,download!$A$4:$DX$4,0)+1,FALSE))</f>
        <v>40410300000</v>
      </c>
      <c r="AI92">
        <f>+IF(VLOOKUP($B92,download!$A$4:$DN$305,MATCH(data!AI$1,download!$A$4:$DX$4,0)+1,FALSE)="","",VLOOKUP($B92,download!$A$4:$DN$305,MATCH(data!AI$1,download!$A$4:$DX$4,0)+1,FALSE))</f>
        <v>41716000000</v>
      </c>
      <c r="AJ92">
        <f>+IF(VLOOKUP($B92,download!$A$4:$DN$305,MATCH(data!AJ$1,download!$A$4:$DX$4,0)+1,FALSE)="","",VLOOKUP($B92,download!$A$4:$DN$305,MATCH(data!AJ$1,download!$A$4:$DX$4,0)+1,FALSE))</f>
        <v>331529999999.99994</v>
      </c>
      <c r="AK92">
        <f>+IF(VLOOKUP($B92,download!$A$4:$DN$305,MATCH(data!AK$1,download!$A$4:$DX$4,0)+1,FALSE)="","",VLOOKUP($B92,download!$A$4:$DN$305,MATCH(data!AK$1,download!$A$4:$DX$4,0)+1,FALSE))</f>
        <v>68455000000</v>
      </c>
      <c r="AL92">
        <f>+IF(VLOOKUP($B92,download!$A$4:$DN$305,MATCH(data!AL$1,download!$A$4:$DX$4,0)+1,FALSE)="","",VLOOKUP($B92,download!$A$4:$DN$305,MATCH(data!AL$1,download!$A$4:$DX$4,0)+1,FALSE))</f>
        <v>131455000000</v>
      </c>
      <c r="AM92">
        <f>+IF(VLOOKUP($B92,download!$A$4:$DN$305,MATCH(data!AM$1,download!$A$4:$DX$4,0)+1,FALSE)="","",VLOOKUP($B92,download!$A$4:$DN$305,MATCH(data!AM$1,download!$A$4:$DX$4,0)+1,FALSE))</f>
        <v>39309000000</v>
      </c>
      <c r="AN92">
        <f>+IF(VLOOKUP($B92,download!$A$4:$DN$305,MATCH(data!AN$1,download!$A$4:$DX$4,0)+1,FALSE)="","",VLOOKUP($B92,download!$A$4:$DN$305,MATCH(data!AN$1,download!$A$4:$DX$4,0)+1,FALSE))</f>
        <v>4.4000000000000004</v>
      </c>
      <c r="AO92">
        <f>+IF(VLOOKUP($B92,download!$A$4:$DN$305,MATCH(data!AO$1,download!$A$4:$DX$4,0)+1,FALSE)="","",VLOOKUP($B92,download!$A$4:$DN$305,MATCH(data!AO$1,download!$A$4:$DX$4,0)+1,FALSE))</f>
        <v>4.5</v>
      </c>
      <c r="AP92">
        <f>+IF(VLOOKUP($B92,download!$A$4:$DN$305,MATCH(data!AP$1,download!$A$4:$DX$4,0)+1,FALSE)="","",VLOOKUP($B92,download!$A$4:$DN$305,MATCH(data!AP$1,download!$A$4:$DX$4,0)+1,FALSE))</f>
        <v>4.3</v>
      </c>
      <c r="AQ92">
        <f>+IF(VLOOKUP($B92,download!$A$4:$DN$305,MATCH(data!AQ$1,download!$A$4:$DX$4,0)+1,FALSE)="","",VLOOKUP($B92,download!$A$4:$DN$305,MATCH(data!AQ$1,download!$A$4:$DX$4,0)+1,FALSE))</f>
        <v>7.7</v>
      </c>
      <c r="AR92">
        <f>+IF(VLOOKUP($B92,download!$A$4:$DN$305,MATCH(data!AR$1,download!$A$4:$DX$4,0)+1,FALSE)="","",VLOOKUP($B92,download!$A$4:$DN$305,MATCH(data!AR$1,download!$A$4:$DX$4,0)+1,FALSE))</f>
        <v>6.2</v>
      </c>
      <c r="AS92">
        <f>+IF(VLOOKUP($B92,download!$A$4:$DN$305,MATCH(data!AS$1,download!$A$4:$DX$4,0)+1,FALSE)="","",VLOOKUP($B92,download!$A$4:$DN$305,MATCH(data!AS$1,download!$A$4:$DX$4,0)+1,FALSE))</f>
        <v>4.1414388974647292E-3</v>
      </c>
      <c r="AT92">
        <f>+IF(VLOOKUP($B92,download!$A$4:$DN$305,MATCH(data!AT$1,download!$A$4:$DX$4,0)+1,FALSE)="","",VLOOKUP($B92,download!$A$4:$DN$305,MATCH(data!AT$1,download!$A$4:$DX$4,0)+1,FALSE))</f>
        <v>3.4943457112824317E-3</v>
      </c>
      <c r="AU92">
        <f>+IF(VLOOKUP($B92,download!$A$4:$DN$305,MATCH(data!AU$1,download!$A$4:$DX$4,0)+1,FALSE)="","",VLOOKUP($B92,download!$A$4:$DN$305,MATCH(data!AU$1,download!$A$4:$DX$4,0)+1,FALSE))</f>
        <v>7.6747587772214949E-3</v>
      </c>
      <c r="AV92">
        <f>+IF(VLOOKUP($B92,download!$A$4:$DN$305,MATCH(data!AV$1,download!$A$4:$DX$4,0)+1,FALSE)="","",VLOOKUP($B92,download!$A$4:$DN$305,MATCH(data!AV$1,download!$A$4:$DX$4,0)+1,FALSE))</f>
        <v>4.8640836641705891E-3</v>
      </c>
      <c r="AW92">
        <f>+IF(VLOOKUP($B92,download!$A$4:$DN$305,MATCH(data!AW$1,download!$A$4:$DX$4,0)+1,FALSE)="","",VLOOKUP($B92,download!$A$4:$DN$305,MATCH(data!AW$1,download!$A$4:$DX$4,0)+1,FALSE))</f>
        <v>3.9025510057677328E-3</v>
      </c>
    </row>
    <row r="93" spans="1:49">
      <c r="A93">
        <f t="shared" si="5"/>
        <v>92</v>
      </c>
      <c r="B93">
        <f t="shared" si="6"/>
        <v>200704</v>
      </c>
      <c r="C93">
        <f>+IF(VLOOKUP($B93,download!$A$4:$DN$305,MATCH(data!C$1,download!$A$4:$DX$4,0)+1,FALSE)="","",VLOOKUP($B93,download!$A$4:$DN$305,MATCH(data!C$1,download!$A$4:$DX$4,0)+1,FALSE))</f>
        <v>99.995000000000005</v>
      </c>
      <c r="D93">
        <f>+IF(VLOOKUP($B93,download!$A$4:$DN$305,MATCH(data!D$1,download!$A$4:$DX$4,0)+1,FALSE)="","",VLOOKUP($B93,download!$A$4:$DN$305,MATCH(data!D$1,download!$A$4:$DX$4,0)+1,FALSE))</f>
        <v>96.92</v>
      </c>
      <c r="E93">
        <f>+IF(VLOOKUP($B93,download!$A$4:$DN$305,MATCH(data!E$1,download!$A$4:$DX$4,0)+1,FALSE)="","",VLOOKUP($B93,download!$A$4:$DN$305,MATCH(data!E$1,download!$A$4:$DX$4,0)+1,FALSE))</f>
        <v>100.91</v>
      </c>
      <c r="F93">
        <f>+IF(VLOOKUP($B93,download!$A$4:$DN$305,MATCH(data!F$1,download!$A$4:$DX$4,0)+1,FALSE)="","",VLOOKUP($B93,download!$A$4:$DN$305,MATCH(data!F$1,download!$A$4:$DX$4,0)+1,FALSE))</f>
        <v>96.56</v>
      </c>
      <c r="G93">
        <f>+IF(VLOOKUP($B93,download!$A$4:$DN$305,MATCH(data!G$1,download!$A$4:$DX$4,0)+1,FALSE)="","",VLOOKUP($B93,download!$A$4:$DN$305,MATCH(data!G$1,download!$A$4:$DX$4,0)+1,FALSE))</f>
        <v>98.924999999999997</v>
      </c>
      <c r="H93">
        <f>+IF(VLOOKUP($B93,download!$A$4:$DN$305,MATCH(data!H$1,download!$A$4:$DX$4,0)+1,FALSE)="","",VLOOKUP($B93,download!$A$4:$DN$305,MATCH(data!H$1,download!$A$4:$DX$4,0)+1,FALSE))</f>
        <v>14.22</v>
      </c>
      <c r="I93">
        <f>+IF(VLOOKUP($B93,download!$A$4:$DN$305,MATCH(data!I$1,download!$A$4:$DX$4,0)+1,FALSE)="","",VLOOKUP($B93,download!$A$4:$DN$305,MATCH(data!I$1,download!$A$4:$DX$4,0)+1,FALSE))</f>
        <v>18.337900000000001</v>
      </c>
      <c r="J93">
        <f>+IF(VLOOKUP($B93,download!$A$4:$DN$305,MATCH(data!J$1,download!$A$4:$DX$4,0)+1,FALSE)="","",VLOOKUP($B93,download!$A$4:$DN$305,MATCH(data!J$1,download!$A$4:$DX$4,0)+1,FALSE))</f>
        <v>314559999999.99994</v>
      </c>
      <c r="K93">
        <f>+IF(VLOOKUP($B93,download!$A$4:$DN$305,MATCH(data!K$1,download!$A$4:$DX$4,0)+1,FALSE)="","",VLOOKUP($B93,download!$A$4:$DN$305,MATCH(data!K$1,download!$A$4:$DX$4,0)+1,FALSE))</f>
        <v>1392299999999.9998</v>
      </c>
      <c r="L93">
        <f>+IF(VLOOKUP($B93,download!$A$4:$DN$305,MATCH(data!L$1,download!$A$4:$DX$4,0)+1,FALSE)="","",VLOOKUP($B93,download!$A$4:$DN$305,MATCH(data!L$1,download!$A$4:$DX$4,0)+1,FALSE))</f>
        <v>511604129000</v>
      </c>
      <c r="M93">
        <f>+IF(VLOOKUP($B93,download!$A$4:$DN$305,MATCH(data!M$1,download!$A$4:$DX$4,0)+1,FALSE)="","",VLOOKUP($B93,download!$A$4:$DN$305,MATCH(data!M$1,download!$A$4:$DX$4,0)+1,FALSE))</f>
        <v>3758614320000</v>
      </c>
      <c r="N93">
        <f>+IF(VLOOKUP($B93,download!$A$4:$DN$305,MATCH(data!N$1,download!$A$4:$DX$4,0)+1,FALSE)="","",VLOOKUP($B93,download!$A$4:$DN$305,MATCH(data!N$1,download!$A$4:$DX$4,0)+1,FALSE))</f>
        <v>387519000000</v>
      </c>
      <c r="O93">
        <f>+IF(VLOOKUP($B93,download!$A$4:$DN$305,MATCH(data!O$1,download!$A$4:$DX$4,0)+1,FALSE)="","",VLOOKUP($B93,download!$A$4:$DN$305,MATCH(data!O$1,download!$A$4:$DX$4,0)+1,FALSE))</f>
        <v>1.3645</v>
      </c>
      <c r="P93">
        <f>+IF(VLOOKUP($B93,download!$A$4:$DN$305,MATCH(data!P$1,download!$A$4:$DX$4,0)+1,FALSE)="","",VLOOKUP($B93,download!$A$4:$DN$305,MATCH(data!P$1,download!$A$4:$DX$4,0)+1,FALSE))</f>
        <v>7.8220999999999998</v>
      </c>
      <c r="Q93">
        <f>+IF(VLOOKUP($B93,download!$A$4:$DN$305,MATCH(data!Q$1,download!$A$4:$DX$4,0)+1,FALSE)="","",VLOOKUP($B93,download!$A$4:$DN$305,MATCH(data!Q$1,download!$A$4:$DX$4,0)+1,FALSE))</f>
        <v>1.9987999999999999</v>
      </c>
      <c r="R93">
        <f>+IF(VLOOKUP($B93,download!$A$4:$DN$305,MATCH(data!R$1,download!$A$4:$DX$4,0)+1,FALSE)="","",VLOOKUP($B93,download!$A$4:$DN$305,MATCH(data!R$1,download!$A$4:$DX$4,0)+1,FALSE))</f>
        <v>0.83050000000000002</v>
      </c>
      <c r="S93">
        <f>+IF(VLOOKUP($B93,download!$A$4:$DN$305,MATCH(data!S$1,download!$A$4:$DX$4,0)+1,FALSE)="","",VLOOKUP($B93,download!$A$4:$DN$305,MATCH(data!S$1,download!$A$4:$DX$4,0)+1,FALSE))</f>
        <v>1.1089</v>
      </c>
      <c r="T93">
        <f>+IF(VLOOKUP($B93,download!$A$4:$DN$305,MATCH(data!T$1,download!$A$4:$DX$4,0)+1,FALSE)="","",VLOOKUP($B93,download!$A$4:$DN$305,MATCH(data!T$1,download!$A$4:$DX$4,0)+1,FALSE))</f>
        <v>1482.37</v>
      </c>
      <c r="U93">
        <f>+IF(VLOOKUP($B93,download!$A$4:$DN$305,MATCH(data!U$1,download!$A$4:$DX$4,0)+1,FALSE)="","",VLOOKUP($B93,download!$A$4:$DN$305,MATCH(data!U$1,download!$A$4:$DX$4,0)+1,FALSE))</f>
        <v>7408.87</v>
      </c>
      <c r="V93">
        <f>+IF(VLOOKUP($B93,download!$A$4:$DN$305,MATCH(data!V$1,download!$A$4:$DX$4,0)+1,FALSE)="","",VLOOKUP($B93,download!$A$4:$DN$305,MATCH(data!V$1,download!$A$4:$DX$4,0)+1,FALSE))</f>
        <v>1701</v>
      </c>
      <c r="W93">
        <f>+IF(VLOOKUP($B93,download!$A$4:$DN$305,MATCH(data!W$1,download!$A$4:$DX$4,0)+1,FALSE)="","",VLOOKUP($B93,download!$A$4:$DN$305,MATCH(data!W$1,download!$A$4:$DX$4,0)+1,FALSE))</f>
        <v>20318.98</v>
      </c>
      <c r="X93">
        <f>+IF(VLOOKUP($B93,download!$A$4:$DN$305,MATCH(data!X$1,download!$A$4:$DX$4,0)+1,FALSE)="","",VLOOKUP($B93,download!$A$4:$DN$305,MATCH(data!X$1,download!$A$4:$DX$4,0)+1,FALSE))</f>
        <v>13416.68</v>
      </c>
      <c r="Y93">
        <f>+IF(VLOOKUP($B93,download!$A$4:$DN$305,MATCH(data!Y$1,download!$A$4:$DX$4,0)+1,FALSE)="","",VLOOKUP($B93,download!$A$4:$DN$305,MATCH(data!Y$1,download!$A$4:$DX$4,0)+1,FALSE))</f>
        <v>0.3</v>
      </c>
      <c r="Z93">
        <f>+IF(VLOOKUP($B93,download!$A$4:$DN$305,MATCH(data!Z$1,download!$A$4:$DX$4,0)+1,FALSE)="","",VLOOKUP($B93,download!$A$4:$DN$305,MATCH(data!Z$1,download!$A$4:$DX$4,0)+1,FALSE))</f>
        <v>0.6</v>
      </c>
      <c r="AA93">
        <f>+IF(VLOOKUP($B93,download!$A$4:$DN$305,MATCH(data!AA$1,download!$A$4:$DX$4,0)+1,FALSE)="","",VLOOKUP($B93,download!$A$4:$DN$305,MATCH(data!AA$1,download!$A$4:$DX$4,0)+1,FALSE))</f>
        <v>2.4900000000000002</v>
      </c>
      <c r="AB93">
        <f>+IF(VLOOKUP($B93,download!$A$4:$DN$305,MATCH(data!AB$1,download!$A$4:$DX$4,0)+1,FALSE)="","",VLOOKUP($B93,download!$A$4:$DN$305,MATCH(data!AB$1,download!$A$4:$DX$4,0)+1,FALSE))</f>
        <v>-0.53</v>
      </c>
      <c r="AC93">
        <f>+IF(VLOOKUP($B93,download!$A$4:$DN$305,MATCH(data!AC$1,download!$A$4:$DX$4,0)+1,FALSE)="","",VLOOKUP($B93,download!$A$4:$DN$305,MATCH(data!AC$1,download!$A$4:$DX$4,0)+1,FALSE))</f>
        <v>0.196089193977112</v>
      </c>
      <c r="AD93">
        <f>+IF(VLOOKUP($B93,download!$A$4:$DN$305,MATCH(data!AD$1,download!$A$4:$DX$4,0)+1,FALSE)="","",VLOOKUP($B93,download!$A$4:$DN$305,MATCH(data!AD$1,download!$A$4:$DX$4,0)+1,FALSE))</f>
        <v>93671000000</v>
      </c>
      <c r="AE93">
        <f>+IF(VLOOKUP($B93,download!$A$4:$DN$305,MATCH(data!AE$1,download!$A$4:$DX$4,0)+1,FALSE)="","",VLOOKUP($B93,download!$A$4:$DN$305,MATCH(data!AE$1,download!$A$4:$DX$4,0)+1,FALSE))</f>
        <v>123161000000</v>
      </c>
      <c r="AF93">
        <f>+IF(VLOOKUP($B93,download!$A$4:$DN$305,MATCH(data!AF$1,download!$A$4:$DX$4,0)+1,FALSE)="","",VLOOKUP($B93,download!$A$4:$DN$305,MATCH(data!AF$1,download!$A$4:$DX$4,0)+1,FALSE))</f>
        <v>4.4663511695066402</v>
      </c>
      <c r="AG93">
        <f>+IF(VLOOKUP($B93,download!$A$4:$DN$305,MATCH(data!AG$1,download!$A$4:$DX$4,0)+1,FALSE)="","",VLOOKUP($B93,download!$A$4:$DN$305,MATCH(data!AG$1,download!$A$4:$DX$4,0)+1,FALSE))</f>
        <v>12.6</v>
      </c>
      <c r="AH93">
        <f>+IF(VLOOKUP($B93,download!$A$4:$DN$305,MATCH(data!AH$1,download!$A$4:$DX$4,0)+1,FALSE)="","",VLOOKUP($B93,download!$A$4:$DN$305,MATCH(data!AH$1,download!$A$4:$DX$4,0)+1,FALSE))</f>
        <v>40630000000</v>
      </c>
      <c r="AI93">
        <f>+IF(VLOOKUP($B93,download!$A$4:$DN$305,MATCH(data!AI$1,download!$A$4:$DX$4,0)+1,FALSE)="","",VLOOKUP($B93,download!$A$4:$DN$305,MATCH(data!AI$1,download!$A$4:$DX$4,0)+1,FALSE))</f>
        <v>42095000000</v>
      </c>
      <c r="AJ93">
        <f>+IF(VLOOKUP($B93,download!$A$4:$DN$305,MATCH(data!AJ$1,download!$A$4:$DX$4,0)+1,FALSE)="","",VLOOKUP($B93,download!$A$4:$DN$305,MATCH(data!AJ$1,download!$A$4:$DX$4,0)+1,FALSE))</f>
        <v>329939999999.99994</v>
      </c>
      <c r="AK93">
        <f>+IF(VLOOKUP($B93,download!$A$4:$DN$305,MATCH(data!AK$1,download!$A$4:$DX$4,0)+1,FALSE)="","",VLOOKUP($B93,download!$A$4:$DN$305,MATCH(data!AK$1,download!$A$4:$DX$4,0)+1,FALSE))</f>
        <v>78729000000</v>
      </c>
      <c r="AL93">
        <f>+IF(VLOOKUP($B93,download!$A$4:$DN$305,MATCH(data!AL$1,download!$A$4:$DX$4,0)+1,FALSE)="","",VLOOKUP($B93,download!$A$4:$DN$305,MATCH(data!AL$1,download!$A$4:$DX$4,0)+1,FALSE))</f>
        <v>132281000000</v>
      </c>
      <c r="AM93">
        <f>+IF(VLOOKUP($B93,download!$A$4:$DN$305,MATCH(data!AM$1,download!$A$4:$DX$4,0)+1,FALSE)="","",VLOOKUP($B93,download!$A$4:$DN$305,MATCH(data!AM$1,download!$A$4:$DX$4,0)+1,FALSE))</f>
        <v>40183000000</v>
      </c>
      <c r="AN93">
        <f>+IF(VLOOKUP($B93,download!$A$4:$DN$305,MATCH(data!AN$1,download!$A$4:$DX$4,0)+1,FALSE)="","",VLOOKUP($B93,download!$A$4:$DN$305,MATCH(data!AN$1,download!$A$4:$DX$4,0)+1,FALSE))</f>
        <v>4.5</v>
      </c>
      <c r="AO93">
        <f>+IF(VLOOKUP($B93,download!$A$4:$DN$305,MATCH(data!AO$1,download!$A$4:$DX$4,0)+1,FALSE)="","",VLOOKUP($B93,download!$A$4:$DN$305,MATCH(data!AO$1,download!$A$4:$DX$4,0)+1,FALSE))</f>
        <v>4.4000000000000004</v>
      </c>
      <c r="AP93">
        <f>+IF(VLOOKUP($B93,download!$A$4:$DN$305,MATCH(data!AP$1,download!$A$4:$DX$4,0)+1,FALSE)="","",VLOOKUP($B93,download!$A$4:$DN$305,MATCH(data!AP$1,download!$A$4:$DX$4,0)+1,FALSE))</f>
        <v>4.3</v>
      </c>
      <c r="AQ93">
        <f>+IF(VLOOKUP($B93,download!$A$4:$DN$305,MATCH(data!AQ$1,download!$A$4:$DX$4,0)+1,FALSE)="","",VLOOKUP($B93,download!$A$4:$DN$305,MATCH(data!AQ$1,download!$A$4:$DX$4,0)+1,FALSE))</f>
        <v>7.6</v>
      </c>
      <c r="AR93">
        <f>+IF(VLOOKUP($B93,download!$A$4:$DN$305,MATCH(data!AR$1,download!$A$4:$DX$4,0)+1,FALSE)="","",VLOOKUP($B93,download!$A$4:$DN$305,MATCH(data!AR$1,download!$A$4:$DX$4,0)+1,FALSE))</f>
        <v>6.2</v>
      </c>
      <c r="AS93">
        <f>+IF(VLOOKUP($B93,download!$A$4:$DN$305,MATCH(data!AS$1,download!$A$4:$DX$4,0)+1,FALSE)="","",VLOOKUP($B93,download!$A$4:$DN$305,MATCH(data!AS$1,download!$A$4:$DX$4,0)+1,FALSE))</f>
        <v>4.1414388974647292E-3</v>
      </c>
      <c r="AT93">
        <f>+IF(VLOOKUP($B93,download!$A$4:$DN$305,MATCH(data!AT$1,download!$A$4:$DX$4,0)+1,FALSE)="","",VLOOKUP($B93,download!$A$4:$DN$305,MATCH(data!AT$1,download!$A$4:$DX$4,0)+1,FALSE))</f>
        <v>3.4943457112824317E-3</v>
      </c>
      <c r="AU93">
        <f>+IF(VLOOKUP($B93,download!$A$4:$DN$305,MATCH(data!AU$1,download!$A$4:$DX$4,0)+1,FALSE)="","",VLOOKUP($B93,download!$A$4:$DN$305,MATCH(data!AU$1,download!$A$4:$DX$4,0)+1,FALSE))</f>
        <v>7.6747587772214949E-3</v>
      </c>
      <c r="AV93">
        <f>+IF(VLOOKUP($B93,download!$A$4:$DN$305,MATCH(data!AV$1,download!$A$4:$DX$4,0)+1,FALSE)="","",VLOOKUP($B93,download!$A$4:$DN$305,MATCH(data!AV$1,download!$A$4:$DX$4,0)+1,FALSE))</f>
        <v>4.8640836641705891E-3</v>
      </c>
      <c r="AW93">
        <f>+IF(VLOOKUP($B93,download!$A$4:$DN$305,MATCH(data!AW$1,download!$A$4:$DX$4,0)+1,FALSE)="","",VLOOKUP($B93,download!$A$4:$DN$305,MATCH(data!AW$1,download!$A$4:$DX$4,0)+1,FALSE))</f>
        <v>3.9025510057677328E-3</v>
      </c>
    </row>
    <row r="94" spans="1:49">
      <c r="A94">
        <f t="shared" si="5"/>
        <v>93</v>
      </c>
      <c r="B94">
        <f t="shared" si="6"/>
        <v>200705</v>
      </c>
      <c r="C94">
        <f>+IF(VLOOKUP($B94,download!$A$4:$DN$305,MATCH(data!C$1,download!$A$4:$DX$4,0)+1,FALSE)="","",VLOOKUP($B94,download!$A$4:$DN$305,MATCH(data!C$1,download!$A$4:$DX$4,0)+1,FALSE))</f>
        <v>96.96</v>
      </c>
      <c r="D94">
        <f>+IF(VLOOKUP($B94,download!$A$4:$DN$305,MATCH(data!D$1,download!$A$4:$DX$4,0)+1,FALSE)="","",VLOOKUP($B94,download!$A$4:$DN$305,MATCH(data!D$1,download!$A$4:$DX$4,0)+1,FALSE))</f>
        <v>99.21</v>
      </c>
      <c r="E94">
        <f>+IF(VLOOKUP($B94,download!$A$4:$DN$305,MATCH(data!E$1,download!$A$4:$DX$4,0)+1,FALSE)="","",VLOOKUP($B94,download!$A$4:$DN$305,MATCH(data!E$1,download!$A$4:$DX$4,0)+1,FALSE))</f>
        <v>99.861999999999995</v>
      </c>
      <c r="F94">
        <f>+IF(VLOOKUP($B94,download!$A$4:$DN$305,MATCH(data!F$1,download!$A$4:$DX$4,0)+1,FALSE)="","",VLOOKUP($B94,download!$A$4:$DN$305,MATCH(data!F$1,download!$A$4:$DX$4,0)+1,FALSE))</f>
        <v>94.424999999999997</v>
      </c>
      <c r="G94">
        <f>+IF(VLOOKUP($B94,download!$A$4:$DN$305,MATCH(data!G$1,download!$A$4:$DX$4,0)+1,FALSE)="","",VLOOKUP($B94,download!$A$4:$DN$305,MATCH(data!G$1,download!$A$4:$DX$4,0)+1,FALSE))</f>
        <v>96.424999999999997</v>
      </c>
      <c r="H94">
        <f>+IF(VLOOKUP($B94,download!$A$4:$DN$305,MATCH(data!H$1,download!$A$4:$DX$4,0)+1,FALSE)="","",VLOOKUP($B94,download!$A$4:$DN$305,MATCH(data!H$1,download!$A$4:$DX$4,0)+1,FALSE))</f>
        <v>13.05</v>
      </c>
      <c r="I94">
        <f>+IF(VLOOKUP($B94,download!$A$4:$DN$305,MATCH(data!I$1,download!$A$4:$DX$4,0)+1,FALSE)="","",VLOOKUP($B94,download!$A$4:$DN$305,MATCH(data!I$1,download!$A$4:$DX$4,0)+1,FALSE))</f>
        <v>15.7865</v>
      </c>
      <c r="J94">
        <f>+IF(VLOOKUP($B94,download!$A$4:$DN$305,MATCH(data!J$1,download!$A$4:$DX$4,0)+1,FALSE)="","",VLOOKUP($B94,download!$A$4:$DN$305,MATCH(data!J$1,download!$A$4:$DX$4,0)+1,FALSE))</f>
        <v>315944000000</v>
      </c>
      <c r="K94">
        <f>+IF(VLOOKUP($B94,download!$A$4:$DN$305,MATCH(data!K$1,download!$A$4:$DX$4,0)+1,FALSE)="","",VLOOKUP($B94,download!$A$4:$DN$305,MATCH(data!K$1,download!$A$4:$DX$4,0)+1,FALSE))</f>
        <v>1385599999999.9998</v>
      </c>
      <c r="L94">
        <f>+IF(VLOOKUP($B94,download!$A$4:$DN$305,MATCH(data!L$1,download!$A$4:$DX$4,0)+1,FALSE)="","",VLOOKUP($B94,download!$A$4:$DN$305,MATCH(data!L$1,download!$A$4:$DX$4,0)+1,FALSE))</f>
        <v>516575252000</v>
      </c>
      <c r="M94">
        <f>+IF(VLOOKUP($B94,download!$A$4:$DN$305,MATCH(data!M$1,download!$A$4:$DX$4,0)+1,FALSE)="","",VLOOKUP($B94,download!$A$4:$DN$305,MATCH(data!M$1,download!$A$4:$DX$4,0)+1,FALSE))</f>
        <v>3780482007000</v>
      </c>
      <c r="N94">
        <f>+IF(VLOOKUP($B94,download!$A$4:$DN$305,MATCH(data!N$1,download!$A$4:$DX$4,0)+1,FALSE)="","",VLOOKUP($B94,download!$A$4:$DN$305,MATCH(data!N$1,download!$A$4:$DX$4,0)+1,FALSE))</f>
        <v>390086000000</v>
      </c>
      <c r="O94">
        <f>+IF(VLOOKUP($B94,download!$A$4:$DN$305,MATCH(data!O$1,download!$A$4:$DX$4,0)+1,FALSE)="","",VLOOKUP($B94,download!$A$4:$DN$305,MATCH(data!O$1,download!$A$4:$DX$4,0)+1,FALSE))</f>
        <v>1.3451</v>
      </c>
      <c r="P94">
        <f>+IF(VLOOKUP($B94,download!$A$4:$DN$305,MATCH(data!P$1,download!$A$4:$DX$4,0)+1,FALSE)="","",VLOOKUP($B94,download!$A$4:$DN$305,MATCH(data!P$1,download!$A$4:$DX$4,0)+1,FALSE))</f>
        <v>7.8074000000000003</v>
      </c>
      <c r="Q94">
        <f>+IF(VLOOKUP($B94,download!$A$4:$DN$305,MATCH(data!Q$1,download!$A$4:$DX$4,0)+1,FALSE)="","",VLOOKUP($B94,download!$A$4:$DN$305,MATCH(data!Q$1,download!$A$4:$DX$4,0)+1,FALSE))</f>
        <v>1.9804999999999999</v>
      </c>
      <c r="R94">
        <f>+IF(VLOOKUP($B94,download!$A$4:$DN$305,MATCH(data!R$1,download!$A$4:$DX$4,0)+1,FALSE)="","",VLOOKUP($B94,download!$A$4:$DN$305,MATCH(data!R$1,download!$A$4:$DX$4,0)+1,FALSE))</f>
        <v>0.82750000000000001</v>
      </c>
      <c r="S94">
        <f>+IF(VLOOKUP($B94,download!$A$4:$DN$305,MATCH(data!S$1,download!$A$4:$DX$4,0)+1,FALSE)="","",VLOOKUP($B94,download!$A$4:$DN$305,MATCH(data!S$1,download!$A$4:$DX$4,0)+1,FALSE))</f>
        <v>1.0703</v>
      </c>
      <c r="T94">
        <f>+IF(VLOOKUP($B94,download!$A$4:$DN$305,MATCH(data!T$1,download!$A$4:$DX$4,0)+1,FALSE)="","",VLOOKUP($B94,download!$A$4:$DN$305,MATCH(data!T$1,download!$A$4:$DX$4,0)+1,FALSE))</f>
        <v>1530.62</v>
      </c>
      <c r="U94">
        <f>+IF(VLOOKUP($B94,download!$A$4:$DN$305,MATCH(data!U$1,download!$A$4:$DX$4,0)+1,FALSE)="","",VLOOKUP($B94,download!$A$4:$DN$305,MATCH(data!U$1,download!$A$4:$DX$4,0)+1,FALSE))</f>
        <v>7883.04</v>
      </c>
      <c r="V94">
        <f>+IF(VLOOKUP($B94,download!$A$4:$DN$305,MATCH(data!V$1,download!$A$4:$DX$4,0)+1,FALSE)="","",VLOOKUP($B94,download!$A$4:$DN$305,MATCH(data!V$1,download!$A$4:$DX$4,0)+1,FALSE))</f>
        <v>1755.68</v>
      </c>
      <c r="W94">
        <f>+IF(VLOOKUP($B94,download!$A$4:$DN$305,MATCH(data!W$1,download!$A$4:$DX$4,0)+1,FALSE)="","",VLOOKUP($B94,download!$A$4:$DN$305,MATCH(data!W$1,download!$A$4:$DX$4,0)+1,FALSE))</f>
        <v>20634.47</v>
      </c>
      <c r="X94">
        <f>+IF(VLOOKUP($B94,download!$A$4:$DN$305,MATCH(data!X$1,download!$A$4:$DX$4,0)+1,FALSE)="","",VLOOKUP($B94,download!$A$4:$DN$305,MATCH(data!X$1,download!$A$4:$DX$4,0)+1,FALSE))</f>
        <v>14056.78</v>
      </c>
      <c r="Y94">
        <f>+IF(VLOOKUP($B94,download!$A$4:$DN$305,MATCH(data!Y$1,download!$A$4:$DX$4,0)+1,FALSE)="","",VLOOKUP($B94,download!$A$4:$DN$305,MATCH(data!Y$1,download!$A$4:$DX$4,0)+1,FALSE))</f>
        <v>0.4</v>
      </c>
      <c r="Z94">
        <f>+IF(VLOOKUP($B94,download!$A$4:$DN$305,MATCH(data!Z$1,download!$A$4:$DX$4,0)+1,FALSE)="","",VLOOKUP($B94,download!$A$4:$DN$305,MATCH(data!Z$1,download!$A$4:$DX$4,0)+1,FALSE))</f>
        <v>0.2</v>
      </c>
      <c r="AA94">
        <f>+IF(VLOOKUP($B94,download!$A$4:$DN$305,MATCH(data!AA$1,download!$A$4:$DX$4,0)+1,FALSE)="","",VLOOKUP($B94,download!$A$4:$DN$305,MATCH(data!AA$1,download!$A$4:$DX$4,0)+1,FALSE))</f>
        <v>2.4900000000000002</v>
      </c>
      <c r="AB94">
        <f>+IF(VLOOKUP($B94,download!$A$4:$DN$305,MATCH(data!AB$1,download!$A$4:$DX$4,0)+1,FALSE)="","",VLOOKUP($B94,download!$A$4:$DN$305,MATCH(data!AB$1,download!$A$4:$DX$4,0)+1,FALSE))</f>
        <v>0.13</v>
      </c>
      <c r="AC94">
        <f>+IF(VLOOKUP($B94,download!$A$4:$DN$305,MATCH(data!AC$1,download!$A$4:$DX$4,0)+1,FALSE)="","",VLOOKUP($B94,download!$A$4:$DN$305,MATCH(data!AC$1,download!$A$4:$DX$4,0)+1,FALSE))</f>
        <v>5.8036450811296401E-2</v>
      </c>
      <c r="AD94">
        <f>+IF(VLOOKUP($B94,download!$A$4:$DN$305,MATCH(data!AD$1,download!$A$4:$DX$4,0)+1,FALSE)="","",VLOOKUP($B94,download!$A$4:$DN$305,MATCH(data!AD$1,download!$A$4:$DX$4,0)+1,FALSE))</f>
        <v>95704000000</v>
      </c>
      <c r="AE94">
        <f>+IF(VLOOKUP($B94,download!$A$4:$DN$305,MATCH(data!AE$1,download!$A$4:$DX$4,0)+1,FALSE)="","",VLOOKUP($B94,download!$A$4:$DN$305,MATCH(data!AE$1,download!$A$4:$DX$4,0)+1,FALSE))</f>
        <v>122519200000</v>
      </c>
      <c r="AF94">
        <f>+IF(VLOOKUP($B94,download!$A$4:$DN$305,MATCH(data!AF$1,download!$A$4:$DX$4,0)+1,FALSE)="","",VLOOKUP($B94,download!$A$4:$DN$305,MATCH(data!AF$1,download!$A$4:$DX$4,0)+1,FALSE))</f>
        <v>4.4663511695066402</v>
      </c>
      <c r="AG94">
        <f>+IF(VLOOKUP($B94,download!$A$4:$DN$305,MATCH(data!AG$1,download!$A$4:$DX$4,0)+1,FALSE)="","",VLOOKUP($B94,download!$A$4:$DN$305,MATCH(data!AG$1,download!$A$4:$DX$4,0)+1,FALSE))</f>
        <v>12.1</v>
      </c>
      <c r="AH94">
        <f>+IF(VLOOKUP($B94,download!$A$4:$DN$305,MATCH(data!AH$1,download!$A$4:$DX$4,0)+1,FALSE)="","",VLOOKUP($B94,download!$A$4:$DN$305,MATCH(data!AH$1,download!$A$4:$DX$4,0)+1,FALSE))</f>
        <v>39829300000</v>
      </c>
      <c r="AI94">
        <f>+IF(VLOOKUP($B94,download!$A$4:$DN$305,MATCH(data!AI$1,download!$A$4:$DX$4,0)+1,FALSE)="","",VLOOKUP($B94,download!$A$4:$DN$305,MATCH(data!AI$1,download!$A$4:$DX$4,0)+1,FALSE))</f>
        <v>41483000000</v>
      </c>
      <c r="AJ94">
        <f>+IF(VLOOKUP($B94,download!$A$4:$DN$305,MATCH(data!AJ$1,download!$A$4:$DX$4,0)+1,FALSE)="","",VLOOKUP($B94,download!$A$4:$DN$305,MATCH(data!AJ$1,download!$A$4:$DX$4,0)+1,FALSE))</f>
        <v>327379999999.99994</v>
      </c>
      <c r="AK94">
        <f>+IF(VLOOKUP($B94,download!$A$4:$DN$305,MATCH(data!AK$1,download!$A$4:$DX$4,0)+1,FALSE)="","",VLOOKUP($B94,download!$A$4:$DN$305,MATCH(data!AK$1,download!$A$4:$DX$4,0)+1,FALSE))</f>
        <v>81859000000</v>
      </c>
      <c r="AL94">
        <f>+IF(VLOOKUP($B94,download!$A$4:$DN$305,MATCH(data!AL$1,download!$A$4:$DX$4,0)+1,FALSE)="","",VLOOKUP($B94,download!$A$4:$DN$305,MATCH(data!AL$1,download!$A$4:$DX$4,0)+1,FALSE))</f>
        <v>130642000000</v>
      </c>
      <c r="AM94">
        <f>+IF(VLOOKUP($B94,download!$A$4:$DN$305,MATCH(data!AM$1,download!$A$4:$DX$4,0)+1,FALSE)="","",VLOOKUP($B94,download!$A$4:$DN$305,MATCH(data!AM$1,download!$A$4:$DX$4,0)+1,FALSE))</f>
        <v>40096000000</v>
      </c>
      <c r="AN94">
        <f>+IF(VLOOKUP($B94,download!$A$4:$DN$305,MATCH(data!AN$1,download!$A$4:$DX$4,0)+1,FALSE)="","",VLOOKUP($B94,download!$A$4:$DN$305,MATCH(data!AN$1,download!$A$4:$DX$4,0)+1,FALSE))</f>
        <v>4.4000000000000004</v>
      </c>
      <c r="AO94">
        <f>+IF(VLOOKUP($B94,download!$A$4:$DN$305,MATCH(data!AO$1,download!$A$4:$DX$4,0)+1,FALSE)="","",VLOOKUP($B94,download!$A$4:$DN$305,MATCH(data!AO$1,download!$A$4:$DX$4,0)+1,FALSE))</f>
        <v>4.3</v>
      </c>
      <c r="AP94">
        <f>+IF(VLOOKUP($B94,download!$A$4:$DN$305,MATCH(data!AP$1,download!$A$4:$DX$4,0)+1,FALSE)="","",VLOOKUP($B94,download!$A$4:$DN$305,MATCH(data!AP$1,download!$A$4:$DX$4,0)+1,FALSE))</f>
        <v>4.3</v>
      </c>
      <c r="AQ94">
        <f>+IF(VLOOKUP($B94,download!$A$4:$DN$305,MATCH(data!AQ$1,download!$A$4:$DX$4,0)+1,FALSE)="","",VLOOKUP($B94,download!$A$4:$DN$305,MATCH(data!AQ$1,download!$A$4:$DX$4,0)+1,FALSE))</f>
        <v>7.5</v>
      </c>
      <c r="AR94">
        <f>+IF(VLOOKUP($B94,download!$A$4:$DN$305,MATCH(data!AR$1,download!$A$4:$DX$4,0)+1,FALSE)="","",VLOOKUP($B94,download!$A$4:$DN$305,MATCH(data!AR$1,download!$A$4:$DX$4,0)+1,FALSE))</f>
        <v>6</v>
      </c>
      <c r="AS94">
        <f>+IF(VLOOKUP($B94,download!$A$4:$DN$305,MATCH(data!AS$1,download!$A$4:$DX$4,0)+1,FALSE)="","",VLOOKUP($B94,download!$A$4:$DN$305,MATCH(data!AS$1,download!$A$4:$DX$4,0)+1,FALSE))</f>
        <v>4.1414388974647292E-3</v>
      </c>
      <c r="AT94">
        <f>+IF(VLOOKUP($B94,download!$A$4:$DN$305,MATCH(data!AT$1,download!$A$4:$DX$4,0)+1,FALSE)="","",VLOOKUP($B94,download!$A$4:$DN$305,MATCH(data!AT$1,download!$A$4:$DX$4,0)+1,FALSE))</f>
        <v>3.4943457112824317E-3</v>
      </c>
      <c r="AU94">
        <f>+IF(VLOOKUP($B94,download!$A$4:$DN$305,MATCH(data!AU$1,download!$A$4:$DX$4,0)+1,FALSE)="","",VLOOKUP($B94,download!$A$4:$DN$305,MATCH(data!AU$1,download!$A$4:$DX$4,0)+1,FALSE))</f>
        <v>7.6747587772214949E-3</v>
      </c>
      <c r="AV94">
        <f>+IF(VLOOKUP($B94,download!$A$4:$DN$305,MATCH(data!AV$1,download!$A$4:$DX$4,0)+1,FALSE)="","",VLOOKUP($B94,download!$A$4:$DN$305,MATCH(data!AV$1,download!$A$4:$DX$4,0)+1,FALSE))</f>
        <v>4.8640836641705891E-3</v>
      </c>
      <c r="AW94">
        <f>+IF(VLOOKUP($B94,download!$A$4:$DN$305,MATCH(data!AW$1,download!$A$4:$DX$4,0)+1,FALSE)="","",VLOOKUP($B94,download!$A$4:$DN$305,MATCH(data!AW$1,download!$A$4:$DX$4,0)+1,FALSE))</f>
        <v>3.9025510057677328E-3</v>
      </c>
    </row>
    <row r="95" spans="1:49">
      <c r="A95">
        <f t="shared" si="5"/>
        <v>94</v>
      </c>
      <c r="B95">
        <f t="shared" si="6"/>
        <v>200706</v>
      </c>
      <c r="C95">
        <f>+IF(VLOOKUP($B95,download!$A$4:$DN$305,MATCH(data!C$1,download!$A$4:$DX$4,0)+1,FALSE)="","",VLOOKUP($B95,download!$A$4:$DN$305,MATCH(data!C$1,download!$A$4:$DX$4,0)+1,FALSE))</f>
        <v>95.93</v>
      </c>
      <c r="D95">
        <f>+IF(VLOOKUP($B95,download!$A$4:$DN$305,MATCH(data!D$1,download!$A$4:$DX$4,0)+1,FALSE)="","",VLOOKUP($B95,download!$A$4:$DN$305,MATCH(data!D$1,download!$A$4:$DX$4,0)+1,FALSE))</f>
        <v>97.59</v>
      </c>
      <c r="E95">
        <f>+IF(VLOOKUP($B95,download!$A$4:$DN$305,MATCH(data!E$1,download!$A$4:$DX$4,0)+1,FALSE)="","",VLOOKUP($B95,download!$A$4:$DN$305,MATCH(data!E$1,download!$A$4:$DX$4,0)+1,FALSE))</f>
        <v>98.173000000000002</v>
      </c>
      <c r="F95">
        <f>+IF(VLOOKUP($B95,download!$A$4:$DN$305,MATCH(data!F$1,download!$A$4:$DX$4,0)+1,FALSE)="","",VLOOKUP($B95,download!$A$4:$DN$305,MATCH(data!F$1,download!$A$4:$DX$4,0)+1,FALSE))</f>
        <v>101.14</v>
      </c>
      <c r="G95">
        <f>+IF(VLOOKUP($B95,download!$A$4:$DN$305,MATCH(data!G$1,download!$A$4:$DX$4,0)+1,FALSE)="","",VLOOKUP($B95,download!$A$4:$DN$305,MATCH(data!G$1,download!$A$4:$DX$4,0)+1,FALSE))</f>
        <v>96.03</v>
      </c>
      <c r="H95">
        <f>+IF(VLOOKUP($B95,download!$A$4:$DN$305,MATCH(data!H$1,download!$A$4:$DX$4,0)+1,FALSE)="","",VLOOKUP($B95,download!$A$4:$DN$305,MATCH(data!H$1,download!$A$4:$DX$4,0)+1,FALSE))</f>
        <v>16.23</v>
      </c>
      <c r="I95">
        <f>+IF(VLOOKUP($B95,download!$A$4:$DN$305,MATCH(data!I$1,download!$A$4:$DX$4,0)+1,FALSE)="","",VLOOKUP($B95,download!$A$4:$DN$305,MATCH(data!I$1,download!$A$4:$DX$4,0)+1,FALSE))</f>
        <v>16.898499999999999</v>
      </c>
      <c r="J95">
        <f>+IF(VLOOKUP($B95,download!$A$4:$DN$305,MATCH(data!J$1,download!$A$4:$DX$4,0)+1,FALSE)="","",VLOOKUP($B95,download!$A$4:$DN$305,MATCH(data!J$1,download!$A$4:$DX$4,0)+1,FALSE))</f>
        <v>336728999999.99994</v>
      </c>
      <c r="K95">
        <f>+IF(VLOOKUP($B95,download!$A$4:$DN$305,MATCH(data!K$1,download!$A$4:$DX$4,0)+1,FALSE)="","",VLOOKUP($B95,download!$A$4:$DN$305,MATCH(data!K$1,download!$A$4:$DX$4,0)+1,FALSE))</f>
        <v>1370799999999.9998</v>
      </c>
      <c r="L95">
        <f>+IF(VLOOKUP($B95,download!$A$4:$DN$305,MATCH(data!L$1,download!$A$4:$DX$4,0)+1,FALSE)="","",VLOOKUP($B95,download!$A$4:$DN$305,MATCH(data!L$1,download!$A$4:$DX$4,0)+1,FALSE))</f>
        <v>643395205000</v>
      </c>
      <c r="M95">
        <f>+IF(VLOOKUP($B95,download!$A$4:$DN$305,MATCH(data!M$1,download!$A$4:$DX$4,0)+1,FALSE)="","",VLOOKUP($B95,download!$A$4:$DN$305,MATCH(data!M$1,download!$A$4:$DX$4,0)+1,FALSE))</f>
        <v>3849586565000</v>
      </c>
      <c r="N95">
        <f>+IF(VLOOKUP($B95,download!$A$4:$DN$305,MATCH(data!N$1,download!$A$4:$DX$4,0)+1,FALSE)="","",VLOOKUP($B95,download!$A$4:$DN$305,MATCH(data!N$1,download!$A$4:$DX$4,0)+1,FALSE))</f>
        <v>393690000000</v>
      </c>
      <c r="O95">
        <f>+IF(VLOOKUP($B95,download!$A$4:$DN$305,MATCH(data!O$1,download!$A$4:$DX$4,0)+1,FALSE)="","",VLOOKUP($B95,download!$A$4:$DN$305,MATCH(data!O$1,download!$A$4:$DX$4,0)+1,FALSE))</f>
        <v>1.3541000000000001</v>
      </c>
      <c r="P95">
        <f>+IF(VLOOKUP($B95,download!$A$4:$DN$305,MATCH(data!P$1,download!$A$4:$DX$4,0)+1,FALSE)="","",VLOOKUP($B95,download!$A$4:$DN$305,MATCH(data!P$1,download!$A$4:$DX$4,0)+1,FALSE))</f>
        <v>7.8169000000000004</v>
      </c>
      <c r="Q95">
        <f>+IF(VLOOKUP($B95,download!$A$4:$DN$305,MATCH(data!Q$1,download!$A$4:$DX$4,0)+1,FALSE)="","",VLOOKUP($B95,download!$A$4:$DN$305,MATCH(data!Q$1,download!$A$4:$DX$4,0)+1,FALSE))</f>
        <v>2.0091999999999999</v>
      </c>
      <c r="R95">
        <f>+IF(VLOOKUP($B95,download!$A$4:$DN$305,MATCH(data!R$1,download!$A$4:$DX$4,0)+1,FALSE)="","",VLOOKUP($B95,download!$A$4:$DN$305,MATCH(data!R$1,download!$A$4:$DX$4,0)+1,FALSE))</f>
        <v>0.84860000000000002</v>
      </c>
      <c r="S95">
        <f>+IF(VLOOKUP($B95,download!$A$4:$DN$305,MATCH(data!S$1,download!$A$4:$DX$4,0)+1,FALSE)="","",VLOOKUP($B95,download!$A$4:$DN$305,MATCH(data!S$1,download!$A$4:$DX$4,0)+1,FALSE))</f>
        <v>1.0650999999999999</v>
      </c>
      <c r="T95">
        <f>+IF(VLOOKUP($B95,download!$A$4:$DN$305,MATCH(data!T$1,download!$A$4:$DX$4,0)+1,FALSE)="","",VLOOKUP($B95,download!$A$4:$DN$305,MATCH(data!T$1,download!$A$4:$DX$4,0)+1,FALSE))</f>
        <v>1503.35</v>
      </c>
      <c r="U95">
        <f>+IF(VLOOKUP($B95,download!$A$4:$DN$305,MATCH(data!U$1,download!$A$4:$DX$4,0)+1,FALSE)="","",VLOOKUP($B95,download!$A$4:$DN$305,MATCH(data!U$1,download!$A$4:$DX$4,0)+1,FALSE))</f>
        <v>8007.32</v>
      </c>
      <c r="V95">
        <f>+IF(VLOOKUP($B95,download!$A$4:$DN$305,MATCH(data!V$1,download!$A$4:$DX$4,0)+1,FALSE)="","",VLOOKUP($B95,download!$A$4:$DN$305,MATCH(data!V$1,download!$A$4:$DX$4,0)+1,FALSE))</f>
        <v>1774.88</v>
      </c>
      <c r="W95">
        <f>+IF(VLOOKUP($B95,download!$A$4:$DN$305,MATCH(data!W$1,download!$A$4:$DX$4,0)+1,FALSE)="","",VLOOKUP($B95,download!$A$4:$DN$305,MATCH(data!W$1,download!$A$4:$DX$4,0)+1,FALSE))</f>
        <v>21772.73</v>
      </c>
      <c r="X95">
        <f>+IF(VLOOKUP($B95,download!$A$4:$DN$305,MATCH(data!X$1,download!$A$4:$DX$4,0)+1,FALSE)="","",VLOOKUP($B95,download!$A$4:$DN$305,MATCH(data!X$1,download!$A$4:$DX$4,0)+1,FALSE))</f>
        <v>13906.57</v>
      </c>
      <c r="Y95">
        <f>+IF(VLOOKUP($B95,download!$A$4:$DN$305,MATCH(data!Y$1,download!$A$4:$DX$4,0)+1,FALSE)="","",VLOOKUP($B95,download!$A$4:$DN$305,MATCH(data!Y$1,download!$A$4:$DX$4,0)+1,FALSE))</f>
        <v>0.2</v>
      </c>
      <c r="Z95">
        <f>+IF(VLOOKUP($B95,download!$A$4:$DN$305,MATCH(data!Z$1,download!$A$4:$DX$4,0)+1,FALSE)="","",VLOOKUP($B95,download!$A$4:$DN$305,MATCH(data!Z$1,download!$A$4:$DX$4,0)+1,FALSE))</f>
        <v>0.1</v>
      </c>
      <c r="AA95">
        <f>+IF(VLOOKUP($B95,download!$A$4:$DN$305,MATCH(data!AA$1,download!$A$4:$DX$4,0)+1,FALSE)="","",VLOOKUP($B95,download!$A$4:$DN$305,MATCH(data!AA$1,download!$A$4:$DX$4,0)+1,FALSE))</f>
        <v>2.1</v>
      </c>
      <c r="AB95">
        <f>+IF(VLOOKUP($B95,download!$A$4:$DN$305,MATCH(data!AB$1,download!$A$4:$DX$4,0)+1,FALSE)="","",VLOOKUP($B95,download!$A$4:$DN$305,MATCH(data!AB$1,download!$A$4:$DX$4,0)+1,FALSE))</f>
        <v>0.4</v>
      </c>
      <c r="AC95">
        <f>+IF(VLOOKUP($B95,download!$A$4:$DN$305,MATCH(data!AC$1,download!$A$4:$DX$4,0)+1,FALSE)="","",VLOOKUP($B95,download!$A$4:$DN$305,MATCH(data!AC$1,download!$A$4:$DX$4,0)+1,FALSE))</f>
        <v>-0.209553791061248</v>
      </c>
      <c r="AD95">
        <f>+IF(VLOOKUP($B95,download!$A$4:$DN$305,MATCH(data!AD$1,download!$A$4:$DX$4,0)+1,FALSE)="","",VLOOKUP($B95,download!$A$4:$DN$305,MATCH(data!AD$1,download!$A$4:$DX$4,0)+1,FALSE))</f>
        <v>96544000000</v>
      </c>
      <c r="AE95">
        <f>+IF(VLOOKUP($B95,download!$A$4:$DN$305,MATCH(data!AE$1,download!$A$4:$DX$4,0)+1,FALSE)="","",VLOOKUP($B95,download!$A$4:$DN$305,MATCH(data!AE$1,download!$A$4:$DX$4,0)+1,FALSE))</f>
        <v>125699000000</v>
      </c>
      <c r="AF95">
        <f>+IF(VLOOKUP($B95,download!$A$4:$DN$305,MATCH(data!AF$1,download!$A$4:$DX$4,0)+1,FALSE)="","",VLOOKUP($B95,download!$A$4:$DN$305,MATCH(data!AF$1,download!$A$4:$DX$4,0)+1,FALSE))</f>
        <v>3.4338532984043799</v>
      </c>
      <c r="AG95">
        <f>+IF(VLOOKUP($B95,download!$A$4:$DN$305,MATCH(data!AG$1,download!$A$4:$DX$4,0)+1,FALSE)="","",VLOOKUP($B95,download!$A$4:$DN$305,MATCH(data!AG$1,download!$A$4:$DX$4,0)+1,FALSE))</f>
        <v>11.1</v>
      </c>
      <c r="AH95">
        <f>+IF(VLOOKUP($B95,download!$A$4:$DN$305,MATCH(data!AH$1,download!$A$4:$DX$4,0)+1,FALSE)="","",VLOOKUP($B95,download!$A$4:$DN$305,MATCH(data!AH$1,download!$A$4:$DX$4,0)+1,FALSE))</f>
        <v>38524000000</v>
      </c>
      <c r="AI95">
        <f>+IF(VLOOKUP($B95,download!$A$4:$DN$305,MATCH(data!AI$1,download!$A$4:$DX$4,0)+1,FALSE)="","",VLOOKUP($B95,download!$A$4:$DN$305,MATCH(data!AI$1,download!$A$4:$DX$4,0)+1,FALSE))</f>
        <v>41495000000</v>
      </c>
      <c r="AJ95">
        <f>+IF(VLOOKUP($B95,download!$A$4:$DN$305,MATCH(data!AJ$1,download!$A$4:$DX$4,0)+1,FALSE)="","",VLOOKUP($B95,download!$A$4:$DN$305,MATCH(data!AJ$1,download!$A$4:$DX$4,0)+1,FALSE))</f>
        <v>325319999999.99994</v>
      </c>
      <c r="AK95">
        <f>+IF(VLOOKUP($B95,download!$A$4:$DN$305,MATCH(data!AK$1,download!$A$4:$DX$4,0)+1,FALSE)="","",VLOOKUP($B95,download!$A$4:$DN$305,MATCH(data!AK$1,download!$A$4:$DX$4,0)+1,FALSE))</f>
        <v>77049000000</v>
      </c>
      <c r="AL95">
        <f>+IF(VLOOKUP($B95,download!$A$4:$DN$305,MATCH(data!AL$1,download!$A$4:$DX$4,0)+1,FALSE)="","",VLOOKUP($B95,download!$A$4:$DN$305,MATCH(data!AL$1,download!$A$4:$DX$4,0)+1,FALSE))</f>
        <v>130912000000</v>
      </c>
      <c r="AM95">
        <f>+IF(VLOOKUP($B95,download!$A$4:$DN$305,MATCH(data!AM$1,download!$A$4:$DX$4,0)+1,FALSE)="","",VLOOKUP($B95,download!$A$4:$DN$305,MATCH(data!AM$1,download!$A$4:$DX$4,0)+1,FALSE))</f>
        <v>39413000000</v>
      </c>
      <c r="AN95">
        <f>+IF(VLOOKUP($B95,download!$A$4:$DN$305,MATCH(data!AN$1,download!$A$4:$DX$4,0)+1,FALSE)="","",VLOOKUP($B95,download!$A$4:$DN$305,MATCH(data!AN$1,download!$A$4:$DX$4,0)+1,FALSE))</f>
        <v>4.5999999999999996</v>
      </c>
      <c r="AO95">
        <f>+IF(VLOOKUP($B95,download!$A$4:$DN$305,MATCH(data!AO$1,download!$A$4:$DX$4,0)+1,FALSE)="","",VLOOKUP($B95,download!$A$4:$DN$305,MATCH(data!AO$1,download!$A$4:$DX$4,0)+1,FALSE))</f>
        <v>4.3</v>
      </c>
      <c r="AP95">
        <f>+IF(VLOOKUP($B95,download!$A$4:$DN$305,MATCH(data!AP$1,download!$A$4:$DX$4,0)+1,FALSE)="","",VLOOKUP($B95,download!$A$4:$DN$305,MATCH(data!AP$1,download!$A$4:$DX$4,0)+1,FALSE))</f>
        <v>4.2</v>
      </c>
      <c r="AQ95">
        <f>+IF(VLOOKUP($B95,download!$A$4:$DN$305,MATCH(data!AQ$1,download!$A$4:$DX$4,0)+1,FALSE)="","",VLOOKUP($B95,download!$A$4:$DN$305,MATCH(data!AQ$1,download!$A$4:$DX$4,0)+1,FALSE))</f>
        <v>7.5</v>
      </c>
      <c r="AR95">
        <f>+IF(VLOOKUP($B95,download!$A$4:$DN$305,MATCH(data!AR$1,download!$A$4:$DX$4,0)+1,FALSE)="","",VLOOKUP($B95,download!$A$4:$DN$305,MATCH(data!AR$1,download!$A$4:$DX$4,0)+1,FALSE))</f>
        <v>6.1</v>
      </c>
      <c r="AS95">
        <f>+IF(VLOOKUP($B95,download!$A$4:$DN$305,MATCH(data!AS$1,download!$A$4:$DX$4,0)+1,FALSE)="","",VLOOKUP($B95,download!$A$4:$DN$305,MATCH(data!AS$1,download!$A$4:$DX$4,0)+1,FALSE))</f>
        <v>4.1414388974647292E-3</v>
      </c>
      <c r="AT95">
        <f>+IF(VLOOKUP($B95,download!$A$4:$DN$305,MATCH(data!AT$1,download!$A$4:$DX$4,0)+1,FALSE)="","",VLOOKUP($B95,download!$A$4:$DN$305,MATCH(data!AT$1,download!$A$4:$DX$4,0)+1,FALSE))</f>
        <v>3.4943457112824317E-3</v>
      </c>
      <c r="AU95">
        <f>+IF(VLOOKUP($B95,download!$A$4:$DN$305,MATCH(data!AU$1,download!$A$4:$DX$4,0)+1,FALSE)="","",VLOOKUP($B95,download!$A$4:$DN$305,MATCH(data!AU$1,download!$A$4:$DX$4,0)+1,FALSE))</f>
        <v>7.6747587772214949E-3</v>
      </c>
      <c r="AV95">
        <f>+IF(VLOOKUP($B95,download!$A$4:$DN$305,MATCH(data!AV$1,download!$A$4:$DX$4,0)+1,FALSE)="","",VLOOKUP($B95,download!$A$4:$DN$305,MATCH(data!AV$1,download!$A$4:$DX$4,0)+1,FALSE))</f>
        <v>4.8640836641705891E-3</v>
      </c>
      <c r="AW95">
        <f>+IF(VLOOKUP($B95,download!$A$4:$DN$305,MATCH(data!AW$1,download!$A$4:$DX$4,0)+1,FALSE)="","",VLOOKUP($B95,download!$A$4:$DN$305,MATCH(data!AW$1,download!$A$4:$DX$4,0)+1,FALSE))</f>
        <v>3.9025510057677328E-3</v>
      </c>
    </row>
    <row r="96" spans="1:49">
      <c r="A96">
        <f t="shared" si="5"/>
        <v>95</v>
      </c>
      <c r="B96">
        <f t="shared" si="6"/>
        <v>200707</v>
      </c>
      <c r="C96">
        <f>+IF(VLOOKUP($B96,download!$A$4:$DN$305,MATCH(data!C$1,download!$A$4:$DX$4,0)+1,FALSE)="","",VLOOKUP($B96,download!$A$4:$DN$305,MATCH(data!C$1,download!$A$4:$DX$4,0)+1,FALSE))</f>
        <v>98.165000000000006</v>
      </c>
      <c r="D96">
        <f>+IF(VLOOKUP($B96,download!$A$4:$DN$305,MATCH(data!D$1,download!$A$4:$DX$4,0)+1,FALSE)="","",VLOOKUP($B96,download!$A$4:$DN$305,MATCH(data!D$1,download!$A$4:$DX$4,0)+1,FALSE))</f>
        <v>99.46</v>
      </c>
      <c r="E96">
        <f>+IF(VLOOKUP($B96,download!$A$4:$DN$305,MATCH(data!E$1,download!$A$4:$DX$4,0)+1,FALSE)="","",VLOOKUP($B96,download!$A$4:$DN$305,MATCH(data!E$1,download!$A$4:$DX$4,0)+1,FALSE))</f>
        <v>99.781999999999996</v>
      </c>
      <c r="F96">
        <f>+IF(VLOOKUP($B96,download!$A$4:$DN$305,MATCH(data!F$1,download!$A$4:$DX$4,0)+1,FALSE)="","",VLOOKUP($B96,download!$A$4:$DN$305,MATCH(data!F$1,download!$A$4:$DX$4,0)+1,FALSE))</f>
        <v>102.18</v>
      </c>
      <c r="G96">
        <f>+IF(VLOOKUP($B96,download!$A$4:$DN$305,MATCH(data!G$1,download!$A$4:$DX$4,0)+1,FALSE)="","",VLOOKUP($B96,download!$A$4:$DN$305,MATCH(data!G$1,download!$A$4:$DX$4,0)+1,FALSE))</f>
        <v>96.2</v>
      </c>
      <c r="H96">
        <f>+IF(VLOOKUP($B96,download!$A$4:$DN$305,MATCH(data!H$1,download!$A$4:$DX$4,0)+1,FALSE)="","",VLOOKUP($B96,download!$A$4:$DN$305,MATCH(data!H$1,download!$A$4:$DX$4,0)+1,FALSE))</f>
        <v>23.52</v>
      </c>
      <c r="I96">
        <f>+IF(VLOOKUP($B96,download!$A$4:$DN$305,MATCH(data!I$1,download!$A$4:$DX$4,0)+1,FALSE)="","",VLOOKUP($B96,download!$A$4:$DN$305,MATCH(data!I$1,download!$A$4:$DX$4,0)+1,FALSE))</f>
        <v>23.8246</v>
      </c>
      <c r="J96">
        <f>+IF(VLOOKUP($B96,download!$A$4:$DN$305,MATCH(data!J$1,download!$A$4:$DX$4,0)+1,FALSE)="","",VLOOKUP($B96,download!$A$4:$DN$305,MATCH(data!J$1,download!$A$4:$DX$4,0)+1,FALSE))</f>
        <v>331432000000</v>
      </c>
      <c r="K96">
        <f>+IF(VLOOKUP($B96,download!$A$4:$DN$305,MATCH(data!K$1,download!$A$4:$DX$4,0)+1,FALSE)="","",VLOOKUP($B96,download!$A$4:$DN$305,MATCH(data!K$1,download!$A$4:$DX$4,0)+1,FALSE))</f>
        <v>1368599999999.9998</v>
      </c>
      <c r="L96">
        <f>+IF(VLOOKUP($B96,download!$A$4:$DN$305,MATCH(data!L$1,download!$A$4:$DX$4,0)+1,FALSE)="","",VLOOKUP($B96,download!$A$4:$DN$305,MATCH(data!L$1,download!$A$4:$DX$4,0)+1,FALSE))</f>
        <v>536828498999.99994</v>
      </c>
      <c r="M96">
        <f>+IF(VLOOKUP($B96,download!$A$4:$DN$305,MATCH(data!M$1,download!$A$4:$DX$4,0)+1,FALSE)="","",VLOOKUP($B96,download!$A$4:$DN$305,MATCH(data!M$1,download!$A$4:$DX$4,0)+1,FALSE))</f>
        <v>3836225217000</v>
      </c>
      <c r="N96">
        <f>+IF(VLOOKUP($B96,download!$A$4:$DN$305,MATCH(data!N$1,download!$A$4:$DX$4,0)+1,FALSE)="","",VLOOKUP($B96,download!$A$4:$DN$305,MATCH(data!N$1,download!$A$4:$DX$4,0)+1,FALSE))</f>
        <v>397349000000</v>
      </c>
      <c r="O96">
        <f>+IF(VLOOKUP($B96,download!$A$4:$DN$305,MATCH(data!O$1,download!$A$4:$DX$4,0)+1,FALSE)="","",VLOOKUP($B96,download!$A$4:$DN$305,MATCH(data!O$1,download!$A$4:$DX$4,0)+1,FALSE))</f>
        <v>1.3672</v>
      </c>
      <c r="P96">
        <f>+IF(VLOOKUP($B96,download!$A$4:$DN$305,MATCH(data!P$1,download!$A$4:$DX$4,0)+1,FALSE)="","",VLOOKUP($B96,download!$A$4:$DN$305,MATCH(data!P$1,download!$A$4:$DX$4,0)+1,FALSE))</f>
        <v>7.8263999999999996</v>
      </c>
      <c r="Q96">
        <f>+IF(VLOOKUP($B96,download!$A$4:$DN$305,MATCH(data!Q$1,download!$A$4:$DX$4,0)+1,FALSE)="","",VLOOKUP($B96,download!$A$4:$DN$305,MATCH(data!Q$1,download!$A$4:$DX$4,0)+1,FALSE))</f>
        <v>2.0285000000000002</v>
      </c>
      <c r="R96">
        <f>+IF(VLOOKUP($B96,download!$A$4:$DN$305,MATCH(data!R$1,download!$A$4:$DX$4,0)+1,FALSE)="","",VLOOKUP($B96,download!$A$4:$DN$305,MATCH(data!R$1,download!$A$4:$DX$4,0)+1,FALSE))</f>
        <v>0.8508</v>
      </c>
      <c r="S96">
        <f>+IF(VLOOKUP($B96,download!$A$4:$DN$305,MATCH(data!S$1,download!$A$4:$DX$4,0)+1,FALSE)="","",VLOOKUP($B96,download!$A$4:$DN$305,MATCH(data!S$1,download!$A$4:$DX$4,0)+1,FALSE))</f>
        <v>1.0669999999999999</v>
      </c>
      <c r="T96">
        <f>+IF(VLOOKUP($B96,download!$A$4:$DN$305,MATCH(data!T$1,download!$A$4:$DX$4,0)+1,FALSE)="","",VLOOKUP($B96,download!$A$4:$DN$305,MATCH(data!T$1,download!$A$4:$DX$4,0)+1,FALSE))</f>
        <v>1455.27</v>
      </c>
      <c r="U96">
        <f>+IF(VLOOKUP($B96,download!$A$4:$DN$305,MATCH(data!U$1,download!$A$4:$DX$4,0)+1,FALSE)="","",VLOOKUP($B96,download!$A$4:$DN$305,MATCH(data!U$1,download!$A$4:$DX$4,0)+1,FALSE))</f>
        <v>7584.14</v>
      </c>
      <c r="V96">
        <f>+IF(VLOOKUP($B96,download!$A$4:$DN$305,MATCH(data!V$1,download!$A$4:$DX$4,0)+1,FALSE)="","",VLOOKUP($B96,download!$A$4:$DN$305,MATCH(data!V$1,download!$A$4:$DX$4,0)+1,FALSE))</f>
        <v>1706.18</v>
      </c>
      <c r="W96">
        <f>+IF(VLOOKUP($B96,download!$A$4:$DN$305,MATCH(data!W$1,download!$A$4:$DX$4,0)+1,FALSE)="","",VLOOKUP($B96,download!$A$4:$DN$305,MATCH(data!W$1,download!$A$4:$DX$4,0)+1,FALSE))</f>
        <v>23184.94</v>
      </c>
      <c r="X96">
        <f>+IF(VLOOKUP($B96,download!$A$4:$DN$305,MATCH(data!X$1,download!$A$4:$DX$4,0)+1,FALSE)="","",VLOOKUP($B96,download!$A$4:$DN$305,MATCH(data!X$1,download!$A$4:$DX$4,0)+1,FALSE))</f>
        <v>13868.63</v>
      </c>
      <c r="Y96">
        <f>+IF(VLOOKUP($B96,download!$A$4:$DN$305,MATCH(data!Y$1,download!$A$4:$DX$4,0)+1,FALSE)="","",VLOOKUP($B96,download!$A$4:$DN$305,MATCH(data!Y$1,download!$A$4:$DX$4,0)+1,FALSE))</f>
        <v>0.2</v>
      </c>
      <c r="Z96">
        <f>+IF(VLOOKUP($B96,download!$A$4:$DN$305,MATCH(data!Z$1,download!$A$4:$DX$4,0)+1,FALSE)="","",VLOOKUP($B96,download!$A$4:$DN$305,MATCH(data!Z$1,download!$A$4:$DX$4,0)+1,FALSE))</f>
        <v>-0.2</v>
      </c>
      <c r="AA96">
        <f>+IF(VLOOKUP($B96,download!$A$4:$DN$305,MATCH(data!AA$1,download!$A$4:$DX$4,0)+1,FALSE)="","",VLOOKUP($B96,download!$A$4:$DN$305,MATCH(data!AA$1,download!$A$4:$DX$4,0)+1,FALSE))</f>
        <v>2.1</v>
      </c>
      <c r="AB96">
        <f>+IF(VLOOKUP($B96,download!$A$4:$DN$305,MATCH(data!AB$1,download!$A$4:$DX$4,0)+1,FALSE)="","",VLOOKUP($B96,download!$A$4:$DN$305,MATCH(data!AB$1,download!$A$4:$DX$4,0)+1,FALSE))</f>
        <v>0.4</v>
      </c>
      <c r="AC96">
        <f>+IF(VLOOKUP($B96,download!$A$4:$DN$305,MATCH(data!AC$1,download!$A$4:$DX$4,0)+1,FALSE)="","",VLOOKUP($B96,download!$A$4:$DN$305,MATCH(data!AC$1,download!$A$4:$DX$4,0)+1,FALSE))</f>
        <v>0.16031552611376401</v>
      </c>
      <c r="AD96">
        <f>+IF(VLOOKUP($B96,download!$A$4:$DN$305,MATCH(data!AD$1,download!$A$4:$DX$4,0)+1,FALSE)="","",VLOOKUP($B96,download!$A$4:$DN$305,MATCH(data!AD$1,download!$A$4:$DX$4,0)+1,FALSE))</f>
        <v>97080000000</v>
      </c>
      <c r="AE96">
        <f>+IF(VLOOKUP($B96,download!$A$4:$DN$305,MATCH(data!AE$1,download!$A$4:$DX$4,0)+1,FALSE)="","",VLOOKUP($B96,download!$A$4:$DN$305,MATCH(data!AE$1,download!$A$4:$DX$4,0)+1,FALSE))</f>
        <v>125317800000</v>
      </c>
      <c r="AF96">
        <f>+IF(VLOOKUP($B96,download!$A$4:$DN$305,MATCH(data!AF$1,download!$A$4:$DX$4,0)+1,FALSE)="","",VLOOKUP($B96,download!$A$4:$DN$305,MATCH(data!AF$1,download!$A$4:$DX$4,0)+1,FALSE))</f>
        <v>3.4338532984043799</v>
      </c>
      <c r="AG96">
        <f>+IF(VLOOKUP($B96,download!$A$4:$DN$305,MATCH(data!AG$1,download!$A$4:$DX$4,0)+1,FALSE)="","",VLOOKUP($B96,download!$A$4:$DN$305,MATCH(data!AG$1,download!$A$4:$DX$4,0)+1,FALSE))</f>
        <v>8.6</v>
      </c>
      <c r="AH96">
        <f>+IF(VLOOKUP($B96,download!$A$4:$DN$305,MATCH(data!AH$1,download!$A$4:$DX$4,0)+1,FALSE)="","",VLOOKUP($B96,download!$A$4:$DN$305,MATCH(data!AH$1,download!$A$4:$DX$4,0)+1,FALSE))</f>
        <v>37964200000</v>
      </c>
      <c r="AI96">
        <f>+IF(VLOOKUP($B96,download!$A$4:$DN$305,MATCH(data!AI$1,download!$A$4:$DX$4,0)+1,FALSE)="","",VLOOKUP($B96,download!$A$4:$DN$305,MATCH(data!AI$1,download!$A$4:$DX$4,0)+1,FALSE))</f>
        <v>42508000000</v>
      </c>
      <c r="AJ96">
        <f>+IF(VLOOKUP($B96,download!$A$4:$DN$305,MATCH(data!AJ$1,download!$A$4:$DX$4,0)+1,FALSE)="","",VLOOKUP($B96,download!$A$4:$DN$305,MATCH(data!AJ$1,download!$A$4:$DX$4,0)+1,FALSE))</f>
        <v>328790000000</v>
      </c>
      <c r="AK96">
        <f>+IF(VLOOKUP($B96,download!$A$4:$DN$305,MATCH(data!AK$1,download!$A$4:$DX$4,0)+1,FALSE)="","",VLOOKUP($B96,download!$A$4:$DN$305,MATCH(data!AK$1,download!$A$4:$DX$4,0)+1,FALSE))</f>
        <v>77687000000</v>
      </c>
      <c r="AL96">
        <f>+IF(VLOOKUP($B96,download!$A$4:$DN$305,MATCH(data!AL$1,download!$A$4:$DX$4,0)+1,FALSE)="","",VLOOKUP($B96,download!$A$4:$DN$305,MATCH(data!AL$1,download!$A$4:$DX$4,0)+1,FALSE))</f>
        <v>131646000000</v>
      </c>
      <c r="AM96">
        <f>+IF(VLOOKUP($B96,download!$A$4:$DN$305,MATCH(data!AM$1,download!$A$4:$DX$4,0)+1,FALSE)="","",VLOOKUP($B96,download!$A$4:$DN$305,MATCH(data!AM$1,download!$A$4:$DX$4,0)+1,FALSE))</f>
        <v>40303000000</v>
      </c>
      <c r="AN96">
        <f>+IF(VLOOKUP($B96,download!$A$4:$DN$305,MATCH(data!AN$1,download!$A$4:$DX$4,0)+1,FALSE)="","",VLOOKUP($B96,download!$A$4:$DN$305,MATCH(data!AN$1,download!$A$4:$DX$4,0)+1,FALSE))</f>
        <v>4.7</v>
      </c>
      <c r="AO96">
        <f>+IF(VLOOKUP($B96,download!$A$4:$DN$305,MATCH(data!AO$1,download!$A$4:$DX$4,0)+1,FALSE)="","",VLOOKUP($B96,download!$A$4:$DN$305,MATCH(data!AO$1,download!$A$4:$DX$4,0)+1,FALSE))</f>
        <v>4.3</v>
      </c>
      <c r="AP96">
        <f>+IF(VLOOKUP($B96,download!$A$4:$DN$305,MATCH(data!AP$1,download!$A$4:$DX$4,0)+1,FALSE)="","",VLOOKUP($B96,download!$A$4:$DN$305,MATCH(data!AP$1,download!$A$4:$DX$4,0)+1,FALSE))</f>
        <v>4.0999999999999996</v>
      </c>
      <c r="AQ96">
        <f>+IF(VLOOKUP($B96,download!$A$4:$DN$305,MATCH(data!AQ$1,download!$A$4:$DX$4,0)+1,FALSE)="","",VLOOKUP($B96,download!$A$4:$DN$305,MATCH(data!AQ$1,download!$A$4:$DX$4,0)+1,FALSE))</f>
        <v>7.5</v>
      </c>
      <c r="AR96">
        <f>+IF(VLOOKUP($B96,download!$A$4:$DN$305,MATCH(data!AR$1,download!$A$4:$DX$4,0)+1,FALSE)="","",VLOOKUP($B96,download!$A$4:$DN$305,MATCH(data!AR$1,download!$A$4:$DX$4,0)+1,FALSE))</f>
        <v>6</v>
      </c>
      <c r="AS96">
        <f>+IF(VLOOKUP($B96,download!$A$4:$DN$305,MATCH(data!AS$1,download!$A$4:$DX$4,0)+1,FALSE)="","",VLOOKUP($B96,download!$A$4:$DN$305,MATCH(data!AS$1,download!$A$4:$DX$4,0)+1,FALSE))</f>
        <v>4.1414388974647292E-3</v>
      </c>
      <c r="AT96">
        <f>+IF(VLOOKUP($B96,download!$A$4:$DN$305,MATCH(data!AT$1,download!$A$4:$DX$4,0)+1,FALSE)="","",VLOOKUP($B96,download!$A$4:$DN$305,MATCH(data!AT$1,download!$A$4:$DX$4,0)+1,FALSE))</f>
        <v>3.4943457112824317E-3</v>
      </c>
      <c r="AU96">
        <f>+IF(VLOOKUP($B96,download!$A$4:$DN$305,MATCH(data!AU$1,download!$A$4:$DX$4,0)+1,FALSE)="","",VLOOKUP($B96,download!$A$4:$DN$305,MATCH(data!AU$1,download!$A$4:$DX$4,0)+1,FALSE))</f>
        <v>7.6747587772214949E-3</v>
      </c>
      <c r="AV96">
        <f>+IF(VLOOKUP($B96,download!$A$4:$DN$305,MATCH(data!AV$1,download!$A$4:$DX$4,0)+1,FALSE)="","",VLOOKUP($B96,download!$A$4:$DN$305,MATCH(data!AV$1,download!$A$4:$DX$4,0)+1,FALSE))</f>
        <v>4.8640836641705891E-3</v>
      </c>
      <c r="AW96">
        <f>+IF(VLOOKUP($B96,download!$A$4:$DN$305,MATCH(data!AW$1,download!$A$4:$DX$4,0)+1,FALSE)="","",VLOOKUP($B96,download!$A$4:$DN$305,MATCH(data!AW$1,download!$A$4:$DX$4,0)+1,FALSE))</f>
        <v>3.9025510057677328E-3</v>
      </c>
    </row>
    <row r="97" spans="1:49">
      <c r="A97">
        <f t="shared" si="5"/>
        <v>96</v>
      </c>
      <c r="B97">
        <f t="shared" si="6"/>
        <v>200708</v>
      </c>
      <c r="C97">
        <f>+IF(VLOOKUP($B97,download!$A$4:$DN$305,MATCH(data!C$1,download!$A$4:$DX$4,0)+1,FALSE)="","",VLOOKUP($B97,download!$A$4:$DN$305,MATCH(data!C$1,download!$A$4:$DX$4,0)+1,FALSE))</f>
        <v>101.75</v>
      </c>
      <c r="D97">
        <f>+IF(VLOOKUP($B97,download!$A$4:$DN$305,MATCH(data!D$1,download!$A$4:$DX$4,0)+1,FALSE)="","",VLOOKUP($B97,download!$A$4:$DN$305,MATCH(data!D$1,download!$A$4:$DX$4,0)+1,FALSE))</f>
        <v>100</v>
      </c>
      <c r="E97">
        <f>+IF(VLOOKUP($B97,download!$A$4:$DN$305,MATCH(data!E$1,download!$A$4:$DX$4,0)+1,FALSE)="","",VLOOKUP($B97,download!$A$4:$DN$305,MATCH(data!E$1,download!$A$4:$DX$4,0)+1,FALSE))</f>
        <v>100.62</v>
      </c>
      <c r="F97">
        <f>+IF(VLOOKUP($B97,download!$A$4:$DN$305,MATCH(data!F$1,download!$A$4:$DX$4,0)+1,FALSE)="","",VLOOKUP($B97,download!$A$4:$DN$305,MATCH(data!F$1,download!$A$4:$DX$4,0)+1,FALSE))</f>
        <v>103.18</v>
      </c>
      <c r="G97">
        <f>+IF(VLOOKUP($B97,download!$A$4:$DN$305,MATCH(data!G$1,download!$A$4:$DX$4,0)+1,FALSE)="","",VLOOKUP($B97,download!$A$4:$DN$305,MATCH(data!G$1,download!$A$4:$DX$4,0)+1,FALSE))</f>
        <v>96.626000000000005</v>
      </c>
      <c r="H97">
        <f>+IF(VLOOKUP($B97,download!$A$4:$DN$305,MATCH(data!H$1,download!$A$4:$DX$4,0)+1,FALSE)="","",VLOOKUP($B97,download!$A$4:$DN$305,MATCH(data!H$1,download!$A$4:$DX$4,0)+1,FALSE))</f>
        <v>23.38</v>
      </c>
      <c r="I97">
        <f>+IF(VLOOKUP($B97,download!$A$4:$DN$305,MATCH(data!I$1,download!$A$4:$DX$4,0)+1,FALSE)="","",VLOOKUP($B97,download!$A$4:$DN$305,MATCH(data!I$1,download!$A$4:$DX$4,0)+1,FALSE))</f>
        <v>24.472100000000001</v>
      </c>
      <c r="J97">
        <f>+IF(VLOOKUP($B97,download!$A$4:$DN$305,MATCH(data!J$1,download!$A$4:$DX$4,0)+1,FALSE)="","",VLOOKUP($B97,download!$A$4:$DN$305,MATCH(data!J$1,download!$A$4:$DX$4,0)+1,FALSE))</f>
        <v>339358999999.99994</v>
      </c>
      <c r="K97">
        <f>+IF(VLOOKUP($B97,download!$A$4:$DN$305,MATCH(data!K$1,download!$A$4:$DX$4,0)+1,FALSE)="","",VLOOKUP($B97,download!$A$4:$DN$305,MATCH(data!K$1,download!$A$4:$DX$4,0)+1,FALSE))</f>
        <v>1372799999999.9998</v>
      </c>
      <c r="L97">
        <f>+IF(VLOOKUP($B97,download!$A$4:$DN$305,MATCH(data!L$1,download!$A$4:$DX$4,0)+1,FALSE)="","",VLOOKUP($B97,download!$A$4:$DN$305,MATCH(data!L$1,download!$A$4:$DX$4,0)+1,FALSE))</f>
        <v>536489120000</v>
      </c>
      <c r="M97">
        <f>+IF(VLOOKUP($B97,download!$A$4:$DN$305,MATCH(data!M$1,download!$A$4:$DX$4,0)+1,FALSE)="","",VLOOKUP($B97,download!$A$4:$DN$305,MATCH(data!M$1,download!$A$4:$DX$4,0)+1,FALSE))</f>
        <v>3754392095000</v>
      </c>
      <c r="N97">
        <f>+IF(VLOOKUP($B97,download!$A$4:$DN$305,MATCH(data!N$1,download!$A$4:$DX$4,0)+1,FALSE)="","",VLOOKUP($B97,download!$A$4:$DN$305,MATCH(data!N$1,download!$A$4:$DX$4,0)+1,FALSE))</f>
        <v>400030000000</v>
      </c>
      <c r="O97">
        <f>+IF(VLOOKUP($B97,download!$A$4:$DN$305,MATCH(data!O$1,download!$A$4:$DX$4,0)+1,FALSE)="","",VLOOKUP($B97,download!$A$4:$DN$305,MATCH(data!O$1,download!$A$4:$DX$4,0)+1,FALSE))</f>
        <v>1.3628</v>
      </c>
      <c r="P97">
        <f>+IF(VLOOKUP($B97,download!$A$4:$DN$305,MATCH(data!P$1,download!$A$4:$DX$4,0)+1,FALSE)="","",VLOOKUP($B97,download!$A$4:$DN$305,MATCH(data!P$1,download!$A$4:$DX$4,0)+1,FALSE))</f>
        <v>7.7968999999999999</v>
      </c>
      <c r="Q97">
        <f>+IF(VLOOKUP($B97,download!$A$4:$DN$305,MATCH(data!Q$1,download!$A$4:$DX$4,0)+1,FALSE)="","",VLOOKUP($B97,download!$A$4:$DN$305,MATCH(data!Q$1,download!$A$4:$DX$4,0)+1,FALSE))</f>
        <v>2.0164</v>
      </c>
      <c r="R97">
        <f>+IF(VLOOKUP($B97,download!$A$4:$DN$305,MATCH(data!R$1,download!$A$4:$DX$4,0)+1,FALSE)="","",VLOOKUP($B97,download!$A$4:$DN$305,MATCH(data!R$1,download!$A$4:$DX$4,0)+1,FALSE))</f>
        <v>0.81759999999999999</v>
      </c>
      <c r="S97">
        <f>+IF(VLOOKUP($B97,download!$A$4:$DN$305,MATCH(data!S$1,download!$A$4:$DX$4,0)+1,FALSE)="","",VLOOKUP($B97,download!$A$4:$DN$305,MATCH(data!S$1,download!$A$4:$DX$4,0)+1,FALSE))</f>
        <v>1.0556000000000001</v>
      </c>
      <c r="T97">
        <f>+IF(VLOOKUP($B97,download!$A$4:$DN$305,MATCH(data!T$1,download!$A$4:$DX$4,0)+1,FALSE)="","",VLOOKUP($B97,download!$A$4:$DN$305,MATCH(data!T$1,download!$A$4:$DX$4,0)+1,FALSE))</f>
        <v>1473.99</v>
      </c>
      <c r="U97">
        <f>+IF(VLOOKUP($B97,download!$A$4:$DN$305,MATCH(data!U$1,download!$A$4:$DX$4,0)+1,FALSE)="","",VLOOKUP($B97,download!$A$4:$DN$305,MATCH(data!U$1,download!$A$4:$DX$4,0)+1,FALSE))</f>
        <v>7638.17</v>
      </c>
      <c r="V97">
        <f>+IF(VLOOKUP($B97,download!$A$4:$DN$305,MATCH(data!V$1,download!$A$4:$DX$4,0)+1,FALSE)="","",VLOOKUP($B97,download!$A$4:$DN$305,MATCH(data!V$1,download!$A$4:$DX$4,0)+1,FALSE))</f>
        <v>1608.25</v>
      </c>
      <c r="W97">
        <f>+IF(VLOOKUP($B97,download!$A$4:$DN$305,MATCH(data!W$1,download!$A$4:$DX$4,0)+1,FALSE)="","",VLOOKUP($B97,download!$A$4:$DN$305,MATCH(data!W$1,download!$A$4:$DX$4,0)+1,FALSE))</f>
        <v>23984.14</v>
      </c>
      <c r="X97">
        <f>+IF(VLOOKUP($B97,download!$A$4:$DN$305,MATCH(data!X$1,download!$A$4:$DX$4,0)+1,FALSE)="","",VLOOKUP($B97,download!$A$4:$DN$305,MATCH(data!X$1,download!$A$4:$DX$4,0)+1,FALSE))</f>
        <v>13660.48</v>
      </c>
      <c r="Y97">
        <f>+IF(VLOOKUP($B97,download!$A$4:$DN$305,MATCH(data!Y$1,download!$A$4:$DX$4,0)+1,FALSE)="","",VLOOKUP($B97,download!$A$4:$DN$305,MATCH(data!Y$1,download!$A$4:$DX$4,0)+1,FALSE))</f>
        <v>0</v>
      </c>
      <c r="Z97">
        <f>+IF(VLOOKUP($B97,download!$A$4:$DN$305,MATCH(data!Z$1,download!$A$4:$DX$4,0)+1,FALSE)="","",VLOOKUP($B97,download!$A$4:$DN$305,MATCH(data!Z$1,download!$A$4:$DX$4,0)+1,FALSE))</f>
        <v>0.1</v>
      </c>
      <c r="AA97">
        <f>+IF(VLOOKUP($B97,download!$A$4:$DN$305,MATCH(data!AA$1,download!$A$4:$DX$4,0)+1,FALSE)="","",VLOOKUP($B97,download!$A$4:$DN$305,MATCH(data!AA$1,download!$A$4:$DX$4,0)+1,FALSE))</f>
        <v>2.1</v>
      </c>
      <c r="AB97">
        <f>+IF(VLOOKUP($B97,download!$A$4:$DN$305,MATCH(data!AB$1,download!$A$4:$DX$4,0)+1,FALSE)="","",VLOOKUP($B97,download!$A$4:$DN$305,MATCH(data!AB$1,download!$A$4:$DX$4,0)+1,FALSE))</f>
        <v>0.13</v>
      </c>
      <c r="AC97">
        <f>+IF(VLOOKUP($B97,download!$A$4:$DN$305,MATCH(data!AC$1,download!$A$4:$DX$4,0)+1,FALSE)="","",VLOOKUP($B97,download!$A$4:$DN$305,MATCH(data!AC$1,download!$A$4:$DX$4,0)+1,FALSE))</f>
        <v>-0.14262045934919901</v>
      </c>
      <c r="AD97">
        <f>+IF(VLOOKUP($B97,download!$A$4:$DN$305,MATCH(data!AD$1,download!$A$4:$DX$4,0)+1,FALSE)="","",VLOOKUP($B97,download!$A$4:$DN$305,MATCH(data!AD$1,download!$A$4:$DX$4,0)+1,FALSE))</f>
        <v>98850000000</v>
      </c>
      <c r="AE97">
        <f>+IF(VLOOKUP($B97,download!$A$4:$DN$305,MATCH(data!AE$1,download!$A$4:$DX$4,0)+1,FALSE)="","",VLOOKUP($B97,download!$A$4:$DN$305,MATCH(data!AE$1,download!$A$4:$DX$4,0)+1,FALSE))</f>
        <v>128023400000</v>
      </c>
      <c r="AF97">
        <f>+IF(VLOOKUP($B97,download!$A$4:$DN$305,MATCH(data!AF$1,download!$A$4:$DX$4,0)+1,FALSE)="","",VLOOKUP($B97,download!$A$4:$DN$305,MATCH(data!AF$1,download!$A$4:$DX$4,0)+1,FALSE))</f>
        <v>3.4338532984043799</v>
      </c>
      <c r="AG97">
        <f>+IF(VLOOKUP($B97,download!$A$4:$DN$305,MATCH(data!AG$1,download!$A$4:$DX$4,0)+1,FALSE)="","",VLOOKUP($B97,download!$A$4:$DN$305,MATCH(data!AG$1,download!$A$4:$DX$4,0)+1,FALSE))</f>
        <v>7.5</v>
      </c>
      <c r="AH97">
        <f>+IF(VLOOKUP($B97,download!$A$4:$DN$305,MATCH(data!AH$1,download!$A$4:$DX$4,0)+1,FALSE)="","",VLOOKUP($B97,download!$A$4:$DN$305,MATCH(data!AH$1,download!$A$4:$DX$4,0)+1,FALSE))</f>
        <v>38072300000</v>
      </c>
      <c r="AI97">
        <f>+IF(VLOOKUP($B97,download!$A$4:$DN$305,MATCH(data!AI$1,download!$A$4:$DX$4,0)+1,FALSE)="","",VLOOKUP($B97,download!$A$4:$DN$305,MATCH(data!AI$1,download!$A$4:$DX$4,0)+1,FALSE))</f>
        <v>42922000000</v>
      </c>
      <c r="AJ97">
        <f>+IF(VLOOKUP($B97,download!$A$4:$DN$305,MATCH(data!AJ$1,download!$A$4:$DX$4,0)+1,FALSE)="","",VLOOKUP($B97,download!$A$4:$DN$305,MATCH(data!AJ$1,download!$A$4:$DX$4,0)+1,FALSE))</f>
        <v>330360000000</v>
      </c>
      <c r="AK97">
        <f>+IF(VLOOKUP($B97,download!$A$4:$DN$305,MATCH(data!AK$1,download!$A$4:$DX$4,0)+1,FALSE)="","",VLOOKUP($B97,download!$A$4:$DN$305,MATCH(data!AK$1,download!$A$4:$DX$4,0)+1,FALSE))</f>
        <v>67610000000</v>
      </c>
      <c r="AL97">
        <f>+IF(VLOOKUP($B97,download!$A$4:$DN$305,MATCH(data!AL$1,download!$A$4:$DX$4,0)+1,FALSE)="","",VLOOKUP($B97,download!$A$4:$DN$305,MATCH(data!AL$1,download!$A$4:$DX$4,0)+1,FALSE))</f>
        <v>134101000000</v>
      </c>
      <c r="AM97">
        <f>+IF(VLOOKUP($B97,download!$A$4:$DN$305,MATCH(data!AM$1,download!$A$4:$DX$4,0)+1,FALSE)="","",VLOOKUP($B97,download!$A$4:$DN$305,MATCH(data!AM$1,download!$A$4:$DX$4,0)+1,FALSE))</f>
        <v>40301000000</v>
      </c>
      <c r="AN97">
        <f>+IF(VLOOKUP($B97,download!$A$4:$DN$305,MATCH(data!AN$1,download!$A$4:$DX$4,0)+1,FALSE)="","",VLOOKUP($B97,download!$A$4:$DN$305,MATCH(data!AN$1,download!$A$4:$DX$4,0)+1,FALSE))</f>
        <v>4.5999999999999996</v>
      </c>
      <c r="AO97">
        <f>+IF(VLOOKUP($B97,download!$A$4:$DN$305,MATCH(data!AO$1,download!$A$4:$DX$4,0)+1,FALSE)="","",VLOOKUP($B97,download!$A$4:$DN$305,MATCH(data!AO$1,download!$A$4:$DX$4,0)+1,FALSE))</f>
        <v>4.3</v>
      </c>
      <c r="AP97">
        <f>+IF(VLOOKUP($B97,download!$A$4:$DN$305,MATCH(data!AP$1,download!$A$4:$DX$4,0)+1,FALSE)="","",VLOOKUP($B97,download!$A$4:$DN$305,MATCH(data!AP$1,download!$A$4:$DX$4,0)+1,FALSE))</f>
        <v>4.2</v>
      </c>
      <c r="AQ97">
        <f>+IF(VLOOKUP($B97,download!$A$4:$DN$305,MATCH(data!AQ$1,download!$A$4:$DX$4,0)+1,FALSE)="","",VLOOKUP($B97,download!$A$4:$DN$305,MATCH(data!AQ$1,download!$A$4:$DX$4,0)+1,FALSE))</f>
        <v>7.5</v>
      </c>
      <c r="AR97">
        <f>+IF(VLOOKUP($B97,download!$A$4:$DN$305,MATCH(data!AR$1,download!$A$4:$DX$4,0)+1,FALSE)="","",VLOOKUP($B97,download!$A$4:$DN$305,MATCH(data!AR$1,download!$A$4:$DX$4,0)+1,FALSE))</f>
        <v>5.9</v>
      </c>
      <c r="AS97">
        <f>+IF(VLOOKUP($B97,download!$A$4:$DN$305,MATCH(data!AS$1,download!$A$4:$DX$4,0)+1,FALSE)="","",VLOOKUP($B97,download!$A$4:$DN$305,MATCH(data!AS$1,download!$A$4:$DX$4,0)+1,FALSE))</f>
        <v>4.1414388974647292E-3</v>
      </c>
      <c r="AT97">
        <f>+IF(VLOOKUP($B97,download!$A$4:$DN$305,MATCH(data!AT$1,download!$A$4:$DX$4,0)+1,FALSE)="","",VLOOKUP($B97,download!$A$4:$DN$305,MATCH(data!AT$1,download!$A$4:$DX$4,0)+1,FALSE))</f>
        <v>3.4943457112824317E-3</v>
      </c>
      <c r="AU97">
        <f>+IF(VLOOKUP($B97,download!$A$4:$DN$305,MATCH(data!AU$1,download!$A$4:$DX$4,0)+1,FALSE)="","",VLOOKUP($B97,download!$A$4:$DN$305,MATCH(data!AU$1,download!$A$4:$DX$4,0)+1,FALSE))</f>
        <v>7.6747587772214949E-3</v>
      </c>
      <c r="AV97">
        <f>+IF(VLOOKUP($B97,download!$A$4:$DN$305,MATCH(data!AV$1,download!$A$4:$DX$4,0)+1,FALSE)="","",VLOOKUP($B97,download!$A$4:$DN$305,MATCH(data!AV$1,download!$A$4:$DX$4,0)+1,FALSE))</f>
        <v>4.8640836641705891E-3</v>
      </c>
      <c r="AW97">
        <f>+IF(VLOOKUP($B97,download!$A$4:$DN$305,MATCH(data!AW$1,download!$A$4:$DX$4,0)+1,FALSE)="","",VLOOKUP($B97,download!$A$4:$DN$305,MATCH(data!AW$1,download!$A$4:$DX$4,0)+1,FALSE))</f>
        <v>3.9025510057677328E-3</v>
      </c>
    </row>
    <row r="98" spans="1:49">
      <c r="A98">
        <f t="shared" si="5"/>
        <v>97</v>
      </c>
      <c r="B98">
        <f t="shared" si="6"/>
        <v>200709</v>
      </c>
      <c r="C98">
        <f>+IF(VLOOKUP($B98,download!$A$4:$DN$305,MATCH(data!C$1,download!$A$4:$DX$4,0)+1,FALSE)="","",VLOOKUP($B98,download!$A$4:$DN$305,MATCH(data!C$1,download!$A$4:$DX$4,0)+1,FALSE))</f>
        <v>101.3</v>
      </c>
      <c r="D98">
        <f>+IF(VLOOKUP($B98,download!$A$4:$DN$305,MATCH(data!D$1,download!$A$4:$DX$4,0)+1,FALSE)="","",VLOOKUP($B98,download!$A$4:$DN$305,MATCH(data!D$1,download!$A$4:$DX$4,0)+1,FALSE))</f>
        <v>99.257000000000005</v>
      </c>
      <c r="E98">
        <f>+IF(VLOOKUP($B98,download!$A$4:$DN$305,MATCH(data!E$1,download!$A$4:$DX$4,0)+1,FALSE)="","",VLOOKUP($B98,download!$A$4:$DN$305,MATCH(data!E$1,download!$A$4:$DX$4,0)+1,FALSE))</f>
        <v>98.9</v>
      </c>
      <c r="F98">
        <f>+IF(VLOOKUP($B98,download!$A$4:$DN$305,MATCH(data!F$1,download!$A$4:$DX$4,0)+1,FALSE)="","",VLOOKUP($B98,download!$A$4:$DN$305,MATCH(data!F$1,download!$A$4:$DX$4,0)+1,FALSE))</f>
        <v>103.95</v>
      </c>
      <c r="G98">
        <f>+IF(VLOOKUP($B98,download!$A$4:$DN$305,MATCH(data!G$1,download!$A$4:$DX$4,0)+1,FALSE)="","",VLOOKUP($B98,download!$A$4:$DN$305,MATCH(data!G$1,download!$A$4:$DX$4,0)+1,FALSE))</f>
        <v>97.375</v>
      </c>
      <c r="H98">
        <f>+IF(VLOOKUP($B98,download!$A$4:$DN$305,MATCH(data!H$1,download!$A$4:$DX$4,0)+1,FALSE)="","",VLOOKUP($B98,download!$A$4:$DN$305,MATCH(data!H$1,download!$A$4:$DX$4,0)+1,FALSE))</f>
        <v>18</v>
      </c>
      <c r="I98">
        <f>+IF(VLOOKUP($B98,download!$A$4:$DN$305,MATCH(data!I$1,download!$A$4:$DX$4,0)+1,FALSE)="","",VLOOKUP($B98,download!$A$4:$DN$305,MATCH(data!I$1,download!$A$4:$DX$4,0)+1,FALSE))</f>
        <v>19.7088</v>
      </c>
      <c r="J98">
        <f>+IF(VLOOKUP($B98,download!$A$4:$DN$305,MATCH(data!J$1,download!$A$4:$DX$4,0)+1,FALSE)="","",VLOOKUP($B98,download!$A$4:$DN$305,MATCH(data!J$1,download!$A$4:$DX$4,0)+1,FALSE))</f>
        <v>340788999999.99994</v>
      </c>
      <c r="K98">
        <f>+IF(VLOOKUP($B98,download!$A$4:$DN$305,MATCH(data!K$1,download!$A$4:$DX$4,0)+1,FALSE)="","",VLOOKUP($B98,download!$A$4:$DN$305,MATCH(data!K$1,download!$A$4:$DX$4,0)+1,FALSE))</f>
        <v>1356299999999.9998</v>
      </c>
      <c r="L98">
        <f>+IF(VLOOKUP($B98,download!$A$4:$DN$305,MATCH(data!L$1,download!$A$4:$DX$4,0)+1,FALSE)="","",VLOOKUP($B98,download!$A$4:$DN$305,MATCH(data!L$1,download!$A$4:$DX$4,0)+1,FALSE))</f>
        <v>633017531000</v>
      </c>
      <c r="M98">
        <f>+IF(VLOOKUP($B98,download!$A$4:$DN$305,MATCH(data!M$1,download!$A$4:$DX$4,0)+1,FALSE)="","",VLOOKUP($B98,download!$A$4:$DN$305,MATCH(data!M$1,download!$A$4:$DX$4,0)+1,FALSE))</f>
        <v>3827756210000</v>
      </c>
      <c r="N98">
        <f>+IF(VLOOKUP($B98,download!$A$4:$DN$305,MATCH(data!N$1,download!$A$4:$DX$4,0)+1,FALSE)="","",VLOOKUP($B98,download!$A$4:$DN$305,MATCH(data!N$1,download!$A$4:$DX$4,0)+1,FALSE))</f>
        <v>402146000000</v>
      </c>
      <c r="O98">
        <f>+IF(VLOOKUP($B98,download!$A$4:$DN$305,MATCH(data!O$1,download!$A$4:$DX$4,0)+1,FALSE)="","",VLOOKUP($B98,download!$A$4:$DN$305,MATCH(data!O$1,download!$A$4:$DX$4,0)+1,FALSE))</f>
        <v>1.4271</v>
      </c>
      <c r="P98">
        <f>+IF(VLOOKUP($B98,download!$A$4:$DN$305,MATCH(data!P$1,download!$A$4:$DX$4,0)+1,FALSE)="","",VLOOKUP($B98,download!$A$4:$DN$305,MATCH(data!P$1,download!$A$4:$DX$4,0)+1,FALSE))</f>
        <v>7.7740999999999998</v>
      </c>
      <c r="Q98">
        <f>+IF(VLOOKUP($B98,download!$A$4:$DN$305,MATCH(data!Q$1,download!$A$4:$DX$4,0)+1,FALSE)="","",VLOOKUP($B98,download!$A$4:$DN$305,MATCH(data!Q$1,download!$A$4:$DX$4,0)+1,FALSE))</f>
        <v>2.0468999999999999</v>
      </c>
      <c r="R98">
        <f>+IF(VLOOKUP($B98,download!$A$4:$DN$305,MATCH(data!R$1,download!$A$4:$DX$4,0)+1,FALSE)="","",VLOOKUP($B98,download!$A$4:$DN$305,MATCH(data!R$1,download!$A$4:$DX$4,0)+1,FALSE))</f>
        <v>0.88719999999999999</v>
      </c>
      <c r="S98">
        <f>+IF(VLOOKUP($B98,download!$A$4:$DN$305,MATCH(data!S$1,download!$A$4:$DX$4,0)+1,FALSE)="","",VLOOKUP($B98,download!$A$4:$DN$305,MATCH(data!S$1,download!$A$4:$DX$4,0)+1,FALSE))</f>
        <v>0.99129999999999996</v>
      </c>
      <c r="T98">
        <f>+IF(VLOOKUP($B98,download!$A$4:$DN$305,MATCH(data!T$1,download!$A$4:$DX$4,0)+1,FALSE)="","",VLOOKUP($B98,download!$A$4:$DN$305,MATCH(data!T$1,download!$A$4:$DX$4,0)+1,FALSE))</f>
        <v>1526.75</v>
      </c>
      <c r="U98">
        <f>+IF(VLOOKUP($B98,download!$A$4:$DN$305,MATCH(data!U$1,download!$A$4:$DX$4,0)+1,FALSE)="","",VLOOKUP($B98,download!$A$4:$DN$305,MATCH(data!U$1,download!$A$4:$DX$4,0)+1,FALSE))</f>
        <v>7861.51</v>
      </c>
      <c r="V98">
        <f>+IF(VLOOKUP($B98,download!$A$4:$DN$305,MATCH(data!V$1,download!$A$4:$DX$4,0)+1,FALSE)="","",VLOOKUP($B98,download!$A$4:$DN$305,MATCH(data!V$1,download!$A$4:$DX$4,0)+1,FALSE))</f>
        <v>1616.62</v>
      </c>
      <c r="W98">
        <f>+IF(VLOOKUP($B98,download!$A$4:$DN$305,MATCH(data!W$1,download!$A$4:$DX$4,0)+1,FALSE)="","",VLOOKUP($B98,download!$A$4:$DN$305,MATCH(data!W$1,download!$A$4:$DX$4,0)+1,FALSE))</f>
        <v>27142.47</v>
      </c>
      <c r="X98">
        <f>+IF(VLOOKUP($B98,download!$A$4:$DN$305,MATCH(data!X$1,download!$A$4:$DX$4,0)+1,FALSE)="","",VLOOKUP($B98,download!$A$4:$DN$305,MATCH(data!X$1,download!$A$4:$DX$4,0)+1,FALSE))</f>
        <v>14098.89</v>
      </c>
      <c r="Y98">
        <f>+IF(VLOOKUP($B98,download!$A$4:$DN$305,MATCH(data!Y$1,download!$A$4:$DX$4,0)+1,FALSE)="","",VLOOKUP($B98,download!$A$4:$DN$305,MATCH(data!Y$1,download!$A$4:$DX$4,0)+1,FALSE))</f>
        <v>0.4</v>
      </c>
      <c r="Z98">
        <f>+IF(VLOOKUP($B98,download!$A$4:$DN$305,MATCH(data!Z$1,download!$A$4:$DX$4,0)+1,FALSE)="","",VLOOKUP($B98,download!$A$4:$DN$305,MATCH(data!Z$1,download!$A$4:$DX$4,0)+1,FALSE))</f>
        <v>0.4</v>
      </c>
      <c r="AA98">
        <f>+IF(VLOOKUP($B98,download!$A$4:$DN$305,MATCH(data!AA$1,download!$A$4:$DX$4,0)+1,FALSE)="","",VLOOKUP($B98,download!$A$4:$DN$305,MATCH(data!AA$1,download!$A$4:$DX$4,0)+1,FALSE))</f>
        <v>1.85</v>
      </c>
      <c r="AB98">
        <f>+IF(VLOOKUP($B98,download!$A$4:$DN$305,MATCH(data!AB$1,download!$A$4:$DX$4,0)+1,FALSE)="","",VLOOKUP($B98,download!$A$4:$DN$305,MATCH(data!AB$1,download!$A$4:$DX$4,0)+1,FALSE))</f>
        <v>0.13</v>
      </c>
      <c r="AC98">
        <f>+IF(VLOOKUP($B98,download!$A$4:$DN$305,MATCH(data!AC$1,download!$A$4:$DX$4,0)+1,FALSE)="","",VLOOKUP($B98,download!$A$4:$DN$305,MATCH(data!AC$1,download!$A$4:$DX$4,0)+1,FALSE))</f>
        <v>0.21241637864226701</v>
      </c>
      <c r="AD98">
        <f>+IF(VLOOKUP($B98,download!$A$4:$DN$305,MATCH(data!AD$1,download!$A$4:$DX$4,0)+1,FALSE)="","",VLOOKUP($B98,download!$A$4:$DN$305,MATCH(data!AD$1,download!$A$4:$DX$4,0)+1,FALSE))</f>
        <v>99722000000</v>
      </c>
      <c r="AE98">
        <f>+IF(VLOOKUP($B98,download!$A$4:$DN$305,MATCH(data!AE$1,download!$A$4:$DX$4,0)+1,FALSE)="","",VLOOKUP($B98,download!$A$4:$DN$305,MATCH(data!AE$1,download!$A$4:$DX$4,0)+1,FALSE))</f>
        <v>129242000000</v>
      </c>
      <c r="AF98">
        <f>+IF(VLOOKUP($B98,download!$A$4:$DN$305,MATCH(data!AF$1,download!$A$4:$DX$4,0)+1,FALSE)="","",VLOOKUP($B98,download!$A$4:$DN$305,MATCH(data!AF$1,download!$A$4:$DX$4,0)+1,FALSE))</f>
        <v>3.4393872440712898</v>
      </c>
      <c r="AG98">
        <f>+IF(VLOOKUP($B98,download!$A$4:$DN$305,MATCH(data!AG$1,download!$A$4:$DX$4,0)+1,FALSE)="","",VLOOKUP($B98,download!$A$4:$DN$305,MATCH(data!AG$1,download!$A$4:$DX$4,0)+1,FALSE))</f>
        <v>8.5</v>
      </c>
      <c r="AH98">
        <f>+IF(VLOOKUP($B98,download!$A$4:$DN$305,MATCH(data!AH$1,download!$A$4:$DX$4,0)+1,FALSE)="","",VLOOKUP($B98,download!$A$4:$DN$305,MATCH(data!AH$1,download!$A$4:$DX$4,0)+1,FALSE))</f>
        <v>37099400000</v>
      </c>
      <c r="AI98">
        <f>+IF(VLOOKUP($B98,download!$A$4:$DN$305,MATCH(data!AI$1,download!$A$4:$DX$4,0)+1,FALSE)="","",VLOOKUP($B98,download!$A$4:$DN$305,MATCH(data!AI$1,download!$A$4:$DX$4,0)+1,FALSE))</f>
        <v>44266000000</v>
      </c>
      <c r="AJ98">
        <f>+IF(VLOOKUP($B98,download!$A$4:$DN$305,MATCH(data!AJ$1,download!$A$4:$DX$4,0)+1,FALSE)="","",VLOOKUP($B98,download!$A$4:$DN$305,MATCH(data!AJ$1,download!$A$4:$DX$4,0)+1,FALSE))</f>
        <v>340489999999.99994</v>
      </c>
      <c r="AK98">
        <f>+IF(VLOOKUP($B98,download!$A$4:$DN$305,MATCH(data!AK$1,download!$A$4:$DX$4,0)+1,FALSE)="","",VLOOKUP($B98,download!$A$4:$DN$305,MATCH(data!AK$1,download!$A$4:$DX$4,0)+1,FALSE))</f>
        <v>49896000000</v>
      </c>
      <c r="AL98">
        <f>+IF(VLOOKUP($B98,download!$A$4:$DN$305,MATCH(data!AL$1,download!$A$4:$DX$4,0)+1,FALSE)="","",VLOOKUP($B98,download!$A$4:$DN$305,MATCH(data!AL$1,download!$A$4:$DX$4,0)+1,FALSE))</f>
        <v>135521000000</v>
      </c>
      <c r="AM98">
        <f>+IF(VLOOKUP($B98,download!$A$4:$DN$305,MATCH(data!AM$1,download!$A$4:$DX$4,0)+1,FALSE)="","",VLOOKUP($B98,download!$A$4:$DN$305,MATCH(data!AM$1,download!$A$4:$DX$4,0)+1,FALSE))</f>
        <v>40982000000</v>
      </c>
      <c r="AN98">
        <f>+IF(VLOOKUP($B98,download!$A$4:$DN$305,MATCH(data!AN$1,download!$A$4:$DX$4,0)+1,FALSE)="","",VLOOKUP($B98,download!$A$4:$DN$305,MATCH(data!AN$1,download!$A$4:$DX$4,0)+1,FALSE))</f>
        <v>4.7</v>
      </c>
      <c r="AO98">
        <f>+IF(VLOOKUP($B98,download!$A$4:$DN$305,MATCH(data!AO$1,download!$A$4:$DX$4,0)+1,FALSE)="","",VLOOKUP($B98,download!$A$4:$DN$305,MATCH(data!AO$1,download!$A$4:$DX$4,0)+1,FALSE))</f>
        <v>4.2</v>
      </c>
      <c r="AP98">
        <f>+IF(VLOOKUP($B98,download!$A$4:$DN$305,MATCH(data!AP$1,download!$A$4:$DX$4,0)+1,FALSE)="","",VLOOKUP($B98,download!$A$4:$DN$305,MATCH(data!AP$1,download!$A$4:$DX$4,0)+1,FALSE))</f>
        <v>4.0999999999999996</v>
      </c>
      <c r="AQ98">
        <f>+IF(VLOOKUP($B98,download!$A$4:$DN$305,MATCH(data!AQ$1,download!$A$4:$DX$4,0)+1,FALSE)="","",VLOOKUP($B98,download!$A$4:$DN$305,MATCH(data!AQ$1,download!$A$4:$DX$4,0)+1,FALSE))</f>
        <v>7.4</v>
      </c>
      <c r="AR98">
        <f>+IF(VLOOKUP($B98,download!$A$4:$DN$305,MATCH(data!AR$1,download!$A$4:$DX$4,0)+1,FALSE)="","",VLOOKUP($B98,download!$A$4:$DN$305,MATCH(data!AR$1,download!$A$4:$DX$4,0)+1,FALSE))</f>
        <v>5.9</v>
      </c>
      <c r="AS98">
        <f>+IF(VLOOKUP($B98,download!$A$4:$DN$305,MATCH(data!AS$1,download!$A$4:$DX$4,0)+1,FALSE)="","",VLOOKUP($B98,download!$A$4:$DN$305,MATCH(data!AS$1,download!$A$4:$DX$4,0)+1,FALSE))</f>
        <v>4.1414388974647292E-3</v>
      </c>
      <c r="AT98">
        <f>+IF(VLOOKUP($B98,download!$A$4:$DN$305,MATCH(data!AT$1,download!$A$4:$DX$4,0)+1,FALSE)="","",VLOOKUP($B98,download!$A$4:$DN$305,MATCH(data!AT$1,download!$A$4:$DX$4,0)+1,FALSE))</f>
        <v>3.4943457112824317E-3</v>
      </c>
      <c r="AU98">
        <f>+IF(VLOOKUP($B98,download!$A$4:$DN$305,MATCH(data!AU$1,download!$A$4:$DX$4,0)+1,FALSE)="","",VLOOKUP($B98,download!$A$4:$DN$305,MATCH(data!AU$1,download!$A$4:$DX$4,0)+1,FALSE))</f>
        <v>7.6747587772214949E-3</v>
      </c>
      <c r="AV98">
        <f>+IF(VLOOKUP($B98,download!$A$4:$DN$305,MATCH(data!AV$1,download!$A$4:$DX$4,0)+1,FALSE)="","",VLOOKUP($B98,download!$A$4:$DN$305,MATCH(data!AV$1,download!$A$4:$DX$4,0)+1,FALSE))</f>
        <v>4.8640836641705891E-3</v>
      </c>
      <c r="AW98">
        <f>+IF(VLOOKUP($B98,download!$A$4:$DN$305,MATCH(data!AW$1,download!$A$4:$DX$4,0)+1,FALSE)="","",VLOOKUP($B98,download!$A$4:$DN$305,MATCH(data!AW$1,download!$A$4:$DX$4,0)+1,FALSE))</f>
        <v>3.9025510057677328E-3</v>
      </c>
    </row>
    <row r="99" spans="1:49">
      <c r="A99">
        <f t="shared" si="5"/>
        <v>98</v>
      </c>
      <c r="B99">
        <f t="shared" si="6"/>
        <v>200710</v>
      </c>
      <c r="C99">
        <f>+IF(VLOOKUP($B99,download!$A$4:$DN$305,MATCH(data!C$1,download!$A$4:$DX$4,0)+1,FALSE)="","",VLOOKUP($B99,download!$A$4:$DN$305,MATCH(data!C$1,download!$A$4:$DX$4,0)+1,FALSE))</f>
        <v>102.19</v>
      </c>
      <c r="D99">
        <f>+IF(VLOOKUP($B99,download!$A$4:$DN$305,MATCH(data!D$1,download!$A$4:$DX$4,0)+1,FALSE)="","",VLOOKUP($B99,download!$A$4:$DN$305,MATCH(data!D$1,download!$A$4:$DX$4,0)+1,FALSE))</f>
        <v>100.13</v>
      </c>
      <c r="E99">
        <f>+IF(VLOOKUP($B99,download!$A$4:$DN$305,MATCH(data!E$1,download!$A$4:$DX$4,0)+1,FALSE)="","",VLOOKUP($B99,download!$A$4:$DN$305,MATCH(data!E$1,download!$A$4:$DX$4,0)+1,FALSE))</f>
        <v>98.8155</v>
      </c>
      <c r="F99">
        <f>+IF(VLOOKUP($B99,download!$A$4:$DN$305,MATCH(data!F$1,download!$A$4:$DX$4,0)+1,FALSE)="","",VLOOKUP($B99,download!$A$4:$DN$305,MATCH(data!F$1,download!$A$4:$DX$4,0)+1,FALSE))</f>
        <v>108.2</v>
      </c>
      <c r="G99">
        <f>+IF(VLOOKUP($B99,download!$A$4:$DN$305,MATCH(data!G$1,download!$A$4:$DX$4,0)+1,FALSE)="","",VLOOKUP($B99,download!$A$4:$DN$305,MATCH(data!G$1,download!$A$4:$DX$4,0)+1,FALSE))</f>
        <v>97.614999999999995</v>
      </c>
      <c r="H99">
        <f>+IF(VLOOKUP($B99,download!$A$4:$DN$305,MATCH(data!H$1,download!$A$4:$DX$4,0)+1,FALSE)="","",VLOOKUP($B99,download!$A$4:$DN$305,MATCH(data!H$1,download!$A$4:$DX$4,0)+1,FALSE))</f>
        <v>18.53</v>
      </c>
      <c r="I99">
        <f>+IF(VLOOKUP($B99,download!$A$4:$DN$305,MATCH(data!I$1,download!$A$4:$DX$4,0)+1,FALSE)="","",VLOOKUP($B99,download!$A$4:$DN$305,MATCH(data!I$1,download!$A$4:$DX$4,0)+1,FALSE))</f>
        <v>19.991499999999998</v>
      </c>
      <c r="J99">
        <f>+IF(VLOOKUP($B99,download!$A$4:$DN$305,MATCH(data!J$1,download!$A$4:$DX$4,0)+1,FALSE)="","",VLOOKUP($B99,download!$A$4:$DN$305,MATCH(data!J$1,download!$A$4:$DX$4,0)+1,FALSE))</f>
        <v>340800000000</v>
      </c>
      <c r="K99">
        <f>+IF(VLOOKUP($B99,download!$A$4:$DN$305,MATCH(data!K$1,download!$A$4:$DX$4,0)+1,FALSE)="","",VLOOKUP($B99,download!$A$4:$DN$305,MATCH(data!K$1,download!$A$4:$DX$4,0)+1,FALSE))</f>
        <v>1369400000000</v>
      </c>
      <c r="L99">
        <f>+IF(VLOOKUP($B99,download!$A$4:$DN$305,MATCH(data!L$1,download!$A$4:$DX$4,0)+1,FALSE)="","",VLOOKUP($B99,download!$A$4:$DN$305,MATCH(data!L$1,download!$A$4:$DX$4,0)+1,FALSE))</f>
        <v>672769297000</v>
      </c>
      <c r="M99">
        <f>+IF(VLOOKUP($B99,download!$A$4:$DN$305,MATCH(data!M$1,download!$A$4:$DX$4,0)+1,FALSE)="","",VLOOKUP($B99,download!$A$4:$DN$305,MATCH(data!M$1,download!$A$4:$DX$4,0)+1,FALSE))</f>
        <v>3796031597000</v>
      </c>
      <c r="N99">
        <f>+IF(VLOOKUP($B99,download!$A$4:$DN$305,MATCH(data!N$1,download!$A$4:$DX$4,0)+1,FALSE)="","",VLOOKUP($B99,download!$A$4:$DN$305,MATCH(data!N$1,download!$A$4:$DX$4,0)+1,FALSE))</f>
        <v>397987000000</v>
      </c>
      <c r="O99">
        <f>+IF(VLOOKUP($B99,download!$A$4:$DN$305,MATCH(data!O$1,download!$A$4:$DX$4,0)+1,FALSE)="","",VLOOKUP($B99,download!$A$4:$DN$305,MATCH(data!O$1,download!$A$4:$DX$4,0)+1,FALSE))</f>
        <v>1.448</v>
      </c>
      <c r="P99">
        <f>+IF(VLOOKUP($B99,download!$A$4:$DN$305,MATCH(data!P$1,download!$A$4:$DX$4,0)+1,FALSE)="","",VLOOKUP($B99,download!$A$4:$DN$305,MATCH(data!P$1,download!$A$4:$DX$4,0)+1,FALSE))</f>
        <v>7.7500999999999998</v>
      </c>
      <c r="Q99">
        <f>+IF(VLOOKUP($B99,download!$A$4:$DN$305,MATCH(data!Q$1,download!$A$4:$DX$4,0)+1,FALSE)="","",VLOOKUP($B99,download!$A$4:$DN$305,MATCH(data!Q$1,download!$A$4:$DX$4,0)+1,FALSE))</f>
        <v>2.0813000000000001</v>
      </c>
      <c r="R99">
        <f>+IF(VLOOKUP($B99,download!$A$4:$DN$305,MATCH(data!R$1,download!$A$4:$DX$4,0)+1,FALSE)="","",VLOOKUP($B99,download!$A$4:$DN$305,MATCH(data!R$1,download!$A$4:$DX$4,0)+1,FALSE))</f>
        <v>0.93210000000000004</v>
      </c>
      <c r="S99">
        <f>+IF(VLOOKUP($B99,download!$A$4:$DN$305,MATCH(data!S$1,download!$A$4:$DX$4,0)+1,FALSE)="","",VLOOKUP($B99,download!$A$4:$DN$305,MATCH(data!S$1,download!$A$4:$DX$4,0)+1,FALSE))</f>
        <v>0.94359999999999999</v>
      </c>
      <c r="T99">
        <f>+IF(VLOOKUP($B99,download!$A$4:$DN$305,MATCH(data!T$1,download!$A$4:$DX$4,0)+1,FALSE)="","",VLOOKUP($B99,download!$A$4:$DN$305,MATCH(data!T$1,download!$A$4:$DX$4,0)+1,FALSE))</f>
        <v>1549.38</v>
      </c>
      <c r="U99">
        <f>+IF(VLOOKUP($B99,download!$A$4:$DN$305,MATCH(data!U$1,download!$A$4:$DX$4,0)+1,FALSE)="","",VLOOKUP($B99,download!$A$4:$DN$305,MATCH(data!U$1,download!$A$4:$DX$4,0)+1,FALSE))</f>
        <v>8019.22</v>
      </c>
      <c r="V99">
        <f>+IF(VLOOKUP($B99,download!$A$4:$DN$305,MATCH(data!V$1,download!$A$4:$DX$4,0)+1,FALSE)="","",VLOOKUP($B99,download!$A$4:$DN$305,MATCH(data!V$1,download!$A$4:$DX$4,0)+1,FALSE))</f>
        <v>1620.07</v>
      </c>
      <c r="W99">
        <f>+IF(VLOOKUP($B99,download!$A$4:$DN$305,MATCH(data!W$1,download!$A$4:$DX$4,0)+1,FALSE)="","",VLOOKUP($B99,download!$A$4:$DN$305,MATCH(data!W$1,download!$A$4:$DX$4,0)+1,FALSE))</f>
        <v>31352.58</v>
      </c>
      <c r="X99">
        <f>+IF(VLOOKUP($B99,download!$A$4:$DN$305,MATCH(data!X$1,download!$A$4:$DX$4,0)+1,FALSE)="","",VLOOKUP($B99,download!$A$4:$DN$305,MATCH(data!X$1,download!$A$4:$DX$4,0)+1,FALSE))</f>
        <v>14625</v>
      </c>
      <c r="Y99">
        <f>+IF(VLOOKUP($B99,download!$A$4:$DN$305,MATCH(data!Y$1,download!$A$4:$DX$4,0)+1,FALSE)="","",VLOOKUP($B99,download!$A$4:$DN$305,MATCH(data!Y$1,download!$A$4:$DX$4,0)+1,FALSE))</f>
        <v>0.3</v>
      </c>
      <c r="Z99">
        <f>+IF(VLOOKUP($B99,download!$A$4:$DN$305,MATCH(data!Z$1,download!$A$4:$DX$4,0)+1,FALSE)="","",VLOOKUP($B99,download!$A$4:$DN$305,MATCH(data!Z$1,download!$A$4:$DX$4,0)+1,FALSE))</f>
        <v>0.5</v>
      </c>
      <c r="AA99">
        <f>+IF(VLOOKUP($B99,download!$A$4:$DN$305,MATCH(data!AA$1,download!$A$4:$DX$4,0)+1,FALSE)="","",VLOOKUP($B99,download!$A$4:$DN$305,MATCH(data!AA$1,download!$A$4:$DX$4,0)+1,FALSE))</f>
        <v>1.85</v>
      </c>
      <c r="AB99">
        <f>+IF(VLOOKUP($B99,download!$A$4:$DN$305,MATCH(data!AB$1,download!$A$4:$DX$4,0)+1,FALSE)="","",VLOOKUP($B99,download!$A$4:$DN$305,MATCH(data!AB$1,download!$A$4:$DX$4,0)+1,FALSE))</f>
        <v>1.57</v>
      </c>
      <c r="AC99">
        <f>+IF(VLOOKUP($B99,download!$A$4:$DN$305,MATCH(data!AC$1,download!$A$4:$DX$4,0)+1,FALSE)="","",VLOOKUP($B99,download!$A$4:$DN$305,MATCH(data!AC$1,download!$A$4:$DX$4,0)+1,FALSE))</f>
        <v>0.28230585238546402</v>
      </c>
      <c r="AD99">
        <f>+IF(VLOOKUP($B99,download!$A$4:$DN$305,MATCH(data!AD$1,download!$A$4:$DX$4,0)+1,FALSE)="","",VLOOKUP($B99,download!$A$4:$DN$305,MATCH(data!AD$1,download!$A$4:$DX$4,0)+1,FALSE))</f>
        <v>101170000000</v>
      </c>
      <c r="AE99">
        <f>+IF(VLOOKUP($B99,download!$A$4:$DN$305,MATCH(data!AE$1,download!$A$4:$DX$4,0)+1,FALSE)="","",VLOOKUP($B99,download!$A$4:$DN$305,MATCH(data!AE$1,download!$A$4:$DX$4,0)+1,FALSE))</f>
        <v>128645500000</v>
      </c>
      <c r="AF99">
        <f>+IF(VLOOKUP($B99,download!$A$4:$DN$305,MATCH(data!AF$1,download!$A$4:$DX$4,0)+1,FALSE)="","",VLOOKUP($B99,download!$A$4:$DN$305,MATCH(data!AF$1,download!$A$4:$DX$4,0)+1,FALSE))</f>
        <v>3.4393872440712898</v>
      </c>
      <c r="AG99">
        <f>+IF(VLOOKUP($B99,download!$A$4:$DN$305,MATCH(data!AG$1,download!$A$4:$DX$4,0)+1,FALSE)="","",VLOOKUP($B99,download!$A$4:$DN$305,MATCH(data!AG$1,download!$A$4:$DX$4,0)+1,FALSE))</f>
        <v>9.8000000000000007</v>
      </c>
      <c r="AH99">
        <f>+IF(VLOOKUP($B99,download!$A$4:$DN$305,MATCH(data!AH$1,download!$A$4:$DX$4,0)+1,FALSE)="","",VLOOKUP($B99,download!$A$4:$DN$305,MATCH(data!AH$1,download!$A$4:$DX$4,0)+1,FALSE))</f>
        <v>36637500000</v>
      </c>
      <c r="AI99">
        <f>+IF(VLOOKUP($B99,download!$A$4:$DN$305,MATCH(data!AI$1,download!$A$4:$DX$4,0)+1,FALSE)="","",VLOOKUP($B99,download!$A$4:$DN$305,MATCH(data!AI$1,download!$A$4:$DX$4,0)+1,FALSE))</f>
        <v>44800000000</v>
      </c>
      <c r="AJ99">
        <f>+IF(VLOOKUP($B99,download!$A$4:$DN$305,MATCH(data!AJ$1,download!$A$4:$DX$4,0)+1,FALSE)="","",VLOOKUP($B99,download!$A$4:$DN$305,MATCH(data!AJ$1,download!$A$4:$DX$4,0)+1,FALSE))</f>
        <v>346639999999.99994</v>
      </c>
      <c r="AK99">
        <f>+IF(VLOOKUP($B99,download!$A$4:$DN$305,MATCH(data!AK$1,download!$A$4:$DX$4,0)+1,FALSE)="","",VLOOKUP($B99,download!$A$4:$DN$305,MATCH(data!AK$1,download!$A$4:$DX$4,0)+1,FALSE))</f>
        <v>33195000000</v>
      </c>
      <c r="AL99">
        <f>+IF(VLOOKUP($B99,download!$A$4:$DN$305,MATCH(data!AL$1,download!$A$4:$DX$4,0)+1,FALSE)="","",VLOOKUP($B99,download!$A$4:$DN$305,MATCH(data!AL$1,download!$A$4:$DX$4,0)+1,FALSE))</f>
        <v>140636000000</v>
      </c>
      <c r="AM99">
        <f>+IF(VLOOKUP($B99,download!$A$4:$DN$305,MATCH(data!AM$1,download!$A$4:$DX$4,0)+1,FALSE)="","",VLOOKUP($B99,download!$A$4:$DN$305,MATCH(data!AM$1,download!$A$4:$DX$4,0)+1,FALSE))</f>
        <v>40797000000</v>
      </c>
      <c r="AN99">
        <f>+IF(VLOOKUP($B99,download!$A$4:$DN$305,MATCH(data!AN$1,download!$A$4:$DX$4,0)+1,FALSE)="","",VLOOKUP($B99,download!$A$4:$DN$305,MATCH(data!AN$1,download!$A$4:$DX$4,0)+1,FALSE))</f>
        <v>4.7</v>
      </c>
      <c r="AO99">
        <f>+IF(VLOOKUP($B99,download!$A$4:$DN$305,MATCH(data!AO$1,download!$A$4:$DX$4,0)+1,FALSE)="","",VLOOKUP($B99,download!$A$4:$DN$305,MATCH(data!AO$1,download!$A$4:$DX$4,0)+1,FALSE))</f>
        <v>4.3</v>
      </c>
      <c r="AP99">
        <f>+IF(VLOOKUP($B99,download!$A$4:$DN$305,MATCH(data!AP$1,download!$A$4:$DX$4,0)+1,FALSE)="","",VLOOKUP($B99,download!$A$4:$DN$305,MATCH(data!AP$1,download!$A$4:$DX$4,0)+1,FALSE))</f>
        <v>4</v>
      </c>
      <c r="AQ99">
        <f>+IF(VLOOKUP($B99,download!$A$4:$DN$305,MATCH(data!AQ$1,download!$A$4:$DX$4,0)+1,FALSE)="","",VLOOKUP($B99,download!$A$4:$DN$305,MATCH(data!AQ$1,download!$A$4:$DX$4,0)+1,FALSE))</f>
        <v>7.4</v>
      </c>
      <c r="AR99">
        <f>+IF(VLOOKUP($B99,download!$A$4:$DN$305,MATCH(data!AR$1,download!$A$4:$DX$4,0)+1,FALSE)="","",VLOOKUP($B99,download!$A$4:$DN$305,MATCH(data!AR$1,download!$A$4:$DX$4,0)+1,FALSE))</f>
        <v>5.9</v>
      </c>
      <c r="AS99">
        <f>+IF(VLOOKUP($B99,download!$A$4:$DN$305,MATCH(data!AS$1,download!$A$4:$DX$4,0)+1,FALSE)="","",VLOOKUP($B99,download!$A$4:$DN$305,MATCH(data!AS$1,download!$A$4:$DX$4,0)+1,FALSE))</f>
        <v>4.1414388974647292E-3</v>
      </c>
      <c r="AT99">
        <f>+IF(VLOOKUP($B99,download!$A$4:$DN$305,MATCH(data!AT$1,download!$A$4:$DX$4,0)+1,FALSE)="","",VLOOKUP($B99,download!$A$4:$DN$305,MATCH(data!AT$1,download!$A$4:$DX$4,0)+1,FALSE))</f>
        <v>3.4943457112824317E-3</v>
      </c>
      <c r="AU99">
        <f>+IF(VLOOKUP($B99,download!$A$4:$DN$305,MATCH(data!AU$1,download!$A$4:$DX$4,0)+1,FALSE)="","",VLOOKUP($B99,download!$A$4:$DN$305,MATCH(data!AU$1,download!$A$4:$DX$4,0)+1,FALSE))</f>
        <v>7.6747587772214949E-3</v>
      </c>
      <c r="AV99">
        <f>+IF(VLOOKUP($B99,download!$A$4:$DN$305,MATCH(data!AV$1,download!$A$4:$DX$4,0)+1,FALSE)="","",VLOOKUP($B99,download!$A$4:$DN$305,MATCH(data!AV$1,download!$A$4:$DX$4,0)+1,FALSE))</f>
        <v>4.8640836641705891E-3</v>
      </c>
      <c r="AW99">
        <f>+IF(VLOOKUP($B99,download!$A$4:$DN$305,MATCH(data!AW$1,download!$A$4:$DX$4,0)+1,FALSE)="","",VLOOKUP($B99,download!$A$4:$DN$305,MATCH(data!AW$1,download!$A$4:$DX$4,0)+1,FALSE))</f>
        <v>3.9025510057677328E-3</v>
      </c>
    </row>
    <row r="100" spans="1:49">
      <c r="A100">
        <f t="shared" si="5"/>
        <v>99</v>
      </c>
      <c r="B100">
        <f t="shared" si="6"/>
        <v>200711</v>
      </c>
      <c r="C100">
        <f>+IF(VLOOKUP($B100,download!$A$4:$DN$305,MATCH(data!C$1,download!$A$4:$DX$4,0)+1,FALSE)="","",VLOOKUP($B100,download!$A$4:$DN$305,MATCH(data!C$1,download!$A$4:$DX$4,0)+1,FALSE))</f>
        <v>102.395</v>
      </c>
      <c r="D100">
        <f>+IF(VLOOKUP($B100,download!$A$4:$DN$305,MATCH(data!D$1,download!$A$4:$DX$4,0)+1,FALSE)="","",VLOOKUP($B100,download!$A$4:$DN$305,MATCH(data!D$1,download!$A$4:$DX$4,0)+1,FALSE))</f>
        <v>98.715000000000003</v>
      </c>
      <c r="E100">
        <f>+IF(VLOOKUP($B100,download!$A$4:$DN$305,MATCH(data!E$1,download!$A$4:$DX$4,0)+1,FALSE)="","",VLOOKUP($B100,download!$A$4:$DN$305,MATCH(data!E$1,download!$A$4:$DX$4,0)+1,FALSE))</f>
        <v>100.024</v>
      </c>
      <c r="F100">
        <f>+IF(VLOOKUP($B100,download!$A$4:$DN$305,MATCH(data!F$1,download!$A$4:$DX$4,0)+1,FALSE)="","",VLOOKUP($B100,download!$A$4:$DN$305,MATCH(data!F$1,download!$A$4:$DX$4,0)+1,FALSE))</f>
        <v>113.88</v>
      </c>
      <c r="G100">
        <f>+IF(VLOOKUP($B100,download!$A$4:$DN$305,MATCH(data!G$1,download!$A$4:$DX$4,0)+1,FALSE)="","",VLOOKUP($B100,download!$A$4:$DN$305,MATCH(data!G$1,download!$A$4:$DX$4,0)+1,FALSE))</f>
        <v>100.1735</v>
      </c>
      <c r="H100">
        <f>+IF(VLOOKUP($B100,download!$A$4:$DN$305,MATCH(data!H$1,download!$A$4:$DX$4,0)+1,FALSE)="","",VLOOKUP($B100,download!$A$4:$DN$305,MATCH(data!H$1,download!$A$4:$DX$4,0)+1,FALSE))</f>
        <v>22.87</v>
      </c>
      <c r="I100">
        <f>+IF(VLOOKUP($B100,download!$A$4:$DN$305,MATCH(data!I$1,download!$A$4:$DX$4,0)+1,FALSE)="","",VLOOKUP($B100,download!$A$4:$DN$305,MATCH(data!I$1,download!$A$4:$DX$4,0)+1,FALSE))</f>
        <v>20.4255</v>
      </c>
      <c r="J100">
        <f>+IF(VLOOKUP($B100,download!$A$4:$DN$305,MATCH(data!J$1,download!$A$4:$DX$4,0)+1,FALSE)="","",VLOOKUP($B100,download!$A$4:$DN$305,MATCH(data!J$1,download!$A$4:$DX$4,0)+1,FALSE))</f>
        <v>347415999999.99994</v>
      </c>
      <c r="K100">
        <f>+IF(VLOOKUP($B100,download!$A$4:$DN$305,MATCH(data!K$1,download!$A$4:$DX$4,0)+1,FALSE)="","",VLOOKUP($B100,download!$A$4:$DN$305,MATCH(data!K$1,download!$A$4:$DX$4,0)+1,FALSE))</f>
        <v>1370499999999.9998</v>
      </c>
      <c r="L100">
        <f>+IF(VLOOKUP($B100,download!$A$4:$DN$305,MATCH(data!L$1,download!$A$4:$DX$4,0)+1,FALSE)="","",VLOOKUP($B100,download!$A$4:$DN$305,MATCH(data!L$1,download!$A$4:$DX$4,0)+1,FALSE))</f>
        <v>911209483000</v>
      </c>
      <c r="M100">
        <f>+IF(VLOOKUP($B100,download!$A$4:$DN$305,MATCH(data!M$1,download!$A$4:$DX$4,0)+1,FALSE)="","",VLOOKUP($B100,download!$A$4:$DN$305,MATCH(data!M$1,download!$A$4:$DX$4,0)+1,FALSE))</f>
        <v>3836516082000</v>
      </c>
      <c r="N100">
        <f>+IF(VLOOKUP($B100,download!$A$4:$DN$305,MATCH(data!N$1,download!$A$4:$DX$4,0)+1,FALSE)="","",VLOOKUP($B100,download!$A$4:$DN$305,MATCH(data!N$1,download!$A$4:$DX$4,0)+1,FALSE))</f>
        <v>399783000000</v>
      </c>
      <c r="O100">
        <f>+IF(VLOOKUP($B100,download!$A$4:$DN$305,MATCH(data!O$1,download!$A$4:$DX$4,0)+1,FALSE)="","",VLOOKUP($B100,download!$A$4:$DN$305,MATCH(data!O$1,download!$A$4:$DX$4,0)+1,FALSE))</f>
        <v>1.4631000000000001</v>
      </c>
      <c r="P100">
        <f>+IF(VLOOKUP($B100,download!$A$4:$DN$305,MATCH(data!P$1,download!$A$4:$DX$4,0)+1,FALSE)="","",VLOOKUP($B100,download!$A$4:$DN$305,MATCH(data!P$1,download!$A$4:$DX$4,0)+1,FALSE))</f>
        <v>7.7858999999999998</v>
      </c>
      <c r="Q100">
        <f>+IF(VLOOKUP($B100,download!$A$4:$DN$305,MATCH(data!Q$1,download!$A$4:$DX$4,0)+1,FALSE)="","",VLOOKUP($B100,download!$A$4:$DN$305,MATCH(data!Q$1,download!$A$4:$DX$4,0)+1,FALSE))</f>
        <v>2.0571000000000002</v>
      </c>
      <c r="R100">
        <f>+IF(VLOOKUP($B100,download!$A$4:$DN$305,MATCH(data!R$1,download!$A$4:$DX$4,0)+1,FALSE)="","",VLOOKUP($B100,download!$A$4:$DN$305,MATCH(data!R$1,download!$A$4:$DX$4,0)+1,FALSE))</f>
        <v>0.88400000000000001</v>
      </c>
      <c r="S100">
        <f>+IF(VLOOKUP($B100,download!$A$4:$DN$305,MATCH(data!S$1,download!$A$4:$DX$4,0)+1,FALSE)="","",VLOOKUP($B100,download!$A$4:$DN$305,MATCH(data!S$1,download!$A$4:$DX$4,0)+1,FALSE))</f>
        <v>0.99990000000000001</v>
      </c>
      <c r="T100">
        <f>+IF(VLOOKUP($B100,download!$A$4:$DN$305,MATCH(data!T$1,download!$A$4:$DX$4,0)+1,FALSE)="","",VLOOKUP($B100,download!$A$4:$DN$305,MATCH(data!T$1,download!$A$4:$DX$4,0)+1,FALSE))</f>
        <v>1481.14</v>
      </c>
      <c r="U100">
        <f>+IF(VLOOKUP($B100,download!$A$4:$DN$305,MATCH(data!U$1,download!$A$4:$DX$4,0)+1,FALSE)="","",VLOOKUP($B100,download!$A$4:$DN$305,MATCH(data!U$1,download!$A$4:$DX$4,0)+1,FALSE))</f>
        <v>7870.52</v>
      </c>
      <c r="V100">
        <f>+IF(VLOOKUP($B100,download!$A$4:$DN$305,MATCH(data!V$1,download!$A$4:$DX$4,0)+1,FALSE)="","",VLOOKUP($B100,download!$A$4:$DN$305,MATCH(data!V$1,download!$A$4:$DX$4,0)+1,FALSE))</f>
        <v>1531.88</v>
      </c>
      <c r="W100">
        <f>+IF(VLOOKUP($B100,download!$A$4:$DN$305,MATCH(data!W$1,download!$A$4:$DX$4,0)+1,FALSE)="","",VLOOKUP($B100,download!$A$4:$DN$305,MATCH(data!W$1,download!$A$4:$DX$4,0)+1,FALSE))</f>
        <v>28643.61</v>
      </c>
      <c r="X100">
        <f>+IF(VLOOKUP($B100,download!$A$4:$DN$305,MATCH(data!X$1,download!$A$4:$DX$4,0)+1,FALSE)="","",VLOOKUP($B100,download!$A$4:$DN$305,MATCH(data!X$1,download!$A$4:$DX$4,0)+1,FALSE))</f>
        <v>13689.12</v>
      </c>
      <c r="Y100">
        <f>+IF(VLOOKUP($B100,download!$A$4:$DN$305,MATCH(data!Y$1,download!$A$4:$DX$4,0)+1,FALSE)="","",VLOOKUP($B100,download!$A$4:$DN$305,MATCH(data!Y$1,download!$A$4:$DX$4,0)+1,FALSE))</f>
        <v>0.8</v>
      </c>
      <c r="Z100">
        <f>+IF(VLOOKUP($B100,download!$A$4:$DN$305,MATCH(data!Z$1,download!$A$4:$DX$4,0)+1,FALSE)="","",VLOOKUP($B100,download!$A$4:$DN$305,MATCH(data!Z$1,download!$A$4:$DX$4,0)+1,FALSE))</f>
        <v>0.5</v>
      </c>
      <c r="AA100">
        <f>+IF(VLOOKUP($B100,download!$A$4:$DN$305,MATCH(data!AA$1,download!$A$4:$DX$4,0)+1,FALSE)="","",VLOOKUP($B100,download!$A$4:$DN$305,MATCH(data!AA$1,download!$A$4:$DX$4,0)+1,FALSE))</f>
        <v>1.85</v>
      </c>
      <c r="AB100">
        <f>+IF(VLOOKUP($B100,download!$A$4:$DN$305,MATCH(data!AB$1,download!$A$4:$DX$4,0)+1,FALSE)="","",VLOOKUP($B100,download!$A$4:$DN$305,MATCH(data!AB$1,download!$A$4:$DX$4,0)+1,FALSE))</f>
        <v>0.52</v>
      </c>
      <c r="AC100">
        <f>+IF(VLOOKUP($B100,download!$A$4:$DN$305,MATCH(data!AC$1,download!$A$4:$DX$4,0)+1,FALSE)="","",VLOOKUP($B100,download!$A$4:$DN$305,MATCH(data!AC$1,download!$A$4:$DX$4,0)+1,FALSE))</f>
        <v>0.32432443340932199</v>
      </c>
      <c r="AD100">
        <f>+IF(VLOOKUP($B100,download!$A$4:$DN$305,MATCH(data!AD$1,download!$A$4:$DX$4,0)+1,FALSE)="","",VLOOKUP($B100,download!$A$4:$DN$305,MATCH(data!AD$1,download!$A$4:$DX$4,0)+1,FALSE))</f>
        <v>102239000000</v>
      </c>
      <c r="AE100">
        <f>+IF(VLOOKUP($B100,download!$A$4:$DN$305,MATCH(data!AE$1,download!$A$4:$DX$4,0)+1,FALSE)="","",VLOOKUP($B100,download!$A$4:$DN$305,MATCH(data!AE$1,download!$A$4:$DX$4,0)+1,FALSE))</f>
        <v>129694300000</v>
      </c>
      <c r="AF100">
        <f>+IF(VLOOKUP($B100,download!$A$4:$DN$305,MATCH(data!AF$1,download!$A$4:$DX$4,0)+1,FALSE)="","",VLOOKUP($B100,download!$A$4:$DN$305,MATCH(data!AF$1,download!$A$4:$DX$4,0)+1,FALSE))</f>
        <v>3.4393872440712898</v>
      </c>
      <c r="AG100">
        <f>+IF(VLOOKUP($B100,download!$A$4:$DN$305,MATCH(data!AG$1,download!$A$4:$DX$4,0)+1,FALSE)="","",VLOOKUP($B100,download!$A$4:$DN$305,MATCH(data!AG$1,download!$A$4:$DX$4,0)+1,FALSE))</f>
        <v>6.6</v>
      </c>
      <c r="AH100">
        <f>+IF(VLOOKUP($B100,download!$A$4:$DN$305,MATCH(data!AH$1,download!$A$4:$DX$4,0)+1,FALSE)="","",VLOOKUP($B100,download!$A$4:$DN$305,MATCH(data!AH$1,download!$A$4:$DX$4,0)+1,FALSE))</f>
        <v>37639900000</v>
      </c>
      <c r="AI100">
        <f>+IF(VLOOKUP($B100,download!$A$4:$DN$305,MATCH(data!AI$1,download!$A$4:$DX$4,0)+1,FALSE)="","",VLOOKUP($B100,download!$A$4:$DN$305,MATCH(data!AI$1,download!$A$4:$DX$4,0)+1,FALSE))</f>
        <v>45973000000</v>
      </c>
      <c r="AJ100">
        <f>+IF(VLOOKUP($B100,download!$A$4:$DN$305,MATCH(data!AJ$1,download!$A$4:$DX$4,0)+1,FALSE)="","",VLOOKUP($B100,download!$A$4:$DN$305,MATCH(data!AJ$1,download!$A$4:$DX$4,0)+1,FALSE))</f>
        <v>339170000000</v>
      </c>
      <c r="AK100">
        <f>+IF(VLOOKUP($B100,download!$A$4:$DN$305,MATCH(data!AK$1,download!$A$4:$DX$4,0)+1,FALSE)="","",VLOOKUP($B100,download!$A$4:$DN$305,MATCH(data!AK$1,download!$A$4:$DX$4,0)+1,FALSE))</f>
        <v>29847000000</v>
      </c>
      <c r="AL100">
        <f>+IF(VLOOKUP($B100,download!$A$4:$DN$305,MATCH(data!AL$1,download!$A$4:$DX$4,0)+1,FALSE)="","",VLOOKUP($B100,download!$A$4:$DN$305,MATCH(data!AL$1,download!$A$4:$DX$4,0)+1,FALSE))</f>
        <v>145134000000</v>
      </c>
      <c r="AM100">
        <f>+IF(VLOOKUP($B100,download!$A$4:$DN$305,MATCH(data!AM$1,download!$A$4:$DX$4,0)+1,FALSE)="","",VLOOKUP($B100,download!$A$4:$DN$305,MATCH(data!AM$1,download!$A$4:$DX$4,0)+1,FALSE))</f>
        <v>40852000000</v>
      </c>
      <c r="AN100">
        <f>+IF(VLOOKUP($B100,download!$A$4:$DN$305,MATCH(data!AN$1,download!$A$4:$DX$4,0)+1,FALSE)="","",VLOOKUP($B100,download!$A$4:$DN$305,MATCH(data!AN$1,download!$A$4:$DX$4,0)+1,FALSE))</f>
        <v>4.7</v>
      </c>
      <c r="AO100">
        <f>+IF(VLOOKUP($B100,download!$A$4:$DN$305,MATCH(data!AO$1,download!$A$4:$DX$4,0)+1,FALSE)="","",VLOOKUP($B100,download!$A$4:$DN$305,MATCH(data!AO$1,download!$A$4:$DX$4,0)+1,FALSE))</f>
        <v>4.4000000000000004</v>
      </c>
      <c r="AP100">
        <f>+IF(VLOOKUP($B100,download!$A$4:$DN$305,MATCH(data!AP$1,download!$A$4:$DX$4,0)+1,FALSE)="","",VLOOKUP($B100,download!$A$4:$DN$305,MATCH(data!AP$1,download!$A$4:$DX$4,0)+1,FALSE))</f>
        <v>3.7</v>
      </c>
      <c r="AQ100">
        <f>+IF(VLOOKUP($B100,download!$A$4:$DN$305,MATCH(data!AQ$1,download!$A$4:$DX$4,0)+1,FALSE)="","",VLOOKUP($B100,download!$A$4:$DN$305,MATCH(data!AQ$1,download!$A$4:$DX$4,0)+1,FALSE))</f>
        <v>7.3</v>
      </c>
      <c r="AR100">
        <f>+IF(VLOOKUP($B100,download!$A$4:$DN$305,MATCH(data!AR$1,download!$A$4:$DX$4,0)+1,FALSE)="","",VLOOKUP($B100,download!$A$4:$DN$305,MATCH(data!AR$1,download!$A$4:$DX$4,0)+1,FALSE))</f>
        <v>6.1</v>
      </c>
      <c r="AS100">
        <f>+IF(VLOOKUP($B100,download!$A$4:$DN$305,MATCH(data!AS$1,download!$A$4:$DX$4,0)+1,FALSE)="","",VLOOKUP($B100,download!$A$4:$DN$305,MATCH(data!AS$1,download!$A$4:$DX$4,0)+1,FALSE))</f>
        <v>4.1414388974647292E-3</v>
      </c>
      <c r="AT100">
        <f>+IF(VLOOKUP($B100,download!$A$4:$DN$305,MATCH(data!AT$1,download!$A$4:$DX$4,0)+1,FALSE)="","",VLOOKUP($B100,download!$A$4:$DN$305,MATCH(data!AT$1,download!$A$4:$DX$4,0)+1,FALSE))</f>
        <v>3.4943457112824317E-3</v>
      </c>
      <c r="AU100">
        <f>+IF(VLOOKUP($B100,download!$A$4:$DN$305,MATCH(data!AU$1,download!$A$4:$DX$4,0)+1,FALSE)="","",VLOOKUP($B100,download!$A$4:$DN$305,MATCH(data!AU$1,download!$A$4:$DX$4,0)+1,FALSE))</f>
        <v>7.6747587772214949E-3</v>
      </c>
      <c r="AV100">
        <f>+IF(VLOOKUP($B100,download!$A$4:$DN$305,MATCH(data!AV$1,download!$A$4:$DX$4,0)+1,FALSE)="","",VLOOKUP($B100,download!$A$4:$DN$305,MATCH(data!AV$1,download!$A$4:$DX$4,0)+1,FALSE))</f>
        <v>4.8640836641705891E-3</v>
      </c>
      <c r="AW100">
        <f>+IF(VLOOKUP($B100,download!$A$4:$DN$305,MATCH(data!AW$1,download!$A$4:$DX$4,0)+1,FALSE)="","",VLOOKUP($B100,download!$A$4:$DN$305,MATCH(data!AW$1,download!$A$4:$DX$4,0)+1,FALSE))</f>
        <v>3.9025510057677328E-3</v>
      </c>
    </row>
    <row r="101" spans="1:49">
      <c r="A101">
        <f t="shared" si="5"/>
        <v>100</v>
      </c>
      <c r="B101">
        <f t="shared" si="6"/>
        <v>200712</v>
      </c>
      <c r="C101">
        <f>+IF(VLOOKUP($B101,download!$A$4:$DN$305,MATCH(data!C$1,download!$A$4:$DX$4,0)+1,FALSE)="","",VLOOKUP($B101,download!$A$4:$DN$305,MATCH(data!C$1,download!$A$4:$DX$4,0)+1,FALSE))</f>
        <v>101.785</v>
      </c>
      <c r="D101">
        <f>+IF(VLOOKUP($B101,download!$A$4:$DN$305,MATCH(data!D$1,download!$A$4:$DX$4,0)+1,FALSE)="","",VLOOKUP($B101,download!$A$4:$DN$305,MATCH(data!D$1,download!$A$4:$DX$4,0)+1,FALSE))</f>
        <v>97.42</v>
      </c>
      <c r="E101">
        <f>+IF(VLOOKUP($B101,download!$A$4:$DN$305,MATCH(data!E$1,download!$A$4:$DX$4,0)+1,FALSE)="","",VLOOKUP($B101,download!$A$4:$DN$305,MATCH(data!E$1,download!$A$4:$DX$4,0)+1,FALSE))</f>
        <v>97.748999999999995</v>
      </c>
      <c r="F101">
        <f>+IF(VLOOKUP($B101,download!$A$4:$DN$305,MATCH(data!F$1,download!$A$4:$DX$4,0)+1,FALSE)="","",VLOOKUP($B101,download!$A$4:$DN$305,MATCH(data!F$1,download!$A$4:$DX$4,0)+1,FALSE))</f>
        <v>100.9</v>
      </c>
      <c r="G101">
        <f>+IF(VLOOKUP($B101,download!$A$4:$DN$305,MATCH(data!G$1,download!$A$4:$DX$4,0)+1,FALSE)="","",VLOOKUP($B101,download!$A$4:$DN$305,MATCH(data!G$1,download!$A$4:$DX$4,0)+1,FALSE))</f>
        <v>100.09350000000001</v>
      </c>
      <c r="H101">
        <f>+IF(VLOOKUP($B101,download!$A$4:$DN$305,MATCH(data!H$1,download!$A$4:$DX$4,0)+1,FALSE)="","",VLOOKUP($B101,download!$A$4:$DN$305,MATCH(data!H$1,download!$A$4:$DX$4,0)+1,FALSE))</f>
        <v>22.5</v>
      </c>
      <c r="I101">
        <f>+IF(VLOOKUP($B101,download!$A$4:$DN$305,MATCH(data!I$1,download!$A$4:$DX$4,0)+1,FALSE)="","",VLOOKUP($B101,download!$A$4:$DN$305,MATCH(data!I$1,download!$A$4:$DX$4,0)+1,FALSE))</f>
        <v>18.060500000000001</v>
      </c>
      <c r="J101">
        <f>+IF(VLOOKUP($B101,download!$A$4:$DN$305,MATCH(data!J$1,download!$A$4:$DX$4,0)+1,FALSE)="","",VLOOKUP($B101,download!$A$4:$DN$305,MATCH(data!J$1,download!$A$4:$DX$4,0)+1,FALSE))</f>
        <v>349958000000</v>
      </c>
      <c r="K101">
        <f>+IF(VLOOKUP($B101,download!$A$4:$DN$305,MATCH(data!K$1,download!$A$4:$DX$4,0)+1,FALSE)="","",VLOOKUP($B101,download!$A$4:$DN$305,MATCH(data!K$1,download!$A$4:$DX$4,0)+1,FALSE))</f>
        <v>1394900000000</v>
      </c>
      <c r="L101">
        <f>+IF(VLOOKUP($B101,download!$A$4:$DN$305,MATCH(data!L$1,download!$A$4:$DX$4,0)+1,FALSE)="","",VLOOKUP($B101,download!$A$4:$DN$305,MATCH(data!L$1,download!$A$4:$DX$4,0)+1,FALSE))</f>
        <v>616708596000</v>
      </c>
      <c r="M101">
        <f>+IF(VLOOKUP($B101,download!$A$4:$DN$305,MATCH(data!M$1,download!$A$4:$DX$4,0)+1,FALSE)="","",VLOOKUP($B101,download!$A$4:$DN$305,MATCH(data!M$1,download!$A$4:$DX$4,0)+1,FALSE))</f>
        <v>3901280058000</v>
      </c>
      <c r="N101">
        <f>+IF(VLOOKUP($B101,download!$A$4:$DN$305,MATCH(data!N$1,download!$A$4:$DX$4,0)+1,FALSE)="","",VLOOKUP($B101,download!$A$4:$DN$305,MATCH(data!N$1,download!$A$4:$DX$4,0)+1,FALSE))</f>
        <v>402643000000</v>
      </c>
      <c r="O101">
        <f>+IF(VLOOKUP($B101,download!$A$4:$DN$305,MATCH(data!O$1,download!$A$4:$DX$4,0)+1,FALSE)="","",VLOOKUP($B101,download!$A$4:$DN$305,MATCH(data!O$1,download!$A$4:$DX$4,0)+1,FALSE))</f>
        <v>1.4589000000000001</v>
      </c>
      <c r="P101">
        <f>+IF(VLOOKUP($B101,download!$A$4:$DN$305,MATCH(data!P$1,download!$A$4:$DX$4,0)+1,FALSE)="","",VLOOKUP($B101,download!$A$4:$DN$305,MATCH(data!P$1,download!$A$4:$DX$4,0)+1,FALSE))</f>
        <v>7.798</v>
      </c>
      <c r="Q101">
        <f>+IF(VLOOKUP($B101,download!$A$4:$DN$305,MATCH(data!Q$1,download!$A$4:$DX$4,0)+1,FALSE)="","",VLOOKUP($B101,download!$A$4:$DN$305,MATCH(data!Q$1,download!$A$4:$DX$4,0)+1,FALSE))</f>
        <v>1.9846999999999999</v>
      </c>
      <c r="R101">
        <f>+IF(VLOOKUP($B101,download!$A$4:$DN$305,MATCH(data!R$1,download!$A$4:$DX$4,0)+1,FALSE)="","",VLOOKUP($B101,download!$A$4:$DN$305,MATCH(data!R$1,download!$A$4:$DX$4,0)+1,FALSE))</f>
        <v>0.87570000000000003</v>
      </c>
      <c r="S101">
        <f>+IF(VLOOKUP($B101,download!$A$4:$DN$305,MATCH(data!S$1,download!$A$4:$DX$4,0)+1,FALSE)="","",VLOOKUP($B101,download!$A$4:$DN$305,MATCH(data!S$1,download!$A$4:$DX$4,0)+1,FALSE))</f>
        <v>0.99639999999999995</v>
      </c>
      <c r="T101">
        <f>+IF(VLOOKUP($B101,download!$A$4:$DN$305,MATCH(data!T$1,download!$A$4:$DX$4,0)+1,FALSE)="","",VLOOKUP($B101,download!$A$4:$DN$305,MATCH(data!T$1,download!$A$4:$DX$4,0)+1,FALSE))</f>
        <v>1468.36</v>
      </c>
      <c r="U101">
        <f>+IF(VLOOKUP($B101,download!$A$4:$DN$305,MATCH(data!U$1,download!$A$4:$DX$4,0)+1,FALSE)="","",VLOOKUP($B101,download!$A$4:$DN$305,MATCH(data!U$1,download!$A$4:$DX$4,0)+1,FALSE))</f>
        <v>8067.32</v>
      </c>
      <c r="V101">
        <f>+IF(VLOOKUP($B101,download!$A$4:$DN$305,MATCH(data!V$1,download!$A$4:$DX$4,0)+1,FALSE)="","",VLOOKUP($B101,download!$A$4:$DN$305,MATCH(data!V$1,download!$A$4:$DX$4,0)+1,FALSE))</f>
        <v>1475.68</v>
      </c>
      <c r="W101">
        <f>+IF(VLOOKUP($B101,download!$A$4:$DN$305,MATCH(data!W$1,download!$A$4:$DX$4,0)+1,FALSE)="","",VLOOKUP($B101,download!$A$4:$DN$305,MATCH(data!W$1,download!$A$4:$DX$4,0)+1,FALSE))</f>
        <v>27812.65</v>
      </c>
      <c r="X101">
        <f>+IF(VLOOKUP($B101,download!$A$4:$DN$305,MATCH(data!X$1,download!$A$4:$DX$4,0)+1,FALSE)="","",VLOOKUP($B101,download!$A$4:$DN$305,MATCH(data!X$1,download!$A$4:$DX$4,0)+1,FALSE))</f>
        <v>13833.06</v>
      </c>
      <c r="Y101">
        <f>+IF(VLOOKUP($B101,download!$A$4:$DN$305,MATCH(data!Y$1,download!$A$4:$DX$4,0)+1,FALSE)="","",VLOOKUP($B101,download!$A$4:$DN$305,MATCH(data!Y$1,download!$A$4:$DX$4,0)+1,FALSE))</f>
        <v>0.3</v>
      </c>
      <c r="Z101">
        <f>+IF(VLOOKUP($B101,download!$A$4:$DN$305,MATCH(data!Z$1,download!$A$4:$DX$4,0)+1,FALSE)="","",VLOOKUP($B101,download!$A$4:$DN$305,MATCH(data!Z$1,download!$A$4:$DX$4,0)+1,FALSE))</f>
        <v>0.4</v>
      </c>
      <c r="AA101">
        <f>+IF(VLOOKUP($B101,download!$A$4:$DN$305,MATCH(data!AA$1,download!$A$4:$DX$4,0)+1,FALSE)="","",VLOOKUP($B101,download!$A$4:$DN$305,MATCH(data!AA$1,download!$A$4:$DX$4,0)+1,FALSE))</f>
        <v>2.89</v>
      </c>
      <c r="AB101">
        <f>+IF(VLOOKUP($B101,download!$A$4:$DN$305,MATCH(data!AB$1,download!$A$4:$DX$4,0)+1,FALSE)="","",VLOOKUP($B101,download!$A$4:$DN$305,MATCH(data!AB$1,download!$A$4:$DX$4,0)+1,FALSE))</f>
        <v>0.64</v>
      </c>
      <c r="AC101">
        <f>+IF(VLOOKUP($B101,download!$A$4:$DN$305,MATCH(data!AC$1,download!$A$4:$DX$4,0)+1,FALSE)="","",VLOOKUP($B101,download!$A$4:$DN$305,MATCH(data!AC$1,download!$A$4:$DX$4,0)+1,FALSE))</f>
        <v>0.40667248640042902</v>
      </c>
      <c r="AD101">
        <f>+IF(VLOOKUP($B101,download!$A$4:$DN$305,MATCH(data!AD$1,download!$A$4:$DX$4,0)+1,FALSE)="","",VLOOKUP($B101,download!$A$4:$DN$305,MATCH(data!AD$1,download!$A$4:$DX$4,0)+1,FALSE))</f>
        <v>103367000000</v>
      </c>
      <c r="AE101">
        <f>+IF(VLOOKUP($B101,download!$A$4:$DN$305,MATCH(data!AE$1,download!$A$4:$DX$4,0)+1,FALSE)="","",VLOOKUP($B101,download!$A$4:$DN$305,MATCH(data!AE$1,download!$A$4:$DX$4,0)+1,FALSE))</f>
        <v>128388800000</v>
      </c>
      <c r="AF101">
        <f>+IF(VLOOKUP($B101,download!$A$4:$DN$305,MATCH(data!AF$1,download!$A$4:$DX$4,0)+1,FALSE)="","",VLOOKUP($B101,download!$A$4:$DN$305,MATCH(data!AF$1,download!$A$4:$DX$4,0)+1,FALSE))</f>
        <v>2.3237179487179498</v>
      </c>
      <c r="AG101">
        <f>+IF(VLOOKUP($B101,download!$A$4:$DN$305,MATCH(data!AG$1,download!$A$4:$DX$4,0)+1,FALSE)="","",VLOOKUP($B101,download!$A$4:$DN$305,MATCH(data!AG$1,download!$A$4:$DX$4,0)+1,FALSE))</f>
        <v>8.1999999999999993</v>
      </c>
      <c r="AH101">
        <f>+IF(VLOOKUP($B101,download!$A$4:$DN$305,MATCH(data!AH$1,download!$A$4:$DX$4,0)+1,FALSE)="","",VLOOKUP($B101,download!$A$4:$DN$305,MATCH(data!AH$1,download!$A$4:$DX$4,0)+1,FALSE))</f>
        <v>36043400000</v>
      </c>
      <c r="AI101">
        <f>+IF(VLOOKUP($B101,download!$A$4:$DN$305,MATCH(data!AI$1,download!$A$4:$DX$4,0)+1,FALSE)="","",VLOOKUP($B101,download!$A$4:$DN$305,MATCH(data!AI$1,download!$A$4:$DX$4,0)+1,FALSE))</f>
        <v>45804000000</v>
      </c>
      <c r="AJ101">
        <f>+IF(VLOOKUP($B101,download!$A$4:$DN$305,MATCH(data!AJ$1,download!$A$4:$DX$4,0)+1,FALSE)="","",VLOOKUP($B101,download!$A$4:$DN$305,MATCH(data!AJ$1,download!$A$4:$DX$4,0)+1,FALSE))</f>
        <v>347179999999.99994</v>
      </c>
      <c r="AK101">
        <f>+IF(VLOOKUP($B101,download!$A$4:$DN$305,MATCH(data!AK$1,download!$A$4:$DX$4,0)+1,FALSE)="","",VLOOKUP($B101,download!$A$4:$DN$305,MATCH(data!AK$1,download!$A$4:$DX$4,0)+1,FALSE))</f>
        <v>27492000000</v>
      </c>
      <c r="AL101">
        <f>+IF(VLOOKUP($B101,download!$A$4:$DN$305,MATCH(data!AL$1,download!$A$4:$DX$4,0)+1,FALSE)="","",VLOOKUP($B101,download!$A$4:$DN$305,MATCH(data!AL$1,download!$A$4:$DX$4,0)+1,FALSE))</f>
        <v>146911000000</v>
      </c>
      <c r="AM101">
        <f>+IF(VLOOKUP($B101,download!$A$4:$DN$305,MATCH(data!AM$1,download!$A$4:$DX$4,0)+1,FALSE)="","",VLOOKUP($B101,download!$A$4:$DN$305,MATCH(data!AM$1,download!$A$4:$DX$4,0)+1,FALSE))</f>
        <v>41081000000</v>
      </c>
      <c r="AN101">
        <f>+IF(VLOOKUP($B101,download!$A$4:$DN$305,MATCH(data!AN$1,download!$A$4:$DX$4,0)+1,FALSE)="","",VLOOKUP($B101,download!$A$4:$DN$305,MATCH(data!AN$1,download!$A$4:$DX$4,0)+1,FALSE))</f>
        <v>5</v>
      </c>
      <c r="AO101">
        <f>+IF(VLOOKUP($B101,download!$A$4:$DN$305,MATCH(data!AO$1,download!$A$4:$DX$4,0)+1,FALSE)="","",VLOOKUP($B101,download!$A$4:$DN$305,MATCH(data!AO$1,download!$A$4:$DX$4,0)+1,FALSE))</f>
        <v>4.3</v>
      </c>
      <c r="AP101">
        <f>+IF(VLOOKUP($B101,download!$A$4:$DN$305,MATCH(data!AP$1,download!$A$4:$DX$4,0)+1,FALSE)="","",VLOOKUP($B101,download!$A$4:$DN$305,MATCH(data!AP$1,download!$A$4:$DX$4,0)+1,FALSE))</f>
        <v>3.4</v>
      </c>
      <c r="AQ101">
        <f>+IF(VLOOKUP($B101,download!$A$4:$DN$305,MATCH(data!AQ$1,download!$A$4:$DX$4,0)+1,FALSE)="","",VLOOKUP($B101,download!$A$4:$DN$305,MATCH(data!AQ$1,download!$A$4:$DX$4,0)+1,FALSE))</f>
        <v>7.4</v>
      </c>
      <c r="AR101">
        <f>+IF(VLOOKUP($B101,download!$A$4:$DN$305,MATCH(data!AR$1,download!$A$4:$DX$4,0)+1,FALSE)="","",VLOOKUP($B101,download!$A$4:$DN$305,MATCH(data!AR$1,download!$A$4:$DX$4,0)+1,FALSE))</f>
        <v>6.1</v>
      </c>
      <c r="AS101">
        <f>+IF(VLOOKUP($B101,download!$A$4:$DN$305,MATCH(data!AS$1,download!$A$4:$DX$4,0)+1,FALSE)="","",VLOOKUP($B101,download!$A$4:$DN$305,MATCH(data!AS$1,download!$A$4:$DX$4,0)+1,FALSE))</f>
        <v>2.9856528967395026E-3</v>
      </c>
      <c r="AT101">
        <f>+IF(VLOOKUP($B101,download!$A$4:$DN$305,MATCH(data!AT$1,download!$A$4:$DX$4,0)+1,FALSE)="","",VLOOKUP($B101,download!$A$4:$DN$305,MATCH(data!AT$1,download!$A$4:$DX$4,0)+1,FALSE))</f>
        <v>4.3748381374234717E-3</v>
      </c>
      <c r="AU101">
        <f>+IF(VLOOKUP($B101,download!$A$4:$DN$305,MATCH(data!AU$1,download!$A$4:$DX$4,0)+1,FALSE)="","",VLOOKUP($B101,download!$A$4:$DN$305,MATCH(data!AU$1,download!$A$4:$DX$4,0)+1,FALSE))</f>
        <v>7.3230490208057537E-3</v>
      </c>
      <c r="AV101">
        <f>+IF(VLOOKUP($B101,download!$A$4:$DN$305,MATCH(data!AV$1,download!$A$4:$DX$4,0)+1,FALSE)="","",VLOOKUP($B101,download!$A$4:$DN$305,MATCH(data!AV$1,download!$A$4:$DX$4,0)+1,FALSE))</f>
        <v>4.2580080479706073E-3</v>
      </c>
      <c r="AW101">
        <f>+IF(VLOOKUP($B101,download!$A$4:$DN$305,MATCH(data!AW$1,download!$A$4:$DX$4,0)+1,FALSE)="","",VLOOKUP($B101,download!$A$4:$DN$305,MATCH(data!AW$1,download!$A$4:$DX$4,0)+1,FALSE))</f>
        <v>3.1624734055451333E-3</v>
      </c>
    </row>
    <row r="102" spans="1:49">
      <c r="A102">
        <f t="shared" si="5"/>
        <v>101</v>
      </c>
      <c r="B102">
        <f t="shared" si="6"/>
        <v>200801</v>
      </c>
      <c r="C102">
        <f>+IF(VLOOKUP($B102,download!$A$4:$DN$305,MATCH(data!C$1,download!$A$4:$DX$4,0)+1,FALSE)="","",VLOOKUP($B102,download!$A$4:$DN$305,MATCH(data!C$1,download!$A$4:$DX$4,0)+1,FALSE))</f>
        <v>105.18</v>
      </c>
      <c r="D102">
        <f>+IF(VLOOKUP($B102,download!$A$4:$DN$305,MATCH(data!D$1,download!$A$4:$DX$4,0)+1,FALSE)="","",VLOOKUP($B102,download!$A$4:$DN$305,MATCH(data!D$1,download!$A$4:$DX$4,0)+1,FALSE))</f>
        <v>101</v>
      </c>
      <c r="E102">
        <f>+IF(VLOOKUP($B102,download!$A$4:$DN$305,MATCH(data!E$1,download!$A$4:$DX$4,0)+1,FALSE)="","",VLOOKUP($B102,download!$A$4:$DN$305,MATCH(data!E$1,download!$A$4:$DX$4,0)+1,FALSE))</f>
        <v>99.362499999999997</v>
      </c>
      <c r="F102">
        <f>+IF(VLOOKUP($B102,download!$A$4:$DN$305,MATCH(data!F$1,download!$A$4:$DX$4,0)+1,FALSE)="","",VLOOKUP($B102,download!$A$4:$DN$305,MATCH(data!F$1,download!$A$4:$DX$4,0)+1,FALSE))</f>
        <v>107.67</v>
      </c>
      <c r="G102">
        <f>+IF(VLOOKUP($B102,download!$A$4:$DN$305,MATCH(data!G$1,download!$A$4:$DX$4,0)+1,FALSE)="","",VLOOKUP($B102,download!$A$4:$DN$305,MATCH(data!G$1,download!$A$4:$DX$4,0)+1,FALSE))</f>
        <v>100.97499999999999</v>
      </c>
      <c r="H102">
        <f>+IF(VLOOKUP($B102,download!$A$4:$DN$305,MATCH(data!H$1,download!$A$4:$DX$4,0)+1,FALSE)="","",VLOOKUP($B102,download!$A$4:$DN$305,MATCH(data!H$1,download!$A$4:$DX$4,0)+1,FALSE))</f>
        <v>26.2</v>
      </c>
      <c r="I102">
        <f>+IF(VLOOKUP($B102,download!$A$4:$DN$305,MATCH(data!I$1,download!$A$4:$DX$4,0)+1,FALSE)="","",VLOOKUP($B102,download!$A$4:$DN$305,MATCH(data!I$1,download!$A$4:$DX$4,0)+1,FALSE))</f>
        <v>30.0471</v>
      </c>
      <c r="J102">
        <f>+IF(VLOOKUP($B102,download!$A$4:$DN$305,MATCH(data!J$1,download!$A$4:$DX$4,0)+1,FALSE)="","",VLOOKUP($B102,download!$A$4:$DN$305,MATCH(data!J$1,download!$A$4:$DX$4,0)+1,FALSE))</f>
        <v>346791999999.99994</v>
      </c>
      <c r="K102">
        <f>+IF(VLOOKUP($B102,download!$A$4:$DN$305,MATCH(data!K$1,download!$A$4:$DX$4,0)+1,FALSE)="","",VLOOKUP($B102,download!$A$4:$DN$305,MATCH(data!K$1,download!$A$4:$DX$4,0)+1,FALSE))</f>
        <v>1375900000000</v>
      </c>
      <c r="L102">
        <f>+IF(VLOOKUP($B102,download!$A$4:$DN$305,MATCH(data!L$1,download!$A$4:$DX$4,0)+1,FALSE)="","",VLOOKUP($B102,download!$A$4:$DN$305,MATCH(data!L$1,download!$A$4:$DX$4,0)+1,FALSE))</f>
        <v>624810827000</v>
      </c>
      <c r="M102">
        <f>+IF(VLOOKUP($B102,download!$A$4:$DN$305,MATCH(data!M$1,download!$A$4:$DX$4,0)+1,FALSE)="","",VLOOKUP($B102,download!$A$4:$DN$305,MATCH(data!M$1,download!$A$4:$DX$4,0)+1,FALSE))</f>
        <v>3851627282000</v>
      </c>
      <c r="N102">
        <f>+IF(VLOOKUP($B102,download!$A$4:$DN$305,MATCH(data!N$1,download!$A$4:$DX$4,0)+1,FALSE)="","",VLOOKUP($B102,download!$A$4:$DN$305,MATCH(data!N$1,download!$A$4:$DX$4,0)+1,FALSE))</f>
        <v>406328000000</v>
      </c>
      <c r="O102">
        <f>+IF(VLOOKUP($B102,download!$A$4:$DN$305,MATCH(data!O$1,download!$A$4:$DX$4,0)+1,FALSE)="","",VLOOKUP($B102,download!$A$4:$DN$305,MATCH(data!O$1,download!$A$4:$DX$4,0)+1,FALSE))</f>
        <v>1.4864999999999999</v>
      </c>
      <c r="P102">
        <f>+IF(VLOOKUP($B102,download!$A$4:$DN$305,MATCH(data!P$1,download!$A$4:$DX$4,0)+1,FALSE)="","",VLOOKUP($B102,download!$A$4:$DN$305,MATCH(data!P$1,download!$A$4:$DX$4,0)+1,FALSE))</f>
        <v>7.7960000000000003</v>
      </c>
      <c r="Q102">
        <f>+IF(VLOOKUP($B102,download!$A$4:$DN$305,MATCH(data!Q$1,download!$A$4:$DX$4,0)+1,FALSE)="","",VLOOKUP($B102,download!$A$4:$DN$305,MATCH(data!Q$1,download!$A$4:$DX$4,0)+1,FALSE))</f>
        <v>1.9872000000000001</v>
      </c>
      <c r="R102">
        <f>+IF(VLOOKUP($B102,download!$A$4:$DN$305,MATCH(data!R$1,download!$A$4:$DX$4,0)+1,FALSE)="","",VLOOKUP($B102,download!$A$4:$DN$305,MATCH(data!R$1,download!$A$4:$DX$4,0)+1,FALSE))</f>
        <v>0.89590000000000003</v>
      </c>
      <c r="S102">
        <f>+IF(VLOOKUP($B102,download!$A$4:$DN$305,MATCH(data!S$1,download!$A$4:$DX$4,0)+1,FALSE)="","",VLOOKUP($B102,download!$A$4:$DN$305,MATCH(data!S$1,download!$A$4:$DX$4,0)+1,FALSE))</f>
        <v>1.0036</v>
      </c>
      <c r="T102">
        <f>+IF(VLOOKUP($B102,download!$A$4:$DN$305,MATCH(data!T$1,download!$A$4:$DX$4,0)+1,FALSE)="","",VLOOKUP($B102,download!$A$4:$DN$305,MATCH(data!T$1,download!$A$4:$DX$4,0)+1,FALSE))</f>
        <v>1378.55</v>
      </c>
      <c r="U102">
        <f>+IF(VLOOKUP($B102,download!$A$4:$DN$305,MATCH(data!U$1,download!$A$4:$DX$4,0)+1,FALSE)="","",VLOOKUP($B102,download!$A$4:$DN$305,MATCH(data!U$1,download!$A$4:$DX$4,0)+1,FALSE))</f>
        <v>6851.75</v>
      </c>
      <c r="V102">
        <f>+IF(VLOOKUP($B102,download!$A$4:$DN$305,MATCH(data!V$1,download!$A$4:$DX$4,0)+1,FALSE)="","",VLOOKUP($B102,download!$A$4:$DN$305,MATCH(data!V$1,download!$A$4:$DX$4,0)+1,FALSE))</f>
        <v>1346.31</v>
      </c>
      <c r="W102">
        <f>+IF(VLOOKUP($B102,download!$A$4:$DN$305,MATCH(data!W$1,download!$A$4:$DX$4,0)+1,FALSE)="","",VLOOKUP($B102,download!$A$4:$DN$305,MATCH(data!W$1,download!$A$4:$DX$4,0)+1,FALSE))</f>
        <v>23455.74</v>
      </c>
      <c r="X102">
        <f>+IF(VLOOKUP($B102,download!$A$4:$DN$305,MATCH(data!X$1,download!$A$4:$DX$4,0)+1,FALSE)="","",VLOOKUP($B102,download!$A$4:$DN$305,MATCH(data!X$1,download!$A$4:$DX$4,0)+1,FALSE))</f>
        <v>13155.1</v>
      </c>
      <c r="Y102">
        <f>+IF(VLOOKUP($B102,download!$A$4:$DN$305,MATCH(data!Y$1,download!$A$4:$DX$4,0)+1,FALSE)="","",VLOOKUP($B102,download!$A$4:$DN$305,MATCH(data!Y$1,download!$A$4:$DX$4,0)+1,FALSE))</f>
        <v>0.3</v>
      </c>
      <c r="Z102">
        <f>+IF(VLOOKUP($B102,download!$A$4:$DN$305,MATCH(data!Z$1,download!$A$4:$DX$4,0)+1,FALSE)="","",VLOOKUP($B102,download!$A$4:$DN$305,MATCH(data!Z$1,download!$A$4:$DX$4,0)+1,FALSE))</f>
        <v>-0.4</v>
      </c>
      <c r="AA102">
        <f>+IF(VLOOKUP($B102,download!$A$4:$DN$305,MATCH(data!AA$1,download!$A$4:$DX$4,0)+1,FALSE)="","",VLOOKUP($B102,download!$A$4:$DN$305,MATCH(data!AA$1,download!$A$4:$DX$4,0)+1,FALSE))</f>
        <v>2.89</v>
      </c>
      <c r="AB102">
        <f>+IF(VLOOKUP($B102,download!$A$4:$DN$305,MATCH(data!AB$1,download!$A$4:$DX$4,0)+1,FALSE)="","",VLOOKUP($B102,download!$A$4:$DN$305,MATCH(data!AB$1,download!$A$4:$DX$4,0)+1,FALSE))</f>
        <v>-0.64</v>
      </c>
      <c r="AC102">
        <f>+IF(VLOOKUP($B102,download!$A$4:$DN$305,MATCH(data!AC$1,download!$A$4:$DX$4,0)+1,FALSE)="","",VLOOKUP($B102,download!$A$4:$DN$305,MATCH(data!AC$1,download!$A$4:$DX$4,0)+1,FALSE))</f>
        <v>-0.121479313693781</v>
      </c>
      <c r="AD102">
        <f>+IF(VLOOKUP($B102,download!$A$4:$DN$305,MATCH(data!AD$1,download!$A$4:$DX$4,0)+1,FALSE)="","",VLOOKUP($B102,download!$A$4:$DN$305,MATCH(data!AD$1,download!$A$4:$DX$4,0)+1,FALSE))</f>
        <v>106639000000</v>
      </c>
      <c r="AE102">
        <f>+IF(VLOOKUP($B102,download!$A$4:$DN$305,MATCH(data!AE$1,download!$A$4:$DX$4,0)+1,FALSE)="","",VLOOKUP($B102,download!$A$4:$DN$305,MATCH(data!AE$1,download!$A$4:$DX$4,0)+1,FALSE))</f>
        <v>133935900000</v>
      </c>
      <c r="AF102">
        <f>+IF(VLOOKUP($B102,download!$A$4:$DN$305,MATCH(data!AF$1,download!$A$4:$DX$4,0)+1,FALSE)="","",VLOOKUP($B102,download!$A$4:$DN$305,MATCH(data!AF$1,download!$A$4:$DX$4,0)+1,FALSE))</f>
        <v>2.3237179487179498</v>
      </c>
      <c r="AG102">
        <f>+IF(VLOOKUP($B102,download!$A$4:$DN$305,MATCH(data!AG$1,download!$A$4:$DX$4,0)+1,FALSE)="","",VLOOKUP($B102,download!$A$4:$DN$305,MATCH(data!AG$1,download!$A$4:$DX$4,0)+1,FALSE))</f>
        <v>15.8</v>
      </c>
      <c r="AH102">
        <f>+IF(VLOOKUP($B102,download!$A$4:$DN$305,MATCH(data!AH$1,download!$A$4:$DX$4,0)+1,FALSE)="","",VLOOKUP($B102,download!$A$4:$DN$305,MATCH(data!AH$1,download!$A$4:$DX$4,0)+1,FALSE))</f>
        <v>37621300000</v>
      </c>
      <c r="AI102">
        <f>+IF(VLOOKUP($B102,download!$A$4:$DN$305,MATCH(data!AI$1,download!$A$4:$DX$4,0)+1,FALSE)="","",VLOOKUP($B102,download!$A$4:$DN$305,MATCH(data!AI$1,download!$A$4:$DX$4,0)+1,FALSE))</f>
        <v>47173000000</v>
      </c>
      <c r="AJ102">
        <f>+IF(VLOOKUP($B102,download!$A$4:$DN$305,MATCH(data!AJ$1,download!$A$4:$DX$4,0)+1,FALSE)="","",VLOOKUP($B102,download!$A$4:$DN$305,MATCH(data!AJ$1,download!$A$4:$DX$4,0)+1,FALSE))</f>
        <v>374749999999.99994</v>
      </c>
      <c r="AK102">
        <f>+IF(VLOOKUP($B102,download!$A$4:$DN$305,MATCH(data!AK$1,download!$A$4:$DX$4,0)+1,FALSE)="","",VLOOKUP($B102,download!$A$4:$DN$305,MATCH(data!AK$1,download!$A$4:$DX$4,0)+1,FALSE))</f>
        <v>32562000000</v>
      </c>
      <c r="AL102">
        <f>+IF(VLOOKUP($B102,download!$A$4:$DN$305,MATCH(data!AL$1,download!$A$4:$DX$4,0)+1,FALSE)="","",VLOOKUP($B102,download!$A$4:$DN$305,MATCH(data!AL$1,download!$A$4:$DX$4,0)+1,FALSE))</f>
        <v>155236000000</v>
      </c>
      <c r="AM102">
        <f>+IF(VLOOKUP($B102,download!$A$4:$DN$305,MATCH(data!AM$1,download!$A$4:$DX$4,0)+1,FALSE)="","",VLOOKUP($B102,download!$A$4:$DN$305,MATCH(data!AM$1,download!$A$4:$DX$4,0)+1,FALSE))</f>
        <v>42261000000</v>
      </c>
      <c r="AN102">
        <f>+IF(VLOOKUP($B102,download!$A$4:$DN$305,MATCH(data!AN$1,download!$A$4:$DX$4,0)+1,FALSE)="","",VLOOKUP($B102,download!$A$4:$DN$305,MATCH(data!AN$1,download!$A$4:$DX$4,0)+1,FALSE))</f>
        <v>5</v>
      </c>
      <c r="AO102">
        <f>+IF(VLOOKUP($B102,download!$A$4:$DN$305,MATCH(data!AO$1,download!$A$4:$DX$4,0)+1,FALSE)="","",VLOOKUP($B102,download!$A$4:$DN$305,MATCH(data!AO$1,download!$A$4:$DX$4,0)+1,FALSE))</f>
        <v>4.2</v>
      </c>
      <c r="AP102">
        <f>+IF(VLOOKUP($B102,download!$A$4:$DN$305,MATCH(data!AP$1,download!$A$4:$DX$4,0)+1,FALSE)="","",VLOOKUP($B102,download!$A$4:$DN$305,MATCH(data!AP$1,download!$A$4:$DX$4,0)+1,FALSE))</f>
        <v>3.4</v>
      </c>
      <c r="AQ102">
        <f>+IF(VLOOKUP($B102,download!$A$4:$DN$305,MATCH(data!AQ$1,download!$A$4:$DX$4,0)+1,FALSE)="","",VLOOKUP($B102,download!$A$4:$DN$305,MATCH(data!AQ$1,download!$A$4:$DX$4,0)+1,FALSE))</f>
        <v>7.3</v>
      </c>
      <c r="AR102">
        <f>+IF(VLOOKUP($B102,download!$A$4:$DN$305,MATCH(data!AR$1,download!$A$4:$DX$4,0)+1,FALSE)="","",VLOOKUP($B102,download!$A$4:$DN$305,MATCH(data!AR$1,download!$A$4:$DX$4,0)+1,FALSE))</f>
        <v>5.9</v>
      </c>
      <c r="AS102">
        <f>+IF(VLOOKUP($B102,download!$A$4:$DN$305,MATCH(data!AS$1,download!$A$4:$DX$4,0)+1,FALSE)="","",VLOOKUP($B102,download!$A$4:$DN$305,MATCH(data!AS$1,download!$A$4:$DX$4,0)+1,FALSE))</f>
        <v>2.9856528967395026E-3</v>
      </c>
      <c r="AT102">
        <f>+IF(VLOOKUP($B102,download!$A$4:$DN$305,MATCH(data!AT$1,download!$A$4:$DX$4,0)+1,FALSE)="","",VLOOKUP($B102,download!$A$4:$DN$305,MATCH(data!AT$1,download!$A$4:$DX$4,0)+1,FALSE))</f>
        <v>4.3748381374234717E-3</v>
      </c>
      <c r="AU102">
        <f>+IF(VLOOKUP($B102,download!$A$4:$DN$305,MATCH(data!AU$1,download!$A$4:$DX$4,0)+1,FALSE)="","",VLOOKUP($B102,download!$A$4:$DN$305,MATCH(data!AU$1,download!$A$4:$DX$4,0)+1,FALSE))</f>
        <v>7.3230490208057537E-3</v>
      </c>
      <c r="AV102">
        <f>+IF(VLOOKUP($B102,download!$A$4:$DN$305,MATCH(data!AV$1,download!$A$4:$DX$4,0)+1,FALSE)="","",VLOOKUP($B102,download!$A$4:$DN$305,MATCH(data!AV$1,download!$A$4:$DX$4,0)+1,FALSE))</f>
        <v>4.2580080479706073E-3</v>
      </c>
      <c r="AW102">
        <f>+IF(VLOOKUP($B102,download!$A$4:$DN$305,MATCH(data!AW$1,download!$A$4:$DX$4,0)+1,FALSE)="","",VLOOKUP($B102,download!$A$4:$DN$305,MATCH(data!AW$1,download!$A$4:$DX$4,0)+1,FALSE))</f>
        <v>3.1624734055451333E-3</v>
      </c>
    </row>
    <row r="103" spans="1:49">
      <c r="A103">
        <f t="shared" si="5"/>
        <v>102</v>
      </c>
      <c r="B103">
        <f t="shared" si="6"/>
        <v>200802</v>
      </c>
      <c r="C103">
        <f>+IF(VLOOKUP($B103,download!$A$4:$DN$305,MATCH(data!C$1,download!$A$4:$DX$4,0)+1,FALSE)="","",VLOOKUP($B103,download!$A$4:$DN$305,MATCH(data!C$1,download!$A$4:$DX$4,0)+1,FALSE))</f>
        <v>99.82</v>
      </c>
      <c r="D103">
        <f>+IF(VLOOKUP($B103,download!$A$4:$DN$305,MATCH(data!D$1,download!$A$4:$DX$4,0)+1,FALSE)="","",VLOOKUP($B103,download!$A$4:$DN$305,MATCH(data!D$1,download!$A$4:$DX$4,0)+1,FALSE))</f>
        <v>101.01</v>
      </c>
      <c r="E103">
        <f>+IF(VLOOKUP($B103,download!$A$4:$DN$305,MATCH(data!E$1,download!$A$4:$DX$4,0)+1,FALSE)="","",VLOOKUP($B103,download!$A$4:$DN$305,MATCH(data!E$1,download!$A$4:$DX$4,0)+1,FALSE))</f>
        <v>98.570499999999996</v>
      </c>
      <c r="F103">
        <f>+IF(VLOOKUP($B103,download!$A$4:$DN$305,MATCH(data!F$1,download!$A$4:$DX$4,0)+1,FALSE)="","",VLOOKUP($B103,download!$A$4:$DN$305,MATCH(data!F$1,download!$A$4:$DX$4,0)+1,FALSE))</f>
        <v>105.63</v>
      </c>
      <c r="G103">
        <f>+IF(VLOOKUP($B103,download!$A$4:$DN$305,MATCH(data!G$1,download!$A$4:$DX$4,0)+1,FALSE)="","",VLOOKUP($B103,download!$A$4:$DN$305,MATCH(data!G$1,download!$A$4:$DX$4,0)+1,FALSE))</f>
        <v>102.8235</v>
      </c>
      <c r="H103">
        <f>+IF(VLOOKUP($B103,download!$A$4:$DN$305,MATCH(data!H$1,download!$A$4:$DX$4,0)+1,FALSE)="","",VLOOKUP($B103,download!$A$4:$DN$305,MATCH(data!H$1,download!$A$4:$DX$4,0)+1,FALSE))</f>
        <v>26.54</v>
      </c>
      <c r="I103">
        <f>+IF(VLOOKUP($B103,download!$A$4:$DN$305,MATCH(data!I$1,download!$A$4:$DX$4,0)+1,FALSE)="","",VLOOKUP($B103,download!$A$4:$DN$305,MATCH(data!I$1,download!$A$4:$DX$4,0)+1,FALSE))</f>
        <v>28.691400000000002</v>
      </c>
      <c r="J103">
        <f>+IF(VLOOKUP($B103,download!$A$4:$DN$305,MATCH(data!J$1,download!$A$4:$DX$4,0)+1,FALSE)="","",VLOOKUP($B103,download!$A$4:$DN$305,MATCH(data!J$1,download!$A$4:$DX$4,0)+1,FALSE))</f>
        <v>340108999999.99994</v>
      </c>
      <c r="K103">
        <f>+IF(VLOOKUP($B103,download!$A$4:$DN$305,MATCH(data!K$1,download!$A$4:$DX$4,0)+1,FALSE)="","",VLOOKUP($B103,download!$A$4:$DN$305,MATCH(data!K$1,download!$A$4:$DX$4,0)+1,FALSE))</f>
        <v>1365900000000</v>
      </c>
      <c r="L103">
        <f>+IF(VLOOKUP($B103,download!$A$4:$DN$305,MATCH(data!L$1,download!$A$4:$DX$4,0)+1,FALSE)="","",VLOOKUP($B103,download!$A$4:$DN$305,MATCH(data!L$1,download!$A$4:$DX$4,0)+1,FALSE))</f>
        <v>614671440000</v>
      </c>
      <c r="M103">
        <f>+IF(VLOOKUP($B103,download!$A$4:$DN$305,MATCH(data!M$1,download!$A$4:$DX$4,0)+1,FALSE)="","",VLOOKUP($B103,download!$A$4:$DN$305,MATCH(data!M$1,download!$A$4:$DX$4,0)+1,FALSE))</f>
        <v>3801132883000</v>
      </c>
      <c r="N103">
        <f>+IF(VLOOKUP($B103,download!$A$4:$DN$305,MATCH(data!N$1,download!$A$4:$DX$4,0)+1,FALSE)="","",VLOOKUP($B103,download!$A$4:$DN$305,MATCH(data!N$1,download!$A$4:$DX$4,0)+1,FALSE))</f>
        <v>408334000000</v>
      </c>
      <c r="O103">
        <f>+IF(VLOOKUP($B103,download!$A$4:$DN$305,MATCH(data!O$1,download!$A$4:$DX$4,0)+1,FALSE)="","",VLOOKUP($B103,download!$A$4:$DN$305,MATCH(data!O$1,download!$A$4:$DX$4,0)+1,FALSE))</f>
        <v>1.5179</v>
      </c>
      <c r="P103">
        <f>+IF(VLOOKUP($B103,download!$A$4:$DN$305,MATCH(data!P$1,download!$A$4:$DX$4,0)+1,FALSE)="","",VLOOKUP($B103,download!$A$4:$DN$305,MATCH(data!P$1,download!$A$4:$DX$4,0)+1,FALSE))</f>
        <v>7.7805999999999997</v>
      </c>
      <c r="Q103">
        <f>+IF(VLOOKUP($B103,download!$A$4:$DN$305,MATCH(data!Q$1,download!$A$4:$DX$4,0)+1,FALSE)="","",VLOOKUP($B103,download!$A$4:$DN$305,MATCH(data!Q$1,download!$A$4:$DX$4,0)+1,FALSE))</f>
        <v>1.9869000000000001</v>
      </c>
      <c r="R103">
        <f>+IF(VLOOKUP($B103,download!$A$4:$DN$305,MATCH(data!R$1,download!$A$4:$DX$4,0)+1,FALSE)="","",VLOOKUP($B103,download!$A$4:$DN$305,MATCH(data!R$1,download!$A$4:$DX$4,0)+1,FALSE))</f>
        <v>0.93130000000000002</v>
      </c>
      <c r="S103">
        <f>+IF(VLOOKUP($B103,download!$A$4:$DN$305,MATCH(data!S$1,download!$A$4:$DX$4,0)+1,FALSE)="","",VLOOKUP($B103,download!$A$4:$DN$305,MATCH(data!S$1,download!$A$4:$DX$4,0)+1,FALSE))</f>
        <v>0.98429999999999995</v>
      </c>
      <c r="T103">
        <f>+IF(VLOOKUP($B103,download!$A$4:$DN$305,MATCH(data!T$1,download!$A$4:$DX$4,0)+1,FALSE)="","",VLOOKUP($B103,download!$A$4:$DN$305,MATCH(data!T$1,download!$A$4:$DX$4,0)+1,FALSE))</f>
        <v>1330.63</v>
      </c>
      <c r="U103">
        <f>+IF(VLOOKUP($B103,download!$A$4:$DN$305,MATCH(data!U$1,download!$A$4:$DX$4,0)+1,FALSE)="","",VLOOKUP($B103,download!$A$4:$DN$305,MATCH(data!U$1,download!$A$4:$DX$4,0)+1,FALSE))</f>
        <v>6748.13</v>
      </c>
      <c r="V103">
        <f>+IF(VLOOKUP($B103,download!$A$4:$DN$305,MATCH(data!V$1,download!$A$4:$DX$4,0)+1,FALSE)="","",VLOOKUP($B103,download!$A$4:$DN$305,MATCH(data!V$1,download!$A$4:$DX$4,0)+1,FALSE))</f>
        <v>1324.28</v>
      </c>
      <c r="W103">
        <f>+IF(VLOOKUP($B103,download!$A$4:$DN$305,MATCH(data!W$1,download!$A$4:$DX$4,0)+1,FALSE)="","",VLOOKUP($B103,download!$A$4:$DN$305,MATCH(data!W$1,download!$A$4:$DX$4,0)+1,FALSE))</f>
        <v>24331.67</v>
      </c>
      <c r="X103">
        <f>+IF(VLOOKUP($B103,download!$A$4:$DN$305,MATCH(data!X$1,download!$A$4:$DX$4,0)+1,FALSE)="","",VLOOKUP($B103,download!$A$4:$DN$305,MATCH(data!X$1,download!$A$4:$DX$4,0)+1,FALSE))</f>
        <v>13582.69</v>
      </c>
      <c r="Y103">
        <f>+IF(VLOOKUP($B103,download!$A$4:$DN$305,MATCH(data!Y$1,download!$A$4:$DX$4,0)+1,FALSE)="","",VLOOKUP($B103,download!$A$4:$DN$305,MATCH(data!Y$1,download!$A$4:$DX$4,0)+1,FALSE))</f>
        <v>0.2</v>
      </c>
      <c r="Z103">
        <f>+IF(VLOOKUP($B103,download!$A$4:$DN$305,MATCH(data!Z$1,download!$A$4:$DX$4,0)+1,FALSE)="","",VLOOKUP($B103,download!$A$4:$DN$305,MATCH(data!Z$1,download!$A$4:$DX$4,0)+1,FALSE))</f>
        <v>0.4</v>
      </c>
      <c r="AA103">
        <f>+IF(VLOOKUP($B103,download!$A$4:$DN$305,MATCH(data!AA$1,download!$A$4:$DX$4,0)+1,FALSE)="","",VLOOKUP($B103,download!$A$4:$DN$305,MATCH(data!AA$1,download!$A$4:$DX$4,0)+1,FALSE))</f>
        <v>2.89</v>
      </c>
      <c r="AB103">
        <f>+IF(VLOOKUP($B103,download!$A$4:$DN$305,MATCH(data!AB$1,download!$A$4:$DX$4,0)+1,FALSE)="","",VLOOKUP($B103,download!$A$4:$DN$305,MATCH(data!AB$1,download!$A$4:$DX$4,0)+1,FALSE))</f>
        <v>1.41</v>
      </c>
      <c r="AC103">
        <f>+IF(VLOOKUP($B103,download!$A$4:$DN$305,MATCH(data!AC$1,download!$A$4:$DX$4,0)+1,FALSE)="","",VLOOKUP($B103,download!$A$4:$DN$305,MATCH(data!AC$1,download!$A$4:$DX$4,0)+1,FALSE))</f>
        <v>9.0854615481795395E-2</v>
      </c>
      <c r="AD103">
        <f>+IF(VLOOKUP($B103,download!$A$4:$DN$305,MATCH(data!AD$1,download!$A$4:$DX$4,0)+1,FALSE)="","",VLOOKUP($B103,download!$A$4:$DN$305,MATCH(data!AD$1,download!$A$4:$DX$4,0)+1,FALSE))</f>
        <v>109140000000</v>
      </c>
      <c r="AE103">
        <f>+IF(VLOOKUP($B103,download!$A$4:$DN$305,MATCH(data!AE$1,download!$A$4:$DX$4,0)+1,FALSE)="","",VLOOKUP($B103,download!$A$4:$DN$305,MATCH(data!AE$1,download!$A$4:$DX$4,0)+1,FALSE))</f>
        <v>134741600000</v>
      </c>
      <c r="AF103">
        <f>+IF(VLOOKUP($B103,download!$A$4:$DN$305,MATCH(data!AF$1,download!$A$4:$DX$4,0)+1,FALSE)="","",VLOOKUP($B103,download!$A$4:$DN$305,MATCH(data!AF$1,download!$A$4:$DX$4,0)+1,FALSE))</f>
        <v>2.3237179487179498</v>
      </c>
      <c r="AG103">
        <f>+IF(VLOOKUP($B103,download!$A$4:$DN$305,MATCH(data!AG$1,download!$A$4:$DX$4,0)+1,FALSE)="","",VLOOKUP($B103,download!$A$4:$DN$305,MATCH(data!AG$1,download!$A$4:$DX$4,0)+1,FALSE))</f>
        <v>7.6</v>
      </c>
      <c r="AH103">
        <f>+IF(VLOOKUP($B103,download!$A$4:$DN$305,MATCH(data!AH$1,download!$A$4:$DX$4,0)+1,FALSE)="","",VLOOKUP($B103,download!$A$4:$DN$305,MATCH(data!AH$1,download!$A$4:$DX$4,0)+1,FALSE))</f>
        <v>39004000000</v>
      </c>
      <c r="AI103">
        <f>+IF(VLOOKUP($B103,download!$A$4:$DN$305,MATCH(data!AI$1,download!$A$4:$DX$4,0)+1,FALSE)="","",VLOOKUP($B103,download!$A$4:$DN$305,MATCH(data!AI$1,download!$A$4:$DX$4,0)+1,FALSE))</f>
        <v>48395000000</v>
      </c>
      <c r="AJ103">
        <f>+IF(VLOOKUP($B103,download!$A$4:$DN$305,MATCH(data!AJ$1,download!$A$4:$DX$4,0)+1,FALSE)="","",VLOOKUP($B103,download!$A$4:$DN$305,MATCH(data!AJ$1,download!$A$4:$DX$4,0)+1,FALSE))</f>
        <v>375420000000</v>
      </c>
      <c r="AK103">
        <f>+IF(VLOOKUP($B103,download!$A$4:$DN$305,MATCH(data!AK$1,download!$A$4:$DX$4,0)+1,FALSE)="","",VLOOKUP($B103,download!$A$4:$DN$305,MATCH(data!AK$1,download!$A$4:$DX$4,0)+1,FALSE))</f>
        <v>32079000000</v>
      </c>
      <c r="AL103">
        <f>+IF(VLOOKUP($B103,download!$A$4:$DN$305,MATCH(data!AL$1,download!$A$4:$DX$4,0)+1,FALSE)="","",VLOOKUP($B103,download!$A$4:$DN$305,MATCH(data!AL$1,download!$A$4:$DX$4,0)+1,FALSE))</f>
        <v>156245000000</v>
      </c>
      <c r="AM103">
        <f>+IF(VLOOKUP($B103,download!$A$4:$DN$305,MATCH(data!AM$1,download!$A$4:$DX$4,0)+1,FALSE)="","",VLOOKUP($B103,download!$A$4:$DN$305,MATCH(data!AM$1,download!$A$4:$DX$4,0)+1,FALSE))</f>
        <v>43613000000</v>
      </c>
      <c r="AN103">
        <f>+IF(VLOOKUP($B103,download!$A$4:$DN$305,MATCH(data!AN$1,download!$A$4:$DX$4,0)+1,FALSE)="","",VLOOKUP($B103,download!$A$4:$DN$305,MATCH(data!AN$1,download!$A$4:$DX$4,0)+1,FALSE))</f>
        <v>4.9000000000000004</v>
      </c>
      <c r="AO103">
        <f>+IF(VLOOKUP($B103,download!$A$4:$DN$305,MATCH(data!AO$1,download!$A$4:$DX$4,0)+1,FALSE)="","",VLOOKUP($B103,download!$A$4:$DN$305,MATCH(data!AO$1,download!$A$4:$DX$4,0)+1,FALSE))</f>
        <v>4</v>
      </c>
      <c r="AP103">
        <f>+IF(VLOOKUP($B103,download!$A$4:$DN$305,MATCH(data!AP$1,download!$A$4:$DX$4,0)+1,FALSE)="","",VLOOKUP($B103,download!$A$4:$DN$305,MATCH(data!AP$1,download!$A$4:$DX$4,0)+1,FALSE))</f>
        <v>3.3</v>
      </c>
      <c r="AQ103">
        <f>+IF(VLOOKUP($B103,download!$A$4:$DN$305,MATCH(data!AQ$1,download!$A$4:$DX$4,0)+1,FALSE)="","",VLOOKUP($B103,download!$A$4:$DN$305,MATCH(data!AQ$1,download!$A$4:$DX$4,0)+1,FALSE))</f>
        <v>7.3</v>
      </c>
      <c r="AR103">
        <f>+IF(VLOOKUP($B103,download!$A$4:$DN$305,MATCH(data!AR$1,download!$A$4:$DX$4,0)+1,FALSE)="","",VLOOKUP($B103,download!$A$4:$DN$305,MATCH(data!AR$1,download!$A$4:$DX$4,0)+1,FALSE))</f>
        <v>6</v>
      </c>
      <c r="AS103">
        <f>+IF(VLOOKUP($B103,download!$A$4:$DN$305,MATCH(data!AS$1,download!$A$4:$DX$4,0)+1,FALSE)="","",VLOOKUP($B103,download!$A$4:$DN$305,MATCH(data!AS$1,download!$A$4:$DX$4,0)+1,FALSE))</f>
        <v>2.9856528967395026E-3</v>
      </c>
      <c r="AT103">
        <f>+IF(VLOOKUP($B103,download!$A$4:$DN$305,MATCH(data!AT$1,download!$A$4:$DX$4,0)+1,FALSE)="","",VLOOKUP($B103,download!$A$4:$DN$305,MATCH(data!AT$1,download!$A$4:$DX$4,0)+1,FALSE))</f>
        <v>4.3748381374234717E-3</v>
      </c>
      <c r="AU103">
        <f>+IF(VLOOKUP($B103,download!$A$4:$DN$305,MATCH(data!AU$1,download!$A$4:$DX$4,0)+1,FALSE)="","",VLOOKUP($B103,download!$A$4:$DN$305,MATCH(data!AU$1,download!$A$4:$DX$4,0)+1,FALSE))</f>
        <v>7.3230490208057537E-3</v>
      </c>
      <c r="AV103">
        <f>+IF(VLOOKUP($B103,download!$A$4:$DN$305,MATCH(data!AV$1,download!$A$4:$DX$4,0)+1,FALSE)="","",VLOOKUP($B103,download!$A$4:$DN$305,MATCH(data!AV$1,download!$A$4:$DX$4,0)+1,FALSE))</f>
        <v>4.2580080479706073E-3</v>
      </c>
      <c r="AW103">
        <f>+IF(VLOOKUP($B103,download!$A$4:$DN$305,MATCH(data!AW$1,download!$A$4:$DX$4,0)+1,FALSE)="","",VLOOKUP($B103,download!$A$4:$DN$305,MATCH(data!AW$1,download!$A$4:$DX$4,0)+1,FALSE))</f>
        <v>3.1624734055451333E-3</v>
      </c>
    </row>
    <row r="104" spans="1:49">
      <c r="A104">
        <f t="shared" si="5"/>
        <v>103</v>
      </c>
      <c r="B104">
        <f t="shared" si="6"/>
        <v>200803</v>
      </c>
      <c r="C104">
        <f>+IF(VLOOKUP($B104,download!$A$4:$DN$305,MATCH(data!C$1,download!$A$4:$DX$4,0)+1,FALSE)="","",VLOOKUP($B104,download!$A$4:$DN$305,MATCH(data!C$1,download!$A$4:$DX$4,0)+1,FALSE))</f>
        <v>100.645</v>
      </c>
      <c r="D104">
        <f>+IF(VLOOKUP($B104,download!$A$4:$DN$305,MATCH(data!D$1,download!$A$4:$DX$4,0)+1,FALSE)="","",VLOOKUP($B104,download!$A$4:$DN$305,MATCH(data!D$1,download!$A$4:$DX$4,0)+1,FALSE))</f>
        <v>100.76</v>
      </c>
      <c r="E104">
        <f>+IF(VLOOKUP($B104,download!$A$4:$DN$305,MATCH(data!E$1,download!$A$4:$DX$4,0)+1,FALSE)="","",VLOOKUP($B104,download!$A$4:$DN$305,MATCH(data!E$1,download!$A$4:$DX$4,0)+1,FALSE))</f>
        <v>99.649000000000001</v>
      </c>
      <c r="F104">
        <f>+IF(VLOOKUP($B104,download!$A$4:$DN$305,MATCH(data!F$1,download!$A$4:$DX$4,0)+1,FALSE)="","",VLOOKUP($B104,download!$A$4:$DN$305,MATCH(data!F$1,download!$A$4:$DX$4,0)+1,FALSE))</f>
        <v>108.19</v>
      </c>
      <c r="G104">
        <f>+IF(VLOOKUP($B104,download!$A$4:$DN$305,MATCH(data!G$1,download!$A$4:$DX$4,0)+1,FALSE)="","",VLOOKUP($B104,download!$A$4:$DN$305,MATCH(data!G$1,download!$A$4:$DX$4,0)+1,FALSE))</f>
        <v>104.4935</v>
      </c>
      <c r="H104">
        <f>+IF(VLOOKUP($B104,download!$A$4:$DN$305,MATCH(data!H$1,download!$A$4:$DX$4,0)+1,FALSE)="","",VLOOKUP($B104,download!$A$4:$DN$305,MATCH(data!H$1,download!$A$4:$DX$4,0)+1,FALSE))</f>
        <v>25.61</v>
      </c>
      <c r="I104">
        <f>+IF(VLOOKUP($B104,download!$A$4:$DN$305,MATCH(data!I$1,download!$A$4:$DX$4,0)+1,FALSE)="","",VLOOKUP($B104,download!$A$4:$DN$305,MATCH(data!I$1,download!$A$4:$DX$4,0)+1,FALSE))</f>
        <v>27.308299999999999</v>
      </c>
      <c r="J104">
        <f>+IF(VLOOKUP($B104,download!$A$4:$DN$305,MATCH(data!J$1,download!$A$4:$DX$4,0)+1,FALSE)="","",VLOOKUP($B104,download!$A$4:$DN$305,MATCH(data!J$1,download!$A$4:$DX$4,0)+1,FALSE))</f>
        <v>339315999999.99994</v>
      </c>
      <c r="K104">
        <f>+IF(VLOOKUP($B104,download!$A$4:$DN$305,MATCH(data!K$1,download!$A$4:$DX$4,0)+1,FALSE)="","",VLOOKUP($B104,download!$A$4:$DN$305,MATCH(data!K$1,download!$A$4:$DX$4,0)+1,FALSE))</f>
        <v>1401099999999.9998</v>
      </c>
      <c r="L104">
        <f>+IF(VLOOKUP($B104,download!$A$4:$DN$305,MATCH(data!L$1,download!$A$4:$DX$4,0)+1,FALSE)="","",VLOOKUP($B104,download!$A$4:$DN$305,MATCH(data!L$1,download!$A$4:$DX$4,0)+1,FALSE))</f>
        <v>621010507000</v>
      </c>
      <c r="M104">
        <f>+IF(VLOOKUP($B104,download!$A$4:$DN$305,MATCH(data!M$1,download!$A$4:$DX$4,0)+1,FALSE)="","",VLOOKUP($B104,download!$A$4:$DN$305,MATCH(data!M$1,download!$A$4:$DX$4,0)+1,FALSE))</f>
        <v>3852527153000</v>
      </c>
      <c r="N104">
        <f>+IF(VLOOKUP($B104,download!$A$4:$DN$305,MATCH(data!N$1,download!$A$4:$DX$4,0)+1,FALSE)="","",VLOOKUP($B104,download!$A$4:$DN$305,MATCH(data!N$1,download!$A$4:$DX$4,0)+1,FALSE))</f>
        <v>411393000000</v>
      </c>
      <c r="O104">
        <f>+IF(VLOOKUP($B104,download!$A$4:$DN$305,MATCH(data!O$1,download!$A$4:$DX$4,0)+1,FALSE)="","",VLOOKUP($B104,download!$A$4:$DN$305,MATCH(data!O$1,download!$A$4:$DX$4,0)+1,FALSE))</f>
        <v>1.5771999999999999</v>
      </c>
      <c r="P104">
        <f>+IF(VLOOKUP($B104,download!$A$4:$DN$305,MATCH(data!P$1,download!$A$4:$DX$4,0)+1,FALSE)="","",VLOOKUP($B104,download!$A$4:$DN$305,MATCH(data!P$1,download!$A$4:$DX$4,0)+1,FALSE))</f>
        <v>7.7821999999999996</v>
      </c>
      <c r="Q104">
        <f>+IF(VLOOKUP($B104,download!$A$4:$DN$305,MATCH(data!Q$1,download!$A$4:$DX$4,0)+1,FALSE)="","",VLOOKUP($B104,download!$A$4:$DN$305,MATCH(data!Q$1,download!$A$4:$DX$4,0)+1,FALSE))</f>
        <v>1.9827999999999999</v>
      </c>
      <c r="R104">
        <f>+IF(VLOOKUP($B104,download!$A$4:$DN$305,MATCH(data!R$1,download!$A$4:$DX$4,0)+1,FALSE)="","",VLOOKUP($B104,download!$A$4:$DN$305,MATCH(data!R$1,download!$A$4:$DX$4,0)+1,FALSE))</f>
        <v>0.91259999999999997</v>
      </c>
      <c r="S104">
        <f>+IF(VLOOKUP($B104,download!$A$4:$DN$305,MATCH(data!S$1,download!$A$4:$DX$4,0)+1,FALSE)="","",VLOOKUP($B104,download!$A$4:$DN$305,MATCH(data!S$1,download!$A$4:$DX$4,0)+1,FALSE))</f>
        <v>1.0258</v>
      </c>
      <c r="T104">
        <f>+IF(VLOOKUP($B104,download!$A$4:$DN$305,MATCH(data!T$1,download!$A$4:$DX$4,0)+1,FALSE)="","",VLOOKUP($B104,download!$A$4:$DN$305,MATCH(data!T$1,download!$A$4:$DX$4,0)+1,FALSE))</f>
        <v>1322.7</v>
      </c>
      <c r="U104">
        <f>+IF(VLOOKUP($B104,download!$A$4:$DN$305,MATCH(data!U$1,download!$A$4:$DX$4,0)+1,FALSE)="","",VLOOKUP($B104,download!$A$4:$DN$305,MATCH(data!U$1,download!$A$4:$DX$4,0)+1,FALSE))</f>
        <v>6534.97</v>
      </c>
      <c r="V104">
        <f>+IF(VLOOKUP($B104,download!$A$4:$DN$305,MATCH(data!V$1,download!$A$4:$DX$4,0)+1,FALSE)="","",VLOOKUP($B104,download!$A$4:$DN$305,MATCH(data!V$1,download!$A$4:$DX$4,0)+1,FALSE))</f>
        <v>1212.96</v>
      </c>
      <c r="W104">
        <f>+IF(VLOOKUP($B104,download!$A$4:$DN$305,MATCH(data!W$1,download!$A$4:$DX$4,0)+1,FALSE)="","",VLOOKUP($B104,download!$A$4:$DN$305,MATCH(data!W$1,download!$A$4:$DX$4,0)+1,FALSE))</f>
        <v>22849.200000000001</v>
      </c>
      <c r="X104">
        <f>+IF(VLOOKUP($B104,download!$A$4:$DN$305,MATCH(data!X$1,download!$A$4:$DX$4,0)+1,FALSE)="","",VLOOKUP($B104,download!$A$4:$DN$305,MATCH(data!X$1,download!$A$4:$DX$4,0)+1,FALSE))</f>
        <v>13350.13</v>
      </c>
      <c r="Y104">
        <f>+IF(VLOOKUP($B104,download!$A$4:$DN$305,MATCH(data!Y$1,download!$A$4:$DX$4,0)+1,FALSE)="","",VLOOKUP($B104,download!$A$4:$DN$305,MATCH(data!Y$1,download!$A$4:$DX$4,0)+1,FALSE))</f>
        <v>0.4</v>
      </c>
      <c r="Z104">
        <f>+IF(VLOOKUP($B104,download!$A$4:$DN$305,MATCH(data!Z$1,download!$A$4:$DX$4,0)+1,FALSE)="","",VLOOKUP($B104,download!$A$4:$DN$305,MATCH(data!Z$1,download!$A$4:$DX$4,0)+1,FALSE))</f>
        <v>1</v>
      </c>
      <c r="AA104">
        <f>+IF(VLOOKUP($B104,download!$A$4:$DN$305,MATCH(data!AA$1,download!$A$4:$DX$4,0)+1,FALSE)="","",VLOOKUP($B104,download!$A$4:$DN$305,MATCH(data!AA$1,download!$A$4:$DX$4,0)+1,FALSE))</f>
        <v>4.2699999999999996</v>
      </c>
      <c r="AB104">
        <f>+IF(VLOOKUP($B104,download!$A$4:$DN$305,MATCH(data!AB$1,download!$A$4:$DX$4,0)+1,FALSE)="","",VLOOKUP($B104,download!$A$4:$DN$305,MATCH(data!AB$1,download!$A$4:$DX$4,0)+1,FALSE))</f>
        <v>0</v>
      </c>
      <c r="AC104">
        <f>+IF(VLOOKUP($B104,download!$A$4:$DN$305,MATCH(data!AC$1,download!$A$4:$DX$4,0)+1,FALSE)="","",VLOOKUP($B104,download!$A$4:$DN$305,MATCH(data!AC$1,download!$A$4:$DX$4,0)+1,FALSE))</f>
        <v>0.107461369921711</v>
      </c>
      <c r="AD104">
        <f>+IF(VLOOKUP($B104,download!$A$4:$DN$305,MATCH(data!AD$1,download!$A$4:$DX$4,0)+1,FALSE)="","",VLOOKUP($B104,download!$A$4:$DN$305,MATCH(data!AD$1,download!$A$4:$DX$4,0)+1,FALSE))</f>
        <v>107934000000</v>
      </c>
      <c r="AE104">
        <f>+IF(VLOOKUP($B104,download!$A$4:$DN$305,MATCH(data!AE$1,download!$A$4:$DX$4,0)+1,FALSE)="","",VLOOKUP($B104,download!$A$4:$DN$305,MATCH(data!AE$1,download!$A$4:$DX$4,0)+1,FALSE))</f>
        <v>131765100000</v>
      </c>
      <c r="AF104">
        <f>+IF(VLOOKUP($B104,download!$A$4:$DN$305,MATCH(data!AF$1,download!$A$4:$DX$4,0)+1,FALSE)="","",VLOOKUP($B104,download!$A$4:$DN$305,MATCH(data!AF$1,download!$A$4:$DX$4,0)+1,FALSE))</f>
        <v>4.5865717221715698</v>
      </c>
      <c r="AG104">
        <f>+IF(VLOOKUP($B104,download!$A$4:$DN$305,MATCH(data!AG$1,download!$A$4:$DX$4,0)+1,FALSE)="","",VLOOKUP($B104,download!$A$4:$DN$305,MATCH(data!AG$1,download!$A$4:$DX$4,0)+1,FALSE))</f>
        <v>7.6</v>
      </c>
      <c r="AH104">
        <f>+IF(VLOOKUP($B104,download!$A$4:$DN$305,MATCH(data!AH$1,download!$A$4:$DX$4,0)+1,FALSE)="","",VLOOKUP($B104,download!$A$4:$DN$305,MATCH(data!AH$1,download!$A$4:$DX$4,0)+1,FALSE))</f>
        <v>40134200000</v>
      </c>
      <c r="AI104">
        <f>+IF(VLOOKUP($B104,download!$A$4:$DN$305,MATCH(data!AI$1,download!$A$4:$DX$4,0)+1,FALSE)="","",VLOOKUP($B104,download!$A$4:$DN$305,MATCH(data!AI$1,download!$A$4:$DX$4,0)+1,FALSE))</f>
        <v>50529000000</v>
      </c>
      <c r="AJ104">
        <f>+IF(VLOOKUP($B104,download!$A$4:$DN$305,MATCH(data!AJ$1,download!$A$4:$DX$4,0)+1,FALSE)="","",VLOOKUP($B104,download!$A$4:$DN$305,MATCH(data!AJ$1,download!$A$4:$DX$4,0)+1,FALSE))</f>
        <v>356220000000</v>
      </c>
      <c r="AK104">
        <f>+IF(VLOOKUP($B104,download!$A$4:$DN$305,MATCH(data!AK$1,download!$A$4:$DX$4,0)+1,FALSE)="","",VLOOKUP($B104,download!$A$4:$DN$305,MATCH(data!AK$1,download!$A$4:$DX$4,0)+1,FALSE))</f>
        <v>33147000000</v>
      </c>
      <c r="AL104">
        <f>+IF(VLOOKUP($B104,download!$A$4:$DN$305,MATCH(data!AL$1,download!$A$4:$DX$4,0)+1,FALSE)="","",VLOOKUP($B104,download!$A$4:$DN$305,MATCH(data!AL$1,download!$A$4:$DX$4,0)+1,FALSE))</f>
        <v>157132000000</v>
      </c>
      <c r="AM104">
        <f>+IF(VLOOKUP($B104,download!$A$4:$DN$305,MATCH(data!AM$1,download!$A$4:$DX$4,0)+1,FALSE)="","",VLOOKUP($B104,download!$A$4:$DN$305,MATCH(data!AM$1,download!$A$4:$DX$4,0)+1,FALSE))</f>
        <v>43057000000</v>
      </c>
      <c r="AN104">
        <f>+IF(VLOOKUP($B104,download!$A$4:$DN$305,MATCH(data!AN$1,download!$A$4:$DX$4,0)+1,FALSE)="","",VLOOKUP($B104,download!$A$4:$DN$305,MATCH(data!AN$1,download!$A$4:$DX$4,0)+1,FALSE))</f>
        <v>5.0999999999999996</v>
      </c>
      <c r="AO104">
        <f>+IF(VLOOKUP($B104,download!$A$4:$DN$305,MATCH(data!AO$1,download!$A$4:$DX$4,0)+1,FALSE)="","",VLOOKUP($B104,download!$A$4:$DN$305,MATCH(data!AO$1,download!$A$4:$DX$4,0)+1,FALSE))</f>
        <v>4.0999999999999996</v>
      </c>
      <c r="AP104">
        <f>+IF(VLOOKUP($B104,download!$A$4:$DN$305,MATCH(data!AP$1,download!$A$4:$DX$4,0)+1,FALSE)="","",VLOOKUP($B104,download!$A$4:$DN$305,MATCH(data!AP$1,download!$A$4:$DX$4,0)+1,FALSE))</f>
        <v>3.3</v>
      </c>
      <c r="AQ104">
        <f>+IF(VLOOKUP($B104,download!$A$4:$DN$305,MATCH(data!AQ$1,download!$A$4:$DX$4,0)+1,FALSE)="","",VLOOKUP($B104,download!$A$4:$DN$305,MATCH(data!AQ$1,download!$A$4:$DX$4,0)+1,FALSE))</f>
        <v>7.3</v>
      </c>
      <c r="AR104">
        <f>+IF(VLOOKUP($B104,download!$A$4:$DN$305,MATCH(data!AR$1,download!$A$4:$DX$4,0)+1,FALSE)="","",VLOOKUP($B104,download!$A$4:$DN$305,MATCH(data!AR$1,download!$A$4:$DX$4,0)+1,FALSE))</f>
        <v>6.2</v>
      </c>
      <c r="AS104">
        <f>+IF(VLOOKUP($B104,download!$A$4:$DN$305,MATCH(data!AS$1,download!$A$4:$DX$4,0)+1,FALSE)="","",VLOOKUP($B104,download!$A$4:$DN$305,MATCH(data!AS$1,download!$A$4:$DX$4,0)+1,FALSE))</f>
        <v>2.9856528967395026E-3</v>
      </c>
      <c r="AT104">
        <f>+IF(VLOOKUP($B104,download!$A$4:$DN$305,MATCH(data!AT$1,download!$A$4:$DX$4,0)+1,FALSE)="","",VLOOKUP($B104,download!$A$4:$DN$305,MATCH(data!AT$1,download!$A$4:$DX$4,0)+1,FALSE))</f>
        <v>4.3748381374234717E-3</v>
      </c>
      <c r="AU104">
        <f>+IF(VLOOKUP($B104,download!$A$4:$DN$305,MATCH(data!AU$1,download!$A$4:$DX$4,0)+1,FALSE)="","",VLOOKUP($B104,download!$A$4:$DN$305,MATCH(data!AU$1,download!$A$4:$DX$4,0)+1,FALSE))</f>
        <v>7.3230490208057537E-3</v>
      </c>
      <c r="AV104">
        <f>+IF(VLOOKUP($B104,download!$A$4:$DN$305,MATCH(data!AV$1,download!$A$4:$DX$4,0)+1,FALSE)="","",VLOOKUP($B104,download!$A$4:$DN$305,MATCH(data!AV$1,download!$A$4:$DX$4,0)+1,FALSE))</f>
        <v>4.2580080479706073E-3</v>
      </c>
      <c r="AW104">
        <f>+IF(VLOOKUP($B104,download!$A$4:$DN$305,MATCH(data!AW$1,download!$A$4:$DX$4,0)+1,FALSE)="","",VLOOKUP($B104,download!$A$4:$DN$305,MATCH(data!AW$1,download!$A$4:$DX$4,0)+1,FALSE))</f>
        <v>3.1624734055451333E-3</v>
      </c>
    </row>
    <row r="105" spans="1:49">
      <c r="A105">
        <f t="shared" si="5"/>
        <v>104</v>
      </c>
      <c r="B105">
        <f t="shared" si="6"/>
        <v>200804</v>
      </c>
      <c r="C105">
        <f>+IF(VLOOKUP($B105,download!$A$4:$DN$305,MATCH(data!C$1,download!$A$4:$DX$4,0)+1,FALSE)="","",VLOOKUP($B105,download!$A$4:$DN$305,MATCH(data!C$1,download!$A$4:$DX$4,0)+1,FALSE))</f>
        <v>98</v>
      </c>
      <c r="D105">
        <f>+IF(VLOOKUP($B105,download!$A$4:$DN$305,MATCH(data!D$1,download!$A$4:$DX$4,0)+1,FALSE)="","",VLOOKUP($B105,download!$A$4:$DN$305,MATCH(data!D$1,download!$A$4:$DX$4,0)+1,FALSE))</f>
        <v>99.081000000000003</v>
      </c>
      <c r="E105">
        <f>+IF(VLOOKUP($B105,download!$A$4:$DN$305,MATCH(data!E$1,download!$A$4:$DX$4,0)+1,FALSE)="","",VLOOKUP($B105,download!$A$4:$DN$305,MATCH(data!E$1,download!$A$4:$DX$4,0)+1,FALSE))</f>
        <v>98.153999999999996</v>
      </c>
      <c r="F105">
        <f>+IF(VLOOKUP($B105,download!$A$4:$DN$305,MATCH(data!F$1,download!$A$4:$DX$4,0)+1,FALSE)="","",VLOOKUP($B105,download!$A$4:$DN$305,MATCH(data!F$1,download!$A$4:$DX$4,0)+1,FALSE))</f>
        <v>107.19499999999999</v>
      </c>
      <c r="G105">
        <f>+IF(VLOOKUP($B105,download!$A$4:$DN$305,MATCH(data!G$1,download!$A$4:$DX$4,0)+1,FALSE)="","",VLOOKUP($B105,download!$A$4:$DN$305,MATCH(data!G$1,download!$A$4:$DX$4,0)+1,FALSE))</f>
        <v>103.22499999999999</v>
      </c>
      <c r="H105">
        <f>+IF(VLOOKUP($B105,download!$A$4:$DN$305,MATCH(data!H$1,download!$A$4:$DX$4,0)+1,FALSE)="","",VLOOKUP($B105,download!$A$4:$DN$305,MATCH(data!H$1,download!$A$4:$DX$4,0)+1,FALSE))</f>
        <v>20.79</v>
      </c>
      <c r="I105">
        <f>+IF(VLOOKUP($B105,download!$A$4:$DN$305,MATCH(data!I$1,download!$A$4:$DX$4,0)+1,FALSE)="","",VLOOKUP($B105,download!$A$4:$DN$305,MATCH(data!I$1,download!$A$4:$DX$4,0)+1,FALSE))</f>
        <v>20.8781</v>
      </c>
      <c r="J105">
        <f>+IF(VLOOKUP($B105,download!$A$4:$DN$305,MATCH(data!J$1,download!$A$4:$DX$4,0)+1,FALSE)="","",VLOOKUP($B105,download!$A$4:$DN$305,MATCH(data!J$1,download!$A$4:$DX$4,0)+1,FALSE))</f>
        <v>335271000000</v>
      </c>
      <c r="K105">
        <f>+IF(VLOOKUP($B105,download!$A$4:$DN$305,MATCH(data!K$1,download!$A$4:$DX$4,0)+1,FALSE)="","",VLOOKUP($B105,download!$A$4:$DN$305,MATCH(data!K$1,download!$A$4:$DX$4,0)+1,FALSE))</f>
        <v>1406599999999.9998</v>
      </c>
      <c r="L105">
        <f>+IF(VLOOKUP($B105,download!$A$4:$DN$305,MATCH(data!L$1,download!$A$4:$DX$4,0)+1,FALSE)="","",VLOOKUP($B105,download!$A$4:$DN$305,MATCH(data!L$1,download!$A$4:$DX$4,0)+1,FALSE))</f>
        <v>610178414000</v>
      </c>
      <c r="M105">
        <f>+IF(VLOOKUP($B105,download!$A$4:$DN$305,MATCH(data!M$1,download!$A$4:$DX$4,0)+1,FALSE)="","",VLOOKUP($B105,download!$A$4:$DN$305,MATCH(data!M$1,download!$A$4:$DX$4,0)+1,FALSE))</f>
        <v>3837532557000</v>
      </c>
      <c r="N105">
        <f>+IF(VLOOKUP($B105,download!$A$4:$DN$305,MATCH(data!N$1,download!$A$4:$DX$4,0)+1,FALSE)="","",VLOOKUP($B105,download!$A$4:$DN$305,MATCH(data!N$1,download!$A$4:$DX$4,0)+1,FALSE))</f>
        <v>414350000000</v>
      </c>
      <c r="O105">
        <f>+IF(VLOOKUP($B105,download!$A$4:$DN$305,MATCH(data!O$1,download!$A$4:$DX$4,0)+1,FALSE)="","",VLOOKUP($B105,download!$A$4:$DN$305,MATCH(data!O$1,download!$A$4:$DX$4,0)+1,FALSE))</f>
        <v>1.5616000000000001</v>
      </c>
      <c r="P105">
        <f>+IF(VLOOKUP($B105,download!$A$4:$DN$305,MATCH(data!P$1,download!$A$4:$DX$4,0)+1,FALSE)="","",VLOOKUP($B105,download!$A$4:$DN$305,MATCH(data!P$1,download!$A$4:$DX$4,0)+1,FALSE))</f>
        <v>7.7930000000000001</v>
      </c>
      <c r="Q105">
        <f>+IF(VLOOKUP($B105,download!$A$4:$DN$305,MATCH(data!Q$1,download!$A$4:$DX$4,0)+1,FALSE)="","",VLOOKUP($B105,download!$A$4:$DN$305,MATCH(data!Q$1,download!$A$4:$DX$4,0)+1,FALSE))</f>
        <v>1.9862</v>
      </c>
      <c r="R105">
        <f>+IF(VLOOKUP($B105,download!$A$4:$DN$305,MATCH(data!R$1,download!$A$4:$DX$4,0)+1,FALSE)="","",VLOOKUP($B105,download!$A$4:$DN$305,MATCH(data!R$1,download!$A$4:$DX$4,0)+1,FALSE))</f>
        <v>0.94230000000000003</v>
      </c>
      <c r="S105">
        <f>+IF(VLOOKUP($B105,download!$A$4:$DN$305,MATCH(data!S$1,download!$A$4:$DX$4,0)+1,FALSE)="","",VLOOKUP($B105,download!$A$4:$DN$305,MATCH(data!S$1,download!$A$4:$DX$4,0)+1,FALSE))</f>
        <v>1.0069999999999999</v>
      </c>
      <c r="T105">
        <f>+IF(VLOOKUP($B105,download!$A$4:$DN$305,MATCH(data!T$1,download!$A$4:$DX$4,0)+1,FALSE)="","",VLOOKUP($B105,download!$A$4:$DN$305,MATCH(data!T$1,download!$A$4:$DX$4,0)+1,FALSE))</f>
        <v>1385.59</v>
      </c>
      <c r="U105">
        <f>+IF(VLOOKUP($B105,download!$A$4:$DN$305,MATCH(data!U$1,download!$A$4:$DX$4,0)+1,FALSE)="","",VLOOKUP($B105,download!$A$4:$DN$305,MATCH(data!U$1,download!$A$4:$DX$4,0)+1,FALSE))</f>
        <v>6948.82</v>
      </c>
      <c r="V105">
        <f>+IF(VLOOKUP($B105,download!$A$4:$DN$305,MATCH(data!V$1,download!$A$4:$DX$4,0)+1,FALSE)="","",VLOOKUP($B105,download!$A$4:$DN$305,MATCH(data!V$1,download!$A$4:$DX$4,0)+1,FALSE))</f>
        <v>1358.65</v>
      </c>
      <c r="W105">
        <f>+IF(VLOOKUP($B105,download!$A$4:$DN$305,MATCH(data!W$1,download!$A$4:$DX$4,0)+1,FALSE)="","",VLOOKUP($B105,download!$A$4:$DN$305,MATCH(data!W$1,download!$A$4:$DX$4,0)+1,FALSE))</f>
        <v>25755.35</v>
      </c>
      <c r="X105">
        <f>+IF(VLOOKUP($B105,download!$A$4:$DN$305,MATCH(data!X$1,download!$A$4:$DX$4,0)+1,FALSE)="","",VLOOKUP($B105,download!$A$4:$DN$305,MATCH(data!X$1,download!$A$4:$DX$4,0)+1,FALSE))</f>
        <v>13937.04</v>
      </c>
      <c r="Y105">
        <f>+IF(VLOOKUP($B105,download!$A$4:$DN$305,MATCH(data!Y$1,download!$A$4:$DX$4,0)+1,FALSE)="","",VLOOKUP($B105,download!$A$4:$DN$305,MATCH(data!Y$1,download!$A$4:$DX$4,0)+1,FALSE))</f>
        <v>0.2</v>
      </c>
      <c r="Z105">
        <f>+IF(VLOOKUP($B105,download!$A$4:$DN$305,MATCH(data!Z$1,download!$A$4:$DX$4,0)+1,FALSE)="","",VLOOKUP($B105,download!$A$4:$DN$305,MATCH(data!Z$1,download!$A$4:$DX$4,0)+1,FALSE))</f>
        <v>0.3</v>
      </c>
      <c r="AA105">
        <f>+IF(VLOOKUP($B105,download!$A$4:$DN$305,MATCH(data!AA$1,download!$A$4:$DX$4,0)+1,FALSE)="","",VLOOKUP($B105,download!$A$4:$DN$305,MATCH(data!AA$1,download!$A$4:$DX$4,0)+1,FALSE))</f>
        <v>4.2699999999999996</v>
      </c>
      <c r="AB105">
        <f>+IF(VLOOKUP($B105,download!$A$4:$DN$305,MATCH(data!AB$1,download!$A$4:$DX$4,0)+1,FALSE)="","",VLOOKUP($B105,download!$A$4:$DN$305,MATCH(data!AB$1,download!$A$4:$DX$4,0)+1,FALSE))</f>
        <v>0.63</v>
      </c>
      <c r="AC105">
        <f>+IF(VLOOKUP($B105,download!$A$4:$DN$305,MATCH(data!AC$1,download!$A$4:$DX$4,0)+1,FALSE)="","",VLOOKUP($B105,download!$A$4:$DN$305,MATCH(data!AC$1,download!$A$4:$DX$4,0)+1,FALSE))</f>
        <v>0.51974989649246095</v>
      </c>
      <c r="AD105">
        <f>+IF(VLOOKUP($B105,download!$A$4:$DN$305,MATCH(data!AD$1,download!$A$4:$DX$4,0)+1,FALSE)="","",VLOOKUP($B105,download!$A$4:$DN$305,MATCH(data!AD$1,download!$A$4:$DX$4,0)+1,FALSE))</f>
        <v>112208000000</v>
      </c>
      <c r="AE105">
        <f>+IF(VLOOKUP($B105,download!$A$4:$DN$305,MATCH(data!AE$1,download!$A$4:$DX$4,0)+1,FALSE)="","",VLOOKUP($B105,download!$A$4:$DN$305,MATCH(data!AE$1,download!$A$4:$DX$4,0)+1,FALSE))</f>
        <v>132845100000</v>
      </c>
      <c r="AF105">
        <f>+IF(VLOOKUP($B105,download!$A$4:$DN$305,MATCH(data!AF$1,download!$A$4:$DX$4,0)+1,FALSE)="","",VLOOKUP($B105,download!$A$4:$DN$305,MATCH(data!AF$1,download!$A$4:$DX$4,0)+1,FALSE))</f>
        <v>4.5865717221715698</v>
      </c>
      <c r="AG105">
        <f>+IF(VLOOKUP($B105,download!$A$4:$DN$305,MATCH(data!AG$1,download!$A$4:$DX$4,0)+1,FALSE)="","",VLOOKUP($B105,download!$A$4:$DN$305,MATCH(data!AG$1,download!$A$4:$DX$4,0)+1,FALSE))</f>
        <v>14.5</v>
      </c>
      <c r="AH105">
        <f>+IF(VLOOKUP($B105,download!$A$4:$DN$305,MATCH(data!AH$1,download!$A$4:$DX$4,0)+1,FALSE)="","",VLOOKUP($B105,download!$A$4:$DN$305,MATCH(data!AH$1,download!$A$4:$DX$4,0)+1,FALSE))</f>
        <v>40857400000</v>
      </c>
      <c r="AI105">
        <f>+IF(VLOOKUP($B105,download!$A$4:$DN$305,MATCH(data!AI$1,download!$A$4:$DX$4,0)+1,FALSE)="","",VLOOKUP($B105,download!$A$4:$DN$305,MATCH(data!AI$1,download!$A$4:$DX$4,0)+1,FALSE))</f>
        <v>49311000000</v>
      </c>
      <c r="AJ105">
        <f>+IF(VLOOKUP($B105,download!$A$4:$DN$305,MATCH(data!AJ$1,download!$A$4:$DX$4,0)+1,FALSE)="","",VLOOKUP($B105,download!$A$4:$DN$305,MATCH(data!AJ$1,download!$A$4:$DX$4,0)+1,FALSE))</f>
        <v>349089999999.99994</v>
      </c>
      <c r="AK105">
        <f>+IF(VLOOKUP($B105,download!$A$4:$DN$305,MATCH(data!AK$1,download!$A$4:$DX$4,0)+1,FALSE)="","",VLOOKUP($B105,download!$A$4:$DN$305,MATCH(data!AK$1,download!$A$4:$DX$4,0)+1,FALSE))</f>
        <v>32868000000</v>
      </c>
      <c r="AL105">
        <f>+IF(VLOOKUP($B105,download!$A$4:$DN$305,MATCH(data!AL$1,download!$A$4:$DX$4,0)+1,FALSE)="","",VLOOKUP($B105,download!$A$4:$DN$305,MATCH(data!AL$1,download!$A$4:$DX$4,0)+1,FALSE))</f>
        <v>155667000000</v>
      </c>
      <c r="AM105">
        <f>+IF(VLOOKUP($B105,download!$A$4:$DN$305,MATCH(data!AM$1,download!$A$4:$DX$4,0)+1,FALSE)="","",VLOOKUP($B105,download!$A$4:$DN$305,MATCH(data!AM$1,download!$A$4:$DX$4,0)+1,FALSE))</f>
        <v>43602000000</v>
      </c>
      <c r="AN105">
        <f>+IF(VLOOKUP($B105,download!$A$4:$DN$305,MATCH(data!AN$1,download!$A$4:$DX$4,0)+1,FALSE)="","",VLOOKUP($B105,download!$A$4:$DN$305,MATCH(data!AN$1,download!$A$4:$DX$4,0)+1,FALSE))</f>
        <v>5</v>
      </c>
      <c r="AO105">
        <f>+IF(VLOOKUP($B105,download!$A$4:$DN$305,MATCH(data!AO$1,download!$A$4:$DX$4,0)+1,FALSE)="","",VLOOKUP($B105,download!$A$4:$DN$305,MATCH(data!AO$1,download!$A$4:$DX$4,0)+1,FALSE))</f>
        <v>4.3</v>
      </c>
      <c r="AP105">
        <f>+IF(VLOOKUP($B105,download!$A$4:$DN$305,MATCH(data!AP$1,download!$A$4:$DX$4,0)+1,FALSE)="","",VLOOKUP($B105,download!$A$4:$DN$305,MATCH(data!AP$1,download!$A$4:$DX$4,0)+1,FALSE))</f>
        <v>3.3</v>
      </c>
      <c r="AQ105">
        <f>+IF(VLOOKUP($B105,download!$A$4:$DN$305,MATCH(data!AQ$1,download!$A$4:$DX$4,0)+1,FALSE)="","",VLOOKUP($B105,download!$A$4:$DN$305,MATCH(data!AQ$1,download!$A$4:$DX$4,0)+1,FALSE))</f>
        <v>7.4</v>
      </c>
      <c r="AR105">
        <f>+IF(VLOOKUP($B105,download!$A$4:$DN$305,MATCH(data!AR$1,download!$A$4:$DX$4,0)+1,FALSE)="","",VLOOKUP($B105,download!$A$4:$DN$305,MATCH(data!AR$1,download!$A$4:$DX$4,0)+1,FALSE))</f>
        <v>6.1</v>
      </c>
      <c r="AS105">
        <f>+IF(VLOOKUP($B105,download!$A$4:$DN$305,MATCH(data!AS$1,download!$A$4:$DX$4,0)+1,FALSE)="","",VLOOKUP($B105,download!$A$4:$DN$305,MATCH(data!AS$1,download!$A$4:$DX$4,0)+1,FALSE))</f>
        <v>2.9856528967395026E-3</v>
      </c>
      <c r="AT105">
        <f>+IF(VLOOKUP($B105,download!$A$4:$DN$305,MATCH(data!AT$1,download!$A$4:$DX$4,0)+1,FALSE)="","",VLOOKUP($B105,download!$A$4:$DN$305,MATCH(data!AT$1,download!$A$4:$DX$4,0)+1,FALSE))</f>
        <v>4.3748381374234717E-3</v>
      </c>
      <c r="AU105">
        <f>+IF(VLOOKUP($B105,download!$A$4:$DN$305,MATCH(data!AU$1,download!$A$4:$DX$4,0)+1,FALSE)="","",VLOOKUP($B105,download!$A$4:$DN$305,MATCH(data!AU$1,download!$A$4:$DX$4,0)+1,FALSE))</f>
        <v>7.3230490208057537E-3</v>
      </c>
      <c r="AV105">
        <f>+IF(VLOOKUP($B105,download!$A$4:$DN$305,MATCH(data!AV$1,download!$A$4:$DX$4,0)+1,FALSE)="","",VLOOKUP($B105,download!$A$4:$DN$305,MATCH(data!AV$1,download!$A$4:$DX$4,0)+1,FALSE))</f>
        <v>4.2580080479706073E-3</v>
      </c>
      <c r="AW105">
        <f>+IF(VLOOKUP($B105,download!$A$4:$DN$305,MATCH(data!AW$1,download!$A$4:$DX$4,0)+1,FALSE)="","",VLOOKUP($B105,download!$A$4:$DN$305,MATCH(data!AW$1,download!$A$4:$DX$4,0)+1,FALSE))</f>
        <v>3.1624734055451333E-3</v>
      </c>
    </row>
    <row r="106" spans="1:49">
      <c r="A106">
        <f t="shared" si="5"/>
        <v>105</v>
      </c>
      <c r="B106">
        <f t="shared" si="6"/>
        <v>200805</v>
      </c>
      <c r="C106">
        <f>+IF(VLOOKUP($B106,download!$A$4:$DN$305,MATCH(data!C$1,download!$A$4:$DX$4,0)+1,FALSE)="","",VLOOKUP($B106,download!$A$4:$DN$305,MATCH(data!C$1,download!$A$4:$DX$4,0)+1,FALSE))</f>
        <v>98.484999999999999</v>
      </c>
      <c r="D106">
        <f>+IF(VLOOKUP($B106,download!$A$4:$DN$305,MATCH(data!D$1,download!$A$4:$DX$4,0)+1,FALSE)="","",VLOOKUP($B106,download!$A$4:$DN$305,MATCH(data!D$1,download!$A$4:$DX$4,0)+1,FALSE))</f>
        <v>98.41</v>
      </c>
      <c r="E106">
        <f>+IF(VLOOKUP($B106,download!$A$4:$DN$305,MATCH(data!E$1,download!$A$4:$DX$4,0)+1,FALSE)="","",VLOOKUP($B106,download!$A$4:$DN$305,MATCH(data!E$1,download!$A$4:$DX$4,0)+1,FALSE))</f>
        <v>90.211500000000001</v>
      </c>
      <c r="F106">
        <f>+IF(VLOOKUP($B106,download!$A$4:$DN$305,MATCH(data!F$1,download!$A$4:$DX$4,0)+1,FALSE)="","",VLOOKUP($B106,download!$A$4:$DN$305,MATCH(data!F$1,download!$A$4:$DX$4,0)+1,FALSE))</f>
        <v>102.69</v>
      </c>
      <c r="G106">
        <f>+IF(VLOOKUP($B106,download!$A$4:$DN$305,MATCH(data!G$1,download!$A$4:$DX$4,0)+1,FALSE)="","",VLOOKUP($B106,download!$A$4:$DN$305,MATCH(data!G$1,download!$A$4:$DX$4,0)+1,FALSE))</f>
        <v>102.22499999999999</v>
      </c>
      <c r="H106">
        <f>+IF(VLOOKUP($B106,download!$A$4:$DN$305,MATCH(data!H$1,download!$A$4:$DX$4,0)+1,FALSE)="","",VLOOKUP($B106,download!$A$4:$DN$305,MATCH(data!H$1,download!$A$4:$DX$4,0)+1,FALSE))</f>
        <v>17.829999999999998</v>
      </c>
      <c r="I106">
        <f>+IF(VLOOKUP($B106,download!$A$4:$DN$305,MATCH(data!I$1,download!$A$4:$DX$4,0)+1,FALSE)="","",VLOOKUP($B106,download!$A$4:$DN$305,MATCH(data!I$1,download!$A$4:$DX$4,0)+1,FALSE))</f>
        <v>19.684100000000001</v>
      </c>
      <c r="J106">
        <f>+IF(VLOOKUP($B106,download!$A$4:$DN$305,MATCH(data!J$1,download!$A$4:$DX$4,0)+1,FALSE)="","",VLOOKUP($B106,download!$A$4:$DN$305,MATCH(data!J$1,download!$A$4:$DX$4,0)+1,FALSE))</f>
        <v>332893999999.99994</v>
      </c>
      <c r="K106">
        <f>+IF(VLOOKUP($B106,download!$A$4:$DN$305,MATCH(data!K$1,download!$A$4:$DX$4,0)+1,FALSE)="","",VLOOKUP($B106,download!$A$4:$DN$305,MATCH(data!K$1,download!$A$4:$DX$4,0)+1,FALSE))</f>
        <v>1396499999999.9998</v>
      </c>
      <c r="L106">
        <f>+IF(VLOOKUP($B106,download!$A$4:$DN$305,MATCH(data!L$1,download!$A$4:$DX$4,0)+1,FALSE)="","",VLOOKUP($B106,download!$A$4:$DN$305,MATCH(data!L$1,download!$A$4:$DX$4,0)+1,FALSE))</f>
        <v>595953126000</v>
      </c>
      <c r="M106">
        <f>+IF(VLOOKUP($B106,download!$A$4:$DN$305,MATCH(data!M$1,download!$A$4:$DX$4,0)+1,FALSE)="","",VLOOKUP($B106,download!$A$4:$DN$305,MATCH(data!M$1,download!$A$4:$DX$4,0)+1,FALSE))</f>
        <v>3868021898000</v>
      </c>
      <c r="N106">
        <f>+IF(VLOOKUP($B106,download!$A$4:$DN$305,MATCH(data!N$1,download!$A$4:$DX$4,0)+1,FALSE)="","",VLOOKUP($B106,download!$A$4:$DN$305,MATCH(data!N$1,download!$A$4:$DX$4,0)+1,FALSE))</f>
        <v>422241000000</v>
      </c>
      <c r="O106">
        <f>+IF(VLOOKUP($B106,download!$A$4:$DN$305,MATCH(data!O$1,download!$A$4:$DX$4,0)+1,FALSE)="","",VLOOKUP($B106,download!$A$4:$DN$305,MATCH(data!O$1,download!$A$4:$DX$4,0)+1,FALSE))</f>
        <v>1.5551999999999999</v>
      </c>
      <c r="P106">
        <f>+IF(VLOOKUP($B106,download!$A$4:$DN$305,MATCH(data!P$1,download!$A$4:$DX$4,0)+1,FALSE)="","",VLOOKUP($B106,download!$A$4:$DN$305,MATCH(data!P$1,download!$A$4:$DX$4,0)+1,FALSE))</f>
        <v>7.8034999999999997</v>
      </c>
      <c r="Q106">
        <f>+IF(VLOOKUP($B106,download!$A$4:$DN$305,MATCH(data!Q$1,download!$A$4:$DX$4,0)+1,FALSE)="","",VLOOKUP($B106,download!$A$4:$DN$305,MATCH(data!Q$1,download!$A$4:$DX$4,0)+1,FALSE))</f>
        <v>1.9821</v>
      </c>
      <c r="R106">
        <f>+IF(VLOOKUP($B106,download!$A$4:$DN$305,MATCH(data!R$1,download!$A$4:$DX$4,0)+1,FALSE)="","",VLOOKUP($B106,download!$A$4:$DN$305,MATCH(data!R$1,download!$A$4:$DX$4,0)+1,FALSE))</f>
        <v>0.95569999999999999</v>
      </c>
      <c r="S106">
        <f>+IF(VLOOKUP($B106,download!$A$4:$DN$305,MATCH(data!S$1,download!$A$4:$DX$4,0)+1,FALSE)="","",VLOOKUP($B106,download!$A$4:$DN$305,MATCH(data!S$1,download!$A$4:$DX$4,0)+1,FALSE))</f>
        <v>0.99319999999999997</v>
      </c>
      <c r="T106">
        <f>+IF(VLOOKUP($B106,download!$A$4:$DN$305,MATCH(data!T$1,download!$A$4:$DX$4,0)+1,FALSE)="","",VLOOKUP($B106,download!$A$4:$DN$305,MATCH(data!T$1,download!$A$4:$DX$4,0)+1,FALSE))</f>
        <v>1400.38</v>
      </c>
      <c r="U106">
        <f>+IF(VLOOKUP($B106,download!$A$4:$DN$305,MATCH(data!U$1,download!$A$4:$DX$4,0)+1,FALSE)="","",VLOOKUP($B106,download!$A$4:$DN$305,MATCH(data!U$1,download!$A$4:$DX$4,0)+1,FALSE))</f>
        <v>7096.79</v>
      </c>
      <c r="V106">
        <f>+IF(VLOOKUP($B106,download!$A$4:$DN$305,MATCH(data!V$1,download!$A$4:$DX$4,0)+1,FALSE)="","",VLOOKUP($B106,download!$A$4:$DN$305,MATCH(data!V$1,download!$A$4:$DX$4,0)+1,FALSE))</f>
        <v>1408.14</v>
      </c>
      <c r="W106">
        <f>+IF(VLOOKUP($B106,download!$A$4:$DN$305,MATCH(data!W$1,download!$A$4:$DX$4,0)+1,FALSE)="","",VLOOKUP($B106,download!$A$4:$DN$305,MATCH(data!W$1,download!$A$4:$DX$4,0)+1,FALSE))</f>
        <v>24533.119999999999</v>
      </c>
      <c r="X106">
        <f>+IF(VLOOKUP($B106,download!$A$4:$DN$305,MATCH(data!X$1,download!$A$4:$DX$4,0)+1,FALSE)="","",VLOOKUP($B106,download!$A$4:$DN$305,MATCH(data!X$1,download!$A$4:$DX$4,0)+1,FALSE))</f>
        <v>14714.73</v>
      </c>
      <c r="Y106">
        <f>+IF(VLOOKUP($B106,download!$A$4:$DN$305,MATCH(data!Y$1,download!$A$4:$DX$4,0)+1,FALSE)="","",VLOOKUP($B106,download!$A$4:$DN$305,MATCH(data!Y$1,download!$A$4:$DX$4,0)+1,FALSE))</f>
        <v>0.6</v>
      </c>
      <c r="Z106">
        <f>+IF(VLOOKUP($B106,download!$A$4:$DN$305,MATCH(data!Z$1,download!$A$4:$DX$4,0)+1,FALSE)="","",VLOOKUP($B106,download!$A$4:$DN$305,MATCH(data!Z$1,download!$A$4:$DX$4,0)+1,FALSE))</f>
        <v>0.6</v>
      </c>
      <c r="AA106">
        <f>+IF(VLOOKUP($B106,download!$A$4:$DN$305,MATCH(data!AA$1,download!$A$4:$DX$4,0)+1,FALSE)="","",VLOOKUP($B106,download!$A$4:$DN$305,MATCH(data!AA$1,download!$A$4:$DX$4,0)+1,FALSE))</f>
        <v>4.2699999999999996</v>
      </c>
      <c r="AB106">
        <f>+IF(VLOOKUP($B106,download!$A$4:$DN$305,MATCH(data!AB$1,download!$A$4:$DX$4,0)+1,FALSE)="","",VLOOKUP($B106,download!$A$4:$DN$305,MATCH(data!AB$1,download!$A$4:$DX$4,0)+1,FALSE))</f>
        <v>0.25</v>
      </c>
      <c r="AC106">
        <f>+IF(VLOOKUP($B106,download!$A$4:$DN$305,MATCH(data!AC$1,download!$A$4:$DX$4,0)+1,FALSE)="","",VLOOKUP($B106,download!$A$4:$DN$305,MATCH(data!AC$1,download!$A$4:$DX$4,0)+1,FALSE))</f>
        <v>0.543289601194896</v>
      </c>
      <c r="AD106">
        <f>+IF(VLOOKUP($B106,download!$A$4:$DN$305,MATCH(data!AD$1,download!$A$4:$DX$4,0)+1,FALSE)="","",VLOOKUP($B106,download!$A$4:$DN$305,MATCH(data!AD$1,download!$A$4:$DX$4,0)+1,FALSE))</f>
        <v>112971000000</v>
      </c>
      <c r="AE106">
        <f>+IF(VLOOKUP($B106,download!$A$4:$DN$305,MATCH(data!AE$1,download!$A$4:$DX$4,0)+1,FALSE)="","",VLOOKUP($B106,download!$A$4:$DN$305,MATCH(data!AE$1,download!$A$4:$DX$4,0)+1,FALSE))</f>
        <v>130407200000</v>
      </c>
      <c r="AF106">
        <f>+IF(VLOOKUP($B106,download!$A$4:$DN$305,MATCH(data!AF$1,download!$A$4:$DX$4,0)+1,FALSE)="","",VLOOKUP($B106,download!$A$4:$DN$305,MATCH(data!AF$1,download!$A$4:$DX$4,0)+1,FALSE))</f>
        <v>4.5865717221715698</v>
      </c>
      <c r="AG106">
        <f>+IF(VLOOKUP($B106,download!$A$4:$DN$305,MATCH(data!AG$1,download!$A$4:$DX$4,0)+1,FALSE)="","",VLOOKUP($B106,download!$A$4:$DN$305,MATCH(data!AG$1,download!$A$4:$DX$4,0)+1,FALSE))</f>
        <v>10.3</v>
      </c>
      <c r="AH106">
        <f>+IF(VLOOKUP($B106,download!$A$4:$DN$305,MATCH(data!AH$1,download!$A$4:$DX$4,0)+1,FALSE)="","",VLOOKUP($B106,download!$A$4:$DN$305,MATCH(data!AH$1,download!$A$4:$DX$4,0)+1,FALSE))</f>
        <v>43027600000</v>
      </c>
      <c r="AI106">
        <f>+IF(VLOOKUP($B106,download!$A$4:$DN$305,MATCH(data!AI$1,download!$A$4:$DX$4,0)+1,FALSE)="","",VLOOKUP($B106,download!$A$4:$DN$305,MATCH(data!AI$1,download!$A$4:$DX$4,0)+1,FALSE))</f>
        <v>49247000000</v>
      </c>
      <c r="AJ106">
        <f>+IF(VLOOKUP($B106,download!$A$4:$DN$305,MATCH(data!AJ$1,download!$A$4:$DX$4,0)+1,FALSE)="","",VLOOKUP($B106,download!$A$4:$DN$305,MATCH(data!AJ$1,download!$A$4:$DX$4,0)+1,FALSE))</f>
        <v>349429999999.99994</v>
      </c>
      <c r="AK106">
        <f>+IF(VLOOKUP($B106,download!$A$4:$DN$305,MATCH(data!AK$1,download!$A$4:$DX$4,0)+1,FALSE)="","",VLOOKUP($B106,download!$A$4:$DN$305,MATCH(data!AK$1,download!$A$4:$DX$4,0)+1,FALSE))</f>
        <v>32346000000</v>
      </c>
      <c r="AL106">
        <f>+IF(VLOOKUP($B106,download!$A$4:$DN$305,MATCH(data!AL$1,download!$A$4:$DX$4,0)+1,FALSE)="","",VLOOKUP($B106,download!$A$4:$DN$305,MATCH(data!AL$1,download!$A$4:$DX$4,0)+1,FALSE))</f>
        <v>154211000000</v>
      </c>
      <c r="AM106">
        <f>+IF(VLOOKUP($B106,download!$A$4:$DN$305,MATCH(data!AM$1,download!$A$4:$DX$4,0)+1,FALSE)="","",VLOOKUP($B106,download!$A$4:$DN$305,MATCH(data!AM$1,download!$A$4:$DX$4,0)+1,FALSE))</f>
        <v>43588000000</v>
      </c>
      <c r="AN106">
        <f>+IF(VLOOKUP($B106,download!$A$4:$DN$305,MATCH(data!AN$1,download!$A$4:$DX$4,0)+1,FALSE)="","",VLOOKUP($B106,download!$A$4:$DN$305,MATCH(data!AN$1,download!$A$4:$DX$4,0)+1,FALSE))</f>
        <v>5.4</v>
      </c>
      <c r="AO106">
        <f>+IF(VLOOKUP($B106,download!$A$4:$DN$305,MATCH(data!AO$1,download!$A$4:$DX$4,0)+1,FALSE)="","",VLOOKUP($B106,download!$A$4:$DN$305,MATCH(data!AO$1,download!$A$4:$DX$4,0)+1,FALSE))</f>
        <v>4.3</v>
      </c>
      <c r="AP106">
        <f>+IF(VLOOKUP($B106,download!$A$4:$DN$305,MATCH(data!AP$1,download!$A$4:$DX$4,0)+1,FALSE)="","",VLOOKUP($B106,download!$A$4:$DN$305,MATCH(data!AP$1,download!$A$4:$DX$4,0)+1,FALSE))</f>
        <v>3.3</v>
      </c>
      <c r="AQ106">
        <f>+IF(VLOOKUP($B106,download!$A$4:$DN$305,MATCH(data!AQ$1,download!$A$4:$DX$4,0)+1,FALSE)="","",VLOOKUP($B106,download!$A$4:$DN$305,MATCH(data!AQ$1,download!$A$4:$DX$4,0)+1,FALSE))</f>
        <v>7.4</v>
      </c>
      <c r="AR106">
        <f>+IF(VLOOKUP($B106,download!$A$4:$DN$305,MATCH(data!AR$1,download!$A$4:$DX$4,0)+1,FALSE)="","",VLOOKUP($B106,download!$A$4:$DN$305,MATCH(data!AR$1,download!$A$4:$DX$4,0)+1,FALSE))</f>
        <v>6.1</v>
      </c>
      <c r="AS106">
        <f>+IF(VLOOKUP($B106,download!$A$4:$DN$305,MATCH(data!AS$1,download!$A$4:$DX$4,0)+1,FALSE)="","",VLOOKUP($B106,download!$A$4:$DN$305,MATCH(data!AS$1,download!$A$4:$DX$4,0)+1,FALSE))</f>
        <v>2.9856528967395026E-3</v>
      </c>
      <c r="AT106">
        <f>+IF(VLOOKUP($B106,download!$A$4:$DN$305,MATCH(data!AT$1,download!$A$4:$DX$4,0)+1,FALSE)="","",VLOOKUP($B106,download!$A$4:$DN$305,MATCH(data!AT$1,download!$A$4:$DX$4,0)+1,FALSE))</f>
        <v>4.3748381374234717E-3</v>
      </c>
      <c r="AU106">
        <f>+IF(VLOOKUP($B106,download!$A$4:$DN$305,MATCH(data!AU$1,download!$A$4:$DX$4,0)+1,FALSE)="","",VLOOKUP($B106,download!$A$4:$DN$305,MATCH(data!AU$1,download!$A$4:$DX$4,0)+1,FALSE))</f>
        <v>7.3230490208057537E-3</v>
      </c>
      <c r="AV106">
        <f>+IF(VLOOKUP($B106,download!$A$4:$DN$305,MATCH(data!AV$1,download!$A$4:$DX$4,0)+1,FALSE)="","",VLOOKUP($B106,download!$A$4:$DN$305,MATCH(data!AV$1,download!$A$4:$DX$4,0)+1,FALSE))</f>
        <v>4.2580080479706073E-3</v>
      </c>
      <c r="AW106">
        <f>+IF(VLOOKUP($B106,download!$A$4:$DN$305,MATCH(data!AW$1,download!$A$4:$DX$4,0)+1,FALSE)="","",VLOOKUP($B106,download!$A$4:$DN$305,MATCH(data!AW$1,download!$A$4:$DX$4,0)+1,FALSE))</f>
        <v>3.1624734055451333E-3</v>
      </c>
    </row>
    <row r="107" spans="1:49">
      <c r="A107">
        <f t="shared" si="5"/>
        <v>106</v>
      </c>
      <c r="B107">
        <f t="shared" si="6"/>
        <v>200806</v>
      </c>
      <c r="C107">
        <f>+IF(VLOOKUP($B107,download!$A$4:$DN$305,MATCH(data!C$1,download!$A$4:$DX$4,0)+1,FALSE)="","",VLOOKUP($B107,download!$A$4:$DN$305,MATCH(data!C$1,download!$A$4:$DX$4,0)+1,FALSE))</f>
        <v>99.21</v>
      </c>
      <c r="D107">
        <f>+IF(VLOOKUP($B107,download!$A$4:$DN$305,MATCH(data!D$1,download!$A$4:$DX$4,0)+1,FALSE)="","",VLOOKUP($B107,download!$A$4:$DN$305,MATCH(data!D$1,download!$A$4:$DX$4,0)+1,FALSE))</f>
        <v>97.01</v>
      </c>
      <c r="E107">
        <f>+IF(VLOOKUP($B107,download!$A$4:$DN$305,MATCH(data!E$1,download!$A$4:$DX$4,0)+1,FALSE)="","",VLOOKUP($B107,download!$A$4:$DN$305,MATCH(data!E$1,download!$A$4:$DX$4,0)+1,FALSE))</f>
        <v>90.852999999999994</v>
      </c>
      <c r="F107">
        <f>+IF(VLOOKUP($B107,download!$A$4:$DN$305,MATCH(data!F$1,download!$A$4:$DX$4,0)+1,FALSE)="","",VLOOKUP($B107,download!$A$4:$DN$305,MATCH(data!F$1,download!$A$4:$DX$4,0)+1,FALSE))</f>
        <v>100.97499999999999</v>
      </c>
      <c r="G107">
        <f>+IF(VLOOKUP($B107,download!$A$4:$DN$305,MATCH(data!G$1,download!$A$4:$DX$4,0)+1,FALSE)="","",VLOOKUP($B107,download!$A$4:$DN$305,MATCH(data!G$1,download!$A$4:$DX$4,0)+1,FALSE))</f>
        <v>101.9735</v>
      </c>
      <c r="H107">
        <f>+IF(VLOOKUP($B107,download!$A$4:$DN$305,MATCH(data!H$1,download!$A$4:$DX$4,0)+1,FALSE)="","",VLOOKUP($B107,download!$A$4:$DN$305,MATCH(data!H$1,download!$A$4:$DX$4,0)+1,FALSE))</f>
        <v>23.95</v>
      </c>
      <c r="I107">
        <f>+IF(VLOOKUP($B107,download!$A$4:$DN$305,MATCH(data!I$1,download!$A$4:$DX$4,0)+1,FALSE)="","",VLOOKUP($B107,download!$A$4:$DN$305,MATCH(data!I$1,download!$A$4:$DX$4,0)+1,FALSE))</f>
        <v>24.666799999999999</v>
      </c>
      <c r="J107">
        <f>+IF(VLOOKUP($B107,download!$A$4:$DN$305,MATCH(data!J$1,download!$A$4:$DX$4,0)+1,FALSE)="","",VLOOKUP($B107,download!$A$4:$DN$305,MATCH(data!J$1,download!$A$4:$DX$4,0)+1,FALSE))</f>
        <v>350803999999.99994</v>
      </c>
      <c r="K107">
        <f>+IF(VLOOKUP($B107,download!$A$4:$DN$305,MATCH(data!K$1,download!$A$4:$DX$4,0)+1,FALSE)="","",VLOOKUP($B107,download!$A$4:$DN$305,MATCH(data!K$1,download!$A$4:$DX$4,0)+1,FALSE))</f>
        <v>1407299999999.9998</v>
      </c>
      <c r="L107">
        <f>+IF(VLOOKUP($B107,download!$A$4:$DN$305,MATCH(data!L$1,download!$A$4:$DX$4,0)+1,FALSE)="","",VLOOKUP($B107,download!$A$4:$DN$305,MATCH(data!L$1,download!$A$4:$DX$4,0)+1,FALSE))</f>
        <v>611147154000</v>
      </c>
      <c r="M107">
        <f>+IF(VLOOKUP($B107,download!$A$4:$DN$305,MATCH(data!M$1,download!$A$4:$DX$4,0)+1,FALSE)="","",VLOOKUP($B107,download!$A$4:$DN$305,MATCH(data!M$1,download!$A$4:$DX$4,0)+1,FALSE))</f>
        <v>3914924932000</v>
      </c>
      <c r="N107">
        <f>+IF(VLOOKUP($B107,download!$A$4:$DN$305,MATCH(data!N$1,download!$A$4:$DX$4,0)+1,FALSE)="","",VLOOKUP($B107,download!$A$4:$DN$305,MATCH(data!N$1,download!$A$4:$DX$4,0)+1,FALSE))</f>
        <v>424607000000</v>
      </c>
      <c r="O107">
        <f>+IF(VLOOKUP($B107,download!$A$4:$DN$305,MATCH(data!O$1,download!$A$4:$DX$4,0)+1,FALSE)="","",VLOOKUP($B107,download!$A$4:$DN$305,MATCH(data!O$1,download!$A$4:$DX$4,0)+1,FALSE))</f>
        <v>1.5754999999999999</v>
      </c>
      <c r="P107">
        <f>+IF(VLOOKUP($B107,download!$A$4:$DN$305,MATCH(data!P$1,download!$A$4:$DX$4,0)+1,FALSE)="","",VLOOKUP($B107,download!$A$4:$DN$305,MATCH(data!P$1,download!$A$4:$DX$4,0)+1,FALSE))</f>
        <v>7.798</v>
      </c>
      <c r="Q107">
        <f>+IF(VLOOKUP($B107,download!$A$4:$DN$305,MATCH(data!Q$1,download!$A$4:$DX$4,0)+1,FALSE)="","",VLOOKUP($B107,download!$A$4:$DN$305,MATCH(data!Q$1,download!$A$4:$DX$4,0)+1,FALSE))</f>
        <v>1.9927999999999999</v>
      </c>
      <c r="R107">
        <f>+IF(VLOOKUP($B107,download!$A$4:$DN$305,MATCH(data!R$1,download!$A$4:$DX$4,0)+1,FALSE)="","",VLOOKUP($B107,download!$A$4:$DN$305,MATCH(data!R$1,download!$A$4:$DX$4,0)+1,FALSE))</f>
        <v>0.95779999999999998</v>
      </c>
      <c r="S107">
        <f>+IF(VLOOKUP($B107,download!$A$4:$DN$305,MATCH(data!S$1,download!$A$4:$DX$4,0)+1,FALSE)="","",VLOOKUP($B107,download!$A$4:$DN$305,MATCH(data!S$1,download!$A$4:$DX$4,0)+1,FALSE))</f>
        <v>1.0208999999999999</v>
      </c>
      <c r="T107">
        <f>+IF(VLOOKUP($B107,download!$A$4:$DN$305,MATCH(data!T$1,download!$A$4:$DX$4,0)+1,FALSE)="","",VLOOKUP($B107,download!$A$4:$DN$305,MATCH(data!T$1,download!$A$4:$DX$4,0)+1,FALSE))</f>
        <v>1280</v>
      </c>
      <c r="U107">
        <f>+IF(VLOOKUP($B107,download!$A$4:$DN$305,MATCH(data!U$1,download!$A$4:$DX$4,0)+1,FALSE)="","",VLOOKUP($B107,download!$A$4:$DN$305,MATCH(data!U$1,download!$A$4:$DX$4,0)+1,FALSE))</f>
        <v>6418.32</v>
      </c>
      <c r="V107">
        <f>+IF(VLOOKUP($B107,download!$A$4:$DN$305,MATCH(data!V$1,download!$A$4:$DX$4,0)+1,FALSE)="","",VLOOKUP($B107,download!$A$4:$DN$305,MATCH(data!V$1,download!$A$4:$DX$4,0)+1,FALSE))</f>
        <v>1320.1</v>
      </c>
      <c r="W107">
        <f>+IF(VLOOKUP($B107,download!$A$4:$DN$305,MATCH(data!W$1,download!$A$4:$DX$4,0)+1,FALSE)="","",VLOOKUP($B107,download!$A$4:$DN$305,MATCH(data!W$1,download!$A$4:$DX$4,0)+1,FALSE))</f>
        <v>22102.01</v>
      </c>
      <c r="X107">
        <f>+IF(VLOOKUP($B107,download!$A$4:$DN$305,MATCH(data!X$1,download!$A$4:$DX$4,0)+1,FALSE)="","",VLOOKUP($B107,download!$A$4:$DN$305,MATCH(data!X$1,download!$A$4:$DX$4,0)+1,FALSE))</f>
        <v>14467.03</v>
      </c>
      <c r="Y107">
        <f>+IF(VLOOKUP($B107,download!$A$4:$DN$305,MATCH(data!Y$1,download!$A$4:$DX$4,0)+1,FALSE)="","",VLOOKUP($B107,download!$A$4:$DN$305,MATCH(data!Y$1,download!$A$4:$DX$4,0)+1,FALSE))</f>
        <v>1</v>
      </c>
      <c r="Z107">
        <f>+IF(VLOOKUP($B107,download!$A$4:$DN$305,MATCH(data!Z$1,download!$A$4:$DX$4,0)+1,FALSE)="","",VLOOKUP($B107,download!$A$4:$DN$305,MATCH(data!Z$1,download!$A$4:$DX$4,0)+1,FALSE))</f>
        <v>0.4</v>
      </c>
      <c r="AA107">
        <f>+IF(VLOOKUP($B107,download!$A$4:$DN$305,MATCH(data!AA$1,download!$A$4:$DX$4,0)+1,FALSE)="","",VLOOKUP($B107,download!$A$4:$DN$305,MATCH(data!AA$1,download!$A$4:$DX$4,0)+1,FALSE))</f>
        <v>4.45</v>
      </c>
      <c r="AB107">
        <f>+IF(VLOOKUP($B107,download!$A$4:$DN$305,MATCH(data!AB$1,download!$A$4:$DX$4,0)+1,FALSE)="","",VLOOKUP($B107,download!$A$4:$DN$305,MATCH(data!AB$1,download!$A$4:$DX$4,0)+1,FALSE))</f>
        <v>0.88</v>
      </c>
      <c r="AC107">
        <f>+IF(VLOOKUP($B107,download!$A$4:$DN$305,MATCH(data!AC$1,download!$A$4:$DX$4,0)+1,FALSE)="","",VLOOKUP($B107,download!$A$4:$DN$305,MATCH(data!AC$1,download!$A$4:$DX$4,0)+1,FALSE))</f>
        <v>0.72370063200246804</v>
      </c>
      <c r="AD107">
        <f>+IF(VLOOKUP($B107,download!$A$4:$DN$305,MATCH(data!AD$1,download!$A$4:$DX$4,0)+1,FALSE)="","",VLOOKUP($B107,download!$A$4:$DN$305,MATCH(data!AD$1,download!$A$4:$DX$4,0)+1,FALSE))</f>
        <v>117785000000</v>
      </c>
      <c r="AE107">
        <f>+IF(VLOOKUP($B107,download!$A$4:$DN$305,MATCH(data!AE$1,download!$A$4:$DX$4,0)+1,FALSE)="","",VLOOKUP($B107,download!$A$4:$DN$305,MATCH(data!AE$1,download!$A$4:$DX$4,0)+1,FALSE))</f>
        <v>132034700000.00002</v>
      </c>
      <c r="AF107">
        <f>+IF(VLOOKUP($B107,download!$A$4:$DN$305,MATCH(data!AF$1,download!$A$4:$DX$4,0)+1,FALSE)="","",VLOOKUP($B107,download!$A$4:$DN$305,MATCH(data!AF$1,download!$A$4:$DX$4,0)+1,FALSE))</f>
        <v>5.6554086140651298</v>
      </c>
      <c r="AG107">
        <f>+IF(VLOOKUP($B107,download!$A$4:$DN$305,MATCH(data!AG$1,download!$A$4:$DX$4,0)+1,FALSE)="","",VLOOKUP($B107,download!$A$4:$DN$305,MATCH(data!AG$1,download!$A$4:$DX$4,0)+1,FALSE))</f>
        <v>-0.6</v>
      </c>
      <c r="AH107">
        <f>+IF(VLOOKUP($B107,download!$A$4:$DN$305,MATCH(data!AH$1,download!$A$4:$DX$4,0)+1,FALSE)="","",VLOOKUP($B107,download!$A$4:$DN$305,MATCH(data!AH$1,download!$A$4:$DX$4,0)+1,FALSE))</f>
        <v>43670600000</v>
      </c>
      <c r="AI107">
        <f>+IF(VLOOKUP($B107,download!$A$4:$DN$305,MATCH(data!AI$1,download!$A$4:$DX$4,0)+1,FALSE)="","",VLOOKUP($B107,download!$A$4:$DN$305,MATCH(data!AI$1,download!$A$4:$DX$4,0)+1,FALSE))</f>
        <v>49613000000</v>
      </c>
      <c r="AJ107">
        <f>+IF(VLOOKUP($B107,download!$A$4:$DN$305,MATCH(data!AJ$1,download!$A$4:$DX$4,0)+1,FALSE)="","",VLOOKUP($B107,download!$A$4:$DN$305,MATCH(data!AJ$1,download!$A$4:$DX$4,0)+1,FALSE))</f>
        <v>353489999999.99994</v>
      </c>
      <c r="AK107">
        <f>+IF(VLOOKUP($B107,download!$A$4:$DN$305,MATCH(data!AK$1,download!$A$4:$DX$4,0)+1,FALSE)="","",VLOOKUP($B107,download!$A$4:$DN$305,MATCH(data!AK$1,download!$A$4:$DX$4,0)+1,FALSE))</f>
        <v>32772000000</v>
      </c>
      <c r="AL107">
        <f>+IF(VLOOKUP($B107,download!$A$4:$DN$305,MATCH(data!AL$1,download!$A$4:$DX$4,0)+1,FALSE)="","",VLOOKUP($B107,download!$A$4:$DN$305,MATCH(data!AL$1,download!$A$4:$DX$4,0)+1,FALSE))</f>
        <v>152075000000</v>
      </c>
      <c r="AM107">
        <f>+IF(VLOOKUP($B107,download!$A$4:$DN$305,MATCH(data!AM$1,download!$A$4:$DX$4,0)+1,FALSE)="","",VLOOKUP($B107,download!$A$4:$DN$305,MATCH(data!AM$1,download!$A$4:$DX$4,0)+1,FALSE))</f>
        <v>43855000000</v>
      </c>
      <c r="AN107">
        <f>+IF(VLOOKUP($B107,download!$A$4:$DN$305,MATCH(data!AN$1,download!$A$4:$DX$4,0)+1,FALSE)="","",VLOOKUP($B107,download!$A$4:$DN$305,MATCH(data!AN$1,download!$A$4:$DX$4,0)+1,FALSE))</f>
        <v>5.6</v>
      </c>
      <c r="AO107">
        <f>+IF(VLOOKUP($B107,download!$A$4:$DN$305,MATCH(data!AO$1,download!$A$4:$DX$4,0)+1,FALSE)="","",VLOOKUP($B107,download!$A$4:$DN$305,MATCH(data!AO$1,download!$A$4:$DX$4,0)+1,FALSE))</f>
        <v>4.2</v>
      </c>
      <c r="AP107">
        <f>+IF(VLOOKUP($B107,download!$A$4:$DN$305,MATCH(data!AP$1,download!$A$4:$DX$4,0)+1,FALSE)="","",VLOOKUP($B107,download!$A$4:$DN$305,MATCH(data!AP$1,download!$A$4:$DX$4,0)+1,FALSE))</f>
        <v>3.2</v>
      </c>
      <c r="AQ107">
        <f>+IF(VLOOKUP($B107,download!$A$4:$DN$305,MATCH(data!AQ$1,download!$A$4:$DX$4,0)+1,FALSE)="","",VLOOKUP($B107,download!$A$4:$DN$305,MATCH(data!AQ$1,download!$A$4:$DX$4,0)+1,FALSE))</f>
        <v>7.5</v>
      </c>
      <c r="AR107">
        <f>+IF(VLOOKUP($B107,download!$A$4:$DN$305,MATCH(data!AR$1,download!$A$4:$DX$4,0)+1,FALSE)="","",VLOOKUP($B107,download!$A$4:$DN$305,MATCH(data!AR$1,download!$A$4:$DX$4,0)+1,FALSE))</f>
        <v>6.1</v>
      </c>
      <c r="AS107">
        <f>+IF(VLOOKUP($B107,download!$A$4:$DN$305,MATCH(data!AS$1,download!$A$4:$DX$4,0)+1,FALSE)="","",VLOOKUP($B107,download!$A$4:$DN$305,MATCH(data!AS$1,download!$A$4:$DX$4,0)+1,FALSE))</f>
        <v>2.9856528967395026E-3</v>
      </c>
      <c r="AT107">
        <f>+IF(VLOOKUP($B107,download!$A$4:$DN$305,MATCH(data!AT$1,download!$A$4:$DX$4,0)+1,FALSE)="","",VLOOKUP($B107,download!$A$4:$DN$305,MATCH(data!AT$1,download!$A$4:$DX$4,0)+1,FALSE))</f>
        <v>4.3748381374234717E-3</v>
      </c>
      <c r="AU107">
        <f>+IF(VLOOKUP($B107,download!$A$4:$DN$305,MATCH(data!AU$1,download!$A$4:$DX$4,0)+1,FALSE)="","",VLOOKUP($B107,download!$A$4:$DN$305,MATCH(data!AU$1,download!$A$4:$DX$4,0)+1,FALSE))</f>
        <v>7.3230490208057537E-3</v>
      </c>
      <c r="AV107">
        <f>+IF(VLOOKUP($B107,download!$A$4:$DN$305,MATCH(data!AV$1,download!$A$4:$DX$4,0)+1,FALSE)="","",VLOOKUP($B107,download!$A$4:$DN$305,MATCH(data!AV$1,download!$A$4:$DX$4,0)+1,FALSE))</f>
        <v>4.2580080479706073E-3</v>
      </c>
      <c r="AW107">
        <f>+IF(VLOOKUP($B107,download!$A$4:$DN$305,MATCH(data!AW$1,download!$A$4:$DX$4,0)+1,FALSE)="","",VLOOKUP($B107,download!$A$4:$DN$305,MATCH(data!AW$1,download!$A$4:$DX$4,0)+1,FALSE))</f>
        <v>3.1624734055451333E-3</v>
      </c>
    </row>
    <row r="108" spans="1:49">
      <c r="A108">
        <f t="shared" si="5"/>
        <v>107</v>
      </c>
      <c r="B108">
        <f t="shared" si="6"/>
        <v>200807</v>
      </c>
      <c r="C108">
        <f>+IF(VLOOKUP($B108,download!$A$4:$DN$305,MATCH(data!C$1,download!$A$4:$DX$4,0)+1,FALSE)="","",VLOOKUP($B108,download!$A$4:$DN$305,MATCH(data!C$1,download!$A$4:$DX$4,0)+1,FALSE))</f>
        <v>99.385000000000005</v>
      </c>
      <c r="D108">
        <f>+IF(VLOOKUP($B108,download!$A$4:$DN$305,MATCH(data!D$1,download!$A$4:$DX$4,0)+1,FALSE)="","",VLOOKUP($B108,download!$A$4:$DN$305,MATCH(data!D$1,download!$A$4:$DX$4,0)+1,FALSE))</f>
        <v>99.191000000000003</v>
      </c>
      <c r="E108">
        <f>+IF(VLOOKUP($B108,download!$A$4:$DN$305,MATCH(data!E$1,download!$A$4:$DX$4,0)+1,FALSE)="","",VLOOKUP($B108,download!$A$4:$DN$305,MATCH(data!E$1,download!$A$4:$DX$4,0)+1,FALSE))</f>
        <v>92.447999999999993</v>
      </c>
      <c r="F108">
        <f>+IF(VLOOKUP($B108,download!$A$4:$DN$305,MATCH(data!F$1,download!$A$4:$DX$4,0)+1,FALSE)="","",VLOOKUP($B108,download!$A$4:$DN$305,MATCH(data!F$1,download!$A$4:$DX$4,0)+1,FALSE))</f>
        <v>99.63</v>
      </c>
      <c r="G108">
        <f>+IF(VLOOKUP($B108,download!$A$4:$DN$305,MATCH(data!G$1,download!$A$4:$DX$4,0)+1,FALSE)="","",VLOOKUP($B108,download!$A$4:$DN$305,MATCH(data!G$1,download!$A$4:$DX$4,0)+1,FALSE))</f>
        <v>104.47499999999999</v>
      </c>
      <c r="H108">
        <f>+IF(VLOOKUP($B108,download!$A$4:$DN$305,MATCH(data!H$1,download!$A$4:$DX$4,0)+1,FALSE)="","",VLOOKUP($B108,download!$A$4:$DN$305,MATCH(data!H$1,download!$A$4:$DX$4,0)+1,FALSE))</f>
        <v>22.94</v>
      </c>
      <c r="I108">
        <f>+IF(VLOOKUP($B108,download!$A$4:$DN$305,MATCH(data!I$1,download!$A$4:$DX$4,0)+1,FALSE)="","",VLOOKUP($B108,download!$A$4:$DN$305,MATCH(data!I$1,download!$A$4:$DX$4,0)+1,FALSE))</f>
        <v>23.3294</v>
      </c>
      <c r="J108">
        <f>+IF(VLOOKUP($B108,download!$A$4:$DN$305,MATCH(data!J$1,download!$A$4:$DX$4,0)+1,FALSE)="","",VLOOKUP($B108,download!$A$4:$DN$305,MATCH(data!J$1,download!$A$4:$DX$4,0)+1,FALSE))</f>
        <v>346862999999.99994</v>
      </c>
      <c r="K108">
        <f>+IF(VLOOKUP($B108,download!$A$4:$DN$305,MATCH(data!K$1,download!$A$4:$DX$4,0)+1,FALSE)="","",VLOOKUP($B108,download!$A$4:$DN$305,MATCH(data!K$1,download!$A$4:$DX$4,0)+1,FALSE))</f>
        <v>1417699999999.9998</v>
      </c>
      <c r="L108">
        <f>+IF(VLOOKUP($B108,download!$A$4:$DN$305,MATCH(data!L$1,download!$A$4:$DX$4,0)+1,FALSE)="","",VLOOKUP($B108,download!$A$4:$DN$305,MATCH(data!L$1,download!$A$4:$DX$4,0)+1,FALSE))</f>
        <v>596146508000</v>
      </c>
      <c r="M108">
        <f>+IF(VLOOKUP($B108,download!$A$4:$DN$305,MATCH(data!M$1,download!$A$4:$DX$4,0)+1,FALSE)="","",VLOOKUP($B108,download!$A$4:$DN$305,MATCH(data!M$1,download!$A$4:$DX$4,0)+1,FALSE))</f>
        <v>3839031286000</v>
      </c>
      <c r="N108">
        <f>+IF(VLOOKUP($B108,download!$A$4:$DN$305,MATCH(data!N$1,download!$A$4:$DX$4,0)+1,FALSE)="","",VLOOKUP($B108,download!$A$4:$DN$305,MATCH(data!N$1,download!$A$4:$DX$4,0)+1,FALSE))</f>
        <v>426536000000</v>
      </c>
      <c r="O108">
        <f>+IF(VLOOKUP($B108,download!$A$4:$DN$305,MATCH(data!O$1,download!$A$4:$DX$4,0)+1,FALSE)="","",VLOOKUP($B108,download!$A$4:$DN$305,MATCH(data!O$1,download!$A$4:$DX$4,0)+1,FALSE))</f>
        <v>1.56</v>
      </c>
      <c r="P108">
        <f>+IF(VLOOKUP($B108,download!$A$4:$DN$305,MATCH(data!P$1,download!$A$4:$DX$4,0)+1,FALSE)="","",VLOOKUP($B108,download!$A$4:$DN$305,MATCH(data!P$1,download!$A$4:$DX$4,0)+1,FALSE))</f>
        <v>7.8011999999999997</v>
      </c>
      <c r="Q108">
        <f>+IF(VLOOKUP($B108,download!$A$4:$DN$305,MATCH(data!Q$1,download!$A$4:$DX$4,0)+1,FALSE)="","",VLOOKUP($B108,download!$A$4:$DN$305,MATCH(data!Q$1,download!$A$4:$DX$4,0)+1,FALSE))</f>
        <v>1.9835</v>
      </c>
      <c r="R108">
        <f>+IF(VLOOKUP($B108,download!$A$4:$DN$305,MATCH(data!R$1,download!$A$4:$DX$4,0)+1,FALSE)="","",VLOOKUP($B108,download!$A$4:$DN$305,MATCH(data!R$1,download!$A$4:$DX$4,0)+1,FALSE))</f>
        <v>0.94169999999999998</v>
      </c>
      <c r="S108">
        <f>+IF(VLOOKUP($B108,download!$A$4:$DN$305,MATCH(data!S$1,download!$A$4:$DX$4,0)+1,FALSE)="","",VLOOKUP($B108,download!$A$4:$DN$305,MATCH(data!S$1,download!$A$4:$DX$4,0)+1,FALSE))</f>
        <v>1.0233000000000001</v>
      </c>
      <c r="T108">
        <f>+IF(VLOOKUP($B108,download!$A$4:$DN$305,MATCH(data!T$1,download!$A$4:$DX$4,0)+1,FALSE)="","",VLOOKUP($B108,download!$A$4:$DN$305,MATCH(data!T$1,download!$A$4:$DX$4,0)+1,FALSE))</f>
        <v>1267.3800000000001</v>
      </c>
      <c r="U108">
        <f>+IF(VLOOKUP($B108,download!$A$4:$DN$305,MATCH(data!U$1,download!$A$4:$DX$4,0)+1,FALSE)="","",VLOOKUP($B108,download!$A$4:$DN$305,MATCH(data!U$1,download!$A$4:$DX$4,0)+1,FALSE))</f>
        <v>6479.56</v>
      </c>
      <c r="V108">
        <f>+IF(VLOOKUP($B108,download!$A$4:$DN$305,MATCH(data!V$1,download!$A$4:$DX$4,0)+1,FALSE)="","",VLOOKUP($B108,download!$A$4:$DN$305,MATCH(data!V$1,download!$A$4:$DX$4,0)+1,FALSE))</f>
        <v>1303.6199999999999</v>
      </c>
      <c r="W108">
        <f>+IF(VLOOKUP($B108,download!$A$4:$DN$305,MATCH(data!W$1,download!$A$4:$DX$4,0)+1,FALSE)="","",VLOOKUP($B108,download!$A$4:$DN$305,MATCH(data!W$1,download!$A$4:$DX$4,0)+1,FALSE))</f>
        <v>22731.1</v>
      </c>
      <c r="X108">
        <f>+IF(VLOOKUP($B108,download!$A$4:$DN$305,MATCH(data!X$1,download!$A$4:$DX$4,0)+1,FALSE)="","",VLOOKUP($B108,download!$A$4:$DN$305,MATCH(data!X$1,download!$A$4:$DX$4,0)+1,FALSE))</f>
        <v>13592.91</v>
      </c>
      <c r="Y108">
        <f>+IF(VLOOKUP($B108,download!$A$4:$DN$305,MATCH(data!Y$1,download!$A$4:$DX$4,0)+1,FALSE)="","",VLOOKUP($B108,download!$A$4:$DN$305,MATCH(data!Y$1,download!$A$4:$DX$4,0)+1,FALSE))</f>
        <v>0.7</v>
      </c>
      <c r="Z108">
        <f>+IF(VLOOKUP($B108,download!$A$4:$DN$305,MATCH(data!Z$1,download!$A$4:$DX$4,0)+1,FALSE)="","",VLOOKUP($B108,download!$A$4:$DN$305,MATCH(data!Z$1,download!$A$4:$DX$4,0)+1,FALSE))</f>
        <v>-0.2</v>
      </c>
      <c r="AA108">
        <f>+IF(VLOOKUP($B108,download!$A$4:$DN$305,MATCH(data!AA$1,download!$A$4:$DX$4,0)+1,FALSE)="","",VLOOKUP($B108,download!$A$4:$DN$305,MATCH(data!AA$1,download!$A$4:$DX$4,0)+1,FALSE))</f>
        <v>4.45</v>
      </c>
      <c r="AB108">
        <f>+IF(VLOOKUP($B108,download!$A$4:$DN$305,MATCH(data!AB$1,download!$A$4:$DX$4,0)+1,FALSE)="","",VLOOKUP($B108,download!$A$4:$DN$305,MATCH(data!AB$1,download!$A$4:$DX$4,0)+1,FALSE))</f>
        <v>0.75</v>
      </c>
      <c r="AC108">
        <f>+IF(VLOOKUP($B108,download!$A$4:$DN$305,MATCH(data!AC$1,download!$A$4:$DX$4,0)+1,FALSE)="","",VLOOKUP($B108,download!$A$4:$DN$305,MATCH(data!AC$1,download!$A$4:$DX$4,0)+1,FALSE))</f>
        <v>0.351115888307865</v>
      </c>
      <c r="AD108">
        <f>+IF(VLOOKUP($B108,download!$A$4:$DN$305,MATCH(data!AD$1,download!$A$4:$DX$4,0)+1,FALSE)="","",VLOOKUP($B108,download!$A$4:$DN$305,MATCH(data!AD$1,download!$A$4:$DX$4,0)+1,FALSE))</f>
        <v>120156000000</v>
      </c>
      <c r="AE108">
        <f>+IF(VLOOKUP($B108,download!$A$4:$DN$305,MATCH(data!AE$1,download!$A$4:$DX$4,0)+1,FALSE)="","",VLOOKUP($B108,download!$A$4:$DN$305,MATCH(data!AE$1,download!$A$4:$DX$4,0)+1,FALSE))</f>
        <v>132514100000</v>
      </c>
      <c r="AF108">
        <f>+IF(VLOOKUP($B108,download!$A$4:$DN$305,MATCH(data!AF$1,download!$A$4:$DX$4,0)+1,FALSE)="","",VLOOKUP($B108,download!$A$4:$DN$305,MATCH(data!AF$1,download!$A$4:$DX$4,0)+1,FALSE))</f>
        <v>5.6554086140651298</v>
      </c>
      <c r="AG108">
        <f>+IF(VLOOKUP($B108,download!$A$4:$DN$305,MATCH(data!AG$1,download!$A$4:$DX$4,0)+1,FALSE)="","",VLOOKUP($B108,download!$A$4:$DN$305,MATCH(data!AG$1,download!$A$4:$DX$4,0)+1,FALSE))</f>
        <v>11.1</v>
      </c>
      <c r="AH108">
        <f>+IF(VLOOKUP($B108,download!$A$4:$DN$305,MATCH(data!AH$1,download!$A$4:$DX$4,0)+1,FALSE)="","",VLOOKUP($B108,download!$A$4:$DN$305,MATCH(data!AH$1,download!$A$4:$DX$4,0)+1,FALSE))</f>
        <v>44538300000</v>
      </c>
      <c r="AI108">
        <f>+IF(VLOOKUP($B108,download!$A$4:$DN$305,MATCH(data!AI$1,download!$A$4:$DX$4,0)+1,FALSE)="","",VLOOKUP($B108,download!$A$4:$DN$305,MATCH(data!AI$1,download!$A$4:$DX$4,0)+1,FALSE))</f>
        <v>49089000000</v>
      </c>
      <c r="AJ108">
        <f>+IF(VLOOKUP($B108,download!$A$4:$DN$305,MATCH(data!AJ$1,download!$A$4:$DX$4,0)+1,FALSE)="","",VLOOKUP($B108,download!$A$4:$DN$305,MATCH(data!AJ$1,download!$A$4:$DX$4,0)+1,FALSE))</f>
        <v>356089999999.99994</v>
      </c>
      <c r="AK108">
        <f>+IF(VLOOKUP($B108,download!$A$4:$DN$305,MATCH(data!AK$1,download!$A$4:$DX$4,0)+1,FALSE)="","",VLOOKUP($B108,download!$A$4:$DN$305,MATCH(data!AK$1,download!$A$4:$DX$4,0)+1,FALSE))</f>
        <v>34241000000</v>
      </c>
      <c r="AL108">
        <f>+IF(VLOOKUP($B108,download!$A$4:$DN$305,MATCH(data!AL$1,download!$A$4:$DX$4,0)+1,FALSE)="","",VLOOKUP($B108,download!$A$4:$DN$305,MATCH(data!AL$1,download!$A$4:$DX$4,0)+1,FALSE))</f>
        <v>153275000000</v>
      </c>
      <c r="AM108">
        <f>+IF(VLOOKUP($B108,download!$A$4:$DN$305,MATCH(data!AM$1,download!$A$4:$DX$4,0)+1,FALSE)="","",VLOOKUP($B108,download!$A$4:$DN$305,MATCH(data!AM$1,download!$A$4:$DX$4,0)+1,FALSE))</f>
        <v>42659000000</v>
      </c>
      <c r="AN108">
        <f>+IF(VLOOKUP($B108,download!$A$4:$DN$305,MATCH(data!AN$1,download!$A$4:$DX$4,0)+1,FALSE)="","",VLOOKUP($B108,download!$A$4:$DN$305,MATCH(data!AN$1,download!$A$4:$DX$4,0)+1,FALSE))</f>
        <v>5.8</v>
      </c>
      <c r="AO108">
        <f>+IF(VLOOKUP($B108,download!$A$4:$DN$305,MATCH(data!AO$1,download!$A$4:$DX$4,0)+1,FALSE)="","",VLOOKUP($B108,download!$A$4:$DN$305,MATCH(data!AO$1,download!$A$4:$DX$4,0)+1,FALSE))</f>
        <v>4.3</v>
      </c>
      <c r="AP108">
        <f>+IF(VLOOKUP($B108,download!$A$4:$DN$305,MATCH(data!AP$1,download!$A$4:$DX$4,0)+1,FALSE)="","",VLOOKUP($B108,download!$A$4:$DN$305,MATCH(data!AP$1,download!$A$4:$DX$4,0)+1,FALSE))</f>
        <v>3.2</v>
      </c>
      <c r="AQ108">
        <f>+IF(VLOOKUP($B108,download!$A$4:$DN$305,MATCH(data!AQ$1,download!$A$4:$DX$4,0)+1,FALSE)="","",VLOOKUP($B108,download!$A$4:$DN$305,MATCH(data!AQ$1,download!$A$4:$DX$4,0)+1,FALSE))</f>
        <v>7.5</v>
      </c>
      <c r="AR108">
        <f>+IF(VLOOKUP($B108,download!$A$4:$DN$305,MATCH(data!AR$1,download!$A$4:$DX$4,0)+1,FALSE)="","",VLOOKUP($B108,download!$A$4:$DN$305,MATCH(data!AR$1,download!$A$4:$DX$4,0)+1,FALSE))</f>
        <v>6.1</v>
      </c>
      <c r="AS108">
        <f>+IF(VLOOKUP($B108,download!$A$4:$DN$305,MATCH(data!AS$1,download!$A$4:$DX$4,0)+1,FALSE)="","",VLOOKUP($B108,download!$A$4:$DN$305,MATCH(data!AS$1,download!$A$4:$DX$4,0)+1,FALSE))</f>
        <v>2.9856528967395026E-3</v>
      </c>
      <c r="AT108">
        <f>+IF(VLOOKUP($B108,download!$A$4:$DN$305,MATCH(data!AT$1,download!$A$4:$DX$4,0)+1,FALSE)="","",VLOOKUP($B108,download!$A$4:$DN$305,MATCH(data!AT$1,download!$A$4:$DX$4,0)+1,FALSE))</f>
        <v>4.3748381374234717E-3</v>
      </c>
      <c r="AU108">
        <f>+IF(VLOOKUP($B108,download!$A$4:$DN$305,MATCH(data!AU$1,download!$A$4:$DX$4,0)+1,FALSE)="","",VLOOKUP($B108,download!$A$4:$DN$305,MATCH(data!AU$1,download!$A$4:$DX$4,0)+1,FALSE))</f>
        <v>7.3230490208057537E-3</v>
      </c>
      <c r="AV108">
        <f>+IF(VLOOKUP($B108,download!$A$4:$DN$305,MATCH(data!AV$1,download!$A$4:$DX$4,0)+1,FALSE)="","",VLOOKUP($B108,download!$A$4:$DN$305,MATCH(data!AV$1,download!$A$4:$DX$4,0)+1,FALSE))</f>
        <v>4.2580080479706073E-3</v>
      </c>
      <c r="AW108">
        <f>+IF(VLOOKUP($B108,download!$A$4:$DN$305,MATCH(data!AW$1,download!$A$4:$DX$4,0)+1,FALSE)="","",VLOOKUP($B108,download!$A$4:$DN$305,MATCH(data!AW$1,download!$A$4:$DX$4,0)+1,FALSE))</f>
        <v>3.1624734055451333E-3</v>
      </c>
    </row>
    <row r="109" spans="1:49">
      <c r="A109">
        <f t="shared" si="5"/>
        <v>108</v>
      </c>
      <c r="B109">
        <f t="shared" si="6"/>
        <v>200808</v>
      </c>
      <c r="C109">
        <f>+IF(VLOOKUP($B109,download!$A$4:$DN$305,MATCH(data!C$1,download!$A$4:$DX$4,0)+1,FALSE)="","",VLOOKUP($B109,download!$A$4:$DN$305,MATCH(data!C$1,download!$A$4:$DX$4,0)+1,FALSE))</f>
        <v>101.47499999999999</v>
      </c>
      <c r="D109">
        <f>+IF(VLOOKUP($B109,download!$A$4:$DN$305,MATCH(data!D$1,download!$A$4:$DX$4,0)+1,FALSE)="","",VLOOKUP($B109,download!$A$4:$DN$305,MATCH(data!D$1,download!$A$4:$DX$4,0)+1,FALSE))</f>
        <v>100.61</v>
      </c>
      <c r="E109">
        <f>+IF(VLOOKUP($B109,download!$A$4:$DN$305,MATCH(data!E$1,download!$A$4:$DX$4,0)+1,FALSE)="","",VLOOKUP($B109,download!$A$4:$DN$305,MATCH(data!E$1,download!$A$4:$DX$4,0)+1,FALSE))</f>
        <v>96.145499999999998</v>
      </c>
      <c r="F109">
        <f>+IF(VLOOKUP($B109,download!$A$4:$DN$305,MATCH(data!F$1,download!$A$4:$DX$4,0)+1,FALSE)="","",VLOOKUP($B109,download!$A$4:$DN$305,MATCH(data!F$1,download!$A$4:$DX$4,0)+1,FALSE))</f>
        <v>105.203</v>
      </c>
      <c r="G109">
        <f>+IF(VLOOKUP($B109,download!$A$4:$DN$305,MATCH(data!G$1,download!$A$4:$DX$4,0)+1,FALSE)="","",VLOOKUP($B109,download!$A$4:$DN$305,MATCH(data!G$1,download!$A$4:$DX$4,0)+1,FALSE))</f>
        <v>105.875</v>
      </c>
      <c r="H109">
        <f>+IF(VLOOKUP($B109,download!$A$4:$DN$305,MATCH(data!H$1,download!$A$4:$DX$4,0)+1,FALSE)="","",VLOOKUP($B109,download!$A$4:$DN$305,MATCH(data!H$1,download!$A$4:$DX$4,0)+1,FALSE))</f>
        <v>20.65</v>
      </c>
      <c r="I109">
        <f>+IF(VLOOKUP($B109,download!$A$4:$DN$305,MATCH(data!I$1,download!$A$4:$DX$4,0)+1,FALSE)="","",VLOOKUP($B109,download!$A$4:$DN$305,MATCH(data!I$1,download!$A$4:$DX$4,0)+1,FALSE))</f>
        <v>21.060500000000001</v>
      </c>
      <c r="J109">
        <f>+IF(VLOOKUP($B109,download!$A$4:$DN$305,MATCH(data!J$1,download!$A$4:$DX$4,0)+1,FALSE)="","",VLOOKUP($B109,download!$A$4:$DN$305,MATCH(data!J$1,download!$A$4:$DX$4,0)+1,FALSE))</f>
        <v>349601999999.99994</v>
      </c>
      <c r="K109">
        <f>+IF(VLOOKUP($B109,download!$A$4:$DN$305,MATCH(data!K$1,download!$A$4:$DX$4,0)+1,FALSE)="","",VLOOKUP($B109,download!$A$4:$DN$305,MATCH(data!K$1,download!$A$4:$DX$4,0)+1,FALSE))</f>
        <v>1401299999999.9998</v>
      </c>
      <c r="L109">
        <f>+IF(VLOOKUP($B109,download!$A$4:$DN$305,MATCH(data!L$1,download!$A$4:$DX$4,0)+1,FALSE)="","",VLOOKUP($B109,download!$A$4:$DN$305,MATCH(data!L$1,download!$A$4:$DX$4,0)+1,FALSE))</f>
        <v>596284181000</v>
      </c>
      <c r="M109">
        <f>+IF(VLOOKUP($B109,download!$A$4:$DN$305,MATCH(data!M$1,download!$A$4:$DX$4,0)+1,FALSE)="","",VLOOKUP($B109,download!$A$4:$DN$305,MATCH(data!M$1,download!$A$4:$DX$4,0)+1,FALSE))</f>
        <v>3790297697000</v>
      </c>
      <c r="N109">
        <f>+IF(VLOOKUP($B109,download!$A$4:$DN$305,MATCH(data!N$1,download!$A$4:$DX$4,0)+1,FALSE)="","",VLOOKUP($B109,download!$A$4:$DN$305,MATCH(data!N$1,download!$A$4:$DX$4,0)+1,FALSE))</f>
        <v>429610000000</v>
      </c>
      <c r="O109">
        <f>+IF(VLOOKUP($B109,download!$A$4:$DN$305,MATCH(data!O$1,download!$A$4:$DX$4,0)+1,FALSE)="","",VLOOKUP($B109,download!$A$4:$DN$305,MATCH(data!O$1,download!$A$4:$DX$4,0)+1,FALSE))</f>
        <v>1.4672000000000001</v>
      </c>
      <c r="P109">
        <f>+IF(VLOOKUP($B109,download!$A$4:$DN$305,MATCH(data!P$1,download!$A$4:$DX$4,0)+1,FALSE)="","",VLOOKUP($B109,download!$A$4:$DN$305,MATCH(data!P$1,download!$A$4:$DX$4,0)+1,FALSE))</f>
        <v>7.8036000000000003</v>
      </c>
      <c r="Q109">
        <f>+IF(VLOOKUP($B109,download!$A$4:$DN$305,MATCH(data!Q$1,download!$A$4:$DX$4,0)+1,FALSE)="","",VLOOKUP($B109,download!$A$4:$DN$305,MATCH(data!Q$1,download!$A$4:$DX$4,0)+1,FALSE))</f>
        <v>1.8210999999999999</v>
      </c>
      <c r="R109">
        <f>+IF(VLOOKUP($B109,download!$A$4:$DN$305,MATCH(data!R$1,download!$A$4:$DX$4,0)+1,FALSE)="","",VLOOKUP($B109,download!$A$4:$DN$305,MATCH(data!R$1,download!$A$4:$DX$4,0)+1,FALSE))</f>
        <v>0.85799999999999998</v>
      </c>
      <c r="S109">
        <f>+IF(VLOOKUP($B109,download!$A$4:$DN$305,MATCH(data!S$1,download!$A$4:$DX$4,0)+1,FALSE)="","",VLOOKUP($B109,download!$A$4:$DN$305,MATCH(data!S$1,download!$A$4:$DX$4,0)+1,FALSE))</f>
        <v>1.0634999999999999</v>
      </c>
      <c r="T109">
        <f>+IF(VLOOKUP($B109,download!$A$4:$DN$305,MATCH(data!T$1,download!$A$4:$DX$4,0)+1,FALSE)="","",VLOOKUP($B109,download!$A$4:$DN$305,MATCH(data!T$1,download!$A$4:$DX$4,0)+1,FALSE))</f>
        <v>1282.83</v>
      </c>
      <c r="U109">
        <f>+IF(VLOOKUP($B109,download!$A$4:$DN$305,MATCH(data!U$1,download!$A$4:$DX$4,0)+1,FALSE)="","",VLOOKUP($B109,download!$A$4:$DN$305,MATCH(data!U$1,download!$A$4:$DX$4,0)+1,FALSE))</f>
        <v>6422.3</v>
      </c>
      <c r="V109">
        <f>+IF(VLOOKUP($B109,download!$A$4:$DN$305,MATCH(data!V$1,download!$A$4:$DX$4,0)+1,FALSE)="","",VLOOKUP($B109,download!$A$4:$DN$305,MATCH(data!V$1,download!$A$4:$DX$4,0)+1,FALSE))</f>
        <v>1254.71</v>
      </c>
      <c r="W109">
        <f>+IF(VLOOKUP($B109,download!$A$4:$DN$305,MATCH(data!W$1,download!$A$4:$DX$4,0)+1,FALSE)="","",VLOOKUP($B109,download!$A$4:$DN$305,MATCH(data!W$1,download!$A$4:$DX$4,0)+1,FALSE))</f>
        <v>21261.89</v>
      </c>
      <c r="X109">
        <f>+IF(VLOOKUP($B109,download!$A$4:$DN$305,MATCH(data!X$1,download!$A$4:$DX$4,0)+1,FALSE)="","",VLOOKUP($B109,download!$A$4:$DN$305,MATCH(data!X$1,download!$A$4:$DX$4,0)+1,FALSE))</f>
        <v>13771.25</v>
      </c>
      <c r="Y109">
        <f>+IF(VLOOKUP($B109,download!$A$4:$DN$305,MATCH(data!Y$1,download!$A$4:$DX$4,0)+1,FALSE)="","",VLOOKUP($B109,download!$A$4:$DN$305,MATCH(data!Y$1,download!$A$4:$DX$4,0)+1,FALSE))</f>
        <v>-0.1</v>
      </c>
      <c r="Z109">
        <f>+IF(VLOOKUP($B109,download!$A$4:$DN$305,MATCH(data!Z$1,download!$A$4:$DX$4,0)+1,FALSE)="","",VLOOKUP($B109,download!$A$4:$DN$305,MATCH(data!Z$1,download!$A$4:$DX$4,0)+1,FALSE))</f>
        <v>-0.1</v>
      </c>
      <c r="AA109">
        <f>+IF(VLOOKUP($B109,download!$A$4:$DN$305,MATCH(data!AA$1,download!$A$4:$DX$4,0)+1,FALSE)="","",VLOOKUP($B109,download!$A$4:$DN$305,MATCH(data!AA$1,download!$A$4:$DX$4,0)+1,FALSE))</f>
        <v>4.45</v>
      </c>
      <c r="AB109">
        <f>+IF(VLOOKUP($B109,download!$A$4:$DN$305,MATCH(data!AB$1,download!$A$4:$DX$4,0)+1,FALSE)="","",VLOOKUP($B109,download!$A$4:$DN$305,MATCH(data!AB$1,download!$A$4:$DX$4,0)+1,FALSE))</f>
        <v>-1.6</v>
      </c>
      <c r="AC109">
        <f>+IF(VLOOKUP($B109,download!$A$4:$DN$305,MATCH(data!AC$1,download!$A$4:$DX$4,0)+1,FALSE)="","",VLOOKUP($B109,download!$A$4:$DN$305,MATCH(data!AC$1,download!$A$4:$DX$4,0)+1,FALSE))</f>
        <v>4.0749674712999201E-2</v>
      </c>
      <c r="AD109">
        <f>+IF(VLOOKUP($B109,download!$A$4:$DN$305,MATCH(data!AD$1,download!$A$4:$DX$4,0)+1,FALSE)="","",VLOOKUP($B109,download!$A$4:$DN$305,MATCH(data!AD$1,download!$A$4:$DX$4,0)+1,FALSE))</f>
        <v>117826000000</v>
      </c>
      <c r="AE109">
        <f>+IF(VLOOKUP($B109,download!$A$4:$DN$305,MATCH(data!AE$1,download!$A$4:$DX$4,0)+1,FALSE)="","",VLOOKUP($B109,download!$A$4:$DN$305,MATCH(data!AE$1,download!$A$4:$DX$4,0)+1,FALSE))</f>
        <v>133717200000.00002</v>
      </c>
      <c r="AF109">
        <f>+IF(VLOOKUP($B109,download!$A$4:$DN$305,MATCH(data!AF$1,download!$A$4:$DX$4,0)+1,FALSE)="","",VLOOKUP($B109,download!$A$4:$DN$305,MATCH(data!AF$1,download!$A$4:$DX$4,0)+1,FALSE))</f>
        <v>5.6554086140651298</v>
      </c>
      <c r="AG109">
        <f>+IF(VLOOKUP($B109,download!$A$4:$DN$305,MATCH(data!AG$1,download!$A$4:$DX$4,0)+1,FALSE)="","",VLOOKUP($B109,download!$A$4:$DN$305,MATCH(data!AG$1,download!$A$4:$DX$4,0)+1,FALSE))</f>
        <v>1.9</v>
      </c>
      <c r="AH109">
        <f>+IF(VLOOKUP($B109,download!$A$4:$DN$305,MATCH(data!AH$1,download!$A$4:$DX$4,0)+1,FALSE)="","",VLOOKUP($B109,download!$A$4:$DN$305,MATCH(data!AH$1,download!$A$4:$DX$4,0)+1,FALSE))</f>
        <v>42935000000</v>
      </c>
      <c r="AI109">
        <f>+IF(VLOOKUP($B109,download!$A$4:$DN$305,MATCH(data!AI$1,download!$A$4:$DX$4,0)+1,FALSE)="","",VLOOKUP($B109,download!$A$4:$DN$305,MATCH(data!AI$1,download!$A$4:$DX$4,0)+1,FALSE))</f>
        <v>47252000000</v>
      </c>
      <c r="AJ109">
        <f>+IF(VLOOKUP($B109,download!$A$4:$DN$305,MATCH(data!AJ$1,download!$A$4:$DX$4,0)+1,FALSE)="","",VLOOKUP($B109,download!$A$4:$DN$305,MATCH(data!AJ$1,download!$A$4:$DX$4,0)+1,FALSE))</f>
        <v>351019999999.99994</v>
      </c>
      <c r="AK109">
        <f>+IF(VLOOKUP($B109,download!$A$4:$DN$305,MATCH(data!AK$1,download!$A$4:$DX$4,0)+1,FALSE)="","",VLOOKUP($B109,download!$A$4:$DN$305,MATCH(data!AK$1,download!$A$4:$DX$4,0)+1,FALSE))</f>
        <v>32411000000</v>
      </c>
      <c r="AL109">
        <f>+IF(VLOOKUP($B109,download!$A$4:$DN$305,MATCH(data!AL$1,download!$A$4:$DX$4,0)+1,FALSE)="","",VLOOKUP($B109,download!$A$4:$DN$305,MATCH(data!AL$1,download!$A$4:$DX$4,0)+1,FALSE))</f>
        <v>153178000000</v>
      </c>
      <c r="AM109">
        <f>+IF(VLOOKUP($B109,download!$A$4:$DN$305,MATCH(data!AM$1,download!$A$4:$DX$4,0)+1,FALSE)="","",VLOOKUP($B109,download!$A$4:$DN$305,MATCH(data!AM$1,download!$A$4:$DX$4,0)+1,FALSE))</f>
        <v>42594000000</v>
      </c>
      <c r="AN109">
        <f>+IF(VLOOKUP($B109,download!$A$4:$DN$305,MATCH(data!AN$1,download!$A$4:$DX$4,0)+1,FALSE)="","",VLOOKUP($B109,download!$A$4:$DN$305,MATCH(data!AN$1,download!$A$4:$DX$4,0)+1,FALSE))</f>
        <v>6.1</v>
      </c>
      <c r="AO109">
        <f>+IF(VLOOKUP($B109,download!$A$4:$DN$305,MATCH(data!AO$1,download!$A$4:$DX$4,0)+1,FALSE)="","",VLOOKUP($B109,download!$A$4:$DN$305,MATCH(data!AO$1,download!$A$4:$DX$4,0)+1,FALSE))</f>
        <v>4</v>
      </c>
      <c r="AP109">
        <f>+IF(VLOOKUP($B109,download!$A$4:$DN$305,MATCH(data!AP$1,download!$A$4:$DX$4,0)+1,FALSE)="","",VLOOKUP($B109,download!$A$4:$DN$305,MATCH(data!AP$1,download!$A$4:$DX$4,0)+1,FALSE))</f>
        <v>3.3</v>
      </c>
      <c r="AQ109">
        <f>+IF(VLOOKUP($B109,download!$A$4:$DN$305,MATCH(data!AQ$1,download!$A$4:$DX$4,0)+1,FALSE)="","",VLOOKUP($B109,download!$A$4:$DN$305,MATCH(data!AQ$1,download!$A$4:$DX$4,0)+1,FALSE))</f>
        <v>7.6</v>
      </c>
      <c r="AR109">
        <f>+IF(VLOOKUP($B109,download!$A$4:$DN$305,MATCH(data!AR$1,download!$A$4:$DX$4,0)+1,FALSE)="","",VLOOKUP($B109,download!$A$4:$DN$305,MATCH(data!AR$1,download!$A$4:$DX$4,0)+1,FALSE))</f>
        <v>6.1</v>
      </c>
      <c r="AS109">
        <f>+IF(VLOOKUP($B109,download!$A$4:$DN$305,MATCH(data!AS$1,download!$A$4:$DX$4,0)+1,FALSE)="","",VLOOKUP($B109,download!$A$4:$DN$305,MATCH(data!AS$1,download!$A$4:$DX$4,0)+1,FALSE))</f>
        <v>2.9856528967395026E-3</v>
      </c>
      <c r="AT109">
        <f>+IF(VLOOKUP($B109,download!$A$4:$DN$305,MATCH(data!AT$1,download!$A$4:$DX$4,0)+1,FALSE)="","",VLOOKUP($B109,download!$A$4:$DN$305,MATCH(data!AT$1,download!$A$4:$DX$4,0)+1,FALSE))</f>
        <v>4.3748381374234717E-3</v>
      </c>
      <c r="AU109">
        <f>+IF(VLOOKUP($B109,download!$A$4:$DN$305,MATCH(data!AU$1,download!$A$4:$DX$4,0)+1,FALSE)="","",VLOOKUP($B109,download!$A$4:$DN$305,MATCH(data!AU$1,download!$A$4:$DX$4,0)+1,FALSE))</f>
        <v>7.3230490208057537E-3</v>
      </c>
      <c r="AV109">
        <f>+IF(VLOOKUP($B109,download!$A$4:$DN$305,MATCH(data!AV$1,download!$A$4:$DX$4,0)+1,FALSE)="","",VLOOKUP($B109,download!$A$4:$DN$305,MATCH(data!AV$1,download!$A$4:$DX$4,0)+1,FALSE))</f>
        <v>4.2580080479706073E-3</v>
      </c>
      <c r="AW109">
        <f>+IF(VLOOKUP($B109,download!$A$4:$DN$305,MATCH(data!AW$1,download!$A$4:$DX$4,0)+1,FALSE)="","",VLOOKUP($B109,download!$A$4:$DN$305,MATCH(data!AW$1,download!$A$4:$DX$4,0)+1,FALSE))</f>
        <v>3.1624734055451333E-3</v>
      </c>
    </row>
    <row r="110" spans="1:49">
      <c r="A110">
        <f t="shared" si="5"/>
        <v>109</v>
      </c>
      <c r="B110">
        <f t="shared" si="6"/>
        <v>200809</v>
      </c>
      <c r="C110">
        <f>+IF(VLOOKUP($B110,download!$A$4:$DN$305,MATCH(data!C$1,download!$A$4:$DX$4,0)+1,FALSE)="","",VLOOKUP($B110,download!$A$4:$DN$305,MATCH(data!C$1,download!$A$4:$DX$4,0)+1,FALSE))</f>
        <v>101.46</v>
      </c>
      <c r="D110">
        <f>+IF(VLOOKUP($B110,download!$A$4:$DN$305,MATCH(data!D$1,download!$A$4:$DX$4,0)+1,FALSE)="","",VLOOKUP($B110,download!$A$4:$DN$305,MATCH(data!D$1,download!$A$4:$DX$4,0)+1,FALSE))</f>
        <v>101.90300000000001</v>
      </c>
      <c r="E110">
        <f>+IF(VLOOKUP($B110,download!$A$4:$DN$305,MATCH(data!E$1,download!$A$4:$DX$4,0)+1,FALSE)="","",VLOOKUP($B110,download!$A$4:$DN$305,MATCH(data!E$1,download!$A$4:$DX$4,0)+1,FALSE))</f>
        <v>98.497500000000002</v>
      </c>
      <c r="F110">
        <f>+IF(VLOOKUP($B110,download!$A$4:$DN$305,MATCH(data!F$1,download!$A$4:$DX$4,0)+1,FALSE)="","",VLOOKUP($B110,download!$A$4:$DN$305,MATCH(data!F$1,download!$A$4:$DX$4,0)+1,FALSE))</f>
        <v>105.8145</v>
      </c>
      <c r="G110">
        <f>+IF(VLOOKUP($B110,download!$A$4:$DN$305,MATCH(data!G$1,download!$A$4:$DX$4,0)+1,FALSE)="","",VLOOKUP($B110,download!$A$4:$DN$305,MATCH(data!G$1,download!$A$4:$DX$4,0)+1,FALSE))</f>
        <v>104.02500000000001</v>
      </c>
      <c r="H110">
        <f>+IF(VLOOKUP($B110,download!$A$4:$DN$305,MATCH(data!H$1,download!$A$4:$DX$4,0)+1,FALSE)="","",VLOOKUP($B110,download!$A$4:$DN$305,MATCH(data!H$1,download!$A$4:$DX$4,0)+1,FALSE))</f>
        <v>39.39</v>
      </c>
      <c r="I110">
        <f>+IF(VLOOKUP($B110,download!$A$4:$DN$305,MATCH(data!I$1,download!$A$4:$DX$4,0)+1,FALSE)="","",VLOOKUP($B110,download!$A$4:$DN$305,MATCH(data!I$1,download!$A$4:$DX$4,0)+1,FALSE))</f>
        <v>40.3874</v>
      </c>
      <c r="J110">
        <f>+IF(VLOOKUP($B110,download!$A$4:$DN$305,MATCH(data!J$1,download!$A$4:$DX$4,0)+1,FALSE)="","",VLOOKUP($B110,download!$A$4:$DN$305,MATCH(data!J$1,download!$A$4:$DX$4,0)+1,FALSE))</f>
        <v>358574999999.99994</v>
      </c>
      <c r="K110">
        <f>+IF(VLOOKUP($B110,download!$A$4:$DN$305,MATCH(data!K$1,download!$A$4:$DX$4,0)+1,FALSE)="","",VLOOKUP($B110,download!$A$4:$DN$305,MATCH(data!K$1,download!$A$4:$DX$4,0)+1,FALSE))</f>
        <v>1441499999999.9998</v>
      </c>
      <c r="L110">
        <f>+IF(VLOOKUP($B110,download!$A$4:$DN$305,MATCH(data!L$1,download!$A$4:$DX$4,0)+1,FALSE)="","",VLOOKUP($B110,download!$A$4:$DN$305,MATCH(data!L$1,download!$A$4:$DX$4,0)+1,FALSE))</f>
        <v>597914150000</v>
      </c>
      <c r="M110">
        <f>+IF(VLOOKUP($B110,download!$A$4:$DN$305,MATCH(data!M$1,download!$A$4:$DX$4,0)+1,FALSE)="","",VLOOKUP($B110,download!$A$4:$DN$305,MATCH(data!M$1,download!$A$4:$DX$4,0)+1,FALSE))</f>
        <v>3877016543000</v>
      </c>
      <c r="N110">
        <f>+IF(VLOOKUP($B110,download!$A$4:$DN$305,MATCH(data!N$1,download!$A$4:$DX$4,0)+1,FALSE)="","",VLOOKUP($B110,download!$A$4:$DN$305,MATCH(data!N$1,download!$A$4:$DX$4,0)+1,FALSE))</f>
        <v>435155000000</v>
      </c>
      <c r="O110">
        <f>+IF(VLOOKUP($B110,download!$A$4:$DN$305,MATCH(data!O$1,download!$A$4:$DX$4,0)+1,FALSE)="","",VLOOKUP($B110,download!$A$4:$DN$305,MATCH(data!O$1,download!$A$4:$DX$4,0)+1,FALSE))</f>
        <v>1.4101999999999999</v>
      </c>
      <c r="P110">
        <f>+IF(VLOOKUP($B110,download!$A$4:$DN$305,MATCH(data!P$1,download!$A$4:$DX$4,0)+1,FALSE)="","",VLOOKUP($B110,download!$A$4:$DN$305,MATCH(data!P$1,download!$A$4:$DX$4,0)+1,FALSE))</f>
        <v>7.7657999999999996</v>
      </c>
      <c r="Q110">
        <f>+IF(VLOOKUP($B110,download!$A$4:$DN$305,MATCH(data!Q$1,download!$A$4:$DX$4,0)+1,FALSE)="","",VLOOKUP($B110,download!$A$4:$DN$305,MATCH(data!Q$1,download!$A$4:$DX$4,0)+1,FALSE))</f>
        <v>1.7827999999999999</v>
      </c>
      <c r="R110">
        <f>+IF(VLOOKUP($B110,download!$A$4:$DN$305,MATCH(data!R$1,download!$A$4:$DX$4,0)+1,FALSE)="","",VLOOKUP($B110,download!$A$4:$DN$305,MATCH(data!R$1,download!$A$4:$DX$4,0)+1,FALSE))</f>
        <v>0.79410000000000003</v>
      </c>
      <c r="S110">
        <f>+IF(VLOOKUP($B110,download!$A$4:$DN$305,MATCH(data!S$1,download!$A$4:$DX$4,0)+1,FALSE)="","",VLOOKUP($B110,download!$A$4:$DN$305,MATCH(data!S$1,download!$A$4:$DX$4,0)+1,FALSE))</f>
        <v>1.0642</v>
      </c>
      <c r="T110">
        <f>+IF(VLOOKUP($B110,download!$A$4:$DN$305,MATCH(data!T$1,download!$A$4:$DX$4,0)+1,FALSE)="","",VLOOKUP($B110,download!$A$4:$DN$305,MATCH(data!T$1,download!$A$4:$DX$4,0)+1,FALSE))</f>
        <v>1166.3599999999999</v>
      </c>
      <c r="U110">
        <f>+IF(VLOOKUP($B110,download!$A$4:$DN$305,MATCH(data!U$1,download!$A$4:$DX$4,0)+1,FALSE)="","",VLOOKUP($B110,download!$A$4:$DN$305,MATCH(data!U$1,download!$A$4:$DX$4,0)+1,FALSE))</f>
        <v>5831.02</v>
      </c>
      <c r="V110">
        <f>+IF(VLOOKUP($B110,download!$A$4:$DN$305,MATCH(data!V$1,download!$A$4:$DX$4,0)+1,FALSE)="","",VLOOKUP($B110,download!$A$4:$DN$305,MATCH(data!V$1,download!$A$4:$DX$4,0)+1,FALSE))</f>
        <v>1087.4100000000001</v>
      </c>
      <c r="W110">
        <f>+IF(VLOOKUP($B110,download!$A$4:$DN$305,MATCH(data!W$1,download!$A$4:$DX$4,0)+1,FALSE)="","",VLOOKUP($B110,download!$A$4:$DN$305,MATCH(data!W$1,download!$A$4:$DX$4,0)+1,FALSE))</f>
        <v>18016.21</v>
      </c>
      <c r="X110">
        <f>+IF(VLOOKUP($B110,download!$A$4:$DN$305,MATCH(data!X$1,download!$A$4:$DX$4,0)+1,FALSE)="","",VLOOKUP($B110,download!$A$4:$DN$305,MATCH(data!X$1,download!$A$4:$DX$4,0)+1,FALSE))</f>
        <v>11752.9</v>
      </c>
      <c r="Y110">
        <f>+IF(VLOOKUP($B110,download!$A$4:$DN$305,MATCH(data!Y$1,download!$A$4:$DX$4,0)+1,FALSE)="","",VLOOKUP($B110,download!$A$4:$DN$305,MATCH(data!Y$1,download!$A$4:$DX$4,0)+1,FALSE))</f>
        <v>0.1</v>
      </c>
      <c r="Z110">
        <f>+IF(VLOOKUP($B110,download!$A$4:$DN$305,MATCH(data!Z$1,download!$A$4:$DX$4,0)+1,FALSE)="","",VLOOKUP($B110,download!$A$4:$DN$305,MATCH(data!Z$1,download!$A$4:$DX$4,0)+1,FALSE))</f>
        <v>0.2</v>
      </c>
      <c r="AA110">
        <f>+IF(VLOOKUP($B110,download!$A$4:$DN$305,MATCH(data!AA$1,download!$A$4:$DX$4,0)+1,FALSE)="","",VLOOKUP($B110,download!$A$4:$DN$305,MATCH(data!AA$1,download!$A$4:$DX$4,0)+1,FALSE))</f>
        <v>4.9800000000000004</v>
      </c>
      <c r="AB110">
        <f>+IF(VLOOKUP($B110,download!$A$4:$DN$305,MATCH(data!AB$1,download!$A$4:$DX$4,0)+1,FALSE)="","",VLOOKUP($B110,download!$A$4:$DN$305,MATCH(data!AB$1,download!$A$4:$DX$4,0)+1,FALSE))</f>
        <v>-1.38</v>
      </c>
      <c r="AC110">
        <f>+IF(VLOOKUP($B110,download!$A$4:$DN$305,MATCH(data!AC$1,download!$A$4:$DX$4,0)+1,FALSE)="","",VLOOKUP($B110,download!$A$4:$DN$305,MATCH(data!AC$1,download!$A$4:$DX$4,0)+1,FALSE))</f>
        <v>0.262200157115965</v>
      </c>
      <c r="AD110">
        <f>+IF(VLOOKUP($B110,download!$A$4:$DN$305,MATCH(data!AD$1,download!$A$4:$DX$4,0)+1,FALSE)="","",VLOOKUP($B110,download!$A$4:$DN$305,MATCH(data!AD$1,download!$A$4:$DX$4,0)+1,FALSE))</f>
        <v>109228000000</v>
      </c>
      <c r="AE110">
        <f>+IF(VLOOKUP($B110,download!$A$4:$DN$305,MATCH(data!AE$1,download!$A$4:$DX$4,0)+1,FALSE)="","",VLOOKUP($B110,download!$A$4:$DN$305,MATCH(data!AE$1,download!$A$4:$DX$4,0)+1,FALSE))</f>
        <v>132775100000</v>
      </c>
      <c r="AF110">
        <f>+IF(VLOOKUP($B110,download!$A$4:$DN$305,MATCH(data!AF$1,download!$A$4:$DX$4,0)+1,FALSE)="","",VLOOKUP($B110,download!$A$4:$DN$305,MATCH(data!AF$1,download!$A$4:$DX$4,0)+1,FALSE))</f>
        <v>4.3161267354930599</v>
      </c>
      <c r="AG110">
        <f>+IF(VLOOKUP($B110,download!$A$4:$DN$305,MATCH(data!AG$1,download!$A$4:$DX$4,0)+1,FALSE)="","",VLOOKUP($B110,download!$A$4:$DN$305,MATCH(data!AG$1,download!$A$4:$DX$4,0)+1,FALSE))</f>
        <v>3.6</v>
      </c>
      <c r="AH110">
        <f>+IF(VLOOKUP($B110,download!$A$4:$DN$305,MATCH(data!AH$1,download!$A$4:$DX$4,0)+1,FALSE)="","",VLOOKUP($B110,download!$A$4:$DN$305,MATCH(data!AH$1,download!$A$4:$DX$4,0)+1,FALSE))</f>
        <v>41756500000</v>
      </c>
      <c r="AI110">
        <f>+IF(VLOOKUP($B110,download!$A$4:$DN$305,MATCH(data!AI$1,download!$A$4:$DX$4,0)+1,FALSE)="","",VLOOKUP($B110,download!$A$4:$DN$305,MATCH(data!AI$1,download!$A$4:$DX$4,0)+1,FALSE))</f>
        <v>46626000000</v>
      </c>
      <c r="AJ110">
        <f>+IF(VLOOKUP($B110,download!$A$4:$DN$305,MATCH(data!AJ$1,download!$A$4:$DX$4,0)+1,FALSE)="","",VLOOKUP($B110,download!$A$4:$DN$305,MATCH(data!AJ$1,download!$A$4:$DX$4,0)+1,FALSE))</f>
        <v>372540000000</v>
      </c>
      <c r="AK110">
        <f>+IF(VLOOKUP($B110,download!$A$4:$DN$305,MATCH(data!AK$1,download!$A$4:$DX$4,0)+1,FALSE)="","",VLOOKUP($B110,download!$A$4:$DN$305,MATCH(data!AK$1,download!$A$4:$DX$4,0)+1,FALSE))</f>
        <v>33069000000</v>
      </c>
      <c r="AL110">
        <f>+IF(VLOOKUP($B110,download!$A$4:$DN$305,MATCH(data!AL$1,download!$A$4:$DX$4,0)+1,FALSE)="","",VLOOKUP($B110,download!$A$4:$DN$305,MATCH(data!AL$1,download!$A$4:$DX$4,0)+1,FALSE))</f>
        <v>153660000000</v>
      </c>
      <c r="AM110">
        <f>+IF(VLOOKUP($B110,download!$A$4:$DN$305,MATCH(data!AM$1,download!$A$4:$DX$4,0)+1,FALSE)="","",VLOOKUP($B110,download!$A$4:$DN$305,MATCH(data!AM$1,download!$A$4:$DX$4,0)+1,FALSE))</f>
        <v>42980000000</v>
      </c>
      <c r="AN110">
        <f>+IF(VLOOKUP($B110,download!$A$4:$DN$305,MATCH(data!AN$1,download!$A$4:$DX$4,0)+1,FALSE)="","",VLOOKUP($B110,download!$A$4:$DN$305,MATCH(data!AN$1,download!$A$4:$DX$4,0)+1,FALSE))</f>
        <v>6.1</v>
      </c>
      <c r="AO110">
        <f>+IF(VLOOKUP($B110,download!$A$4:$DN$305,MATCH(data!AO$1,download!$A$4:$DX$4,0)+1,FALSE)="","",VLOOKUP($B110,download!$A$4:$DN$305,MATCH(data!AO$1,download!$A$4:$DX$4,0)+1,FALSE))</f>
        <v>4.3</v>
      </c>
      <c r="AP110">
        <f>+IF(VLOOKUP($B110,download!$A$4:$DN$305,MATCH(data!AP$1,download!$A$4:$DX$4,0)+1,FALSE)="","",VLOOKUP($B110,download!$A$4:$DN$305,MATCH(data!AP$1,download!$A$4:$DX$4,0)+1,FALSE))</f>
        <v>3.5</v>
      </c>
      <c r="AQ110">
        <f>+IF(VLOOKUP($B110,download!$A$4:$DN$305,MATCH(data!AQ$1,download!$A$4:$DX$4,0)+1,FALSE)="","",VLOOKUP($B110,download!$A$4:$DN$305,MATCH(data!AQ$1,download!$A$4:$DX$4,0)+1,FALSE))</f>
        <v>7.7</v>
      </c>
      <c r="AR110">
        <f>+IF(VLOOKUP($B110,download!$A$4:$DN$305,MATCH(data!AR$1,download!$A$4:$DX$4,0)+1,FALSE)="","",VLOOKUP($B110,download!$A$4:$DN$305,MATCH(data!AR$1,download!$A$4:$DX$4,0)+1,FALSE))</f>
        <v>6.1</v>
      </c>
      <c r="AS110">
        <f>+IF(VLOOKUP($B110,download!$A$4:$DN$305,MATCH(data!AS$1,download!$A$4:$DX$4,0)+1,FALSE)="","",VLOOKUP($B110,download!$A$4:$DN$305,MATCH(data!AS$1,download!$A$4:$DX$4,0)+1,FALSE))</f>
        <v>2.9856528967395026E-3</v>
      </c>
      <c r="AT110">
        <f>+IF(VLOOKUP($B110,download!$A$4:$DN$305,MATCH(data!AT$1,download!$A$4:$DX$4,0)+1,FALSE)="","",VLOOKUP($B110,download!$A$4:$DN$305,MATCH(data!AT$1,download!$A$4:$DX$4,0)+1,FALSE))</f>
        <v>4.3748381374234717E-3</v>
      </c>
      <c r="AU110">
        <f>+IF(VLOOKUP($B110,download!$A$4:$DN$305,MATCH(data!AU$1,download!$A$4:$DX$4,0)+1,FALSE)="","",VLOOKUP($B110,download!$A$4:$DN$305,MATCH(data!AU$1,download!$A$4:$DX$4,0)+1,FALSE))</f>
        <v>7.3230490208057537E-3</v>
      </c>
      <c r="AV110">
        <f>+IF(VLOOKUP($B110,download!$A$4:$DN$305,MATCH(data!AV$1,download!$A$4:$DX$4,0)+1,FALSE)="","",VLOOKUP($B110,download!$A$4:$DN$305,MATCH(data!AV$1,download!$A$4:$DX$4,0)+1,FALSE))</f>
        <v>4.2580080479706073E-3</v>
      </c>
      <c r="AW110">
        <f>+IF(VLOOKUP($B110,download!$A$4:$DN$305,MATCH(data!AW$1,download!$A$4:$DX$4,0)+1,FALSE)="","",VLOOKUP($B110,download!$A$4:$DN$305,MATCH(data!AW$1,download!$A$4:$DX$4,0)+1,FALSE))</f>
        <v>3.1624734055451333E-3</v>
      </c>
    </row>
    <row r="111" spans="1:49">
      <c r="A111">
        <f t="shared" si="5"/>
        <v>110</v>
      </c>
      <c r="B111">
        <f t="shared" si="6"/>
        <v>200810</v>
      </c>
      <c r="C111">
        <f>+IF(VLOOKUP($B111,download!$A$4:$DN$305,MATCH(data!C$1,download!$A$4:$DX$4,0)+1,FALSE)="","",VLOOKUP($B111,download!$A$4:$DN$305,MATCH(data!C$1,download!$A$4:$DX$4,0)+1,FALSE))</f>
        <v>100.27</v>
      </c>
      <c r="D111">
        <f>+IF(VLOOKUP($B111,download!$A$4:$DN$305,MATCH(data!D$1,download!$A$4:$DX$4,0)+1,FALSE)="","",VLOOKUP($B111,download!$A$4:$DN$305,MATCH(data!D$1,download!$A$4:$DX$4,0)+1,FALSE))</f>
        <v>102.80500000000001</v>
      </c>
      <c r="E111">
        <f>+IF(VLOOKUP($B111,download!$A$4:$DN$305,MATCH(data!E$1,download!$A$4:$DX$4,0)+1,FALSE)="","",VLOOKUP($B111,download!$A$4:$DN$305,MATCH(data!E$1,download!$A$4:$DX$4,0)+1,FALSE))</f>
        <v>100.3105</v>
      </c>
      <c r="F111">
        <f>+IF(VLOOKUP($B111,download!$A$4:$DN$305,MATCH(data!F$1,download!$A$4:$DX$4,0)+1,FALSE)="","",VLOOKUP($B111,download!$A$4:$DN$305,MATCH(data!F$1,download!$A$4:$DX$4,0)+1,FALSE))</f>
        <v>110.381</v>
      </c>
      <c r="G111">
        <f>+IF(VLOOKUP($B111,download!$A$4:$DN$305,MATCH(data!G$1,download!$A$4:$DX$4,0)+1,FALSE)="","",VLOOKUP($B111,download!$A$4:$DN$305,MATCH(data!G$1,download!$A$4:$DX$4,0)+1,FALSE))</f>
        <v>103.97499999999999</v>
      </c>
      <c r="H111">
        <f>+IF(VLOOKUP($B111,download!$A$4:$DN$305,MATCH(data!H$1,download!$A$4:$DX$4,0)+1,FALSE)="","",VLOOKUP($B111,download!$A$4:$DN$305,MATCH(data!H$1,download!$A$4:$DX$4,0)+1,FALSE))</f>
        <v>59.89</v>
      </c>
      <c r="I111">
        <f>+IF(VLOOKUP($B111,download!$A$4:$DN$305,MATCH(data!I$1,download!$A$4:$DX$4,0)+1,FALSE)="","",VLOOKUP($B111,download!$A$4:$DN$305,MATCH(data!I$1,download!$A$4:$DX$4,0)+1,FALSE))</f>
        <v>60.677300000000002</v>
      </c>
      <c r="J111">
        <f>+IF(VLOOKUP($B111,download!$A$4:$DN$305,MATCH(data!J$1,download!$A$4:$DX$4,0)+1,FALSE)="","",VLOOKUP($B111,download!$A$4:$DN$305,MATCH(data!J$1,download!$A$4:$DX$4,0)+1,FALSE))</f>
        <v>362192999999.99994</v>
      </c>
      <c r="K111">
        <f>+IF(VLOOKUP($B111,download!$A$4:$DN$305,MATCH(data!K$1,download!$A$4:$DX$4,0)+1,FALSE)="","",VLOOKUP($B111,download!$A$4:$DN$305,MATCH(data!K$1,download!$A$4:$DX$4,0)+1,FALSE))</f>
        <v>1462599999999.9998</v>
      </c>
      <c r="L111">
        <f>+IF(VLOOKUP($B111,download!$A$4:$DN$305,MATCH(data!L$1,download!$A$4:$DX$4,0)+1,FALSE)="","",VLOOKUP($B111,download!$A$4:$DN$305,MATCH(data!L$1,download!$A$4:$DX$4,0)+1,FALSE))</f>
        <v>611504324000</v>
      </c>
      <c r="M111">
        <f>+IF(VLOOKUP($B111,download!$A$4:$DN$305,MATCH(data!M$1,download!$A$4:$DX$4,0)+1,FALSE)="","",VLOOKUP($B111,download!$A$4:$DN$305,MATCH(data!M$1,download!$A$4:$DX$4,0)+1,FALSE))</f>
        <v>3944466731000</v>
      </c>
      <c r="N111">
        <f>+IF(VLOOKUP($B111,download!$A$4:$DN$305,MATCH(data!N$1,download!$A$4:$DX$4,0)+1,FALSE)="","",VLOOKUP($B111,download!$A$4:$DN$305,MATCH(data!N$1,download!$A$4:$DX$4,0)+1,FALSE))</f>
        <v>440703000000</v>
      </c>
      <c r="O111">
        <f>+IF(VLOOKUP($B111,download!$A$4:$DN$305,MATCH(data!O$1,download!$A$4:$DX$4,0)+1,FALSE)="","",VLOOKUP($B111,download!$A$4:$DN$305,MATCH(data!O$1,download!$A$4:$DX$4,0)+1,FALSE))</f>
        <v>1.2729999999999999</v>
      </c>
      <c r="P111">
        <f>+IF(VLOOKUP($B111,download!$A$4:$DN$305,MATCH(data!P$1,download!$A$4:$DX$4,0)+1,FALSE)="","",VLOOKUP($B111,download!$A$4:$DN$305,MATCH(data!P$1,download!$A$4:$DX$4,0)+1,FALSE))</f>
        <v>7.7499000000000002</v>
      </c>
      <c r="Q111">
        <f>+IF(VLOOKUP($B111,download!$A$4:$DN$305,MATCH(data!Q$1,download!$A$4:$DX$4,0)+1,FALSE)="","",VLOOKUP($B111,download!$A$4:$DN$305,MATCH(data!Q$1,download!$A$4:$DX$4,0)+1,FALSE))</f>
        <v>1.6068</v>
      </c>
      <c r="R111">
        <f>+IF(VLOOKUP($B111,download!$A$4:$DN$305,MATCH(data!R$1,download!$A$4:$DX$4,0)+1,FALSE)="","",VLOOKUP($B111,download!$A$4:$DN$305,MATCH(data!R$1,download!$A$4:$DX$4,0)+1,FALSE))</f>
        <v>0.66759999999999997</v>
      </c>
      <c r="S111">
        <f>+IF(VLOOKUP($B111,download!$A$4:$DN$305,MATCH(data!S$1,download!$A$4:$DX$4,0)+1,FALSE)="","",VLOOKUP($B111,download!$A$4:$DN$305,MATCH(data!S$1,download!$A$4:$DX$4,0)+1,FALSE))</f>
        <v>1.2121999999999999</v>
      </c>
      <c r="T111">
        <f>+IF(VLOOKUP($B111,download!$A$4:$DN$305,MATCH(data!T$1,download!$A$4:$DX$4,0)+1,FALSE)="","",VLOOKUP($B111,download!$A$4:$DN$305,MATCH(data!T$1,download!$A$4:$DX$4,0)+1,FALSE))</f>
        <v>968.75</v>
      </c>
      <c r="U111">
        <f>+IF(VLOOKUP($B111,download!$A$4:$DN$305,MATCH(data!U$1,download!$A$4:$DX$4,0)+1,FALSE)="","",VLOOKUP($B111,download!$A$4:$DN$305,MATCH(data!U$1,download!$A$4:$DX$4,0)+1,FALSE))</f>
        <v>4987.97</v>
      </c>
      <c r="V111">
        <f>+IF(VLOOKUP($B111,download!$A$4:$DN$305,MATCH(data!V$1,download!$A$4:$DX$4,0)+1,FALSE)="","",VLOOKUP($B111,download!$A$4:$DN$305,MATCH(data!V$1,download!$A$4:$DX$4,0)+1,FALSE))</f>
        <v>867.12</v>
      </c>
      <c r="W111">
        <f>+IF(VLOOKUP($B111,download!$A$4:$DN$305,MATCH(data!W$1,download!$A$4:$DX$4,0)+1,FALSE)="","",VLOOKUP($B111,download!$A$4:$DN$305,MATCH(data!W$1,download!$A$4:$DX$4,0)+1,FALSE))</f>
        <v>13968.67</v>
      </c>
      <c r="X111">
        <f>+IF(VLOOKUP($B111,download!$A$4:$DN$305,MATCH(data!X$1,download!$A$4:$DX$4,0)+1,FALSE)="","",VLOOKUP($B111,download!$A$4:$DN$305,MATCH(data!X$1,download!$A$4:$DX$4,0)+1,FALSE))</f>
        <v>9762.76</v>
      </c>
      <c r="Y111">
        <f>+IF(VLOOKUP($B111,download!$A$4:$DN$305,MATCH(data!Y$1,download!$A$4:$DX$4,0)+1,FALSE)="","",VLOOKUP($B111,download!$A$4:$DN$305,MATCH(data!Y$1,download!$A$4:$DX$4,0)+1,FALSE))</f>
        <v>-0.9</v>
      </c>
      <c r="Z111">
        <f>+IF(VLOOKUP($B111,download!$A$4:$DN$305,MATCH(data!Z$1,download!$A$4:$DX$4,0)+1,FALSE)="","",VLOOKUP($B111,download!$A$4:$DN$305,MATCH(data!Z$1,download!$A$4:$DX$4,0)+1,FALSE))</f>
        <v>0</v>
      </c>
      <c r="AA111">
        <f>+IF(VLOOKUP($B111,download!$A$4:$DN$305,MATCH(data!AA$1,download!$A$4:$DX$4,0)+1,FALSE)="","",VLOOKUP($B111,download!$A$4:$DN$305,MATCH(data!AA$1,download!$A$4:$DX$4,0)+1,FALSE))</f>
        <v>4.9800000000000004</v>
      </c>
      <c r="AB111">
        <f>+IF(VLOOKUP($B111,download!$A$4:$DN$305,MATCH(data!AB$1,download!$A$4:$DX$4,0)+1,FALSE)="","",VLOOKUP($B111,download!$A$4:$DN$305,MATCH(data!AB$1,download!$A$4:$DX$4,0)+1,FALSE))</f>
        <v>0.38</v>
      </c>
      <c r="AC111">
        <f>+IF(VLOOKUP($B111,download!$A$4:$DN$305,MATCH(data!AC$1,download!$A$4:$DX$4,0)+1,FALSE)="","",VLOOKUP($B111,download!$A$4:$DN$305,MATCH(data!AC$1,download!$A$4:$DX$4,0)+1,FALSE))</f>
        <v>-0.65195026374286902</v>
      </c>
      <c r="AD111">
        <f>+IF(VLOOKUP($B111,download!$A$4:$DN$305,MATCH(data!AD$1,download!$A$4:$DX$4,0)+1,FALSE)="","",VLOOKUP($B111,download!$A$4:$DN$305,MATCH(data!AD$1,download!$A$4:$DX$4,0)+1,FALSE))</f>
        <v>106639000000</v>
      </c>
      <c r="AE111">
        <f>+IF(VLOOKUP($B111,download!$A$4:$DN$305,MATCH(data!AE$1,download!$A$4:$DX$4,0)+1,FALSE)="","",VLOOKUP($B111,download!$A$4:$DN$305,MATCH(data!AE$1,download!$A$4:$DX$4,0)+1,FALSE))</f>
        <v>128748600000</v>
      </c>
      <c r="AF111">
        <f>+IF(VLOOKUP($B111,download!$A$4:$DN$305,MATCH(data!AF$1,download!$A$4:$DX$4,0)+1,FALSE)="","",VLOOKUP($B111,download!$A$4:$DN$305,MATCH(data!AF$1,download!$A$4:$DX$4,0)+1,FALSE))</f>
        <v>4.3161267354930599</v>
      </c>
      <c r="AG111">
        <f>+IF(VLOOKUP($B111,download!$A$4:$DN$305,MATCH(data!AG$1,download!$A$4:$DX$4,0)+1,FALSE)="","",VLOOKUP($B111,download!$A$4:$DN$305,MATCH(data!AG$1,download!$A$4:$DX$4,0)+1,FALSE))</f>
        <v>9.4</v>
      </c>
      <c r="AH111">
        <f>+IF(VLOOKUP($B111,download!$A$4:$DN$305,MATCH(data!AH$1,download!$A$4:$DX$4,0)+1,FALSE)="","",VLOOKUP($B111,download!$A$4:$DN$305,MATCH(data!AH$1,download!$A$4:$DX$4,0)+1,FALSE))</f>
        <v>41651300000</v>
      </c>
      <c r="AI111">
        <f>+IF(VLOOKUP($B111,download!$A$4:$DN$305,MATCH(data!AI$1,download!$A$4:$DX$4,0)+1,FALSE)="","",VLOOKUP($B111,download!$A$4:$DN$305,MATCH(data!AI$1,download!$A$4:$DX$4,0)+1,FALSE))</f>
        <v>45288000000</v>
      </c>
      <c r="AJ111">
        <f>+IF(VLOOKUP($B111,download!$A$4:$DN$305,MATCH(data!AJ$1,download!$A$4:$DX$4,0)+1,FALSE)="","",VLOOKUP($B111,download!$A$4:$DN$305,MATCH(data!AJ$1,download!$A$4:$DX$4,0)+1,FALSE))</f>
        <v>374499999999.99994</v>
      </c>
      <c r="AK111">
        <f>+IF(VLOOKUP($B111,download!$A$4:$DN$305,MATCH(data!AK$1,download!$A$4:$DX$4,0)+1,FALSE)="","",VLOOKUP($B111,download!$A$4:$DN$305,MATCH(data!AK$1,download!$A$4:$DX$4,0)+1,FALSE))</f>
        <v>41446000000</v>
      </c>
      <c r="AL111">
        <f>+IF(VLOOKUP($B111,download!$A$4:$DN$305,MATCH(data!AL$1,download!$A$4:$DX$4,0)+1,FALSE)="","",VLOOKUP($B111,download!$A$4:$DN$305,MATCH(data!AL$1,download!$A$4:$DX$4,0)+1,FALSE))</f>
        <v>149323000000</v>
      </c>
      <c r="AM111">
        <f>+IF(VLOOKUP($B111,download!$A$4:$DN$305,MATCH(data!AM$1,download!$A$4:$DX$4,0)+1,FALSE)="","",VLOOKUP($B111,download!$A$4:$DN$305,MATCH(data!AM$1,download!$A$4:$DX$4,0)+1,FALSE))</f>
        <v>41402000000</v>
      </c>
      <c r="AN111">
        <f>+IF(VLOOKUP($B111,download!$A$4:$DN$305,MATCH(data!AN$1,download!$A$4:$DX$4,0)+1,FALSE)="","",VLOOKUP($B111,download!$A$4:$DN$305,MATCH(data!AN$1,download!$A$4:$DX$4,0)+1,FALSE))</f>
        <v>6.5</v>
      </c>
      <c r="AO111">
        <f>+IF(VLOOKUP($B111,download!$A$4:$DN$305,MATCH(data!AO$1,download!$A$4:$DX$4,0)+1,FALSE)="","",VLOOKUP($B111,download!$A$4:$DN$305,MATCH(data!AO$1,download!$A$4:$DX$4,0)+1,FALSE))</f>
        <v>4.3</v>
      </c>
      <c r="AP111">
        <f>+IF(VLOOKUP($B111,download!$A$4:$DN$305,MATCH(data!AP$1,download!$A$4:$DX$4,0)+1,FALSE)="","",VLOOKUP($B111,download!$A$4:$DN$305,MATCH(data!AP$1,download!$A$4:$DX$4,0)+1,FALSE))</f>
        <v>3.6</v>
      </c>
      <c r="AQ111">
        <f>+IF(VLOOKUP($B111,download!$A$4:$DN$305,MATCH(data!AQ$1,download!$A$4:$DX$4,0)+1,FALSE)="","",VLOOKUP($B111,download!$A$4:$DN$305,MATCH(data!AQ$1,download!$A$4:$DX$4,0)+1,FALSE))</f>
        <v>7.8</v>
      </c>
      <c r="AR111">
        <f>+IF(VLOOKUP($B111,download!$A$4:$DN$305,MATCH(data!AR$1,download!$A$4:$DX$4,0)+1,FALSE)="","",VLOOKUP($B111,download!$A$4:$DN$305,MATCH(data!AR$1,download!$A$4:$DX$4,0)+1,FALSE))</f>
        <v>6.2</v>
      </c>
      <c r="AS111">
        <f>+IF(VLOOKUP($B111,download!$A$4:$DN$305,MATCH(data!AS$1,download!$A$4:$DX$4,0)+1,FALSE)="","",VLOOKUP($B111,download!$A$4:$DN$305,MATCH(data!AS$1,download!$A$4:$DX$4,0)+1,FALSE))</f>
        <v>2.9856528967395026E-3</v>
      </c>
      <c r="AT111">
        <f>+IF(VLOOKUP($B111,download!$A$4:$DN$305,MATCH(data!AT$1,download!$A$4:$DX$4,0)+1,FALSE)="","",VLOOKUP($B111,download!$A$4:$DN$305,MATCH(data!AT$1,download!$A$4:$DX$4,0)+1,FALSE))</f>
        <v>4.3748381374234717E-3</v>
      </c>
      <c r="AU111">
        <f>+IF(VLOOKUP($B111,download!$A$4:$DN$305,MATCH(data!AU$1,download!$A$4:$DX$4,0)+1,FALSE)="","",VLOOKUP($B111,download!$A$4:$DN$305,MATCH(data!AU$1,download!$A$4:$DX$4,0)+1,FALSE))</f>
        <v>7.3230490208057537E-3</v>
      </c>
      <c r="AV111">
        <f>+IF(VLOOKUP($B111,download!$A$4:$DN$305,MATCH(data!AV$1,download!$A$4:$DX$4,0)+1,FALSE)="","",VLOOKUP($B111,download!$A$4:$DN$305,MATCH(data!AV$1,download!$A$4:$DX$4,0)+1,FALSE))</f>
        <v>4.2580080479706073E-3</v>
      </c>
      <c r="AW111">
        <f>+IF(VLOOKUP($B111,download!$A$4:$DN$305,MATCH(data!AW$1,download!$A$4:$DX$4,0)+1,FALSE)="","",VLOOKUP($B111,download!$A$4:$DN$305,MATCH(data!AW$1,download!$A$4:$DX$4,0)+1,FALSE))</f>
        <v>3.1624734055451333E-3</v>
      </c>
    </row>
    <row r="112" spans="1:49">
      <c r="A112">
        <f t="shared" si="5"/>
        <v>111</v>
      </c>
      <c r="B112">
        <f t="shared" si="6"/>
        <v>200811</v>
      </c>
      <c r="C112">
        <f>+IF(VLOOKUP($B112,download!$A$4:$DN$305,MATCH(data!C$1,download!$A$4:$DX$4,0)+1,FALSE)="","",VLOOKUP($B112,download!$A$4:$DN$305,MATCH(data!C$1,download!$A$4:$DX$4,0)+1,FALSE))</f>
        <v>107.125</v>
      </c>
      <c r="D112">
        <f>+IF(VLOOKUP($B112,download!$A$4:$DN$305,MATCH(data!D$1,download!$A$4:$DX$4,0)+1,FALSE)="","",VLOOKUP($B112,download!$A$4:$DN$305,MATCH(data!D$1,download!$A$4:$DX$4,0)+1,FALSE))</f>
        <v>104.2</v>
      </c>
      <c r="E112">
        <f>+IF(VLOOKUP($B112,download!$A$4:$DN$305,MATCH(data!E$1,download!$A$4:$DX$4,0)+1,FALSE)="","",VLOOKUP($B112,download!$A$4:$DN$305,MATCH(data!E$1,download!$A$4:$DX$4,0)+1,FALSE))</f>
        <v>105.48</v>
      </c>
      <c r="F112">
        <f>+IF(VLOOKUP($B112,download!$A$4:$DN$305,MATCH(data!F$1,download!$A$4:$DX$4,0)+1,FALSE)="","",VLOOKUP($B112,download!$A$4:$DN$305,MATCH(data!F$1,download!$A$4:$DX$4,0)+1,FALSE))</f>
        <v>116.0795</v>
      </c>
      <c r="G112">
        <f>+IF(VLOOKUP($B112,download!$A$4:$DN$305,MATCH(data!G$1,download!$A$4:$DX$4,0)+1,FALSE)="","",VLOOKUP($B112,download!$A$4:$DN$305,MATCH(data!G$1,download!$A$4:$DX$4,0)+1,FALSE))</f>
        <v>107.52500000000001</v>
      </c>
      <c r="H112">
        <f>+IF(VLOOKUP($B112,download!$A$4:$DN$305,MATCH(data!H$1,download!$A$4:$DX$4,0)+1,FALSE)="","",VLOOKUP($B112,download!$A$4:$DN$305,MATCH(data!H$1,download!$A$4:$DX$4,0)+1,FALSE))</f>
        <v>55.28</v>
      </c>
      <c r="I112">
        <f>+IF(VLOOKUP($B112,download!$A$4:$DN$305,MATCH(data!I$1,download!$A$4:$DX$4,0)+1,FALSE)="","",VLOOKUP($B112,download!$A$4:$DN$305,MATCH(data!I$1,download!$A$4:$DX$4,0)+1,FALSE))</f>
        <v>51.444299999999998</v>
      </c>
      <c r="J112">
        <f>+IF(VLOOKUP($B112,download!$A$4:$DN$305,MATCH(data!J$1,download!$A$4:$DX$4,0)+1,FALSE)="","",VLOOKUP($B112,download!$A$4:$DN$305,MATCH(data!J$1,download!$A$4:$DX$4,0)+1,FALSE))</f>
        <v>389454999999.99994</v>
      </c>
      <c r="K112">
        <f>+IF(VLOOKUP($B112,download!$A$4:$DN$305,MATCH(data!K$1,download!$A$4:$DX$4,0)+1,FALSE)="","",VLOOKUP($B112,download!$A$4:$DN$305,MATCH(data!K$1,download!$A$4:$DX$4,0)+1,FALSE))</f>
        <v>1513699999999.9998</v>
      </c>
      <c r="L112">
        <f>+IF(VLOOKUP($B112,download!$A$4:$DN$305,MATCH(data!L$1,download!$A$4:$DX$4,0)+1,FALSE)="","",VLOOKUP($B112,download!$A$4:$DN$305,MATCH(data!L$1,download!$A$4:$DX$4,0)+1,FALSE))</f>
        <v>604560848000</v>
      </c>
      <c r="M112">
        <f>+IF(VLOOKUP($B112,download!$A$4:$DN$305,MATCH(data!M$1,download!$A$4:$DX$4,0)+1,FALSE)="","",VLOOKUP($B112,download!$A$4:$DN$305,MATCH(data!M$1,download!$A$4:$DX$4,0)+1,FALSE))</f>
        <v>3969681285000</v>
      </c>
      <c r="N112">
        <f>+IF(VLOOKUP($B112,download!$A$4:$DN$305,MATCH(data!N$1,download!$A$4:$DX$4,0)+1,FALSE)="","",VLOOKUP($B112,download!$A$4:$DN$305,MATCH(data!N$1,download!$A$4:$DX$4,0)+1,FALSE))</f>
        <v>447092000000</v>
      </c>
      <c r="O112">
        <f>+IF(VLOOKUP($B112,download!$A$4:$DN$305,MATCH(data!O$1,download!$A$4:$DX$4,0)+1,FALSE)="","",VLOOKUP($B112,download!$A$4:$DN$305,MATCH(data!O$1,download!$A$4:$DX$4,0)+1,FALSE))</f>
        <v>1.2695000000000001</v>
      </c>
      <c r="P112">
        <f>+IF(VLOOKUP($B112,download!$A$4:$DN$305,MATCH(data!P$1,download!$A$4:$DX$4,0)+1,FALSE)="","",VLOOKUP($B112,download!$A$4:$DN$305,MATCH(data!P$1,download!$A$4:$DX$4,0)+1,FALSE))</f>
        <v>7.7499000000000002</v>
      </c>
      <c r="Q112">
        <f>+IF(VLOOKUP($B112,download!$A$4:$DN$305,MATCH(data!Q$1,download!$A$4:$DX$4,0)+1,FALSE)="","",VLOOKUP($B112,download!$A$4:$DN$305,MATCH(data!Q$1,download!$A$4:$DX$4,0)+1,FALSE))</f>
        <v>1.5392999999999999</v>
      </c>
      <c r="R112">
        <f>+IF(VLOOKUP($B112,download!$A$4:$DN$305,MATCH(data!R$1,download!$A$4:$DX$4,0)+1,FALSE)="","",VLOOKUP($B112,download!$A$4:$DN$305,MATCH(data!R$1,download!$A$4:$DX$4,0)+1,FALSE))</f>
        <v>0.65480000000000005</v>
      </c>
      <c r="S112">
        <f>+IF(VLOOKUP($B112,download!$A$4:$DN$305,MATCH(data!S$1,download!$A$4:$DX$4,0)+1,FALSE)="","",VLOOKUP($B112,download!$A$4:$DN$305,MATCH(data!S$1,download!$A$4:$DX$4,0)+1,FALSE))</f>
        <v>1.2355</v>
      </c>
      <c r="T112">
        <f>+IF(VLOOKUP($B112,download!$A$4:$DN$305,MATCH(data!T$1,download!$A$4:$DX$4,0)+1,FALSE)="","",VLOOKUP($B112,download!$A$4:$DN$305,MATCH(data!T$1,download!$A$4:$DX$4,0)+1,FALSE))</f>
        <v>896.24</v>
      </c>
      <c r="U112">
        <f>+IF(VLOOKUP($B112,download!$A$4:$DN$305,MATCH(data!U$1,download!$A$4:$DX$4,0)+1,FALSE)="","",VLOOKUP($B112,download!$A$4:$DN$305,MATCH(data!U$1,download!$A$4:$DX$4,0)+1,FALSE))</f>
        <v>4669.4399999999996</v>
      </c>
      <c r="V112">
        <f>+IF(VLOOKUP($B112,download!$A$4:$DN$305,MATCH(data!V$1,download!$A$4:$DX$4,0)+1,FALSE)="","",VLOOKUP($B112,download!$A$4:$DN$305,MATCH(data!V$1,download!$A$4:$DX$4,0)+1,FALSE))</f>
        <v>834.82</v>
      </c>
      <c r="W112">
        <f>+IF(VLOOKUP($B112,download!$A$4:$DN$305,MATCH(data!W$1,download!$A$4:$DX$4,0)+1,FALSE)="","",VLOOKUP($B112,download!$A$4:$DN$305,MATCH(data!W$1,download!$A$4:$DX$4,0)+1,FALSE))</f>
        <v>13888.24</v>
      </c>
      <c r="X112">
        <f>+IF(VLOOKUP($B112,download!$A$4:$DN$305,MATCH(data!X$1,download!$A$4:$DX$4,0)+1,FALSE)="","",VLOOKUP($B112,download!$A$4:$DN$305,MATCH(data!X$1,download!$A$4:$DX$4,0)+1,FALSE))</f>
        <v>9270.6200000000008</v>
      </c>
      <c r="Y112">
        <f>+IF(VLOOKUP($B112,download!$A$4:$DN$305,MATCH(data!Y$1,download!$A$4:$DX$4,0)+1,FALSE)="","",VLOOKUP($B112,download!$A$4:$DN$305,MATCH(data!Y$1,download!$A$4:$DX$4,0)+1,FALSE))</f>
        <v>-1.8</v>
      </c>
      <c r="Z112">
        <f>+IF(VLOOKUP($B112,download!$A$4:$DN$305,MATCH(data!Z$1,download!$A$4:$DX$4,0)+1,FALSE)="","",VLOOKUP($B112,download!$A$4:$DN$305,MATCH(data!Z$1,download!$A$4:$DX$4,0)+1,FALSE))</f>
        <v>-0.5</v>
      </c>
      <c r="AA112">
        <f>+IF(VLOOKUP($B112,download!$A$4:$DN$305,MATCH(data!AA$1,download!$A$4:$DX$4,0)+1,FALSE)="","",VLOOKUP($B112,download!$A$4:$DN$305,MATCH(data!AA$1,download!$A$4:$DX$4,0)+1,FALSE))</f>
        <v>4.9800000000000004</v>
      </c>
      <c r="AB112">
        <f>+IF(VLOOKUP($B112,download!$A$4:$DN$305,MATCH(data!AB$1,download!$A$4:$DX$4,0)+1,FALSE)="","",VLOOKUP($B112,download!$A$4:$DN$305,MATCH(data!AB$1,download!$A$4:$DX$4,0)+1,FALSE))</f>
        <v>1.77</v>
      </c>
      <c r="AC112">
        <f>+IF(VLOOKUP($B112,download!$A$4:$DN$305,MATCH(data!AC$1,download!$A$4:$DX$4,0)+1,FALSE)="","",VLOOKUP($B112,download!$A$4:$DN$305,MATCH(data!AC$1,download!$A$4:$DX$4,0)+1,FALSE))</f>
        <v>-0.33415692570010702</v>
      </c>
      <c r="AD112">
        <f>+IF(VLOOKUP($B112,download!$A$4:$DN$305,MATCH(data!AD$1,download!$A$4:$DX$4,0)+1,FALSE)="","",VLOOKUP($B112,download!$A$4:$DN$305,MATCH(data!AD$1,download!$A$4:$DX$4,0)+1,FALSE))</f>
        <v>99102000000</v>
      </c>
      <c r="AE112">
        <f>+IF(VLOOKUP($B112,download!$A$4:$DN$305,MATCH(data!AE$1,download!$A$4:$DX$4,0)+1,FALSE)="","",VLOOKUP($B112,download!$A$4:$DN$305,MATCH(data!AE$1,download!$A$4:$DX$4,0)+1,FALSE))</f>
        <v>121240600000</v>
      </c>
      <c r="AF112">
        <f>+IF(VLOOKUP($B112,download!$A$4:$DN$305,MATCH(data!AF$1,download!$A$4:$DX$4,0)+1,FALSE)="","",VLOOKUP($B112,download!$A$4:$DN$305,MATCH(data!AF$1,download!$A$4:$DX$4,0)+1,FALSE))</f>
        <v>4.3161267354930599</v>
      </c>
      <c r="AG112">
        <f>+IF(VLOOKUP($B112,download!$A$4:$DN$305,MATCH(data!AG$1,download!$A$4:$DX$4,0)+1,FALSE)="","",VLOOKUP($B112,download!$A$4:$DN$305,MATCH(data!AG$1,download!$A$4:$DX$4,0)+1,FALSE))</f>
        <v>-5.3</v>
      </c>
      <c r="AH112">
        <f>+IF(VLOOKUP($B112,download!$A$4:$DN$305,MATCH(data!AH$1,download!$A$4:$DX$4,0)+1,FALSE)="","",VLOOKUP($B112,download!$A$4:$DN$305,MATCH(data!AH$1,download!$A$4:$DX$4,0)+1,FALSE))</f>
        <v>38287600000</v>
      </c>
      <c r="AI112">
        <f>+IF(VLOOKUP($B112,download!$A$4:$DN$305,MATCH(data!AI$1,download!$A$4:$DX$4,0)+1,FALSE)="","",VLOOKUP($B112,download!$A$4:$DN$305,MATCH(data!AI$1,download!$A$4:$DX$4,0)+1,FALSE))</f>
        <v>45970000000</v>
      </c>
      <c r="AJ112">
        <f>+IF(VLOOKUP($B112,download!$A$4:$DN$305,MATCH(data!AJ$1,download!$A$4:$DX$4,0)+1,FALSE)="","",VLOOKUP($B112,download!$A$4:$DN$305,MATCH(data!AJ$1,download!$A$4:$DX$4,0)+1,FALSE))</f>
        <v>396319999999.99994</v>
      </c>
      <c r="AK112">
        <f>+IF(VLOOKUP($B112,download!$A$4:$DN$305,MATCH(data!AK$1,download!$A$4:$DX$4,0)+1,FALSE)="","",VLOOKUP($B112,download!$A$4:$DN$305,MATCH(data!AK$1,download!$A$4:$DX$4,0)+1,FALSE))</f>
        <v>42432000000</v>
      </c>
      <c r="AL112">
        <f>+IF(VLOOKUP($B112,download!$A$4:$DN$305,MATCH(data!AL$1,download!$A$4:$DX$4,0)+1,FALSE)="","",VLOOKUP($B112,download!$A$4:$DN$305,MATCH(data!AL$1,download!$A$4:$DX$4,0)+1,FALSE))</f>
        <v>160539000000</v>
      </c>
      <c r="AM112">
        <f>+IF(VLOOKUP($B112,download!$A$4:$DN$305,MATCH(data!AM$1,download!$A$4:$DX$4,0)+1,FALSE)="","",VLOOKUP($B112,download!$A$4:$DN$305,MATCH(data!AM$1,download!$A$4:$DX$4,0)+1,FALSE))</f>
        <v>41565000000</v>
      </c>
      <c r="AN112">
        <f>+IF(VLOOKUP($B112,download!$A$4:$DN$305,MATCH(data!AN$1,download!$A$4:$DX$4,0)+1,FALSE)="","",VLOOKUP($B112,download!$A$4:$DN$305,MATCH(data!AN$1,download!$A$4:$DX$4,0)+1,FALSE))</f>
        <v>6.8</v>
      </c>
      <c r="AO112">
        <f>+IF(VLOOKUP($B112,download!$A$4:$DN$305,MATCH(data!AO$1,download!$A$4:$DX$4,0)+1,FALSE)="","",VLOOKUP($B112,download!$A$4:$DN$305,MATCH(data!AO$1,download!$A$4:$DX$4,0)+1,FALSE))</f>
        <v>4.5</v>
      </c>
      <c r="AP112">
        <f>+IF(VLOOKUP($B112,download!$A$4:$DN$305,MATCH(data!AP$1,download!$A$4:$DX$4,0)+1,FALSE)="","",VLOOKUP($B112,download!$A$4:$DN$305,MATCH(data!AP$1,download!$A$4:$DX$4,0)+1,FALSE))</f>
        <v>3.9</v>
      </c>
      <c r="AQ112">
        <f>+IF(VLOOKUP($B112,download!$A$4:$DN$305,MATCH(data!AQ$1,download!$A$4:$DX$4,0)+1,FALSE)="","",VLOOKUP($B112,download!$A$4:$DN$305,MATCH(data!AQ$1,download!$A$4:$DX$4,0)+1,FALSE))</f>
        <v>8.1</v>
      </c>
      <c r="AR112">
        <f>+IF(VLOOKUP($B112,download!$A$4:$DN$305,MATCH(data!AR$1,download!$A$4:$DX$4,0)+1,FALSE)="","",VLOOKUP($B112,download!$A$4:$DN$305,MATCH(data!AR$1,download!$A$4:$DX$4,0)+1,FALSE))</f>
        <v>6.6</v>
      </c>
      <c r="AS112">
        <f>+IF(VLOOKUP($B112,download!$A$4:$DN$305,MATCH(data!AS$1,download!$A$4:$DX$4,0)+1,FALSE)="","",VLOOKUP($B112,download!$A$4:$DN$305,MATCH(data!AS$1,download!$A$4:$DX$4,0)+1,FALSE))</f>
        <v>2.9856528967395026E-3</v>
      </c>
      <c r="AT112">
        <f>+IF(VLOOKUP($B112,download!$A$4:$DN$305,MATCH(data!AT$1,download!$A$4:$DX$4,0)+1,FALSE)="","",VLOOKUP($B112,download!$A$4:$DN$305,MATCH(data!AT$1,download!$A$4:$DX$4,0)+1,FALSE))</f>
        <v>4.3748381374234717E-3</v>
      </c>
      <c r="AU112">
        <f>+IF(VLOOKUP($B112,download!$A$4:$DN$305,MATCH(data!AU$1,download!$A$4:$DX$4,0)+1,FALSE)="","",VLOOKUP($B112,download!$A$4:$DN$305,MATCH(data!AU$1,download!$A$4:$DX$4,0)+1,FALSE))</f>
        <v>7.3230490208057537E-3</v>
      </c>
      <c r="AV112">
        <f>+IF(VLOOKUP($B112,download!$A$4:$DN$305,MATCH(data!AV$1,download!$A$4:$DX$4,0)+1,FALSE)="","",VLOOKUP($B112,download!$A$4:$DN$305,MATCH(data!AV$1,download!$A$4:$DX$4,0)+1,FALSE))</f>
        <v>4.2580080479706073E-3</v>
      </c>
      <c r="AW112">
        <f>+IF(VLOOKUP($B112,download!$A$4:$DN$305,MATCH(data!AW$1,download!$A$4:$DX$4,0)+1,FALSE)="","",VLOOKUP($B112,download!$A$4:$DN$305,MATCH(data!AW$1,download!$A$4:$DX$4,0)+1,FALSE))</f>
        <v>3.1624734055451333E-3</v>
      </c>
    </row>
    <row r="113" spans="1:49">
      <c r="A113">
        <f t="shared" si="5"/>
        <v>112</v>
      </c>
      <c r="B113">
        <f t="shared" si="6"/>
        <v>200812</v>
      </c>
      <c r="C113">
        <f>+IF(VLOOKUP($B113,download!$A$4:$DN$305,MATCH(data!C$1,download!$A$4:$DX$4,0)+1,FALSE)="","",VLOOKUP($B113,download!$A$4:$DN$305,MATCH(data!C$1,download!$A$4:$DX$4,0)+1,FALSE))</f>
        <v>113.47499999999999</v>
      </c>
      <c r="D113">
        <f>+IF(VLOOKUP($B113,download!$A$4:$DN$305,MATCH(data!D$1,download!$A$4:$DX$4,0)+1,FALSE)="","",VLOOKUP($B113,download!$A$4:$DN$305,MATCH(data!D$1,download!$A$4:$DX$4,0)+1,FALSE))</f>
        <v>106.86</v>
      </c>
      <c r="E113">
        <f>+IF(VLOOKUP($B113,download!$A$4:$DN$305,MATCH(data!E$1,download!$A$4:$DX$4,0)+1,FALSE)="","",VLOOKUP($B113,download!$A$4:$DN$305,MATCH(data!E$1,download!$A$4:$DX$4,0)+1,FALSE))</f>
        <v>110.50149999999999</v>
      </c>
      <c r="F113">
        <f>+IF(VLOOKUP($B113,download!$A$4:$DN$305,MATCH(data!F$1,download!$A$4:$DX$4,0)+1,FALSE)="","",VLOOKUP($B113,download!$A$4:$DN$305,MATCH(data!F$1,download!$A$4:$DX$4,0)+1,FALSE))</f>
        <v>104.377</v>
      </c>
      <c r="G113">
        <f>+IF(VLOOKUP($B113,download!$A$4:$DN$305,MATCH(data!G$1,download!$A$4:$DX$4,0)+1,FALSE)="","",VLOOKUP($B113,download!$A$4:$DN$305,MATCH(data!G$1,download!$A$4:$DX$4,0)+1,FALSE))</f>
        <v>112.925</v>
      </c>
      <c r="H113">
        <f>+IF(VLOOKUP($B113,download!$A$4:$DN$305,MATCH(data!H$1,download!$A$4:$DX$4,0)+1,FALSE)="","",VLOOKUP($B113,download!$A$4:$DN$305,MATCH(data!H$1,download!$A$4:$DX$4,0)+1,FALSE))</f>
        <v>40</v>
      </c>
      <c r="I113">
        <f>+IF(VLOOKUP($B113,download!$A$4:$DN$305,MATCH(data!I$1,download!$A$4:$DX$4,0)+1,FALSE)="","",VLOOKUP($B113,download!$A$4:$DN$305,MATCH(data!I$1,download!$A$4:$DX$4,0)+1,FALSE))</f>
        <v>43.866999999999997</v>
      </c>
      <c r="J113">
        <f>+IF(VLOOKUP($B113,download!$A$4:$DN$305,MATCH(data!J$1,download!$A$4:$DX$4,0)+1,FALSE)="","",VLOOKUP($B113,download!$A$4:$DN$305,MATCH(data!J$1,download!$A$4:$DX$4,0)+1,FALSE))</f>
        <v>396237999999.99994</v>
      </c>
      <c r="K113">
        <f>+IF(VLOOKUP($B113,download!$A$4:$DN$305,MATCH(data!K$1,download!$A$4:$DX$4,0)+1,FALSE)="","",VLOOKUP($B113,download!$A$4:$DN$305,MATCH(data!K$1,download!$A$4:$DX$4,0)+1,FALSE))</f>
        <v>1632299999999.9998</v>
      </c>
      <c r="L113">
        <f>+IF(VLOOKUP($B113,download!$A$4:$DN$305,MATCH(data!L$1,download!$A$4:$DX$4,0)+1,FALSE)="","",VLOOKUP($B113,download!$A$4:$DN$305,MATCH(data!L$1,download!$A$4:$DX$4,0)+1,FALSE))</f>
        <v>645832641000</v>
      </c>
      <c r="M113">
        <f>+IF(VLOOKUP($B113,download!$A$4:$DN$305,MATCH(data!M$1,download!$A$4:$DX$4,0)+1,FALSE)="","",VLOOKUP($B113,download!$A$4:$DN$305,MATCH(data!M$1,download!$A$4:$DX$4,0)+1,FALSE))</f>
        <v>4035742349000</v>
      </c>
      <c r="N113">
        <f>+IF(VLOOKUP($B113,download!$A$4:$DN$305,MATCH(data!N$1,download!$A$4:$DX$4,0)+1,FALSE)="","",VLOOKUP($B113,download!$A$4:$DN$305,MATCH(data!N$1,download!$A$4:$DX$4,0)+1,FALSE))</f>
        <v>451954000000</v>
      </c>
      <c r="O113">
        <f>+IF(VLOOKUP($B113,download!$A$4:$DN$305,MATCH(data!O$1,download!$A$4:$DX$4,0)+1,FALSE)="","",VLOOKUP($B113,download!$A$4:$DN$305,MATCH(data!O$1,download!$A$4:$DX$4,0)+1,FALSE))</f>
        <v>1.3977999999999999</v>
      </c>
      <c r="P113">
        <f>+IF(VLOOKUP($B113,download!$A$4:$DN$305,MATCH(data!P$1,download!$A$4:$DX$4,0)+1,FALSE)="","",VLOOKUP($B113,download!$A$4:$DN$305,MATCH(data!P$1,download!$A$4:$DX$4,0)+1,FALSE))</f>
        <v>7.7499000000000002</v>
      </c>
      <c r="Q113">
        <f>+IF(VLOOKUP($B113,download!$A$4:$DN$305,MATCH(data!Q$1,download!$A$4:$DX$4,0)+1,FALSE)="","",VLOOKUP($B113,download!$A$4:$DN$305,MATCH(data!Q$1,download!$A$4:$DX$4,0)+1,FALSE))</f>
        <v>1.4625999999999999</v>
      </c>
      <c r="R113">
        <f>+IF(VLOOKUP($B113,download!$A$4:$DN$305,MATCH(data!R$1,download!$A$4:$DX$4,0)+1,FALSE)="","",VLOOKUP($B113,download!$A$4:$DN$305,MATCH(data!R$1,download!$A$4:$DX$4,0)+1,FALSE))</f>
        <v>0.70730000000000004</v>
      </c>
      <c r="S113">
        <f>+IF(VLOOKUP($B113,download!$A$4:$DN$305,MATCH(data!S$1,download!$A$4:$DX$4,0)+1,FALSE)="","",VLOOKUP($B113,download!$A$4:$DN$305,MATCH(data!S$1,download!$A$4:$DX$4,0)+1,FALSE))</f>
        <v>1.2164999999999999</v>
      </c>
      <c r="T113">
        <f>+IF(VLOOKUP($B113,download!$A$4:$DN$305,MATCH(data!T$1,download!$A$4:$DX$4,0)+1,FALSE)="","",VLOOKUP($B113,download!$A$4:$DN$305,MATCH(data!T$1,download!$A$4:$DX$4,0)+1,FALSE))</f>
        <v>903.25</v>
      </c>
      <c r="U113">
        <f>+IF(VLOOKUP($B113,download!$A$4:$DN$305,MATCH(data!U$1,download!$A$4:$DX$4,0)+1,FALSE)="","",VLOOKUP($B113,download!$A$4:$DN$305,MATCH(data!U$1,download!$A$4:$DX$4,0)+1,FALSE))</f>
        <v>4810.2</v>
      </c>
      <c r="V113">
        <f>+IF(VLOOKUP($B113,download!$A$4:$DN$305,MATCH(data!V$1,download!$A$4:$DX$4,0)+1,FALSE)="","",VLOOKUP($B113,download!$A$4:$DN$305,MATCH(data!V$1,download!$A$4:$DX$4,0)+1,FALSE))</f>
        <v>859.24</v>
      </c>
      <c r="W113">
        <f>+IF(VLOOKUP($B113,download!$A$4:$DN$305,MATCH(data!W$1,download!$A$4:$DX$4,0)+1,FALSE)="","",VLOOKUP($B113,download!$A$4:$DN$305,MATCH(data!W$1,download!$A$4:$DX$4,0)+1,FALSE))</f>
        <v>14387.48</v>
      </c>
      <c r="X113">
        <f>+IF(VLOOKUP($B113,download!$A$4:$DN$305,MATCH(data!X$1,download!$A$4:$DX$4,0)+1,FALSE)="","",VLOOKUP($B113,download!$A$4:$DN$305,MATCH(data!X$1,download!$A$4:$DX$4,0)+1,FALSE))</f>
        <v>8987.7000000000007</v>
      </c>
      <c r="Y113">
        <f>+IF(VLOOKUP($B113,download!$A$4:$DN$305,MATCH(data!Y$1,download!$A$4:$DX$4,0)+1,FALSE)="","",VLOOKUP($B113,download!$A$4:$DN$305,MATCH(data!Y$1,download!$A$4:$DX$4,0)+1,FALSE))</f>
        <v>-0.8</v>
      </c>
      <c r="Z113">
        <f>+IF(VLOOKUP($B113,download!$A$4:$DN$305,MATCH(data!Z$1,download!$A$4:$DX$4,0)+1,FALSE)="","",VLOOKUP($B113,download!$A$4:$DN$305,MATCH(data!Z$1,download!$A$4:$DX$4,0)+1,FALSE))</f>
        <v>-0.1</v>
      </c>
      <c r="AA113">
        <f>+IF(VLOOKUP($B113,download!$A$4:$DN$305,MATCH(data!AA$1,download!$A$4:$DX$4,0)+1,FALSE)="","",VLOOKUP($B113,download!$A$4:$DN$305,MATCH(data!AA$1,download!$A$4:$DX$4,0)+1,FALSE))</f>
        <v>3.7</v>
      </c>
      <c r="AB113">
        <f>+IF(VLOOKUP($B113,download!$A$4:$DN$305,MATCH(data!AB$1,download!$A$4:$DX$4,0)+1,FALSE)="","",VLOOKUP($B113,download!$A$4:$DN$305,MATCH(data!AB$1,download!$A$4:$DX$4,0)+1,FALSE))</f>
        <v>-0.37</v>
      </c>
      <c r="AC113">
        <f>+IF(VLOOKUP($B113,download!$A$4:$DN$305,MATCH(data!AC$1,download!$A$4:$DX$4,0)+1,FALSE)="","",VLOOKUP($B113,download!$A$4:$DN$305,MATCH(data!AC$1,download!$A$4:$DX$4,0)+1,FALSE))</f>
        <v>-0.392238884650776</v>
      </c>
      <c r="AD113">
        <f>+IF(VLOOKUP($B113,download!$A$4:$DN$305,MATCH(data!AD$1,download!$A$4:$DX$4,0)+1,FALSE)="","",VLOOKUP($B113,download!$A$4:$DN$305,MATCH(data!AD$1,download!$A$4:$DX$4,0)+1,FALSE))</f>
        <v>89166000000</v>
      </c>
      <c r="AE113">
        <f>+IF(VLOOKUP($B113,download!$A$4:$DN$305,MATCH(data!AE$1,download!$A$4:$DX$4,0)+1,FALSE)="","",VLOOKUP($B113,download!$A$4:$DN$305,MATCH(data!AE$1,download!$A$4:$DX$4,0)+1,FALSE))</f>
        <v>116507300000</v>
      </c>
      <c r="AF113">
        <f>+IF(VLOOKUP($B113,download!$A$4:$DN$305,MATCH(data!AF$1,download!$A$4:$DX$4,0)+1,FALSE)="","",VLOOKUP($B113,download!$A$4:$DN$305,MATCH(data!AF$1,download!$A$4:$DX$4,0)+1,FALSE))</f>
        <v>3.0511853064711301</v>
      </c>
      <c r="AG113">
        <f>+IF(VLOOKUP($B113,download!$A$4:$DN$305,MATCH(data!AG$1,download!$A$4:$DX$4,0)+1,FALSE)="","",VLOOKUP($B113,download!$A$4:$DN$305,MATCH(data!AG$1,download!$A$4:$DX$4,0)+1,FALSE))</f>
        <v>-11.4</v>
      </c>
      <c r="AH113">
        <f>+IF(VLOOKUP($B113,download!$A$4:$DN$305,MATCH(data!AH$1,download!$A$4:$DX$4,0)+1,FALSE)="","",VLOOKUP($B113,download!$A$4:$DN$305,MATCH(data!AH$1,download!$A$4:$DX$4,0)+1,FALSE))</f>
        <v>33777800000.000004</v>
      </c>
      <c r="AI113">
        <f>+IF(VLOOKUP($B113,download!$A$4:$DN$305,MATCH(data!AI$1,download!$A$4:$DX$4,0)+1,FALSE)="","",VLOOKUP($B113,download!$A$4:$DN$305,MATCH(data!AI$1,download!$A$4:$DX$4,0)+1,FALSE))</f>
        <v>49584000000</v>
      </c>
      <c r="AJ113">
        <f>+IF(VLOOKUP($B113,download!$A$4:$DN$305,MATCH(data!AJ$1,download!$A$4:$DX$4,0)+1,FALSE)="","",VLOOKUP($B113,download!$A$4:$DN$305,MATCH(data!AJ$1,download!$A$4:$DX$4,0)+1,FALSE))</f>
        <v>374199999999.99994</v>
      </c>
      <c r="AK113">
        <f>+IF(VLOOKUP($B113,download!$A$4:$DN$305,MATCH(data!AK$1,download!$A$4:$DX$4,0)+1,FALSE)="","",VLOOKUP($B113,download!$A$4:$DN$305,MATCH(data!AK$1,download!$A$4:$DX$4,0)+1,FALSE))</f>
        <v>41927000000</v>
      </c>
      <c r="AL113">
        <f>+IF(VLOOKUP($B113,download!$A$4:$DN$305,MATCH(data!AL$1,download!$A$4:$DX$4,0)+1,FALSE)="","",VLOOKUP($B113,download!$A$4:$DN$305,MATCH(data!AL$1,download!$A$4:$DX$4,0)+1,FALSE))</f>
        <v>178130000000</v>
      </c>
      <c r="AM113">
        <f>+IF(VLOOKUP($B113,download!$A$4:$DN$305,MATCH(data!AM$1,download!$A$4:$DX$4,0)+1,FALSE)="","",VLOOKUP($B113,download!$A$4:$DN$305,MATCH(data!AM$1,download!$A$4:$DX$4,0)+1,FALSE))</f>
        <v>43872000000</v>
      </c>
      <c r="AN113">
        <f>+IF(VLOOKUP($B113,download!$A$4:$DN$305,MATCH(data!AN$1,download!$A$4:$DX$4,0)+1,FALSE)="","",VLOOKUP($B113,download!$A$4:$DN$305,MATCH(data!AN$1,download!$A$4:$DX$4,0)+1,FALSE))</f>
        <v>7.3</v>
      </c>
      <c r="AO113">
        <f>+IF(VLOOKUP($B113,download!$A$4:$DN$305,MATCH(data!AO$1,download!$A$4:$DX$4,0)+1,FALSE)="","",VLOOKUP($B113,download!$A$4:$DN$305,MATCH(data!AO$1,download!$A$4:$DX$4,0)+1,FALSE))</f>
        <v>4.5999999999999996</v>
      </c>
      <c r="AP113">
        <f>+IF(VLOOKUP($B113,download!$A$4:$DN$305,MATCH(data!AP$1,download!$A$4:$DX$4,0)+1,FALSE)="","",VLOOKUP($B113,download!$A$4:$DN$305,MATCH(data!AP$1,download!$A$4:$DX$4,0)+1,FALSE))</f>
        <v>4.0999999999999996</v>
      </c>
      <c r="AQ113">
        <f>+IF(VLOOKUP($B113,download!$A$4:$DN$305,MATCH(data!AQ$1,download!$A$4:$DX$4,0)+1,FALSE)="","",VLOOKUP($B113,download!$A$4:$DN$305,MATCH(data!AQ$1,download!$A$4:$DX$4,0)+1,FALSE))</f>
        <v>8.3000000000000007</v>
      </c>
      <c r="AR113">
        <f>+IF(VLOOKUP($B113,download!$A$4:$DN$305,MATCH(data!AR$1,download!$A$4:$DX$4,0)+1,FALSE)="","",VLOOKUP($B113,download!$A$4:$DN$305,MATCH(data!AR$1,download!$A$4:$DX$4,0)+1,FALSE))</f>
        <v>6.9</v>
      </c>
      <c r="AS113">
        <f>+IF(VLOOKUP($B113,download!$A$4:$DN$305,MATCH(data!AS$1,download!$A$4:$DX$4,0)+1,FALSE)="","",VLOOKUP($B113,download!$A$4:$DN$305,MATCH(data!AS$1,download!$A$4:$DX$4,0)+1,FALSE))</f>
        <v>7.2100928835860945E-4</v>
      </c>
      <c r="AT113">
        <f>+IF(VLOOKUP($B113,download!$A$4:$DN$305,MATCH(data!AT$1,download!$A$4:$DX$4,0)+1,FALSE)="","",VLOOKUP($B113,download!$A$4:$DN$305,MATCH(data!AT$1,download!$A$4:$DX$4,0)+1,FALSE))</f>
        <v>2.0226989546314376E-3</v>
      </c>
      <c r="AU113">
        <f>+IF(VLOOKUP($B113,download!$A$4:$DN$305,MATCH(data!AU$1,download!$A$4:$DX$4,0)+1,FALSE)="","",VLOOKUP($B113,download!$A$4:$DN$305,MATCH(data!AU$1,download!$A$4:$DX$4,0)+1,FALSE))</f>
        <v>3.110839222204361E-3</v>
      </c>
      <c r="AV113">
        <f>+IF(VLOOKUP($B113,download!$A$4:$DN$305,MATCH(data!AV$1,download!$A$4:$DX$4,0)+1,FALSE)="","",VLOOKUP($B113,download!$A$4:$DN$305,MATCH(data!AV$1,download!$A$4:$DX$4,0)+1,FALSE))</f>
        <v>1.480106208808359E-3</v>
      </c>
      <c r="AW113">
        <f>+IF(VLOOKUP($B113,download!$A$4:$DN$305,MATCH(data!AW$1,download!$A$4:$DX$4,0)+1,FALSE)="","",VLOOKUP($B113,download!$A$4:$DN$305,MATCH(data!AW$1,download!$A$4:$DX$4,0)+1,FALSE))</f>
        <v>1.5675445898254055E-3</v>
      </c>
    </row>
    <row r="114" spans="1:49">
      <c r="A114">
        <f t="shared" si="5"/>
        <v>113</v>
      </c>
      <c r="B114">
        <f t="shared" si="6"/>
        <v>200901</v>
      </c>
      <c r="C114">
        <f>+IF(VLOOKUP($B114,download!$A$4:$DN$305,MATCH(data!C$1,download!$A$4:$DX$4,0)+1,FALSE)="","",VLOOKUP($B114,download!$A$4:$DN$305,MATCH(data!C$1,download!$A$4:$DX$4,0)+1,FALSE))</f>
        <v>107.655</v>
      </c>
      <c r="D114">
        <f>+IF(VLOOKUP($B114,download!$A$4:$DN$305,MATCH(data!D$1,download!$A$4:$DX$4,0)+1,FALSE)="","",VLOOKUP($B114,download!$A$4:$DN$305,MATCH(data!D$1,download!$A$4:$DX$4,0)+1,FALSE))</f>
        <v>103.785</v>
      </c>
      <c r="E114">
        <f>+IF(VLOOKUP($B114,download!$A$4:$DN$305,MATCH(data!E$1,download!$A$4:$DX$4,0)+1,FALSE)="","",VLOOKUP($B114,download!$A$4:$DN$305,MATCH(data!E$1,download!$A$4:$DX$4,0)+1,FALSE))</f>
        <v>109.6075</v>
      </c>
      <c r="F114">
        <f>+IF(VLOOKUP($B114,download!$A$4:$DN$305,MATCH(data!F$1,download!$A$4:$DX$4,0)+1,FALSE)="","",VLOOKUP($B114,download!$A$4:$DN$305,MATCH(data!F$1,download!$A$4:$DX$4,0)+1,FALSE))</f>
        <v>99.796499999999995</v>
      </c>
      <c r="G114">
        <f>+IF(VLOOKUP($B114,download!$A$4:$DN$305,MATCH(data!G$1,download!$A$4:$DX$4,0)+1,FALSE)="","",VLOOKUP($B114,download!$A$4:$DN$305,MATCH(data!G$1,download!$A$4:$DX$4,0)+1,FALSE))</f>
        <v>109.575</v>
      </c>
      <c r="H114">
        <f>+IF(VLOOKUP($B114,download!$A$4:$DN$305,MATCH(data!H$1,download!$A$4:$DX$4,0)+1,FALSE)="","",VLOOKUP($B114,download!$A$4:$DN$305,MATCH(data!H$1,download!$A$4:$DX$4,0)+1,FALSE))</f>
        <v>44.84</v>
      </c>
      <c r="I114">
        <f>+IF(VLOOKUP($B114,download!$A$4:$DN$305,MATCH(data!I$1,download!$A$4:$DX$4,0)+1,FALSE)="","",VLOOKUP($B114,download!$A$4:$DN$305,MATCH(data!I$1,download!$A$4:$DX$4,0)+1,FALSE))</f>
        <v>44.7879</v>
      </c>
      <c r="J114">
        <f>+IF(VLOOKUP($B114,download!$A$4:$DN$305,MATCH(data!J$1,download!$A$4:$DX$4,0)+1,FALSE)="","",VLOOKUP($B114,download!$A$4:$DN$305,MATCH(data!J$1,download!$A$4:$DX$4,0)+1,FALSE))</f>
        <v>391619999999.99994</v>
      </c>
      <c r="K114">
        <f>+IF(VLOOKUP($B114,download!$A$4:$DN$305,MATCH(data!K$1,download!$A$4:$DX$4,0)+1,FALSE)="","",VLOOKUP($B114,download!$A$4:$DN$305,MATCH(data!K$1,download!$A$4:$DX$4,0)+1,FALSE))</f>
        <v>1580699999999.9998</v>
      </c>
      <c r="L114">
        <f>+IF(VLOOKUP($B114,download!$A$4:$DN$305,MATCH(data!L$1,download!$A$4:$DX$4,0)+1,FALSE)="","",VLOOKUP($B114,download!$A$4:$DN$305,MATCH(data!L$1,download!$A$4:$DX$4,0)+1,FALSE))</f>
        <v>685654067000</v>
      </c>
      <c r="M114">
        <f>+IF(VLOOKUP($B114,download!$A$4:$DN$305,MATCH(data!M$1,download!$A$4:$DX$4,0)+1,FALSE)="","",VLOOKUP($B114,download!$A$4:$DN$305,MATCH(data!M$1,download!$A$4:$DX$4,0)+1,FALSE))</f>
        <v>4096149769684.3198</v>
      </c>
      <c r="N114">
        <f>+IF(VLOOKUP($B114,download!$A$4:$DN$305,MATCH(data!N$1,download!$A$4:$DX$4,0)+1,FALSE)="","",VLOOKUP($B114,download!$A$4:$DN$305,MATCH(data!N$1,download!$A$4:$DX$4,0)+1,FALSE))</f>
        <v>454170000000</v>
      </c>
      <c r="O114">
        <f>+IF(VLOOKUP($B114,download!$A$4:$DN$305,MATCH(data!O$1,download!$A$4:$DX$4,0)+1,FALSE)="","",VLOOKUP($B114,download!$A$4:$DN$305,MATCH(data!O$1,download!$A$4:$DX$4,0)+1,FALSE))</f>
        <v>1.278</v>
      </c>
      <c r="P114">
        <f>+IF(VLOOKUP($B114,download!$A$4:$DN$305,MATCH(data!P$1,download!$A$4:$DX$4,0)+1,FALSE)="","",VLOOKUP($B114,download!$A$4:$DN$305,MATCH(data!P$1,download!$A$4:$DX$4,0)+1,FALSE))</f>
        <v>7.7534999999999998</v>
      </c>
      <c r="Q114">
        <f>+IF(VLOOKUP($B114,download!$A$4:$DN$305,MATCH(data!Q$1,download!$A$4:$DX$4,0)+1,FALSE)="","",VLOOKUP($B114,download!$A$4:$DN$305,MATCH(data!Q$1,download!$A$4:$DX$4,0)+1,FALSE))</f>
        <v>1.4502999999999999</v>
      </c>
      <c r="R114">
        <f>+IF(VLOOKUP($B114,download!$A$4:$DN$305,MATCH(data!R$1,download!$A$4:$DX$4,0)+1,FALSE)="","",VLOOKUP($B114,download!$A$4:$DN$305,MATCH(data!R$1,download!$A$4:$DX$4,0)+1,FALSE))</f>
        <v>0.63500000000000001</v>
      </c>
      <c r="S114">
        <f>+IF(VLOOKUP($B114,download!$A$4:$DN$305,MATCH(data!S$1,download!$A$4:$DX$4,0)+1,FALSE)="","",VLOOKUP($B114,download!$A$4:$DN$305,MATCH(data!S$1,download!$A$4:$DX$4,0)+1,FALSE))</f>
        <v>1.2266999999999999</v>
      </c>
      <c r="T114">
        <f>+IF(VLOOKUP($B114,download!$A$4:$DN$305,MATCH(data!T$1,download!$A$4:$DX$4,0)+1,FALSE)="","",VLOOKUP($B114,download!$A$4:$DN$305,MATCH(data!T$1,download!$A$4:$DX$4,0)+1,FALSE))</f>
        <v>825.88</v>
      </c>
      <c r="U114">
        <f>+IF(VLOOKUP($B114,download!$A$4:$DN$305,MATCH(data!U$1,download!$A$4:$DX$4,0)+1,FALSE)="","",VLOOKUP($B114,download!$A$4:$DN$305,MATCH(data!U$1,download!$A$4:$DX$4,0)+1,FALSE))</f>
        <v>4338.3500000000004</v>
      </c>
      <c r="V114">
        <f>+IF(VLOOKUP($B114,download!$A$4:$DN$305,MATCH(data!V$1,download!$A$4:$DX$4,0)+1,FALSE)="","",VLOOKUP($B114,download!$A$4:$DN$305,MATCH(data!V$1,download!$A$4:$DX$4,0)+1,FALSE))</f>
        <v>794.03</v>
      </c>
      <c r="W114">
        <f>+IF(VLOOKUP($B114,download!$A$4:$DN$305,MATCH(data!W$1,download!$A$4:$DX$4,0)+1,FALSE)="","",VLOOKUP($B114,download!$A$4:$DN$305,MATCH(data!W$1,download!$A$4:$DX$4,0)+1,FALSE))</f>
        <v>13278.21</v>
      </c>
      <c r="X114">
        <f>+IF(VLOOKUP($B114,download!$A$4:$DN$305,MATCH(data!X$1,download!$A$4:$DX$4,0)+1,FALSE)="","",VLOOKUP($B114,download!$A$4:$DN$305,MATCH(data!X$1,download!$A$4:$DX$4,0)+1,FALSE))</f>
        <v>8694.9</v>
      </c>
      <c r="Y114">
        <f>+IF(VLOOKUP($B114,download!$A$4:$DN$305,MATCH(data!Y$1,download!$A$4:$DX$4,0)+1,FALSE)="","",VLOOKUP($B114,download!$A$4:$DN$305,MATCH(data!Y$1,download!$A$4:$DX$4,0)+1,FALSE))</f>
        <v>0.3</v>
      </c>
      <c r="Z114">
        <f>+IF(VLOOKUP($B114,download!$A$4:$DN$305,MATCH(data!Z$1,download!$A$4:$DX$4,0)+1,FALSE)="","",VLOOKUP($B114,download!$A$4:$DN$305,MATCH(data!Z$1,download!$A$4:$DX$4,0)+1,FALSE))</f>
        <v>-0.8</v>
      </c>
      <c r="AA114">
        <f>+IF(VLOOKUP($B114,download!$A$4:$DN$305,MATCH(data!AA$1,download!$A$4:$DX$4,0)+1,FALSE)="","",VLOOKUP($B114,download!$A$4:$DN$305,MATCH(data!AA$1,download!$A$4:$DX$4,0)+1,FALSE))</f>
        <v>3.7</v>
      </c>
      <c r="AB114">
        <f>+IF(VLOOKUP($B114,download!$A$4:$DN$305,MATCH(data!AB$1,download!$A$4:$DX$4,0)+1,FALSE)="","",VLOOKUP($B114,download!$A$4:$DN$305,MATCH(data!AB$1,download!$A$4:$DX$4,0)+1,FALSE))</f>
        <v>0.38</v>
      </c>
      <c r="AC114">
        <f>+IF(VLOOKUP($B114,download!$A$4:$DN$305,MATCH(data!AC$1,download!$A$4:$DX$4,0)+1,FALSE)="","",VLOOKUP($B114,download!$A$4:$DN$305,MATCH(data!AC$1,download!$A$4:$DX$4,0)+1,FALSE))</f>
        <v>-0.107128721671286</v>
      </c>
      <c r="AD114">
        <f>+IF(VLOOKUP($B114,download!$A$4:$DN$305,MATCH(data!AD$1,download!$A$4:$DX$4,0)+1,FALSE)="","",VLOOKUP($B114,download!$A$4:$DN$305,MATCH(data!AD$1,download!$A$4:$DX$4,0)+1,FALSE))</f>
        <v>83706000000</v>
      </c>
      <c r="AE114">
        <f>+IF(VLOOKUP($B114,download!$A$4:$DN$305,MATCH(data!AE$1,download!$A$4:$DX$4,0)+1,FALSE)="","",VLOOKUP($B114,download!$A$4:$DN$305,MATCH(data!AE$1,download!$A$4:$DX$4,0)+1,FALSE))</f>
        <v>104634400000</v>
      </c>
      <c r="AF114">
        <f>+IF(VLOOKUP($B114,download!$A$4:$DN$305,MATCH(data!AF$1,download!$A$4:$DX$4,0)+1,FALSE)="","",VLOOKUP($B114,download!$A$4:$DN$305,MATCH(data!AF$1,download!$A$4:$DX$4,0)+1,FALSE))</f>
        <v>3.0511853064711301</v>
      </c>
      <c r="AG114">
        <f>+IF(VLOOKUP($B114,download!$A$4:$DN$305,MATCH(data!AG$1,download!$A$4:$DX$4,0)+1,FALSE)="","",VLOOKUP($B114,download!$A$4:$DN$305,MATCH(data!AG$1,download!$A$4:$DX$4,0)+1,FALSE))</f>
        <v>-21.8</v>
      </c>
      <c r="AH114">
        <f>+IF(VLOOKUP($B114,download!$A$4:$DN$305,MATCH(data!AH$1,download!$A$4:$DX$4,0)+1,FALSE)="","",VLOOKUP($B114,download!$A$4:$DN$305,MATCH(data!AH$1,download!$A$4:$DX$4,0)+1,FALSE))</f>
        <v>30555500000</v>
      </c>
      <c r="AI114">
        <f>+IF(VLOOKUP($B114,download!$A$4:$DN$305,MATCH(data!AI$1,download!$A$4:$DX$4,0)+1,FALSE)="","",VLOOKUP($B114,download!$A$4:$DN$305,MATCH(data!AI$1,download!$A$4:$DX$4,0)+1,FALSE))</f>
        <v>47595000000</v>
      </c>
      <c r="AJ114">
        <f>+IF(VLOOKUP($B114,download!$A$4:$DN$305,MATCH(data!AJ$1,download!$A$4:$DX$4,0)+1,FALSE)="","",VLOOKUP($B114,download!$A$4:$DN$305,MATCH(data!AJ$1,download!$A$4:$DX$4,0)+1,FALSE))</f>
        <v>412999999999.99994</v>
      </c>
      <c r="AK114">
        <f>+IF(VLOOKUP($B114,download!$A$4:$DN$305,MATCH(data!AK$1,download!$A$4:$DX$4,0)+1,FALSE)="","",VLOOKUP($B114,download!$A$4:$DN$305,MATCH(data!AK$1,download!$A$4:$DX$4,0)+1,FALSE))</f>
        <v>43448000000</v>
      </c>
      <c r="AL114">
        <f>+IF(VLOOKUP($B114,download!$A$4:$DN$305,MATCH(data!AL$1,download!$A$4:$DX$4,0)+1,FALSE)="","",VLOOKUP($B114,download!$A$4:$DN$305,MATCH(data!AL$1,download!$A$4:$DX$4,0)+1,FALSE))</f>
        <v>174424000000</v>
      </c>
      <c r="AM114">
        <f>+IF(VLOOKUP($B114,download!$A$4:$DN$305,MATCH(data!AM$1,download!$A$4:$DX$4,0)+1,FALSE)="","",VLOOKUP($B114,download!$A$4:$DN$305,MATCH(data!AM$1,download!$A$4:$DX$4,0)+1,FALSE))</f>
        <v>42729000000</v>
      </c>
      <c r="AN114">
        <f>+IF(VLOOKUP($B114,download!$A$4:$DN$305,MATCH(data!AN$1,download!$A$4:$DX$4,0)+1,FALSE)="","",VLOOKUP($B114,download!$A$4:$DN$305,MATCH(data!AN$1,download!$A$4:$DX$4,0)+1,FALSE))</f>
        <v>7.8</v>
      </c>
      <c r="AO114">
        <f>+IF(VLOOKUP($B114,download!$A$4:$DN$305,MATCH(data!AO$1,download!$A$4:$DX$4,0)+1,FALSE)="","",VLOOKUP($B114,download!$A$4:$DN$305,MATCH(data!AO$1,download!$A$4:$DX$4,0)+1,FALSE))</f>
        <v>4.9000000000000004</v>
      </c>
      <c r="AP114">
        <f>+IF(VLOOKUP($B114,download!$A$4:$DN$305,MATCH(data!AP$1,download!$A$4:$DX$4,0)+1,FALSE)="","",VLOOKUP($B114,download!$A$4:$DN$305,MATCH(data!AP$1,download!$A$4:$DX$4,0)+1,FALSE))</f>
        <v>4.5999999999999996</v>
      </c>
      <c r="AQ114">
        <f>+IF(VLOOKUP($B114,download!$A$4:$DN$305,MATCH(data!AQ$1,download!$A$4:$DX$4,0)+1,FALSE)="","",VLOOKUP($B114,download!$A$4:$DN$305,MATCH(data!AQ$1,download!$A$4:$DX$4,0)+1,FALSE))</f>
        <v>8.6999999999999993</v>
      </c>
      <c r="AR114">
        <f>+IF(VLOOKUP($B114,download!$A$4:$DN$305,MATCH(data!AR$1,download!$A$4:$DX$4,0)+1,FALSE)="","",VLOOKUP($B114,download!$A$4:$DN$305,MATCH(data!AR$1,download!$A$4:$DX$4,0)+1,FALSE))</f>
        <v>7.4</v>
      </c>
      <c r="AS114">
        <f>+IF(VLOOKUP($B114,download!$A$4:$DN$305,MATCH(data!AS$1,download!$A$4:$DX$4,0)+1,FALSE)="","",VLOOKUP($B114,download!$A$4:$DN$305,MATCH(data!AS$1,download!$A$4:$DX$4,0)+1,FALSE))</f>
        <v>7.2100928835860945E-4</v>
      </c>
      <c r="AT114">
        <f>+IF(VLOOKUP($B114,download!$A$4:$DN$305,MATCH(data!AT$1,download!$A$4:$DX$4,0)+1,FALSE)="","",VLOOKUP($B114,download!$A$4:$DN$305,MATCH(data!AT$1,download!$A$4:$DX$4,0)+1,FALSE))</f>
        <v>2.0226989546314376E-3</v>
      </c>
      <c r="AU114">
        <f>+IF(VLOOKUP($B114,download!$A$4:$DN$305,MATCH(data!AU$1,download!$A$4:$DX$4,0)+1,FALSE)="","",VLOOKUP($B114,download!$A$4:$DN$305,MATCH(data!AU$1,download!$A$4:$DX$4,0)+1,FALSE))</f>
        <v>3.110839222204361E-3</v>
      </c>
      <c r="AV114">
        <f>+IF(VLOOKUP($B114,download!$A$4:$DN$305,MATCH(data!AV$1,download!$A$4:$DX$4,0)+1,FALSE)="","",VLOOKUP($B114,download!$A$4:$DN$305,MATCH(data!AV$1,download!$A$4:$DX$4,0)+1,FALSE))</f>
        <v>1.480106208808359E-3</v>
      </c>
      <c r="AW114">
        <f>+IF(VLOOKUP($B114,download!$A$4:$DN$305,MATCH(data!AW$1,download!$A$4:$DX$4,0)+1,FALSE)="","",VLOOKUP($B114,download!$A$4:$DN$305,MATCH(data!AW$1,download!$A$4:$DX$4,0)+1,FALSE))</f>
        <v>1.5675445898254055E-3</v>
      </c>
    </row>
    <row r="115" spans="1:49">
      <c r="A115">
        <f t="shared" si="5"/>
        <v>114</v>
      </c>
      <c r="B115">
        <f t="shared" si="6"/>
        <v>200902</v>
      </c>
      <c r="C115">
        <f>+IF(VLOOKUP($B115,download!$A$4:$DN$305,MATCH(data!C$1,download!$A$4:$DX$4,0)+1,FALSE)="","",VLOOKUP($B115,download!$A$4:$DN$305,MATCH(data!C$1,download!$A$4:$DX$4,0)+1,FALSE))</f>
        <v>97.71</v>
      </c>
      <c r="D115">
        <f>+IF(VLOOKUP($B115,download!$A$4:$DN$305,MATCH(data!D$1,download!$A$4:$DX$4,0)+1,FALSE)="","",VLOOKUP($B115,download!$A$4:$DN$305,MATCH(data!D$1,download!$A$4:$DX$4,0)+1,FALSE))</f>
        <v>105.39</v>
      </c>
      <c r="E115">
        <f>+IF(VLOOKUP($B115,download!$A$4:$DN$305,MATCH(data!E$1,download!$A$4:$DX$4,0)+1,FALSE)="","",VLOOKUP($B115,download!$A$4:$DN$305,MATCH(data!E$1,download!$A$4:$DX$4,0)+1,FALSE))</f>
        <v>107.50449999999999</v>
      </c>
      <c r="F115">
        <f>+IF(VLOOKUP($B115,download!$A$4:$DN$305,MATCH(data!F$1,download!$A$4:$DX$4,0)+1,FALSE)="","",VLOOKUP($B115,download!$A$4:$DN$305,MATCH(data!F$1,download!$A$4:$DX$4,0)+1,FALSE))</f>
        <v>97.197999999999993</v>
      </c>
      <c r="G115">
        <f>+IF(VLOOKUP($B115,download!$A$4:$DN$305,MATCH(data!G$1,download!$A$4:$DX$4,0)+1,FALSE)="","",VLOOKUP($B115,download!$A$4:$DN$305,MATCH(data!G$1,download!$A$4:$DX$4,0)+1,FALSE))</f>
        <v>105.42</v>
      </c>
      <c r="H115">
        <f>+IF(VLOOKUP($B115,download!$A$4:$DN$305,MATCH(data!H$1,download!$A$4:$DX$4,0)+1,FALSE)="","",VLOOKUP($B115,download!$A$4:$DN$305,MATCH(data!H$1,download!$A$4:$DX$4,0)+1,FALSE))</f>
        <v>46.35</v>
      </c>
      <c r="I115">
        <f>+IF(VLOOKUP($B115,download!$A$4:$DN$305,MATCH(data!I$1,download!$A$4:$DX$4,0)+1,FALSE)="","",VLOOKUP($B115,download!$A$4:$DN$305,MATCH(data!I$1,download!$A$4:$DX$4,0)+1,FALSE))</f>
        <v>42.890099999999997</v>
      </c>
      <c r="J115">
        <f>+IF(VLOOKUP($B115,download!$A$4:$DN$305,MATCH(data!J$1,download!$A$4:$DX$4,0)+1,FALSE)="","",VLOOKUP($B115,download!$A$4:$DN$305,MATCH(data!J$1,download!$A$4:$DX$4,0)+1,FALSE))</f>
        <v>392632999999.99994</v>
      </c>
      <c r="K115">
        <f>+IF(VLOOKUP($B115,download!$A$4:$DN$305,MATCH(data!K$1,download!$A$4:$DX$4,0)+1,FALSE)="","",VLOOKUP($B115,download!$A$4:$DN$305,MATCH(data!K$1,download!$A$4:$DX$4,0)+1,FALSE))</f>
        <v>1551999999999.9998</v>
      </c>
      <c r="L115">
        <f>+IF(VLOOKUP($B115,download!$A$4:$DN$305,MATCH(data!L$1,download!$A$4:$DX$4,0)+1,FALSE)="","",VLOOKUP($B115,download!$A$4:$DN$305,MATCH(data!L$1,download!$A$4:$DX$4,0)+1,FALSE))</f>
        <v>673079213000</v>
      </c>
      <c r="M115">
        <f>+IF(VLOOKUP($B115,download!$A$4:$DN$305,MATCH(data!M$1,download!$A$4:$DX$4,0)+1,FALSE)="","",VLOOKUP($B115,download!$A$4:$DN$305,MATCH(data!M$1,download!$A$4:$DX$4,0)+1,FALSE))</f>
        <v>4101867933094.6099</v>
      </c>
      <c r="N115">
        <f>+IF(VLOOKUP($B115,download!$A$4:$DN$305,MATCH(data!N$1,download!$A$4:$DX$4,0)+1,FALSE)="","",VLOOKUP($B115,download!$A$4:$DN$305,MATCH(data!N$1,download!$A$4:$DX$4,0)+1,FALSE))</f>
        <v>455009000000</v>
      </c>
      <c r="O115">
        <f>+IF(VLOOKUP($B115,download!$A$4:$DN$305,MATCH(data!O$1,download!$A$4:$DX$4,0)+1,FALSE)="","",VLOOKUP($B115,download!$A$4:$DN$305,MATCH(data!O$1,download!$A$4:$DX$4,0)+1,FALSE))</f>
        <v>1.2667999999999999</v>
      </c>
      <c r="P115">
        <f>+IF(VLOOKUP($B115,download!$A$4:$DN$305,MATCH(data!P$1,download!$A$4:$DX$4,0)+1,FALSE)="","",VLOOKUP($B115,download!$A$4:$DN$305,MATCH(data!P$1,download!$A$4:$DX$4,0)+1,FALSE))</f>
        <v>7.7545000000000002</v>
      </c>
      <c r="Q115">
        <f>+IF(VLOOKUP($B115,download!$A$4:$DN$305,MATCH(data!Q$1,download!$A$4:$DX$4,0)+1,FALSE)="","",VLOOKUP($B115,download!$A$4:$DN$305,MATCH(data!Q$1,download!$A$4:$DX$4,0)+1,FALSE))</f>
        <v>1.4309000000000001</v>
      </c>
      <c r="R115">
        <f>+IF(VLOOKUP($B115,download!$A$4:$DN$305,MATCH(data!R$1,download!$A$4:$DX$4,0)+1,FALSE)="","",VLOOKUP($B115,download!$A$4:$DN$305,MATCH(data!R$1,download!$A$4:$DX$4,0)+1,FALSE))</f>
        <v>0.63980000000000004</v>
      </c>
      <c r="S115">
        <f>+IF(VLOOKUP($B115,download!$A$4:$DN$305,MATCH(data!S$1,download!$A$4:$DX$4,0)+1,FALSE)="","",VLOOKUP($B115,download!$A$4:$DN$305,MATCH(data!S$1,download!$A$4:$DX$4,0)+1,FALSE))</f>
        <v>1.2728999999999999</v>
      </c>
      <c r="T115">
        <f>+IF(VLOOKUP($B115,download!$A$4:$DN$305,MATCH(data!T$1,download!$A$4:$DX$4,0)+1,FALSE)="","",VLOOKUP($B115,download!$A$4:$DN$305,MATCH(data!T$1,download!$A$4:$DX$4,0)+1,FALSE))</f>
        <v>735.09</v>
      </c>
      <c r="U115">
        <f>+IF(VLOOKUP($B115,download!$A$4:$DN$305,MATCH(data!U$1,download!$A$4:$DX$4,0)+1,FALSE)="","",VLOOKUP($B115,download!$A$4:$DN$305,MATCH(data!U$1,download!$A$4:$DX$4,0)+1,FALSE))</f>
        <v>3843.74</v>
      </c>
      <c r="V115">
        <f>+IF(VLOOKUP($B115,download!$A$4:$DN$305,MATCH(data!V$1,download!$A$4:$DX$4,0)+1,FALSE)="","",VLOOKUP($B115,download!$A$4:$DN$305,MATCH(data!V$1,download!$A$4:$DX$4,0)+1,FALSE))</f>
        <v>756.71</v>
      </c>
      <c r="W115">
        <f>+IF(VLOOKUP($B115,download!$A$4:$DN$305,MATCH(data!W$1,download!$A$4:$DX$4,0)+1,FALSE)="","",VLOOKUP($B115,download!$A$4:$DN$305,MATCH(data!W$1,download!$A$4:$DX$4,0)+1,FALSE))</f>
        <v>12811.57</v>
      </c>
      <c r="X115">
        <f>+IF(VLOOKUP($B115,download!$A$4:$DN$305,MATCH(data!X$1,download!$A$4:$DX$4,0)+1,FALSE)="","",VLOOKUP($B115,download!$A$4:$DN$305,MATCH(data!X$1,download!$A$4:$DX$4,0)+1,FALSE))</f>
        <v>8123.02</v>
      </c>
      <c r="Y115">
        <f>+IF(VLOOKUP($B115,download!$A$4:$DN$305,MATCH(data!Y$1,download!$A$4:$DX$4,0)+1,FALSE)="","",VLOOKUP($B115,download!$A$4:$DN$305,MATCH(data!Y$1,download!$A$4:$DX$4,0)+1,FALSE))</f>
        <v>0.4</v>
      </c>
      <c r="Z115">
        <f>+IF(VLOOKUP($B115,download!$A$4:$DN$305,MATCH(data!Z$1,download!$A$4:$DX$4,0)+1,FALSE)="","",VLOOKUP($B115,download!$A$4:$DN$305,MATCH(data!Z$1,download!$A$4:$DX$4,0)+1,FALSE))</f>
        <v>0.4</v>
      </c>
      <c r="AA115">
        <f>+IF(VLOOKUP($B115,download!$A$4:$DN$305,MATCH(data!AA$1,download!$A$4:$DX$4,0)+1,FALSE)="","",VLOOKUP($B115,download!$A$4:$DN$305,MATCH(data!AA$1,download!$A$4:$DX$4,0)+1,FALSE))</f>
        <v>3.7</v>
      </c>
      <c r="AB115">
        <f>+IF(VLOOKUP($B115,download!$A$4:$DN$305,MATCH(data!AB$1,download!$A$4:$DX$4,0)+1,FALSE)="","",VLOOKUP($B115,download!$A$4:$DN$305,MATCH(data!AB$1,download!$A$4:$DX$4,0)+1,FALSE))</f>
        <v>-0.75</v>
      </c>
      <c r="AC115">
        <f>+IF(VLOOKUP($B115,download!$A$4:$DN$305,MATCH(data!AC$1,download!$A$4:$DX$4,0)+1,FALSE)="","",VLOOKUP($B115,download!$A$4:$DN$305,MATCH(data!AC$1,download!$A$4:$DX$4,0)+1,FALSE))</f>
        <v>0.36269989810492098</v>
      </c>
      <c r="AD115">
        <f>+IF(VLOOKUP($B115,download!$A$4:$DN$305,MATCH(data!AD$1,download!$A$4:$DX$4,0)+1,FALSE)="","",VLOOKUP($B115,download!$A$4:$DN$305,MATCH(data!AD$1,download!$A$4:$DX$4,0)+1,FALSE))</f>
        <v>86043000000</v>
      </c>
      <c r="AE115">
        <f>+IF(VLOOKUP($B115,download!$A$4:$DN$305,MATCH(data!AE$1,download!$A$4:$DX$4,0)+1,FALSE)="","",VLOOKUP($B115,download!$A$4:$DN$305,MATCH(data!AE$1,download!$A$4:$DX$4,0)+1,FALSE))</f>
        <v>105343900000</v>
      </c>
      <c r="AF115">
        <f>+IF(VLOOKUP($B115,download!$A$4:$DN$305,MATCH(data!AF$1,download!$A$4:$DX$4,0)+1,FALSE)="","",VLOOKUP($B115,download!$A$4:$DN$305,MATCH(data!AF$1,download!$A$4:$DX$4,0)+1,FALSE))</f>
        <v>3.0511853064711301</v>
      </c>
      <c r="AG115">
        <f>+IF(VLOOKUP($B115,download!$A$4:$DN$305,MATCH(data!AG$1,download!$A$4:$DX$4,0)+1,FALSE)="","",VLOOKUP($B115,download!$A$4:$DN$305,MATCH(data!AG$1,download!$A$4:$DX$4,0)+1,FALSE))</f>
        <v>-23</v>
      </c>
      <c r="AH115">
        <f>+IF(VLOOKUP($B115,download!$A$4:$DN$305,MATCH(data!AH$1,download!$A$4:$DX$4,0)+1,FALSE)="","",VLOOKUP($B115,download!$A$4:$DN$305,MATCH(data!AH$1,download!$A$4:$DX$4,0)+1,FALSE))</f>
        <v>32360800000</v>
      </c>
      <c r="AI115">
        <f>+IF(VLOOKUP($B115,download!$A$4:$DN$305,MATCH(data!AI$1,download!$A$4:$DX$4,0)+1,FALSE)="","",VLOOKUP($B115,download!$A$4:$DN$305,MATCH(data!AI$1,download!$A$4:$DX$4,0)+1,FALSE))</f>
        <v>45628000000</v>
      </c>
      <c r="AJ115">
        <f>+IF(VLOOKUP($B115,download!$A$4:$DN$305,MATCH(data!AJ$1,download!$A$4:$DX$4,0)+1,FALSE)="","",VLOOKUP($B115,download!$A$4:$DN$305,MATCH(data!AJ$1,download!$A$4:$DX$4,0)+1,FALSE))</f>
        <v>423109999999.99994</v>
      </c>
      <c r="AK115">
        <f>+IF(VLOOKUP($B115,download!$A$4:$DN$305,MATCH(data!AK$1,download!$A$4:$DX$4,0)+1,FALSE)="","",VLOOKUP($B115,download!$A$4:$DN$305,MATCH(data!AK$1,download!$A$4:$DX$4,0)+1,FALSE))</f>
        <v>43791000000</v>
      </c>
      <c r="AL115">
        <f>+IF(VLOOKUP($B115,download!$A$4:$DN$305,MATCH(data!AL$1,download!$A$4:$DX$4,0)+1,FALSE)="","",VLOOKUP($B115,download!$A$4:$DN$305,MATCH(data!AL$1,download!$A$4:$DX$4,0)+1,FALSE))</f>
        <v>171671000000</v>
      </c>
      <c r="AM115">
        <f>+IF(VLOOKUP($B115,download!$A$4:$DN$305,MATCH(data!AM$1,download!$A$4:$DX$4,0)+1,FALSE)="","",VLOOKUP($B115,download!$A$4:$DN$305,MATCH(data!AM$1,download!$A$4:$DX$4,0)+1,FALSE))</f>
        <v>43193000000</v>
      </c>
      <c r="AN115">
        <f>+IF(VLOOKUP($B115,download!$A$4:$DN$305,MATCH(data!AN$1,download!$A$4:$DX$4,0)+1,FALSE)="","",VLOOKUP($B115,download!$A$4:$DN$305,MATCH(data!AN$1,download!$A$4:$DX$4,0)+1,FALSE))</f>
        <v>8.3000000000000007</v>
      </c>
      <c r="AO115">
        <f>+IF(VLOOKUP($B115,download!$A$4:$DN$305,MATCH(data!AO$1,download!$A$4:$DX$4,0)+1,FALSE)="","",VLOOKUP($B115,download!$A$4:$DN$305,MATCH(data!AO$1,download!$A$4:$DX$4,0)+1,FALSE))</f>
        <v>5.3</v>
      </c>
      <c r="AP115">
        <f>+IF(VLOOKUP($B115,download!$A$4:$DN$305,MATCH(data!AP$1,download!$A$4:$DX$4,0)+1,FALSE)="","",VLOOKUP($B115,download!$A$4:$DN$305,MATCH(data!AP$1,download!$A$4:$DX$4,0)+1,FALSE))</f>
        <v>5.0999999999999996</v>
      </c>
      <c r="AQ115">
        <f>+IF(VLOOKUP($B115,download!$A$4:$DN$305,MATCH(data!AQ$1,download!$A$4:$DX$4,0)+1,FALSE)="","",VLOOKUP($B115,download!$A$4:$DN$305,MATCH(data!AQ$1,download!$A$4:$DX$4,0)+1,FALSE))</f>
        <v>9</v>
      </c>
      <c r="AR115">
        <f>+IF(VLOOKUP($B115,download!$A$4:$DN$305,MATCH(data!AR$1,download!$A$4:$DX$4,0)+1,FALSE)="","",VLOOKUP($B115,download!$A$4:$DN$305,MATCH(data!AR$1,download!$A$4:$DX$4,0)+1,FALSE))</f>
        <v>8</v>
      </c>
      <c r="AS115">
        <f>+IF(VLOOKUP($B115,download!$A$4:$DN$305,MATCH(data!AS$1,download!$A$4:$DX$4,0)+1,FALSE)="","",VLOOKUP($B115,download!$A$4:$DN$305,MATCH(data!AS$1,download!$A$4:$DX$4,0)+1,FALSE))</f>
        <v>7.2100928835860945E-4</v>
      </c>
      <c r="AT115">
        <f>+IF(VLOOKUP($B115,download!$A$4:$DN$305,MATCH(data!AT$1,download!$A$4:$DX$4,0)+1,FALSE)="","",VLOOKUP($B115,download!$A$4:$DN$305,MATCH(data!AT$1,download!$A$4:$DX$4,0)+1,FALSE))</f>
        <v>2.0226989546314376E-3</v>
      </c>
      <c r="AU115">
        <f>+IF(VLOOKUP($B115,download!$A$4:$DN$305,MATCH(data!AU$1,download!$A$4:$DX$4,0)+1,FALSE)="","",VLOOKUP($B115,download!$A$4:$DN$305,MATCH(data!AU$1,download!$A$4:$DX$4,0)+1,FALSE))</f>
        <v>3.110839222204361E-3</v>
      </c>
      <c r="AV115">
        <f>+IF(VLOOKUP($B115,download!$A$4:$DN$305,MATCH(data!AV$1,download!$A$4:$DX$4,0)+1,FALSE)="","",VLOOKUP($B115,download!$A$4:$DN$305,MATCH(data!AV$1,download!$A$4:$DX$4,0)+1,FALSE))</f>
        <v>1.480106208808359E-3</v>
      </c>
      <c r="AW115">
        <f>+IF(VLOOKUP($B115,download!$A$4:$DN$305,MATCH(data!AW$1,download!$A$4:$DX$4,0)+1,FALSE)="","",VLOOKUP($B115,download!$A$4:$DN$305,MATCH(data!AW$1,download!$A$4:$DX$4,0)+1,FALSE))</f>
        <v>1.5675445898254055E-3</v>
      </c>
    </row>
    <row r="116" spans="1:49">
      <c r="A116">
        <f t="shared" si="5"/>
        <v>115</v>
      </c>
      <c r="B116">
        <f t="shared" si="6"/>
        <v>200903</v>
      </c>
      <c r="C116">
        <f>+IF(VLOOKUP($B116,download!$A$4:$DN$305,MATCH(data!C$1,download!$A$4:$DX$4,0)+1,FALSE)="","",VLOOKUP($B116,download!$A$4:$DN$305,MATCH(data!C$1,download!$A$4:$DX$4,0)+1,FALSE))</f>
        <v>100.7265625</v>
      </c>
      <c r="D116">
        <f>+IF(VLOOKUP($B116,download!$A$4:$DN$305,MATCH(data!D$1,download!$A$4:$DX$4,0)+1,FALSE)="","",VLOOKUP($B116,download!$A$4:$DN$305,MATCH(data!D$1,download!$A$4:$DX$4,0)+1,FALSE))</f>
        <v>106.295</v>
      </c>
      <c r="E116">
        <f>+IF(VLOOKUP($B116,download!$A$4:$DN$305,MATCH(data!E$1,download!$A$4:$DX$4,0)+1,FALSE)="","",VLOOKUP($B116,download!$A$4:$DN$305,MATCH(data!E$1,download!$A$4:$DX$4,0)+1,FALSE))</f>
        <v>110.2915</v>
      </c>
      <c r="F116">
        <f>+IF(VLOOKUP($B116,download!$A$4:$DN$305,MATCH(data!F$1,download!$A$4:$DX$4,0)+1,FALSE)="","",VLOOKUP($B116,download!$A$4:$DN$305,MATCH(data!F$1,download!$A$4:$DX$4,0)+1,FALSE))</f>
        <v>97.305499999999995</v>
      </c>
      <c r="G116">
        <f>+IF(VLOOKUP($B116,download!$A$4:$DN$305,MATCH(data!G$1,download!$A$4:$DX$4,0)+1,FALSE)="","",VLOOKUP($B116,download!$A$4:$DN$305,MATCH(data!G$1,download!$A$4:$DX$4,0)+1,FALSE))</f>
        <v>108.556</v>
      </c>
      <c r="H116">
        <f>+IF(VLOOKUP($B116,download!$A$4:$DN$305,MATCH(data!H$1,download!$A$4:$DX$4,0)+1,FALSE)="","",VLOOKUP($B116,download!$A$4:$DN$305,MATCH(data!H$1,download!$A$4:$DX$4,0)+1,FALSE))</f>
        <v>44.14</v>
      </c>
      <c r="I116">
        <f>+IF(VLOOKUP($B116,download!$A$4:$DN$305,MATCH(data!I$1,download!$A$4:$DX$4,0)+1,FALSE)="","",VLOOKUP($B116,download!$A$4:$DN$305,MATCH(data!I$1,download!$A$4:$DX$4,0)+1,FALSE))</f>
        <v>42.409599999999998</v>
      </c>
      <c r="J116">
        <f>+IF(VLOOKUP($B116,download!$A$4:$DN$305,MATCH(data!J$1,download!$A$4:$DX$4,0)+1,FALSE)="","",VLOOKUP($B116,download!$A$4:$DN$305,MATCH(data!J$1,download!$A$4:$DX$4,0)+1,FALSE))</f>
        <v>391879000000</v>
      </c>
      <c r="K116">
        <f>+IF(VLOOKUP($B116,download!$A$4:$DN$305,MATCH(data!K$1,download!$A$4:$DX$4,0)+1,FALSE)="","",VLOOKUP($B116,download!$A$4:$DN$305,MATCH(data!K$1,download!$A$4:$DX$4,0)+1,FALSE))</f>
        <v>1594900000000</v>
      </c>
      <c r="L116">
        <f>+IF(VLOOKUP($B116,download!$A$4:$DN$305,MATCH(data!L$1,download!$A$4:$DX$4,0)+1,FALSE)="","",VLOOKUP($B116,download!$A$4:$DN$305,MATCH(data!L$1,download!$A$4:$DX$4,0)+1,FALSE))</f>
        <v>690326639000</v>
      </c>
      <c r="M116">
        <f>+IF(VLOOKUP($B116,download!$A$4:$DN$305,MATCH(data!M$1,download!$A$4:$DX$4,0)+1,FALSE)="","",VLOOKUP($B116,download!$A$4:$DN$305,MATCH(data!M$1,download!$A$4:$DX$4,0)+1,FALSE))</f>
        <v>4130771853298.02</v>
      </c>
      <c r="N116">
        <f>+IF(VLOOKUP($B116,download!$A$4:$DN$305,MATCH(data!N$1,download!$A$4:$DX$4,0)+1,FALSE)="","",VLOOKUP($B116,download!$A$4:$DN$305,MATCH(data!N$1,download!$A$4:$DX$4,0)+1,FALSE))</f>
        <v>459321000000</v>
      </c>
      <c r="O116">
        <f>+IF(VLOOKUP($B116,download!$A$4:$DN$305,MATCH(data!O$1,download!$A$4:$DX$4,0)+1,FALSE)="","",VLOOKUP($B116,download!$A$4:$DN$305,MATCH(data!O$1,download!$A$4:$DX$4,0)+1,FALSE))</f>
        <v>1.325</v>
      </c>
      <c r="P116">
        <f>+IF(VLOOKUP($B116,download!$A$4:$DN$305,MATCH(data!P$1,download!$A$4:$DX$4,0)+1,FALSE)="","",VLOOKUP($B116,download!$A$4:$DN$305,MATCH(data!P$1,download!$A$4:$DX$4,0)+1,FALSE))</f>
        <v>7.7499000000000002</v>
      </c>
      <c r="Q116">
        <f>+IF(VLOOKUP($B116,download!$A$4:$DN$305,MATCH(data!Q$1,download!$A$4:$DX$4,0)+1,FALSE)="","",VLOOKUP($B116,download!$A$4:$DN$305,MATCH(data!Q$1,download!$A$4:$DX$4,0)+1,FALSE))</f>
        <v>1.4325000000000001</v>
      </c>
      <c r="R116">
        <f>+IF(VLOOKUP($B116,download!$A$4:$DN$305,MATCH(data!R$1,download!$A$4:$DX$4,0)+1,FALSE)="","",VLOOKUP($B116,download!$A$4:$DN$305,MATCH(data!R$1,download!$A$4:$DX$4,0)+1,FALSE))</f>
        <v>0.69199999999999995</v>
      </c>
      <c r="S116">
        <f>+IF(VLOOKUP($B116,download!$A$4:$DN$305,MATCH(data!S$1,download!$A$4:$DX$4,0)+1,FALSE)="","",VLOOKUP($B116,download!$A$4:$DN$305,MATCH(data!S$1,download!$A$4:$DX$4,0)+1,FALSE))</f>
        <v>1.2606999999999999</v>
      </c>
      <c r="T116">
        <f>+IF(VLOOKUP($B116,download!$A$4:$DN$305,MATCH(data!T$1,download!$A$4:$DX$4,0)+1,FALSE)="","",VLOOKUP($B116,download!$A$4:$DN$305,MATCH(data!T$1,download!$A$4:$DX$4,0)+1,FALSE))</f>
        <v>797.87</v>
      </c>
      <c r="U116">
        <f>+IF(VLOOKUP($B116,download!$A$4:$DN$305,MATCH(data!U$1,download!$A$4:$DX$4,0)+1,FALSE)="","",VLOOKUP($B116,download!$A$4:$DN$305,MATCH(data!U$1,download!$A$4:$DX$4,0)+1,FALSE))</f>
        <v>4084.76</v>
      </c>
      <c r="V116">
        <f>+IF(VLOOKUP($B116,download!$A$4:$DN$305,MATCH(data!V$1,download!$A$4:$DX$4,0)+1,FALSE)="","",VLOOKUP($B116,download!$A$4:$DN$305,MATCH(data!V$1,download!$A$4:$DX$4,0)+1,FALSE))</f>
        <v>773.66</v>
      </c>
      <c r="W116">
        <f>+IF(VLOOKUP($B116,download!$A$4:$DN$305,MATCH(data!W$1,download!$A$4:$DX$4,0)+1,FALSE)="","",VLOOKUP($B116,download!$A$4:$DN$305,MATCH(data!W$1,download!$A$4:$DX$4,0)+1,FALSE))</f>
        <v>13576.02</v>
      </c>
      <c r="X116">
        <f>+IF(VLOOKUP($B116,download!$A$4:$DN$305,MATCH(data!X$1,download!$A$4:$DX$4,0)+1,FALSE)="","",VLOOKUP($B116,download!$A$4:$DN$305,MATCH(data!X$1,download!$A$4:$DX$4,0)+1,FALSE))</f>
        <v>8720.39</v>
      </c>
      <c r="Y116">
        <f>+IF(VLOOKUP($B116,download!$A$4:$DN$305,MATCH(data!Y$1,download!$A$4:$DX$4,0)+1,FALSE)="","",VLOOKUP($B116,download!$A$4:$DN$305,MATCH(data!Y$1,download!$A$4:$DX$4,0)+1,FALSE))</f>
        <v>-0.1</v>
      </c>
      <c r="Z116">
        <f>+IF(VLOOKUP($B116,download!$A$4:$DN$305,MATCH(data!Z$1,download!$A$4:$DX$4,0)+1,FALSE)="","",VLOOKUP($B116,download!$A$4:$DN$305,MATCH(data!Z$1,download!$A$4:$DX$4,0)+1,FALSE))</f>
        <v>0.4</v>
      </c>
      <c r="AA116">
        <f>+IF(VLOOKUP($B116,download!$A$4:$DN$305,MATCH(data!AA$1,download!$A$4:$DX$4,0)+1,FALSE)="","",VLOOKUP($B116,download!$A$4:$DN$305,MATCH(data!AA$1,download!$A$4:$DX$4,0)+1,FALSE))</f>
        <v>2.44</v>
      </c>
      <c r="AB116">
        <f>+IF(VLOOKUP($B116,download!$A$4:$DN$305,MATCH(data!AB$1,download!$A$4:$DX$4,0)+1,FALSE)="","",VLOOKUP($B116,download!$A$4:$DN$305,MATCH(data!AB$1,download!$A$4:$DX$4,0)+1,FALSE))</f>
        <v>0.25</v>
      </c>
      <c r="AC116">
        <f>+IF(VLOOKUP($B116,download!$A$4:$DN$305,MATCH(data!AC$1,download!$A$4:$DX$4,0)+1,FALSE)="","",VLOOKUP($B116,download!$A$4:$DN$305,MATCH(data!AC$1,download!$A$4:$DX$4,0)+1,FALSE))</f>
        <v>-0.15373785046180799</v>
      </c>
      <c r="AD116">
        <f>+IF(VLOOKUP($B116,download!$A$4:$DN$305,MATCH(data!AD$1,download!$A$4:$DX$4,0)+1,FALSE)="","",VLOOKUP($B116,download!$A$4:$DN$305,MATCH(data!AD$1,download!$A$4:$DX$4,0)+1,FALSE))</f>
        <v>84462000000</v>
      </c>
      <c r="AE116">
        <f>+IF(VLOOKUP($B116,download!$A$4:$DN$305,MATCH(data!AE$1,download!$A$4:$DX$4,0)+1,FALSE)="","",VLOOKUP($B116,download!$A$4:$DN$305,MATCH(data!AE$1,download!$A$4:$DX$4,0)+1,FALSE))</f>
        <v>103977300000</v>
      </c>
      <c r="AF116">
        <f>+IF(VLOOKUP($B116,download!$A$4:$DN$305,MATCH(data!AF$1,download!$A$4:$DX$4,0)+1,FALSE)="","",VLOOKUP($B116,download!$A$4:$DN$305,MATCH(data!AF$1,download!$A$4:$DX$4,0)+1,FALSE))</f>
        <v>3.16763997675127</v>
      </c>
      <c r="AG116">
        <f>+IF(VLOOKUP($B116,download!$A$4:$DN$305,MATCH(data!AG$1,download!$A$4:$DX$4,0)+1,FALSE)="","",VLOOKUP($B116,download!$A$4:$DN$305,MATCH(data!AG$1,download!$A$4:$DX$4,0)+1,FALSE))</f>
        <v>-21.1</v>
      </c>
      <c r="AH116">
        <f>+IF(VLOOKUP($B116,download!$A$4:$DN$305,MATCH(data!AH$1,download!$A$4:$DX$4,0)+1,FALSE)="","",VLOOKUP($B116,download!$A$4:$DN$305,MATCH(data!AH$1,download!$A$4:$DX$4,0)+1,FALSE))</f>
        <v>32056500000</v>
      </c>
      <c r="AI116">
        <f>+IF(VLOOKUP($B116,download!$A$4:$DN$305,MATCH(data!AI$1,download!$A$4:$DX$4,0)+1,FALSE)="","",VLOOKUP($B116,download!$A$4:$DN$305,MATCH(data!AI$1,download!$A$4:$DX$4,0)+1,FALSE))</f>
        <v>46634000000</v>
      </c>
      <c r="AJ116">
        <f>+IF(VLOOKUP($B116,download!$A$4:$DN$305,MATCH(data!AJ$1,download!$A$4:$DX$4,0)+1,FALSE)="","",VLOOKUP($B116,download!$A$4:$DN$305,MATCH(data!AJ$1,download!$A$4:$DX$4,0)+1,FALSE))</f>
        <v>395759999999.99994</v>
      </c>
      <c r="AK116">
        <f>+IF(VLOOKUP($B116,download!$A$4:$DN$305,MATCH(data!AK$1,download!$A$4:$DX$4,0)+1,FALSE)="","",VLOOKUP($B116,download!$A$4:$DN$305,MATCH(data!AK$1,download!$A$4:$DX$4,0)+1,FALSE))</f>
        <v>42098000000</v>
      </c>
      <c r="AL116">
        <f>+IF(VLOOKUP($B116,download!$A$4:$DN$305,MATCH(data!AL$1,download!$A$4:$DX$4,0)+1,FALSE)="","",VLOOKUP($B116,download!$A$4:$DN$305,MATCH(data!AL$1,download!$A$4:$DX$4,0)+1,FALSE))</f>
        <v>181680000000</v>
      </c>
      <c r="AM116">
        <f>+IF(VLOOKUP($B116,download!$A$4:$DN$305,MATCH(data!AM$1,download!$A$4:$DX$4,0)+1,FALSE)="","",VLOOKUP($B116,download!$A$4:$DN$305,MATCH(data!AM$1,download!$A$4:$DX$4,0)+1,FALSE))</f>
        <v>43524000000</v>
      </c>
      <c r="AN116">
        <f>+IF(VLOOKUP($B116,download!$A$4:$DN$305,MATCH(data!AN$1,download!$A$4:$DX$4,0)+1,FALSE)="","",VLOOKUP($B116,download!$A$4:$DN$305,MATCH(data!AN$1,download!$A$4:$DX$4,0)+1,FALSE))</f>
        <v>8.6999999999999993</v>
      </c>
      <c r="AO116">
        <f>+IF(VLOOKUP($B116,download!$A$4:$DN$305,MATCH(data!AO$1,download!$A$4:$DX$4,0)+1,FALSE)="","",VLOOKUP($B116,download!$A$4:$DN$305,MATCH(data!AO$1,download!$A$4:$DX$4,0)+1,FALSE))</f>
        <v>5.7</v>
      </c>
      <c r="AP116">
        <f>+IF(VLOOKUP($B116,download!$A$4:$DN$305,MATCH(data!AP$1,download!$A$4:$DX$4,0)+1,FALSE)="","",VLOOKUP($B116,download!$A$4:$DN$305,MATCH(data!AP$1,download!$A$4:$DX$4,0)+1,FALSE))</f>
        <v>5.2</v>
      </c>
      <c r="AQ116">
        <f>+IF(VLOOKUP($B116,download!$A$4:$DN$305,MATCH(data!AQ$1,download!$A$4:$DX$4,0)+1,FALSE)="","",VLOOKUP($B116,download!$A$4:$DN$305,MATCH(data!AQ$1,download!$A$4:$DX$4,0)+1,FALSE))</f>
        <v>9.3000000000000007</v>
      </c>
      <c r="AR116">
        <f>+IF(VLOOKUP($B116,download!$A$4:$DN$305,MATCH(data!AR$1,download!$A$4:$DX$4,0)+1,FALSE)="","",VLOOKUP($B116,download!$A$4:$DN$305,MATCH(data!AR$1,download!$A$4:$DX$4,0)+1,FALSE))</f>
        <v>8.1999999999999993</v>
      </c>
      <c r="AS116">
        <f>+IF(VLOOKUP($B116,download!$A$4:$DN$305,MATCH(data!AS$1,download!$A$4:$DX$4,0)+1,FALSE)="","",VLOOKUP($B116,download!$A$4:$DN$305,MATCH(data!AS$1,download!$A$4:$DX$4,0)+1,FALSE))</f>
        <v>7.2100928835860945E-4</v>
      </c>
      <c r="AT116">
        <f>+IF(VLOOKUP($B116,download!$A$4:$DN$305,MATCH(data!AT$1,download!$A$4:$DX$4,0)+1,FALSE)="","",VLOOKUP($B116,download!$A$4:$DN$305,MATCH(data!AT$1,download!$A$4:$DX$4,0)+1,FALSE))</f>
        <v>2.0226989546314376E-3</v>
      </c>
      <c r="AU116">
        <f>+IF(VLOOKUP($B116,download!$A$4:$DN$305,MATCH(data!AU$1,download!$A$4:$DX$4,0)+1,FALSE)="","",VLOOKUP($B116,download!$A$4:$DN$305,MATCH(data!AU$1,download!$A$4:$DX$4,0)+1,FALSE))</f>
        <v>3.110839222204361E-3</v>
      </c>
      <c r="AV116">
        <f>+IF(VLOOKUP($B116,download!$A$4:$DN$305,MATCH(data!AV$1,download!$A$4:$DX$4,0)+1,FALSE)="","",VLOOKUP($B116,download!$A$4:$DN$305,MATCH(data!AV$1,download!$A$4:$DX$4,0)+1,FALSE))</f>
        <v>1.480106208808359E-3</v>
      </c>
      <c r="AW116">
        <f>+IF(VLOOKUP($B116,download!$A$4:$DN$305,MATCH(data!AW$1,download!$A$4:$DX$4,0)+1,FALSE)="","",VLOOKUP($B116,download!$A$4:$DN$305,MATCH(data!AW$1,download!$A$4:$DX$4,0)+1,FALSE))</f>
        <v>1.5675445898254055E-3</v>
      </c>
    </row>
    <row r="117" spans="1:49">
      <c r="A117">
        <f t="shared" si="5"/>
        <v>116</v>
      </c>
      <c r="B117">
        <f t="shared" si="6"/>
        <v>200904</v>
      </c>
      <c r="C117">
        <f>+IF(VLOOKUP($B117,download!$A$4:$DN$305,MATCH(data!C$1,download!$A$4:$DX$4,0)+1,FALSE)="","",VLOOKUP($B117,download!$A$4:$DN$305,MATCH(data!C$1,download!$A$4:$DX$4,0)+1,FALSE))</f>
        <v>96.92</v>
      </c>
      <c r="D117">
        <f>+IF(VLOOKUP($B117,download!$A$4:$DN$305,MATCH(data!D$1,download!$A$4:$DX$4,0)+1,FALSE)="","",VLOOKUP($B117,download!$A$4:$DN$305,MATCH(data!D$1,download!$A$4:$DX$4,0)+1,FALSE))</f>
        <v>104.648</v>
      </c>
      <c r="E117">
        <f>+IF(VLOOKUP($B117,download!$A$4:$DN$305,MATCH(data!E$1,download!$A$4:$DX$4,0)+1,FALSE)="","",VLOOKUP($B117,download!$A$4:$DN$305,MATCH(data!E$1,download!$A$4:$DX$4,0)+1,FALSE))</f>
        <v>98.011499999999998</v>
      </c>
      <c r="F117">
        <f>+IF(VLOOKUP($B117,download!$A$4:$DN$305,MATCH(data!F$1,download!$A$4:$DX$4,0)+1,FALSE)="","",VLOOKUP($B117,download!$A$4:$DN$305,MATCH(data!F$1,download!$A$4:$DX$4,0)+1,FALSE))</f>
        <v>95.808499999999995</v>
      </c>
      <c r="G117">
        <f>+IF(VLOOKUP($B117,download!$A$4:$DN$305,MATCH(data!G$1,download!$A$4:$DX$4,0)+1,FALSE)="","",VLOOKUP($B117,download!$A$4:$DN$305,MATCH(data!G$1,download!$A$4:$DX$4,0)+1,FALSE))</f>
        <v>105.69</v>
      </c>
      <c r="H117">
        <f>+IF(VLOOKUP($B117,download!$A$4:$DN$305,MATCH(data!H$1,download!$A$4:$DX$4,0)+1,FALSE)="","",VLOOKUP($B117,download!$A$4:$DN$305,MATCH(data!H$1,download!$A$4:$DX$4,0)+1,FALSE))</f>
        <v>36.5</v>
      </c>
      <c r="I117">
        <f>+IF(VLOOKUP($B117,download!$A$4:$DN$305,MATCH(data!I$1,download!$A$4:$DX$4,0)+1,FALSE)="","",VLOOKUP($B117,download!$A$4:$DN$305,MATCH(data!I$1,download!$A$4:$DX$4,0)+1,FALSE))</f>
        <v>36.882100000000001</v>
      </c>
      <c r="J117">
        <f>+IF(VLOOKUP($B117,download!$A$4:$DN$305,MATCH(data!J$1,download!$A$4:$DX$4,0)+1,FALSE)="","",VLOOKUP($B117,download!$A$4:$DN$305,MATCH(data!J$1,download!$A$4:$DX$4,0)+1,FALSE))</f>
        <v>398818999999.99994</v>
      </c>
      <c r="K117">
        <f>+IF(VLOOKUP($B117,download!$A$4:$DN$305,MATCH(data!K$1,download!$A$4:$DX$4,0)+1,FALSE)="","",VLOOKUP($B117,download!$A$4:$DN$305,MATCH(data!K$1,download!$A$4:$DX$4,0)+1,FALSE))</f>
        <v>1627699999999.9998</v>
      </c>
      <c r="L117">
        <f>+IF(VLOOKUP($B117,download!$A$4:$DN$305,MATCH(data!L$1,download!$A$4:$DX$4,0)+1,FALSE)="","",VLOOKUP($B117,download!$A$4:$DN$305,MATCH(data!L$1,download!$A$4:$DX$4,0)+1,FALSE))</f>
        <v>688290060000</v>
      </c>
      <c r="M117">
        <f>+IF(VLOOKUP($B117,download!$A$4:$DN$305,MATCH(data!M$1,download!$A$4:$DX$4,0)+1,FALSE)="","",VLOOKUP($B117,download!$A$4:$DN$305,MATCH(data!M$1,download!$A$4:$DX$4,0)+1,FALSE))</f>
        <v>4197569603449.0503</v>
      </c>
      <c r="N117">
        <f>+IF(VLOOKUP($B117,download!$A$4:$DN$305,MATCH(data!N$1,download!$A$4:$DX$4,0)+1,FALSE)="","",VLOOKUP($B117,download!$A$4:$DN$305,MATCH(data!N$1,download!$A$4:$DX$4,0)+1,FALSE))</f>
        <v>465497000000</v>
      </c>
      <c r="O117">
        <f>+IF(VLOOKUP($B117,download!$A$4:$DN$305,MATCH(data!O$1,download!$A$4:$DX$4,0)+1,FALSE)="","",VLOOKUP($B117,download!$A$4:$DN$305,MATCH(data!O$1,download!$A$4:$DX$4,0)+1,FALSE))</f>
        <v>1.3226</v>
      </c>
      <c r="P117">
        <f>+IF(VLOOKUP($B117,download!$A$4:$DN$305,MATCH(data!P$1,download!$A$4:$DX$4,0)+1,FALSE)="","",VLOOKUP($B117,download!$A$4:$DN$305,MATCH(data!P$1,download!$A$4:$DX$4,0)+1,FALSE))</f>
        <v>7.7496</v>
      </c>
      <c r="Q117">
        <f>+IF(VLOOKUP($B117,download!$A$4:$DN$305,MATCH(data!Q$1,download!$A$4:$DX$4,0)+1,FALSE)="","",VLOOKUP($B117,download!$A$4:$DN$305,MATCH(data!Q$1,download!$A$4:$DX$4,0)+1,FALSE))</f>
        <v>1.4785999999999999</v>
      </c>
      <c r="R117">
        <f>+IF(VLOOKUP($B117,download!$A$4:$DN$305,MATCH(data!R$1,download!$A$4:$DX$4,0)+1,FALSE)="","",VLOOKUP($B117,download!$A$4:$DN$305,MATCH(data!R$1,download!$A$4:$DX$4,0)+1,FALSE))</f>
        <v>0.72509999999999997</v>
      </c>
      <c r="S117">
        <f>+IF(VLOOKUP($B117,download!$A$4:$DN$305,MATCH(data!S$1,download!$A$4:$DX$4,0)+1,FALSE)="","",VLOOKUP($B117,download!$A$4:$DN$305,MATCH(data!S$1,download!$A$4:$DX$4,0)+1,FALSE))</f>
        <v>1.1937</v>
      </c>
      <c r="T117">
        <f>+IF(VLOOKUP($B117,download!$A$4:$DN$305,MATCH(data!T$1,download!$A$4:$DX$4,0)+1,FALSE)="","",VLOOKUP($B117,download!$A$4:$DN$305,MATCH(data!T$1,download!$A$4:$DX$4,0)+1,FALSE))</f>
        <v>872.81</v>
      </c>
      <c r="U117">
        <f>+IF(VLOOKUP($B117,download!$A$4:$DN$305,MATCH(data!U$1,download!$A$4:$DX$4,0)+1,FALSE)="","",VLOOKUP($B117,download!$A$4:$DN$305,MATCH(data!U$1,download!$A$4:$DX$4,0)+1,FALSE))</f>
        <v>4769.45</v>
      </c>
      <c r="V117">
        <f>+IF(VLOOKUP($B117,download!$A$4:$DN$305,MATCH(data!V$1,download!$A$4:$DX$4,0)+1,FALSE)="","",VLOOKUP($B117,download!$A$4:$DN$305,MATCH(data!V$1,download!$A$4:$DX$4,0)+1,FALSE))</f>
        <v>837.79</v>
      </c>
      <c r="W117">
        <f>+IF(VLOOKUP($B117,download!$A$4:$DN$305,MATCH(data!W$1,download!$A$4:$DX$4,0)+1,FALSE)="","",VLOOKUP($B117,download!$A$4:$DN$305,MATCH(data!W$1,download!$A$4:$DX$4,0)+1,FALSE))</f>
        <v>15520.99</v>
      </c>
      <c r="X117">
        <f>+IF(VLOOKUP($B117,download!$A$4:$DN$305,MATCH(data!X$1,download!$A$4:$DX$4,0)+1,FALSE)="","",VLOOKUP($B117,download!$A$4:$DN$305,MATCH(data!X$1,download!$A$4:$DX$4,0)+1,FALSE))</f>
        <v>9324.83</v>
      </c>
      <c r="Y117">
        <f>+IF(VLOOKUP($B117,download!$A$4:$DN$305,MATCH(data!Y$1,download!$A$4:$DX$4,0)+1,FALSE)="","",VLOOKUP($B117,download!$A$4:$DN$305,MATCH(data!Y$1,download!$A$4:$DX$4,0)+1,FALSE))</f>
        <v>0.1</v>
      </c>
      <c r="Z117">
        <f>+IF(VLOOKUP($B117,download!$A$4:$DN$305,MATCH(data!Z$1,download!$A$4:$DX$4,0)+1,FALSE)="","",VLOOKUP($B117,download!$A$4:$DN$305,MATCH(data!Z$1,download!$A$4:$DX$4,0)+1,FALSE))</f>
        <v>0.4</v>
      </c>
      <c r="AA117">
        <f>+IF(VLOOKUP($B117,download!$A$4:$DN$305,MATCH(data!AA$1,download!$A$4:$DX$4,0)+1,FALSE)="","",VLOOKUP($B117,download!$A$4:$DN$305,MATCH(data!AA$1,download!$A$4:$DX$4,0)+1,FALSE))</f>
        <v>2.44</v>
      </c>
      <c r="AB117">
        <f>+IF(VLOOKUP($B117,download!$A$4:$DN$305,MATCH(data!AB$1,download!$A$4:$DX$4,0)+1,FALSE)="","",VLOOKUP($B117,download!$A$4:$DN$305,MATCH(data!AB$1,download!$A$4:$DX$4,0)+1,FALSE))</f>
        <v>0.13</v>
      </c>
      <c r="AC117">
        <f>+IF(VLOOKUP($B117,download!$A$4:$DN$305,MATCH(data!AC$1,download!$A$4:$DX$4,0)+1,FALSE)="","",VLOOKUP($B117,download!$A$4:$DN$305,MATCH(data!AC$1,download!$A$4:$DX$4,0)+1,FALSE))</f>
        <v>-0.28642908651999099</v>
      </c>
      <c r="AD117">
        <f>+IF(VLOOKUP($B117,download!$A$4:$DN$305,MATCH(data!AD$1,download!$A$4:$DX$4,0)+1,FALSE)="","",VLOOKUP($B117,download!$A$4:$DN$305,MATCH(data!AD$1,download!$A$4:$DX$4,0)+1,FALSE))</f>
        <v>82579000000</v>
      </c>
      <c r="AE117">
        <f>+IF(VLOOKUP($B117,download!$A$4:$DN$305,MATCH(data!AE$1,download!$A$4:$DX$4,0)+1,FALSE)="","",VLOOKUP($B117,download!$A$4:$DN$305,MATCH(data!AE$1,download!$A$4:$DX$4,0)+1,FALSE))</f>
        <v>104004900000</v>
      </c>
      <c r="AF117">
        <f>+IF(VLOOKUP($B117,download!$A$4:$DN$305,MATCH(data!AF$1,download!$A$4:$DX$4,0)+1,FALSE)="","",VLOOKUP($B117,download!$A$4:$DN$305,MATCH(data!AF$1,download!$A$4:$DX$4,0)+1,FALSE))</f>
        <v>3.16763997675127</v>
      </c>
      <c r="AG117">
        <f>+IF(VLOOKUP($B117,download!$A$4:$DN$305,MATCH(data!AG$1,download!$A$4:$DX$4,0)+1,FALSE)="","",VLOOKUP($B117,download!$A$4:$DN$305,MATCH(data!AG$1,download!$A$4:$DX$4,0)+1,FALSE))</f>
        <v>-18.2</v>
      </c>
      <c r="AH117">
        <f>+IF(VLOOKUP($B117,download!$A$4:$DN$305,MATCH(data!AH$1,download!$A$4:$DX$4,0)+1,FALSE)="","",VLOOKUP($B117,download!$A$4:$DN$305,MATCH(data!AH$1,download!$A$4:$DX$4,0)+1,FALSE))</f>
        <v>30337100000</v>
      </c>
      <c r="AI117">
        <f>+IF(VLOOKUP($B117,download!$A$4:$DN$305,MATCH(data!AI$1,download!$A$4:$DX$4,0)+1,FALSE)="","",VLOOKUP($B117,download!$A$4:$DN$305,MATCH(data!AI$1,download!$A$4:$DX$4,0)+1,FALSE))</f>
        <v>46725000000</v>
      </c>
      <c r="AJ117">
        <f>+IF(VLOOKUP($B117,download!$A$4:$DN$305,MATCH(data!AJ$1,download!$A$4:$DX$4,0)+1,FALSE)="","",VLOOKUP($B117,download!$A$4:$DN$305,MATCH(data!AJ$1,download!$A$4:$DX$4,0)+1,FALSE))</f>
        <v>386269999999.99994</v>
      </c>
      <c r="AK117">
        <f>+IF(VLOOKUP($B117,download!$A$4:$DN$305,MATCH(data!AK$1,download!$A$4:$DX$4,0)+1,FALSE)="","",VLOOKUP($B117,download!$A$4:$DN$305,MATCH(data!AK$1,download!$A$4:$DX$4,0)+1,FALSE))</f>
        <v>46546000000</v>
      </c>
      <c r="AL117">
        <f>+IF(VLOOKUP($B117,download!$A$4:$DN$305,MATCH(data!AL$1,download!$A$4:$DX$4,0)+1,FALSE)="","",VLOOKUP($B117,download!$A$4:$DN$305,MATCH(data!AL$1,download!$A$4:$DX$4,0)+1,FALSE))</f>
        <v>185905000000</v>
      </c>
      <c r="AM117">
        <f>+IF(VLOOKUP($B117,download!$A$4:$DN$305,MATCH(data!AM$1,download!$A$4:$DX$4,0)+1,FALSE)="","",VLOOKUP($B117,download!$A$4:$DN$305,MATCH(data!AM$1,download!$A$4:$DX$4,0)+1,FALSE))</f>
        <v>42624000000</v>
      </c>
      <c r="AN117">
        <f>+IF(VLOOKUP($B117,download!$A$4:$DN$305,MATCH(data!AN$1,download!$A$4:$DX$4,0)+1,FALSE)="","",VLOOKUP($B117,download!$A$4:$DN$305,MATCH(data!AN$1,download!$A$4:$DX$4,0)+1,FALSE))</f>
        <v>9</v>
      </c>
      <c r="AO117">
        <f>+IF(VLOOKUP($B117,download!$A$4:$DN$305,MATCH(data!AO$1,download!$A$4:$DX$4,0)+1,FALSE)="","",VLOOKUP($B117,download!$A$4:$DN$305,MATCH(data!AO$1,download!$A$4:$DX$4,0)+1,FALSE))</f>
        <v>5.5</v>
      </c>
      <c r="AP117">
        <f>+IF(VLOOKUP($B117,download!$A$4:$DN$305,MATCH(data!AP$1,download!$A$4:$DX$4,0)+1,FALSE)="","",VLOOKUP($B117,download!$A$4:$DN$305,MATCH(data!AP$1,download!$A$4:$DX$4,0)+1,FALSE))</f>
        <v>5.3</v>
      </c>
      <c r="AQ117">
        <f>+IF(VLOOKUP($B117,download!$A$4:$DN$305,MATCH(data!AQ$1,download!$A$4:$DX$4,0)+1,FALSE)="","",VLOOKUP($B117,download!$A$4:$DN$305,MATCH(data!AQ$1,download!$A$4:$DX$4,0)+1,FALSE))</f>
        <v>9.5</v>
      </c>
      <c r="AR117">
        <f>+IF(VLOOKUP($B117,download!$A$4:$DN$305,MATCH(data!AR$1,download!$A$4:$DX$4,0)+1,FALSE)="","",VLOOKUP($B117,download!$A$4:$DN$305,MATCH(data!AR$1,download!$A$4:$DX$4,0)+1,FALSE))</f>
        <v>8.3000000000000007</v>
      </c>
      <c r="AS117">
        <f>+IF(VLOOKUP($B117,download!$A$4:$DN$305,MATCH(data!AS$1,download!$A$4:$DX$4,0)+1,FALSE)="","",VLOOKUP($B117,download!$A$4:$DN$305,MATCH(data!AS$1,download!$A$4:$DX$4,0)+1,FALSE))</f>
        <v>7.2100928835860945E-4</v>
      </c>
      <c r="AT117">
        <f>+IF(VLOOKUP($B117,download!$A$4:$DN$305,MATCH(data!AT$1,download!$A$4:$DX$4,0)+1,FALSE)="","",VLOOKUP($B117,download!$A$4:$DN$305,MATCH(data!AT$1,download!$A$4:$DX$4,0)+1,FALSE))</f>
        <v>2.0226989546314376E-3</v>
      </c>
      <c r="AU117">
        <f>+IF(VLOOKUP($B117,download!$A$4:$DN$305,MATCH(data!AU$1,download!$A$4:$DX$4,0)+1,FALSE)="","",VLOOKUP($B117,download!$A$4:$DN$305,MATCH(data!AU$1,download!$A$4:$DX$4,0)+1,FALSE))</f>
        <v>3.110839222204361E-3</v>
      </c>
      <c r="AV117">
        <f>+IF(VLOOKUP($B117,download!$A$4:$DN$305,MATCH(data!AV$1,download!$A$4:$DX$4,0)+1,FALSE)="","",VLOOKUP($B117,download!$A$4:$DN$305,MATCH(data!AV$1,download!$A$4:$DX$4,0)+1,FALSE))</f>
        <v>1.480106208808359E-3</v>
      </c>
      <c r="AW117">
        <f>+IF(VLOOKUP($B117,download!$A$4:$DN$305,MATCH(data!AW$1,download!$A$4:$DX$4,0)+1,FALSE)="","",VLOOKUP($B117,download!$A$4:$DN$305,MATCH(data!AW$1,download!$A$4:$DX$4,0)+1,FALSE))</f>
        <v>1.5675445898254055E-3</v>
      </c>
    </row>
    <row r="118" spans="1:49">
      <c r="A118">
        <f t="shared" si="5"/>
        <v>117</v>
      </c>
      <c r="B118">
        <f t="shared" si="6"/>
        <v>200905</v>
      </c>
      <c r="C118">
        <f>+IF(VLOOKUP($B118,download!$A$4:$DN$305,MATCH(data!C$1,download!$A$4:$DX$4,0)+1,FALSE)="","",VLOOKUP($B118,download!$A$4:$DN$305,MATCH(data!C$1,download!$A$4:$DX$4,0)+1,FALSE))</f>
        <v>97.17</v>
      </c>
      <c r="D118">
        <f>+IF(VLOOKUP($B118,download!$A$4:$DN$305,MATCH(data!D$1,download!$A$4:$DX$4,0)+1,FALSE)="","",VLOOKUP($B118,download!$A$4:$DN$305,MATCH(data!D$1,download!$A$4:$DX$4,0)+1,FALSE))</f>
        <v>99.275000000000006</v>
      </c>
      <c r="E118">
        <f>+IF(VLOOKUP($B118,download!$A$4:$DN$305,MATCH(data!E$1,download!$A$4:$DX$4,0)+1,FALSE)="","",VLOOKUP($B118,download!$A$4:$DN$305,MATCH(data!E$1,download!$A$4:$DX$4,0)+1,FALSE))</f>
        <v>91.885000000000005</v>
      </c>
      <c r="F118">
        <f>+IF(VLOOKUP($B118,download!$A$4:$DN$305,MATCH(data!F$1,download!$A$4:$DX$4,0)+1,FALSE)="","",VLOOKUP($B118,download!$A$4:$DN$305,MATCH(data!F$1,download!$A$4:$DX$4,0)+1,FALSE))</f>
        <v>90.424499999999995</v>
      </c>
      <c r="G118">
        <f>+IF(VLOOKUP($B118,download!$A$4:$DN$305,MATCH(data!G$1,download!$A$4:$DX$4,0)+1,FALSE)="","",VLOOKUP($B118,download!$A$4:$DN$305,MATCH(data!G$1,download!$A$4:$DX$4,0)+1,FALSE))</f>
        <v>102.795</v>
      </c>
      <c r="H118">
        <f>+IF(VLOOKUP($B118,download!$A$4:$DN$305,MATCH(data!H$1,download!$A$4:$DX$4,0)+1,FALSE)="","",VLOOKUP($B118,download!$A$4:$DN$305,MATCH(data!H$1,download!$A$4:$DX$4,0)+1,FALSE))</f>
        <v>28.92</v>
      </c>
      <c r="I118">
        <f>+IF(VLOOKUP($B118,download!$A$4:$DN$305,MATCH(data!I$1,download!$A$4:$DX$4,0)+1,FALSE)="","",VLOOKUP($B118,download!$A$4:$DN$305,MATCH(data!I$1,download!$A$4:$DX$4,0)+1,FALSE))</f>
        <v>33.037399999999998</v>
      </c>
      <c r="J118">
        <f>+IF(VLOOKUP($B118,download!$A$4:$DN$305,MATCH(data!J$1,download!$A$4:$DX$4,0)+1,FALSE)="","",VLOOKUP($B118,download!$A$4:$DN$305,MATCH(data!J$1,download!$A$4:$DX$4,0)+1,FALSE))</f>
        <v>406068999999.99994</v>
      </c>
      <c r="K118">
        <f>+IF(VLOOKUP($B118,download!$A$4:$DN$305,MATCH(data!K$1,download!$A$4:$DX$4,0)+1,FALSE)="","",VLOOKUP($B118,download!$A$4:$DN$305,MATCH(data!K$1,download!$A$4:$DX$4,0)+1,FALSE))</f>
        <v>1617900000000</v>
      </c>
      <c r="L118">
        <f>+IF(VLOOKUP($B118,download!$A$4:$DN$305,MATCH(data!L$1,download!$A$4:$DX$4,0)+1,FALSE)="","",VLOOKUP($B118,download!$A$4:$DN$305,MATCH(data!L$1,download!$A$4:$DX$4,0)+1,FALSE))</f>
        <v>733819833000</v>
      </c>
      <c r="M118">
        <f>+IF(VLOOKUP($B118,download!$A$4:$DN$305,MATCH(data!M$1,download!$A$4:$DX$4,0)+1,FALSE)="","",VLOOKUP($B118,download!$A$4:$DN$305,MATCH(data!M$1,download!$A$4:$DX$4,0)+1,FALSE))</f>
        <v>4221129418984.0796</v>
      </c>
      <c r="N118">
        <f>+IF(VLOOKUP($B118,download!$A$4:$DN$305,MATCH(data!N$1,download!$A$4:$DX$4,0)+1,FALSE)="","",VLOOKUP($B118,download!$A$4:$DN$305,MATCH(data!N$1,download!$A$4:$DX$4,0)+1,FALSE))</f>
        <v>470097000000</v>
      </c>
      <c r="O118">
        <f>+IF(VLOOKUP($B118,download!$A$4:$DN$305,MATCH(data!O$1,download!$A$4:$DX$4,0)+1,FALSE)="","",VLOOKUP($B118,download!$A$4:$DN$305,MATCH(data!O$1,download!$A$4:$DX$4,0)+1,FALSE))</f>
        <v>1.4151</v>
      </c>
      <c r="P118">
        <f>+IF(VLOOKUP($B118,download!$A$4:$DN$305,MATCH(data!P$1,download!$A$4:$DX$4,0)+1,FALSE)="","",VLOOKUP($B118,download!$A$4:$DN$305,MATCH(data!P$1,download!$A$4:$DX$4,0)+1,FALSE))</f>
        <v>7.7515000000000001</v>
      </c>
      <c r="Q118">
        <f>+IF(VLOOKUP($B118,download!$A$4:$DN$305,MATCH(data!Q$1,download!$A$4:$DX$4,0)+1,FALSE)="","",VLOOKUP($B118,download!$A$4:$DN$305,MATCH(data!Q$1,download!$A$4:$DX$4,0)+1,FALSE))</f>
        <v>1.6182000000000001</v>
      </c>
      <c r="R118">
        <f>+IF(VLOOKUP($B118,download!$A$4:$DN$305,MATCH(data!R$1,download!$A$4:$DX$4,0)+1,FALSE)="","",VLOOKUP($B118,download!$A$4:$DN$305,MATCH(data!R$1,download!$A$4:$DX$4,0)+1,FALSE))</f>
        <v>0.80100000000000005</v>
      </c>
      <c r="S118">
        <f>+IF(VLOOKUP($B118,download!$A$4:$DN$305,MATCH(data!S$1,download!$A$4:$DX$4,0)+1,FALSE)="","",VLOOKUP($B118,download!$A$4:$DN$305,MATCH(data!S$1,download!$A$4:$DX$4,0)+1,FALSE))</f>
        <v>1.0905</v>
      </c>
      <c r="T118">
        <f>+IF(VLOOKUP($B118,download!$A$4:$DN$305,MATCH(data!T$1,download!$A$4:$DX$4,0)+1,FALSE)="","",VLOOKUP($B118,download!$A$4:$DN$305,MATCH(data!T$1,download!$A$4:$DX$4,0)+1,FALSE))</f>
        <v>919.14</v>
      </c>
      <c r="U118">
        <f>+IF(VLOOKUP($B118,download!$A$4:$DN$305,MATCH(data!U$1,download!$A$4:$DX$4,0)+1,FALSE)="","",VLOOKUP($B118,download!$A$4:$DN$305,MATCH(data!U$1,download!$A$4:$DX$4,0)+1,FALSE))</f>
        <v>4940.82</v>
      </c>
      <c r="V118">
        <f>+IF(VLOOKUP($B118,download!$A$4:$DN$305,MATCH(data!V$1,download!$A$4:$DX$4,0)+1,FALSE)="","",VLOOKUP($B118,download!$A$4:$DN$305,MATCH(data!V$1,download!$A$4:$DX$4,0)+1,FALSE))</f>
        <v>897.91</v>
      </c>
      <c r="W118">
        <f>+IF(VLOOKUP($B118,download!$A$4:$DN$305,MATCH(data!W$1,download!$A$4:$DX$4,0)+1,FALSE)="","",VLOOKUP($B118,download!$A$4:$DN$305,MATCH(data!W$1,download!$A$4:$DX$4,0)+1,FALSE))</f>
        <v>18171</v>
      </c>
      <c r="X118">
        <f>+IF(VLOOKUP($B118,download!$A$4:$DN$305,MATCH(data!X$1,download!$A$4:$DX$4,0)+1,FALSE)="","",VLOOKUP($B118,download!$A$4:$DN$305,MATCH(data!X$1,download!$A$4:$DX$4,0)+1,FALSE))</f>
        <v>10370.07</v>
      </c>
      <c r="Y118">
        <f>+IF(VLOOKUP($B118,download!$A$4:$DN$305,MATCH(data!Y$1,download!$A$4:$DX$4,0)+1,FALSE)="","",VLOOKUP($B118,download!$A$4:$DN$305,MATCH(data!Y$1,download!$A$4:$DX$4,0)+1,FALSE))</f>
        <v>0.1</v>
      </c>
      <c r="Z118">
        <f>+IF(VLOOKUP($B118,download!$A$4:$DN$305,MATCH(data!Z$1,download!$A$4:$DX$4,0)+1,FALSE)="","",VLOOKUP($B118,download!$A$4:$DN$305,MATCH(data!Z$1,download!$A$4:$DX$4,0)+1,FALSE))</f>
        <v>0.1</v>
      </c>
      <c r="AA118">
        <f>+IF(VLOOKUP($B118,download!$A$4:$DN$305,MATCH(data!AA$1,download!$A$4:$DX$4,0)+1,FALSE)="","",VLOOKUP($B118,download!$A$4:$DN$305,MATCH(data!AA$1,download!$A$4:$DX$4,0)+1,FALSE))</f>
        <v>2.44</v>
      </c>
      <c r="AB118">
        <f>+IF(VLOOKUP($B118,download!$A$4:$DN$305,MATCH(data!AB$1,download!$A$4:$DX$4,0)+1,FALSE)="","",VLOOKUP($B118,download!$A$4:$DN$305,MATCH(data!AB$1,download!$A$4:$DX$4,0)+1,FALSE))</f>
        <v>-0.25</v>
      </c>
      <c r="AC118">
        <f>+IF(VLOOKUP($B118,download!$A$4:$DN$305,MATCH(data!AC$1,download!$A$4:$DX$4,0)+1,FALSE)="","",VLOOKUP($B118,download!$A$4:$DN$305,MATCH(data!AC$1,download!$A$4:$DX$4,0)+1,FALSE))</f>
        <v>0.26338511091910299</v>
      </c>
      <c r="AD118">
        <f>+IF(VLOOKUP($B118,download!$A$4:$DN$305,MATCH(data!AD$1,download!$A$4:$DX$4,0)+1,FALSE)="","",VLOOKUP($B118,download!$A$4:$DN$305,MATCH(data!AD$1,download!$A$4:$DX$4,0)+1,FALSE))</f>
        <v>84534000000</v>
      </c>
      <c r="AE118">
        <f>+IF(VLOOKUP($B118,download!$A$4:$DN$305,MATCH(data!AE$1,download!$A$4:$DX$4,0)+1,FALSE)="","",VLOOKUP($B118,download!$A$4:$DN$305,MATCH(data!AE$1,download!$A$4:$DX$4,0)+1,FALSE))</f>
        <v>103671400000</v>
      </c>
      <c r="AF118">
        <f>+IF(VLOOKUP($B118,download!$A$4:$DN$305,MATCH(data!AF$1,download!$A$4:$DX$4,0)+1,FALSE)="","",VLOOKUP($B118,download!$A$4:$DN$305,MATCH(data!AF$1,download!$A$4:$DX$4,0)+1,FALSE))</f>
        <v>3.16763997675127</v>
      </c>
      <c r="AG118">
        <f>+IF(VLOOKUP($B118,download!$A$4:$DN$305,MATCH(data!AG$1,download!$A$4:$DX$4,0)+1,FALSE)="","",VLOOKUP($B118,download!$A$4:$DN$305,MATCH(data!AG$1,download!$A$4:$DX$4,0)+1,FALSE))</f>
        <v>-14.5</v>
      </c>
      <c r="AH118">
        <f>+IF(VLOOKUP($B118,download!$A$4:$DN$305,MATCH(data!AH$1,download!$A$4:$DX$4,0)+1,FALSE)="","",VLOOKUP($B118,download!$A$4:$DN$305,MATCH(data!AH$1,download!$A$4:$DX$4,0)+1,FALSE))</f>
        <v>27820900000</v>
      </c>
      <c r="AI118">
        <f>+IF(VLOOKUP($B118,download!$A$4:$DN$305,MATCH(data!AI$1,download!$A$4:$DX$4,0)+1,FALSE)="","",VLOOKUP($B118,download!$A$4:$DN$305,MATCH(data!AI$1,download!$A$4:$DX$4,0)+1,FALSE))</f>
        <v>49247000000</v>
      </c>
      <c r="AJ118">
        <f>+IF(VLOOKUP($B118,download!$A$4:$DN$305,MATCH(data!AJ$1,download!$A$4:$DX$4,0)+1,FALSE)="","",VLOOKUP($B118,download!$A$4:$DN$305,MATCH(data!AJ$1,download!$A$4:$DX$4,0)+1,FALSE))</f>
        <v>392220000000</v>
      </c>
      <c r="AK118">
        <f>+IF(VLOOKUP($B118,download!$A$4:$DN$305,MATCH(data!AK$1,download!$A$4:$DX$4,0)+1,FALSE)="","",VLOOKUP($B118,download!$A$4:$DN$305,MATCH(data!AK$1,download!$A$4:$DX$4,0)+1,FALSE))</f>
        <v>47128000000</v>
      </c>
      <c r="AL118">
        <f>+IF(VLOOKUP($B118,download!$A$4:$DN$305,MATCH(data!AL$1,download!$A$4:$DX$4,0)+1,FALSE)="","",VLOOKUP($B118,download!$A$4:$DN$305,MATCH(data!AL$1,download!$A$4:$DX$4,0)+1,FALSE))</f>
        <v>196221000000</v>
      </c>
      <c r="AM118">
        <f>+IF(VLOOKUP($B118,download!$A$4:$DN$305,MATCH(data!AM$1,download!$A$4:$DX$4,0)+1,FALSE)="","",VLOOKUP($B118,download!$A$4:$DN$305,MATCH(data!AM$1,download!$A$4:$DX$4,0)+1,FALSE))</f>
        <v>44870000000</v>
      </c>
      <c r="AN118">
        <f>+IF(VLOOKUP($B118,download!$A$4:$DN$305,MATCH(data!AN$1,download!$A$4:$DX$4,0)+1,FALSE)="","",VLOOKUP($B118,download!$A$4:$DN$305,MATCH(data!AN$1,download!$A$4:$DX$4,0)+1,FALSE))</f>
        <v>9.4</v>
      </c>
      <c r="AO118">
        <f>+IF(VLOOKUP($B118,download!$A$4:$DN$305,MATCH(data!AO$1,download!$A$4:$DX$4,0)+1,FALSE)="","",VLOOKUP($B118,download!$A$4:$DN$305,MATCH(data!AO$1,download!$A$4:$DX$4,0)+1,FALSE))</f>
        <v>5.8</v>
      </c>
      <c r="AP118">
        <f>+IF(VLOOKUP($B118,download!$A$4:$DN$305,MATCH(data!AP$1,download!$A$4:$DX$4,0)+1,FALSE)="","",VLOOKUP($B118,download!$A$4:$DN$305,MATCH(data!AP$1,download!$A$4:$DX$4,0)+1,FALSE))</f>
        <v>5.3</v>
      </c>
      <c r="AQ118">
        <f>+IF(VLOOKUP($B118,download!$A$4:$DN$305,MATCH(data!AQ$1,download!$A$4:$DX$4,0)+1,FALSE)="","",VLOOKUP($B118,download!$A$4:$DN$305,MATCH(data!AQ$1,download!$A$4:$DX$4,0)+1,FALSE))</f>
        <v>9.6</v>
      </c>
      <c r="AR118">
        <f>+IF(VLOOKUP($B118,download!$A$4:$DN$305,MATCH(data!AR$1,download!$A$4:$DX$4,0)+1,FALSE)="","",VLOOKUP($B118,download!$A$4:$DN$305,MATCH(data!AR$1,download!$A$4:$DX$4,0)+1,FALSE))</f>
        <v>8.6999999999999993</v>
      </c>
      <c r="AS118">
        <f>+IF(VLOOKUP($B118,download!$A$4:$DN$305,MATCH(data!AS$1,download!$A$4:$DX$4,0)+1,FALSE)="","",VLOOKUP($B118,download!$A$4:$DN$305,MATCH(data!AS$1,download!$A$4:$DX$4,0)+1,FALSE))</f>
        <v>7.2100928835860945E-4</v>
      </c>
      <c r="AT118">
        <f>+IF(VLOOKUP($B118,download!$A$4:$DN$305,MATCH(data!AT$1,download!$A$4:$DX$4,0)+1,FALSE)="","",VLOOKUP($B118,download!$A$4:$DN$305,MATCH(data!AT$1,download!$A$4:$DX$4,0)+1,FALSE))</f>
        <v>2.0226989546314376E-3</v>
      </c>
      <c r="AU118">
        <f>+IF(VLOOKUP($B118,download!$A$4:$DN$305,MATCH(data!AU$1,download!$A$4:$DX$4,0)+1,FALSE)="","",VLOOKUP($B118,download!$A$4:$DN$305,MATCH(data!AU$1,download!$A$4:$DX$4,0)+1,FALSE))</f>
        <v>3.110839222204361E-3</v>
      </c>
      <c r="AV118">
        <f>+IF(VLOOKUP($B118,download!$A$4:$DN$305,MATCH(data!AV$1,download!$A$4:$DX$4,0)+1,FALSE)="","",VLOOKUP($B118,download!$A$4:$DN$305,MATCH(data!AV$1,download!$A$4:$DX$4,0)+1,FALSE))</f>
        <v>1.480106208808359E-3</v>
      </c>
      <c r="AW118">
        <f>+IF(VLOOKUP($B118,download!$A$4:$DN$305,MATCH(data!AW$1,download!$A$4:$DX$4,0)+1,FALSE)="","",VLOOKUP($B118,download!$A$4:$DN$305,MATCH(data!AW$1,download!$A$4:$DX$4,0)+1,FALSE))</f>
        <v>1.5675445898254055E-3</v>
      </c>
    </row>
    <row r="119" spans="1:49">
      <c r="A119">
        <f t="shared" si="5"/>
        <v>118</v>
      </c>
      <c r="B119">
        <f t="shared" si="6"/>
        <v>200906</v>
      </c>
      <c r="C119">
        <f>+IF(VLOOKUP($B119,download!$A$4:$DN$305,MATCH(data!C$1,download!$A$4:$DX$4,0)+1,FALSE)="","",VLOOKUP($B119,download!$A$4:$DN$305,MATCH(data!C$1,download!$A$4:$DX$4,0)+1,FALSE))</f>
        <v>96.62</v>
      </c>
      <c r="D119">
        <f>+IF(VLOOKUP($B119,download!$A$4:$DN$305,MATCH(data!D$1,download!$A$4:$DX$4,0)+1,FALSE)="","",VLOOKUP($B119,download!$A$4:$DN$305,MATCH(data!D$1,download!$A$4:$DX$4,0)+1,FALSE))</f>
        <v>101.02500000000001</v>
      </c>
      <c r="E119">
        <f>+IF(VLOOKUP($B119,download!$A$4:$DN$305,MATCH(data!E$1,download!$A$4:$DX$4,0)+1,FALSE)="","",VLOOKUP($B119,download!$A$4:$DN$305,MATCH(data!E$1,download!$A$4:$DX$4,0)+1,FALSE))</f>
        <v>90.971500000000006</v>
      </c>
      <c r="F119">
        <f>+IF(VLOOKUP($B119,download!$A$4:$DN$305,MATCH(data!F$1,download!$A$4:$DX$4,0)+1,FALSE)="","",VLOOKUP($B119,download!$A$4:$DN$305,MATCH(data!F$1,download!$A$4:$DX$4,0)+1,FALSE))</f>
        <v>100.411</v>
      </c>
      <c r="G119">
        <f>+IF(VLOOKUP($B119,download!$A$4:$DN$305,MATCH(data!G$1,download!$A$4:$DX$4,0)+1,FALSE)="","",VLOOKUP($B119,download!$A$4:$DN$305,MATCH(data!G$1,download!$A$4:$DX$4,0)+1,FALSE))</f>
        <v>103.22499999999999</v>
      </c>
      <c r="H119">
        <f>+IF(VLOOKUP($B119,download!$A$4:$DN$305,MATCH(data!H$1,download!$A$4:$DX$4,0)+1,FALSE)="","",VLOOKUP($B119,download!$A$4:$DN$305,MATCH(data!H$1,download!$A$4:$DX$4,0)+1,FALSE))</f>
        <v>26.35</v>
      </c>
      <c r="I119">
        <f>+IF(VLOOKUP($B119,download!$A$4:$DN$305,MATCH(data!I$1,download!$A$4:$DX$4,0)+1,FALSE)="","",VLOOKUP($B119,download!$A$4:$DN$305,MATCH(data!I$1,download!$A$4:$DX$4,0)+1,FALSE))</f>
        <v>30.241299999999999</v>
      </c>
      <c r="J119">
        <f>+IF(VLOOKUP($B119,download!$A$4:$DN$305,MATCH(data!J$1,download!$A$4:$DX$4,0)+1,FALSE)="","",VLOOKUP($B119,download!$A$4:$DN$305,MATCH(data!J$1,download!$A$4:$DX$4,0)+1,FALSE))</f>
        <v>417900999999.99994</v>
      </c>
      <c r="K119">
        <f>+IF(VLOOKUP($B119,download!$A$4:$DN$305,MATCH(data!K$1,download!$A$4:$DX$4,0)+1,FALSE)="","",VLOOKUP($B119,download!$A$4:$DN$305,MATCH(data!K$1,download!$A$4:$DX$4,0)+1,FALSE))</f>
        <v>1661699999999.9998</v>
      </c>
      <c r="L119">
        <f>+IF(VLOOKUP($B119,download!$A$4:$DN$305,MATCH(data!L$1,download!$A$4:$DX$4,0)+1,FALSE)="","",VLOOKUP($B119,download!$A$4:$DN$305,MATCH(data!L$1,download!$A$4:$DX$4,0)+1,FALSE))</f>
        <v>759880724000</v>
      </c>
      <c r="M119">
        <f>+IF(VLOOKUP($B119,download!$A$4:$DN$305,MATCH(data!M$1,download!$A$4:$DX$4,0)+1,FALSE)="","",VLOOKUP($B119,download!$A$4:$DN$305,MATCH(data!M$1,download!$A$4:$DX$4,0)+1,FALSE))</f>
        <v>4311632661566.75</v>
      </c>
      <c r="N119">
        <f>+IF(VLOOKUP($B119,download!$A$4:$DN$305,MATCH(data!N$1,download!$A$4:$DX$4,0)+1,FALSE)="","",VLOOKUP($B119,download!$A$4:$DN$305,MATCH(data!N$1,download!$A$4:$DX$4,0)+1,FALSE))</f>
        <v>472537000000</v>
      </c>
      <c r="O119">
        <f>+IF(VLOOKUP($B119,download!$A$4:$DN$305,MATCH(data!O$1,download!$A$4:$DX$4,0)+1,FALSE)="","",VLOOKUP($B119,download!$A$4:$DN$305,MATCH(data!O$1,download!$A$4:$DX$4,0)+1,FALSE))</f>
        <v>1.4033</v>
      </c>
      <c r="P119">
        <f>+IF(VLOOKUP($B119,download!$A$4:$DN$305,MATCH(data!P$1,download!$A$4:$DX$4,0)+1,FALSE)="","",VLOOKUP($B119,download!$A$4:$DN$305,MATCH(data!P$1,download!$A$4:$DX$4,0)+1,FALSE))</f>
        <v>7.7499000000000002</v>
      </c>
      <c r="Q119">
        <f>+IF(VLOOKUP($B119,download!$A$4:$DN$305,MATCH(data!Q$1,download!$A$4:$DX$4,0)+1,FALSE)="","",VLOOKUP($B119,download!$A$4:$DN$305,MATCH(data!Q$1,download!$A$4:$DX$4,0)+1,FALSE))</f>
        <v>1.6463000000000001</v>
      </c>
      <c r="R119">
        <f>+IF(VLOOKUP($B119,download!$A$4:$DN$305,MATCH(data!R$1,download!$A$4:$DX$4,0)+1,FALSE)="","",VLOOKUP($B119,download!$A$4:$DN$305,MATCH(data!R$1,download!$A$4:$DX$4,0)+1,FALSE))</f>
        <v>0.80669999999999997</v>
      </c>
      <c r="S119">
        <f>+IF(VLOOKUP($B119,download!$A$4:$DN$305,MATCH(data!S$1,download!$A$4:$DX$4,0)+1,FALSE)="","",VLOOKUP($B119,download!$A$4:$DN$305,MATCH(data!S$1,download!$A$4:$DX$4,0)+1,FALSE))</f>
        <v>1.1625000000000001</v>
      </c>
      <c r="T119">
        <f>+IF(VLOOKUP($B119,download!$A$4:$DN$305,MATCH(data!T$1,download!$A$4:$DX$4,0)+1,FALSE)="","",VLOOKUP($B119,download!$A$4:$DN$305,MATCH(data!T$1,download!$A$4:$DX$4,0)+1,FALSE))</f>
        <v>919.32</v>
      </c>
      <c r="U119">
        <f>+IF(VLOOKUP($B119,download!$A$4:$DN$305,MATCH(data!U$1,download!$A$4:$DX$4,0)+1,FALSE)="","",VLOOKUP($B119,download!$A$4:$DN$305,MATCH(data!U$1,download!$A$4:$DX$4,0)+1,FALSE))</f>
        <v>4808.6400000000003</v>
      </c>
      <c r="V119">
        <f>+IF(VLOOKUP($B119,download!$A$4:$DN$305,MATCH(data!V$1,download!$A$4:$DX$4,0)+1,FALSE)="","",VLOOKUP($B119,download!$A$4:$DN$305,MATCH(data!V$1,download!$A$4:$DX$4,0)+1,FALSE))</f>
        <v>929.76</v>
      </c>
      <c r="W119">
        <f>+IF(VLOOKUP($B119,download!$A$4:$DN$305,MATCH(data!W$1,download!$A$4:$DX$4,0)+1,FALSE)="","",VLOOKUP($B119,download!$A$4:$DN$305,MATCH(data!W$1,download!$A$4:$DX$4,0)+1,FALSE))</f>
        <v>18378.73</v>
      </c>
      <c r="X119">
        <f>+IF(VLOOKUP($B119,download!$A$4:$DN$305,MATCH(data!X$1,download!$A$4:$DX$4,0)+1,FALSE)="","",VLOOKUP($B119,download!$A$4:$DN$305,MATCH(data!X$1,download!$A$4:$DX$4,0)+1,FALSE))</f>
        <v>10374.91</v>
      </c>
      <c r="Y119">
        <f>+IF(VLOOKUP($B119,download!$A$4:$DN$305,MATCH(data!Y$1,download!$A$4:$DX$4,0)+1,FALSE)="","",VLOOKUP($B119,download!$A$4:$DN$305,MATCH(data!Y$1,download!$A$4:$DX$4,0)+1,FALSE))</f>
        <v>0.8</v>
      </c>
      <c r="Z119">
        <f>+IF(VLOOKUP($B119,download!$A$4:$DN$305,MATCH(data!Z$1,download!$A$4:$DX$4,0)+1,FALSE)="","",VLOOKUP($B119,download!$A$4:$DN$305,MATCH(data!Z$1,download!$A$4:$DX$4,0)+1,FALSE))</f>
        <v>0.2</v>
      </c>
      <c r="AA119">
        <f>+IF(VLOOKUP($B119,download!$A$4:$DN$305,MATCH(data!AA$1,download!$A$4:$DX$4,0)+1,FALSE)="","",VLOOKUP($B119,download!$A$4:$DN$305,MATCH(data!AA$1,download!$A$4:$DX$4,0)+1,FALSE))</f>
        <v>1.42</v>
      </c>
      <c r="AB119">
        <f>+IF(VLOOKUP($B119,download!$A$4:$DN$305,MATCH(data!AB$1,download!$A$4:$DX$4,0)+1,FALSE)="","",VLOOKUP($B119,download!$A$4:$DN$305,MATCH(data!AB$1,download!$A$4:$DX$4,0)+1,FALSE))</f>
        <v>-0.13</v>
      </c>
      <c r="AC119">
        <f>+IF(VLOOKUP($B119,download!$A$4:$DN$305,MATCH(data!AC$1,download!$A$4:$DX$4,0)+1,FALSE)="","",VLOOKUP($B119,download!$A$4:$DN$305,MATCH(data!AC$1,download!$A$4:$DX$4,0)+1,FALSE))</f>
        <v>0.48854573611938501</v>
      </c>
      <c r="AD119">
        <f>+IF(VLOOKUP($B119,download!$A$4:$DN$305,MATCH(data!AD$1,download!$A$4:$DX$4,0)+1,FALSE)="","",VLOOKUP($B119,download!$A$4:$DN$305,MATCH(data!AD$1,download!$A$4:$DX$4,0)+1,FALSE))</f>
        <v>86944000000</v>
      </c>
      <c r="AE119">
        <f>+IF(VLOOKUP($B119,download!$A$4:$DN$305,MATCH(data!AE$1,download!$A$4:$DX$4,0)+1,FALSE)="","",VLOOKUP($B119,download!$A$4:$DN$305,MATCH(data!AE$1,download!$A$4:$DX$4,0)+1,FALSE))</f>
        <v>106029700000</v>
      </c>
      <c r="AF119">
        <f>+IF(VLOOKUP($B119,download!$A$4:$DN$305,MATCH(data!AF$1,download!$A$4:$DX$4,0)+1,FALSE)="","",VLOOKUP($B119,download!$A$4:$DN$305,MATCH(data!AF$1,download!$A$4:$DX$4,0)+1,FALSE))</f>
        <v>-0.79268874027866698</v>
      </c>
      <c r="AG119">
        <f>+IF(VLOOKUP($B119,download!$A$4:$DN$305,MATCH(data!AG$1,download!$A$4:$DX$4,0)+1,FALSE)="","",VLOOKUP($B119,download!$A$4:$DN$305,MATCH(data!AG$1,download!$A$4:$DX$4,0)+1,FALSE))</f>
        <v>-5.4</v>
      </c>
      <c r="AH119">
        <f>+IF(VLOOKUP($B119,download!$A$4:$DN$305,MATCH(data!AH$1,download!$A$4:$DX$4,0)+1,FALSE)="","",VLOOKUP($B119,download!$A$4:$DN$305,MATCH(data!AH$1,download!$A$4:$DX$4,0)+1,FALSE))</f>
        <v>29323400000</v>
      </c>
      <c r="AI119">
        <f>+IF(VLOOKUP($B119,download!$A$4:$DN$305,MATCH(data!AI$1,download!$A$4:$DX$4,0)+1,FALSE)="","",VLOOKUP($B119,download!$A$4:$DN$305,MATCH(data!AI$1,download!$A$4:$DX$4,0)+1,FALSE))</f>
        <v>49095000000</v>
      </c>
      <c r="AJ119">
        <f>+IF(VLOOKUP($B119,download!$A$4:$DN$305,MATCH(data!AJ$1,download!$A$4:$DX$4,0)+1,FALSE)="","",VLOOKUP($B119,download!$A$4:$DN$305,MATCH(data!AJ$1,download!$A$4:$DX$4,0)+1,FALSE))</f>
        <v>381519999999.99994</v>
      </c>
      <c r="AK119">
        <f>+IF(VLOOKUP($B119,download!$A$4:$DN$305,MATCH(data!AK$1,download!$A$4:$DX$4,0)+1,FALSE)="","",VLOOKUP($B119,download!$A$4:$DN$305,MATCH(data!AK$1,download!$A$4:$DX$4,0)+1,FALSE))</f>
        <v>48073000000</v>
      </c>
      <c r="AL119">
        <f>+IF(VLOOKUP($B119,download!$A$4:$DN$305,MATCH(data!AL$1,download!$A$4:$DX$4,0)+1,FALSE)="","",VLOOKUP($B119,download!$A$4:$DN$305,MATCH(data!AL$1,download!$A$4:$DX$4,0)+1,FALSE))</f>
        <v>205667000000</v>
      </c>
      <c r="AM119">
        <f>+IF(VLOOKUP($B119,download!$A$4:$DN$305,MATCH(data!AM$1,download!$A$4:$DX$4,0)+1,FALSE)="","",VLOOKUP($B119,download!$A$4:$DN$305,MATCH(data!AM$1,download!$A$4:$DX$4,0)+1,FALSE))</f>
        <v>44662000000</v>
      </c>
      <c r="AN119">
        <f>+IF(VLOOKUP($B119,download!$A$4:$DN$305,MATCH(data!AN$1,download!$A$4:$DX$4,0)+1,FALSE)="","",VLOOKUP($B119,download!$A$4:$DN$305,MATCH(data!AN$1,download!$A$4:$DX$4,0)+1,FALSE))</f>
        <v>9.5</v>
      </c>
      <c r="AO119">
        <f>+IF(VLOOKUP($B119,download!$A$4:$DN$305,MATCH(data!AO$1,download!$A$4:$DX$4,0)+1,FALSE)="","",VLOOKUP($B119,download!$A$4:$DN$305,MATCH(data!AO$1,download!$A$4:$DX$4,0)+1,FALSE))</f>
        <v>5.9</v>
      </c>
      <c r="AP119">
        <f>+IF(VLOOKUP($B119,download!$A$4:$DN$305,MATCH(data!AP$1,download!$A$4:$DX$4,0)+1,FALSE)="","",VLOOKUP($B119,download!$A$4:$DN$305,MATCH(data!AP$1,download!$A$4:$DX$4,0)+1,FALSE))</f>
        <v>5.3</v>
      </c>
      <c r="AQ119">
        <f>+IF(VLOOKUP($B119,download!$A$4:$DN$305,MATCH(data!AQ$1,download!$A$4:$DX$4,0)+1,FALSE)="","",VLOOKUP($B119,download!$A$4:$DN$305,MATCH(data!AQ$1,download!$A$4:$DX$4,0)+1,FALSE))</f>
        <v>9.6999999999999993</v>
      </c>
      <c r="AR119">
        <f>+IF(VLOOKUP($B119,download!$A$4:$DN$305,MATCH(data!AR$1,download!$A$4:$DX$4,0)+1,FALSE)="","",VLOOKUP($B119,download!$A$4:$DN$305,MATCH(data!AR$1,download!$A$4:$DX$4,0)+1,FALSE))</f>
        <v>8.6999999999999993</v>
      </c>
      <c r="AS119">
        <f>+IF(VLOOKUP($B119,download!$A$4:$DN$305,MATCH(data!AS$1,download!$A$4:$DX$4,0)+1,FALSE)="","",VLOOKUP($B119,download!$A$4:$DN$305,MATCH(data!AS$1,download!$A$4:$DX$4,0)+1,FALSE))</f>
        <v>7.2100928835860945E-4</v>
      </c>
      <c r="AT119">
        <f>+IF(VLOOKUP($B119,download!$A$4:$DN$305,MATCH(data!AT$1,download!$A$4:$DX$4,0)+1,FALSE)="","",VLOOKUP($B119,download!$A$4:$DN$305,MATCH(data!AT$1,download!$A$4:$DX$4,0)+1,FALSE))</f>
        <v>2.0226989546314376E-3</v>
      </c>
      <c r="AU119">
        <f>+IF(VLOOKUP($B119,download!$A$4:$DN$305,MATCH(data!AU$1,download!$A$4:$DX$4,0)+1,FALSE)="","",VLOOKUP($B119,download!$A$4:$DN$305,MATCH(data!AU$1,download!$A$4:$DX$4,0)+1,FALSE))</f>
        <v>3.110839222204361E-3</v>
      </c>
      <c r="AV119">
        <f>+IF(VLOOKUP($B119,download!$A$4:$DN$305,MATCH(data!AV$1,download!$A$4:$DX$4,0)+1,FALSE)="","",VLOOKUP($B119,download!$A$4:$DN$305,MATCH(data!AV$1,download!$A$4:$DX$4,0)+1,FALSE))</f>
        <v>1.480106208808359E-3</v>
      </c>
      <c r="AW119">
        <f>+IF(VLOOKUP($B119,download!$A$4:$DN$305,MATCH(data!AW$1,download!$A$4:$DX$4,0)+1,FALSE)="","",VLOOKUP($B119,download!$A$4:$DN$305,MATCH(data!AW$1,download!$A$4:$DX$4,0)+1,FALSE))</f>
        <v>1.5675445898254055E-3</v>
      </c>
    </row>
    <row r="120" spans="1:49">
      <c r="A120">
        <f t="shared" si="5"/>
        <v>119</v>
      </c>
      <c r="B120">
        <f t="shared" si="6"/>
        <v>200907</v>
      </c>
      <c r="C120">
        <f>+IF(VLOOKUP($B120,download!$A$4:$DN$305,MATCH(data!C$1,download!$A$4:$DX$4,0)+1,FALSE)="","",VLOOKUP($B120,download!$A$4:$DN$305,MATCH(data!C$1,download!$A$4:$DX$4,0)+1,FALSE))</f>
        <v>97.07</v>
      </c>
      <c r="D120">
        <f>+IF(VLOOKUP($B120,download!$A$4:$DN$305,MATCH(data!D$1,download!$A$4:$DX$4,0)+1,FALSE)="","",VLOOKUP($B120,download!$A$4:$DN$305,MATCH(data!D$1,download!$A$4:$DX$4,0)+1,FALSE))</f>
        <v>101.705</v>
      </c>
      <c r="E120">
        <f>+IF(VLOOKUP($B120,download!$A$4:$DN$305,MATCH(data!E$1,download!$A$4:$DX$4,0)+1,FALSE)="","",VLOOKUP($B120,download!$A$4:$DN$305,MATCH(data!E$1,download!$A$4:$DX$4,0)+1,FALSE))</f>
        <v>90.472999999999999</v>
      </c>
      <c r="F120">
        <f>+IF(VLOOKUP($B120,download!$A$4:$DN$305,MATCH(data!F$1,download!$A$4:$DX$4,0)+1,FALSE)="","",VLOOKUP($B120,download!$A$4:$DN$305,MATCH(data!F$1,download!$A$4:$DX$4,0)+1,FALSE))</f>
        <v>102.9165</v>
      </c>
      <c r="G120">
        <f>+IF(VLOOKUP($B120,download!$A$4:$DN$305,MATCH(data!G$1,download!$A$4:$DX$4,0)+1,FALSE)="","",VLOOKUP($B120,download!$A$4:$DN$305,MATCH(data!G$1,download!$A$4:$DX$4,0)+1,FALSE))</f>
        <v>102.425</v>
      </c>
      <c r="H120">
        <f>+IF(VLOOKUP($B120,download!$A$4:$DN$305,MATCH(data!H$1,download!$A$4:$DX$4,0)+1,FALSE)="","",VLOOKUP($B120,download!$A$4:$DN$305,MATCH(data!H$1,download!$A$4:$DX$4,0)+1,FALSE))</f>
        <v>25.92</v>
      </c>
      <c r="I120">
        <f>+IF(VLOOKUP($B120,download!$A$4:$DN$305,MATCH(data!I$1,download!$A$4:$DX$4,0)+1,FALSE)="","",VLOOKUP($B120,download!$A$4:$DN$305,MATCH(data!I$1,download!$A$4:$DX$4,0)+1,FALSE))</f>
        <v>28.1252</v>
      </c>
      <c r="J120">
        <f>+IF(VLOOKUP($B120,download!$A$4:$DN$305,MATCH(data!J$1,download!$A$4:$DX$4,0)+1,FALSE)="","",VLOOKUP($B120,download!$A$4:$DN$305,MATCH(data!J$1,download!$A$4:$DX$4,0)+1,FALSE))</f>
        <v>413609999999.99994</v>
      </c>
      <c r="K120">
        <f>+IF(VLOOKUP($B120,download!$A$4:$DN$305,MATCH(data!K$1,download!$A$4:$DX$4,0)+1,FALSE)="","",VLOOKUP($B120,download!$A$4:$DN$305,MATCH(data!K$1,download!$A$4:$DX$4,0)+1,FALSE))</f>
        <v>1657599999999.9998</v>
      </c>
      <c r="L120">
        <f>+IF(VLOOKUP($B120,download!$A$4:$DN$305,MATCH(data!L$1,download!$A$4:$DX$4,0)+1,FALSE)="","",VLOOKUP($B120,download!$A$4:$DN$305,MATCH(data!L$1,download!$A$4:$DX$4,0)+1,FALSE))</f>
        <v>791661174000</v>
      </c>
      <c r="M120">
        <f>+IF(VLOOKUP($B120,download!$A$4:$DN$305,MATCH(data!M$1,download!$A$4:$DX$4,0)+1,FALSE)="","",VLOOKUP($B120,download!$A$4:$DN$305,MATCH(data!M$1,download!$A$4:$DX$4,0)+1,FALSE))</f>
        <v>4311001389566.0898</v>
      </c>
      <c r="N120">
        <f>+IF(VLOOKUP($B120,download!$A$4:$DN$305,MATCH(data!N$1,download!$A$4:$DX$4,0)+1,FALSE)="","",VLOOKUP($B120,download!$A$4:$DN$305,MATCH(data!N$1,download!$A$4:$DX$4,0)+1,FALSE))</f>
        <v>480489000000</v>
      </c>
      <c r="O120">
        <f>+IF(VLOOKUP($B120,download!$A$4:$DN$305,MATCH(data!O$1,download!$A$4:$DX$4,0)+1,FALSE)="","",VLOOKUP($B120,download!$A$4:$DN$305,MATCH(data!O$1,download!$A$4:$DX$4,0)+1,FALSE))</f>
        <v>1.4247000000000001</v>
      </c>
      <c r="P120">
        <f>+IF(VLOOKUP($B120,download!$A$4:$DN$305,MATCH(data!P$1,download!$A$4:$DX$4,0)+1,FALSE)="","",VLOOKUP($B120,download!$A$4:$DN$305,MATCH(data!P$1,download!$A$4:$DX$4,0)+1,FALSE))</f>
        <v>7.7499000000000002</v>
      </c>
      <c r="Q120">
        <f>+IF(VLOOKUP($B120,download!$A$4:$DN$305,MATCH(data!Q$1,download!$A$4:$DX$4,0)+1,FALSE)="","",VLOOKUP($B120,download!$A$4:$DN$305,MATCH(data!Q$1,download!$A$4:$DX$4,0)+1,FALSE))</f>
        <v>1.6718</v>
      </c>
      <c r="R120">
        <f>+IF(VLOOKUP($B120,download!$A$4:$DN$305,MATCH(data!R$1,download!$A$4:$DX$4,0)+1,FALSE)="","",VLOOKUP($B120,download!$A$4:$DN$305,MATCH(data!R$1,download!$A$4:$DX$4,0)+1,FALSE))</f>
        <v>0.83509999999999995</v>
      </c>
      <c r="S120">
        <f>+IF(VLOOKUP($B120,download!$A$4:$DN$305,MATCH(data!S$1,download!$A$4:$DX$4,0)+1,FALSE)="","",VLOOKUP($B120,download!$A$4:$DN$305,MATCH(data!S$1,download!$A$4:$DX$4,0)+1,FALSE))</f>
        <v>1.0777000000000001</v>
      </c>
      <c r="T120">
        <f>+IF(VLOOKUP($B120,download!$A$4:$DN$305,MATCH(data!T$1,download!$A$4:$DX$4,0)+1,FALSE)="","",VLOOKUP($B120,download!$A$4:$DN$305,MATCH(data!T$1,download!$A$4:$DX$4,0)+1,FALSE))</f>
        <v>987.48</v>
      </c>
      <c r="U120">
        <f>+IF(VLOOKUP($B120,download!$A$4:$DN$305,MATCH(data!U$1,download!$A$4:$DX$4,0)+1,FALSE)="","",VLOOKUP($B120,download!$A$4:$DN$305,MATCH(data!U$1,download!$A$4:$DX$4,0)+1,FALSE))</f>
        <v>5332.14</v>
      </c>
      <c r="V120">
        <f>+IF(VLOOKUP($B120,download!$A$4:$DN$305,MATCH(data!V$1,download!$A$4:$DX$4,0)+1,FALSE)="","",VLOOKUP($B120,download!$A$4:$DN$305,MATCH(data!V$1,download!$A$4:$DX$4,0)+1,FALSE))</f>
        <v>950.26</v>
      </c>
      <c r="W120">
        <f>+IF(VLOOKUP($B120,download!$A$4:$DN$305,MATCH(data!W$1,download!$A$4:$DX$4,0)+1,FALSE)="","",VLOOKUP($B120,download!$A$4:$DN$305,MATCH(data!W$1,download!$A$4:$DX$4,0)+1,FALSE))</f>
        <v>20573.330000000002</v>
      </c>
      <c r="X120">
        <f>+IF(VLOOKUP($B120,download!$A$4:$DN$305,MATCH(data!X$1,download!$A$4:$DX$4,0)+1,FALSE)="","",VLOOKUP($B120,download!$A$4:$DN$305,MATCH(data!X$1,download!$A$4:$DX$4,0)+1,FALSE))</f>
        <v>10787.15</v>
      </c>
      <c r="Y120">
        <f>+IF(VLOOKUP($B120,download!$A$4:$DN$305,MATCH(data!Y$1,download!$A$4:$DX$4,0)+1,FALSE)="","",VLOOKUP($B120,download!$A$4:$DN$305,MATCH(data!Y$1,download!$A$4:$DX$4,0)+1,FALSE))</f>
        <v>0</v>
      </c>
      <c r="Z120">
        <f>+IF(VLOOKUP($B120,download!$A$4:$DN$305,MATCH(data!Z$1,download!$A$4:$DX$4,0)+1,FALSE)="","",VLOOKUP($B120,download!$A$4:$DN$305,MATCH(data!Z$1,download!$A$4:$DX$4,0)+1,FALSE))</f>
        <v>-0.7</v>
      </c>
      <c r="AA120">
        <f>+IF(VLOOKUP($B120,download!$A$4:$DN$305,MATCH(data!AA$1,download!$A$4:$DX$4,0)+1,FALSE)="","",VLOOKUP($B120,download!$A$4:$DN$305,MATCH(data!AA$1,download!$A$4:$DX$4,0)+1,FALSE))</f>
        <v>1.42</v>
      </c>
      <c r="AB120">
        <f>+IF(VLOOKUP($B120,download!$A$4:$DN$305,MATCH(data!AB$1,download!$A$4:$DX$4,0)+1,FALSE)="","",VLOOKUP($B120,download!$A$4:$DN$305,MATCH(data!AB$1,download!$A$4:$DX$4,0)+1,FALSE))</f>
        <v>0</v>
      </c>
      <c r="AC120">
        <f>+IF(VLOOKUP($B120,download!$A$4:$DN$305,MATCH(data!AC$1,download!$A$4:$DX$4,0)+1,FALSE)="","",VLOOKUP($B120,download!$A$4:$DN$305,MATCH(data!AC$1,download!$A$4:$DX$4,0)+1,FALSE))</f>
        <v>-0.34216554726798898</v>
      </c>
      <c r="AD120">
        <f>+IF(VLOOKUP($B120,download!$A$4:$DN$305,MATCH(data!AD$1,download!$A$4:$DX$4,0)+1,FALSE)="","",VLOOKUP($B120,download!$A$4:$DN$305,MATCH(data!AD$1,download!$A$4:$DX$4,0)+1,FALSE))</f>
        <v>88737000000</v>
      </c>
      <c r="AE120">
        <f>+IF(VLOOKUP($B120,download!$A$4:$DN$305,MATCH(data!AE$1,download!$A$4:$DX$4,0)+1,FALSE)="","",VLOOKUP($B120,download!$A$4:$DN$305,MATCH(data!AE$1,download!$A$4:$DX$4,0)+1,FALSE))</f>
        <v>108747000000</v>
      </c>
      <c r="AF120">
        <f>+IF(VLOOKUP($B120,download!$A$4:$DN$305,MATCH(data!AF$1,download!$A$4:$DX$4,0)+1,FALSE)="","",VLOOKUP($B120,download!$A$4:$DN$305,MATCH(data!AF$1,download!$A$4:$DX$4,0)+1,FALSE))</f>
        <v>-0.79268874027866698</v>
      </c>
      <c r="AG120">
        <f>+IF(VLOOKUP($B120,download!$A$4:$DN$305,MATCH(data!AG$1,download!$A$4:$DX$4,0)+1,FALSE)="","",VLOOKUP($B120,download!$A$4:$DN$305,MATCH(data!AG$1,download!$A$4:$DX$4,0)+1,FALSE))</f>
        <v>-19.899999999999999</v>
      </c>
      <c r="AH120">
        <f>+IF(VLOOKUP($B120,download!$A$4:$DN$305,MATCH(data!AH$1,download!$A$4:$DX$4,0)+1,FALSE)="","",VLOOKUP($B120,download!$A$4:$DN$305,MATCH(data!AH$1,download!$A$4:$DX$4,0)+1,FALSE))</f>
        <v>30736500000</v>
      </c>
      <c r="AI120">
        <f>+IF(VLOOKUP($B120,download!$A$4:$DN$305,MATCH(data!AI$1,download!$A$4:$DX$4,0)+1,FALSE)="","",VLOOKUP($B120,download!$A$4:$DN$305,MATCH(data!AI$1,download!$A$4:$DX$4,0)+1,FALSE))</f>
        <v>49876000000</v>
      </c>
      <c r="AJ120">
        <f>+IF(VLOOKUP($B120,download!$A$4:$DN$305,MATCH(data!AJ$1,download!$A$4:$DX$4,0)+1,FALSE)="","",VLOOKUP($B120,download!$A$4:$DN$305,MATCH(data!AJ$1,download!$A$4:$DX$4,0)+1,FALSE))</f>
        <v>386549999999.99994</v>
      </c>
      <c r="AK120">
        <f>+IF(VLOOKUP($B120,download!$A$4:$DN$305,MATCH(data!AK$1,download!$A$4:$DX$4,0)+1,FALSE)="","",VLOOKUP($B120,download!$A$4:$DN$305,MATCH(data!AK$1,download!$A$4:$DX$4,0)+1,FALSE))</f>
        <v>48961000000</v>
      </c>
      <c r="AL120">
        <f>+IF(VLOOKUP($B120,download!$A$4:$DN$305,MATCH(data!AL$1,download!$A$4:$DX$4,0)+1,FALSE)="","",VLOOKUP($B120,download!$A$4:$DN$305,MATCH(data!AL$1,download!$A$4:$DX$4,0)+1,FALSE))</f>
        <v>209511000000</v>
      </c>
      <c r="AM120">
        <f>+IF(VLOOKUP($B120,download!$A$4:$DN$305,MATCH(data!AM$1,download!$A$4:$DX$4,0)+1,FALSE)="","",VLOOKUP($B120,download!$A$4:$DN$305,MATCH(data!AM$1,download!$A$4:$DX$4,0)+1,FALSE))</f>
        <v>45414000000</v>
      </c>
      <c r="AN120">
        <f>+IF(VLOOKUP($B120,download!$A$4:$DN$305,MATCH(data!AN$1,download!$A$4:$DX$4,0)+1,FALSE)="","",VLOOKUP($B120,download!$A$4:$DN$305,MATCH(data!AN$1,download!$A$4:$DX$4,0)+1,FALSE))</f>
        <v>9.5</v>
      </c>
      <c r="AO120">
        <f>+IF(VLOOKUP($B120,download!$A$4:$DN$305,MATCH(data!AO$1,download!$A$4:$DX$4,0)+1,FALSE)="","",VLOOKUP($B120,download!$A$4:$DN$305,MATCH(data!AO$1,download!$A$4:$DX$4,0)+1,FALSE))</f>
        <v>5.7</v>
      </c>
      <c r="AP120">
        <f>+IF(VLOOKUP($B120,download!$A$4:$DN$305,MATCH(data!AP$1,download!$A$4:$DX$4,0)+1,FALSE)="","",VLOOKUP($B120,download!$A$4:$DN$305,MATCH(data!AP$1,download!$A$4:$DX$4,0)+1,FALSE))</f>
        <v>5.4</v>
      </c>
      <c r="AQ120">
        <f>+IF(VLOOKUP($B120,download!$A$4:$DN$305,MATCH(data!AQ$1,download!$A$4:$DX$4,0)+1,FALSE)="","",VLOOKUP($B120,download!$A$4:$DN$305,MATCH(data!AQ$1,download!$A$4:$DX$4,0)+1,FALSE))</f>
        <v>9.8000000000000007</v>
      </c>
      <c r="AR120">
        <f>+IF(VLOOKUP($B120,download!$A$4:$DN$305,MATCH(data!AR$1,download!$A$4:$DX$4,0)+1,FALSE)="","",VLOOKUP($B120,download!$A$4:$DN$305,MATCH(data!AR$1,download!$A$4:$DX$4,0)+1,FALSE))</f>
        <v>8.6999999999999993</v>
      </c>
      <c r="AS120">
        <f>+IF(VLOOKUP($B120,download!$A$4:$DN$305,MATCH(data!AS$1,download!$A$4:$DX$4,0)+1,FALSE)="","",VLOOKUP($B120,download!$A$4:$DN$305,MATCH(data!AS$1,download!$A$4:$DX$4,0)+1,FALSE))</f>
        <v>7.2100928835860945E-4</v>
      </c>
      <c r="AT120">
        <f>+IF(VLOOKUP($B120,download!$A$4:$DN$305,MATCH(data!AT$1,download!$A$4:$DX$4,0)+1,FALSE)="","",VLOOKUP($B120,download!$A$4:$DN$305,MATCH(data!AT$1,download!$A$4:$DX$4,0)+1,FALSE))</f>
        <v>2.0226989546314376E-3</v>
      </c>
      <c r="AU120">
        <f>+IF(VLOOKUP($B120,download!$A$4:$DN$305,MATCH(data!AU$1,download!$A$4:$DX$4,0)+1,FALSE)="","",VLOOKUP($B120,download!$A$4:$DN$305,MATCH(data!AU$1,download!$A$4:$DX$4,0)+1,FALSE))</f>
        <v>3.110839222204361E-3</v>
      </c>
      <c r="AV120">
        <f>+IF(VLOOKUP($B120,download!$A$4:$DN$305,MATCH(data!AV$1,download!$A$4:$DX$4,0)+1,FALSE)="","",VLOOKUP($B120,download!$A$4:$DN$305,MATCH(data!AV$1,download!$A$4:$DX$4,0)+1,FALSE))</f>
        <v>1.480106208808359E-3</v>
      </c>
      <c r="AW120">
        <f>+IF(VLOOKUP($B120,download!$A$4:$DN$305,MATCH(data!AW$1,download!$A$4:$DX$4,0)+1,FALSE)="","",VLOOKUP($B120,download!$A$4:$DN$305,MATCH(data!AW$1,download!$A$4:$DX$4,0)+1,FALSE))</f>
        <v>1.5675445898254055E-3</v>
      </c>
    </row>
    <row r="121" spans="1:49">
      <c r="A121">
        <f t="shared" si="5"/>
        <v>120</v>
      </c>
      <c r="B121">
        <f t="shared" si="6"/>
        <v>200908</v>
      </c>
      <c r="C121">
        <f>+IF(VLOOKUP($B121,download!$A$4:$DN$305,MATCH(data!C$1,download!$A$4:$DX$4,0)+1,FALSE)="","",VLOOKUP($B121,download!$A$4:$DN$305,MATCH(data!C$1,download!$A$4:$DX$4,0)+1,FALSE))</f>
        <v>101.905</v>
      </c>
      <c r="D121">
        <f>+IF(VLOOKUP($B121,download!$A$4:$DN$305,MATCH(data!D$1,download!$A$4:$DX$4,0)+1,FALSE)="","",VLOOKUP($B121,download!$A$4:$DN$305,MATCH(data!D$1,download!$A$4:$DX$4,0)+1,FALSE))</f>
        <v>102.035</v>
      </c>
      <c r="E121">
        <f>+IF(VLOOKUP($B121,download!$A$4:$DN$305,MATCH(data!E$1,download!$A$4:$DX$4,0)+1,FALSE)="","",VLOOKUP($B121,download!$A$4:$DN$305,MATCH(data!E$1,download!$A$4:$DX$4,0)+1,FALSE))</f>
        <v>92.129000000000005</v>
      </c>
      <c r="F121">
        <f>+IF(VLOOKUP($B121,download!$A$4:$DN$305,MATCH(data!F$1,download!$A$4:$DX$4,0)+1,FALSE)="","",VLOOKUP($B121,download!$A$4:$DN$305,MATCH(data!F$1,download!$A$4:$DX$4,0)+1,FALSE))</f>
        <v>102.598</v>
      </c>
      <c r="G121">
        <f>+IF(VLOOKUP($B121,download!$A$4:$DN$305,MATCH(data!G$1,download!$A$4:$DX$4,0)+1,FALSE)="","",VLOOKUP($B121,download!$A$4:$DN$305,MATCH(data!G$1,download!$A$4:$DX$4,0)+1,FALSE))</f>
        <v>103.145</v>
      </c>
      <c r="H121">
        <f>+IF(VLOOKUP($B121,download!$A$4:$DN$305,MATCH(data!H$1,download!$A$4:$DX$4,0)+1,FALSE)="","",VLOOKUP($B121,download!$A$4:$DN$305,MATCH(data!H$1,download!$A$4:$DX$4,0)+1,FALSE))</f>
        <v>26.01</v>
      </c>
      <c r="I121">
        <f>+IF(VLOOKUP($B121,download!$A$4:$DN$305,MATCH(data!I$1,download!$A$4:$DX$4,0)+1,FALSE)="","",VLOOKUP($B121,download!$A$4:$DN$305,MATCH(data!I$1,download!$A$4:$DX$4,0)+1,FALSE))</f>
        <v>29.5215</v>
      </c>
      <c r="J121">
        <f>+IF(VLOOKUP($B121,download!$A$4:$DN$305,MATCH(data!J$1,download!$A$4:$DX$4,0)+1,FALSE)="","",VLOOKUP($B121,download!$A$4:$DN$305,MATCH(data!J$1,download!$A$4:$DX$4,0)+1,FALSE))</f>
        <v>413537999999.99994</v>
      </c>
      <c r="K121">
        <f>+IF(VLOOKUP($B121,download!$A$4:$DN$305,MATCH(data!K$1,download!$A$4:$DX$4,0)+1,FALSE)="","",VLOOKUP($B121,download!$A$4:$DN$305,MATCH(data!K$1,download!$A$4:$DX$4,0)+1,FALSE))</f>
        <v>1651299999999.9998</v>
      </c>
      <c r="L121">
        <f>+IF(VLOOKUP($B121,download!$A$4:$DN$305,MATCH(data!L$1,download!$A$4:$DX$4,0)+1,FALSE)="","",VLOOKUP($B121,download!$A$4:$DN$305,MATCH(data!L$1,download!$A$4:$DX$4,0)+1,FALSE))</f>
        <v>823750010000</v>
      </c>
      <c r="M121">
        <f>+IF(VLOOKUP($B121,download!$A$4:$DN$305,MATCH(data!M$1,download!$A$4:$DX$4,0)+1,FALSE)="","",VLOOKUP($B121,download!$A$4:$DN$305,MATCH(data!M$1,download!$A$4:$DX$4,0)+1,FALSE))</f>
        <v>4317627534218.8301</v>
      </c>
      <c r="N121">
        <f>+IF(VLOOKUP($B121,download!$A$4:$DN$305,MATCH(data!N$1,download!$A$4:$DX$4,0)+1,FALSE)="","",VLOOKUP($B121,download!$A$4:$DN$305,MATCH(data!N$1,download!$A$4:$DX$4,0)+1,FALSE))</f>
        <v>488209000000</v>
      </c>
      <c r="O121">
        <f>+IF(VLOOKUP($B121,download!$A$4:$DN$305,MATCH(data!O$1,download!$A$4:$DX$4,0)+1,FALSE)="","",VLOOKUP($B121,download!$A$4:$DN$305,MATCH(data!O$1,download!$A$4:$DX$4,0)+1,FALSE))</f>
        <v>1.4329000000000001</v>
      </c>
      <c r="P121">
        <f>+IF(VLOOKUP($B121,download!$A$4:$DN$305,MATCH(data!P$1,download!$A$4:$DX$4,0)+1,FALSE)="","",VLOOKUP($B121,download!$A$4:$DN$305,MATCH(data!P$1,download!$A$4:$DX$4,0)+1,FALSE))</f>
        <v>7.7504999999999997</v>
      </c>
      <c r="Q121">
        <f>+IF(VLOOKUP($B121,download!$A$4:$DN$305,MATCH(data!Q$1,download!$A$4:$DX$4,0)+1,FALSE)="","",VLOOKUP($B121,download!$A$4:$DN$305,MATCH(data!Q$1,download!$A$4:$DX$4,0)+1,FALSE))</f>
        <v>1.6274</v>
      </c>
      <c r="R121">
        <f>+IF(VLOOKUP($B121,download!$A$4:$DN$305,MATCH(data!R$1,download!$A$4:$DX$4,0)+1,FALSE)="","",VLOOKUP($B121,download!$A$4:$DN$305,MATCH(data!R$1,download!$A$4:$DX$4,0)+1,FALSE))</f>
        <v>0.84430000000000005</v>
      </c>
      <c r="S121">
        <f>+IF(VLOOKUP($B121,download!$A$4:$DN$305,MATCH(data!S$1,download!$A$4:$DX$4,0)+1,FALSE)="","",VLOOKUP($B121,download!$A$4:$DN$305,MATCH(data!S$1,download!$A$4:$DX$4,0)+1,FALSE))</f>
        <v>1.0945</v>
      </c>
      <c r="T121">
        <f>+IF(VLOOKUP($B121,download!$A$4:$DN$305,MATCH(data!T$1,download!$A$4:$DX$4,0)+1,FALSE)="","",VLOOKUP($B121,download!$A$4:$DN$305,MATCH(data!T$1,download!$A$4:$DX$4,0)+1,FALSE))</f>
        <v>1020.62</v>
      </c>
      <c r="U121">
        <f>+IF(VLOOKUP($B121,download!$A$4:$DN$305,MATCH(data!U$1,download!$A$4:$DX$4,0)+1,FALSE)="","",VLOOKUP($B121,download!$A$4:$DN$305,MATCH(data!U$1,download!$A$4:$DX$4,0)+1,FALSE))</f>
        <v>5464.61</v>
      </c>
      <c r="V121">
        <f>+IF(VLOOKUP($B121,download!$A$4:$DN$305,MATCH(data!V$1,download!$A$4:$DX$4,0)+1,FALSE)="","",VLOOKUP($B121,download!$A$4:$DN$305,MATCH(data!V$1,download!$A$4:$DX$4,0)+1,FALSE))</f>
        <v>965.73</v>
      </c>
      <c r="W121">
        <f>+IF(VLOOKUP($B121,download!$A$4:$DN$305,MATCH(data!W$1,download!$A$4:$DX$4,0)+1,FALSE)="","",VLOOKUP($B121,download!$A$4:$DN$305,MATCH(data!W$1,download!$A$4:$DX$4,0)+1,FALSE))</f>
        <v>19724.189999999999</v>
      </c>
      <c r="X121">
        <f>+IF(VLOOKUP($B121,download!$A$4:$DN$305,MATCH(data!X$1,download!$A$4:$DX$4,0)+1,FALSE)="","",VLOOKUP($B121,download!$A$4:$DN$305,MATCH(data!X$1,download!$A$4:$DX$4,0)+1,FALSE))</f>
        <v>10868.21</v>
      </c>
      <c r="Y121">
        <f>+IF(VLOOKUP($B121,download!$A$4:$DN$305,MATCH(data!Y$1,download!$A$4:$DX$4,0)+1,FALSE)="","",VLOOKUP($B121,download!$A$4:$DN$305,MATCH(data!Y$1,download!$A$4:$DX$4,0)+1,FALSE))</f>
        <v>0.3</v>
      </c>
      <c r="Z121">
        <f>+IF(VLOOKUP($B121,download!$A$4:$DN$305,MATCH(data!Z$1,download!$A$4:$DX$4,0)+1,FALSE)="","",VLOOKUP($B121,download!$A$4:$DN$305,MATCH(data!Z$1,download!$A$4:$DX$4,0)+1,FALSE))</f>
        <v>0.3</v>
      </c>
      <c r="AA121">
        <f>+IF(VLOOKUP($B121,download!$A$4:$DN$305,MATCH(data!AA$1,download!$A$4:$DX$4,0)+1,FALSE)="","",VLOOKUP($B121,download!$A$4:$DN$305,MATCH(data!AA$1,download!$A$4:$DX$4,0)+1,FALSE))</f>
        <v>1.42</v>
      </c>
      <c r="AB121">
        <f>+IF(VLOOKUP($B121,download!$A$4:$DN$305,MATCH(data!AB$1,download!$A$4:$DX$4,0)+1,FALSE)="","",VLOOKUP($B121,download!$A$4:$DN$305,MATCH(data!AB$1,download!$A$4:$DX$4,0)+1,FALSE))</f>
        <v>-1.63</v>
      </c>
      <c r="AC121">
        <f>+IF(VLOOKUP($B121,download!$A$4:$DN$305,MATCH(data!AC$1,download!$A$4:$DX$4,0)+1,FALSE)="","",VLOOKUP($B121,download!$A$4:$DN$305,MATCH(data!AC$1,download!$A$4:$DX$4,0)+1,FALSE))</f>
        <v>0.21625227403803199</v>
      </c>
      <c r="AD121">
        <f>+IF(VLOOKUP($B121,download!$A$4:$DN$305,MATCH(data!AD$1,download!$A$4:$DX$4,0)+1,FALSE)="","",VLOOKUP($B121,download!$A$4:$DN$305,MATCH(data!AD$1,download!$A$4:$DX$4,0)+1,FALSE))</f>
        <v>88801000000</v>
      </c>
      <c r="AE121">
        <f>+IF(VLOOKUP($B121,download!$A$4:$DN$305,MATCH(data!AE$1,download!$A$4:$DX$4,0)+1,FALSE)="","",VLOOKUP($B121,download!$A$4:$DN$305,MATCH(data!AE$1,download!$A$4:$DX$4,0)+1,FALSE))</f>
        <v>105555300000</v>
      </c>
      <c r="AF121">
        <f>+IF(VLOOKUP($B121,download!$A$4:$DN$305,MATCH(data!AF$1,download!$A$4:$DX$4,0)+1,FALSE)="","",VLOOKUP($B121,download!$A$4:$DN$305,MATCH(data!AF$1,download!$A$4:$DX$4,0)+1,FALSE))</f>
        <v>-0.79268874027866698</v>
      </c>
      <c r="AG121">
        <f>+IF(VLOOKUP($B121,download!$A$4:$DN$305,MATCH(data!AG$1,download!$A$4:$DX$4,0)+1,FALSE)="","",VLOOKUP($B121,download!$A$4:$DN$305,MATCH(data!AG$1,download!$A$4:$DX$4,0)+1,FALSE))</f>
        <v>-13.9</v>
      </c>
      <c r="AH121">
        <f>+IF(VLOOKUP($B121,download!$A$4:$DN$305,MATCH(data!AH$1,download!$A$4:$DX$4,0)+1,FALSE)="","",VLOOKUP($B121,download!$A$4:$DN$305,MATCH(data!AH$1,download!$A$4:$DX$4,0)+1,FALSE))</f>
        <v>29285200000</v>
      </c>
      <c r="AI121">
        <f>+IF(VLOOKUP($B121,download!$A$4:$DN$305,MATCH(data!AI$1,download!$A$4:$DX$4,0)+1,FALSE)="","",VLOOKUP($B121,download!$A$4:$DN$305,MATCH(data!AI$1,download!$A$4:$DX$4,0)+1,FALSE))</f>
        <v>50453000000</v>
      </c>
      <c r="AJ121">
        <f>+IF(VLOOKUP($B121,download!$A$4:$DN$305,MATCH(data!AJ$1,download!$A$4:$DX$4,0)+1,FALSE)="","",VLOOKUP($B121,download!$A$4:$DN$305,MATCH(data!AJ$1,download!$A$4:$DX$4,0)+1,FALSE))</f>
        <v>427979999999.99994</v>
      </c>
      <c r="AK121">
        <f>+IF(VLOOKUP($B121,download!$A$4:$DN$305,MATCH(data!AK$1,download!$A$4:$DX$4,0)+1,FALSE)="","",VLOOKUP($B121,download!$A$4:$DN$305,MATCH(data!AK$1,download!$A$4:$DX$4,0)+1,FALSE))</f>
        <v>46552000000</v>
      </c>
      <c r="AL121">
        <f>+IF(VLOOKUP($B121,download!$A$4:$DN$305,MATCH(data!AL$1,download!$A$4:$DX$4,0)+1,FALSE)="","",VLOOKUP($B121,download!$A$4:$DN$305,MATCH(data!AL$1,download!$A$4:$DX$4,0)+1,FALSE))</f>
        <v>218178000000</v>
      </c>
      <c r="AM121">
        <f>+IF(VLOOKUP($B121,download!$A$4:$DN$305,MATCH(data!AM$1,download!$A$4:$DX$4,0)+1,FALSE)="","",VLOOKUP($B121,download!$A$4:$DN$305,MATCH(data!AM$1,download!$A$4:$DX$4,0)+1,FALSE))</f>
        <v>53571000000</v>
      </c>
      <c r="AN121">
        <f>+IF(VLOOKUP($B121,download!$A$4:$DN$305,MATCH(data!AN$1,download!$A$4:$DX$4,0)+1,FALSE)="","",VLOOKUP($B121,download!$A$4:$DN$305,MATCH(data!AN$1,download!$A$4:$DX$4,0)+1,FALSE))</f>
        <v>9.6</v>
      </c>
      <c r="AO121">
        <f>+IF(VLOOKUP($B121,download!$A$4:$DN$305,MATCH(data!AO$1,download!$A$4:$DX$4,0)+1,FALSE)="","",VLOOKUP($B121,download!$A$4:$DN$305,MATCH(data!AO$1,download!$A$4:$DX$4,0)+1,FALSE))</f>
        <v>5.7</v>
      </c>
      <c r="AP121">
        <f>+IF(VLOOKUP($B121,download!$A$4:$DN$305,MATCH(data!AP$1,download!$A$4:$DX$4,0)+1,FALSE)="","",VLOOKUP($B121,download!$A$4:$DN$305,MATCH(data!AP$1,download!$A$4:$DX$4,0)+1,FALSE))</f>
        <v>5.5</v>
      </c>
      <c r="AQ121">
        <f>+IF(VLOOKUP($B121,download!$A$4:$DN$305,MATCH(data!AQ$1,download!$A$4:$DX$4,0)+1,FALSE)="","",VLOOKUP($B121,download!$A$4:$DN$305,MATCH(data!AQ$1,download!$A$4:$DX$4,0)+1,FALSE))</f>
        <v>9.9</v>
      </c>
      <c r="AR121">
        <f>+IF(VLOOKUP($B121,download!$A$4:$DN$305,MATCH(data!AR$1,download!$A$4:$DX$4,0)+1,FALSE)="","",VLOOKUP($B121,download!$A$4:$DN$305,MATCH(data!AR$1,download!$A$4:$DX$4,0)+1,FALSE))</f>
        <v>8.6</v>
      </c>
      <c r="AS121">
        <f>+IF(VLOOKUP($B121,download!$A$4:$DN$305,MATCH(data!AS$1,download!$A$4:$DX$4,0)+1,FALSE)="","",VLOOKUP($B121,download!$A$4:$DN$305,MATCH(data!AS$1,download!$A$4:$DX$4,0)+1,FALSE))</f>
        <v>7.2100928835860945E-4</v>
      </c>
      <c r="AT121">
        <f>+IF(VLOOKUP($B121,download!$A$4:$DN$305,MATCH(data!AT$1,download!$A$4:$DX$4,0)+1,FALSE)="","",VLOOKUP($B121,download!$A$4:$DN$305,MATCH(data!AT$1,download!$A$4:$DX$4,0)+1,FALSE))</f>
        <v>2.0226989546314376E-3</v>
      </c>
      <c r="AU121">
        <f>+IF(VLOOKUP($B121,download!$A$4:$DN$305,MATCH(data!AU$1,download!$A$4:$DX$4,0)+1,FALSE)="","",VLOOKUP($B121,download!$A$4:$DN$305,MATCH(data!AU$1,download!$A$4:$DX$4,0)+1,FALSE))</f>
        <v>3.110839222204361E-3</v>
      </c>
      <c r="AV121">
        <f>+IF(VLOOKUP($B121,download!$A$4:$DN$305,MATCH(data!AV$1,download!$A$4:$DX$4,0)+1,FALSE)="","",VLOOKUP($B121,download!$A$4:$DN$305,MATCH(data!AV$1,download!$A$4:$DX$4,0)+1,FALSE))</f>
        <v>1.480106208808359E-3</v>
      </c>
      <c r="AW121">
        <f>+IF(VLOOKUP($B121,download!$A$4:$DN$305,MATCH(data!AW$1,download!$A$4:$DX$4,0)+1,FALSE)="","",VLOOKUP($B121,download!$A$4:$DN$305,MATCH(data!AW$1,download!$A$4:$DX$4,0)+1,FALSE))</f>
        <v>1.5675445898254055E-3</v>
      </c>
    </row>
    <row r="122" spans="1:49">
      <c r="A122">
        <f t="shared" si="5"/>
        <v>121</v>
      </c>
      <c r="B122">
        <f t="shared" si="6"/>
        <v>200909</v>
      </c>
      <c r="C122">
        <f>+IF(VLOOKUP($B122,download!$A$4:$DN$305,MATCH(data!C$1,download!$A$4:$DX$4,0)+1,FALSE)="","",VLOOKUP($B122,download!$A$4:$DN$305,MATCH(data!C$1,download!$A$4:$DX$4,0)+1,FALSE))</f>
        <v>102.66500000000001</v>
      </c>
      <c r="D122">
        <f>+IF(VLOOKUP($B122,download!$A$4:$DN$305,MATCH(data!D$1,download!$A$4:$DX$4,0)+1,FALSE)="","",VLOOKUP($B122,download!$A$4:$DN$305,MATCH(data!D$1,download!$A$4:$DX$4,0)+1,FALSE))</f>
        <v>102.31</v>
      </c>
      <c r="E122">
        <f>+IF(VLOOKUP($B122,download!$A$4:$DN$305,MATCH(data!E$1,download!$A$4:$DX$4,0)+1,FALSE)="","",VLOOKUP($B122,download!$A$4:$DN$305,MATCH(data!E$1,download!$A$4:$DX$4,0)+1,FALSE))</f>
        <v>92.736999999999995</v>
      </c>
      <c r="F122">
        <f>+IF(VLOOKUP($B122,download!$A$4:$DN$305,MATCH(data!F$1,download!$A$4:$DX$4,0)+1,FALSE)="","",VLOOKUP($B122,download!$A$4:$DN$305,MATCH(data!F$1,download!$A$4:$DX$4,0)+1,FALSE))</f>
        <v>102.708</v>
      </c>
      <c r="G122">
        <f>+IF(VLOOKUP($B122,download!$A$4:$DN$305,MATCH(data!G$1,download!$A$4:$DX$4,0)+1,FALSE)="","",VLOOKUP($B122,download!$A$4:$DN$305,MATCH(data!G$1,download!$A$4:$DX$4,0)+1,FALSE))</f>
        <v>103.625</v>
      </c>
      <c r="H122">
        <f>+IF(VLOOKUP($B122,download!$A$4:$DN$305,MATCH(data!H$1,download!$A$4:$DX$4,0)+1,FALSE)="","",VLOOKUP($B122,download!$A$4:$DN$305,MATCH(data!H$1,download!$A$4:$DX$4,0)+1,FALSE))</f>
        <v>25.61</v>
      </c>
      <c r="I122">
        <f>+IF(VLOOKUP($B122,download!$A$4:$DN$305,MATCH(data!I$1,download!$A$4:$DX$4,0)+1,FALSE)="","",VLOOKUP($B122,download!$A$4:$DN$305,MATCH(data!I$1,download!$A$4:$DX$4,0)+1,FALSE))</f>
        <v>26.818100000000001</v>
      </c>
      <c r="J122">
        <f>+IF(VLOOKUP($B122,download!$A$4:$DN$305,MATCH(data!J$1,download!$A$4:$DX$4,0)+1,FALSE)="","",VLOOKUP($B122,download!$A$4:$DN$305,MATCH(data!J$1,download!$A$4:$DX$4,0)+1,FALSE))</f>
        <v>419127999999.99994</v>
      </c>
      <c r="K122">
        <f>+IF(VLOOKUP($B122,download!$A$4:$DN$305,MATCH(data!K$1,download!$A$4:$DX$4,0)+1,FALSE)="","",VLOOKUP($B122,download!$A$4:$DN$305,MATCH(data!K$1,download!$A$4:$DX$4,0)+1,FALSE))</f>
        <v>1640999999999.9998</v>
      </c>
      <c r="L122">
        <f>+IF(VLOOKUP($B122,download!$A$4:$DN$305,MATCH(data!L$1,download!$A$4:$DX$4,0)+1,FALSE)="","",VLOOKUP($B122,download!$A$4:$DN$305,MATCH(data!L$1,download!$A$4:$DX$4,0)+1,FALSE))</f>
        <v>908031074000</v>
      </c>
      <c r="M122">
        <f>+IF(VLOOKUP($B122,download!$A$4:$DN$305,MATCH(data!M$1,download!$A$4:$DX$4,0)+1,FALSE)="","",VLOOKUP($B122,download!$A$4:$DN$305,MATCH(data!M$1,download!$A$4:$DX$4,0)+1,FALSE))</f>
        <v>4379347373007.1997</v>
      </c>
      <c r="N122">
        <f>+IF(VLOOKUP($B122,download!$A$4:$DN$305,MATCH(data!N$1,download!$A$4:$DX$4,0)+1,FALSE)="","",VLOOKUP($B122,download!$A$4:$DN$305,MATCH(data!N$1,download!$A$4:$DX$4,0)+1,FALSE))</f>
        <v>491861000000</v>
      </c>
      <c r="O122">
        <f>+IF(VLOOKUP($B122,download!$A$4:$DN$305,MATCH(data!O$1,download!$A$4:$DX$4,0)+1,FALSE)="","",VLOOKUP($B122,download!$A$4:$DN$305,MATCH(data!O$1,download!$A$4:$DX$4,0)+1,FALSE))</f>
        <v>1.4635</v>
      </c>
      <c r="P122">
        <f>+IF(VLOOKUP($B122,download!$A$4:$DN$305,MATCH(data!P$1,download!$A$4:$DX$4,0)+1,FALSE)="","",VLOOKUP($B122,download!$A$4:$DN$305,MATCH(data!P$1,download!$A$4:$DX$4,0)+1,FALSE))</f>
        <v>7.7496</v>
      </c>
      <c r="Q122">
        <f>+IF(VLOOKUP($B122,download!$A$4:$DN$305,MATCH(data!Q$1,download!$A$4:$DX$4,0)+1,FALSE)="","",VLOOKUP($B122,download!$A$4:$DN$305,MATCH(data!Q$1,download!$A$4:$DX$4,0)+1,FALSE))</f>
        <v>1.6004</v>
      </c>
      <c r="R122">
        <f>+IF(VLOOKUP($B122,download!$A$4:$DN$305,MATCH(data!R$1,download!$A$4:$DX$4,0)+1,FALSE)="","",VLOOKUP($B122,download!$A$4:$DN$305,MATCH(data!R$1,download!$A$4:$DX$4,0)+1,FALSE))</f>
        <v>0.88339999999999996</v>
      </c>
      <c r="S122">
        <f>+IF(VLOOKUP($B122,download!$A$4:$DN$305,MATCH(data!S$1,download!$A$4:$DX$4,0)+1,FALSE)="","",VLOOKUP($B122,download!$A$4:$DN$305,MATCH(data!S$1,download!$A$4:$DX$4,0)+1,FALSE))</f>
        <v>1.069</v>
      </c>
      <c r="T122">
        <f>+IF(VLOOKUP($B122,download!$A$4:$DN$305,MATCH(data!T$1,download!$A$4:$DX$4,0)+1,FALSE)="","",VLOOKUP($B122,download!$A$4:$DN$305,MATCH(data!T$1,download!$A$4:$DX$4,0)+1,FALSE))</f>
        <v>1057.08</v>
      </c>
      <c r="U122">
        <f>+IF(VLOOKUP($B122,download!$A$4:$DN$305,MATCH(data!U$1,download!$A$4:$DX$4,0)+1,FALSE)="","",VLOOKUP($B122,download!$A$4:$DN$305,MATCH(data!U$1,download!$A$4:$DX$4,0)+1,FALSE))</f>
        <v>5675.16</v>
      </c>
      <c r="V122">
        <f>+IF(VLOOKUP($B122,download!$A$4:$DN$305,MATCH(data!V$1,download!$A$4:$DX$4,0)+1,FALSE)="","",VLOOKUP($B122,download!$A$4:$DN$305,MATCH(data!V$1,download!$A$4:$DX$4,0)+1,FALSE))</f>
        <v>909.84</v>
      </c>
      <c r="W122">
        <f>+IF(VLOOKUP($B122,download!$A$4:$DN$305,MATCH(data!W$1,download!$A$4:$DX$4,0)+1,FALSE)="","",VLOOKUP($B122,download!$A$4:$DN$305,MATCH(data!W$1,download!$A$4:$DX$4,0)+1,FALSE))</f>
        <v>20955.25</v>
      </c>
      <c r="X122">
        <f>+IF(VLOOKUP($B122,download!$A$4:$DN$305,MATCH(data!X$1,download!$A$4:$DX$4,0)+1,FALSE)="","",VLOOKUP($B122,download!$A$4:$DN$305,MATCH(data!X$1,download!$A$4:$DX$4,0)+1,FALSE))</f>
        <v>11394.96</v>
      </c>
      <c r="Y122">
        <f>+IF(VLOOKUP($B122,download!$A$4:$DN$305,MATCH(data!Y$1,download!$A$4:$DX$4,0)+1,FALSE)="","",VLOOKUP($B122,download!$A$4:$DN$305,MATCH(data!Y$1,download!$A$4:$DX$4,0)+1,FALSE))</f>
        <v>0.2</v>
      </c>
      <c r="Z122">
        <f>+IF(VLOOKUP($B122,download!$A$4:$DN$305,MATCH(data!Z$1,download!$A$4:$DX$4,0)+1,FALSE)="","",VLOOKUP($B122,download!$A$4:$DN$305,MATCH(data!Z$1,download!$A$4:$DX$4,0)+1,FALSE))</f>
        <v>0</v>
      </c>
      <c r="AA122">
        <f>+IF(VLOOKUP($B122,download!$A$4:$DN$305,MATCH(data!AA$1,download!$A$4:$DX$4,0)+1,FALSE)="","",VLOOKUP($B122,download!$A$4:$DN$305,MATCH(data!AA$1,download!$A$4:$DX$4,0)+1,FALSE))</f>
        <v>1.19</v>
      </c>
      <c r="AB122">
        <f>+IF(VLOOKUP($B122,download!$A$4:$DN$305,MATCH(data!AB$1,download!$A$4:$DX$4,0)+1,FALSE)="","",VLOOKUP($B122,download!$A$4:$DN$305,MATCH(data!AB$1,download!$A$4:$DX$4,0)+1,FALSE))</f>
        <v>0.64</v>
      </c>
      <c r="AC122">
        <f>+IF(VLOOKUP($B122,download!$A$4:$DN$305,MATCH(data!AC$1,download!$A$4:$DX$4,0)+1,FALSE)="","",VLOOKUP($B122,download!$A$4:$DN$305,MATCH(data!AC$1,download!$A$4:$DX$4,0)+1,FALSE))</f>
        <v>1.77894232402756E-2</v>
      </c>
      <c r="AD122">
        <f>+IF(VLOOKUP($B122,download!$A$4:$DN$305,MATCH(data!AD$1,download!$A$4:$DX$4,0)+1,FALSE)="","",VLOOKUP($B122,download!$A$4:$DN$305,MATCH(data!AD$1,download!$A$4:$DX$4,0)+1,FALSE))</f>
        <v>92743000000</v>
      </c>
      <c r="AE122">
        <f>+IF(VLOOKUP($B122,download!$A$4:$DN$305,MATCH(data!AE$1,download!$A$4:$DX$4,0)+1,FALSE)="","",VLOOKUP($B122,download!$A$4:$DN$305,MATCH(data!AE$1,download!$A$4:$DX$4,0)+1,FALSE))</f>
        <v>108444900000</v>
      </c>
      <c r="AF122">
        <f>+IF(VLOOKUP($B122,download!$A$4:$DN$305,MATCH(data!AF$1,download!$A$4:$DX$4,0)+1,FALSE)="","",VLOOKUP($B122,download!$A$4:$DN$305,MATCH(data!AF$1,download!$A$4:$DX$4,0)+1,FALSE))</f>
        <v>1.14256852681009</v>
      </c>
      <c r="AG122">
        <f>+IF(VLOOKUP($B122,download!$A$4:$DN$305,MATCH(data!AG$1,download!$A$4:$DX$4,0)+1,FALSE)="","",VLOOKUP($B122,download!$A$4:$DN$305,MATCH(data!AG$1,download!$A$4:$DX$4,0)+1,FALSE))</f>
        <v>-8.6</v>
      </c>
      <c r="AH122">
        <f>+IF(VLOOKUP($B122,download!$A$4:$DN$305,MATCH(data!AH$1,download!$A$4:$DX$4,0)+1,FALSE)="","",VLOOKUP($B122,download!$A$4:$DN$305,MATCH(data!AH$1,download!$A$4:$DX$4,0)+1,FALSE))</f>
        <v>30070600000</v>
      </c>
      <c r="AI122">
        <f>+IF(VLOOKUP($B122,download!$A$4:$DN$305,MATCH(data!AI$1,download!$A$4:$DX$4,0)+1,FALSE)="","",VLOOKUP($B122,download!$A$4:$DN$305,MATCH(data!AI$1,download!$A$4:$DX$4,0)+1,FALSE))</f>
        <v>51840000000</v>
      </c>
      <c r="AJ122">
        <f>+IF(VLOOKUP($B122,download!$A$4:$DN$305,MATCH(data!AJ$1,download!$A$4:$DX$4,0)+1,FALSE)="","",VLOOKUP($B122,download!$A$4:$DN$305,MATCH(data!AJ$1,download!$A$4:$DX$4,0)+1,FALSE))</f>
        <v>430869999999.99994</v>
      </c>
      <c r="AK122">
        <f>+IF(VLOOKUP($B122,download!$A$4:$DN$305,MATCH(data!AK$1,download!$A$4:$DX$4,0)+1,FALSE)="","",VLOOKUP($B122,download!$A$4:$DN$305,MATCH(data!AK$1,download!$A$4:$DX$4,0)+1,FALSE))</f>
        <v>39606000000</v>
      </c>
      <c r="AL122">
        <f>+IF(VLOOKUP($B122,download!$A$4:$DN$305,MATCH(data!AL$1,download!$A$4:$DX$4,0)+1,FALSE)="","",VLOOKUP($B122,download!$A$4:$DN$305,MATCH(data!AL$1,download!$A$4:$DX$4,0)+1,FALSE))</f>
        <v>220770000000</v>
      </c>
      <c r="AM122">
        <f>+IF(VLOOKUP($B122,download!$A$4:$DN$305,MATCH(data!AM$1,download!$A$4:$DX$4,0)+1,FALSE)="","",VLOOKUP($B122,download!$A$4:$DN$305,MATCH(data!AM$1,download!$A$4:$DX$4,0)+1,FALSE))</f>
        <v>58162000000</v>
      </c>
      <c r="AN122">
        <f>+IF(VLOOKUP($B122,download!$A$4:$DN$305,MATCH(data!AN$1,download!$A$4:$DX$4,0)+1,FALSE)="","",VLOOKUP($B122,download!$A$4:$DN$305,MATCH(data!AN$1,download!$A$4:$DX$4,0)+1,FALSE))</f>
        <v>9.8000000000000007</v>
      </c>
      <c r="AO122">
        <f>+IF(VLOOKUP($B122,download!$A$4:$DN$305,MATCH(data!AO$1,download!$A$4:$DX$4,0)+1,FALSE)="","",VLOOKUP($B122,download!$A$4:$DN$305,MATCH(data!AO$1,download!$A$4:$DX$4,0)+1,FALSE))</f>
        <v>5.7</v>
      </c>
      <c r="AP122">
        <f>+IF(VLOOKUP($B122,download!$A$4:$DN$305,MATCH(data!AP$1,download!$A$4:$DX$4,0)+1,FALSE)="","",VLOOKUP($B122,download!$A$4:$DN$305,MATCH(data!AP$1,download!$A$4:$DX$4,0)+1,FALSE))</f>
        <v>5.4</v>
      </c>
      <c r="AQ122">
        <f>+IF(VLOOKUP($B122,download!$A$4:$DN$305,MATCH(data!AQ$1,download!$A$4:$DX$4,0)+1,FALSE)="","",VLOOKUP($B122,download!$A$4:$DN$305,MATCH(data!AQ$1,download!$A$4:$DX$4,0)+1,FALSE))</f>
        <v>10</v>
      </c>
      <c r="AR122">
        <f>+IF(VLOOKUP($B122,download!$A$4:$DN$305,MATCH(data!AR$1,download!$A$4:$DX$4,0)+1,FALSE)="","",VLOOKUP($B122,download!$A$4:$DN$305,MATCH(data!AR$1,download!$A$4:$DX$4,0)+1,FALSE))</f>
        <v>8.4</v>
      </c>
      <c r="AS122">
        <f>+IF(VLOOKUP($B122,download!$A$4:$DN$305,MATCH(data!AS$1,download!$A$4:$DX$4,0)+1,FALSE)="","",VLOOKUP($B122,download!$A$4:$DN$305,MATCH(data!AS$1,download!$A$4:$DX$4,0)+1,FALSE))</f>
        <v>7.2100928835860945E-4</v>
      </c>
      <c r="AT122">
        <f>+IF(VLOOKUP($B122,download!$A$4:$DN$305,MATCH(data!AT$1,download!$A$4:$DX$4,0)+1,FALSE)="","",VLOOKUP($B122,download!$A$4:$DN$305,MATCH(data!AT$1,download!$A$4:$DX$4,0)+1,FALSE))</f>
        <v>2.0226989546314376E-3</v>
      </c>
      <c r="AU122">
        <f>+IF(VLOOKUP($B122,download!$A$4:$DN$305,MATCH(data!AU$1,download!$A$4:$DX$4,0)+1,FALSE)="","",VLOOKUP($B122,download!$A$4:$DN$305,MATCH(data!AU$1,download!$A$4:$DX$4,0)+1,FALSE))</f>
        <v>3.110839222204361E-3</v>
      </c>
      <c r="AV122">
        <f>+IF(VLOOKUP($B122,download!$A$4:$DN$305,MATCH(data!AV$1,download!$A$4:$DX$4,0)+1,FALSE)="","",VLOOKUP($B122,download!$A$4:$DN$305,MATCH(data!AV$1,download!$A$4:$DX$4,0)+1,FALSE))</f>
        <v>1.480106208808359E-3</v>
      </c>
      <c r="AW122">
        <f>+IF(VLOOKUP($B122,download!$A$4:$DN$305,MATCH(data!AW$1,download!$A$4:$DX$4,0)+1,FALSE)="","",VLOOKUP($B122,download!$A$4:$DN$305,MATCH(data!AW$1,download!$A$4:$DX$4,0)+1,FALSE))</f>
        <v>1.5675445898254055E-3</v>
      </c>
    </row>
    <row r="123" spans="1:49">
      <c r="A123">
        <f t="shared" si="5"/>
        <v>122</v>
      </c>
      <c r="B123">
        <f t="shared" si="6"/>
        <v>200910</v>
      </c>
      <c r="C123">
        <f>+IF(VLOOKUP($B123,download!$A$4:$DN$305,MATCH(data!C$1,download!$A$4:$DX$4,0)+1,FALSE)="","",VLOOKUP($B123,download!$A$4:$DN$305,MATCH(data!C$1,download!$A$4:$DX$4,0)+1,FALSE))</f>
        <v>101.98</v>
      </c>
      <c r="D123">
        <f>+IF(VLOOKUP($B123,download!$A$4:$DN$305,MATCH(data!D$1,download!$A$4:$DX$4,0)+1,FALSE)="","",VLOOKUP($B123,download!$A$4:$DN$305,MATCH(data!D$1,download!$A$4:$DX$4,0)+1,FALSE))</f>
        <v>102.19</v>
      </c>
      <c r="E123">
        <f>+IF(VLOOKUP($B123,download!$A$4:$DN$305,MATCH(data!E$1,download!$A$4:$DX$4,0)+1,FALSE)="","",VLOOKUP($B123,download!$A$4:$DN$305,MATCH(data!E$1,download!$A$4:$DX$4,0)+1,FALSE))</f>
        <v>91.275000000000006</v>
      </c>
      <c r="F123">
        <f>+IF(VLOOKUP($B123,download!$A$4:$DN$305,MATCH(data!F$1,download!$A$4:$DX$4,0)+1,FALSE)="","",VLOOKUP($B123,download!$A$4:$DN$305,MATCH(data!F$1,download!$A$4:$DX$4,0)+1,FALSE))</f>
        <v>103.55</v>
      </c>
      <c r="G123">
        <f>+IF(VLOOKUP($B123,download!$A$4:$DN$305,MATCH(data!G$1,download!$A$4:$DX$4,0)+1,FALSE)="","",VLOOKUP($B123,download!$A$4:$DN$305,MATCH(data!G$1,download!$A$4:$DX$4,0)+1,FALSE))</f>
        <v>102.675</v>
      </c>
      <c r="H123">
        <f>+IF(VLOOKUP($B123,download!$A$4:$DN$305,MATCH(data!H$1,download!$A$4:$DX$4,0)+1,FALSE)="","",VLOOKUP($B123,download!$A$4:$DN$305,MATCH(data!H$1,download!$A$4:$DX$4,0)+1,FALSE))</f>
        <v>30.69</v>
      </c>
      <c r="I123">
        <f>+IF(VLOOKUP($B123,download!$A$4:$DN$305,MATCH(data!I$1,download!$A$4:$DX$4,0)+1,FALSE)="","",VLOOKUP($B123,download!$A$4:$DN$305,MATCH(data!I$1,download!$A$4:$DX$4,0)+1,FALSE))</f>
        <v>31.325700000000001</v>
      </c>
      <c r="J123">
        <f>+IF(VLOOKUP($B123,download!$A$4:$DN$305,MATCH(data!J$1,download!$A$4:$DX$4,0)+1,FALSE)="","",VLOOKUP($B123,download!$A$4:$DN$305,MATCH(data!J$1,download!$A$4:$DX$4,0)+1,FALSE))</f>
        <v>418238999999.99994</v>
      </c>
      <c r="K123">
        <f>+IF(VLOOKUP($B123,download!$A$4:$DN$305,MATCH(data!K$1,download!$A$4:$DX$4,0)+1,FALSE)="","",VLOOKUP($B123,download!$A$4:$DN$305,MATCH(data!K$1,download!$A$4:$DX$4,0)+1,FALSE))</f>
        <v>1664299999999.9998</v>
      </c>
      <c r="L123">
        <f>+IF(VLOOKUP($B123,download!$A$4:$DN$305,MATCH(data!L$1,download!$A$4:$DX$4,0)+1,FALSE)="","",VLOOKUP($B123,download!$A$4:$DN$305,MATCH(data!L$1,download!$A$4:$DX$4,0)+1,FALSE))</f>
        <v>914083881000</v>
      </c>
      <c r="M123">
        <f>+IF(VLOOKUP($B123,download!$A$4:$DN$305,MATCH(data!M$1,download!$A$4:$DX$4,0)+1,FALSE)="","",VLOOKUP($B123,download!$A$4:$DN$305,MATCH(data!M$1,download!$A$4:$DX$4,0)+1,FALSE))</f>
        <v>4434568981175.79</v>
      </c>
      <c r="N123">
        <f>+IF(VLOOKUP($B123,download!$A$4:$DN$305,MATCH(data!N$1,download!$A$4:$DX$4,0)+1,FALSE)="","",VLOOKUP($B123,download!$A$4:$DN$305,MATCH(data!N$1,download!$A$4:$DX$4,0)+1,FALSE))</f>
        <v>497395000000</v>
      </c>
      <c r="O123">
        <f>+IF(VLOOKUP($B123,download!$A$4:$DN$305,MATCH(data!O$1,download!$A$4:$DX$4,0)+1,FALSE)="","",VLOOKUP($B123,download!$A$4:$DN$305,MATCH(data!O$1,download!$A$4:$DX$4,0)+1,FALSE))</f>
        <v>1.4715</v>
      </c>
      <c r="P123">
        <f>+IF(VLOOKUP($B123,download!$A$4:$DN$305,MATCH(data!P$1,download!$A$4:$DX$4,0)+1,FALSE)="","",VLOOKUP($B123,download!$A$4:$DN$305,MATCH(data!P$1,download!$A$4:$DX$4,0)+1,FALSE))</f>
        <v>7.7499000000000002</v>
      </c>
      <c r="Q123">
        <f>+IF(VLOOKUP($B123,download!$A$4:$DN$305,MATCH(data!Q$1,download!$A$4:$DX$4,0)+1,FALSE)="","",VLOOKUP($B123,download!$A$4:$DN$305,MATCH(data!Q$1,download!$A$4:$DX$4,0)+1,FALSE))</f>
        <v>1.6446000000000001</v>
      </c>
      <c r="R123">
        <f>+IF(VLOOKUP($B123,download!$A$4:$DN$305,MATCH(data!R$1,download!$A$4:$DX$4,0)+1,FALSE)="","",VLOOKUP($B123,download!$A$4:$DN$305,MATCH(data!R$1,download!$A$4:$DX$4,0)+1,FALSE))</f>
        <v>0.89910000000000001</v>
      </c>
      <c r="S123">
        <f>+IF(VLOOKUP($B123,download!$A$4:$DN$305,MATCH(data!S$1,download!$A$4:$DX$4,0)+1,FALSE)="","",VLOOKUP($B123,download!$A$4:$DN$305,MATCH(data!S$1,download!$A$4:$DX$4,0)+1,FALSE))</f>
        <v>1.0845</v>
      </c>
      <c r="T123">
        <f>+IF(VLOOKUP($B123,download!$A$4:$DN$305,MATCH(data!T$1,download!$A$4:$DX$4,0)+1,FALSE)="","",VLOOKUP($B123,download!$A$4:$DN$305,MATCH(data!T$1,download!$A$4:$DX$4,0)+1,FALSE))</f>
        <v>1036.19</v>
      </c>
      <c r="U123">
        <f>+IF(VLOOKUP($B123,download!$A$4:$DN$305,MATCH(data!U$1,download!$A$4:$DX$4,0)+1,FALSE)="","",VLOOKUP($B123,download!$A$4:$DN$305,MATCH(data!U$1,download!$A$4:$DX$4,0)+1,FALSE))</f>
        <v>5414.96</v>
      </c>
      <c r="V123">
        <f>+IF(VLOOKUP($B123,download!$A$4:$DN$305,MATCH(data!V$1,download!$A$4:$DX$4,0)+1,FALSE)="","",VLOOKUP($B123,download!$A$4:$DN$305,MATCH(data!V$1,download!$A$4:$DX$4,0)+1,FALSE))</f>
        <v>894.67</v>
      </c>
      <c r="W123">
        <f>+IF(VLOOKUP($B123,download!$A$4:$DN$305,MATCH(data!W$1,download!$A$4:$DX$4,0)+1,FALSE)="","",VLOOKUP($B123,download!$A$4:$DN$305,MATCH(data!W$1,download!$A$4:$DX$4,0)+1,FALSE))</f>
        <v>21752.87</v>
      </c>
      <c r="X123">
        <f>+IF(VLOOKUP($B123,download!$A$4:$DN$305,MATCH(data!X$1,download!$A$4:$DX$4,0)+1,FALSE)="","",VLOOKUP($B123,download!$A$4:$DN$305,MATCH(data!X$1,download!$A$4:$DX$4,0)+1,FALSE))</f>
        <v>10910.75</v>
      </c>
      <c r="Y123">
        <f>+IF(VLOOKUP($B123,download!$A$4:$DN$305,MATCH(data!Y$1,download!$A$4:$DX$4,0)+1,FALSE)="","",VLOOKUP($B123,download!$A$4:$DN$305,MATCH(data!Y$1,download!$A$4:$DX$4,0)+1,FALSE))</f>
        <v>0.3</v>
      </c>
      <c r="Z123">
        <f>+IF(VLOOKUP($B123,download!$A$4:$DN$305,MATCH(data!Z$1,download!$A$4:$DX$4,0)+1,FALSE)="","",VLOOKUP($B123,download!$A$4:$DN$305,MATCH(data!Z$1,download!$A$4:$DX$4,0)+1,FALSE))</f>
        <v>0.2</v>
      </c>
      <c r="AA123">
        <f>+IF(VLOOKUP($B123,download!$A$4:$DN$305,MATCH(data!AA$1,download!$A$4:$DX$4,0)+1,FALSE)="","",VLOOKUP($B123,download!$A$4:$DN$305,MATCH(data!AA$1,download!$A$4:$DX$4,0)+1,FALSE))</f>
        <v>1.19</v>
      </c>
      <c r="AB123">
        <f>+IF(VLOOKUP($B123,download!$A$4:$DN$305,MATCH(data!AB$1,download!$A$4:$DX$4,0)+1,FALSE)="","",VLOOKUP($B123,download!$A$4:$DN$305,MATCH(data!AB$1,download!$A$4:$DX$4,0)+1,FALSE))</f>
        <v>2.5299999999999998</v>
      </c>
      <c r="AC123">
        <f>+IF(VLOOKUP($B123,download!$A$4:$DN$305,MATCH(data!AC$1,download!$A$4:$DX$4,0)+1,FALSE)="","",VLOOKUP($B123,download!$A$4:$DN$305,MATCH(data!AC$1,download!$A$4:$DX$4,0)+1,FALSE))</f>
        <v>0.22688791378911</v>
      </c>
      <c r="AD123">
        <f>+IF(VLOOKUP($B123,download!$A$4:$DN$305,MATCH(data!AD$1,download!$A$4:$DX$4,0)+1,FALSE)="","",VLOOKUP($B123,download!$A$4:$DN$305,MATCH(data!AD$1,download!$A$4:$DX$4,0)+1,FALSE))</f>
        <v>95836000000</v>
      </c>
      <c r="AE123">
        <f>+IF(VLOOKUP($B123,download!$A$4:$DN$305,MATCH(data!AE$1,download!$A$4:$DX$4,0)+1,FALSE)="","",VLOOKUP($B123,download!$A$4:$DN$305,MATCH(data!AE$1,download!$A$4:$DX$4,0)+1,FALSE))</f>
        <v>108204000000</v>
      </c>
      <c r="AF123">
        <f>+IF(VLOOKUP($B123,download!$A$4:$DN$305,MATCH(data!AF$1,download!$A$4:$DX$4,0)+1,FALSE)="","",VLOOKUP($B123,download!$A$4:$DN$305,MATCH(data!AF$1,download!$A$4:$DX$4,0)+1,FALSE))</f>
        <v>1.14256852681009</v>
      </c>
      <c r="AG123">
        <f>+IF(VLOOKUP($B123,download!$A$4:$DN$305,MATCH(data!AG$1,download!$A$4:$DX$4,0)+1,FALSE)="","",VLOOKUP($B123,download!$A$4:$DN$305,MATCH(data!AG$1,download!$A$4:$DX$4,0)+1,FALSE))</f>
        <v>-13.1</v>
      </c>
      <c r="AH123">
        <f>+IF(VLOOKUP($B123,download!$A$4:$DN$305,MATCH(data!AH$1,download!$A$4:$DX$4,0)+1,FALSE)="","",VLOOKUP($B123,download!$A$4:$DN$305,MATCH(data!AH$1,download!$A$4:$DX$4,0)+1,FALSE))</f>
        <v>31029300000</v>
      </c>
      <c r="AI123">
        <f>+IF(VLOOKUP($B123,download!$A$4:$DN$305,MATCH(data!AI$1,download!$A$4:$DX$4,0)+1,FALSE)="","",VLOOKUP($B123,download!$A$4:$DN$305,MATCH(data!AI$1,download!$A$4:$DX$4,0)+1,FALSE))</f>
        <v>51903000000</v>
      </c>
      <c r="AJ123">
        <f>+IF(VLOOKUP($B123,download!$A$4:$DN$305,MATCH(data!AJ$1,download!$A$4:$DX$4,0)+1,FALSE)="","",VLOOKUP($B123,download!$A$4:$DN$305,MATCH(data!AJ$1,download!$A$4:$DX$4,0)+1,FALSE))</f>
        <v>437889999999.99994</v>
      </c>
      <c r="AK123">
        <f>+IF(VLOOKUP($B123,download!$A$4:$DN$305,MATCH(data!AK$1,download!$A$4:$DX$4,0)+1,FALSE)="","",VLOOKUP($B123,download!$A$4:$DN$305,MATCH(data!AK$1,download!$A$4:$DX$4,0)+1,FALSE))</f>
        <v>39426000000</v>
      </c>
      <c r="AL123">
        <f>+IF(VLOOKUP($B123,download!$A$4:$DN$305,MATCH(data!AL$1,download!$A$4:$DX$4,0)+1,FALSE)="","",VLOOKUP($B123,download!$A$4:$DN$305,MATCH(data!AL$1,download!$A$4:$DX$4,0)+1,FALSE))</f>
        <v>229028000000</v>
      </c>
      <c r="AM123">
        <f>+IF(VLOOKUP($B123,download!$A$4:$DN$305,MATCH(data!AM$1,download!$A$4:$DX$4,0)+1,FALSE)="","",VLOOKUP($B123,download!$A$4:$DN$305,MATCH(data!AM$1,download!$A$4:$DX$4,0)+1,FALSE))</f>
        <v>56236000000</v>
      </c>
      <c r="AN123">
        <f>+IF(VLOOKUP($B123,download!$A$4:$DN$305,MATCH(data!AN$1,download!$A$4:$DX$4,0)+1,FALSE)="","",VLOOKUP($B123,download!$A$4:$DN$305,MATCH(data!AN$1,download!$A$4:$DX$4,0)+1,FALSE))</f>
        <v>10</v>
      </c>
      <c r="AO123">
        <f>+IF(VLOOKUP($B123,download!$A$4:$DN$305,MATCH(data!AO$1,download!$A$4:$DX$4,0)+1,FALSE)="","",VLOOKUP($B123,download!$A$4:$DN$305,MATCH(data!AO$1,download!$A$4:$DX$4,0)+1,FALSE))</f>
        <v>5.6</v>
      </c>
      <c r="AP123">
        <f>+IF(VLOOKUP($B123,download!$A$4:$DN$305,MATCH(data!AP$1,download!$A$4:$DX$4,0)+1,FALSE)="","",VLOOKUP($B123,download!$A$4:$DN$305,MATCH(data!AP$1,download!$A$4:$DX$4,0)+1,FALSE))</f>
        <v>5.2</v>
      </c>
      <c r="AQ123">
        <f>+IF(VLOOKUP($B123,download!$A$4:$DN$305,MATCH(data!AQ$1,download!$A$4:$DX$4,0)+1,FALSE)="","",VLOOKUP($B123,download!$A$4:$DN$305,MATCH(data!AQ$1,download!$A$4:$DX$4,0)+1,FALSE))</f>
        <v>10.1</v>
      </c>
      <c r="AR123">
        <f>+IF(VLOOKUP($B123,download!$A$4:$DN$305,MATCH(data!AR$1,download!$A$4:$DX$4,0)+1,FALSE)="","",VLOOKUP($B123,download!$A$4:$DN$305,MATCH(data!AR$1,download!$A$4:$DX$4,0)+1,FALSE))</f>
        <v>8.5</v>
      </c>
      <c r="AS123">
        <f>+IF(VLOOKUP($B123,download!$A$4:$DN$305,MATCH(data!AS$1,download!$A$4:$DX$4,0)+1,FALSE)="","",VLOOKUP($B123,download!$A$4:$DN$305,MATCH(data!AS$1,download!$A$4:$DX$4,0)+1,FALSE))</f>
        <v>7.2100928835860945E-4</v>
      </c>
      <c r="AT123">
        <f>+IF(VLOOKUP($B123,download!$A$4:$DN$305,MATCH(data!AT$1,download!$A$4:$DX$4,0)+1,FALSE)="","",VLOOKUP($B123,download!$A$4:$DN$305,MATCH(data!AT$1,download!$A$4:$DX$4,0)+1,FALSE))</f>
        <v>2.0226989546314376E-3</v>
      </c>
      <c r="AU123">
        <f>+IF(VLOOKUP($B123,download!$A$4:$DN$305,MATCH(data!AU$1,download!$A$4:$DX$4,0)+1,FALSE)="","",VLOOKUP($B123,download!$A$4:$DN$305,MATCH(data!AU$1,download!$A$4:$DX$4,0)+1,FALSE))</f>
        <v>3.110839222204361E-3</v>
      </c>
      <c r="AV123">
        <f>+IF(VLOOKUP($B123,download!$A$4:$DN$305,MATCH(data!AV$1,download!$A$4:$DX$4,0)+1,FALSE)="","",VLOOKUP($B123,download!$A$4:$DN$305,MATCH(data!AV$1,download!$A$4:$DX$4,0)+1,FALSE))</f>
        <v>1.480106208808359E-3</v>
      </c>
      <c r="AW123">
        <f>+IF(VLOOKUP($B123,download!$A$4:$DN$305,MATCH(data!AW$1,download!$A$4:$DX$4,0)+1,FALSE)="","",VLOOKUP($B123,download!$A$4:$DN$305,MATCH(data!AW$1,download!$A$4:$DX$4,0)+1,FALSE))</f>
        <v>1.5675445898254055E-3</v>
      </c>
    </row>
    <row r="124" spans="1:49">
      <c r="A124">
        <f t="shared" si="5"/>
        <v>123</v>
      </c>
      <c r="B124">
        <f t="shared" si="6"/>
        <v>200911</v>
      </c>
      <c r="C124">
        <f>+IF(VLOOKUP($B124,download!$A$4:$DN$305,MATCH(data!C$1,download!$A$4:$DX$4,0)+1,FALSE)="","",VLOOKUP($B124,download!$A$4:$DN$305,MATCH(data!C$1,download!$A$4:$DX$4,0)+1,FALSE))</f>
        <v>101.5</v>
      </c>
      <c r="D124">
        <f>+IF(VLOOKUP($B124,download!$A$4:$DN$305,MATCH(data!D$1,download!$A$4:$DX$4,0)+1,FALSE)="","",VLOOKUP($B124,download!$A$4:$DN$305,MATCH(data!D$1,download!$A$4:$DX$4,0)+1,FALSE))</f>
        <v>100.782</v>
      </c>
      <c r="E124">
        <f>+IF(VLOOKUP($B124,download!$A$4:$DN$305,MATCH(data!E$1,download!$A$4:$DX$4,0)+1,FALSE)="","",VLOOKUP($B124,download!$A$4:$DN$305,MATCH(data!E$1,download!$A$4:$DX$4,0)+1,FALSE))</f>
        <v>93.715000000000003</v>
      </c>
      <c r="F124">
        <f>+IF(VLOOKUP($B124,download!$A$4:$DN$305,MATCH(data!F$1,download!$A$4:$DX$4,0)+1,FALSE)="","",VLOOKUP($B124,download!$A$4:$DN$305,MATCH(data!F$1,download!$A$4:$DX$4,0)+1,FALSE))</f>
        <v>104.87050000000001</v>
      </c>
      <c r="G124">
        <f>+IF(VLOOKUP($B124,download!$A$4:$DN$305,MATCH(data!G$1,download!$A$4:$DX$4,0)+1,FALSE)="","",VLOOKUP($B124,download!$A$4:$DN$305,MATCH(data!G$1,download!$A$4:$DX$4,0)+1,FALSE))</f>
        <v>104.30500000000001</v>
      </c>
      <c r="H124">
        <f>+IF(VLOOKUP($B124,download!$A$4:$DN$305,MATCH(data!H$1,download!$A$4:$DX$4,0)+1,FALSE)="","",VLOOKUP($B124,download!$A$4:$DN$305,MATCH(data!H$1,download!$A$4:$DX$4,0)+1,FALSE))</f>
        <v>24.51</v>
      </c>
      <c r="I124">
        <f>+IF(VLOOKUP($B124,download!$A$4:$DN$305,MATCH(data!I$1,download!$A$4:$DX$4,0)+1,FALSE)="","",VLOOKUP($B124,download!$A$4:$DN$305,MATCH(data!I$1,download!$A$4:$DX$4,0)+1,FALSE))</f>
        <v>30.281300000000002</v>
      </c>
      <c r="J124">
        <f>+IF(VLOOKUP($B124,download!$A$4:$DN$305,MATCH(data!J$1,download!$A$4:$DX$4,0)+1,FALSE)="","",VLOOKUP($B124,download!$A$4:$DN$305,MATCH(data!J$1,download!$A$4:$DX$4,0)+1,FALSE))</f>
        <v>415665000000</v>
      </c>
      <c r="K124">
        <f>+IF(VLOOKUP($B124,download!$A$4:$DN$305,MATCH(data!K$1,download!$A$4:$DX$4,0)+1,FALSE)="","",VLOOKUP($B124,download!$A$4:$DN$305,MATCH(data!K$1,download!$A$4:$DX$4,0)+1,FALSE))</f>
        <v>1683099999999.9998</v>
      </c>
      <c r="L124">
        <f>+IF(VLOOKUP($B124,download!$A$4:$DN$305,MATCH(data!L$1,download!$A$4:$DX$4,0)+1,FALSE)="","",VLOOKUP($B124,download!$A$4:$DN$305,MATCH(data!L$1,download!$A$4:$DX$4,0)+1,FALSE))</f>
        <v>929417765000</v>
      </c>
      <c r="M124">
        <f>+IF(VLOOKUP($B124,download!$A$4:$DN$305,MATCH(data!M$1,download!$A$4:$DX$4,0)+1,FALSE)="","",VLOOKUP($B124,download!$A$4:$DN$305,MATCH(data!M$1,download!$A$4:$DX$4,0)+1,FALSE))</f>
        <v>4472347528876.1699</v>
      </c>
      <c r="N124">
        <f>+IF(VLOOKUP($B124,download!$A$4:$DN$305,MATCH(data!N$1,download!$A$4:$DX$4,0)+1,FALSE)="","",VLOOKUP($B124,download!$A$4:$DN$305,MATCH(data!N$1,download!$A$4:$DX$4,0)+1,FALSE))</f>
        <v>504477000000</v>
      </c>
      <c r="O124">
        <f>+IF(VLOOKUP($B124,download!$A$4:$DN$305,MATCH(data!O$1,download!$A$4:$DX$4,0)+1,FALSE)="","",VLOOKUP($B124,download!$A$4:$DN$305,MATCH(data!O$1,download!$A$4:$DX$4,0)+1,FALSE))</f>
        <v>1.5006999999999999</v>
      </c>
      <c r="P124">
        <f>+IF(VLOOKUP($B124,download!$A$4:$DN$305,MATCH(data!P$1,download!$A$4:$DX$4,0)+1,FALSE)="","",VLOOKUP($B124,download!$A$4:$DN$305,MATCH(data!P$1,download!$A$4:$DX$4,0)+1,FALSE))</f>
        <v>7.7495000000000003</v>
      </c>
      <c r="Q124">
        <f>+IF(VLOOKUP($B124,download!$A$4:$DN$305,MATCH(data!Q$1,download!$A$4:$DX$4,0)+1,FALSE)="","",VLOOKUP($B124,download!$A$4:$DN$305,MATCH(data!Q$1,download!$A$4:$DX$4,0)+1,FALSE))</f>
        <v>1.6452</v>
      </c>
      <c r="R124">
        <f>+IF(VLOOKUP($B124,download!$A$4:$DN$305,MATCH(data!R$1,download!$A$4:$DX$4,0)+1,FALSE)="","",VLOOKUP($B124,download!$A$4:$DN$305,MATCH(data!R$1,download!$A$4:$DX$4,0)+1,FALSE))</f>
        <v>0.91500000000000004</v>
      </c>
      <c r="S124">
        <f>+IF(VLOOKUP($B124,download!$A$4:$DN$305,MATCH(data!S$1,download!$A$4:$DX$4,0)+1,FALSE)="","",VLOOKUP($B124,download!$A$4:$DN$305,MATCH(data!S$1,download!$A$4:$DX$4,0)+1,FALSE))</f>
        <v>1.0553999999999999</v>
      </c>
      <c r="T124">
        <f>+IF(VLOOKUP($B124,download!$A$4:$DN$305,MATCH(data!T$1,download!$A$4:$DX$4,0)+1,FALSE)="","",VLOOKUP($B124,download!$A$4:$DN$305,MATCH(data!T$1,download!$A$4:$DX$4,0)+1,FALSE))</f>
        <v>1095.6300000000001</v>
      </c>
      <c r="U124">
        <f>+IF(VLOOKUP($B124,download!$A$4:$DN$305,MATCH(data!U$1,download!$A$4:$DX$4,0)+1,FALSE)="","",VLOOKUP($B124,download!$A$4:$DN$305,MATCH(data!U$1,download!$A$4:$DX$4,0)+1,FALSE))</f>
        <v>5625.95</v>
      </c>
      <c r="V124">
        <f>+IF(VLOOKUP($B124,download!$A$4:$DN$305,MATCH(data!V$1,download!$A$4:$DX$4,0)+1,FALSE)="","",VLOOKUP($B124,download!$A$4:$DN$305,MATCH(data!V$1,download!$A$4:$DX$4,0)+1,FALSE))</f>
        <v>839.94</v>
      </c>
      <c r="W124">
        <f>+IF(VLOOKUP($B124,download!$A$4:$DN$305,MATCH(data!W$1,download!$A$4:$DX$4,0)+1,FALSE)="","",VLOOKUP($B124,download!$A$4:$DN$305,MATCH(data!W$1,download!$A$4:$DX$4,0)+1,FALSE))</f>
        <v>21821.5</v>
      </c>
      <c r="X124">
        <f>+IF(VLOOKUP($B124,download!$A$4:$DN$305,MATCH(data!X$1,download!$A$4:$DX$4,0)+1,FALSE)="","",VLOOKUP($B124,download!$A$4:$DN$305,MATCH(data!X$1,download!$A$4:$DX$4,0)+1,FALSE))</f>
        <v>11447.2</v>
      </c>
      <c r="Y124">
        <f>+IF(VLOOKUP($B124,download!$A$4:$DN$305,MATCH(data!Y$1,download!$A$4:$DX$4,0)+1,FALSE)="","",VLOOKUP($B124,download!$A$4:$DN$305,MATCH(data!Y$1,download!$A$4:$DX$4,0)+1,FALSE))</f>
        <v>0.3</v>
      </c>
      <c r="Z124">
        <f>+IF(VLOOKUP($B124,download!$A$4:$DN$305,MATCH(data!Z$1,download!$A$4:$DX$4,0)+1,FALSE)="","",VLOOKUP($B124,download!$A$4:$DN$305,MATCH(data!Z$1,download!$A$4:$DX$4,0)+1,FALSE))</f>
        <v>0.1</v>
      </c>
      <c r="AA124">
        <f>+IF(VLOOKUP($B124,download!$A$4:$DN$305,MATCH(data!AA$1,download!$A$4:$DX$4,0)+1,FALSE)="","",VLOOKUP($B124,download!$A$4:$DN$305,MATCH(data!AA$1,download!$A$4:$DX$4,0)+1,FALSE))</f>
        <v>1.19</v>
      </c>
      <c r="AB124">
        <f>+IF(VLOOKUP($B124,download!$A$4:$DN$305,MATCH(data!AB$1,download!$A$4:$DX$4,0)+1,FALSE)="","",VLOOKUP($B124,download!$A$4:$DN$305,MATCH(data!AB$1,download!$A$4:$DX$4,0)+1,FALSE))</f>
        <v>0</v>
      </c>
      <c r="AC124">
        <f>+IF(VLOOKUP($B124,download!$A$4:$DN$305,MATCH(data!AC$1,download!$A$4:$DX$4,0)+1,FALSE)="","",VLOOKUP($B124,download!$A$4:$DN$305,MATCH(data!AC$1,download!$A$4:$DX$4,0)+1,FALSE))</f>
        <v>0.54954386190557103</v>
      </c>
      <c r="AD124">
        <f>+IF(VLOOKUP($B124,download!$A$4:$DN$305,MATCH(data!AD$1,download!$A$4:$DX$4,0)+1,FALSE)="","",VLOOKUP($B124,download!$A$4:$DN$305,MATCH(data!AD$1,download!$A$4:$DX$4,0)+1,FALSE))</f>
        <v>96259000000</v>
      </c>
      <c r="AE124">
        <f>+IF(VLOOKUP($B124,download!$A$4:$DN$305,MATCH(data!AE$1,download!$A$4:$DX$4,0)+1,FALSE)="","",VLOOKUP($B124,download!$A$4:$DN$305,MATCH(data!AE$1,download!$A$4:$DX$4,0)+1,FALSE))</f>
        <v>110606300000</v>
      </c>
      <c r="AF124">
        <f>+IF(VLOOKUP($B124,download!$A$4:$DN$305,MATCH(data!AF$1,download!$A$4:$DX$4,0)+1,FALSE)="","",VLOOKUP($B124,download!$A$4:$DN$305,MATCH(data!AF$1,download!$A$4:$DX$4,0)+1,FALSE))</f>
        <v>1.14256852681009</v>
      </c>
      <c r="AG124">
        <f>+IF(VLOOKUP($B124,download!$A$4:$DN$305,MATCH(data!AG$1,download!$A$4:$DX$4,0)+1,FALSE)="","",VLOOKUP($B124,download!$A$4:$DN$305,MATCH(data!AG$1,download!$A$4:$DX$4,0)+1,FALSE))</f>
        <v>1.3</v>
      </c>
      <c r="AH124">
        <f>+IF(VLOOKUP($B124,download!$A$4:$DN$305,MATCH(data!AH$1,download!$A$4:$DX$4,0)+1,FALSE)="","",VLOOKUP($B124,download!$A$4:$DN$305,MATCH(data!AH$1,download!$A$4:$DX$4,0)+1,FALSE))</f>
        <v>31507100000</v>
      </c>
      <c r="AI124">
        <f>+IF(VLOOKUP($B124,download!$A$4:$DN$305,MATCH(data!AI$1,download!$A$4:$DX$4,0)+1,FALSE)="","",VLOOKUP($B124,download!$A$4:$DN$305,MATCH(data!AI$1,download!$A$4:$DX$4,0)+1,FALSE))</f>
        <v>53525000000</v>
      </c>
      <c r="AJ124">
        <f>+IF(VLOOKUP($B124,download!$A$4:$DN$305,MATCH(data!AJ$1,download!$A$4:$DX$4,0)+1,FALSE)="","",VLOOKUP($B124,download!$A$4:$DN$305,MATCH(data!AJ$1,download!$A$4:$DX$4,0)+1,FALSE))</f>
        <v>463939999999.99994</v>
      </c>
      <c r="AK124">
        <f>+IF(VLOOKUP($B124,download!$A$4:$DN$305,MATCH(data!AK$1,download!$A$4:$DX$4,0)+1,FALSE)="","",VLOOKUP($B124,download!$A$4:$DN$305,MATCH(data!AK$1,download!$A$4:$DX$4,0)+1,FALSE))</f>
        <v>36011000000</v>
      </c>
      <c r="AL124">
        <f>+IF(VLOOKUP($B124,download!$A$4:$DN$305,MATCH(data!AL$1,download!$A$4:$DX$4,0)+1,FALSE)="","",VLOOKUP($B124,download!$A$4:$DN$305,MATCH(data!AL$1,download!$A$4:$DX$4,0)+1,FALSE))</f>
        <v>255775000000</v>
      </c>
      <c r="AM124">
        <f>+IF(VLOOKUP($B124,download!$A$4:$DN$305,MATCH(data!AM$1,download!$A$4:$DX$4,0)+1,FALSE)="","",VLOOKUP($B124,download!$A$4:$DN$305,MATCH(data!AM$1,download!$A$4:$DX$4,0)+1,FALSE))</f>
        <v>56420000000</v>
      </c>
      <c r="AN124">
        <f>+IF(VLOOKUP($B124,download!$A$4:$DN$305,MATCH(data!AN$1,download!$A$4:$DX$4,0)+1,FALSE)="","",VLOOKUP($B124,download!$A$4:$DN$305,MATCH(data!AN$1,download!$A$4:$DX$4,0)+1,FALSE))</f>
        <v>9.9</v>
      </c>
      <c r="AO124">
        <f>+IF(VLOOKUP($B124,download!$A$4:$DN$305,MATCH(data!AO$1,download!$A$4:$DX$4,0)+1,FALSE)="","",VLOOKUP($B124,download!$A$4:$DN$305,MATCH(data!AO$1,download!$A$4:$DX$4,0)+1,FALSE))</f>
        <v>5.6</v>
      </c>
      <c r="AP124">
        <f>+IF(VLOOKUP($B124,download!$A$4:$DN$305,MATCH(data!AP$1,download!$A$4:$DX$4,0)+1,FALSE)="","",VLOOKUP($B124,download!$A$4:$DN$305,MATCH(data!AP$1,download!$A$4:$DX$4,0)+1,FALSE))</f>
        <v>5.0999999999999996</v>
      </c>
      <c r="AQ124">
        <f>+IF(VLOOKUP($B124,download!$A$4:$DN$305,MATCH(data!AQ$1,download!$A$4:$DX$4,0)+1,FALSE)="","",VLOOKUP($B124,download!$A$4:$DN$305,MATCH(data!AQ$1,download!$A$4:$DX$4,0)+1,FALSE))</f>
        <v>10.1</v>
      </c>
      <c r="AR124">
        <f>+IF(VLOOKUP($B124,download!$A$4:$DN$305,MATCH(data!AR$1,download!$A$4:$DX$4,0)+1,FALSE)="","",VLOOKUP($B124,download!$A$4:$DN$305,MATCH(data!AR$1,download!$A$4:$DX$4,0)+1,FALSE))</f>
        <v>8.5</v>
      </c>
      <c r="AS124">
        <f>+IF(VLOOKUP($B124,download!$A$4:$DN$305,MATCH(data!AS$1,download!$A$4:$DX$4,0)+1,FALSE)="","",VLOOKUP($B124,download!$A$4:$DN$305,MATCH(data!AS$1,download!$A$4:$DX$4,0)+1,FALSE))</f>
        <v>7.2100928835860945E-4</v>
      </c>
      <c r="AT124">
        <f>+IF(VLOOKUP($B124,download!$A$4:$DN$305,MATCH(data!AT$1,download!$A$4:$DX$4,0)+1,FALSE)="","",VLOOKUP($B124,download!$A$4:$DN$305,MATCH(data!AT$1,download!$A$4:$DX$4,0)+1,FALSE))</f>
        <v>2.0226989546314376E-3</v>
      </c>
      <c r="AU124">
        <f>+IF(VLOOKUP($B124,download!$A$4:$DN$305,MATCH(data!AU$1,download!$A$4:$DX$4,0)+1,FALSE)="","",VLOOKUP($B124,download!$A$4:$DN$305,MATCH(data!AU$1,download!$A$4:$DX$4,0)+1,FALSE))</f>
        <v>3.110839222204361E-3</v>
      </c>
      <c r="AV124">
        <f>+IF(VLOOKUP($B124,download!$A$4:$DN$305,MATCH(data!AV$1,download!$A$4:$DX$4,0)+1,FALSE)="","",VLOOKUP($B124,download!$A$4:$DN$305,MATCH(data!AV$1,download!$A$4:$DX$4,0)+1,FALSE))</f>
        <v>1.480106208808359E-3</v>
      </c>
      <c r="AW124">
        <f>+IF(VLOOKUP($B124,download!$A$4:$DN$305,MATCH(data!AW$1,download!$A$4:$DX$4,0)+1,FALSE)="","",VLOOKUP($B124,download!$A$4:$DN$305,MATCH(data!AW$1,download!$A$4:$DX$4,0)+1,FALSE))</f>
        <v>1.5675445898254055E-3</v>
      </c>
    </row>
    <row r="125" spans="1:49">
      <c r="A125">
        <f t="shared" si="5"/>
        <v>124</v>
      </c>
      <c r="B125">
        <f t="shared" si="6"/>
        <v>200912</v>
      </c>
      <c r="C125">
        <f>+IF(VLOOKUP($B125,download!$A$4:$DN$305,MATCH(data!C$1,download!$A$4:$DX$4,0)+1,FALSE)="","",VLOOKUP($B125,download!$A$4:$DN$305,MATCH(data!C$1,download!$A$4:$DX$4,0)+1,FALSE))</f>
        <v>96.254999999999995</v>
      </c>
      <c r="D125">
        <f>+IF(VLOOKUP($B125,download!$A$4:$DN$305,MATCH(data!D$1,download!$A$4:$DX$4,0)+1,FALSE)="","",VLOOKUP($B125,download!$A$4:$DN$305,MATCH(data!D$1,download!$A$4:$DX$4,0)+1,FALSE))</f>
        <v>98.787000000000006</v>
      </c>
      <c r="E125">
        <f>+IF(VLOOKUP($B125,download!$A$4:$DN$305,MATCH(data!E$1,download!$A$4:$DX$4,0)+1,FALSE)="","",VLOOKUP($B125,download!$A$4:$DN$305,MATCH(data!E$1,download!$A$4:$DX$4,0)+1,FALSE))</f>
        <v>90.602000000000004</v>
      </c>
      <c r="F125">
        <f>+IF(VLOOKUP($B125,download!$A$4:$DN$305,MATCH(data!F$1,download!$A$4:$DX$4,0)+1,FALSE)="","",VLOOKUP($B125,download!$A$4:$DN$305,MATCH(data!F$1,download!$A$4:$DX$4,0)+1,FALSE))</f>
        <v>96.517499999999998</v>
      </c>
      <c r="G125">
        <f>+IF(VLOOKUP($B125,download!$A$4:$DN$305,MATCH(data!G$1,download!$A$4:$DX$4,0)+1,FALSE)="","",VLOOKUP($B125,download!$A$4:$DN$305,MATCH(data!G$1,download!$A$4:$DX$4,0)+1,FALSE))</f>
        <v>101.125</v>
      </c>
      <c r="H125">
        <f>+IF(VLOOKUP($B125,download!$A$4:$DN$305,MATCH(data!H$1,download!$A$4:$DX$4,0)+1,FALSE)="","",VLOOKUP($B125,download!$A$4:$DN$305,MATCH(data!H$1,download!$A$4:$DX$4,0)+1,FALSE))</f>
        <v>21.68</v>
      </c>
      <c r="I125">
        <f>+IF(VLOOKUP($B125,download!$A$4:$DN$305,MATCH(data!I$1,download!$A$4:$DX$4,0)+1,FALSE)="","",VLOOKUP($B125,download!$A$4:$DN$305,MATCH(data!I$1,download!$A$4:$DX$4,0)+1,FALSE))</f>
        <v>24.057700000000001</v>
      </c>
      <c r="J125">
        <f>+IF(VLOOKUP($B125,download!$A$4:$DN$305,MATCH(data!J$1,download!$A$4:$DX$4,0)+1,FALSE)="","",VLOOKUP($B125,download!$A$4:$DN$305,MATCH(data!J$1,download!$A$4:$DX$4,0)+1,FALSE))</f>
        <v>412357000000</v>
      </c>
      <c r="K125">
        <f>+IF(VLOOKUP($B125,download!$A$4:$DN$305,MATCH(data!K$1,download!$A$4:$DX$4,0)+1,FALSE)="","",VLOOKUP($B125,download!$A$4:$DN$305,MATCH(data!K$1,download!$A$4:$DX$4,0)+1,FALSE))</f>
        <v>1724400000000</v>
      </c>
      <c r="L125">
        <f>+IF(VLOOKUP($B125,download!$A$4:$DN$305,MATCH(data!L$1,download!$A$4:$DX$4,0)+1,FALSE)="","",VLOOKUP($B125,download!$A$4:$DN$305,MATCH(data!L$1,download!$A$4:$DX$4,0)+1,FALSE))</f>
        <v>901819021000</v>
      </c>
      <c r="M125">
        <f>+IF(VLOOKUP($B125,download!$A$4:$DN$305,MATCH(data!M$1,download!$A$4:$DX$4,0)+1,FALSE)="","",VLOOKUP($B125,download!$A$4:$DN$305,MATCH(data!M$1,download!$A$4:$DX$4,0)+1,FALSE))</f>
        <v>4556170827141.8906</v>
      </c>
      <c r="N125">
        <f>+IF(VLOOKUP($B125,download!$A$4:$DN$305,MATCH(data!N$1,download!$A$4:$DX$4,0)+1,FALSE)="","",VLOOKUP($B125,download!$A$4:$DN$305,MATCH(data!N$1,download!$A$4:$DX$4,0)+1,FALSE))</f>
        <v>506972000000</v>
      </c>
      <c r="O125">
        <f>+IF(VLOOKUP($B125,download!$A$4:$DN$305,MATCH(data!O$1,download!$A$4:$DX$4,0)+1,FALSE)="","",VLOOKUP($B125,download!$A$4:$DN$305,MATCH(data!O$1,download!$A$4:$DX$4,0)+1,FALSE))</f>
        <v>1.4316</v>
      </c>
      <c r="P125">
        <f>+IF(VLOOKUP($B125,download!$A$4:$DN$305,MATCH(data!P$1,download!$A$4:$DX$4,0)+1,FALSE)="","",VLOOKUP($B125,download!$A$4:$DN$305,MATCH(data!P$1,download!$A$4:$DX$4,0)+1,FALSE))</f>
        <v>7.7531999999999996</v>
      </c>
      <c r="Q125">
        <f>+IF(VLOOKUP($B125,download!$A$4:$DN$305,MATCH(data!Q$1,download!$A$4:$DX$4,0)+1,FALSE)="","",VLOOKUP($B125,download!$A$4:$DN$305,MATCH(data!Q$1,download!$A$4:$DX$4,0)+1,FALSE))</f>
        <v>1.6153999999999999</v>
      </c>
      <c r="R125">
        <f>+IF(VLOOKUP($B125,download!$A$4:$DN$305,MATCH(data!R$1,download!$A$4:$DX$4,0)+1,FALSE)="","",VLOOKUP($B125,download!$A$4:$DN$305,MATCH(data!R$1,download!$A$4:$DX$4,0)+1,FALSE))</f>
        <v>0.8972</v>
      </c>
      <c r="S125">
        <f>+IF(VLOOKUP($B125,download!$A$4:$DN$305,MATCH(data!S$1,download!$A$4:$DX$4,0)+1,FALSE)="","",VLOOKUP($B125,download!$A$4:$DN$305,MATCH(data!S$1,download!$A$4:$DX$4,0)+1,FALSE))</f>
        <v>1.0518000000000001</v>
      </c>
      <c r="T125">
        <f>+IF(VLOOKUP($B125,download!$A$4:$DN$305,MATCH(data!T$1,download!$A$4:$DX$4,0)+1,FALSE)="","",VLOOKUP($B125,download!$A$4:$DN$305,MATCH(data!T$1,download!$A$4:$DX$4,0)+1,FALSE))</f>
        <v>1115.0999999999999</v>
      </c>
      <c r="U125">
        <f>+IF(VLOOKUP($B125,download!$A$4:$DN$305,MATCH(data!U$1,download!$A$4:$DX$4,0)+1,FALSE)="","",VLOOKUP($B125,download!$A$4:$DN$305,MATCH(data!U$1,download!$A$4:$DX$4,0)+1,FALSE))</f>
        <v>5957.43</v>
      </c>
      <c r="V125">
        <f>+IF(VLOOKUP($B125,download!$A$4:$DN$305,MATCH(data!V$1,download!$A$4:$DX$4,0)+1,FALSE)="","",VLOOKUP($B125,download!$A$4:$DN$305,MATCH(data!V$1,download!$A$4:$DX$4,0)+1,FALSE))</f>
        <v>907.59</v>
      </c>
      <c r="W125">
        <f>+IF(VLOOKUP($B125,download!$A$4:$DN$305,MATCH(data!W$1,download!$A$4:$DX$4,0)+1,FALSE)="","",VLOOKUP($B125,download!$A$4:$DN$305,MATCH(data!W$1,download!$A$4:$DX$4,0)+1,FALSE))</f>
        <v>21872.5</v>
      </c>
      <c r="X125">
        <f>+IF(VLOOKUP($B125,download!$A$4:$DN$305,MATCH(data!X$1,download!$A$4:$DX$4,0)+1,FALSE)="","",VLOOKUP($B125,download!$A$4:$DN$305,MATCH(data!X$1,download!$A$4:$DX$4,0)+1,FALSE))</f>
        <v>11746.11</v>
      </c>
      <c r="Y125">
        <f>+IF(VLOOKUP($B125,download!$A$4:$DN$305,MATCH(data!Y$1,download!$A$4:$DX$4,0)+1,FALSE)="","",VLOOKUP($B125,download!$A$4:$DN$305,MATCH(data!Y$1,download!$A$4:$DX$4,0)+1,FALSE))</f>
        <v>0.1</v>
      </c>
      <c r="Z125">
        <f>+IF(VLOOKUP($B125,download!$A$4:$DN$305,MATCH(data!Z$1,download!$A$4:$DX$4,0)+1,FALSE)="","",VLOOKUP($B125,download!$A$4:$DN$305,MATCH(data!Z$1,download!$A$4:$DX$4,0)+1,FALSE))</f>
        <v>0.3</v>
      </c>
      <c r="AA125">
        <f>+IF(VLOOKUP($B125,download!$A$4:$DN$305,MATCH(data!AA$1,download!$A$4:$DX$4,0)+1,FALSE)="","",VLOOKUP($B125,download!$A$4:$DN$305,MATCH(data!AA$1,download!$A$4:$DX$4,0)+1,FALSE))</f>
        <v>2.06</v>
      </c>
      <c r="AB125">
        <f>+IF(VLOOKUP($B125,download!$A$4:$DN$305,MATCH(data!AB$1,download!$A$4:$DX$4,0)+1,FALSE)="","",VLOOKUP($B125,download!$A$4:$DN$305,MATCH(data!AB$1,download!$A$4:$DX$4,0)+1,FALSE))</f>
        <v>0.49</v>
      </c>
      <c r="AC125">
        <f>+IF(VLOOKUP($B125,download!$A$4:$DN$305,MATCH(data!AC$1,download!$A$4:$DX$4,0)+1,FALSE)="","",VLOOKUP($B125,download!$A$4:$DN$305,MATCH(data!AC$1,download!$A$4:$DX$4,0)+1,FALSE))</f>
        <v>0.10182504836014</v>
      </c>
      <c r="AD125">
        <f>+IF(VLOOKUP($B125,download!$A$4:$DN$305,MATCH(data!AD$1,download!$A$4:$DX$4,0)+1,FALSE)="","",VLOOKUP($B125,download!$A$4:$DN$305,MATCH(data!AD$1,download!$A$4:$DX$4,0)+1,FALSE))</f>
        <v>99687000000</v>
      </c>
      <c r="AE125">
        <f>+IF(VLOOKUP($B125,download!$A$4:$DN$305,MATCH(data!AE$1,download!$A$4:$DX$4,0)+1,FALSE)="","",VLOOKUP($B125,download!$A$4:$DN$305,MATCH(data!AE$1,download!$A$4:$DX$4,0)+1,FALSE))</f>
        <v>113111400000</v>
      </c>
      <c r="AF125">
        <f>+IF(VLOOKUP($B125,download!$A$4:$DN$305,MATCH(data!AF$1,download!$A$4:$DX$4,0)+1,FALSE)="","",VLOOKUP($B125,download!$A$4:$DN$305,MATCH(data!AF$1,download!$A$4:$DX$4,0)+1,FALSE))</f>
        <v>4.4875514659150602</v>
      </c>
      <c r="AG125">
        <f>+IF(VLOOKUP($B125,download!$A$4:$DN$305,MATCH(data!AG$1,download!$A$4:$DX$4,0)+1,FALSE)="","",VLOOKUP($B125,download!$A$4:$DN$305,MATCH(data!AG$1,download!$A$4:$DX$4,0)+1,FALSE))</f>
        <v>9.1999999999999993</v>
      </c>
      <c r="AH125">
        <f>+IF(VLOOKUP($B125,download!$A$4:$DN$305,MATCH(data!AH$1,download!$A$4:$DX$4,0)+1,FALSE)="","",VLOOKUP($B125,download!$A$4:$DN$305,MATCH(data!AH$1,download!$A$4:$DX$4,0)+1,FALSE))</f>
        <v>32127900000</v>
      </c>
      <c r="AI125">
        <f>+IF(VLOOKUP($B125,download!$A$4:$DN$305,MATCH(data!AI$1,download!$A$4:$DX$4,0)+1,FALSE)="","",VLOOKUP($B125,download!$A$4:$DN$305,MATCH(data!AI$1,download!$A$4:$DX$4,0)+1,FALSE))</f>
        <v>50520000000</v>
      </c>
      <c r="AJ125">
        <f>+IF(VLOOKUP($B125,download!$A$4:$DN$305,MATCH(data!AJ$1,download!$A$4:$DX$4,0)+1,FALSE)="","",VLOOKUP($B125,download!$A$4:$DN$305,MATCH(data!AJ$1,download!$A$4:$DX$4,0)+1,FALSE))</f>
        <v>462369999999.99994</v>
      </c>
      <c r="AK125">
        <f>+IF(VLOOKUP($B125,download!$A$4:$DN$305,MATCH(data!AK$1,download!$A$4:$DX$4,0)+1,FALSE)="","",VLOOKUP($B125,download!$A$4:$DN$305,MATCH(data!AK$1,download!$A$4:$DX$4,0)+1,FALSE))</f>
        <v>36795000000</v>
      </c>
      <c r="AL125">
        <f>+IF(VLOOKUP($B125,download!$A$4:$DN$305,MATCH(data!AL$1,download!$A$4:$DX$4,0)+1,FALSE)="","",VLOOKUP($B125,download!$A$4:$DN$305,MATCH(data!AL$1,download!$A$4:$DX$4,0)+1,FALSE))</f>
        <v>244922000000</v>
      </c>
      <c r="AM125">
        <f>+IF(VLOOKUP($B125,download!$A$4:$DN$305,MATCH(data!AM$1,download!$A$4:$DX$4,0)+1,FALSE)="","",VLOOKUP($B125,download!$A$4:$DN$305,MATCH(data!AM$1,download!$A$4:$DX$4,0)+1,FALSE))</f>
        <v>54357000000</v>
      </c>
      <c r="AN125">
        <f>+IF(VLOOKUP($B125,download!$A$4:$DN$305,MATCH(data!AN$1,download!$A$4:$DX$4,0)+1,FALSE)="","",VLOOKUP($B125,download!$A$4:$DN$305,MATCH(data!AN$1,download!$A$4:$DX$4,0)+1,FALSE))</f>
        <v>9.9</v>
      </c>
      <c r="AO125">
        <f>+IF(VLOOKUP($B125,download!$A$4:$DN$305,MATCH(data!AO$1,download!$A$4:$DX$4,0)+1,FALSE)="","",VLOOKUP($B125,download!$A$4:$DN$305,MATCH(data!AO$1,download!$A$4:$DX$4,0)+1,FALSE))</f>
        <v>5.5</v>
      </c>
      <c r="AP125">
        <f>+IF(VLOOKUP($B125,download!$A$4:$DN$305,MATCH(data!AP$1,download!$A$4:$DX$4,0)+1,FALSE)="","",VLOOKUP($B125,download!$A$4:$DN$305,MATCH(data!AP$1,download!$A$4:$DX$4,0)+1,FALSE))</f>
        <v>5</v>
      </c>
      <c r="AQ125">
        <f>+IF(VLOOKUP($B125,download!$A$4:$DN$305,MATCH(data!AQ$1,download!$A$4:$DX$4,0)+1,FALSE)="","",VLOOKUP($B125,download!$A$4:$DN$305,MATCH(data!AQ$1,download!$A$4:$DX$4,0)+1,FALSE))</f>
        <v>10.199999999999999</v>
      </c>
      <c r="AR125">
        <f>+IF(VLOOKUP($B125,download!$A$4:$DN$305,MATCH(data!AR$1,download!$A$4:$DX$4,0)+1,FALSE)="","",VLOOKUP($B125,download!$A$4:$DN$305,MATCH(data!AR$1,download!$A$4:$DX$4,0)+1,FALSE))</f>
        <v>8.5</v>
      </c>
      <c r="AS125">
        <f>+IF(VLOOKUP($B125,download!$A$4:$DN$305,MATCH(data!AS$1,download!$A$4:$DX$4,0)+1,FALSE)="","",VLOOKUP($B125,download!$A$4:$DN$305,MATCH(data!AS$1,download!$A$4:$DX$4,0)+1,FALSE))</f>
        <v>-2.2018259826028694E-3</v>
      </c>
      <c r="AT125">
        <f>+IF(VLOOKUP($B125,download!$A$4:$DN$305,MATCH(data!AT$1,download!$A$4:$DX$4,0)+1,FALSE)="","",VLOOKUP($B125,download!$A$4:$DN$305,MATCH(data!AT$1,download!$A$4:$DX$4,0)+1,FALSE))</f>
        <v>6.8545789468268026E-4</v>
      </c>
      <c r="AU125">
        <f>+IF(VLOOKUP($B125,download!$A$4:$DN$305,MATCH(data!AU$1,download!$A$4:$DX$4,0)+1,FALSE)="","",VLOOKUP($B125,download!$A$4:$DN$305,MATCH(data!AU$1,download!$A$4:$DX$4,0)+1,FALSE))</f>
        <v>-1.8099513461340329E-3</v>
      </c>
      <c r="AV125">
        <f>+IF(VLOOKUP($B125,download!$A$4:$DN$305,MATCH(data!AV$1,download!$A$4:$DX$4,0)+1,FALSE)="","",VLOOKUP($B125,download!$A$4:$DN$305,MATCH(data!AV$1,download!$A$4:$DX$4,0)+1,FALSE))</f>
        <v>-3.344272140294563E-3</v>
      </c>
      <c r="AW125">
        <f>+IF(VLOOKUP($B125,download!$A$4:$DN$305,MATCH(data!AW$1,download!$A$4:$DX$4,0)+1,FALSE)="","",VLOOKUP($B125,download!$A$4:$DN$305,MATCH(data!AW$1,download!$A$4:$DX$4,0)+1,FALSE))</f>
        <v>-2.7479290469802631E-3</v>
      </c>
    </row>
    <row r="126" spans="1:49">
      <c r="A126">
        <f t="shared" si="5"/>
        <v>125</v>
      </c>
      <c r="B126">
        <f t="shared" si="6"/>
        <v>201001</v>
      </c>
      <c r="C126">
        <f>+IF(VLOOKUP($B126,download!$A$4:$DN$305,MATCH(data!C$1,download!$A$4:$DX$4,0)+1,FALSE)="","",VLOOKUP($B126,download!$A$4:$DN$305,MATCH(data!C$1,download!$A$4:$DX$4,0)+1,FALSE))</f>
        <v>98.254999999999995</v>
      </c>
      <c r="D126">
        <f>+IF(VLOOKUP($B126,download!$A$4:$DN$305,MATCH(data!D$1,download!$A$4:$DX$4,0)+1,FALSE)="","",VLOOKUP($B126,download!$A$4:$DN$305,MATCH(data!D$1,download!$A$4:$DX$4,0)+1,FALSE))</f>
        <v>100.47499999999999</v>
      </c>
      <c r="E126">
        <f>+IF(VLOOKUP($B126,download!$A$4:$DN$305,MATCH(data!E$1,download!$A$4:$DX$4,0)+1,FALSE)="","",VLOOKUP($B126,download!$A$4:$DN$305,MATCH(data!E$1,download!$A$4:$DX$4,0)+1,FALSE))</f>
        <v>92.710999999999999</v>
      </c>
      <c r="F126">
        <f>+IF(VLOOKUP($B126,download!$A$4:$DN$305,MATCH(data!F$1,download!$A$4:$DX$4,0)+1,FALSE)="","",VLOOKUP($B126,download!$A$4:$DN$305,MATCH(data!F$1,download!$A$4:$DX$4,0)+1,FALSE))</f>
        <v>94.521000000000001</v>
      </c>
      <c r="G126">
        <f>+IF(VLOOKUP($B126,download!$A$4:$DN$305,MATCH(data!G$1,download!$A$4:$DX$4,0)+1,FALSE)="","",VLOOKUP($B126,download!$A$4:$DN$305,MATCH(data!G$1,download!$A$4:$DX$4,0)+1,FALSE))</f>
        <v>103.18</v>
      </c>
      <c r="H126">
        <f>+IF(VLOOKUP($B126,download!$A$4:$DN$305,MATCH(data!H$1,download!$A$4:$DX$4,0)+1,FALSE)="","",VLOOKUP($B126,download!$A$4:$DN$305,MATCH(data!H$1,download!$A$4:$DX$4,0)+1,FALSE))</f>
        <v>24.62</v>
      </c>
      <c r="I126">
        <f>+IF(VLOOKUP($B126,download!$A$4:$DN$305,MATCH(data!I$1,download!$A$4:$DX$4,0)+1,FALSE)="","",VLOOKUP($B126,download!$A$4:$DN$305,MATCH(data!I$1,download!$A$4:$DX$4,0)+1,FALSE))</f>
        <v>26.723800000000001</v>
      </c>
      <c r="J126">
        <f>+IF(VLOOKUP($B126,download!$A$4:$DN$305,MATCH(data!J$1,download!$A$4:$DX$4,0)+1,FALSE)="","",VLOOKUP($B126,download!$A$4:$DN$305,MATCH(data!J$1,download!$A$4:$DX$4,0)+1,FALSE))</f>
        <v>404639999999.99994</v>
      </c>
      <c r="K126">
        <f>+IF(VLOOKUP($B126,download!$A$4:$DN$305,MATCH(data!K$1,download!$A$4:$DX$4,0)+1,FALSE)="","",VLOOKUP($B126,download!$A$4:$DN$305,MATCH(data!K$1,download!$A$4:$DX$4,0)+1,FALSE))</f>
        <v>1674199999999.9998</v>
      </c>
      <c r="L126">
        <f>+IF(VLOOKUP($B126,download!$A$4:$DN$305,MATCH(data!L$1,download!$A$4:$DX$4,0)+1,FALSE)="","",VLOOKUP($B126,download!$A$4:$DN$305,MATCH(data!L$1,download!$A$4:$DX$4,0)+1,FALSE))</f>
        <v>914168055000</v>
      </c>
      <c r="M126">
        <f>+IF(VLOOKUP($B126,download!$A$4:$DN$305,MATCH(data!M$1,download!$A$4:$DX$4,0)+1,FALSE)="","",VLOOKUP($B126,download!$A$4:$DN$305,MATCH(data!M$1,download!$A$4:$DX$4,0)+1,FALSE))</f>
        <v>4554111770633.7598</v>
      </c>
      <c r="N126">
        <f>+IF(VLOOKUP($B126,download!$A$4:$DN$305,MATCH(data!N$1,download!$A$4:$DX$4,0)+1,FALSE)="","",VLOOKUP($B126,download!$A$4:$DN$305,MATCH(data!N$1,download!$A$4:$DX$4,0)+1,FALSE))</f>
        <v>509659000000</v>
      </c>
      <c r="O126">
        <f>+IF(VLOOKUP($B126,download!$A$4:$DN$305,MATCH(data!O$1,download!$A$4:$DX$4,0)+1,FALSE)="","",VLOOKUP($B126,download!$A$4:$DN$305,MATCH(data!O$1,download!$A$4:$DX$4,0)+1,FALSE))</f>
        <v>1.3862000000000001</v>
      </c>
      <c r="P126">
        <f>+IF(VLOOKUP($B126,download!$A$4:$DN$305,MATCH(data!P$1,download!$A$4:$DX$4,0)+1,FALSE)="","",VLOOKUP($B126,download!$A$4:$DN$305,MATCH(data!P$1,download!$A$4:$DX$4,0)+1,FALSE))</f>
        <v>7.7630999999999997</v>
      </c>
      <c r="Q126">
        <f>+IF(VLOOKUP($B126,download!$A$4:$DN$305,MATCH(data!Q$1,download!$A$4:$DX$4,0)+1,FALSE)="","",VLOOKUP($B126,download!$A$4:$DN$305,MATCH(data!Q$1,download!$A$4:$DX$4,0)+1,FALSE))</f>
        <v>1.6002000000000001</v>
      </c>
      <c r="R126">
        <f>+IF(VLOOKUP($B126,download!$A$4:$DN$305,MATCH(data!R$1,download!$A$4:$DX$4,0)+1,FALSE)="","",VLOOKUP($B126,download!$A$4:$DN$305,MATCH(data!R$1,download!$A$4:$DX$4,0)+1,FALSE))</f>
        <v>0.88449999999999995</v>
      </c>
      <c r="S126">
        <f>+IF(VLOOKUP($B126,download!$A$4:$DN$305,MATCH(data!S$1,download!$A$4:$DX$4,0)+1,FALSE)="","",VLOOKUP($B126,download!$A$4:$DN$305,MATCH(data!S$1,download!$A$4:$DX$4,0)+1,FALSE))</f>
        <v>1.0696000000000001</v>
      </c>
      <c r="T126">
        <f>+IF(VLOOKUP($B126,download!$A$4:$DN$305,MATCH(data!T$1,download!$A$4:$DX$4,0)+1,FALSE)="","",VLOOKUP($B126,download!$A$4:$DN$305,MATCH(data!T$1,download!$A$4:$DX$4,0)+1,FALSE))</f>
        <v>1073.8699999999999</v>
      </c>
      <c r="U126">
        <f>+IF(VLOOKUP($B126,download!$A$4:$DN$305,MATCH(data!U$1,download!$A$4:$DX$4,0)+1,FALSE)="","",VLOOKUP($B126,download!$A$4:$DN$305,MATCH(data!U$1,download!$A$4:$DX$4,0)+1,FALSE))</f>
        <v>5608.79</v>
      </c>
      <c r="V126">
        <f>+IF(VLOOKUP($B126,download!$A$4:$DN$305,MATCH(data!V$1,download!$A$4:$DX$4,0)+1,FALSE)="","",VLOOKUP($B126,download!$A$4:$DN$305,MATCH(data!V$1,download!$A$4:$DX$4,0)+1,FALSE))</f>
        <v>901.12</v>
      </c>
      <c r="W126">
        <f>+IF(VLOOKUP($B126,download!$A$4:$DN$305,MATCH(data!W$1,download!$A$4:$DX$4,0)+1,FALSE)="","",VLOOKUP($B126,download!$A$4:$DN$305,MATCH(data!W$1,download!$A$4:$DX$4,0)+1,FALSE))</f>
        <v>20121.990000000002</v>
      </c>
      <c r="X126">
        <f>+IF(VLOOKUP($B126,download!$A$4:$DN$305,MATCH(data!X$1,download!$A$4:$DX$4,0)+1,FALSE)="","",VLOOKUP($B126,download!$A$4:$DN$305,MATCH(data!X$1,download!$A$4:$DX$4,0)+1,FALSE))</f>
        <v>11094.31</v>
      </c>
      <c r="Y126">
        <f>+IF(VLOOKUP($B126,download!$A$4:$DN$305,MATCH(data!Y$1,download!$A$4:$DX$4,0)+1,FALSE)="","",VLOOKUP($B126,download!$A$4:$DN$305,MATCH(data!Y$1,download!$A$4:$DX$4,0)+1,FALSE))</f>
        <v>0.1</v>
      </c>
      <c r="Z126">
        <f>+IF(VLOOKUP($B126,download!$A$4:$DN$305,MATCH(data!Z$1,download!$A$4:$DX$4,0)+1,FALSE)="","",VLOOKUP($B126,download!$A$4:$DN$305,MATCH(data!Z$1,download!$A$4:$DX$4,0)+1,FALSE))</f>
        <v>-0.8</v>
      </c>
      <c r="AA126">
        <f>+IF(VLOOKUP($B126,download!$A$4:$DN$305,MATCH(data!AA$1,download!$A$4:$DX$4,0)+1,FALSE)="","",VLOOKUP($B126,download!$A$4:$DN$305,MATCH(data!AA$1,download!$A$4:$DX$4,0)+1,FALSE))</f>
        <v>2.06</v>
      </c>
      <c r="AB126">
        <f>+IF(VLOOKUP($B126,download!$A$4:$DN$305,MATCH(data!AB$1,download!$A$4:$DX$4,0)+1,FALSE)="","",VLOOKUP($B126,download!$A$4:$DN$305,MATCH(data!AB$1,download!$A$4:$DX$4,0)+1,FALSE))</f>
        <v>0</v>
      </c>
      <c r="AC126">
        <f>+IF(VLOOKUP($B126,download!$A$4:$DN$305,MATCH(data!AC$1,download!$A$4:$DX$4,0)+1,FALSE)="","",VLOOKUP($B126,download!$A$4:$DN$305,MATCH(data!AC$1,download!$A$4:$DX$4,0)+1,FALSE))</f>
        <v>0.29422435769632199</v>
      </c>
      <c r="AD126">
        <f>+IF(VLOOKUP($B126,download!$A$4:$DN$305,MATCH(data!AD$1,download!$A$4:$DX$4,0)+1,FALSE)="","",VLOOKUP($B126,download!$A$4:$DN$305,MATCH(data!AD$1,download!$A$4:$DX$4,0)+1,FALSE))</f>
        <v>99243000000</v>
      </c>
      <c r="AE126">
        <f>+IF(VLOOKUP($B126,download!$A$4:$DN$305,MATCH(data!AE$1,download!$A$4:$DX$4,0)+1,FALSE)="","",VLOOKUP($B126,download!$A$4:$DN$305,MATCH(data!AE$1,download!$A$4:$DX$4,0)+1,FALSE))</f>
        <v>112935100000</v>
      </c>
      <c r="AF126">
        <f>+IF(VLOOKUP($B126,download!$A$4:$DN$305,MATCH(data!AF$1,download!$A$4:$DX$4,0)+1,FALSE)="","",VLOOKUP($B126,download!$A$4:$DN$305,MATCH(data!AF$1,download!$A$4:$DX$4,0)+1,FALSE))</f>
        <v>4.4875514659150602</v>
      </c>
      <c r="AG126">
        <f>+IF(VLOOKUP($B126,download!$A$4:$DN$305,MATCH(data!AG$1,download!$A$4:$DX$4,0)+1,FALSE)="","",VLOOKUP($B126,download!$A$4:$DN$305,MATCH(data!AG$1,download!$A$4:$DX$4,0)+1,FALSE))</f>
        <v>18.399999999999999</v>
      </c>
      <c r="AH126">
        <f>+IF(VLOOKUP($B126,download!$A$4:$DN$305,MATCH(data!AH$1,download!$A$4:$DX$4,0)+1,FALSE)="","",VLOOKUP($B126,download!$A$4:$DN$305,MATCH(data!AH$1,download!$A$4:$DX$4,0)+1,FALSE))</f>
        <v>32347000000</v>
      </c>
      <c r="AI126">
        <f>+IF(VLOOKUP($B126,download!$A$4:$DN$305,MATCH(data!AI$1,download!$A$4:$DX$4,0)+1,FALSE)="","",VLOOKUP($B126,download!$A$4:$DN$305,MATCH(data!AI$1,download!$A$4:$DX$4,0)+1,FALSE))</f>
        <v>50217000000</v>
      </c>
      <c r="AJ126">
        <f>+IF(VLOOKUP($B126,download!$A$4:$DN$305,MATCH(data!AJ$1,download!$A$4:$DX$4,0)+1,FALSE)="","",VLOOKUP($B126,download!$A$4:$DN$305,MATCH(data!AJ$1,download!$A$4:$DX$4,0)+1,FALSE))</f>
        <v>468749999999.99994</v>
      </c>
      <c r="AK126">
        <f>+IF(VLOOKUP($B126,download!$A$4:$DN$305,MATCH(data!AK$1,download!$A$4:$DX$4,0)+1,FALSE)="","",VLOOKUP($B126,download!$A$4:$DN$305,MATCH(data!AK$1,download!$A$4:$DX$4,0)+1,FALSE))</f>
        <v>36848000000</v>
      </c>
      <c r="AL126">
        <f>+IF(VLOOKUP($B126,download!$A$4:$DN$305,MATCH(data!AL$1,download!$A$4:$DX$4,0)+1,FALSE)="","",VLOOKUP($B126,download!$A$4:$DN$305,MATCH(data!AL$1,download!$A$4:$DX$4,0)+1,FALSE))</f>
        <v>247445000000</v>
      </c>
      <c r="AM126">
        <f>+IF(VLOOKUP($B126,download!$A$4:$DN$305,MATCH(data!AM$1,download!$A$4:$DX$4,0)+1,FALSE)="","",VLOOKUP($B126,download!$A$4:$DN$305,MATCH(data!AM$1,download!$A$4:$DX$4,0)+1,FALSE))</f>
        <v>56977000000</v>
      </c>
      <c r="AN126">
        <f>+IF(VLOOKUP($B126,download!$A$4:$DN$305,MATCH(data!AN$1,download!$A$4:$DX$4,0)+1,FALSE)="","",VLOOKUP($B126,download!$A$4:$DN$305,MATCH(data!AN$1,download!$A$4:$DX$4,0)+1,FALSE))</f>
        <v>9.8000000000000007</v>
      </c>
      <c r="AO126">
        <f>+IF(VLOOKUP($B126,download!$A$4:$DN$305,MATCH(data!AO$1,download!$A$4:$DX$4,0)+1,FALSE)="","",VLOOKUP($B126,download!$A$4:$DN$305,MATCH(data!AO$1,download!$A$4:$DX$4,0)+1,FALSE))</f>
        <v>5.3</v>
      </c>
      <c r="AP126">
        <f>+IF(VLOOKUP($B126,download!$A$4:$DN$305,MATCH(data!AP$1,download!$A$4:$DX$4,0)+1,FALSE)="","",VLOOKUP($B126,download!$A$4:$DN$305,MATCH(data!AP$1,download!$A$4:$DX$4,0)+1,FALSE))</f>
        <v>4.9000000000000004</v>
      </c>
      <c r="AQ126">
        <f>+IF(VLOOKUP($B126,download!$A$4:$DN$305,MATCH(data!AQ$1,download!$A$4:$DX$4,0)+1,FALSE)="","",VLOOKUP($B126,download!$A$4:$DN$305,MATCH(data!AQ$1,download!$A$4:$DX$4,0)+1,FALSE))</f>
        <v>10.199999999999999</v>
      </c>
      <c r="AR126">
        <f>+IF(VLOOKUP($B126,download!$A$4:$DN$305,MATCH(data!AR$1,download!$A$4:$DX$4,0)+1,FALSE)="","",VLOOKUP($B126,download!$A$4:$DN$305,MATCH(data!AR$1,download!$A$4:$DX$4,0)+1,FALSE))</f>
        <v>8.3000000000000007</v>
      </c>
      <c r="AS126">
        <f>+IF(VLOOKUP($B126,download!$A$4:$DN$305,MATCH(data!AS$1,download!$A$4:$DX$4,0)+1,FALSE)="","",VLOOKUP($B126,download!$A$4:$DN$305,MATCH(data!AS$1,download!$A$4:$DX$4,0)+1,FALSE))</f>
        <v>-2.2018259826028694E-3</v>
      </c>
      <c r="AT126">
        <f>+IF(VLOOKUP($B126,download!$A$4:$DN$305,MATCH(data!AT$1,download!$A$4:$DX$4,0)+1,FALSE)="","",VLOOKUP($B126,download!$A$4:$DN$305,MATCH(data!AT$1,download!$A$4:$DX$4,0)+1,FALSE))</f>
        <v>6.8545789468268026E-4</v>
      </c>
      <c r="AU126">
        <f>+IF(VLOOKUP($B126,download!$A$4:$DN$305,MATCH(data!AU$1,download!$A$4:$DX$4,0)+1,FALSE)="","",VLOOKUP($B126,download!$A$4:$DN$305,MATCH(data!AU$1,download!$A$4:$DX$4,0)+1,FALSE))</f>
        <v>-1.8099513461340329E-3</v>
      </c>
      <c r="AV126">
        <f>+IF(VLOOKUP($B126,download!$A$4:$DN$305,MATCH(data!AV$1,download!$A$4:$DX$4,0)+1,FALSE)="","",VLOOKUP($B126,download!$A$4:$DN$305,MATCH(data!AV$1,download!$A$4:$DX$4,0)+1,FALSE))</f>
        <v>-3.344272140294563E-3</v>
      </c>
      <c r="AW126">
        <f>+IF(VLOOKUP($B126,download!$A$4:$DN$305,MATCH(data!AW$1,download!$A$4:$DX$4,0)+1,FALSE)="","",VLOOKUP($B126,download!$A$4:$DN$305,MATCH(data!AW$1,download!$A$4:$DX$4,0)+1,FALSE))</f>
        <v>-2.7479290469802631E-3</v>
      </c>
    </row>
    <row r="127" spans="1:49">
      <c r="A127">
        <f t="shared" si="5"/>
        <v>126</v>
      </c>
      <c r="B127">
        <f t="shared" si="6"/>
        <v>201002</v>
      </c>
      <c r="C127">
        <f>+IF(VLOOKUP($B127,download!$A$4:$DN$305,MATCH(data!C$1,download!$A$4:$DX$4,0)+1,FALSE)="","",VLOOKUP($B127,download!$A$4:$DN$305,MATCH(data!C$1,download!$A$4:$DX$4,0)+1,FALSE))</f>
        <v>100.11</v>
      </c>
      <c r="D127">
        <f>+IF(VLOOKUP($B127,download!$A$4:$DN$305,MATCH(data!D$1,download!$A$4:$DX$4,0)+1,FALSE)="","",VLOOKUP($B127,download!$A$4:$DN$305,MATCH(data!D$1,download!$A$4:$DX$4,0)+1,FALSE))</f>
        <v>101.19499999999999</v>
      </c>
      <c r="E127">
        <f>+IF(VLOOKUP($B127,download!$A$4:$DN$305,MATCH(data!E$1,download!$A$4:$DX$4,0)+1,FALSE)="","",VLOOKUP($B127,download!$A$4:$DN$305,MATCH(data!E$1,download!$A$4:$DX$4,0)+1,FALSE))</f>
        <v>92.387</v>
      </c>
      <c r="F127">
        <f>+IF(VLOOKUP($B127,download!$A$4:$DN$305,MATCH(data!F$1,download!$A$4:$DX$4,0)+1,FALSE)="","",VLOOKUP($B127,download!$A$4:$DN$305,MATCH(data!F$1,download!$A$4:$DX$4,0)+1,FALSE))</f>
        <v>95.603499999999997</v>
      </c>
      <c r="G127">
        <f>+IF(VLOOKUP($B127,download!$A$4:$DN$305,MATCH(data!G$1,download!$A$4:$DX$4,0)+1,FALSE)="","",VLOOKUP($B127,download!$A$4:$DN$305,MATCH(data!G$1,download!$A$4:$DX$4,0)+1,FALSE))</f>
        <v>102.86499999999999</v>
      </c>
      <c r="H127">
        <f>+IF(VLOOKUP($B127,download!$A$4:$DN$305,MATCH(data!H$1,download!$A$4:$DX$4,0)+1,FALSE)="","",VLOOKUP($B127,download!$A$4:$DN$305,MATCH(data!H$1,download!$A$4:$DX$4,0)+1,FALSE))</f>
        <v>19.5</v>
      </c>
      <c r="I127">
        <f>+IF(VLOOKUP($B127,download!$A$4:$DN$305,MATCH(data!I$1,download!$A$4:$DX$4,0)+1,FALSE)="","",VLOOKUP($B127,download!$A$4:$DN$305,MATCH(data!I$1,download!$A$4:$DX$4,0)+1,FALSE))</f>
        <v>24.365400000000001</v>
      </c>
      <c r="J127">
        <f>+IF(VLOOKUP($B127,download!$A$4:$DN$305,MATCH(data!J$1,download!$A$4:$DX$4,0)+1,FALSE)="","",VLOOKUP($B127,download!$A$4:$DN$305,MATCH(data!J$1,download!$A$4:$DX$4,0)+1,FALSE))</f>
        <v>403625999999.99994</v>
      </c>
      <c r="K127">
        <f>+IF(VLOOKUP($B127,download!$A$4:$DN$305,MATCH(data!K$1,download!$A$4:$DX$4,0)+1,FALSE)="","",VLOOKUP($B127,download!$A$4:$DN$305,MATCH(data!K$1,download!$A$4:$DX$4,0)+1,FALSE))</f>
        <v>1685199999999.9998</v>
      </c>
      <c r="L127">
        <f>+IF(VLOOKUP($B127,download!$A$4:$DN$305,MATCH(data!L$1,download!$A$4:$DX$4,0)+1,FALSE)="","",VLOOKUP($B127,download!$A$4:$DN$305,MATCH(data!L$1,download!$A$4:$DX$4,0)+1,FALSE))</f>
        <v>930405840000</v>
      </c>
      <c r="M127">
        <f>+IF(VLOOKUP($B127,download!$A$4:$DN$305,MATCH(data!M$1,download!$A$4:$DX$4,0)+1,FALSE)="","",VLOOKUP($B127,download!$A$4:$DN$305,MATCH(data!M$1,download!$A$4:$DX$4,0)+1,FALSE))</f>
        <v>4538878512596.5508</v>
      </c>
      <c r="N127">
        <f>+IF(VLOOKUP($B127,download!$A$4:$DN$305,MATCH(data!N$1,download!$A$4:$DX$4,0)+1,FALSE)="","",VLOOKUP($B127,download!$A$4:$DN$305,MATCH(data!N$1,download!$A$4:$DX$4,0)+1,FALSE))</f>
        <v>516825000000</v>
      </c>
      <c r="O127">
        <f>+IF(VLOOKUP($B127,download!$A$4:$DN$305,MATCH(data!O$1,download!$A$4:$DX$4,0)+1,FALSE)="","",VLOOKUP($B127,download!$A$4:$DN$305,MATCH(data!O$1,download!$A$4:$DX$4,0)+1,FALSE))</f>
        <v>1.3625</v>
      </c>
      <c r="P127">
        <f>+IF(VLOOKUP($B127,download!$A$4:$DN$305,MATCH(data!P$1,download!$A$4:$DX$4,0)+1,FALSE)="","",VLOOKUP($B127,download!$A$4:$DN$305,MATCH(data!P$1,download!$A$4:$DX$4,0)+1,FALSE))</f>
        <v>7.7621000000000002</v>
      </c>
      <c r="Q127">
        <f>+IF(VLOOKUP($B127,download!$A$4:$DN$305,MATCH(data!Q$1,download!$A$4:$DX$4,0)+1,FALSE)="","",VLOOKUP($B127,download!$A$4:$DN$305,MATCH(data!Q$1,download!$A$4:$DX$4,0)+1,FALSE))</f>
        <v>1.5246999999999999</v>
      </c>
      <c r="R127">
        <f>+IF(VLOOKUP($B127,download!$A$4:$DN$305,MATCH(data!R$1,download!$A$4:$DX$4,0)+1,FALSE)="","",VLOOKUP($B127,download!$A$4:$DN$305,MATCH(data!R$1,download!$A$4:$DX$4,0)+1,FALSE))</f>
        <v>0.89480000000000004</v>
      </c>
      <c r="S127">
        <f>+IF(VLOOKUP($B127,download!$A$4:$DN$305,MATCH(data!S$1,download!$A$4:$DX$4,0)+1,FALSE)="","",VLOOKUP($B127,download!$A$4:$DN$305,MATCH(data!S$1,download!$A$4:$DX$4,0)+1,FALSE))</f>
        <v>1.0528</v>
      </c>
      <c r="T127">
        <f>+IF(VLOOKUP($B127,download!$A$4:$DN$305,MATCH(data!T$1,download!$A$4:$DX$4,0)+1,FALSE)="","",VLOOKUP($B127,download!$A$4:$DN$305,MATCH(data!T$1,download!$A$4:$DX$4,0)+1,FALSE))</f>
        <v>1104.49</v>
      </c>
      <c r="U127">
        <f>+IF(VLOOKUP($B127,download!$A$4:$DN$305,MATCH(data!U$1,download!$A$4:$DX$4,0)+1,FALSE)="","",VLOOKUP($B127,download!$A$4:$DN$305,MATCH(data!U$1,download!$A$4:$DX$4,0)+1,FALSE))</f>
        <v>5598.46</v>
      </c>
      <c r="V127">
        <f>+IF(VLOOKUP($B127,download!$A$4:$DN$305,MATCH(data!V$1,download!$A$4:$DX$4,0)+1,FALSE)="","",VLOOKUP($B127,download!$A$4:$DN$305,MATCH(data!V$1,download!$A$4:$DX$4,0)+1,FALSE))</f>
        <v>894.1</v>
      </c>
      <c r="W127">
        <f>+IF(VLOOKUP($B127,download!$A$4:$DN$305,MATCH(data!W$1,download!$A$4:$DX$4,0)+1,FALSE)="","",VLOOKUP($B127,download!$A$4:$DN$305,MATCH(data!W$1,download!$A$4:$DX$4,0)+1,FALSE))</f>
        <v>20608.7</v>
      </c>
      <c r="X127">
        <f>+IF(VLOOKUP($B127,download!$A$4:$DN$305,MATCH(data!X$1,download!$A$4:$DX$4,0)+1,FALSE)="","",VLOOKUP($B127,download!$A$4:$DN$305,MATCH(data!X$1,download!$A$4:$DX$4,0)+1,FALSE))</f>
        <v>11629.63</v>
      </c>
      <c r="Y127">
        <f>+IF(VLOOKUP($B127,download!$A$4:$DN$305,MATCH(data!Y$1,download!$A$4:$DX$4,0)+1,FALSE)="","",VLOOKUP($B127,download!$A$4:$DN$305,MATCH(data!Y$1,download!$A$4:$DX$4,0)+1,FALSE))</f>
        <v>-0.1</v>
      </c>
      <c r="Z127">
        <f>+IF(VLOOKUP($B127,download!$A$4:$DN$305,MATCH(data!Z$1,download!$A$4:$DX$4,0)+1,FALSE)="","",VLOOKUP($B127,download!$A$4:$DN$305,MATCH(data!Z$1,download!$A$4:$DX$4,0)+1,FALSE))</f>
        <v>0.3</v>
      </c>
      <c r="AA127">
        <f>+IF(VLOOKUP($B127,download!$A$4:$DN$305,MATCH(data!AA$1,download!$A$4:$DX$4,0)+1,FALSE)="","",VLOOKUP($B127,download!$A$4:$DN$305,MATCH(data!AA$1,download!$A$4:$DX$4,0)+1,FALSE))</f>
        <v>2.06</v>
      </c>
      <c r="AB127">
        <f>+IF(VLOOKUP($B127,download!$A$4:$DN$305,MATCH(data!AB$1,download!$A$4:$DX$4,0)+1,FALSE)="","",VLOOKUP($B127,download!$A$4:$DN$305,MATCH(data!AB$1,download!$A$4:$DX$4,0)+1,FALSE))</f>
        <v>0.98</v>
      </c>
      <c r="AC127">
        <f>+IF(VLOOKUP($B127,download!$A$4:$DN$305,MATCH(data!AC$1,download!$A$4:$DX$4,0)+1,FALSE)="","",VLOOKUP($B127,download!$A$4:$DN$305,MATCH(data!AC$1,download!$A$4:$DX$4,0)+1,FALSE))</f>
        <v>0.14134512270666799</v>
      </c>
      <c r="AD127">
        <f>+IF(VLOOKUP($B127,download!$A$4:$DN$305,MATCH(data!AD$1,download!$A$4:$DX$4,0)+1,FALSE)="","",VLOOKUP($B127,download!$A$4:$DN$305,MATCH(data!AD$1,download!$A$4:$DX$4,0)+1,FALSE))</f>
        <v>100546000000</v>
      </c>
      <c r="AE127">
        <f>+IF(VLOOKUP($B127,download!$A$4:$DN$305,MATCH(data!AE$1,download!$A$4:$DX$4,0)+1,FALSE)="","",VLOOKUP($B127,download!$A$4:$DN$305,MATCH(data!AE$1,download!$A$4:$DX$4,0)+1,FALSE))</f>
        <v>116181400000</v>
      </c>
      <c r="AF127">
        <f>+IF(VLOOKUP($B127,download!$A$4:$DN$305,MATCH(data!AF$1,download!$A$4:$DX$4,0)+1,FALSE)="","",VLOOKUP($B127,download!$A$4:$DN$305,MATCH(data!AF$1,download!$A$4:$DX$4,0)+1,FALSE))</f>
        <v>4.4875514659150602</v>
      </c>
      <c r="AG127">
        <f>+IF(VLOOKUP($B127,download!$A$4:$DN$305,MATCH(data!AG$1,download!$A$4:$DX$4,0)+1,FALSE)="","",VLOOKUP($B127,download!$A$4:$DN$305,MATCH(data!AG$1,download!$A$4:$DX$4,0)+1,FALSE))</f>
        <v>28.5</v>
      </c>
      <c r="AH127">
        <f>+IF(VLOOKUP($B127,download!$A$4:$DN$305,MATCH(data!AH$1,download!$A$4:$DX$4,0)+1,FALSE)="","",VLOOKUP($B127,download!$A$4:$DN$305,MATCH(data!AH$1,download!$A$4:$DX$4,0)+1,FALSE))</f>
        <v>33103100000</v>
      </c>
      <c r="AI127">
        <f>+IF(VLOOKUP($B127,download!$A$4:$DN$305,MATCH(data!AI$1,download!$A$4:$DX$4,0)+1,FALSE)="","",VLOOKUP($B127,download!$A$4:$DN$305,MATCH(data!AI$1,download!$A$4:$DX$4,0)+1,FALSE))</f>
        <v>50185000000</v>
      </c>
      <c r="AJ127">
        <f>+IF(VLOOKUP($B127,download!$A$4:$DN$305,MATCH(data!AJ$1,download!$A$4:$DX$4,0)+1,FALSE)="","",VLOOKUP($B127,download!$A$4:$DN$305,MATCH(data!AJ$1,download!$A$4:$DX$4,0)+1,FALSE))</f>
        <v>492589999999.99994</v>
      </c>
      <c r="AK127">
        <f>+IF(VLOOKUP($B127,download!$A$4:$DN$305,MATCH(data!AK$1,download!$A$4:$DX$4,0)+1,FALSE)="","",VLOOKUP($B127,download!$A$4:$DN$305,MATCH(data!AK$1,download!$A$4:$DX$4,0)+1,FALSE))</f>
        <v>34617000000</v>
      </c>
      <c r="AL127">
        <f>+IF(VLOOKUP($B127,download!$A$4:$DN$305,MATCH(data!AL$1,download!$A$4:$DX$4,0)+1,FALSE)="","",VLOOKUP($B127,download!$A$4:$DN$305,MATCH(data!AL$1,download!$A$4:$DX$4,0)+1,FALSE))</f>
        <v>247565000000</v>
      </c>
      <c r="AM127">
        <f>+IF(VLOOKUP($B127,download!$A$4:$DN$305,MATCH(data!AM$1,download!$A$4:$DX$4,0)+1,FALSE)="","",VLOOKUP($B127,download!$A$4:$DN$305,MATCH(data!AM$1,download!$A$4:$DX$4,0)+1,FALSE))</f>
        <v>57342000000</v>
      </c>
      <c r="AN127">
        <f>+IF(VLOOKUP($B127,download!$A$4:$DN$305,MATCH(data!AN$1,download!$A$4:$DX$4,0)+1,FALSE)="","",VLOOKUP($B127,download!$A$4:$DN$305,MATCH(data!AN$1,download!$A$4:$DX$4,0)+1,FALSE))</f>
        <v>9.8000000000000007</v>
      </c>
      <c r="AO127">
        <f>+IF(VLOOKUP($B127,download!$A$4:$DN$305,MATCH(data!AO$1,download!$A$4:$DX$4,0)+1,FALSE)="","",VLOOKUP($B127,download!$A$4:$DN$305,MATCH(data!AO$1,download!$A$4:$DX$4,0)+1,FALSE))</f>
        <v>5.3</v>
      </c>
      <c r="AP127">
        <f>+IF(VLOOKUP($B127,download!$A$4:$DN$305,MATCH(data!AP$1,download!$A$4:$DX$4,0)+1,FALSE)="","",VLOOKUP($B127,download!$A$4:$DN$305,MATCH(data!AP$1,download!$A$4:$DX$4,0)+1,FALSE))</f>
        <v>4.7</v>
      </c>
      <c r="AQ127">
        <f>+IF(VLOOKUP($B127,download!$A$4:$DN$305,MATCH(data!AQ$1,download!$A$4:$DX$4,0)+1,FALSE)="","",VLOOKUP($B127,download!$A$4:$DN$305,MATCH(data!AQ$1,download!$A$4:$DX$4,0)+1,FALSE))</f>
        <v>10.3</v>
      </c>
      <c r="AR127">
        <f>+IF(VLOOKUP($B127,download!$A$4:$DN$305,MATCH(data!AR$1,download!$A$4:$DX$4,0)+1,FALSE)="","",VLOOKUP($B127,download!$A$4:$DN$305,MATCH(data!AR$1,download!$A$4:$DX$4,0)+1,FALSE))</f>
        <v>8.3000000000000007</v>
      </c>
      <c r="AS127">
        <f>+IF(VLOOKUP($B127,download!$A$4:$DN$305,MATCH(data!AS$1,download!$A$4:$DX$4,0)+1,FALSE)="","",VLOOKUP($B127,download!$A$4:$DN$305,MATCH(data!AS$1,download!$A$4:$DX$4,0)+1,FALSE))</f>
        <v>-2.2018259826028694E-3</v>
      </c>
      <c r="AT127">
        <f>+IF(VLOOKUP($B127,download!$A$4:$DN$305,MATCH(data!AT$1,download!$A$4:$DX$4,0)+1,FALSE)="","",VLOOKUP($B127,download!$A$4:$DN$305,MATCH(data!AT$1,download!$A$4:$DX$4,0)+1,FALSE))</f>
        <v>6.8545789468268026E-4</v>
      </c>
      <c r="AU127">
        <f>+IF(VLOOKUP($B127,download!$A$4:$DN$305,MATCH(data!AU$1,download!$A$4:$DX$4,0)+1,FALSE)="","",VLOOKUP($B127,download!$A$4:$DN$305,MATCH(data!AU$1,download!$A$4:$DX$4,0)+1,FALSE))</f>
        <v>-1.8099513461340329E-3</v>
      </c>
      <c r="AV127">
        <f>+IF(VLOOKUP($B127,download!$A$4:$DN$305,MATCH(data!AV$1,download!$A$4:$DX$4,0)+1,FALSE)="","",VLOOKUP($B127,download!$A$4:$DN$305,MATCH(data!AV$1,download!$A$4:$DX$4,0)+1,FALSE))</f>
        <v>-3.344272140294563E-3</v>
      </c>
      <c r="AW127">
        <f>+IF(VLOOKUP($B127,download!$A$4:$DN$305,MATCH(data!AW$1,download!$A$4:$DX$4,0)+1,FALSE)="","",VLOOKUP($B127,download!$A$4:$DN$305,MATCH(data!AW$1,download!$A$4:$DX$4,0)+1,FALSE))</f>
        <v>-2.7479290469802631E-3</v>
      </c>
    </row>
    <row r="128" spans="1:49">
      <c r="A128">
        <f t="shared" si="5"/>
        <v>127</v>
      </c>
      <c r="B128">
        <f t="shared" si="6"/>
        <v>201003</v>
      </c>
      <c r="C128">
        <f>+IF(VLOOKUP($B128,download!$A$4:$DN$305,MATCH(data!C$1,download!$A$4:$DX$4,0)+1,FALSE)="","",VLOOKUP($B128,download!$A$4:$DN$305,MATCH(data!C$1,download!$A$4:$DX$4,0)+1,FALSE))</f>
        <v>98.344999999999999</v>
      </c>
      <c r="D128">
        <f>+IF(VLOOKUP($B128,download!$A$4:$DN$305,MATCH(data!D$1,download!$A$4:$DX$4,0)+1,FALSE)="","",VLOOKUP($B128,download!$A$4:$DN$305,MATCH(data!D$1,download!$A$4:$DX$4,0)+1,FALSE))</f>
        <v>101.27</v>
      </c>
      <c r="E128">
        <f>+IF(VLOOKUP($B128,download!$A$4:$DN$305,MATCH(data!E$1,download!$A$4:$DX$4,0)+1,FALSE)="","",VLOOKUP($B128,download!$A$4:$DN$305,MATCH(data!E$1,download!$A$4:$DX$4,0)+1,FALSE))</f>
        <v>90.346000000000004</v>
      </c>
      <c r="F128">
        <f>+IF(VLOOKUP($B128,download!$A$4:$DN$305,MATCH(data!F$1,download!$A$4:$DX$4,0)+1,FALSE)="","",VLOOKUP($B128,download!$A$4:$DN$305,MATCH(data!F$1,download!$A$4:$DX$4,0)+1,FALSE))</f>
        <v>94.825000000000003</v>
      </c>
      <c r="G128">
        <f>+IF(VLOOKUP($B128,download!$A$4:$DN$305,MATCH(data!G$1,download!$A$4:$DX$4,0)+1,FALSE)="","",VLOOKUP($B128,download!$A$4:$DN$305,MATCH(data!G$1,download!$A$4:$DX$4,0)+1,FALSE))</f>
        <v>101.455</v>
      </c>
      <c r="H128">
        <f>+IF(VLOOKUP($B128,download!$A$4:$DN$305,MATCH(data!H$1,download!$A$4:$DX$4,0)+1,FALSE)="","",VLOOKUP($B128,download!$A$4:$DN$305,MATCH(data!H$1,download!$A$4:$DX$4,0)+1,FALSE))</f>
        <v>17.59</v>
      </c>
      <c r="I128">
        <f>+IF(VLOOKUP($B128,download!$A$4:$DN$305,MATCH(data!I$1,download!$A$4:$DX$4,0)+1,FALSE)="","",VLOOKUP($B128,download!$A$4:$DN$305,MATCH(data!I$1,download!$A$4:$DX$4,0)+1,FALSE))</f>
        <v>20.598800000000001</v>
      </c>
      <c r="J128">
        <f>+IF(VLOOKUP($B128,download!$A$4:$DN$305,MATCH(data!J$1,download!$A$4:$DX$4,0)+1,FALSE)="","",VLOOKUP($B128,download!$A$4:$DN$305,MATCH(data!J$1,download!$A$4:$DX$4,0)+1,FALSE))</f>
        <v>405978999999.99994</v>
      </c>
      <c r="K128">
        <f>+IF(VLOOKUP($B128,download!$A$4:$DN$305,MATCH(data!K$1,download!$A$4:$DX$4,0)+1,FALSE)="","",VLOOKUP($B128,download!$A$4:$DN$305,MATCH(data!K$1,download!$A$4:$DX$4,0)+1,FALSE))</f>
        <v>1729499999999.9998</v>
      </c>
      <c r="L128">
        <f>+IF(VLOOKUP($B128,download!$A$4:$DN$305,MATCH(data!L$1,download!$A$4:$DX$4,0)+1,FALSE)="","",VLOOKUP($B128,download!$A$4:$DN$305,MATCH(data!L$1,download!$A$4:$DX$4,0)+1,FALSE))</f>
        <v>944516060000</v>
      </c>
      <c r="M128">
        <f>+IF(VLOOKUP($B128,download!$A$4:$DN$305,MATCH(data!M$1,download!$A$4:$DX$4,0)+1,FALSE)="","",VLOOKUP($B128,download!$A$4:$DN$305,MATCH(data!M$1,download!$A$4:$DX$4,0)+1,FALSE))</f>
        <v>4544317727418.4199</v>
      </c>
      <c r="N128">
        <f>+IF(VLOOKUP($B128,download!$A$4:$DN$305,MATCH(data!N$1,download!$A$4:$DX$4,0)+1,FALSE)="","",VLOOKUP($B128,download!$A$4:$DN$305,MATCH(data!N$1,download!$A$4:$DX$4,0)+1,FALSE))</f>
        <v>519057000000</v>
      </c>
      <c r="O128">
        <f>+IF(VLOOKUP($B128,download!$A$4:$DN$305,MATCH(data!O$1,download!$A$4:$DX$4,0)+1,FALSE)="","",VLOOKUP($B128,download!$A$4:$DN$305,MATCH(data!O$1,download!$A$4:$DX$4,0)+1,FALSE))</f>
        <v>1.351</v>
      </c>
      <c r="P128">
        <f>+IF(VLOOKUP($B128,download!$A$4:$DN$305,MATCH(data!P$1,download!$A$4:$DX$4,0)+1,FALSE)="","",VLOOKUP($B128,download!$A$4:$DN$305,MATCH(data!P$1,download!$A$4:$DX$4,0)+1,FALSE))</f>
        <v>7.7640000000000002</v>
      </c>
      <c r="Q128">
        <f>+IF(VLOOKUP($B128,download!$A$4:$DN$305,MATCH(data!Q$1,download!$A$4:$DX$4,0)+1,FALSE)="","",VLOOKUP($B128,download!$A$4:$DN$305,MATCH(data!Q$1,download!$A$4:$DX$4,0)+1,FALSE))</f>
        <v>1.5182</v>
      </c>
      <c r="R128">
        <f>+IF(VLOOKUP($B128,download!$A$4:$DN$305,MATCH(data!R$1,download!$A$4:$DX$4,0)+1,FALSE)="","",VLOOKUP($B128,download!$A$4:$DN$305,MATCH(data!R$1,download!$A$4:$DX$4,0)+1,FALSE))</f>
        <v>0.91659999999999997</v>
      </c>
      <c r="S128">
        <f>+IF(VLOOKUP($B128,download!$A$4:$DN$305,MATCH(data!S$1,download!$A$4:$DX$4,0)+1,FALSE)="","",VLOOKUP($B128,download!$A$4:$DN$305,MATCH(data!S$1,download!$A$4:$DX$4,0)+1,FALSE))</f>
        <v>1.0152000000000001</v>
      </c>
      <c r="T128">
        <f>+IF(VLOOKUP($B128,download!$A$4:$DN$305,MATCH(data!T$1,download!$A$4:$DX$4,0)+1,FALSE)="","",VLOOKUP($B128,download!$A$4:$DN$305,MATCH(data!T$1,download!$A$4:$DX$4,0)+1,FALSE))</f>
        <v>1169.43</v>
      </c>
      <c r="U128">
        <f>+IF(VLOOKUP($B128,download!$A$4:$DN$305,MATCH(data!U$1,download!$A$4:$DX$4,0)+1,FALSE)="","",VLOOKUP($B128,download!$A$4:$DN$305,MATCH(data!U$1,download!$A$4:$DX$4,0)+1,FALSE))</f>
        <v>6153.55</v>
      </c>
      <c r="V128">
        <f>+IF(VLOOKUP($B128,download!$A$4:$DN$305,MATCH(data!V$1,download!$A$4:$DX$4,0)+1,FALSE)="","",VLOOKUP($B128,download!$A$4:$DN$305,MATCH(data!V$1,download!$A$4:$DX$4,0)+1,FALSE))</f>
        <v>978.81</v>
      </c>
      <c r="W128">
        <f>+IF(VLOOKUP($B128,download!$A$4:$DN$305,MATCH(data!W$1,download!$A$4:$DX$4,0)+1,FALSE)="","",VLOOKUP($B128,download!$A$4:$DN$305,MATCH(data!W$1,download!$A$4:$DX$4,0)+1,FALSE))</f>
        <v>21239.35</v>
      </c>
      <c r="X128">
        <f>+IF(VLOOKUP($B128,download!$A$4:$DN$305,MATCH(data!X$1,download!$A$4:$DX$4,0)+1,FALSE)="","",VLOOKUP($B128,download!$A$4:$DN$305,MATCH(data!X$1,download!$A$4:$DX$4,0)+1,FALSE))</f>
        <v>12037.73</v>
      </c>
      <c r="Y128">
        <f>+IF(VLOOKUP($B128,download!$A$4:$DN$305,MATCH(data!Y$1,download!$A$4:$DX$4,0)+1,FALSE)="","",VLOOKUP($B128,download!$A$4:$DN$305,MATCH(data!Y$1,download!$A$4:$DX$4,0)+1,FALSE))</f>
        <v>0</v>
      </c>
      <c r="Z128">
        <f>+IF(VLOOKUP($B128,download!$A$4:$DN$305,MATCH(data!Z$1,download!$A$4:$DX$4,0)+1,FALSE)="","",VLOOKUP($B128,download!$A$4:$DN$305,MATCH(data!Z$1,download!$A$4:$DX$4,0)+1,FALSE))</f>
        <v>1.1000000000000001</v>
      </c>
      <c r="AA128">
        <f>+IF(VLOOKUP($B128,download!$A$4:$DN$305,MATCH(data!AA$1,download!$A$4:$DX$4,0)+1,FALSE)="","",VLOOKUP($B128,download!$A$4:$DN$305,MATCH(data!AA$1,download!$A$4:$DX$4,0)+1,FALSE))</f>
        <v>2.92</v>
      </c>
      <c r="AB128">
        <f>+IF(VLOOKUP($B128,download!$A$4:$DN$305,MATCH(data!AB$1,download!$A$4:$DX$4,0)+1,FALSE)="","",VLOOKUP($B128,download!$A$4:$DN$305,MATCH(data!AB$1,download!$A$4:$DX$4,0)+1,FALSE))</f>
        <v>-0.61</v>
      </c>
      <c r="AC128">
        <f>+IF(VLOOKUP($B128,download!$A$4:$DN$305,MATCH(data!AC$1,download!$A$4:$DX$4,0)+1,FALSE)="","",VLOOKUP($B128,download!$A$4:$DN$305,MATCH(data!AC$1,download!$A$4:$DX$4,0)+1,FALSE))</f>
        <v>-0.263330414385468</v>
      </c>
      <c r="AD128">
        <f>+IF(VLOOKUP($B128,download!$A$4:$DN$305,MATCH(data!AD$1,download!$A$4:$DX$4,0)+1,FALSE)="","",VLOOKUP($B128,download!$A$4:$DN$305,MATCH(data!AD$1,download!$A$4:$DX$4,0)+1,FALSE))</f>
        <v>104491000000</v>
      </c>
      <c r="AE128">
        <f>+IF(VLOOKUP($B128,download!$A$4:$DN$305,MATCH(data!AE$1,download!$A$4:$DX$4,0)+1,FALSE)="","",VLOOKUP($B128,download!$A$4:$DN$305,MATCH(data!AE$1,download!$A$4:$DX$4,0)+1,FALSE))</f>
        <v>122527900000</v>
      </c>
      <c r="AF128">
        <f>+IF(VLOOKUP($B128,download!$A$4:$DN$305,MATCH(data!AF$1,download!$A$4:$DX$4,0)+1,FALSE)="","",VLOOKUP($B128,download!$A$4:$DN$305,MATCH(data!AF$1,download!$A$4:$DX$4,0)+1,FALSE))</f>
        <v>4.6464836152432598</v>
      </c>
      <c r="AG128">
        <f>+IF(VLOOKUP($B128,download!$A$4:$DN$305,MATCH(data!AG$1,download!$A$4:$DX$4,0)+1,FALSE)="","",VLOOKUP($B128,download!$A$4:$DN$305,MATCH(data!AG$1,download!$A$4:$DX$4,0)+1,FALSE))</f>
        <v>32.1</v>
      </c>
      <c r="AH128">
        <f>+IF(VLOOKUP($B128,download!$A$4:$DN$305,MATCH(data!AH$1,download!$A$4:$DX$4,0)+1,FALSE)="","",VLOOKUP($B128,download!$A$4:$DN$305,MATCH(data!AH$1,download!$A$4:$DX$4,0)+1,FALSE))</f>
        <v>32714800000</v>
      </c>
      <c r="AI128">
        <f>+IF(VLOOKUP($B128,download!$A$4:$DN$305,MATCH(data!AI$1,download!$A$4:$DX$4,0)+1,FALSE)="","",VLOOKUP($B128,download!$A$4:$DN$305,MATCH(data!AI$1,download!$A$4:$DX$4,0)+1,FALSE))</f>
        <v>48885000000</v>
      </c>
      <c r="AJ128">
        <f>+IF(VLOOKUP($B128,download!$A$4:$DN$305,MATCH(data!AJ$1,download!$A$4:$DX$4,0)+1,FALSE)="","",VLOOKUP($B128,download!$A$4:$DN$305,MATCH(data!AJ$1,download!$A$4:$DX$4,0)+1,FALSE))</f>
        <v>498679999999.99994</v>
      </c>
      <c r="AK128">
        <f>+IF(VLOOKUP($B128,download!$A$4:$DN$305,MATCH(data!AK$1,download!$A$4:$DX$4,0)+1,FALSE)="","",VLOOKUP($B128,download!$A$4:$DN$305,MATCH(data!AK$1,download!$A$4:$DX$4,0)+1,FALSE))</f>
        <v>31762000000</v>
      </c>
      <c r="AL128">
        <f>+IF(VLOOKUP($B128,download!$A$4:$DN$305,MATCH(data!AL$1,download!$A$4:$DX$4,0)+1,FALSE)="","",VLOOKUP($B128,download!$A$4:$DN$305,MATCH(data!AL$1,download!$A$4:$DX$4,0)+1,FALSE))</f>
        <v>251222000000</v>
      </c>
      <c r="AM128">
        <f>+IF(VLOOKUP($B128,download!$A$4:$DN$305,MATCH(data!AM$1,download!$A$4:$DX$4,0)+1,FALSE)="","",VLOOKUP($B128,download!$A$4:$DN$305,MATCH(data!AM$1,download!$A$4:$DX$4,0)+1,FALSE))</f>
        <v>56669000000</v>
      </c>
      <c r="AN128">
        <f>+IF(VLOOKUP($B128,download!$A$4:$DN$305,MATCH(data!AN$1,download!$A$4:$DX$4,0)+1,FALSE)="","",VLOOKUP($B128,download!$A$4:$DN$305,MATCH(data!AN$1,download!$A$4:$DX$4,0)+1,FALSE))</f>
        <v>9.9</v>
      </c>
      <c r="AO128">
        <f>+IF(VLOOKUP($B128,download!$A$4:$DN$305,MATCH(data!AO$1,download!$A$4:$DX$4,0)+1,FALSE)="","",VLOOKUP($B128,download!$A$4:$DN$305,MATCH(data!AO$1,download!$A$4:$DX$4,0)+1,FALSE))</f>
        <v>5.4</v>
      </c>
      <c r="AP128">
        <f>+IF(VLOOKUP($B128,download!$A$4:$DN$305,MATCH(data!AP$1,download!$A$4:$DX$4,0)+1,FALSE)="","",VLOOKUP($B128,download!$A$4:$DN$305,MATCH(data!AP$1,download!$A$4:$DX$4,0)+1,FALSE))</f>
        <v>4.5999999999999996</v>
      </c>
      <c r="AQ128">
        <f>+IF(VLOOKUP($B128,download!$A$4:$DN$305,MATCH(data!AQ$1,download!$A$4:$DX$4,0)+1,FALSE)="","",VLOOKUP($B128,download!$A$4:$DN$305,MATCH(data!AQ$1,download!$A$4:$DX$4,0)+1,FALSE))</f>
        <v>10.3</v>
      </c>
      <c r="AR128">
        <f>+IF(VLOOKUP($B128,download!$A$4:$DN$305,MATCH(data!AR$1,download!$A$4:$DX$4,0)+1,FALSE)="","",VLOOKUP($B128,download!$A$4:$DN$305,MATCH(data!AR$1,download!$A$4:$DX$4,0)+1,FALSE))</f>
        <v>8.3000000000000007</v>
      </c>
      <c r="AS128">
        <f>+IF(VLOOKUP($B128,download!$A$4:$DN$305,MATCH(data!AS$1,download!$A$4:$DX$4,0)+1,FALSE)="","",VLOOKUP($B128,download!$A$4:$DN$305,MATCH(data!AS$1,download!$A$4:$DX$4,0)+1,FALSE))</f>
        <v>-2.2018259826028694E-3</v>
      </c>
      <c r="AT128">
        <f>+IF(VLOOKUP($B128,download!$A$4:$DN$305,MATCH(data!AT$1,download!$A$4:$DX$4,0)+1,FALSE)="","",VLOOKUP($B128,download!$A$4:$DN$305,MATCH(data!AT$1,download!$A$4:$DX$4,0)+1,FALSE))</f>
        <v>6.8545789468268026E-4</v>
      </c>
      <c r="AU128">
        <f>+IF(VLOOKUP($B128,download!$A$4:$DN$305,MATCH(data!AU$1,download!$A$4:$DX$4,0)+1,FALSE)="","",VLOOKUP($B128,download!$A$4:$DN$305,MATCH(data!AU$1,download!$A$4:$DX$4,0)+1,FALSE))</f>
        <v>-1.8099513461340329E-3</v>
      </c>
      <c r="AV128">
        <f>+IF(VLOOKUP($B128,download!$A$4:$DN$305,MATCH(data!AV$1,download!$A$4:$DX$4,0)+1,FALSE)="","",VLOOKUP($B128,download!$A$4:$DN$305,MATCH(data!AV$1,download!$A$4:$DX$4,0)+1,FALSE))</f>
        <v>-3.344272140294563E-3</v>
      </c>
      <c r="AW128">
        <f>+IF(VLOOKUP($B128,download!$A$4:$DN$305,MATCH(data!AW$1,download!$A$4:$DX$4,0)+1,FALSE)="","",VLOOKUP($B128,download!$A$4:$DN$305,MATCH(data!AW$1,download!$A$4:$DX$4,0)+1,FALSE))</f>
        <v>-2.7479290469802631E-3</v>
      </c>
    </row>
    <row r="129" spans="1:49">
      <c r="A129">
        <f t="shared" si="5"/>
        <v>128</v>
      </c>
      <c r="B129">
        <f t="shared" si="6"/>
        <v>201004</v>
      </c>
      <c r="C129">
        <f>+IF(VLOOKUP($B129,download!$A$4:$DN$305,MATCH(data!C$1,download!$A$4:$DX$4,0)+1,FALSE)="","",VLOOKUP($B129,download!$A$4:$DN$305,MATCH(data!C$1,download!$A$4:$DX$4,0)+1,FALSE))</f>
        <v>99.745000000000005</v>
      </c>
      <c r="D129">
        <f>+IF(VLOOKUP($B129,download!$A$4:$DN$305,MATCH(data!D$1,download!$A$4:$DX$4,0)+1,FALSE)="","",VLOOKUP($B129,download!$A$4:$DN$305,MATCH(data!D$1,download!$A$4:$DX$4,0)+1,FALSE))</f>
        <v>102.36</v>
      </c>
      <c r="E129">
        <f>+IF(VLOOKUP($B129,download!$A$4:$DN$305,MATCH(data!E$1,download!$A$4:$DX$4,0)+1,FALSE)="","",VLOOKUP($B129,download!$A$4:$DN$305,MATCH(data!E$1,download!$A$4:$DX$4,0)+1,FALSE))</f>
        <v>90.947000000000003</v>
      </c>
      <c r="F129">
        <f>+IF(VLOOKUP($B129,download!$A$4:$DN$305,MATCH(data!F$1,download!$A$4:$DX$4,0)+1,FALSE)="","",VLOOKUP($B129,download!$A$4:$DN$305,MATCH(data!F$1,download!$A$4:$DX$4,0)+1,FALSE))</f>
        <v>94.227000000000004</v>
      </c>
      <c r="G129">
        <f>+IF(VLOOKUP($B129,download!$A$4:$DN$305,MATCH(data!G$1,download!$A$4:$DX$4,0)+1,FALSE)="","",VLOOKUP($B129,download!$A$4:$DN$305,MATCH(data!G$1,download!$A$4:$DX$4,0)+1,FALSE))</f>
        <v>98.75</v>
      </c>
      <c r="H129">
        <f>+IF(VLOOKUP($B129,download!$A$4:$DN$305,MATCH(data!H$1,download!$A$4:$DX$4,0)+1,FALSE)="","",VLOOKUP($B129,download!$A$4:$DN$305,MATCH(data!H$1,download!$A$4:$DX$4,0)+1,FALSE))</f>
        <v>22.05</v>
      </c>
      <c r="I129">
        <f>+IF(VLOOKUP($B129,download!$A$4:$DN$305,MATCH(data!I$1,download!$A$4:$DX$4,0)+1,FALSE)="","",VLOOKUP($B129,download!$A$4:$DN$305,MATCH(data!I$1,download!$A$4:$DX$4,0)+1,FALSE))</f>
        <v>28.89</v>
      </c>
      <c r="J129">
        <f>+IF(VLOOKUP($B129,download!$A$4:$DN$305,MATCH(data!J$1,download!$A$4:$DX$4,0)+1,FALSE)="","",VLOOKUP($B129,download!$A$4:$DN$305,MATCH(data!J$1,download!$A$4:$DX$4,0)+1,FALSE))</f>
        <v>403711999999.99994</v>
      </c>
      <c r="K129">
        <f>+IF(VLOOKUP($B129,download!$A$4:$DN$305,MATCH(data!K$1,download!$A$4:$DX$4,0)+1,FALSE)="","",VLOOKUP($B129,download!$A$4:$DN$305,MATCH(data!K$1,download!$A$4:$DX$4,0)+1,FALSE))</f>
        <v>1715999999999.9998</v>
      </c>
      <c r="L129">
        <f>+IF(VLOOKUP($B129,download!$A$4:$DN$305,MATCH(data!L$1,download!$A$4:$DX$4,0)+1,FALSE)="","",VLOOKUP($B129,download!$A$4:$DN$305,MATCH(data!L$1,download!$A$4:$DX$4,0)+1,FALSE))</f>
        <v>972529861000</v>
      </c>
      <c r="M129">
        <f>+IF(VLOOKUP($B129,download!$A$4:$DN$305,MATCH(data!M$1,download!$A$4:$DX$4,0)+1,FALSE)="","",VLOOKUP($B129,download!$A$4:$DN$305,MATCH(data!M$1,download!$A$4:$DX$4,0)+1,FALSE))</f>
        <v>4625855260679.2305</v>
      </c>
      <c r="N129">
        <f>+IF(VLOOKUP($B129,download!$A$4:$DN$305,MATCH(data!N$1,download!$A$4:$DX$4,0)+1,FALSE)="","",VLOOKUP($B129,download!$A$4:$DN$305,MATCH(data!N$1,download!$A$4:$DX$4,0)+1,FALSE))</f>
        <v>523070000000</v>
      </c>
      <c r="O129">
        <f>+IF(VLOOKUP($B129,download!$A$4:$DN$305,MATCH(data!O$1,download!$A$4:$DX$4,0)+1,FALSE)="","",VLOOKUP($B129,download!$A$4:$DN$305,MATCH(data!O$1,download!$A$4:$DX$4,0)+1,FALSE))</f>
        <v>1.3294999999999999</v>
      </c>
      <c r="P129">
        <f>+IF(VLOOKUP($B129,download!$A$4:$DN$305,MATCH(data!P$1,download!$A$4:$DX$4,0)+1,FALSE)="","",VLOOKUP($B129,download!$A$4:$DN$305,MATCH(data!P$1,download!$A$4:$DX$4,0)+1,FALSE))</f>
        <v>7.7637</v>
      </c>
      <c r="Q129">
        <f>+IF(VLOOKUP($B129,download!$A$4:$DN$305,MATCH(data!Q$1,download!$A$4:$DX$4,0)+1,FALSE)="","",VLOOKUP($B129,download!$A$4:$DN$305,MATCH(data!Q$1,download!$A$4:$DX$4,0)+1,FALSE))</f>
        <v>1.5267999999999999</v>
      </c>
      <c r="R129">
        <f>+IF(VLOOKUP($B129,download!$A$4:$DN$305,MATCH(data!R$1,download!$A$4:$DX$4,0)+1,FALSE)="","",VLOOKUP($B129,download!$A$4:$DN$305,MATCH(data!R$1,download!$A$4:$DX$4,0)+1,FALSE))</f>
        <v>0.9244</v>
      </c>
      <c r="S129">
        <f>+IF(VLOOKUP($B129,download!$A$4:$DN$305,MATCH(data!S$1,download!$A$4:$DX$4,0)+1,FALSE)="","",VLOOKUP($B129,download!$A$4:$DN$305,MATCH(data!S$1,download!$A$4:$DX$4,0)+1,FALSE))</f>
        <v>1.0174000000000001</v>
      </c>
      <c r="T129">
        <f>+IF(VLOOKUP($B129,download!$A$4:$DN$305,MATCH(data!T$1,download!$A$4:$DX$4,0)+1,FALSE)="","",VLOOKUP($B129,download!$A$4:$DN$305,MATCH(data!T$1,download!$A$4:$DX$4,0)+1,FALSE))</f>
        <v>1186.69</v>
      </c>
      <c r="U129">
        <f>+IF(VLOOKUP($B129,download!$A$4:$DN$305,MATCH(data!U$1,download!$A$4:$DX$4,0)+1,FALSE)="","",VLOOKUP($B129,download!$A$4:$DN$305,MATCH(data!U$1,download!$A$4:$DX$4,0)+1,FALSE))</f>
        <v>6135.7</v>
      </c>
      <c r="V129">
        <f>+IF(VLOOKUP($B129,download!$A$4:$DN$305,MATCH(data!V$1,download!$A$4:$DX$4,0)+1,FALSE)="","",VLOOKUP($B129,download!$A$4:$DN$305,MATCH(data!V$1,download!$A$4:$DX$4,0)+1,FALSE))</f>
        <v>987.04</v>
      </c>
      <c r="W129">
        <f>+IF(VLOOKUP($B129,download!$A$4:$DN$305,MATCH(data!W$1,download!$A$4:$DX$4,0)+1,FALSE)="","",VLOOKUP($B129,download!$A$4:$DN$305,MATCH(data!W$1,download!$A$4:$DX$4,0)+1,FALSE))</f>
        <v>21108.59</v>
      </c>
      <c r="X129">
        <f>+IF(VLOOKUP($B129,download!$A$4:$DN$305,MATCH(data!X$1,download!$A$4:$DX$4,0)+1,FALSE)="","",VLOOKUP($B129,download!$A$4:$DN$305,MATCH(data!X$1,download!$A$4:$DX$4,0)+1,FALSE))</f>
        <v>12210.7</v>
      </c>
      <c r="Y129">
        <f>+IF(VLOOKUP($B129,download!$A$4:$DN$305,MATCH(data!Y$1,download!$A$4:$DX$4,0)+1,FALSE)="","",VLOOKUP($B129,download!$A$4:$DN$305,MATCH(data!Y$1,download!$A$4:$DX$4,0)+1,FALSE))</f>
        <v>0</v>
      </c>
      <c r="Z129">
        <f>+IF(VLOOKUP($B129,download!$A$4:$DN$305,MATCH(data!Z$1,download!$A$4:$DX$4,0)+1,FALSE)="","",VLOOKUP($B129,download!$A$4:$DN$305,MATCH(data!Z$1,download!$A$4:$DX$4,0)+1,FALSE))</f>
        <v>0.4</v>
      </c>
      <c r="AA129">
        <f>+IF(VLOOKUP($B129,download!$A$4:$DN$305,MATCH(data!AA$1,download!$A$4:$DX$4,0)+1,FALSE)="","",VLOOKUP($B129,download!$A$4:$DN$305,MATCH(data!AA$1,download!$A$4:$DX$4,0)+1,FALSE))</f>
        <v>2.92</v>
      </c>
      <c r="AB129">
        <f>+IF(VLOOKUP($B129,download!$A$4:$DN$305,MATCH(data!AB$1,download!$A$4:$DX$4,0)+1,FALSE)="","",VLOOKUP($B129,download!$A$4:$DN$305,MATCH(data!AB$1,download!$A$4:$DX$4,0)+1,FALSE))</f>
        <v>0.61</v>
      </c>
      <c r="AC129">
        <f>+IF(VLOOKUP($B129,download!$A$4:$DN$305,MATCH(data!AC$1,download!$A$4:$DX$4,0)+1,FALSE)="","",VLOOKUP($B129,download!$A$4:$DN$305,MATCH(data!AC$1,download!$A$4:$DX$4,0)+1,FALSE))</f>
        <v>0.13354360880920499</v>
      </c>
      <c r="AD129">
        <f>+IF(VLOOKUP($B129,download!$A$4:$DN$305,MATCH(data!AD$1,download!$A$4:$DX$4,0)+1,FALSE)="","",VLOOKUP($B129,download!$A$4:$DN$305,MATCH(data!AD$1,download!$A$4:$DX$4,0)+1,FALSE))</f>
        <v>103405000000</v>
      </c>
      <c r="AE129">
        <f>+IF(VLOOKUP($B129,download!$A$4:$DN$305,MATCH(data!AE$1,download!$A$4:$DX$4,0)+1,FALSE)="","",VLOOKUP($B129,download!$A$4:$DN$305,MATCH(data!AE$1,download!$A$4:$DX$4,0)+1,FALSE))</f>
        <v>122301800000</v>
      </c>
      <c r="AF129">
        <f>+IF(VLOOKUP($B129,download!$A$4:$DN$305,MATCH(data!AF$1,download!$A$4:$DX$4,0)+1,FALSE)="","",VLOOKUP($B129,download!$A$4:$DN$305,MATCH(data!AF$1,download!$A$4:$DX$4,0)+1,FALSE))</f>
        <v>4.6464836152432598</v>
      </c>
      <c r="AG129">
        <f>+IF(VLOOKUP($B129,download!$A$4:$DN$305,MATCH(data!AG$1,download!$A$4:$DX$4,0)+1,FALSE)="","",VLOOKUP($B129,download!$A$4:$DN$305,MATCH(data!AG$1,download!$A$4:$DX$4,0)+1,FALSE))</f>
        <v>21.7</v>
      </c>
      <c r="AH129">
        <f>+IF(VLOOKUP($B129,download!$A$4:$DN$305,MATCH(data!AH$1,download!$A$4:$DX$4,0)+1,FALSE)="","",VLOOKUP($B129,download!$A$4:$DN$305,MATCH(data!AH$1,download!$A$4:$DX$4,0)+1,FALSE))</f>
        <v>32888500000</v>
      </c>
      <c r="AI129">
        <f>+IF(VLOOKUP($B129,download!$A$4:$DN$305,MATCH(data!AI$1,download!$A$4:$DX$4,0)+1,FALSE)="","",VLOOKUP($B129,download!$A$4:$DN$305,MATCH(data!AI$1,download!$A$4:$DX$4,0)+1,FALSE))</f>
        <v>48270000000</v>
      </c>
      <c r="AJ129">
        <f>+IF(VLOOKUP($B129,download!$A$4:$DN$305,MATCH(data!AJ$1,download!$A$4:$DX$4,0)+1,FALSE)="","",VLOOKUP($B129,download!$A$4:$DN$305,MATCH(data!AJ$1,download!$A$4:$DX$4,0)+1,FALSE))</f>
        <v>521599999999.99994</v>
      </c>
      <c r="AK129">
        <f>+IF(VLOOKUP($B129,download!$A$4:$DN$305,MATCH(data!AK$1,download!$A$4:$DX$4,0)+1,FALSE)="","",VLOOKUP($B129,download!$A$4:$DN$305,MATCH(data!AK$1,download!$A$4:$DX$4,0)+1,FALSE))</f>
        <v>34567000000</v>
      </c>
      <c r="AL129">
        <f>+IF(VLOOKUP($B129,download!$A$4:$DN$305,MATCH(data!AL$1,download!$A$4:$DX$4,0)+1,FALSE)="","",VLOOKUP($B129,download!$A$4:$DN$305,MATCH(data!AL$1,download!$A$4:$DX$4,0)+1,FALSE))</f>
        <v>248881000000</v>
      </c>
      <c r="AM129">
        <f>+IF(VLOOKUP($B129,download!$A$4:$DN$305,MATCH(data!AM$1,download!$A$4:$DX$4,0)+1,FALSE)="","",VLOOKUP($B129,download!$A$4:$DN$305,MATCH(data!AM$1,download!$A$4:$DX$4,0)+1,FALSE))</f>
        <v>56843000000</v>
      </c>
      <c r="AN129">
        <f>+IF(VLOOKUP($B129,download!$A$4:$DN$305,MATCH(data!AN$1,download!$A$4:$DX$4,0)+1,FALSE)="","",VLOOKUP($B129,download!$A$4:$DN$305,MATCH(data!AN$1,download!$A$4:$DX$4,0)+1,FALSE))</f>
        <v>9.9</v>
      </c>
      <c r="AO129">
        <f>+IF(VLOOKUP($B129,download!$A$4:$DN$305,MATCH(data!AO$1,download!$A$4:$DX$4,0)+1,FALSE)="","",VLOOKUP($B129,download!$A$4:$DN$305,MATCH(data!AO$1,download!$A$4:$DX$4,0)+1,FALSE))</f>
        <v>5.5</v>
      </c>
      <c r="AP129">
        <f>+IF(VLOOKUP($B129,download!$A$4:$DN$305,MATCH(data!AP$1,download!$A$4:$DX$4,0)+1,FALSE)="","",VLOOKUP($B129,download!$A$4:$DN$305,MATCH(data!AP$1,download!$A$4:$DX$4,0)+1,FALSE))</f>
        <v>4.5</v>
      </c>
      <c r="AQ129">
        <f>+IF(VLOOKUP($B129,download!$A$4:$DN$305,MATCH(data!AQ$1,download!$A$4:$DX$4,0)+1,FALSE)="","",VLOOKUP($B129,download!$A$4:$DN$305,MATCH(data!AQ$1,download!$A$4:$DX$4,0)+1,FALSE))</f>
        <v>10.3</v>
      </c>
      <c r="AR129">
        <f>+IF(VLOOKUP($B129,download!$A$4:$DN$305,MATCH(data!AR$1,download!$A$4:$DX$4,0)+1,FALSE)="","",VLOOKUP($B129,download!$A$4:$DN$305,MATCH(data!AR$1,download!$A$4:$DX$4,0)+1,FALSE))</f>
        <v>8.1999999999999993</v>
      </c>
      <c r="AS129">
        <f>+IF(VLOOKUP($B129,download!$A$4:$DN$305,MATCH(data!AS$1,download!$A$4:$DX$4,0)+1,FALSE)="","",VLOOKUP($B129,download!$A$4:$DN$305,MATCH(data!AS$1,download!$A$4:$DX$4,0)+1,FALSE))</f>
        <v>-2.2018259826028694E-3</v>
      </c>
      <c r="AT129">
        <f>+IF(VLOOKUP($B129,download!$A$4:$DN$305,MATCH(data!AT$1,download!$A$4:$DX$4,0)+1,FALSE)="","",VLOOKUP($B129,download!$A$4:$DN$305,MATCH(data!AT$1,download!$A$4:$DX$4,0)+1,FALSE))</f>
        <v>6.8545789468268026E-4</v>
      </c>
      <c r="AU129">
        <f>+IF(VLOOKUP($B129,download!$A$4:$DN$305,MATCH(data!AU$1,download!$A$4:$DX$4,0)+1,FALSE)="","",VLOOKUP($B129,download!$A$4:$DN$305,MATCH(data!AU$1,download!$A$4:$DX$4,0)+1,FALSE))</f>
        <v>-1.8099513461340329E-3</v>
      </c>
      <c r="AV129">
        <f>+IF(VLOOKUP($B129,download!$A$4:$DN$305,MATCH(data!AV$1,download!$A$4:$DX$4,0)+1,FALSE)="","",VLOOKUP($B129,download!$A$4:$DN$305,MATCH(data!AV$1,download!$A$4:$DX$4,0)+1,FALSE))</f>
        <v>-3.344272140294563E-3</v>
      </c>
      <c r="AW129">
        <f>+IF(VLOOKUP($B129,download!$A$4:$DN$305,MATCH(data!AW$1,download!$A$4:$DX$4,0)+1,FALSE)="","",VLOOKUP($B129,download!$A$4:$DN$305,MATCH(data!AW$1,download!$A$4:$DX$4,0)+1,FALSE))</f>
        <v>-2.7479290469802631E-3</v>
      </c>
    </row>
    <row r="130" spans="1:49">
      <c r="A130">
        <f t="shared" si="5"/>
        <v>129</v>
      </c>
      <c r="B130">
        <f t="shared" si="6"/>
        <v>201005</v>
      </c>
      <c r="C130">
        <f>+IF(VLOOKUP($B130,download!$A$4:$DN$305,MATCH(data!C$1,download!$A$4:$DX$4,0)+1,FALSE)="","",VLOOKUP($B130,download!$A$4:$DN$305,MATCH(data!C$1,download!$A$4:$DX$4,0)+1,FALSE))</f>
        <v>101.73</v>
      </c>
      <c r="D130">
        <f>+IF(VLOOKUP($B130,download!$A$4:$DN$305,MATCH(data!D$1,download!$A$4:$DX$4,0)+1,FALSE)="","",VLOOKUP($B130,download!$A$4:$DN$305,MATCH(data!D$1,download!$A$4:$DX$4,0)+1,FALSE))</f>
        <v>103.018</v>
      </c>
      <c r="E130">
        <f>+IF(VLOOKUP($B130,download!$A$4:$DN$305,MATCH(data!E$1,download!$A$4:$DX$4,0)+1,FALSE)="","",VLOOKUP($B130,download!$A$4:$DN$305,MATCH(data!E$1,download!$A$4:$DX$4,0)+1,FALSE))</f>
        <v>93.296000000000006</v>
      </c>
      <c r="F130">
        <f>+IF(VLOOKUP($B130,download!$A$4:$DN$305,MATCH(data!F$1,download!$A$4:$DX$4,0)+1,FALSE)="","",VLOOKUP($B130,download!$A$4:$DN$305,MATCH(data!F$1,download!$A$4:$DX$4,0)+1,FALSE))</f>
        <v>97.330500000000001</v>
      </c>
      <c r="G130">
        <f>+IF(VLOOKUP($B130,download!$A$4:$DN$305,MATCH(data!G$1,download!$A$4:$DX$4,0)+1,FALSE)="","",VLOOKUP($B130,download!$A$4:$DN$305,MATCH(data!G$1,download!$A$4:$DX$4,0)+1,FALSE))</f>
        <v>101.255</v>
      </c>
      <c r="H130">
        <f>+IF(VLOOKUP($B130,download!$A$4:$DN$305,MATCH(data!H$1,download!$A$4:$DX$4,0)+1,FALSE)="","",VLOOKUP($B130,download!$A$4:$DN$305,MATCH(data!H$1,download!$A$4:$DX$4,0)+1,FALSE))</f>
        <v>32.07</v>
      </c>
      <c r="I130">
        <f>+IF(VLOOKUP($B130,download!$A$4:$DN$305,MATCH(data!I$1,download!$A$4:$DX$4,0)+1,FALSE)="","",VLOOKUP($B130,download!$A$4:$DN$305,MATCH(data!I$1,download!$A$4:$DX$4,0)+1,FALSE))</f>
        <v>34.397599999999997</v>
      </c>
      <c r="J130">
        <f>+IF(VLOOKUP($B130,download!$A$4:$DN$305,MATCH(data!J$1,download!$A$4:$DX$4,0)+1,FALSE)="","",VLOOKUP($B130,download!$A$4:$DN$305,MATCH(data!J$1,download!$A$4:$DX$4,0)+1,FALSE))</f>
        <v>404069999999.99994</v>
      </c>
      <c r="K130">
        <f>+IF(VLOOKUP($B130,download!$A$4:$DN$305,MATCH(data!K$1,download!$A$4:$DX$4,0)+1,FALSE)="","",VLOOKUP($B130,download!$A$4:$DN$305,MATCH(data!K$1,download!$A$4:$DX$4,0)+1,FALSE))</f>
        <v>1708199999999.9998</v>
      </c>
      <c r="L130">
        <f>+IF(VLOOKUP($B130,download!$A$4:$DN$305,MATCH(data!L$1,download!$A$4:$DX$4,0)+1,FALSE)="","",VLOOKUP($B130,download!$A$4:$DN$305,MATCH(data!L$1,download!$A$4:$DX$4,0)+1,FALSE))</f>
        <v>926255125000</v>
      </c>
      <c r="M130">
        <f>+IF(VLOOKUP($B130,download!$A$4:$DN$305,MATCH(data!M$1,download!$A$4:$DX$4,0)+1,FALSE)="","",VLOOKUP($B130,download!$A$4:$DN$305,MATCH(data!M$1,download!$A$4:$DX$4,0)+1,FALSE))</f>
        <v>4663768749663.9707</v>
      </c>
      <c r="N130">
        <f>+IF(VLOOKUP($B130,download!$A$4:$DN$305,MATCH(data!N$1,download!$A$4:$DX$4,0)+1,FALSE)="","",VLOOKUP($B130,download!$A$4:$DN$305,MATCH(data!N$1,download!$A$4:$DX$4,0)+1,FALSE))</f>
        <v>530994000000</v>
      </c>
      <c r="O130">
        <f>+IF(VLOOKUP($B130,download!$A$4:$DN$305,MATCH(data!O$1,download!$A$4:$DX$4,0)+1,FALSE)="","",VLOOKUP($B130,download!$A$4:$DN$305,MATCH(data!O$1,download!$A$4:$DX$4,0)+1,FALSE))</f>
        <v>1.2304999999999999</v>
      </c>
      <c r="P130">
        <f>+IF(VLOOKUP($B130,download!$A$4:$DN$305,MATCH(data!P$1,download!$A$4:$DX$4,0)+1,FALSE)="","",VLOOKUP($B130,download!$A$4:$DN$305,MATCH(data!P$1,download!$A$4:$DX$4,0)+1,FALSE))</f>
        <v>7.7858999999999998</v>
      </c>
      <c r="Q130">
        <f>+IF(VLOOKUP($B130,download!$A$4:$DN$305,MATCH(data!Q$1,download!$A$4:$DX$4,0)+1,FALSE)="","",VLOOKUP($B130,download!$A$4:$DN$305,MATCH(data!Q$1,download!$A$4:$DX$4,0)+1,FALSE))</f>
        <v>1.4537</v>
      </c>
      <c r="R130">
        <f>+IF(VLOOKUP($B130,download!$A$4:$DN$305,MATCH(data!R$1,download!$A$4:$DX$4,0)+1,FALSE)="","",VLOOKUP($B130,download!$A$4:$DN$305,MATCH(data!R$1,download!$A$4:$DX$4,0)+1,FALSE))</f>
        <v>0.84640000000000004</v>
      </c>
      <c r="S130">
        <f>+IF(VLOOKUP($B130,download!$A$4:$DN$305,MATCH(data!S$1,download!$A$4:$DX$4,0)+1,FALSE)="","",VLOOKUP($B130,download!$A$4:$DN$305,MATCH(data!S$1,download!$A$4:$DX$4,0)+1,FALSE))</f>
        <v>1.0448999999999999</v>
      </c>
      <c r="T130">
        <f>+IF(VLOOKUP($B130,download!$A$4:$DN$305,MATCH(data!T$1,download!$A$4:$DX$4,0)+1,FALSE)="","",VLOOKUP($B130,download!$A$4:$DN$305,MATCH(data!T$1,download!$A$4:$DX$4,0)+1,FALSE))</f>
        <v>1089.4100000000001</v>
      </c>
      <c r="U130">
        <f>+IF(VLOOKUP($B130,download!$A$4:$DN$305,MATCH(data!U$1,download!$A$4:$DX$4,0)+1,FALSE)="","",VLOOKUP($B130,download!$A$4:$DN$305,MATCH(data!U$1,download!$A$4:$DX$4,0)+1,FALSE))</f>
        <v>5964.33</v>
      </c>
      <c r="V130">
        <f>+IF(VLOOKUP($B130,download!$A$4:$DN$305,MATCH(data!V$1,download!$A$4:$DX$4,0)+1,FALSE)="","",VLOOKUP($B130,download!$A$4:$DN$305,MATCH(data!V$1,download!$A$4:$DX$4,0)+1,FALSE))</f>
        <v>880.46</v>
      </c>
      <c r="W130">
        <f>+IF(VLOOKUP($B130,download!$A$4:$DN$305,MATCH(data!W$1,download!$A$4:$DX$4,0)+1,FALSE)="","",VLOOKUP($B130,download!$A$4:$DN$305,MATCH(data!W$1,download!$A$4:$DX$4,0)+1,FALSE))</f>
        <v>19765.189999999999</v>
      </c>
      <c r="X130">
        <f>+IF(VLOOKUP($B130,download!$A$4:$DN$305,MATCH(data!X$1,download!$A$4:$DX$4,0)+1,FALSE)="","",VLOOKUP($B130,download!$A$4:$DN$305,MATCH(data!X$1,download!$A$4:$DX$4,0)+1,FALSE))</f>
        <v>11762.99</v>
      </c>
      <c r="Y130">
        <f>+IF(VLOOKUP($B130,download!$A$4:$DN$305,MATCH(data!Y$1,download!$A$4:$DX$4,0)+1,FALSE)="","",VLOOKUP($B130,download!$A$4:$DN$305,MATCH(data!Y$1,download!$A$4:$DX$4,0)+1,FALSE))</f>
        <v>-0.1</v>
      </c>
      <c r="Z130">
        <f>+IF(VLOOKUP($B130,download!$A$4:$DN$305,MATCH(data!Z$1,download!$A$4:$DX$4,0)+1,FALSE)="","",VLOOKUP($B130,download!$A$4:$DN$305,MATCH(data!Z$1,download!$A$4:$DX$4,0)+1,FALSE))</f>
        <v>0.1</v>
      </c>
      <c r="AA130">
        <f>+IF(VLOOKUP($B130,download!$A$4:$DN$305,MATCH(data!AA$1,download!$A$4:$DX$4,0)+1,FALSE)="","",VLOOKUP($B130,download!$A$4:$DN$305,MATCH(data!AA$1,download!$A$4:$DX$4,0)+1,FALSE))</f>
        <v>2.92</v>
      </c>
      <c r="AB130">
        <f>+IF(VLOOKUP($B130,download!$A$4:$DN$305,MATCH(data!AB$1,download!$A$4:$DX$4,0)+1,FALSE)="","",VLOOKUP($B130,download!$A$4:$DN$305,MATCH(data!AB$1,download!$A$4:$DX$4,0)+1,FALSE))</f>
        <v>-0.12</v>
      </c>
      <c r="AC130">
        <f>+IF(VLOOKUP($B130,download!$A$4:$DN$305,MATCH(data!AC$1,download!$A$4:$DX$4,0)+1,FALSE)="","",VLOOKUP($B130,download!$A$4:$DN$305,MATCH(data!AC$1,download!$A$4:$DX$4,0)+1,FALSE))</f>
        <v>-9.6000781421744397E-2</v>
      </c>
      <c r="AD130">
        <f>+IF(VLOOKUP($B130,download!$A$4:$DN$305,MATCH(data!AD$1,download!$A$4:$DX$4,0)+1,FALSE)="","",VLOOKUP($B130,download!$A$4:$DN$305,MATCH(data!AD$1,download!$A$4:$DX$4,0)+1,FALSE))</f>
        <v>106545000000</v>
      </c>
      <c r="AE130">
        <f>+IF(VLOOKUP($B130,download!$A$4:$DN$305,MATCH(data!AE$1,download!$A$4:$DX$4,0)+1,FALSE)="","",VLOOKUP($B130,download!$A$4:$DN$305,MATCH(data!AE$1,download!$A$4:$DX$4,0)+1,FALSE))</f>
        <v>127579400000</v>
      </c>
      <c r="AF130">
        <f>+IF(VLOOKUP($B130,download!$A$4:$DN$305,MATCH(data!AF$1,download!$A$4:$DX$4,0)+1,FALSE)="","",VLOOKUP($B130,download!$A$4:$DN$305,MATCH(data!AF$1,download!$A$4:$DX$4,0)+1,FALSE))</f>
        <v>4.6464836152432598</v>
      </c>
      <c r="AG130">
        <f>+IF(VLOOKUP($B130,download!$A$4:$DN$305,MATCH(data!AG$1,download!$A$4:$DX$4,0)+1,FALSE)="","",VLOOKUP($B130,download!$A$4:$DN$305,MATCH(data!AG$1,download!$A$4:$DX$4,0)+1,FALSE))</f>
        <v>24.4</v>
      </c>
      <c r="AH130">
        <f>+IF(VLOOKUP($B130,download!$A$4:$DN$305,MATCH(data!AH$1,download!$A$4:$DX$4,0)+1,FALSE)="","",VLOOKUP($B130,download!$A$4:$DN$305,MATCH(data!AH$1,download!$A$4:$DX$4,0)+1,FALSE))</f>
        <v>33749600000</v>
      </c>
      <c r="AI130">
        <f>+IF(VLOOKUP($B130,download!$A$4:$DN$305,MATCH(data!AI$1,download!$A$4:$DX$4,0)+1,FALSE)="","",VLOOKUP($B130,download!$A$4:$DN$305,MATCH(data!AI$1,download!$A$4:$DX$4,0)+1,FALSE))</f>
        <v>47129000000</v>
      </c>
      <c r="AJ130">
        <f>+IF(VLOOKUP($B130,download!$A$4:$DN$305,MATCH(data!AJ$1,download!$A$4:$DX$4,0)+1,FALSE)="","",VLOOKUP($B130,download!$A$4:$DN$305,MATCH(data!AJ$1,download!$A$4:$DX$4,0)+1,FALSE))</f>
        <v>569740000000</v>
      </c>
      <c r="AK130">
        <f>+IF(VLOOKUP($B130,download!$A$4:$DN$305,MATCH(data!AK$1,download!$A$4:$DX$4,0)+1,FALSE)="","",VLOOKUP($B130,download!$A$4:$DN$305,MATCH(data!AK$1,download!$A$4:$DX$4,0)+1,FALSE))</f>
        <v>32393000000</v>
      </c>
      <c r="AL130">
        <f>+IF(VLOOKUP($B130,download!$A$4:$DN$305,MATCH(data!AL$1,download!$A$4:$DX$4,0)+1,FALSE)="","",VLOOKUP($B130,download!$A$4:$DN$305,MATCH(data!AL$1,download!$A$4:$DX$4,0)+1,FALSE))</f>
        <v>248591000000</v>
      </c>
      <c r="AM130">
        <f>+IF(VLOOKUP($B130,download!$A$4:$DN$305,MATCH(data!AM$1,download!$A$4:$DX$4,0)+1,FALSE)="","",VLOOKUP($B130,download!$A$4:$DN$305,MATCH(data!AM$1,download!$A$4:$DX$4,0)+1,FALSE))</f>
        <v>56027000000</v>
      </c>
      <c r="AN130">
        <f>+IF(VLOOKUP($B130,download!$A$4:$DN$305,MATCH(data!AN$1,download!$A$4:$DX$4,0)+1,FALSE)="","",VLOOKUP($B130,download!$A$4:$DN$305,MATCH(data!AN$1,download!$A$4:$DX$4,0)+1,FALSE))</f>
        <v>9.6</v>
      </c>
      <c r="AO130">
        <f>+IF(VLOOKUP($B130,download!$A$4:$DN$305,MATCH(data!AO$1,download!$A$4:$DX$4,0)+1,FALSE)="","",VLOOKUP($B130,download!$A$4:$DN$305,MATCH(data!AO$1,download!$A$4:$DX$4,0)+1,FALSE))</f>
        <v>5.2</v>
      </c>
      <c r="AP130">
        <f>+IF(VLOOKUP($B130,download!$A$4:$DN$305,MATCH(data!AP$1,download!$A$4:$DX$4,0)+1,FALSE)="","",VLOOKUP($B130,download!$A$4:$DN$305,MATCH(data!AP$1,download!$A$4:$DX$4,0)+1,FALSE))</f>
        <v>4.5999999999999996</v>
      </c>
      <c r="AQ130">
        <f>+IF(VLOOKUP($B130,download!$A$4:$DN$305,MATCH(data!AQ$1,download!$A$4:$DX$4,0)+1,FALSE)="","",VLOOKUP($B130,download!$A$4:$DN$305,MATCH(data!AQ$1,download!$A$4:$DX$4,0)+1,FALSE))</f>
        <v>10.3</v>
      </c>
      <c r="AR130">
        <f>+IF(VLOOKUP($B130,download!$A$4:$DN$305,MATCH(data!AR$1,download!$A$4:$DX$4,0)+1,FALSE)="","",VLOOKUP($B130,download!$A$4:$DN$305,MATCH(data!AR$1,download!$A$4:$DX$4,0)+1,FALSE))</f>
        <v>8.1</v>
      </c>
      <c r="AS130">
        <f>+IF(VLOOKUP($B130,download!$A$4:$DN$305,MATCH(data!AS$1,download!$A$4:$DX$4,0)+1,FALSE)="","",VLOOKUP($B130,download!$A$4:$DN$305,MATCH(data!AS$1,download!$A$4:$DX$4,0)+1,FALSE))</f>
        <v>-2.2018259826028694E-3</v>
      </c>
      <c r="AT130">
        <f>+IF(VLOOKUP($B130,download!$A$4:$DN$305,MATCH(data!AT$1,download!$A$4:$DX$4,0)+1,FALSE)="","",VLOOKUP($B130,download!$A$4:$DN$305,MATCH(data!AT$1,download!$A$4:$DX$4,0)+1,FALSE))</f>
        <v>6.8545789468268026E-4</v>
      </c>
      <c r="AU130">
        <f>+IF(VLOOKUP($B130,download!$A$4:$DN$305,MATCH(data!AU$1,download!$A$4:$DX$4,0)+1,FALSE)="","",VLOOKUP($B130,download!$A$4:$DN$305,MATCH(data!AU$1,download!$A$4:$DX$4,0)+1,FALSE))</f>
        <v>-1.8099513461340329E-3</v>
      </c>
      <c r="AV130">
        <f>+IF(VLOOKUP($B130,download!$A$4:$DN$305,MATCH(data!AV$1,download!$A$4:$DX$4,0)+1,FALSE)="","",VLOOKUP($B130,download!$A$4:$DN$305,MATCH(data!AV$1,download!$A$4:$DX$4,0)+1,FALSE))</f>
        <v>-3.344272140294563E-3</v>
      </c>
      <c r="AW130">
        <f>+IF(VLOOKUP($B130,download!$A$4:$DN$305,MATCH(data!AW$1,download!$A$4:$DX$4,0)+1,FALSE)="","",VLOOKUP($B130,download!$A$4:$DN$305,MATCH(data!AW$1,download!$A$4:$DX$4,0)+1,FALSE))</f>
        <v>-2.7479290469802631E-3</v>
      </c>
    </row>
    <row r="131" spans="1:49">
      <c r="A131">
        <f t="shared" si="5"/>
        <v>130</v>
      </c>
      <c r="B131">
        <f t="shared" si="6"/>
        <v>201006</v>
      </c>
      <c r="C131">
        <f>+IF(VLOOKUP($B131,download!$A$4:$DN$305,MATCH(data!C$1,download!$A$4:$DX$4,0)+1,FALSE)="","",VLOOKUP($B131,download!$A$4:$DN$305,MATCH(data!C$1,download!$A$4:$DX$4,0)+1,FALSE))</f>
        <v>104.79</v>
      </c>
      <c r="D131">
        <f>+IF(VLOOKUP($B131,download!$A$4:$DN$305,MATCH(data!D$1,download!$A$4:$DX$4,0)+1,FALSE)="","",VLOOKUP($B131,download!$A$4:$DN$305,MATCH(data!D$1,download!$A$4:$DX$4,0)+1,FALSE))</f>
        <v>103.938</v>
      </c>
      <c r="E131">
        <f>+IF(VLOOKUP($B131,download!$A$4:$DN$305,MATCH(data!E$1,download!$A$4:$DX$4,0)+1,FALSE)="","",VLOOKUP($B131,download!$A$4:$DN$305,MATCH(data!E$1,download!$A$4:$DX$4,0)+1,FALSE))</f>
        <v>95.387</v>
      </c>
      <c r="F131">
        <f>+IF(VLOOKUP($B131,download!$A$4:$DN$305,MATCH(data!F$1,download!$A$4:$DX$4,0)+1,FALSE)="","",VLOOKUP($B131,download!$A$4:$DN$305,MATCH(data!F$1,download!$A$4:$DX$4,0)+1,FALSE))</f>
        <v>102.29049999999999</v>
      </c>
      <c r="G131">
        <f>+IF(VLOOKUP($B131,download!$A$4:$DN$305,MATCH(data!G$1,download!$A$4:$DX$4,0)+1,FALSE)="","",VLOOKUP($B131,download!$A$4:$DN$305,MATCH(data!G$1,download!$A$4:$DX$4,0)+1,FALSE))</f>
        <v>103.55</v>
      </c>
      <c r="H131">
        <f>+IF(VLOOKUP($B131,download!$A$4:$DN$305,MATCH(data!H$1,download!$A$4:$DX$4,0)+1,FALSE)="","",VLOOKUP($B131,download!$A$4:$DN$305,MATCH(data!H$1,download!$A$4:$DX$4,0)+1,FALSE))</f>
        <v>34.54</v>
      </c>
      <c r="I131">
        <f>+IF(VLOOKUP($B131,download!$A$4:$DN$305,MATCH(data!I$1,download!$A$4:$DX$4,0)+1,FALSE)="","",VLOOKUP($B131,download!$A$4:$DN$305,MATCH(data!I$1,download!$A$4:$DX$4,0)+1,FALSE))</f>
        <v>34.316099999999999</v>
      </c>
      <c r="J131">
        <f>+IF(VLOOKUP($B131,download!$A$4:$DN$305,MATCH(data!J$1,download!$A$4:$DX$4,0)+1,FALSE)="","",VLOOKUP($B131,download!$A$4:$DN$305,MATCH(data!J$1,download!$A$4:$DX$4,0)+1,FALSE))</f>
        <v>414943999999.99994</v>
      </c>
      <c r="K131">
        <f>+IF(VLOOKUP($B131,download!$A$4:$DN$305,MATCH(data!K$1,download!$A$4:$DX$4,0)+1,FALSE)="","",VLOOKUP($B131,download!$A$4:$DN$305,MATCH(data!K$1,download!$A$4:$DX$4,0)+1,FALSE))</f>
        <v>1732299999999.9998</v>
      </c>
      <c r="L131">
        <f>+IF(VLOOKUP($B131,download!$A$4:$DN$305,MATCH(data!L$1,download!$A$4:$DX$4,0)+1,FALSE)="","",VLOOKUP($B131,download!$A$4:$DN$305,MATCH(data!L$1,download!$A$4:$DX$4,0)+1,FALSE))</f>
        <v>903576577000</v>
      </c>
      <c r="M131">
        <f>+IF(VLOOKUP($B131,download!$A$4:$DN$305,MATCH(data!M$1,download!$A$4:$DX$4,0)+1,FALSE)="","",VLOOKUP($B131,download!$A$4:$DN$305,MATCH(data!M$1,download!$A$4:$DX$4,0)+1,FALSE))</f>
        <v>4713441275753.0498</v>
      </c>
      <c r="N131">
        <f>+IF(VLOOKUP($B131,download!$A$4:$DN$305,MATCH(data!N$1,download!$A$4:$DX$4,0)+1,FALSE)="","",VLOOKUP($B131,download!$A$4:$DN$305,MATCH(data!N$1,download!$A$4:$DX$4,0)+1,FALSE))</f>
        <v>532427000000</v>
      </c>
      <c r="O131">
        <f>+IF(VLOOKUP($B131,download!$A$4:$DN$305,MATCH(data!O$1,download!$A$4:$DX$4,0)+1,FALSE)="","",VLOOKUP($B131,download!$A$4:$DN$305,MATCH(data!O$1,download!$A$4:$DX$4,0)+1,FALSE))</f>
        <v>1.2234</v>
      </c>
      <c r="P131">
        <f>+IF(VLOOKUP($B131,download!$A$4:$DN$305,MATCH(data!P$1,download!$A$4:$DX$4,0)+1,FALSE)="","",VLOOKUP($B131,download!$A$4:$DN$305,MATCH(data!P$1,download!$A$4:$DX$4,0)+1,FALSE))</f>
        <v>7.7876000000000003</v>
      </c>
      <c r="Q131">
        <f>+IF(VLOOKUP($B131,download!$A$4:$DN$305,MATCH(data!Q$1,download!$A$4:$DX$4,0)+1,FALSE)="","",VLOOKUP($B131,download!$A$4:$DN$305,MATCH(data!Q$1,download!$A$4:$DX$4,0)+1,FALSE))</f>
        <v>1.4946999999999999</v>
      </c>
      <c r="R131">
        <f>+IF(VLOOKUP($B131,download!$A$4:$DN$305,MATCH(data!R$1,download!$A$4:$DX$4,0)+1,FALSE)="","",VLOOKUP($B131,download!$A$4:$DN$305,MATCH(data!R$1,download!$A$4:$DX$4,0)+1,FALSE))</f>
        <v>0.83989999999999998</v>
      </c>
      <c r="S131">
        <f>+IF(VLOOKUP($B131,download!$A$4:$DN$305,MATCH(data!S$1,download!$A$4:$DX$4,0)+1,FALSE)="","",VLOOKUP($B131,download!$A$4:$DN$305,MATCH(data!S$1,download!$A$4:$DX$4,0)+1,FALSE))</f>
        <v>1.0642</v>
      </c>
      <c r="T131">
        <f>+IF(VLOOKUP($B131,download!$A$4:$DN$305,MATCH(data!T$1,download!$A$4:$DX$4,0)+1,FALSE)="","",VLOOKUP($B131,download!$A$4:$DN$305,MATCH(data!T$1,download!$A$4:$DX$4,0)+1,FALSE))</f>
        <v>1030.71</v>
      </c>
      <c r="U131">
        <f>+IF(VLOOKUP($B131,download!$A$4:$DN$305,MATCH(data!U$1,download!$A$4:$DX$4,0)+1,FALSE)="","",VLOOKUP($B131,download!$A$4:$DN$305,MATCH(data!U$1,download!$A$4:$DX$4,0)+1,FALSE))</f>
        <v>5965.52</v>
      </c>
      <c r="V131">
        <f>+IF(VLOOKUP($B131,download!$A$4:$DN$305,MATCH(data!V$1,download!$A$4:$DX$4,0)+1,FALSE)="","",VLOOKUP($B131,download!$A$4:$DN$305,MATCH(data!V$1,download!$A$4:$DX$4,0)+1,FALSE))</f>
        <v>841.42</v>
      </c>
      <c r="W131">
        <f>+IF(VLOOKUP($B131,download!$A$4:$DN$305,MATCH(data!W$1,download!$A$4:$DX$4,0)+1,FALSE)="","",VLOOKUP($B131,download!$A$4:$DN$305,MATCH(data!W$1,download!$A$4:$DX$4,0)+1,FALSE))</f>
        <v>20128.990000000002</v>
      </c>
      <c r="X131">
        <f>+IF(VLOOKUP($B131,download!$A$4:$DN$305,MATCH(data!X$1,download!$A$4:$DX$4,0)+1,FALSE)="","",VLOOKUP($B131,download!$A$4:$DN$305,MATCH(data!X$1,download!$A$4:$DX$4,0)+1,FALSE))</f>
        <v>11294.42</v>
      </c>
      <c r="Y131">
        <f>+IF(VLOOKUP($B131,download!$A$4:$DN$305,MATCH(data!Y$1,download!$A$4:$DX$4,0)+1,FALSE)="","",VLOOKUP($B131,download!$A$4:$DN$305,MATCH(data!Y$1,download!$A$4:$DX$4,0)+1,FALSE))</f>
        <v>0</v>
      </c>
      <c r="Z131">
        <f>+IF(VLOOKUP($B131,download!$A$4:$DN$305,MATCH(data!Z$1,download!$A$4:$DX$4,0)+1,FALSE)="","",VLOOKUP($B131,download!$A$4:$DN$305,MATCH(data!Z$1,download!$A$4:$DX$4,0)+1,FALSE))</f>
        <v>0</v>
      </c>
      <c r="AA131">
        <f>+IF(VLOOKUP($B131,download!$A$4:$DN$305,MATCH(data!AA$1,download!$A$4:$DX$4,0)+1,FALSE)="","",VLOOKUP($B131,download!$A$4:$DN$305,MATCH(data!AA$1,download!$A$4:$DX$4,0)+1,FALSE))</f>
        <v>3.12</v>
      </c>
      <c r="AB131">
        <f>+IF(VLOOKUP($B131,download!$A$4:$DN$305,MATCH(data!AB$1,download!$A$4:$DX$4,0)+1,FALSE)="","",VLOOKUP($B131,download!$A$4:$DN$305,MATCH(data!AB$1,download!$A$4:$DX$4,0)+1,FALSE))</f>
        <v>0.12</v>
      </c>
      <c r="AC131">
        <f>+IF(VLOOKUP($B131,download!$A$4:$DN$305,MATCH(data!AC$1,download!$A$4:$DX$4,0)+1,FALSE)="","",VLOOKUP($B131,download!$A$4:$DN$305,MATCH(data!AC$1,download!$A$4:$DX$4,0)+1,FALSE))</f>
        <v>7.3316689734000295E-2</v>
      </c>
      <c r="AD131">
        <f>+IF(VLOOKUP($B131,download!$A$4:$DN$305,MATCH(data!AD$1,download!$A$4:$DX$4,0)+1,FALSE)="","",VLOOKUP($B131,download!$A$4:$DN$305,MATCH(data!AD$1,download!$A$4:$DX$4,0)+1,FALSE))</f>
        <v>105364000000</v>
      </c>
      <c r="AE131">
        <f>+IF(VLOOKUP($B131,download!$A$4:$DN$305,MATCH(data!AE$1,download!$A$4:$DX$4,0)+1,FALSE)="","",VLOOKUP($B131,download!$A$4:$DN$305,MATCH(data!AE$1,download!$A$4:$DX$4,0)+1,FALSE))</f>
        <v>130217200000</v>
      </c>
      <c r="AF131">
        <f>+IF(VLOOKUP($B131,download!$A$4:$DN$305,MATCH(data!AF$1,download!$A$4:$DX$4,0)+1,FALSE)="","",VLOOKUP($B131,download!$A$4:$DN$305,MATCH(data!AF$1,download!$A$4:$DX$4,0)+1,FALSE))</f>
        <v>8.5366355935693807</v>
      </c>
      <c r="AG131">
        <f>+IF(VLOOKUP($B131,download!$A$4:$DN$305,MATCH(data!AG$1,download!$A$4:$DX$4,0)+1,FALSE)="","",VLOOKUP($B131,download!$A$4:$DN$305,MATCH(data!AG$1,download!$A$4:$DX$4,0)+1,FALSE))</f>
        <v>26.7</v>
      </c>
      <c r="AH131">
        <f>+IF(VLOOKUP($B131,download!$A$4:$DN$305,MATCH(data!AH$1,download!$A$4:$DX$4,0)+1,FALSE)="","",VLOOKUP($B131,download!$A$4:$DN$305,MATCH(data!AH$1,download!$A$4:$DX$4,0)+1,FALSE))</f>
        <v>33387199999.999996</v>
      </c>
      <c r="AI131">
        <f>+IF(VLOOKUP($B131,download!$A$4:$DN$305,MATCH(data!AI$1,download!$A$4:$DX$4,0)+1,FALSE)="","",VLOOKUP($B131,download!$A$4:$DN$305,MATCH(data!AI$1,download!$A$4:$DX$4,0)+1,FALSE))</f>
        <v>47557000000</v>
      </c>
      <c r="AJ131">
        <f>+IF(VLOOKUP($B131,download!$A$4:$DN$305,MATCH(data!AJ$1,download!$A$4:$DX$4,0)+1,FALSE)="","",VLOOKUP($B131,download!$A$4:$DN$305,MATCH(data!AJ$1,download!$A$4:$DX$4,0)+1,FALSE))</f>
        <v>583269999999.99988</v>
      </c>
      <c r="AK131">
        <f>+IF(VLOOKUP($B131,download!$A$4:$DN$305,MATCH(data!AK$1,download!$A$4:$DX$4,0)+1,FALSE)="","",VLOOKUP($B131,download!$A$4:$DN$305,MATCH(data!AK$1,download!$A$4:$DX$4,0)+1,FALSE))</f>
        <v>33422000000</v>
      </c>
      <c r="AL131">
        <f>+IF(VLOOKUP($B131,download!$A$4:$DN$305,MATCH(data!AL$1,download!$A$4:$DX$4,0)+1,FALSE)="","",VLOOKUP($B131,download!$A$4:$DN$305,MATCH(data!AL$1,download!$A$4:$DX$4,0)+1,FALSE))</f>
        <v>252540000000</v>
      </c>
      <c r="AM131">
        <f>+IF(VLOOKUP($B131,download!$A$4:$DN$305,MATCH(data!AM$1,download!$A$4:$DX$4,0)+1,FALSE)="","",VLOOKUP($B131,download!$A$4:$DN$305,MATCH(data!AM$1,download!$A$4:$DX$4,0)+1,FALSE))</f>
        <v>55393000000</v>
      </c>
      <c r="AN131">
        <f>+IF(VLOOKUP($B131,download!$A$4:$DN$305,MATCH(data!AN$1,download!$A$4:$DX$4,0)+1,FALSE)="","",VLOOKUP($B131,download!$A$4:$DN$305,MATCH(data!AN$1,download!$A$4:$DX$4,0)+1,FALSE))</f>
        <v>9.4</v>
      </c>
      <c r="AO131">
        <f>+IF(VLOOKUP($B131,download!$A$4:$DN$305,MATCH(data!AO$1,download!$A$4:$DX$4,0)+1,FALSE)="","",VLOOKUP($B131,download!$A$4:$DN$305,MATCH(data!AO$1,download!$A$4:$DX$4,0)+1,FALSE))</f>
        <v>5.0999999999999996</v>
      </c>
      <c r="AP131">
        <f>+IF(VLOOKUP($B131,download!$A$4:$DN$305,MATCH(data!AP$1,download!$A$4:$DX$4,0)+1,FALSE)="","",VLOOKUP($B131,download!$A$4:$DN$305,MATCH(data!AP$1,download!$A$4:$DX$4,0)+1,FALSE))</f>
        <v>4.5999999999999996</v>
      </c>
      <c r="AQ131">
        <f>+IF(VLOOKUP($B131,download!$A$4:$DN$305,MATCH(data!AQ$1,download!$A$4:$DX$4,0)+1,FALSE)="","",VLOOKUP($B131,download!$A$4:$DN$305,MATCH(data!AQ$1,download!$A$4:$DX$4,0)+1,FALSE))</f>
        <v>10.3</v>
      </c>
      <c r="AR131">
        <f>+IF(VLOOKUP($B131,download!$A$4:$DN$305,MATCH(data!AR$1,download!$A$4:$DX$4,0)+1,FALSE)="","",VLOOKUP($B131,download!$A$4:$DN$305,MATCH(data!AR$1,download!$A$4:$DX$4,0)+1,FALSE))</f>
        <v>8</v>
      </c>
      <c r="AS131">
        <f>+IF(VLOOKUP($B131,download!$A$4:$DN$305,MATCH(data!AS$1,download!$A$4:$DX$4,0)+1,FALSE)="","",VLOOKUP($B131,download!$A$4:$DN$305,MATCH(data!AS$1,download!$A$4:$DX$4,0)+1,FALSE))</f>
        <v>-2.2018259826028694E-3</v>
      </c>
      <c r="AT131">
        <f>+IF(VLOOKUP($B131,download!$A$4:$DN$305,MATCH(data!AT$1,download!$A$4:$DX$4,0)+1,FALSE)="","",VLOOKUP($B131,download!$A$4:$DN$305,MATCH(data!AT$1,download!$A$4:$DX$4,0)+1,FALSE))</f>
        <v>6.8545789468268026E-4</v>
      </c>
      <c r="AU131">
        <f>+IF(VLOOKUP($B131,download!$A$4:$DN$305,MATCH(data!AU$1,download!$A$4:$DX$4,0)+1,FALSE)="","",VLOOKUP($B131,download!$A$4:$DN$305,MATCH(data!AU$1,download!$A$4:$DX$4,0)+1,FALSE))</f>
        <v>-1.8099513461340329E-3</v>
      </c>
      <c r="AV131">
        <f>+IF(VLOOKUP($B131,download!$A$4:$DN$305,MATCH(data!AV$1,download!$A$4:$DX$4,0)+1,FALSE)="","",VLOOKUP($B131,download!$A$4:$DN$305,MATCH(data!AV$1,download!$A$4:$DX$4,0)+1,FALSE))</f>
        <v>-3.344272140294563E-3</v>
      </c>
      <c r="AW131">
        <f>+IF(VLOOKUP($B131,download!$A$4:$DN$305,MATCH(data!AW$1,download!$A$4:$DX$4,0)+1,FALSE)="","",VLOOKUP($B131,download!$A$4:$DN$305,MATCH(data!AW$1,download!$A$4:$DX$4,0)+1,FALSE))</f>
        <v>-2.7479290469802631E-3</v>
      </c>
    </row>
    <row r="132" spans="1:49">
      <c r="A132">
        <f t="shared" si="5"/>
        <v>131</v>
      </c>
      <c r="B132">
        <f t="shared" si="6"/>
        <v>201007</v>
      </c>
      <c r="C132">
        <f>+IF(VLOOKUP($B132,download!$A$4:$DN$305,MATCH(data!C$1,download!$A$4:$DX$4,0)+1,FALSE)="","",VLOOKUP($B132,download!$A$4:$DN$305,MATCH(data!C$1,download!$A$4:$DX$4,0)+1,FALSE))</f>
        <v>105.01</v>
      </c>
      <c r="D132">
        <f>+IF(VLOOKUP($B132,download!$A$4:$DN$305,MATCH(data!D$1,download!$A$4:$DX$4,0)+1,FALSE)="","",VLOOKUP($B132,download!$A$4:$DN$305,MATCH(data!D$1,download!$A$4:$DX$4,0)+1,FALSE))</f>
        <v>102.845</v>
      </c>
      <c r="E132">
        <f>+IF(VLOOKUP($B132,download!$A$4:$DN$305,MATCH(data!E$1,download!$A$4:$DX$4,0)+1,FALSE)="","",VLOOKUP($B132,download!$A$4:$DN$305,MATCH(data!E$1,download!$A$4:$DX$4,0)+1,FALSE))</f>
        <v>94.751999999999995</v>
      </c>
      <c r="F132">
        <f>+IF(VLOOKUP($B132,download!$A$4:$DN$305,MATCH(data!F$1,download!$A$4:$DX$4,0)+1,FALSE)="","",VLOOKUP($B132,download!$A$4:$DN$305,MATCH(data!F$1,download!$A$4:$DX$4,0)+1,FALSE))</f>
        <v>102.759</v>
      </c>
      <c r="G132">
        <f>+IF(VLOOKUP($B132,download!$A$4:$DN$305,MATCH(data!G$1,download!$A$4:$DX$4,0)+1,FALSE)="","",VLOOKUP($B132,download!$A$4:$DN$305,MATCH(data!G$1,download!$A$4:$DX$4,0)+1,FALSE))</f>
        <v>103.27500000000001</v>
      </c>
      <c r="H132">
        <f>+IF(VLOOKUP($B132,download!$A$4:$DN$305,MATCH(data!H$1,download!$A$4:$DX$4,0)+1,FALSE)="","",VLOOKUP($B132,download!$A$4:$DN$305,MATCH(data!H$1,download!$A$4:$DX$4,0)+1,FALSE))</f>
        <v>23.5</v>
      </c>
      <c r="I132">
        <f>+IF(VLOOKUP($B132,download!$A$4:$DN$305,MATCH(data!I$1,download!$A$4:$DX$4,0)+1,FALSE)="","",VLOOKUP($B132,download!$A$4:$DN$305,MATCH(data!I$1,download!$A$4:$DX$4,0)+1,FALSE))</f>
        <v>27.161100000000001</v>
      </c>
      <c r="J132">
        <f>+IF(VLOOKUP($B132,download!$A$4:$DN$305,MATCH(data!J$1,download!$A$4:$DX$4,0)+1,FALSE)="","",VLOOKUP($B132,download!$A$4:$DN$305,MATCH(data!J$1,download!$A$4:$DX$4,0)+1,FALSE))</f>
        <v>422410000000</v>
      </c>
      <c r="K132">
        <f>+IF(VLOOKUP($B132,download!$A$4:$DN$305,MATCH(data!K$1,download!$A$4:$DX$4,0)+1,FALSE)="","",VLOOKUP($B132,download!$A$4:$DN$305,MATCH(data!K$1,download!$A$4:$DX$4,0)+1,FALSE))</f>
        <v>1718400000000</v>
      </c>
      <c r="L132">
        <f>+IF(VLOOKUP($B132,download!$A$4:$DN$305,MATCH(data!L$1,download!$A$4:$DX$4,0)+1,FALSE)="","",VLOOKUP($B132,download!$A$4:$DN$305,MATCH(data!L$1,download!$A$4:$DX$4,0)+1,FALSE))</f>
        <v>917829478000</v>
      </c>
      <c r="M132">
        <f>+IF(VLOOKUP($B132,download!$A$4:$DN$305,MATCH(data!M$1,download!$A$4:$DX$4,0)+1,FALSE)="","",VLOOKUP($B132,download!$A$4:$DN$305,MATCH(data!M$1,download!$A$4:$DX$4,0)+1,FALSE))</f>
        <v>4696209446357.6299</v>
      </c>
      <c r="N132">
        <f>+IF(VLOOKUP($B132,download!$A$4:$DN$305,MATCH(data!N$1,download!$A$4:$DX$4,0)+1,FALSE)="","",VLOOKUP($B132,download!$A$4:$DN$305,MATCH(data!N$1,download!$A$4:$DX$4,0)+1,FALSE))</f>
        <v>535744000000</v>
      </c>
      <c r="O132">
        <f>+IF(VLOOKUP($B132,download!$A$4:$DN$305,MATCH(data!O$1,download!$A$4:$DX$4,0)+1,FALSE)="","",VLOOKUP($B132,download!$A$4:$DN$305,MATCH(data!O$1,download!$A$4:$DX$4,0)+1,FALSE))</f>
        <v>1.3045</v>
      </c>
      <c r="P132">
        <f>+IF(VLOOKUP($B132,download!$A$4:$DN$305,MATCH(data!P$1,download!$A$4:$DX$4,0)+1,FALSE)="","",VLOOKUP($B132,download!$A$4:$DN$305,MATCH(data!P$1,download!$A$4:$DX$4,0)+1,FALSE))</f>
        <v>7.7662000000000004</v>
      </c>
      <c r="Q132">
        <f>+IF(VLOOKUP($B132,download!$A$4:$DN$305,MATCH(data!Q$1,download!$A$4:$DX$4,0)+1,FALSE)="","",VLOOKUP($B132,download!$A$4:$DN$305,MATCH(data!Q$1,download!$A$4:$DX$4,0)+1,FALSE))</f>
        <v>1.5682</v>
      </c>
      <c r="R132">
        <f>+IF(VLOOKUP($B132,download!$A$4:$DN$305,MATCH(data!R$1,download!$A$4:$DX$4,0)+1,FALSE)="","",VLOOKUP($B132,download!$A$4:$DN$305,MATCH(data!R$1,download!$A$4:$DX$4,0)+1,FALSE))</f>
        <v>0.90400000000000003</v>
      </c>
      <c r="S132">
        <f>+IF(VLOOKUP($B132,download!$A$4:$DN$305,MATCH(data!S$1,download!$A$4:$DX$4,0)+1,FALSE)="","",VLOOKUP($B132,download!$A$4:$DN$305,MATCH(data!S$1,download!$A$4:$DX$4,0)+1,FALSE))</f>
        <v>1.0296000000000001</v>
      </c>
      <c r="T132">
        <f>+IF(VLOOKUP($B132,download!$A$4:$DN$305,MATCH(data!T$1,download!$A$4:$DX$4,0)+1,FALSE)="","",VLOOKUP($B132,download!$A$4:$DN$305,MATCH(data!T$1,download!$A$4:$DX$4,0)+1,FALSE))</f>
        <v>1101.5999999999999</v>
      </c>
      <c r="U132">
        <f>+IF(VLOOKUP($B132,download!$A$4:$DN$305,MATCH(data!U$1,download!$A$4:$DX$4,0)+1,FALSE)="","",VLOOKUP($B132,download!$A$4:$DN$305,MATCH(data!U$1,download!$A$4:$DX$4,0)+1,FALSE))</f>
        <v>6147.97</v>
      </c>
      <c r="V132">
        <f>+IF(VLOOKUP($B132,download!$A$4:$DN$305,MATCH(data!V$1,download!$A$4:$DX$4,0)+1,FALSE)="","",VLOOKUP($B132,download!$A$4:$DN$305,MATCH(data!V$1,download!$A$4:$DX$4,0)+1,FALSE))</f>
        <v>849.5</v>
      </c>
      <c r="W132">
        <f>+IF(VLOOKUP($B132,download!$A$4:$DN$305,MATCH(data!W$1,download!$A$4:$DX$4,0)+1,FALSE)="","",VLOOKUP($B132,download!$A$4:$DN$305,MATCH(data!W$1,download!$A$4:$DX$4,0)+1,FALSE))</f>
        <v>21029.81</v>
      </c>
      <c r="X132">
        <f>+IF(VLOOKUP($B132,download!$A$4:$DN$305,MATCH(data!X$1,download!$A$4:$DX$4,0)+1,FALSE)="","",VLOOKUP($B132,download!$A$4:$DN$305,MATCH(data!X$1,download!$A$4:$DX$4,0)+1,FALSE))</f>
        <v>11713.43</v>
      </c>
      <c r="Y132">
        <f>+IF(VLOOKUP($B132,download!$A$4:$DN$305,MATCH(data!Y$1,download!$A$4:$DX$4,0)+1,FALSE)="","",VLOOKUP($B132,download!$A$4:$DN$305,MATCH(data!Y$1,download!$A$4:$DX$4,0)+1,FALSE))</f>
        <v>0.2</v>
      </c>
      <c r="Z132">
        <f>+IF(VLOOKUP($B132,download!$A$4:$DN$305,MATCH(data!Z$1,download!$A$4:$DX$4,0)+1,FALSE)="","",VLOOKUP($B132,download!$A$4:$DN$305,MATCH(data!Z$1,download!$A$4:$DX$4,0)+1,FALSE))</f>
        <v>-0.4</v>
      </c>
      <c r="AA132">
        <f>+IF(VLOOKUP($B132,download!$A$4:$DN$305,MATCH(data!AA$1,download!$A$4:$DX$4,0)+1,FALSE)="","",VLOOKUP($B132,download!$A$4:$DN$305,MATCH(data!AA$1,download!$A$4:$DX$4,0)+1,FALSE))</f>
        <v>3.12</v>
      </c>
      <c r="AB132">
        <f>+IF(VLOOKUP($B132,download!$A$4:$DN$305,MATCH(data!AB$1,download!$A$4:$DX$4,0)+1,FALSE)="","",VLOOKUP($B132,download!$A$4:$DN$305,MATCH(data!AB$1,download!$A$4:$DX$4,0)+1,FALSE))</f>
        <v>-2.31</v>
      </c>
      <c r="AC132">
        <f>+IF(VLOOKUP($B132,download!$A$4:$DN$305,MATCH(data!AC$1,download!$A$4:$DX$4,0)+1,FALSE)="","",VLOOKUP($B132,download!$A$4:$DN$305,MATCH(data!AC$1,download!$A$4:$DX$4,0)+1,FALSE))</f>
        <v>0.52955261552330801</v>
      </c>
      <c r="AD132">
        <f>+IF(VLOOKUP($B132,download!$A$4:$DN$305,MATCH(data!AD$1,download!$A$4:$DX$4,0)+1,FALSE)="","",VLOOKUP($B132,download!$A$4:$DN$305,MATCH(data!AD$1,download!$A$4:$DX$4,0)+1,FALSE))</f>
        <v>108197000000</v>
      </c>
      <c r="AE132">
        <f>+IF(VLOOKUP($B132,download!$A$4:$DN$305,MATCH(data!AE$1,download!$A$4:$DX$4,0)+1,FALSE)="","",VLOOKUP($B132,download!$A$4:$DN$305,MATCH(data!AE$1,download!$A$4:$DX$4,0)+1,FALSE))</f>
        <v>132435600000</v>
      </c>
      <c r="AF132">
        <f>+IF(VLOOKUP($B132,download!$A$4:$DN$305,MATCH(data!AF$1,download!$A$4:$DX$4,0)+1,FALSE)="","",VLOOKUP($B132,download!$A$4:$DN$305,MATCH(data!AF$1,download!$A$4:$DX$4,0)+1,FALSE))</f>
        <v>8.5366355935693807</v>
      </c>
      <c r="AG132">
        <f>+IF(VLOOKUP($B132,download!$A$4:$DN$305,MATCH(data!AG$1,download!$A$4:$DX$4,0)+1,FALSE)="","",VLOOKUP($B132,download!$A$4:$DN$305,MATCH(data!AG$1,download!$A$4:$DX$4,0)+1,FALSE))</f>
        <v>23.3</v>
      </c>
      <c r="AH132">
        <f>+IF(VLOOKUP($B132,download!$A$4:$DN$305,MATCH(data!AH$1,download!$A$4:$DX$4,0)+1,FALSE)="","",VLOOKUP($B132,download!$A$4:$DN$305,MATCH(data!AH$1,download!$A$4:$DX$4,0)+1,FALSE))</f>
        <v>33044100000</v>
      </c>
      <c r="AI132">
        <f>+IF(VLOOKUP($B132,download!$A$4:$DN$305,MATCH(data!AI$1,download!$A$4:$DX$4,0)+1,FALSE)="","",VLOOKUP($B132,download!$A$4:$DN$305,MATCH(data!AI$1,download!$A$4:$DX$4,0)+1,FALSE))</f>
        <v>49743000000</v>
      </c>
      <c r="AJ132">
        <f>+IF(VLOOKUP($B132,download!$A$4:$DN$305,MATCH(data!AJ$1,download!$A$4:$DX$4,0)+1,FALSE)="","",VLOOKUP($B132,download!$A$4:$DN$305,MATCH(data!AJ$1,download!$A$4:$DX$4,0)+1,FALSE))</f>
        <v>535599999999.99994</v>
      </c>
      <c r="AK132">
        <f>+IF(VLOOKUP($B132,download!$A$4:$DN$305,MATCH(data!AK$1,download!$A$4:$DX$4,0)+1,FALSE)="","",VLOOKUP($B132,download!$A$4:$DN$305,MATCH(data!AK$1,download!$A$4:$DX$4,0)+1,FALSE))</f>
        <v>37770000000</v>
      </c>
      <c r="AL132">
        <f>+IF(VLOOKUP($B132,download!$A$4:$DN$305,MATCH(data!AL$1,download!$A$4:$DX$4,0)+1,FALSE)="","",VLOOKUP($B132,download!$A$4:$DN$305,MATCH(data!AL$1,download!$A$4:$DX$4,0)+1,FALSE))</f>
        <v>253165000000</v>
      </c>
      <c r="AM132">
        <f>+IF(VLOOKUP($B132,download!$A$4:$DN$305,MATCH(data!AM$1,download!$A$4:$DX$4,0)+1,FALSE)="","",VLOOKUP($B132,download!$A$4:$DN$305,MATCH(data!AM$1,download!$A$4:$DX$4,0)+1,FALSE))</f>
        <v>57311000000</v>
      </c>
      <c r="AN132">
        <f>+IF(VLOOKUP($B132,download!$A$4:$DN$305,MATCH(data!AN$1,download!$A$4:$DX$4,0)+1,FALSE)="","",VLOOKUP($B132,download!$A$4:$DN$305,MATCH(data!AN$1,download!$A$4:$DX$4,0)+1,FALSE))</f>
        <v>9.4</v>
      </c>
      <c r="AO132">
        <f>+IF(VLOOKUP($B132,download!$A$4:$DN$305,MATCH(data!AO$1,download!$A$4:$DX$4,0)+1,FALSE)="","",VLOOKUP($B132,download!$A$4:$DN$305,MATCH(data!AO$1,download!$A$4:$DX$4,0)+1,FALSE))</f>
        <v>5.3</v>
      </c>
      <c r="AP132">
        <f>+IF(VLOOKUP($B132,download!$A$4:$DN$305,MATCH(data!AP$1,download!$A$4:$DX$4,0)+1,FALSE)="","",VLOOKUP($B132,download!$A$4:$DN$305,MATCH(data!AP$1,download!$A$4:$DX$4,0)+1,FALSE))</f>
        <v>4.3</v>
      </c>
      <c r="AQ132">
        <f>+IF(VLOOKUP($B132,download!$A$4:$DN$305,MATCH(data!AQ$1,download!$A$4:$DX$4,0)+1,FALSE)="","",VLOOKUP($B132,download!$A$4:$DN$305,MATCH(data!AQ$1,download!$A$4:$DX$4,0)+1,FALSE))</f>
        <v>10.199999999999999</v>
      </c>
      <c r="AR132">
        <f>+IF(VLOOKUP($B132,download!$A$4:$DN$305,MATCH(data!AR$1,download!$A$4:$DX$4,0)+1,FALSE)="","",VLOOKUP($B132,download!$A$4:$DN$305,MATCH(data!AR$1,download!$A$4:$DX$4,0)+1,FALSE))</f>
        <v>8</v>
      </c>
      <c r="AS132">
        <f>+IF(VLOOKUP($B132,download!$A$4:$DN$305,MATCH(data!AS$1,download!$A$4:$DX$4,0)+1,FALSE)="","",VLOOKUP($B132,download!$A$4:$DN$305,MATCH(data!AS$1,download!$A$4:$DX$4,0)+1,FALSE))</f>
        <v>-2.2018259826028694E-3</v>
      </c>
      <c r="AT132">
        <f>+IF(VLOOKUP($B132,download!$A$4:$DN$305,MATCH(data!AT$1,download!$A$4:$DX$4,0)+1,FALSE)="","",VLOOKUP($B132,download!$A$4:$DN$305,MATCH(data!AT$1,download!$A$4:$DX$4,0)+1,FALSE))</f>
        <v>6.8545789468268026E-4</v>
      </c>
      <c r="AU132">
        <f>+IF(VLOOKUP($B132,download!$A$4:$DN$305,MATCH(data!AU$1,download!$A$4:$DX$4,0)+1,FALSE)="","",VLOOKUP($B132,download!$A$4:$DN$305,MATCH(data!AU$1,download!$A$4:$DX$4,0)+1,FALSE))</f>
        <v>-1.8099513461340329E-3</v>
      </c>
      <c r="AV132">
        <f>+IF(VLOOKUP($B132,download!$A$4:$DN$305,MATCH(data!AV$1,download!$A$4:$DX$4,0)+1,FALSE)="","",VLOOKUP($B132,download!$A$4:$DN$305,MATCH(data!AV$1,download!$A$4:$DX$4,0)+1,FALSE))</f>
        <v>-3.344272140294563E-3</v>
      </c>
      <c r="AW132">
        <f>+IF(VLOOKUP($B132,download!$A$4:$DN$305,MATCH(data!AW$1,download!$A$4:$DX$4,0)+1,FALSE)="","",VLOOKUP($B132,download!$A$4:$DN$305,MATCH(data!AW$1,download!$A$4:$DX$4,0)+1,FALSE))</f>
        <v>-2.7479290469802631E-3</v>
      </c>
    </row>
    <row r="133" spans="1:49">
      <c r="A133">
        <f t="shared" si="5"/>
        <v>132</v>
      </c>
      <c r="B133">
        <f t="shared" si="6"/>
        <v>201008</v>
      </c>
      <c r="C133">
        <f>+IF(VLOOKUP($B133,download!$A$4:$DN$305,MATCH(data!C$1,download!$A$4:$DX$4,0)+1,FALSE)="","",VLOOKUP($B133,download!$A$4:$DN$305,MATCH(data!C$1,download!$A$4:$DX$4,0)+1,FALSE))</f>
        <v>101.33499999999999</v>
      </c>
      <c r="D133">
        <f>+IF(VLOOKUP($B133,download!$A$4:$DN$305,MATCH(data!D$1,download!$A$4:$DX$4,0)+1,FALSE)="","",VLOOKUP($B133,download!$A$4:$DN$305,MATCH(data!D$1,download!$A$4:$DX$4,0)+1,FALSE))</f>
        <v>101.22499999999999</v>
      </c>
      <c r="E133">
        <f>+IF(VLOOKUP($B133,download!$A$4:$DN$305,MATCH(data!E$1,download!$A$4:$DX$4,0)+1,FALSE)="","",VLOOKUP($B133,download!$A$4:$DN$305,MATCH(data!E$1,download!$A$4:$DX$4,0)+1,FALSE))</f>
        <v>97.988500000000002</v>
      </c>
      <c r="F133">
        <f>+IF(VLOOKUP($B133,download!$A$4:$DN$305,MATCH(data!F$1,download!$A$4:$DX$4,0)+1,FALSE)="","",VLOOKUP($B133,download!$A$4:$DN$305,MATCH(data!F$1,download!$A$4:$DX$4,0)+1,FALSE))</f>
        <v>105.43</v>
      </c>
      <c r="G133">
        <f>+IF(VLOOKUP($B133,download!$A$4:$DN$305,MATCH(data!G$1,download!$A$4:$DX$4,0)+1,FALSE)="","",VLOOKUP($B133,download!$A$4:$DN$305,MATCH(data!G$1,download!$A$4:$DX$4,0)+1,FALSE))</f>
        <v>106.16500000000001</v>
      </c>
      <c r="H133">
        <f>+IF(VLOOKUP($B133,download!$A$4:$DN$305,MATCH(data!H$1,download!$A$4:$DX$4,0)+1,FALSE)="","",VLOOKUP($B133,download!$A$4:$DN$305,MATCH(data!H$1,download!$A$4:$DX$4,0)+1,FALSE))</f>
        <v>26.05</v>
      </c>
      <c r="I133">
        <f>+IF(VLOOKUP($B133,download!$A$4:$DN$305,MATCH(data!I$1,download!$A$4:$DX$4,0)+1,FALSE)="","",VLOOKUP($B133,download!$A$4:$DN$305,MATCH(data!I$1,download!$A$4:$DX$4,0)+1,FALSE))</f>
        <v>29.3735</v>
      </c>
      <c r="J133">
        <f>+IF(VLOOKUP($B133,download!$A$4:$DN$305,MATCH(data!J$1,download!$A$4:$DX$4,0)+1,FALSE)="","",VLOOKUP($B133,download!$A$4:$DN$305,MATCH(data!J$1,download!$A$4:$DX$4,0)+1,FALSE))</f>
        <v>426966999999.99994</v>
      </c>
      <c r="K133">
        <f>+IF(VLOOKUP($B133,download!$A$4:$DN$305,MATCH(data!K$1,download!$A$4:$DX$4,0)+1,FALSE)="","",VLOOKUP($B133,download!$A$4:$DN$305,MATCH(data!K$1,download!$A$4:$DX$4,0)+1,FALSE))</f>
        <v>1739599999999.9998</v>
      </c>
      <c r="L133">
        <f>+IF(VLOOKUP($B133,download!$A$4:$DN$305,MATCH(data!L$1,download!$A$4:$DX$4,0)+1,FALSE)="","",VLOOKUP($B133,download!$A$4:$DN$305,MATCH(data!L$1,download!$A$4:$DX$4,0)+1,FALSE))</f>
        <v>943507430000</v>
      </c>
      <c r="M133">
        <f>+IF(VLOOKUP($B133,download!$A$4:$DN$305,MATCH(data!M$1,download!$A$4:$DX$4,0)+1,FALSE)="","",VLOOKUP($B133,download!$A$4:$DN$305,MATCH(data!M$1,download!$A$4:$DX$4,0)+1,FALSE))</f>
        <v>4663060000614.9297</v>
      </c>
      <c r="N133">
        <f>+IF(VLOOKUP($B133,download!$A$4:$DN$305,MATCH(data!N$1,download!$A$4:$DX$4,0)+1,FALSE)="","",VLOOKUP($B133,download!$A$4:$DN$305,MATCH(data!N$1,download!$A$4:$DX$4,0)+1,FALSE))</f>
        <v>536540000000</v>
      </c>
      <c r="O133">
        <f>+IF(VLOOKUP($B133,download!$A$4:$DN$305,MATCH(data!O$1,download!$A$4:$DX$4,0)+1,FALSE)="","",VLOOKUP($B133,download!$A$4:$DN$305,MATCH(data!O$1,download!$A$4:$DX$4,0)+1,FALSE))</f>
        <v>1.2685</v>
      </c>
      <c r="P133">
        <f>+IF(VLOOKUP($B133,download!$A$4:$DN$305,MATCH(data!P$1,download!$A$4:$DX$4,0)+1,FALSE)="","",VLOOKUP($B133,download!$A$4:$DN$305,MATCH(data!P$1,download!$A$4:$DX$4,0)+1,FALSE))</f>
        <v>7.7779999999999996</v>
      </c>
      <c r="Q133">
        <f>+IF(VLOOKUP($B133,download!$A$4:$DN$305,MATCH(data!Q$1,download!$A$4:$DX$4,0)+1,FALSE)="","",VLOOKUP($B133,download!$A$4:$DN$305,MATCH(data!Q$1,download!$A$4:$DX$4,0)+1,FALSE))</f>
        <v>1.5348999999999999</v>
      </c>
      <c r="R133">
        <f>+IF(VLOOKUP($B133,download!$A$4:$DN$305,MATCH(data!R$1,download!$A$4:$DX$4,0)+1,FALSE)="","",VLOOKUP($B133,download!$A$4:$DN$305,MATCH(data!R$1,download!$A$4:$DX$4,0)+1,FALSE))</f>
        <v>0.89059999999999995</v>
      </c>
      <c r="S133">
        <f>+IF(VLOOKUP($B133,download!$A$4:$DN$305,MATCH(data!S$1,download!$A$4:$DX$4,0)+1,FALSE)="","",VLOOKUP($B133,download!$A$4:$DN$305,MATCH(data!S$1,download!$A$4:$DX$4,0)+1,FALSE))</f>
        <v>1.0640000000000001</v>
      </c>
      <c r="T133">
        <f>+IF(VLOOKUP($B133,download!$A$4:$DN$305,MATCH(data!T$1,download!$A$4:$DX$4,0)+1,FALSE)="","",VLOOKUP($B133,download!$A$4:$DN$305,MATCH(data!T$1,download!$A$4:$DX$4,0)+1,FALSE))</f>
        <v>1049.33</v>
      </c>
      <c r="U133">
        <f>+IF(VLOOKUP($B133,download!$A$4:$DN$305,MATCH(data!U$1,download!$A$4:$DX$4,0)+1,FALSE)="","",VLOOKUP($B133,download!$A$4:$DN$305,MATCH(data!U$1,download!$A$4:$DX$4,0)+1,FALSE))</f>
        <v>5925.22</v>
      </c>
      <c r="V133">
        <f>+IF(VLOOKUP($B133,download!$A$4:$DN$305,MATCH(data!V$1,download!$A$4:$DX$4,0)+1,FALSE)="","",VLOOKUP($B133,download!$A$4:$DN$305,MATCH(data!V$1,download!$A$4:$DX$4,0)+1,FALSE))</f>
        <v>804.67</v>
      </c>
      <c r="W133">
        <f>+IF(VLOOKUP($B133,download!$A$4:$DN$305,MATCH(data!W$1,download!$A$4:$DX$4,0)+1,FALSE)="","",VLOOKUP($B133,download!$A$4:$DN$305,MATCH(data!W$1,download!$A$4:$DX$4,0)+1,FALSE))</f>
        <v>20536.490000000002</v>
      </c>
      <c r="X133">
        <f>+IF(VLOOKUP($B133,download!$A$4:$DN$305,MATCH(data!X$1,download!$A$4:$DX$4,0)+1,FALSE)="","",VLOOKUP($B133,download!$A$4:$DN$305,MATCH(data!X$1,download!$A$4:$DX$4,0)+1,FALSE))</f>
        <v>11913.86</v>
      </c>
      <c r="Y133">
        <f>+IF(VLOOKUP($B133,download!$A$4:$DN$305,MATCH(data!Y$1,download!$A$4:$DX$4,0)+1,FALSE)="","",VLOOKUP($B133,download!$A$4:$DN$305,MATCH(data!Y$1,download!$A$4:$DX$4,0)+1,FALSE))</f>
        <v>0.1</v>
      </c>
      <c r="Z133">
        <f>+IF(VLOOKUP($B133,download!$A$4:$DN$305,MATCH(data!Z$1,download!$A$4:$DX$4,0)+1,FALSE)="","",VLOOKUP($B133,download!$A$4:$DN$305,MATCH(data!Z$1,download!$A$4:$DX$4,0)+1,FALSE))</f>
        <v>0.2</v>
      </c>
      <c r="AA133">
        <f>+IF(VLOOKUP($B133,download!$A$4:$DN$305,MATCH(data!AA$1,download!$A$4:$DX$4,0)+1,FALSE)="","",VLOOKUP($B133,download!$A$4:$DN$305,MATCH(data!AA$1,download!$A$4:$DX$4,0)+1,FALSE))</f>
        <v>3.12</v>
      </c>
      <c r="AB133">
        <f>+IF(VLOOKUP($B133,download!$A$4:$DN$305,MATCH(data!AB$1,download!$A$4:$DX$4,0)+1,FALSE)="","",VLOOKUP($B133,download!$A$4:$DN$305,MATCH(data!AB$1,download!$A$4:$DX$4,0)+1,FALSE))</f>
        <v>0</v>
      </c>
      <c r="AC133">
        <f>+IF(VLOOKUP($B133,download!$A$4:$DN$305,MATCH(data!AC$1,download!$A$4:$DX$4,0)+1,FALSE)="","",VLOOKUP($B133,download!$A$4:$DN$305,MATCH(data!AC$1,download!$A$4:$DX$4,0)+1,FALSE))</f>
        <v>9.2541142508044804E-3</v>
      </c>
      <c r="AD133">
        <f>+IF(VLOOKUP($B133,download!$A$4:$DN$305,MATCH(data!AD$1,download!$A$4:$DX$4,0)+1,FALSE)="","",VLOOKUP($B133,download!$A$4:$DN$305,MATCH(data!AD$1,download!$A$4:$DX$4,0)+1,FALSE))</f>
        <v>108331000000</v>
      </c>
      <c r="AE133">
        <f>+IF(VLOOKUP($B133,download!$A$4:$DN$305,MATCH(data!AE$1,download!$A$4:$DX$4,0)+1,FALSE)="","",VLOOKUP($B133,download!$A$4:$DN$305,MATCH(data!AE$1,download!$A$4:$DX$4,0)+1,FALSE))</f>
        <v>132489600000</v>
      </c>
      <c r="AF133">
        <f>+IF(VLOOKUP($B133,download!$A$4:$DN$305,MATCH(data!AF$1,download!$A$4:$DX$4,0)+1,FALSE)="","",VLOOKUP($B133,download!$A$4:$DN$305,MATCH(data!AF$1,download!$A$4:$DX$4,0)+1,FALSE))</f>
        <v>8.5366355935693807</v>
      </c>
      <c r="AG133">
        <f>+IF(VLOOKUP($B133,download!$A$4:$DN$305,MATCH(data!AG$1,download!$A$4:$DX$4,0)+1,FALSE)="","",VLOOKUP($B133,download!$A$4:$DN$305,MATCH(data!AG$1,download!$A$4:$DX$4,0)+1,FALSE))</f>
        <v>36</v>
      </c>
      <c r="AH133">
        <f>+IF(VLOOKUP($B133,download!$A$4:$DN$305,MATCH(data!AH$1,download!$A$4:$DX$4,0)+1,FALSE)="","",VLOOKUP($B133,download!$A$4:$DN$305,MATCH(data!AH$1,download!$A$4:$DX$4,0)+1,FALSE))</f>
        <v>33945199999.999996</v>
      </c>
      <c r="AI133">
        <f>+IF(VLOOKUP($B133,download!$A$4:$DN$305,MATCH(data!AI$1,download!$A$4:$DX$4,0)+1,FALSE)="","",VLOOKUP($B133,download!$A$4:$DN$305,MATCH(data!AI$1,download!$A$4:$DX$4,0)+1,FALSE))</f>
        <v>49634000000</v>
      </c>
      <c r="AJ133">
        <f>+IF(VLOOKUP($B133,download!$A$4:$DN$305,MATCH(data!AJ$1,download!$A$4:$DX$4,0)+1,FALSE)="","",VLOOKUP($B133,download!$A$4:$DN$305,MATCH(data!AJ$1,download!$A$4:$DX$4,0)+1,FALSE))</f>
        <v>573230000000</v>
      </c>
      <c r="AK133">
        <f>+IF(VLOOKUP($B133,download!$A$4:$DN$305,MATCH(data!AK$1,download!$A$4:$DX$4,0)+1,FALSE)="","",VLOOKUP($B133,download!$A$4:$DN$305,MATCH(data!AK$1,download!$A$4:$DX$4,0)+1,FALSE))</f>
        <v>32086000000</v>
      </c>
      <c r="AL133">
        <f>+IF(VLOOKUP($B133,download!$A$4:$DN$305,MATCH(data!AL$1,download!$A$4:$DX$4,0)+1,FALSE)="","",VLOOKUP($B133,download!$A$4:$DN$305,MATCH(data!AL$1,download!$A$4:$DX$4,0)+1,FALSE))</f>
        <v>255169000000</v>
      </c>
      <c r="AM133">
        <f>+IF(VLOOKUP($B133,download!$A$4:$DN$305,MATCH(data!AM$1,download!$A$4:$DX$4,0)+1,FALSE)="","",VLOOKUP($B133,download!$A$4:$DN$305,MATCH(data!AM$1,download!$A$4:$DX$4,0)+1,FALSE))</f>
        <v>57925000000</v>
      </c>
      <c r="AN133">
        <f>+IF(VLOOKUP($B133,download!$A$4:$DN$305,MATCH(data!AN$1,download!$A$4:$DX$4,0)+1,FALSE)="","",VLOOKUP($B133,download!$A$4:$DN$305,MATCH(data!AN$1,download!$A$4:$DX$4,0)+1,FALSE))</f>
        <v>9.5</v>
      </c>
      <c r="AO133">
        <f>+IF(VLOOKUP($B133,download!$A$4:$DN$305,MATCH(data!AO$1,download!$A$4:$DX$4,0)+1,FALSE)="","",VLOOKUP($B133,download!$A$4:$DN$305,MATCH(data!AO$1,download!$A$4:$DX$4,0)+1,FALSE))</f>
        <v>5</v>
      </c>
      <c r="AP133">
        <f>+IF(VLOOKUP($B133,download!$A$4:$DN$305,MATCH(data!AP$1,download!$A$4:$DX$4,0)+1,FALSE)="","",VLOOKUP($B133,download!$A$4:$DN$305,MATCH(data!AP$1,download!$A$4:$DX$4,0)+1,FALSE))</f>
        <v>4.3</v>
      </c>
      <c r="AQ133">
        <f>+IF(VLOOKUP($B133,download!$A$4:$DN$305,MATCH(data!AQ$1,download!$A$4:$DX$4,0)+1,FALSE)="","",VLOOKUP($B133,download!$A$4:$DN$305,MATCH(data!AQ$1,download!$A$4:$DX$4,0)+1,FALSE))</f>
        <v>10.199999999999999</v>
      </c>
      <c r="AR133">
        <f>+IF(VLOOKUP($B133,download!$A$4:$DN$305,MATCH(data!AR$1,download!$A$4:$DX$4,0)+1,FALSE)="","",VLOOKUP($B133,download!$A$4:$DN$305,MATCH(data!AR$1,download!$A$4:$DX$4,0)+1,FALSE))</f>
        <v>8.1</v>
      </c>
      <c r="AS133">
        <f>+IF(VLOOKUP($B133,download!$A$4:$DN$305,MATCH(data!AS$1,download!$A$4:$DX$4,0)+1,FALSE)="","",VLOOKUP($B133,download!$A$4:$DN$305,MATCH(data!AS$1,download!$A$4:$DX$4,0)+1,FALSE))</f>
        <v>-2.2018259826028694E-3</v>
      </c>
      <c r="AT133">
        <f>+IF(VLOOKUP($B133,download!$A$4:$DN$305,MATCH(data!AT$1,download!$A$4:$DX$4,0)+1,FALSE)="","",VLOOKUP($B133,download!$A$4:$DN$305,MATCH(data!AT$1,download!$A$4:$DX$4,0)+1,FALSE))</f>
        <v>6.8545789468268026E-4</v>
      </c>
      <c r="AU133">
        <f>+IF(VLOOKUP($B133,download!$A$4:$DN$305,MATCH(data!AU$1,download!$A$4:$DX$4,0)+1,FALSE)="","",VLOOKUP($B133,download!$A$4:$DN$305,MATCH(data!AU$1,download!$A$4:$DX$4,0)+1,FALSE))</f>
        <v>-1.8099513461340329E-3</v>
      </c>
      <c r="AV133">
        <f>+IF(VLOOKUP($B133,download!$A$4:$DN$305,MATCH(data!AV$1,download!$A$4:$DX$4,0)+1,FALSE)="","",VLOOKUP($B133,download!$A$4:$DN$305,MATCH(data!AV$1,download!$A$4:$DX$4,0)+1,FALSE))</f>
        <v>-3.344272140294563E-3</v>
      </c>
      <c r="AW133">
        <f>+IF(VLOOKUP($B133,download!$A$4:$DN$305,MATCH(data!AW$1,download!$A$4:$DX$4,0)+1,FALSE)="","",VLOOKUP($B133,download!$A$4:$DN$305,MATCH(data!AW$1,download!$A$4:$DX$4,0)+1,FALSE))</f>
        <v>-2.7479290469802631E-3</v>
      </c>
    </row>
    <row r="134" spans="1:49">
      <c r="A134">
        <f t="shared" si="5"/>
        <v>133</v>
      </c>
      <c r="B134">
        <f t="shared" si="6"/>
        <v>201009</v>
      </c>
      <c r="C134">
        <f>+IF(VLOOKUP($B134,download!$A$4:$DN$305,MATCH(data!C$1,download!$A$4:$DX$4,0)+1,FALSE)="","",VLOOKUP($B134,download!$A$4:$DN$305,MATCH(data!C$1,download!$A$4:$DX$4,0)+1,FALSE))</f>
        <v>101.02</v>
      </c>
      <c r="D134">
        <f>+IF(VLOOKUP($B134,download!$A$4:$DN$305,MATCH(data!D$1,download!$A$4:$DX$4,0)+1,FALSE)="","",VLOOKUP($B134,download!$A$4:$DN$305,MATCH(data!D$1,download!$A$4:$DX$4,0)+1,FALSE))</f>
        <v>99.8</v>
      </c>
      <c r="E134">
        <f>+IF(VLOOKUP($B134,download!$A$4:$DN$305,MATCH(data!E$1,download!$A$4:$DX$4,0)+1,FALSE)="","",VLOOKUP($B134,download!$A$4:$DN$305,MATCH(data!E$1,download!$A$4:$DX$4,0)+1,FALSE))</f>
        <v>96.430499999999995</v>
      </c>
      <c r="F134">
        <f>+IF(VLOOKUP($B134,download!$A$4:$DN$305,MATCH(data!F$1,download!$A$4:$DX$4,0)+1,FALSE)="","",VLOOKUP($B134,download!$A$4:$DN$305,MATCH(data!F$1,download!$A$4:$DX$4,0)+1,FALSE))</f>
        <v>104.8905</v>
      </c>
      <c r="G134">
        <f>+IF(VLOOKUP($B134,download!$A$4:$DN$305,MATCH(data!G$1,download!$A$4:$DX$4,0)+1,FALSE)="","",VLOOKUP($B134,download!$A$4:$DN$305,MATCH(data!G$1,download!$A$4:$DX$4,0)+1,FALSE))</f>
        <v>106.265</v>
      </c>
      <c r="H134">
        <f>+IF(VLOOKUP($B134,download!$A$4:$DN$305,MATCH(data!H$1,download!$A$4:$DX$4,0)+1,FALSE)="","",VLOOKUP($B134,download!$A$4:$DN$305,MATCH(data!H$1,download!$A$4:$DX$4,0)+1,FALSE))</f>
        <v>23.7</v>
      </c>
      <c r="I134">
        <f>+IF(VLOOKUP($B134,download!$A$4:$DN$305,MATCH(data!I$1,download!$A$4:$DX$4,0)+1,FALSE)="","",VLOOKUP($B134,download!$A$4:$DN$305,MATCH(data!I$1,download!$A$4:$DX$4,0)+1,FALSE))</f>
        <v>26.112400000000001</v>
      </c>
      <c r="J134">
        <f>+IF(VLOOKUP($B134,download!$A$4:$DN$305,MATCH(data!J$1,download!$A$4:$DX$4,0)+1,FALSE)="","",VLOOKUP($B134,download!$A$4:$DN$305,MATCH(data!J$1,download!$A$4:$DX$4,0)+1,FALSE))</f>
        <v>436333000000</v>
      </c>
      <c r="K134">
        <f>+IF(VLOOKUP($B134,download!$A$4:$DN$305,MATCH(data!K$1,download!$A$4:$DX$4,0)+1,FALSE)="","",VLOOKUP($B134,download!$A$4:$DN$305,MATCH(data!K$1,download!$A$4:$DX$4,0)+1,FALSE))</f>
        <v>1741400000000</v>
      </c>
      <c r="L134">
        <f>+IF(VLOOKUP($B134,download!$A$4:$DN$305,MATCH(data!L$1,download!$A$4:$DX$4,0)+1,FALSE)="","",VLOOKUP($B134,download!$A$4:$DN$305,MATCH(data!L$1,download!$A$4:$DX$4,0)+1,FALSE))</f>
        <v>1075764293000.0001</v>
      </c>
      <c r="M134">
        <f>+IF(VLOOKUP($B134,download!$A$4:$DN$305,MATCH(data!M$1,download!$A$4:$DX$4,0)+1,FALSE)="","",VLOOKUP($B134,download!$A$4:$DN$305,MATCH(data!M$1,download!$A$4:$DX$4,0)+1,FALSE))</f>
        <v>4664406818170.8604</v>
      </c>
      <c r="N134">
        <f>+IF(VLOOKUP($B134,download!$A$4:$DN$305,MATCH(data!N$1,download!$A$4:$DX$4,0)+1,FALSE)="","",VLOOKUP($B134,download!$A$4:$DN$305,MATCH(data!N$1,download!$A$4:$DX$4,0)+1,FALSE))</f>
        <v>540594000000</v>
      </c>
      <c r="O134">
        <f>+IF(VLOOKUP($B134,download!$A$4:$DN$305,MATCH(data!O$1,download!$A$4:$DX$4,0)+1,FALSE)="","",VLOOKUP($B134,download!$A$4:$DN$305,MATCH(data!O$1,download!$A$4:$DX$4,0)+1,FALSE))</f>
        <v>1.363</v>
      </c>
      <c r="P134">
        <f>+IF(VLOOKUP($B134,download!$A$4:$DN$305,MATCH(data!P$1,download!$A$4:$DX$4,0)+1,FALSE)="","",VLOOKUP($B134,download!$A$4:$DN$305,MATCH(data!P$1,download!$A$4:$DX$4,0)+1,FALSE))</f>
        <v>7.7594000000000003</v>
      </c>
      <c r="Q134">
        <f>+IF(VLOOKUP($B134,download!$A$4:$DN$305,MATCH(data!Q$1,download!$A$4:$DX$4,0)+1,FALSE)="","",VLOOKUP($B134,download!$A$4:$DN$305,MATCH(data!Q$1,download!$A$4:$DX$4,0)+1,FALSE))</f>
        <v>1.5710999999999999</v>
      </c>
      <c r="R134">
        <f>+IF(VLOOKUP($B134,download!$A$4:$DN$305,MATCH(data!R$1,download!$A$4:$DX$4,0)+1,FALSE)="","",VLOOKUP($B134,download!$A$4:$DN$305,MATCH(data!R$1,download!$A$4:$DX$4,0)+1,FALSE))</f>
        <v>0.9667</v>
      </c>
      <c r="S134">
        <f>+IF(VLOOKUP($B134,download!$A$4:$DN$305,MATCH(data!S$1,download!$A$4:$DX$4,0)+1,FALSE)="","",VLOOKUP($B134,download!$A$4:$DN$305,MATCH(data!S$1,download!$A$4:$DX$4,0)+1,FALSE))</f>
        <v>1.0286999999999999</v>
      </c>
      <c r="T134">
        <f>+IF(VLOOKUP($B134,download!$A$4:$DN$305,MATCH(data!T$1,download!$A$4:$DX$4,0)+1,FALSE)="","",VLOOKUP($B134,download!$A$4:$DN$305,MATCH(data!T$1,download!$A$4:$DX$4,0)+1,FALSE))</f>
        <v>1141.2</v>
      </c>
      <c r="U134">
        <f>+IF(VLOOKUP($B134,download!$A$4:$DN$305,MATCH(data!U$1,download!$A$4:$DX$4,0)+1,FALSE)="","",VLOOKUP($B134,download!$A$4:$DN$305,MATCH(data!U$1,download!$A$4:$DX$4,0)+1,FALSE))</f>
        <v>6229.02</v>
      </c>
      <c r="V134">
        <f>+IF(VLOOKUP($B134,download!$A$4:$DN$305,MATCH(data!V$1,download!$A$4:$DX$4,0)+1,FALSE)="","",VLOOKUP($B134,download!$A$4:$DN$305,MATCH(data!V$1,download!$A$4:$DX$4,0)+1,FALSE))</f>
        <v>829.51</v>
      </c>
      <c r="W134">
        <f>+IF(VLOOKUP($B134,download!$A$4:$DN$305,MATCH(data!W$1,download!$A$4:$DX$4,0)+1,FALSE)="","",VLOOKUP($B134,download!$A$4:$DN$305,MATCH(data!W$1,download!$A$4:$DX$4,0)+1,FALSE))</f>
        <v>22358.17</v>
      </c>
      <c r="X134">
        <f>+IF(VLOOKUP($B134,download!$A$4:$DN$305,MATCH(data!X$1,download!$A$4:$DX$4,0)+1,FALSE)="","",VLOOKUP($B134,download!$A$4:$DN$305,MATCH(data!X$1,download!$A$4:$DX$4,0)+1,FALSE))</f>
        <v>12368.65</v>
      </c>
      <c r="Y134">
        <f>+IF(VLOOKUP($B134,download!$A$4:$DN$305,MATCH(data!Y$1,download!$A$4:$DX$4,0)+1,FALSE)="","",VLOOKUP($B134,download!$A$4:$DN$305,MATCH(data!Y$1,download!$A$4:$DX$4,0)+1,FALSE))</f>
        <v>0.2</v>
      </c>
      <c r="Z134">
        <f>+IF(VLOOKUP($B134,download!$A$4:$DN$305,MATCH(data!Z$1,download!$A$4:$DX$4,0)+1,FALSE)="","",VLOOKUP($B134,download!$A$4:$DN$305,MATCH(data!Z$1,download!$A$4:$DX$4,0)+1,FALSE))</f>
        <v>0.3</v>
      </c>
      <c r="AA134">
        <f>+IF(VLOOKUP($B134,download!$A$4:$DN$305,MATCH(data!AA$1,download!$A$4:$DX$4,0)+1,FALSE)="","",VLOOKUP($B134,download!$A$4:$DN$305,MATCH(data!AA$1,download!$A$4:$DX$4,0)+1,FALSE))</f>
        <v>2.88</v>
      </c>
      <c r="AB134">
        <f>+IF(VLOOKUP($B134,download!$A$4:$DN$305,MATCH(data!AB$1,download!$A$4:$DX$4,0)+1,FALSE)="","",VLOOKUP($B134,download!$A$4:$DN$305,MATCH(data!AB$1,download!$A$4:$DX$4,0)+1,FALSE))</f>
        <v>0.25</v>
      </c>
      <c r="AC134">
        <f>+IF(VLOOKUP($B134,download!$A$4:$DN$305,MATCH(data!AC$1,download!$A$4:$DX$4,0)+1,FALSE)="","",VLOOKUP($B134,download!$A$4:$DN$305,MATCH(data!AC$1,download!$A$4:$DX$4,0)+1,FALSE))</f>
        <v>0.18453632572172801</v>
      </c>
      <c r="AD134">
        <f>+IF(VLOOKUP($B134,download!$A$4:$DN$305,MATCH(data!AD$1,download!$A$4:$DX$4,0)+1,FALSE)="","",VLOOKUP($B134,download!$A$4:$DN$305,MATCH(data!AD$1,download!$A$4:$DX$4,0)+1,FALSE))</f>
        <v>108638000000</v>
      </c>
      <c r="AE134">
        <f>+IF(VLOOKUP($B134,download!$A$4:$DN$305,MATCH(data!AE$1,download!$A$4:$DX$4,0)+1,FALSE)="","",VLOOKUP($B134,download!$A$4:$DN$305,MATCH(data!AE$1,download!$A$4:$DX$4,0)+1,FALSE))</f>
        <v>133062700000.00002</v>
      </c>
      <c r="AF134">
        <f>+IF(VLOOKUP($B134,download!$A$4:$DN$305,MATCH(data!AF$1,download!$A$4:$DX$4,0)+1,FALSE)="","",VLOOKUP($B134,download!$A$4:$DN$305,MATCH(data!AF$1,download!$A$4:$DX$4,0)+1,FALSE))</f>
        <v>4.8695558284858196</v>
      </c>
      <c r="AG134">
        <f>+IF(VLOOKUP($B134,download!$A$4:$DN$305,MATCH(data!AG$1,download!$A$4:$DX$4,0)+1,FALSE)="","",VLOOKUP($B134,download!$A$4:$DN$305,MATCH(data!AG$1,download!$A$4:$DX$4,0)+1,FALSE))</f>
        <v>24.1</v>
      </c>
      <c r="AH134">
        <f>+IF(VLOOKUP($B134,download!$A$4:$DN$305,MATCH(data!AH$1,download!$A$4:$DX$4,0)+1,FALSE)="","",VLOOKUP($B134,download!$A$4:$DN$305,MATCH(data!AH$1,download!$A$4:$DX$4,0)+1,FALSE))</f>
        <v>33280800000.000004</v>
      </c>
      <c r="AI134">
        <f>+IF(VLOOKUP($B134,download!$A$4:$DN$305,MATCH(data!AI$1,download!$A$4:$DX$4,0)+1,FALSE)="","",VLOOKUP($B134,download!$A$4:$DN$305,MATCH(data!AI$1,download!$A$4:$DX$4,0)+1,FALSE))</f>
        <v>51709000000</v>
      </c>
      <c r="AJ134">
        <f>+IF(VLOOKUP($B134,download!$A$4:$DN$305,MATCH(data!AJ$1,download!$A$4:$DX$4,0)+1,FALSE)="","",VLOOKUP($B134,download!$A$4:$DN$305,MATCH(data!AJ$1,download!$A$4:$DX$4,0)+1,FALSE))</f>
        <v>552230000000</v>
      </c>
      <c r="AK134">
        <f>+IF(VLOOKUP($B134,download!$A$4:$DN$305,MATCH(data!AK$1,download!$A$4:$DX$4,0)+1,FALSE)="","",VLOOKUP($B134,download!$A$4:$DN$305,MATCH(data!AK$1,download!$A$4:$DX$4,0)+1,FALSE))</f>
        <v>33260000000</v>
      </c>
      <c r="AL134">
        <f>+IF(VLOOKUP($B134,download!$A$4:$DN$305,MATCH(data!AL$1,download!$A$4:$DX$4,0)+1,FALSE)="","",VLOOKUP($B134,download!$A$4:$DN$305,MATCH(data!AL$1,download!$A$4:$DX$4,0)+1,FALSE))</f>
        <v>256205000000</v>
      </c>
      <c r="AM134">
        <f>+IF(VLOOKUP($B134,download!$A$4:$DN$305,MATCH(data!AM$1,download!$A$4:$DX$4,0)+1,FALSE)="","",VLOOKUP($B134,download!$A$4:$DN$305,MATCH(data!AM$1,download!$A$4:$DX$4,0)+1,FALSE))</f>
        <v>59546000000</v>
      </c>
      <c r="AN134">
        <f>+IF(VLOOKUP($B134,download!$A$4:$DN$305,MATCH(data!AN$1,download!$A$4:$DX$4,0)+1,FALSE)="","",VLOOKUP($B134,download!$A$4:$DN$305,MATCH(data!AN$1,download!$A$4:$DX$4,0)+1,FALSE))</f>
        <v>9.5</v>
      </c>
      <c r="AO134">
        <f>+IF(VLOOKUP($B134,download!$A$4:$DN$305,MATCH(data!AO$1,download!$A$4:$DX$4,0)+1,FALSE)="","",VLOOKUP($B134,download!$A$4:$DN$305,MATCH(data!AO$1,download!$A$4:$DX$4,0)+1,FALSE))</f>
        <v>5.0999999999999996</v>
      </c>
      <c r="AP134">
        <f>+IF(VLOOKUP($B134,download!$A$4:$DN$305,MATCH(data!AP$1,download!$A$4:$DX$4,0)+1,FALSE)="","",VLOOKUP($B134,download!$A$4:$DN$305,MATCH(data!AP$1,download!$A$4:$DX$4,0)+1,FALSE))</f>
        <v>4.2</v>
      </c>
      <c r="AQ134">
        <f>+IF(VLOOKUP($B134,download!$A$4:$DN$305,MATCH(data!AQ$1,download!$A$4:$DX$4,0)+1,FALSE)="","",VLOOKUP($B134,download!$A$4:$DN$305,MATCH(data!AQ$1,download!$A$4:$DX$4,0)+1,FALSE))</f>
        <v>10.199999999999999</v>
      </c>
      <c r="AR134">
        <f>+IF(VLOOKUP($B134,download!$A$4:$DN$305,MATCH(data!AR$1,download!$A$4:$DX$4,0)+1,FALSE)="","",VLOOKUP($B134,download!$A$4:$DN$305,MATCH(data!AR$1,download!$A$4:$DX$4,0)+1,FALSE))</f>
        <v>8.1999999999999993</v>
      </c>
      <c r="AS134">
        <f>+IF(VLOOKUP($B134,download!$A$4:$DN$305,MATCH(data!AS$1,download!$A$4:$DX$4,0)+1,FALSE)="","",VLOOKUP($B134,download!$A$4:$DN$305,MATCH(data!AS$1,download!$A$4:$DX$4,0)+1,FALSE))</f>
        <v>-2.2018259826028694E-3</v>
      </c>
      <c r="AT134">
        <f>+IF(VLOOKUP($B134,download!$A$4:$DN$305,MATCH(data!AT$1,download!$A$4:$DX$4,0)+1,FALSE)="","",VLOOKUP($B134,download!$A$4:$DN$305,MATCH(data!AT$1,download!$A$4:$DX$4,0)+1,FALSE))</f>
        <v>6.8545789468268026E-4</v>
      </c>
      <c r="AU134">
        <f>+IF(VLOOKUP($B134,download!$A$4:$DN$305,MATCH(data!AU$1,download!$A$4:$DX$4,0)+1,FALSE)="","",VLOOKUP($B134,download!$A$4:$DN$305,MATCH(data!AU$1,download!$A$4:$DX$4,0)+1,FALSE))</f>
        <v>-1.8099513461340329E-3</v>
      </c>
      <c r="AV134">
        <f>+IF(VLOOKUP($B134,download!$A$4:$DN$305,MATCH(data!AV$1,download!$A$4:$DX$4,0)+1,FALSE)="","",VLOOKUP($B134,download!$A$4:$DN$305,MATCH(data!AV$1,download!$A$4:$DX$4,0)+1,FALSE))</f>
        <v>-3.344272140294563E-3</v>
      </c>
      <c r="AW134">
        <f>+IF(VLOOKUP($B134,download!$A$4:$DN$305,MATCH(data!AW$1,download!$A$4:$DX$4,0)+1,FALSE)="","",VLOOKUP($B134,download!$A$4:$DN$305,MATCH(data!AW$1,download!$A$4:$DX$4,0)+1,FALSE))</f>
        <v>-2.7479290469802631E-3</v>
      </c>
    </row>
    <row r="135" spans="1:49">
      <c r="A135">
        <f t="shared" si="5"/>
        <v>134</v>
      </c>
      <c r="B135">
        <f t="shared" si="6"/>
        <v>201010</v>
      </c>
      <c r="C135">
        <f>+IF(VLOOKUP($B135,download!$A$4:$DN$305,MATCH(data!C$1,download!$A$4:$DX$4,0)+1,FALSE)="","",VLOOKUP($B135,download!$A$4:$DN$305,MATCH(data!C$1,download!$A$4:$DX$4,0)+1,FALSE))</f>
        <v>100.17</v>
      </c>
      <c r="D135">
        <f>+IF(VLOOKUP($B135,download!$A$4:$DN$305,MATCH(data!D$1,download!$A$4:$DX$4,0)+1,FALSE)="","",VLOOKUP($B135,download!$A$4:$DN$305,MATCH(data!D$1,download!$A$4:$DX$4,0)+1,FALSE))</f>
        <v>97.742999999999995</v>
      </c>
      <c r="E135">
        <f>+IF(VLOOKUP($B135,download!$A$4:$DN$305,MATCH(data!E$1,download!$A$4:$DX$4,0)+1,FALSE)="","",VLOOKUP($B135,download!$A$4:$DN$305,MATCH(data!E$1,download!$A$4:$DX$4,0)+1,FALSE))</f>
        <v>94.913499999999999</v>
      </c>
      <c r="F135">
        <f>+IF(VLOOKUP($B135,download!$A$4:$DN$305,MATCH(data!F$1,download!$A$4:$DX$4,0)+1,FALSE)="","",VLOOKUP($B135,download!$A$4:$DN$305,MATCH(data!F$1,download!$A$4:$DX$4,0)+1,FALSE))</f>
        <v>103.5415</v>
      </c>
      <c r="G135">
        <f>+IF(VLOOKUP($B135,download!$A$4:$DN$305,MATCH(data!G$1,download!$A$4:$DX$4,0)+1,FALSE)="","",VLOOKUP($B135,download!$A$4:$DN$305,MATCH(data!G$1,download!$A$4:$DX$4,0)+1,FALSE))</f>
        <v>105.825</v>
      </c>
      <c r="H135">
        <f>+IF(VLOOKUP($B135,download!$A$4:$DN$305,MATCH(data!H$1,download!$A$4:$DX$4,0)+1,FALSE)="","",VLOOKUP($B135,download!$A$4:$DN$305,MATCH(data!H$1,download!$A$4:$DX$4,0)+1,FALSE))</f>
        <v>21.2</v>
      </c>
      <c r="I135">
        <f>+IF(VLOOKUP($B135,download!$A$4:$DN$305,MATCH(data!I$1,download!$A$4:$DX$4,0)+1,FALSE)="","",VLOOKUP($B135,download!$A$4:$DN$305,MATCH(data!I$1,download!$A$4:$DX$4,0)+1,FALSE))</f>
        <v>23.388400000000001</v>
      </c>
      <c r="J135">
        <f>+IF(VLOOKUP($B135,download!$A$4:$DN$305,MATCH(data!J$1,download!$A$4:$DX$4,0)+1,FALSE)="","",VLOOKUP($B135,download!$A$4:$DN$305,MATCH(data!J$1,download!$A$4:$DX$4,0)+1,FALSE))</f>
        <v>433735999999.99994</v>
      </c>
      <c r="K135">
        <f>+IF(VLOOKUP($B135,download!$A$4:$DN$305,MATCH(data!K$1,download!$A$4:$DX$4,0)+1,FALSE)="","",VLOOKUP($B135,download!$A$4:$DN$305,MATCH(data!K$1,download!$A$4:$DX$4,0)+1,FALSE))</f>
        <v>1767400000000</v>
      </c>
      <c r="L135">
        <f>+IF(VLOOKUP($B135,download!$A$4:$DN$305,MATCH(data!L$1,download!$A$4:$DX$4,0)+1,FALSE)="","",VLOOKUP($B135,download!$A$4:$DN$305,MATCH(data!L$1,download!$A$4:$DX$4,0)+1,FALSE))</f>
        <v>1123801070000</v>
      </c>
      <c r="M135">
        <f>+IF(VLOOKUP($B135,download!$A$4:$DN$305,MATCH(data!M$1,download!$A$4:$DX$4,0)+1,FALSE)="","",VLOOKUP($B135,download!$A$4:$DN$305,MATCH(data!M$1,download!$A$4:$DX$4,0)+1,FALSE))</f>
        <v>4671805274676.3096</v>
      </c>
      <c r="N135">
        <f>+IF(VLOOKUP($B135,download!$A$4:$DN$305,MATCH(data!N$1,download!$A$4:$DX$4,0)+1,FALSE)="","",VLOOKUP($B135,download!$A$4:$DN$305,MATCH(data!N$1,download!$A$4:$DX$4,0)+1,FALSE))</f>
        <v>543676000000</v>
      </c>
      <c r="O135">
        <f>+IF(VLOOKUP($B135,download!$A$4:$DN$305,MATCH(data!O$1,download!$A$4:$DX$4,0)+1,FALSE)="","",VLOOKUP($B135,download!$A$4:$DN$305,MATCH(data!O$1,download!$A$4:$DX$4,0)+1,FALSE))</f>
        <v>1.3947000000000001</v>
      </c>
      <c r="P135">
        <f>+IF(VLOOKUP($B135,download!$A$4:$DN$305,MATCH(data!P$1,download!$A$4:$DX$4,0)+1,FALSE)="","",VLOOKUP($B135,download!$A$4:$DN$305,MATCH(data!P$1,download!$A$4:$DX$4,0)+1,FALSE))</f>
        <v>7.7507000000000001</v>
      </c>
      <c r="Q135">
        <f>+IF(VLOOKUP($B135,download!$A$4:$DN$305,MATCH(data!Q$1,download!$A$4:$DX$4,0)+1,FALSE)="","",VLOOKUP($B135,download!$A$4:$DN$305,MATCH(data!Q$1,download!$A$4:$DX$4,0)+1,FALSE))</f>
        <v>1.6037999999999999</v>
      </c>
      <c r="R135">
        <f>+IF(VLOOKUP($B135,download!$A$4:$DN$305,MATCH(data!R$1,download!$A$4:$DX$4,0)+1,FALSE)="","",VLOOKUP($B135,download!$A$4:$DN$305,MATCH(data!R$1,download!$A$4:$DX$4,0)+1,FALSE))</f>
        <v>0.98340000000000005</v>
      </c>
      <c r="S135">
        <f>+IF(VLOOKUP($B135,download!$A$4:$DN$305,MATCH(data!S$1,download!$A$4:$DX$4,0)+1,FALSE)="","",VLOOKUP($B135,download!$A$4:$DN$305,MATCH(data!S$1,download!$A$4:$DX$4,0)+1,FALSE))</f>
        <v>1.0186999999999999</v>
      </c>
      <c r="T135">
        <f>+IF(VLOOKUP($B135,download!$A$4:$DN$305,MATCH(data!T$1,download!$A$4:$DX$4,0)+1,FALSE)="","",VLOOKUP($B135,download!$A$4:$DN$305,MATCH(data!T$1,download!$A$4:$DX$4,0)+1,FALSE))</f>
        <v>1183.26</v>
      </c>
      <c r="U135">
        <f>+IF(VLOOKUP($B135,download!$A$4:$DN$305,MATCH(data!U$1,download!$A$4:$DX$4,0)+1,FALSE)="","",VLOOKUP($B135,download!$A$4:$DN$305,MATCH(data!U$1,download!$A$4:$DX$4,0)+1,FALSE))</f>
        <v>6601.37</v>
      </c>
      <c r="V135">
        <f>+IF(VLOOKUP($B135,download!$A$4:$DN$305,MATCH(data!V$1,download!$A$4:$DX$4,0)+1,FALSE)="","",VLOOKUP($B135,download!$A$4:$DN$305,MATCH(data!V$1,download!$A$4:$DX$4,0)+1,FALSE))</f>
        <v>810.91</v>
      </c>
      <c r="W135">
        <f>+IF(VLOOKUP($B135,download!$A$4:$DN$305,MATCH(data!W$1,download!$A$4:$DX$4,0)+1,FALSE)="","",VLOOKUP($B135,download!$A$4:$DN$305,MATCH(data!W$1,download!$A$4:$DX$4,0)+1,FALSE))</f>
        <v>23096.32</v>
      </c>
      <c r="X135">
        <f>+IF(VLOOKUP($B135,download!$A$4:$DN$305,MATCH(data!X$1,download!$A$4:$DX$4,0)+1,FALSE)="","",VLOOKUP($B135,download!$A$4:$DN$305,MATCH(data!X$1,download!$A$4:$DX$4,0)+1,FALSE))</f>
        <v>12676.24</v>
      </c>
      <c r="Y135">
        <f>+IF(VLOOKUP($B135,download!$A$4:$DN$305,MATCH(data!Y$1,download!$A$4:$DX$4,0)+1,FALSE)="","",VLOOKUP($B135,download!$A$4:$DN$305,MATCH(data!Y$1,download!$A$4:$DX$4,0)+1,FALSE))</f>
        <v>0.3</v>
      </c>
      <c r="Z135">
        <f>+IF(VLOOKUP($B135,download!$A$4:$DN$305,MATCH(data!Z$1,download!$A$4:$DX$4,0)+1,FALSE)="","",VLOOKUP($B135,download!$A$4:$DN$305,MATCH(data!Z$1,download!$A$4:$DX$4,0)+1,FALSE))</f>
        <v>0.3</v>
      </c>
      <c r="AA135">
        <f>+IF(VLOOKUP($B135,download!$A$4:$DN$305,MATCH(data!AA$1,download!$A$4:$DX$4,0)+1,FALSE)="","",VLOOKUP($B135,download!$A$4:$DN$305,MATCH(data!AA$1,download!$A$4:$DX$4,0)+1,FALSE))</f>
        <v>2.88</v>
      </c>
      <c r="AB135">
        <f>+IF(VLOOKUP($B135,download!$A$4:$DN$305,MATCH(data!AB$1,download!$A$4:$DX$4,0)+1,FALSE)="","",VLOOKUP($B135,download!$A$4:$DN$305,MATCH(data!AB$1,download!$A$4:$DX$4,0)+1,FALSE))</f>
        <v>3.11</v>
      </c>
      <c r="AC135">
        <f>+IF(VLOOKUP($B135,download!$A$4:$DN$305,MATCH(data!AC$1,download!$A$4:$DX$4,0)+1,FALSE)="","",VLOOKUP($B135,download!$A$4:$DN$305,MATCH(data!AC$1,download!$A$4:$DX$4,0)+1,FALSE))</f>
        <v>0.64260137745350498</v>
      </c>
      <c r="AD135">
        <f>+IF(VLOOKUP($B135,download!$A$4:$DN$305,MATCH(data!AD$1,download!$A$4:$DX$4,0)+1,FALSE)="","",VLOOKUP($B135,download!$A$4:$DN$305,MATCH(data!AD$1,download!$A$4:$DX$4,0)+1,FALSE))</f>
        <v>113684000000</v>
      </c>
      <c r="AE135">
        <f>+IF(VLOOKUP($B135,download!$A$4:$DN$305,MATCH(data!AE$1,download!$A$4:$DX$4,0)+1,FALSE)="","",VLOOKUP($B135,download!$A$4:$DN$305,MATCH(data!AE$1,download!$A$4:$DX$4,0)+1,FALSE))</f>
        <v>136013100000</v>
      </c>
      <c r="AF135">
        <f>+IF(VLOOKUP($B135,download!$A$4:$DN$305,MATCH(data!AF$1,download!$A$4:$DX$4,0)+1,FALSE)="","",VLOOKUP($B135,download!$A$4:$DN$305,MATCH(data!AF$1,download!$A$4:$DX$4,0)+1,FALSE))</f>
        <v>4.8695558284858196</v>
      </c>
      <c r="AG135">
        <f>+IF(VLOOKUP($B135,download!$A$4:$DN$305,MATCH(data!AG$1,download!$A$4:$DX$4,0)+1,FALSE)="","",VLOOKUP($B135,download!$A$4:$DN$305,MATCH(data!AG$1,download!$A$4:$DX$4,0)+1,FALSE))</f>
        <v>13.9</v>
      </c>
      <c r="AH135">
        <f>+IF(VLOOKUP($B135,download!$A$4:$DN$305,MATCH(data!AH$1,download!$A$4:$DX$4,0)+1,FALSE)="","",VLOOKUP($B135,download!$A$4:$DN$305,MATCH(data!AH$1,download!$A$4:$DX$4,0)+1,FALSE))</f>
        <v>34208699999.999996</v>
      </c>
      <c r="AI135">
        <f>+IF(VLOOKUP($B135,download!$A$4:$DN$305,MATCH(data!AI$1,download!$A$4:$DX$4,0)+1,FALSE)="","",VLOOKUP($B135,download!$A$4:$DN$305,MATCH(data!AI$1,download!$A$4:$DX$4,0)+1,FALSE))</f>
        <v>53241000000</v>
      </c>
      <c r="AJ135">
        <f>+IF(VLOOKUP($B135,download!$A$4:$DN$305,MATCH(data!AJ$1,download!$A$4:$DX$4,0)+1,FALSE)="","",VLOOKUP($B135,download!$A$4:$DN$305,MATCH(data!AJ$1,download!$A$4:$DX$4,0)+1,FALSE))</f>
        <v>555570000000</v>
      </c>
      <c r="AK135">
        <f>+IF(VLOOKUP($B135,download!$A$4:$DN$305,MATCH(data!AK$1,download!$A$4:$DX$4,0)+1,FALSE)="","",VLOOKUP($B135,download!$A$4:$DN$305,MATCH(data!AK$1,download!$A$4:$DX$4,0)+1,FALSE))</f>
        <v>34313000000</v>
      </c>
      <c r="AL135">
        <f>+IF(VLOOKUP($B135,download!$A$4:$DN$305,MATCH(data!AL$1,download!$A$4:$DX$4,0)+1,FALSE)="","",VLOOKUP($B135,download!$A$4:$DN$305,MATCH(data!AL$1,download!$A$4:$DX$4,0)+1,FALSE))</f>
        <v>256828000000</v>
      </c>
      <c r="AM135">
        <f>+IF(VLOOKUP($B135,download!$A$4:$DN$305,MATCH(data!AM$1,download!$A$4:$DX$4,0)+1,FALSE)="","",VLOOKUP($B135,download!$A$4:$DN$305,MATCH(data!AM$1,download!$A$4:$DX$4,0)+1,FALSE))</f>
        <v>58948000000</v>
      </c>
      <c r="AN135">
        <f>+IF(VLOOKUP($B135,download!$A$4:$DN$305,MATCH(data!AN$1,download!$A$4:$DX$4,0)+1,FALSE)="","",VLOOKUP($B135,download!$A$4:$DN$305,MATCH(data!AN$1,download!$A$4:$DX$4,0)+1,FALSE))</f>
        <v>9.4</v>
      </c>
      <c r="AO135">
        <f>+IF(VLOOKUP($B135,download!$A$4:$DN$305,MATCH(data!AO$1,download!$A$4:$DX$4,0)+1,FALSE)="","",VLOOKUP($B135,download!$A$4:$DN$305,MATCH(data!AO$1,download!$A$4:$DX$4,0)+1,FALSE))</f>
        <v>5.3</v>
      </c>
      <c r="AP135">
        <f>+IF(VLOOKUP($B135,download!$A$4:$DN$305,MATCH(data!AP$1,download!$A$4:$DX$4,0)+1,FALSE)="","",VLOOKUP($B135,download!$A$4:$DN$305,MATCH(data!AP$1,download!$A$4:$DX$4,0)+1,FALSE))</f>
        <v>4.2</v>
      </c>
      <c r="AQ135">
        <f>+IF(VLOOKUP($B135,download!$A$4:$DN$305,MATCH(data!AQ$1,download!$A$4:$DX$4,0)+1,FALSE)="","",VLOOKUP($B135,download!$A$4:$DN$305,MATCH(data!AQ$1,download!$A$4:$DX$4,0)+1,FALSE))</f>
        <v>10.199999999999999</v>
      </c>
      <c r="AR135">
        <f>+IF(VLOOKUP($B135,download!$A$4:$DN$305,MATCH(data!AR$1,download!$A$4:$DX$4,0)+1,FALSE)="","",VLOOKUP($B135,download!$A$4:$DN$305,MATCH(data!AR$1,download!$A$4:$DX$4,0)+1,FALSE))</f>
        <v>8</v>
      </c>
      <c r="AS135">
        <f>+IF(VLOOKUP($B135,download!$A$4:$DN$305,MATCH(data!AS$1,download!$A$4:$DX$4,0)+1,FALSE)="","",VLOOKUP($B135,download!$A$4:$DN$305,MATCH(data!AS$1,download!$A$4:$DX$4,0)+1,FALSE))</f>
        <v>-2.2018259826028694E-3</v>
      </c>
      <c r="AT135">
        <f>+IF(VLOOKUP($B135,download!$A$4:$DN$305,MATCH(data!AT$1,download!$A$4:$DX$4,0)+1,FALSE)="","",VLOOKUP($B135,download!$A$4:$DN$305,MATCH(data!AT$1,download!$A$4:$DX$4,0)+1,FALSE))</f>
        <v>6.8545789468268026E-4</v>
      </c>
      <c r="AU135">
        <f>+IF(VLOOKUP($B135,download!$A$4:$DN$305,MATCH(data!AU$1,download!$A$4:$DX$4,0)+1,FALSE)="","",VLOOKUP($B135,download!$A$4:$DN$305,MATCH(data!AU$1,download!$A$4:$DX$4,0)+1,FALSE))</f>
        <v>-1.8099513461340329E-3</v>
      </c>
      <c r="AV135">
        <f>+IF(VLOOKUP($B135,download!$A$4:$DN$305,MATCH(data!AV$1,download!$A$4:$DX$4,0)+1,FALSE)="","",VLOOKUP($B135,download!$A$4:$DN$305,MATCH(data!AV$1,download!$A$4:$DX$4,0)+1,FALSE))</f>
        <v>-3.344272140294563E-3</v>
      </c>
      <c r="AW135">
        <f>+IF(VLOOKUP($B135,download!$A$4:$DN$305,MATCH(data!AW$1,download!$A$4:$DX$4,0)+1,FALSE)="","",VLOOKUP($B135,download!$A$4:$DN$305,MATCH(data!AW$1,download!$A$4:$DX$4,0)+1,FALSE))</f>
        <v>-2.7479290469802631E-3</v>
      </c>
    </row>
    <row r="136" spans="1:49">
      <c r="A136">
        <f t="shared" si="5"/>
        <v>135</v>
      </c>
      <c r="B136">
        <f t="shared" si="6"/>
        <v>201011</v>
      </c>
      <c r="C136">
        <f>+IF(VLOOKUP($B136,download!$A$4:$DN$305,MATCH(data!C$1,download!$A$4:$DX$4,0)+1,FALSE)="","",VLOOKUP($B136,download!$A$4:$DN$305,MATCH(data!C$1,download!$A$4:$DX$4,0)+1,FALSE))</f>
        <v>98.525000000000006</v>
      </c>
      <c r="D136">
        <f>+IF(VLOOKUP($B136,download!$A$4:$DN$305,MATCH(data!D$1,download!$A$4:$DX$4,0)+1,FALSE)="","",VLOOKUP($B136,download!$A$4:$DN$305,MATCH(data!D$1,download!$A$4:$DX$4,0)+1,FALSE))</f>
        <v>98.575000000000003</v>
      </c>
      <c r="E136">
        <f>+IF(VLOOKUP($B136,download!$A$4:$DN$305,MATCH(data!E$1,download!$A$4:$DX$4,0)+1,FALSE)="","",VLOOKUP($B136,download!$A$4:$DN$305,MATCH(data!E$1,download!$A$4:$DX$4,0)+1,FALSE))</f>
        <v>93.376000000000005</v>
      </c>
      <c r="F136">
        <f>+IF(VLOOKUP($B136,download!$A$4:$DN$305,MATCH(data!F$1,download!$A$4:$DX$4,0)+1,FALSE)="","",VLOOKUP($B136,download!$A$4:$DN$305,MATCH(data!F$1,download!$A$4:$DX$4,0)+1,FALSE))</f>
        <v>100.5945</v>
      </c>
      <c r="G136">
        <f>+IF(VLOOKUP($B136,download!$A$4:$DN$305,MATCH(data!G$1,download!$A$4:$DX$4,0)+1,FALSE)="","",VLOOKUP($B136,download!$A$4:$DN$305,MATCH(data!G$1,download!$A$4:$DX$4,0)+1,FALSE))</f>
        <v>103.625</v>
      </c>
      <c r="H136">
        <f>+IF(VLOOKUP($B136,download!$A$4:$DN$305,MATCH(data!H$1,download!$A$4:$DX$4,0)+1,FALSE)="","",VLOOKUP($B136,download!$A$4:$DN$305,MATCH(data!H$1,download!$A$4:$DX$4,0)+1,FALSE))</f>
        <v>23.54</v>
      </c>
      <c r="I136">
        <f>+IF(VLOOKUP($B136,download!$A$4:$DN$305,MATCH(data!I$1,download!$A$4:$DX$4,0)+1,FALSE)="","",VLOOKUP($B136,download!$A$4:$DN$305,MATCH(data!I$1,download!$A$4:$DX$4,0)+1,FALSE))</f>
        <v>31.072800000000001</v>
      </c>
      <c r="J136">
        <f>+IF(VLOOKUP($B136,download!$A$4:$DN$305,MATCH(data!J$1,download!$A$4:$DX$4,0)+1,FALSE)="","",VLOOKUP($B136,download!$A$4:$DN$305,MATCH(data!J$1,download!$A$4:$DX$4,0)+1,FALSE))</f>
        <v>438888999999.99994</v>
      </c>
      <c r="K136">
        <f>+IF(VLOOKUP($B136,download!$A$4:$DN$305,MATCH(data!K$1,download!$A$4:$DX$4,0)+1,FALSE)="","",VLOOKUP($B136,download!$A$4:$DN$305,MATCH(data!K$1,download!$A$4:$DX$4,0)+1,FALSE))</f>
        <v>1828699999999.9998</v>
      </c>
      <c r="L136">
        <f>+IF(VLOOKUP($B136,download!$A$4:$DN$305,MATCH(data!L$1,download!$A$4:$DX$4,0)+1,FALSE)="","",VLOOKUP($B136,download!$A$4:$DN$305,MATCH(data!L$1,download!$A$4:$DX$4,0)+1,FALSE))</f>
        <v>1034553066000</v>
      </c>
      <c r="M136">
        <f>+IF(VLOOKUP($B136,download!$A$4:$DN$305,MATCH(data!M$1,download!$A$4:$DX$4,0)+1,FALSE)="","",VLOOKUP($B136,download!$A$4:$DN$305,MATCH(data!M$1,download!$A$4:$DX$4,0)+1,FALSE))</f>
        <v>4687751732891.4697</v>
      </c>
      <c r="N136">
        <f>+IF(VLOOKUP($B136,download!$A$4:$DN$305,MATCH(data!N$1,download!$A$4:$DX$4,0)+1,FALSE)="","",VLOOKUP($B136,download!$A$4:$DN$305,MATCH(data!N$1,download!$A$4:$DX$4,0)+1,FALSE))</f>
        <v>546230000000</v>
      </c>
      <c r="O136">
        <f>+IF(VLOOKUP($B136,download!$A$4:$DN$305,MATCH(data!O$1,download!$A$4:$DX$4,0)+1,FALSE)="","",VLOOKUP($B136,download!$A$4:$DN$305,MATCH(data!O$1,download!$A$4:$DX$4,0)+1,FALSE))</f>
        <v>1.2977000000000001</v>
      </c>
      <c r="P136">
        <f>+IF(VLOOKUP($B136,download!$A$4:$DN$305,MATCH(data!P$1,download!$A$4:$DX$4,0)+1,FALSE)="","",VLOOKUP($B136,download!$A$4:$DN$305,MATCH(data!P$1,download!$A$4:$DX$4,0)+1,FALSE))</f>
        <v>7.7648000000000001</v>
      </c>
      <c r="Q136">
        <f>+IF(VLOOKUP($B136,download!$A$4:$DN$305,MATCH(data!Q$1,download!$A$4:$DX$4,0)+1,FALSE)="","",VLOOKUP($B136,download!$A$4:$DN$305,MATCH(data!Q$1,download!$A$4:$DX$4,0)+1,FALSE))</f>
        <v>1.5550999999999999</v>
      </c>
      <c r="R136">
        <f>+IF(VLOOKUP($B136,download!$A$4:$DN$305,MATCH(data!R$1,download!$A$4:$DX$4,0)+1,FALSE)="","",VLOOKUP($B136,download!$A$4:$DN$305,MATCH(data!R$1,download!$A$4:$DX$4,0)+1,FALSE))</f>
        <v>0.95750000000000002</v>
      </c>
      <c r="S136">
        <f>+IF(VLOOKUP($B136,download!$A$4:$DN$305,MATCH(data!S$1,download!$A$4:$DX$4,0)+1,FALSE)="","",VLOOKUP($B136,download!$A$4:$DN$305,MATCH(data!S$1,download!$A$4:$DX$4,0)+1,FALSE))</f>
        <v>1.0263</v>
      </c>
      <c r="T136">
        <f>+IF(VLOOKUP($B136,download!$A$4:$DN$305,MATCH(data!T$1,download!$A$4:$DX$4,0)+1,FALSE)="","",VLOOKUP($B136,download!$A$4:$DN$305,MATCH(data!T$1,download!$A$4:$DX$4,0)+1,FALSE))</f>
        <v>1180.55</v>
      </c>
      <c r="U136">
        <f>+IF(VLOOKUP($B136,download!$A$4:$DN$305,MATCH(data!U$1,download!$A$4:$DX$4,0)+1,FALSE)="","",VLOOKUP($B136,download!$A$4:$DN$305,MATCH(data!U$1,download!$A$4:$DX$4,0)+1,FALSE))</f>
        <v>6688.49</v>
      </c>
      <c r="V136">
        <f>+IF(VLOOKUP($B136,download!$A$4:$DN$305,MATCH(data!V$1,download!$A$4:$DX$4,0)+1,FALSE)="","",VLOOKUP($B136,download!$A$4:$DN$305,MATCH(data!V$1,download!$A$4:$DX$4,0)+1,FALSE))</f>
        <v>860.94</v>
      </c>
      <c r="W136">
        <f>+IF(VLOOKUP($B136,download!$A$4:$DN$305,MATCH(data!W$1,download!$A$4:$DX$4,0)+1,FALSE)="","",VLOOKUP($B136,download!$A$4:$DN$305,MATCH(data!W$1,download!$A$4:$DX$4,0)+1,FALSE))</f>
        <v>23007.99</v>
      </c>
      <c r="X136">
        <f>+IF(VLOOKUP($B136,download!$A$4:$DN$305,MATCH(data!X$1,download!$A$4:$DX$4,0)+1,FALSE)="","",VLOOKUP($B136,download!$A$4:$DN$305,MATCH(data!X$1,download!$A$4:$DX$4,0)+1,FALSE))</f>
        <v>12952.88</v>
      </c>
      <c r="Y136">
        <f>+IF(VLOOKUP($B136,download!$A$4:$DN$305,MATCH(data!Y$1,download!$A$4:$DX$4,0)+1,FALSE)="","",VLOOKUP($B136,download!$A$4:$DN$305,MATCH(data!Y$1,download!$A$4:$DX$4,0)+1,FALSE))</f>
        <v>0.3</v>
      </c>
      <c r="Z136">
        <f>+IF(VLOOKUP($B136,download!$A$4:$DN$305,MATCH(data!Z$1,download!$A$4:$DX$4,0)+1,FALSE)="","",VLOOKUP($B136,download!$A$4:$DN$305,MATCH(data!Z$1,download!$A$4:$DX$4,0)+1,FALSE))</f>
        <v>0.1</v>
      </c>
      <c r="AA136">
        <f>+IF(VLOOKUP($B136,download!$A$4:$DN$305,MATCH(data!AA$1,download!$A$4:$DX$4,0)+1,FALSE)="","",VLOOKUP($B136,download!$A$4:$DN$305,MATCH(data!AA$1,download!$A$4:$DX$4,0)+1,FALSE))</f>
        <v>2.88</v>
      </c>
      <c r="AB136">
        <f>+IF(VLOOKUP($B136,download!$A$4:$DN$305,MATCH(data!AB$1,download!$A$4:$DX$4,0)+1,FALSE)="","",VLOOKUP($B136,download!$A$4:$DN$305,MATCH(data!AB$1,download!$A$4:$DX$4,0)+1,FALSE))</f>
        <v>0.36</v>
      </c>
      <c r="AC136">
        <f>+IF(VLOOKUP($B136,download!$A$4:$DN$305,MATCH(data!AC$1,download!$A$4:$DX$4,0)+1,FALSE)="","",VLOOKUP($B136,download!$A$4:$DN$305,MATCH(data!AC$1,download!$A$4:$DX$4,0)+1,FALSE))</f>
        <v>0.19085157228198099</v>
      </c>
      <c r="AD136">
        <f>+IF(VLOOKUP($B136,download!$A$4:$DN$305,MATCH(data!AD$1,download!$A$4:$DX$4,0)+1,FALSE)="","",VLOOKUP($B136,download!$A$4:$DN$305,MATCH(data!AD$1,download!$A$4:$DX$4,0)+1,FALSE))</f>
        <v>114639000000</v>
      </c>
      <c r="AE136">
        <f>+IF(VLOOKUP($B136,download!$A$4:$DN$305,MATCH(data!AE$1,download!$A$4:$DX$4,0)+1,FALSE)="","",VLOOKUP($B136,download!$A$4:$DN$305,MATCH(data!AE$1,download!$A$4:$DX$4,0)+1,FALSE))</f>
        <v>135579700000.00002</v>
      </c>
      <c r="AF136">
        <f>+IF(VLOOKUP($B136,download!$A$4:$DN$305,MATCH(data!AF$1,download!$A$4:$DX$4,0)+1,FALSE)="","",VLOOKUP($B136,download!$A$4:$DN$305,MATCH(data!AF$1,download!$A$4:$DX$4,0)+1,FALSE))</f>
        <v>4.8695558284858196</v>
      </c>
      <c r="AG136">
        <f>+IF(VLOOKUP($B136,download!$A$4:$DN$305,MATCH(data!AG$1,download!$A$4:$DX$4,0)+1,FALSE)="","",VLOOKUP($B136,download!$A$4:$DN$305,MATCH(data!AG$1,download!$A$4:$DX$4,0)+1,FALSE))</f>
        <v>16.600000000000001</v>
      </c>
      <c r="AH136">
        <f>+IF(VLOOKUP($B136,download!$A$4:$DN$305,MATCH(data!AH$1,download!$A$4:$DX$4,0)+1,FALSE)="","",VLOOKUP($B136,download!$A$4:$DN$305,MATCH(data!AH$1,download!$A$4:$DX$4,0)+1,FALSE))</f>
        <v>34743700000</v>
      </c>
      <c r="AI136">
        <f>+IF(VLOOKUP($B136,download!$A$4:$DN$305,MATCH(data!AI$1,download!$A$4:$DX$4,0)+1,FALSE)="","",VLOOKUP($B136,download!$A$4:$DN$305,MATCH(data!AI$1,download!$A$4:$DX$4,0)+1,FALSE))</f>
        <v>50588000000</v>
      </c>
      <c r="AJ136">
        <f>+IF(VLOOKUP($B136,download!$A$4:$DN$305,MATCH(data!AJ$1,download!$A$4:$DX$4,0)+1,FALSE)="","",VLOOKUP($B136,download!$A$4:$DN$305,MATCH(data!AJ$1,download!$A$4:$DX$4,0)+1,FALSE))</f>
        <v>597519999999.99988</v>
      </c>
      <c r="AK136">
        <f>+IF(VLOOKUP($B136,download!$A$4:$DN$305,MATCH(data!AK$1,download!$A$4:$DX$4,0)+1,FALSE)="","",VLOOKUP($B136,download!$A$4:$DN$305,MATCH(data!AK$1,download!$A$4:$DX$4,0)+1,FALSE))</f>
        <v>33854000000</v>
      </c>
      <c r="AL136">
        <f>+IF(VLOOKUP($B136,download!$A$4:$DN$305,MATCH(data!AL$1,download!$A$4:$DX$4,0)+1,FALSE)="","",VLOOKUP($B136,download!$A$4:$DN$305,MATCH(data!AL$1,download!$A$4:$DX$4,0)+1,FALSE))</f>
        <v>260798000000</v>
      </c>
      <c r="AM136">
        <f>+IF(VLOOKUP($B136,download!$A$4:$DN$305,MATCH(data!AM$1,download!$A$4:$DX$4,0)+1,FALSE)="","",VLOOKUP($B136,download!$A$4:$DN$305,MATCH(data!AM$1,download!$A$4:$DX$4,0)+1,FALSE))</f>
        <v>56571000000</v>
      </c>
      <c r="AN136">
        <f>+IF(VLOOKUP($B136,download!$A$4:$DN$305,MATCH(data!AN$1,download!$A$4:$DX$4,0)+1,FALSE)="","",VLOOKUP($B136,download!$A$4:$DN$305,MATCH(data!AN$1,download!$A$4:$DX$4,0)+1,FALSE))</f>
        <v>9.8000000000000007</v>
      </c>
      <c r="AO136">
        <f>+IF(VLOOKUP($B136,download!$A$4:$DN$305,MATCH(data!AO$1,download!$A$4:$DX$4,0)+1,FALSE)="","",VLOOKUP($B136,download!$A$4:$DN$305,MATCH(data!AO$1,download!$A$4:$DX$4,0)+1,FALSE))</f>
        <v>5.0999999999999996</v>
      </c>
      <c r="AP136">
        <f>+IF(VLOOKUP($B136,download!$A$4:$DN$305,MATCH(data!AP$1,download!$A$4:$DX$4,0)+1,FALSE)="","",VLOOKUP($B136,download!$A$4:$DN$305,MATCH(data!AP$1,download!$A$4:$DX$4,0)+1,FALSE))</f>
        <v>4</v>
      </c>
      <c r="AQ136">
        <f>+IF(VLOOKUP($B136,download!$A$4:$DN$305,MATCH(data!AQ$1,download!$A$4:$DX$4,0)+1,FALSE)="","",VLOOKUP($B136,download!$A$4:$DN$305,MATCH(data!AQ$1,download!$A$4:$DX$4,0)+1,FALSE))</f>
        <v>10.199999999999999</v>
      </c>
      <c r="AR136">
        <f>+IF(VLOOKUP($B136,download!$A$4:$DN$305,MATCH(data!AR$1,download!$A$4:$DX$4,0)+1,FALSE)="","",VLOOKUP($B136,download!$A$4:$DN$305,MATCH(data!AR$1,download!$A$4:$DX$4,0)+1,FALSE))</f>
        <v>7.7</v>
      </c>
      <c r="AS136">
        <f>+IF(VLOOKUP($B136,download!$A$4:$DN$305,MATCH(data!AS$1,download!$A$4:$DX$4,0)+1,FALSE)="","",VLOOKUP($B136,download!$A$4:$DN$305,MATCH(data!AS$1,download!$A$4:$DX$4,0)+1,FALSE))</f>
        <v>-2.2018259826028694E-3</v>
      </c>
      <c r="AT136">
        <f>+IF(VLOOKUP($B136,download!$A$4:$DN$305,MATCH(data!AT$1,download!$A$4:$DX$4,0)+1,FALSE)="","",VLOOKUP($B136,download!$A$4:$DN$305,MATCH(data!AT$1,download!$A$4:$DX$4,0)+1,FALSE))</f>
        <v>6.8545789468268026E-4</v>
      </c>
      <c r="AU136">
        <f>+IF(VLOOKUP($B136,download!$A$4:$DN$305,MATCH(data!AU$1,download!$A$4:$DX$4,0)+1,FALSE)="","",VLOOKUP($B136,download!$A$4:$DN$305,MATCH(data!AU$1,download!$A$4:$DX$4,0)+1,FALSE))</f>
        <v>-1.8099513461340329E-3</v>
      </c>
      <c r="AV136">
        <f>+IF(VLOOKUP($B136,download!$A$4:$DN$305,MATCH(data!AV$1,download!$A$4:$DX$4,0)+1,FALSE)="","",VLOOKUP($B136,download!$A$4:$DN$305,MATCH(data!AV$1,download!$A$4:$DX$4,0)+1,FALSE))</f>
        <v>-3.344272140294563E-3</v>
      </c>
      <c r="AW136">
        <f>+IF(VLOOKUP($B136,download!$A$4:$DN$305,MATCH(data!AW$1,download!$A$4:$DX$4,0)+1,FALSE)="","",VLOOKUP($B136,download!$A$4:$DN$305,MATCH(data!AW$1,download!$A$4:$DX$4,0)+1,FALSE))</f>
        <v>-2.7479290469802631E-3</v>
      </c>
    </row>
    <row r="137" spans="1:49">
      <c r="A137">
        <f t="shared" si="5"/>
        <v>136</v>
      </c>
      <c r="B137">
        <f t="shared" si="6"/>
        <v>201012</v>
      </c>
      <c r="C137">
        <f>+IF(VLOOKUP($B137,download!$A$4:$DN$305,MATCH(data!C$1,download!$A$4:$DX$4,0)+1,FALSE)="","",VLOOKUP($B137,download!$A$4:$DN$305,MATCH(data!C$1,download!$A$4:$DX$4,0)+1,FALSE))</f>
        <v>94.424999999999997</v>
      </c>
      <c r="D137">
        <f>+IF(VLOOKUP($B137,download!$A$4:$DN$305,MATCH(data!D$1,download!$A$4:$DX$4,0)+1,FALSE)="","",VLOOKUP($B137,download!$A$4:$DN$305,MATCH(data!D$1,download!$A$4:$DX$4,0)+1,FALSE))</f>
        <v>96.17</v>
      </c>
      <c r="E137">
        <f>+IF(VLOOKUP($B137,download!$A$4:$DN$305,MATCH(data!E$1,download!$A$4:$DX$4,0)+1,FALSE)="","",VLOOKUP($B137,download!$A$4:$DN$305,MATCH(data!E$1,download!$A$4:$DX$4,0)+1,FALSE))</f>
        <v>92.770499999999998</v>
      </c>
      <c r="F137">
        <f>+IF(VLOOKUP($B137,download!$A$4:$DN$305,MATCH(data!F$1,download!$A$4:$DX$4,0)+1,FALSE)="","",VLOOKUP($B137,download!$A$4:$DN$305,MATCH(data!F$1,download!$A$4:$DX$4,0)+1,FALSE))</f>
        <v>96.728999999999999</v>
      </c>
      <c r="G137">
        <f>+IF(VLOOKUP($B137,download!$A$4:$DN$305,MATCH(data!G$1,download!$A$4:$DX$4,0)+1,FALSE)="","",VLOOKUP($B137,download!$A$4:$DN$305,MATCH(data!G$1,download!$A$4:$DX$4,0)+1,FALSE))</f>
        <v>103.125</v>
      </c>
      <c r="H137">
        <f>+IF(VLOOKUP($B137,download!$A$4:$DN$305,MATCH(data!H$1,download!$A$4:$DX$4,0)+1,FALSE)="","",VLOOKUP($B137,download!$A$4:$DN$305,MATCH(data!H$1,download!$A$4:$DX$4,0)+1,FALSE))</f>
        <v>17.75</v>
      </c>
      <c r="I137">
        <f>+IF(VLOOKUP($B137,download!$A$4:$DN$305,MATCH(data!I$1,download!$A$4:$DX$4,0)+1,FALSE)="","",VLOOKUP($B137,download!$A$4:$DN$305,MATCH(data!I$1,download!$A$4:$DX$4,0)+1,FALSE))</f>
        <v>23.916499999999999</v>
      </c>
      <c r="J137">
        <f>+IF(VLOOKUP($B137,download!$A$4:$DN$305,MATCH(data!J$1,download!$A$4:$DX$4,0)+1,FALSE)="","",VLOOKUP($B137,download!$A$4:$DN$305,MATCH(data!J$1,download!$A$4:$DX$4,0)+1,FALSE))</f>
        <v>445513999999.99994</v>
      </c>
      <c r="K137">
        <f>+IF(VLOOKUP($B137,download!$A$4:$DN$305,MATCH(data!K$1,download!$A$4:$DX$4,0)+1,FALSE)="","",VLOOKUP($B137,download!$A$4:$DN$305,MATCH(data!K$1,download!$A$4:$DX$4,0)+1,FALSE))</f>
        <v>1871399999999.9998</v>
      </c>
      <c r="L137">
        <f>+IF(VLOOKUP($B137,download!$A$4:$DN$305,MATCH(data!L$1,download!$A$4:$DX$4,0)+1,FALSE)="","",VLOOKUP($B137,download!$A$4:$DN$305,MATCH(data!L$1,download!$A$4:$DX$4,0)+1,FALSE))</f>
        <v>1017226532000</v>
      </c>
      <c r="M137">
        <f>+IF(VLOOKUP($B137,download!$A$4:$DN$305,MATCH(data!M$1,download!$A$4:$DX$4,0)+1,FALSE)="","",VLOOKUP($B137,download!$A$4:$DN$305,MATCH(data!M$1,download!$A$4:$DX$4,0)+1,FALSE))</f>
        <v>4754389915845.04</v>
      </c>
      <c r="N137">
        <f>+IF(VLOOKUP($B137,download!$A$4:$DN$305,MATCH(data!N$1,download!$A$4:$DX$4,0)+1,FALSE)="","",VLOOKUP($B137,download!$A$4:$DN$305,MATCH(data!N$1,download!$A$4:$DX$4,0)+1,FALSE))</f>
        <v>550280000000</v>
      </c>
      <c r="O137">
        <f>+IF(VLOOKUP($B137,download!$A$4:$DN$305,MATCH(data!O$1,download!$A$4:$DX$4,0)+1,FALSE)="","",VLOOKUP($B137,download!$A$4:$DN$305,MATCH(data!O$1,download!$A$4:$DX$4,0)+1,FALSE))</f>
        <v>1.3376999999999999</v>
      </c>
      <c r="P137">
        <f>+IF(VLOOKUP($B137,download!$A$4:$DN$305,MATCH(data!P$1,download!$A$4:$DX$4,0)+1,FALSE)="","",VLOOKUP($B137,download!$A$4:$DN$305,MATCH(data!P$1,download!$A$4:$DX$4,0)+1,FALSE))</f>
        <v>7.7725</v>
      </c>
      <c r="Q137">
        <f>+IF(VLOOKUP($B137,download!$A$4:$DN$305,MATCH(data!Q$1,download!$A$4:$DX$4,0)+1,FALSE)="","",VLOOKUP($B137,download!$A$4:$DN$305,MATCH(data!Q$1,download!$A$4:$DX$4,0)+1,FALSE))</f>
        <v>1.5599000000000001</v>
      </c>
      <c r="R137">
        <f>+IF(VLOOKUP($B137,download!$A$4:$DN$305,MATCH(data!R$1,download!$A$4:$DX$4,0)+1,FALSE)="","",VLOOKUP($B137,download!$A$4:$DN$305,MATCH(data!R$1,download!$A$4:$DX$4,0)+1,FALSE))</f>
        <v>1.0203</v>
      </c>
      <c r="S137">
        <f>+IF(VLOOKUP($B137,download!$A$4:$DN$305,MATCH(data!S$1,download!$A$4:$DX$4,0)+1,FALSE)="","",VLOOKUP($B137,download!$A$4:$DN$305,MATCH(data!S$1,download!$A$4:$DX$4,0)+1,FALSE))</f>
        <v>0.99670000000000003</v>
      </c>
      <c r="T137">
        <f>+IF(VLOOKUP($B137,download!$A$4:$DN$305,MATCH(data!T$1,download!$A$4:$DX$4,0)+1,FALSE)="","",VLOOKUP($B137,download!$A$4:$DN$305,MATCH(data!T$1,download!$A$4:$DX$4,0)+1,FALSE))</f>
        <v>1257.6400000000001</v>
      </c>
      <c r="U137">
        <f>+IF(VLOOKUP($B137,download!$A$4:$DN$305,MATCH(data!U$1,download!$A$4:$DX$4,0)+1,FALSE)="","",VLOOKUP($B137,download!$A$4:$DN$305,MATCH(data!U$1,download!$A$4:$DX$4,0)+1,FALSE))</f>
        <v>6914.19</v>
      </c>
      <c r="V137">
        <f>+IF(VLOOKUP($B137,download!$A$4:$DN$305,MATCH(data!V$1,download!$A$4:$DX$4,0)+1,FALSE)="","",VLOOKUP($B137,download!$A$4:$DN$305,MATCH(data!V$1,download!$A$4:$DX$4,0)+1,FALSE))</f>
        <v>898.8</v>
      </c>
      <c r="W137">
        <f>+IF(VLOOKUP($B137,download!$A$4:$DN$305,MATCH(data!W$1,download!$A$4:$DX$4,0)+1,FALSE)="","",VLOOKUP($B137,download!$A$4:$DN$305,MATCH(data!W$1,download!$A$4:$DX$4,0)+1,FALSE))</f>
        <v>23035.45</v>
      </c>
      <c r="X137">
        <f>+IF(VLOOKUP($B137,download!$A$4:$DN$305,MATCH(data!X$1,download!$A$4:$DX$4,0)+1,FALSE)="","",VLOOKUP($B137,download!$A$4:$DN$305,MATCH(data!X$1,download!$A$4:$DX$4,0)+1,FALSE))</f>
        <v>13443.22</v>
      </c>
      <c r="Y137">
        <f>+IF(VLOOKUP($B137,download!$A$4:$DN$305,MATCH(data!Y$1,download!$A$4:$DX$4,0)+1,FALSE)="","",VLOOKUP($B137,download!$A$4:$DN$305,MATCH(data!Y$1,download!$A$4:$DX$4,0)+1,FALSE))</f>
        <v>0.4</v>
      </c>
      <c r="Z137">
        <f>+IF(VLOOKUP($B137,download!$A$4:$DN$305,MATCH(data!Z$1,download!$A$4:$DX$4,0)+1,FALSE)="","",VLOOKUP($B137,download!$A$4:$DN$305,MATCH(data!Z$1,download!$A$4:$DX$4,0)+1,FALSE))</f>
        <v>0.6</v>
      </c>
      <c r="AA137">
        <f>+IF(VLOOKUP($B137,download!$A$4:$DN$305,MATCH(data!AA$1,download!$A$4:$DX$4,0)+1,FALSE)="","",VLOOKUP($B137,download!$A$4:$DN$305,MATCH(data!AA$1,download!$A$4:$DX$4,0)+1,FALSE))</f>
        <v>2.76</v>
      </c>
      <c r="AB137">
        <f>+IF(VLOOKUP($B137,download!$A$4:$DN$305,MATCH(data!AB$1,download!$A$4:$DX$4,0)+1,FALSE)="","",VLOOKUP($B137,download!$A$4:$DN$305,MATCH(data!AB$1,download!$A$4:$DX$4,0)+1,FALSE))</f>
        <v>0.48</v>
      </c>
      <c r="AC137">
        <f>+IF(VLOOKUP($B137,download!$A$4:$DN$305,MATCH(data!AC$1,download!$A$4:$DX$4,0)+1,FALSE)="","",VLOOKUP($B137,download!$A$4:$DN$305,MATCH(data!AC$1,download!$A$4:$DX$4,0)+1,FALSE))</f>
        <v>0.55536794316700899</v>
      </c>
      <c r="AD137">
        <f>+IF(VLOOKUP($B137,download!$A$4:$DN$305,MATCH(data!AD$1,download!$A$4:$DX$4,0)+1,FALSE)="","",VLOOKUP($B137,download!$A$4:$DN$305,MATCH(data!AD$1,download!$A$4:$DX$4,0)+1,FALSE))</f>
        <v>117196000000</v>
      </c>
      <c r="AE137">
        <f>+IF(VLOOKUP($B137,download!$A$4:$DN$305,MATCH(data!AE$1,download!$A$4:$DX$4,0)+1,FALSE)="","",VLOOKUP($B137,download!$A$4:$DN$305,MATCH(data!AE$1,download!$A$4:$DX$4,0)+1,FALSE))</f>
        <v>132960100000</v>
      </c>
      <c r="AF137">
        <f>+IF(VLOOKUP($B137,download!$A$4:$DN$305,MATCH(data!AF$1,download!$A$4:$DX$4,0)+1,FALSE)="","",VLOOKUP($B137,download!$A$4:$DN$305,MATCH(data!AF$1,download!$A$4:$DX$4,0)+1,FALSE))</f>
        <v>4.8872081030333501</v>
      </c>
      <c r="AG137">
        <f>+IF(VLOOKUP($B137,download!$A$4:$DN$305,MATCH(data!AG$1,download!$A$4:$DX$4,0)+1,FALSE)="","",VLOOKUP($B137,download!$A$4:$DN$305,MATCH(data!AG$1,download!$A$4:$DX$4,0)+1,FALSE))</f>
        <v>12.5</v>
      </c>
      <c r="AH137">
        <f>+IF(VLOOKUP($B137,download!$A$4:$DN$305,MATCH(data!AH$1,download!$A$4:$DX$4,0)+1,FALSE)="","",VLOOKUP($B137,download!$A$4:$DN$305,MATCH(data!AH$1,download!$A$4:$DX$4,0)+1,FALSE))</f>
        <v>36554000000</v>
      </c>
      <c r="AI137">
        <f>+IF(VLOOKUP($B137,download!$A$4:$DN$305,MATCH(data!AI$1,download!$A$4:$DX$4,0)+1,FALSE)="","",VLOOKUP($B137,download!$A$4:$DN$305,MATCH(data!AI$1,download!$A$4:$DX$4,0)+1,FALSE))</f>
        <v>52075000000</v>
      </c>
      <c r="AJ137">
        <f>+IF(VLOOKUP($B137,download!$A$4:$DN$305,MATCH(data!AJ$1,download!$A$4:$DX$4,0)+1,FALSE)="","",VLOOKUP($B137,download!$A$4:$DN$305,MATCH(data!AJ$1,download!$A$4:$DX$4,0)+1,FALSE))</f>
        <v>591200000000</v>
      </c>
      <c r="AK137">
        <f>+IF(VLOOKUP($B137,download!$A$4:$DN$305,MATCH(data!AK$1,download!$A$4:$DX$4,0)+1,FALSE)="","",VLOOKUP($B137,download!$A$4:$DN$305,MATCH(data!AK$1,download!$A$4:$DX$4,0)+1,FALSE))</f>
        <v>32267000000</v>
      </c>
      <c r="AL137">
        <f>+IF(VLOOKUP($B137,download!$A$4:$DN$305,MATCH(data!AL$1,download!$A$4:$DX$4,0)+1,FALSE)="","",VLOOKUP($B137,download!$A$4:$DN$305,MATCH(data!AL$1,download!$A$4:$DX$4,0)+1,FALSE))</f>
        <v>258103000000</v>
      </c>
      <c r="AM137">
        <f>+IF(VLOOKUP($B137,download!$A$4:$DN$305,MATCH(data!AM$1,download!$A$4:$DX$4,0)+1,FALSE)="","",VLOOKUP($B137,download!$A$4:$DN$305,MATCH(data!AM$1,download!$A$4:$DX$4,0)+1,FALSE))</f>
        <v>57151000000</v>
      </c>
      <c r="AN137">
        <f>+IF(VLOOKUP($B137,download!$A$4:$DN$305,MATCH(data!AN$1,download!$A$4:$DX$4,0)+1,FALSE)="","",VLOOKUP($B137,download!$A$4:$DN$305,MATCH(data!AN$1,download!$A$4:$DX$4,0)+1,FALSE))</f>
        <v>9.3000000000000007</v>
      </c>
      <c r="AO137">
        <f>+IF(VLOOKUP($B137,download!$A$4:$DN$305,MATCH(data!AO$1,download!$A$4:$DX$4,0)+1,FALSE)="","",VLOOKUP($B137,download!$A$4:$DN$305,MATCH(data!AO$1,download!$A$4:$DX$4,0)+1,FALSE))</f>
        <v>4.9000000000000004</v>
      </c>
      <c r="AP137">
        <f>+IF(VLOOKUP($B137,download!$A$4:$DN$305,MATCH(data!AP$1,download!$A$4:$DX$4,0)+1,FALSE)="","",VLOOKUP($B137,download!$A$4:$DN$305,MATCH(data!AP$1,download!$A$4:$DX$4,0)+1,FALSE))</f>
        <v>3.9</v>
      </c>
      <c r="AQ137">
        <f>+IF(VLOOKUP($B137,download!$A$4:$DN$305,MATCH(data!AQ$1,download!$A$4:$DX$4,0)+1,FALSE)="","",VLOOKUP($B137,download!$A$4:$DN$305,MATCH(data!AQ$1,download!$A$4:$DX$4,0)+1,FALSE))</f>
        <v>10.199999999999999</v>
      </c>
      <c r="AR137">
        <f>+IF(VLOOKUP($B137,download!$A$4:$DN$305,MATCH(data!AR$1,download!$A$4:$DX$4,0)+1,FALSE)="","",VLOOKUP($B137,download!$A$4:$DN$305,MATCH(data!AR$1,download!$A$4:$DX$4,0)+1,FALSE))</f>
        <v>7.7</v>
      </c>
      <c r="AS137">
        <f>+IF(VLOOKUP($B137,download!$A$4:$DN$305,MATCH(data!AS$1,download!$A$4:$DX$4,0)+1,FALSE)="","",VLOOKUP($B137,download!$A$4:$DN$305,MATCH(data!AS$1,download!$A$4:$DX$4,0)+1,FALSE))</f>
        <v>2.4741175216725364E-3</v>
      </c>
      <c r="AT137">
        <f>+IF(VLOOKUP($B137,download!$A$4:$DN$305,MATCH(data!AT$1,download!$A$4:$DX$4,0)+1,FALSE)="","",VLOOKUP($B137,download!$A$4:$DN$305,MATCH(data!AT$1,download!$A$4:$DX$4,0)+1,FALSE))</f>
        <v>1.7668464154397268E-3</v>
      </c>
      <c r="AU137">
        <f>+IF(VLOOKUP($B137,download!$A$4:$DN$305,MATCH(data!AU$1,download!$A$4:$DX$4,0)+1,FALSE)="","",VLOOKUP($B137,download!$A$4:$DN$305,MATCH(data!AU$1,download!$A$4:$DX$4,0)+1,FALSE))</f>
        <v>5.9655609201049176E-3</v>
      </c>
      <c r="AV137">
        <f>+IF(VLOOKUP($B137,download!$A$4:$DN$305,MATCH(data!AV$1,download!$A$4:$DX$4,0)+1,FALSE)="","",VLOOKUP($B137,download!$A$4:$DN$305,MATCH(data!AV$1,download!$A$4:$DX$4,0)+1,FALSE))</f>
        <v>2.3979043866074745E-3</v>
      </c>
      <c r="AW137">
        <f>+IF(VLOOKUP($B137,download!$A$4:$DN$305,MATCH(data!AW$1,download!$A$4:$DX$4,0)+1,FALSE)="","",VLOOKUP($B137,download!$A$4:$DN$305,MATCH(data!AW$1,download!$A$4:$DX$4,0)+1,FALSE))</f>
        <v>2.6104552754625718E-3</v>
      </c>
    </row>
    <row r="138" spans="1:49">
      <c r="A138">
        <f t="shared" si="5"/>
        <v>137</v>
      </c>
      <c r="B138">
        <f t="shared" si="6"/>
        <v>201101</v>
      </c>
      <c r="C138">
        <f>+IF(VLOOKUP($B138,download!$A$4:$DN$305,MATCH(data!C$1,download!$A$4:$DX$4,0)+1,FALSE)="","",VLOOKUP($B138,download!$A$4:$DN$305,MATCH(data!C$1,download!$A$4:$DX$4,0)+1,FALSE))</f>
        <v>93.8</v>
      </c>
      <c r="D138">
        <f>+IF(VLOOKUP($B138,download!$A$4:$DN$305,MATCH(data!D$1,download!$A$4:$DX$4,0)+1,FALSE)="","",VLOOKUP($B138,download!$A$4:$DN$305,MATCH(data!D$1,download!$A$4:$DX$4,0)+1,FALSE))</f>
        <v>94.504999999999995</v>
      </c>
      <c r="E138">
        <f>+IF(VLOOKUP($B138,download!$A$4:$DN$305,MATCH(data!E$1,download!$A$4:$DX$4,0)+1,FALSE)="","",VLOOKUP($B138,download!$A$4:$DN$305,MATCH(data!E$1,download!$A$4:$DX$4,0)+1,FALSE))</f>
        <v>93.001499999999993</v>
      </c>
      <c r="F138">
        <f>+IF(VLOOKUP($B138,download!$A$4:$DN$305,MATCH(data!F$1,download!$A$4:$DX$4,0)+1,FALSE)="","",VLOOKUP($B138,download!$A$4:$DN$305,MATCH(data!F$1,download!$A$4:$DX$4,0)+1,FALSE))</f>
        <v>97.34</v>
      </c>
      <c r="G138">
        <f>+IF(VLOOKUP($B138,download!$A$4:$DN$305,MATCH(data!G$1,download!$A$4:$DX$4,0)+1,FALSE)="","",VLOOKUP($B138,download!$A$4:$DN$305,MATCH(data!G$1,download!$A$4:$DX$4,0)+1,FALSE))</f>
        <v>101.675</v>
      </c>
      <c r="H138">
        <f>+IF(VLOOKUP($B138,download!$A$4:$DN$305,MATCH(data!H$1,download!$A$4:$DX$4,0)+1,FALSE)="","",VLOOKUP($B138,download!$A$4:$DN$305,MATCH(data!H$1,download!$A$4:$DX$4,0)+1,FALSE))</f>
        <v>19.53</v>
      </c>
      <c r="I138">
        <f>+IF(VLOOKUP($B138,download!$A$4:$DN$305,MATCH(data!I$1,download!$A$4:$DX$4,0)+1,FALSE)="","",VLOOKUP($B138,download!$A$4:$DN$305,MATCH(data!I$1,download!$A$4:$DX$4,0)+1,FALSE))</f>
        <v>22.733899999999998</v>
      </c>
      <c r="J138">
        <f>+IF(VLOOKUP($B138,download!$A$4:$DN$305,MATCH(data!J$1,download!$A$4:$DX$4,0)+1,FALSE)="","",VLOOKUP($B138,download!$A$4:$DN$305,MATCH(data!J$1,download!$A$4:$DX$4,0)+1,FALSE))</f>
        <v>442970999999.99994</v>
      </c>
      <c r="K138">
        <f>+IF(VLOOKUP($B138,download!$A$4:$DN$305,MATCH(data!K$1,download!$A$4:$DX$4,0)+1,FALSE)="","",VLOOKUP($B138,download!$A$4:$DN$305,MATCH(data!K$1,download!$A$4:$DX$4,0)+1,FALSE))</f>
        <v>1855599999999.9998</v>
      </c>
      <c r="L138">
        <f>+IF(VLOOKUP($B138,download!$A$4:$DN$305,MATCH(data!L$1,download!$A$4:$DX$4,0)+1,FALSE)="","",VLOOKUP($B138,download!$A$4:$DN$305,MATCH(data!L$1,download!$A$4:$DX$4,0)+1,FALSE))</f>
        <v>1070038210000</v>
      </c>
      <c r="M138">
        <f>+IF(VLOOKUP($B138,download!$A$4:$DN$305,MATCH(data!M$1,download!$A$4:$DX$4,0)+1,FALSE)="","",VLOOKUP($B138,download!$A$4:$DN$305,MATCH(data!M$1,download!$A$4:$DX$4,0)+1,FALSE))</f>
        <v>4711971178914.6191</v>
      </c>
      <c r="N138">
        <f>+IF(VLOOKUP($B138,download!$A$4:$DN$305,MATCH(data!N$1,download!$A$4:$DX$4,0)+1,FALSE)="","",VLOOKUP($B138,download!$A$4:$DN$305,MATCH(data!N$1,download!$A$4:$DX$4,0)+1,FALSE))</f>
        <v>553112000000</v>
      </c>
      <c r="O138">
        <f>+IF(VLOOKUP($B138,download!$A$4:$DN$305,MATCH(data!O$1,download!$A$4:$DX$4,0)+1,FALSE)="","",VLOOKUP($B138,download!$A$4:$DN$305,MATCH(data!O$1,download!$A$4:$DX$4,0)+1,FALSE))</f>
        <v>1.3685</v>
      </c>
      <c r="P138">
        <f>+IF(VLOOKUP($B138,download!$A$4:$DN$305,MATCH(data!P$1,download!$A$4:$DX$4,0)+1,FALSE)="","",VLOOKUP($B138,download!$A$4:$DN$305,MATCH(data!P$1,download!$A$4:$DX$4,0)+1,FALSE))</f>
        <v>7.7962999999999996</v>
      </c>
      <c r="Q138">
        <f>+IF(VLOOKUP($B138,download!$A$4:$DN$305,MATCH(data!Q$1,download!$A$4:$DX$4,0)+1,FALSE)="","",VLOOKUP($B138,download!$A$4:$DN$305,MATCH(data!Q$1,download!$A$4:$DX$4,0)+1,FALSE))</f>
        <v>1.6013999999999999</v>
      </c>
      <c r="R138">
        <f>+IF(VLOOKUP($B138,download!$A$4:$DN$305,MATCH(data!R$1,download!$A$4:$DX$4,0)+1,FALSE)="","",VLOOKUP($B138,download!$A$4:$DN$305,MATCH(data!R$1,download!$A$4:$DX$4,0)+1,FALSE))</f>
        <v>0.99629999999999996</v>
      </c>
      <c r="S138">
        <f>+IF(VLOOKUP($B138,download!$A$4:$DN$305,MATCH(data!S$1,download!$A$4:$DX$4,0)+1,FALSE)="","",VLOOKUP($B138,download!$A$4:$DN$305,MATCH(data!S$1,download!$A$4:$DX$4,0)+1,FALSE))</f>
        <v>1.0009999999999999</v>
      </c>
      <c r="T138">
        <f>+IF(VLOOKUP($B138,download!$A$4:$DN$305,MATCH(data!T$1,download!$A$4:$DX$4,0)+1,FALSE)="","",VLOOKUP($B138,download!$A$4:$DN$305,MATCH(data!T$1,download!$A$4:$DX$4,0)+1,FALSE))</f>
        <v>1286.1199999999999</v>
      </c>
      <c r="U138">
        <f>+IF(VLOOKUP($B138,download!$A$4:$DN$305,MATCH(data!U$1,download!$A$4:$DX$4,0)+1,FALSE)="","",VLOOKUP($B138,download!$A$4:$DN$305,MATCH(data!U$1,download!$A$4:$DX$4,0)+1,FALSE))</f>
        <v>7077.48</v>
      </c>
      <c r="V138">
        <f>+IF(VLOOKUP($B138,download!$A$4:$DN$305,MATCH(data!V$1,download!$A$4:$DX$4,0)+1,FALSE)="","",VLOOKUP($B138,download!$A$4:$DN$305,MATCH(data!V$1,download!$A$4:$DX$4,0)+1,FALSE))</f>
        <v>910.08</v>
      </c>
      <c r="W138">
        <f>+IF(VLOOKUP($B138,download!$A$4:$DN$305,MATCH(data!W$1,download!$A$4:$DX$4,0)+1,FALSE)="","",VLOOKUP($B138,download!$A$4:$DN$305,MATCH(data!W$1,download!$A$4:$DX$4,0)+1,FALSE))</f>
        <v>23447.34</v>
      </c>
      <c r="X138">
        <f>+IF(VLOOKUP($B138,download!$A$4:$DN$305,MATCH(data!X$1,download!$A$4:$DX$4,0)+1,FALSE)="","",VLOOKUP($B138,download!$A$4:$DN$305,MATCH(data!X$1,download!$A$4:$DX$4,0)+1,FALSE))</f>
        <v>13551.99</v>
      </c>
      <c r="Y138">
        <f>+IF(VLOOKUP($B138,download!$A$4:$DN$305,MATCH(data!Y$1,download!$A$4:$DX$4,0)+1,FALSE)="","",VLOOKUP($B138,download!$A$4:$DN$305,MATCH(data!Y$1,download!$A$4:$DX$4,0)+1,FALSE))</f>
        <v>0.3</v>
      </c>
      <c r="Z138">
        <f>+IF(VLOOKUP($B138,download!$A$4:$DN$305,MATCH(data!Z$1,download!$A$4:$DX$4,0)+1,FALSE)="","",VLOOKUP($B138,download!$A$4:$DN$305,MATCH(data!Z$1,download!$A$4:$DX$4,0)+1,FALSE))</f>
        <v>-0.7</v>
      </c>
      <c r="AA138">
        <f>+IF(VLOOKUP($B138,download!$A$4:$DN$305,MATCH(data!AA$1,download!$A$4:$DX$4,0)+1,FALSE)="","",VLOOKUP($B138,download!$A$4:$DN$305,MATCH(data!AA$1,download!$A$4:$DX$4,0)+1,FALSE))</f>
        <v>2.76</v>
      </c>
      <c r="AB138">
        <f>+IF(VLOOKUP($B138,download!$A$4:$DN$305,MATCH(data!AB$1,download!$A$4:$DX$4,0)+1,FALSE)="","",VLOOKUP($B138,download!$A$4:$DN$305,MATCH(data!AB$1,download!$A$4:$DX$4,0)+1,FALSE))</f>
        <v>0.6</v>
      </c>
      <c r="AC138">
        <f>+IF(VLOOKUP($B138,download!$A$4:$DN$305,MATCH(data!AC$1,download!$A$4:$DX$4,0)+1,FALSE)="","",VLOOKUP($B138,download!$A$4:$DN$305,MATCH(data!AC$1,download!$A$4:$DX$4,0)+1,FALSE))</f>
        <v>0.16606393123350399</v>
      </c>
      <c r="AD138">
        <f>+IF(VLOOKUP($B138,download!$A$4:$DN$305,MATCH(data!AD$1,download!$A$4:$DX$4,0)+1,FALSE)="","",VLOOKUP($B138,download!$A$4:$DN$305,MATCH(data!AD$1,download!$A$4:$DX$4,0)+1,FALSE))</f>
        <v>118563000000</v>
      </c>
      <c r="AE138">
        <f>+IF(VLOOKUP($B138,download!$A$4:$DN$305,MATCH(data!AE$1,download!$A$4:$DX$4,0)+1,FALSE)="","",VLOOKUP($B138,download!$A$4:$DN$305,MATCH(data!AE$1,download!$A$4:$DX$4,0)+1,FALSE))</f>
        <v>141311300000</v>
      </c>
      <c r="AF138">
        <f>+IF(VLOOKUP($B138,download!$A$4:$DN$305,MATCH(data!AF$1,download!$A$4:$DX$4,0)+1,FALSE)="","",VLOOKUP($B138,download!$A$4:$DN$305,MATCH(data!AF$1,download!$A$4:$DX$4,0)+1,FALSE))</f>
        <v>4.8872081030333501</v>
      </c>
      <c r="AG138">
        <f>+IF(VLOOKUP($B138,download!$A$4:$DN$305,MATCH(data!AG$1,download!$A$4:$DX$4,0)+1,FALSE)="","",VLOOKUP($B138,download!$A$4:$DN$305,MATCH(data!AG$1,download!$A$4:$DX$4,0)+1,FALSE))</f>
        <v>27.6</v>
      </c>
      <c r="AH138">
        <f>+IF(VLOOKUP($B138,download!$A$4:$DN$305,MATCH(data!AH$1,download!$A$4:$DX$4,0)+1,FALSE)="","",VLOOKUP($B138,download!$A$4:$DN$305,MATCH(data!AH$1,download!$A$4:$DX$4,0)+1,FALSE))</f>
        <v>37537700000</v>
      </c>
      <c r="AI138">
        <f>+IF(VLOOKUP($B138,download!$A$4:$DN$305,MATCH(data!AI$1,download!$A$4:$DX$4,0)+1,FALSE)="","",VLOOKUP($B138,download!$A$4:$DN$305,MATCH(data!AI$1,download!$A$4:$DX$4,0)+1,FALSE))</f>
        <v>52544000000</v>
      </c>
      <c r="AJ138">
        <f>+IF(VLOOKUP($B138,download!$A$4:$DN$305,MATCH(data!AJ$1,download!$A$4:$DX$4,0)+1,FALSE)="","",VLOOKUP($B138,download!$A$4:$DN$305,MATCH(data!AJ$1,download!$A$4:$DX$4,0)+1,FALSE))</f>
        <v>562299999999.99988</v>
      </c>
      <c r="AK138">
        <f>+IF(VLOOKUP($B138,download!$A$4:$DN$305,MATCH(data!AK$1,download!$A$4:$DX$4,0)+1,FALSE)="","",VLOOKUP($B138,download!$A$4:$DN$305,MATCH(data!AK$1,download!$A$4:$DX$4,0)+1,FALSE))</f>
        <v>31200000000</v>
      </c>
      <c r="AL138">
        <f>+IF(VLOOKUP($B138,download!$A$4:$DN$305,MATCH(data!AL$1,download!$A$4:$DX$4,0)+1,FALSE)="","",VLOOKUP($B138,download!$A$4:$DN$305,MATCH(data!AL$1,download!$A$4:$DX$4,0)+1,FALSE))</f>
        <v>272190000000</v>
      </c>
      <c r="AM138">
        <f>+IF(VLOOKUP($B138,download!$A$4:$DN$305,MATCH(data!AM$1,download!$A$4:$DX$4,0)+1,FALSE)="","",VLOOKUP($B138,download!$A$4:$DN$305,MATCH(data!AM$1,download!$A$4:$DX$4,0)+1,FALSE))</f>
        <v>58707000000</v>
      </c>
      <c r="AN138">
        <f>+IF(VLOOKUP($B138,download!$A$4:$DN$305,MATCH(data!AN$1,download!$A$4:$DX$4,0)+1,FALSE)="","",VLOOKUP($B138,download!$A$4:$DN$305,MATCH(data!AN$1,download!$A$4:$DX$4,0)+1,FALSE))</f>
        <v>9.1</v>
      </c>
      <c r="AO138">
        <f>+IF(VLOOKUP($B138,download!$A$4:$DN$305,MATCH(data!AO$1,download!$A$4:$DX$4,0)+1,FALSE)="","",VLOOKUP($B138,download!$A$4:$DN$305,MATCH(data!AO$1,download!$A$4:$DX$4,0)+1,FALSE))</f>
        <v>5</v>
      </c>
      <c r="AP138">
        <f>+IF(VLOOKUP($B138,download!$A$4:$DN$305,MATCH(data!AP$1,download!$A$4:$DX$4,0)+1,FALSE)="","",VLOOKUP($B138,download!$A$4:$DN$305,MATCH(data!AP$1,download!$A$4:$DX$4,0)+1,FALSE))</f>
        <v>3.8</v>
      </c>
      <c r="AQ138">
        <f>+IF(VLOOKUP($B138,download!$A$4:$DN$305,MATCH(data!AQ$1,download!$A$4:$DX$4,0)+1,FALSE)="","",VLOOKUP($B138,download!$A$4:$DN$305,MATCH(data!AQ$1,download!$A$4:$DX$4,0)+1,FALSE))</f>
        <v>10.1</v>
      </c>
      <c r="AR138">
        <f>+IF(VLOOKUP($B138,download!$A$4:$DN$305,MATCH(data!AR$1,download!$A$4:$DX$4,0)+1,FALSE)="","",VLOOKUP($B138,download!$A$4:$DN$305,MATCH(data!AR$1,download!$A$4:$DX$4,0)+1,FALSE))</f>
        <v>7.8</v>
      </c>
      <c r="AS138">
        <f>+IF(VLOOKUP($B138,download!$A$4:$DN$305,MATCH(data!AS$1,download!$A$4:$DX$4,0)+1,FALSE)="","",VLOOKUP($B138,download!$A$4:$DN$305,MATCH(data!AS$1,download!$A$4:$DX$4,0)+1,FALSE))</f>
        <v>2.4741175216725364E-3</v>
      </c>
      <c r="AT138">
        <f>+IF(VLOOKUP($B138,download!$A$4:$DN$305,MATCH(data!AT$1,download!$A$4:$DX$4,0)+1,FALSE)="","",VLOOKUP($B138,download!$A$4:$DN$305,MATCH(data!AT$1,download!$A$4:$DX$4,0)+1,FALSE))</f>
        <v>1.7668464154397268E-3</v>
      </c>
      <c r="AU138">
        <f>+IF(VLOOKUP($B138,download!$A$4:$DN$305,MATCH(data!AU$1,download!$A$4:$DX$4,0)+1,FALSE)="","",VLOOKUP($B138,download!$A$4:$DN$305,MATCH(data!AU$1,download!$A$4:$DX$4,0)+1,FALSE))</f>
        <v>5.9655609201049176E-3</v>
      </c>
      <c r="AV138">
        <f>+IF(VLOOKUP($B138,download!$A$4:$DN$305,MATCH(data!AV$1,download!$A$4:$DX$4,0)+1,FALSE)="","",VLOOKUP($B138,download!$A$4:$DN$305,MATCH(data!AV$1,download!$A$4:$DX$4,0)+1,FALSE))</f>
        <v>2.3979043866074745E-3</v>
      </c>
      <c r="AW138">
        <f>+IF(VLOOKUP($B138,download!$A$4:$DN$305,MATCH(data!AW$1,download!$A$4:$DX$4,0)+1,FALSE)="","",VLOOKUP($B138,download!$A$4:$DN$305,MATCH(data!AW$1,download!$A$4:$DX$4,0)+1,FALSE))</f>
        <v>2.6104552754625718E-3</v>
      </c>
    </row>
    <row r="139" spans="1:49">
      <c r="A139">
        <f t="shared" si="5"/>
        <v>138</v>
      </c>
      <c r="B139">
        <f t="shared" si="6"/>
        <v>201102</v>
      </c>
      <c r="C139">
        <f>+IF(VLOOKUP($B139,download!$A$4:$DN$305,MATCH(data!C$1,download!$A$4:$DX$4,0)+1,FALSE)="","",VLOOKUP($B139,download!$A$4:$DN$305,MATCH(data!C$1,download!$A$4:$DX$4,0)+1,FALSE))</f>
        <v>101.65</v>
      </c>
      <c r="D139">
        <f>+IF(VLOOKUP($B139,download!$A$4:$DN$305,MATCH(data!D$1,download!$A$4:$DX$4,0)+1,FALSE)="","",VLOOKUP($B139,download!$A$4:$DN$305,MATCH(data!D$1,download!$A$4:$DX$4,0)+1,FALSE))</f>
        <v>94.415999999999997</v>
      </c>
      <c r="E139">
        <f>+IF(VLOOKUP($B139,download!$A$4:$DN$305,MATCH(data!E$1,download!$A$4:$DX$4,0)+1,FALSE)="","",VLOOKUP($B139,download!$A$4:$DN$305,MATCH(data!E$1,download!$A$4:$DX$4,0)+1,FALSE))</f>
        <v>93.158000000000001</v>
      </c>
      <c r="F139">
        <f>+IF(VLOOKUP($B139,download!$A$4:$DN$305,MATCH(data!F$1,download!$A$4:$DX$4,0)+1,FALSE)="","",VLOOKUP($B139,download!$A$4:$DN$305,MATCH(data!F$1,download!$A$4:$DX$4,0)+1,FALSE))</f>
        <v>97.325000000000003</v>
      </c>
      <c r="G139">
        <f>+IF(VLOOKUP($B139,download!$A$4:$DN$305,MATCH(data!G$1,download!$A$4:$DX$4,0)+1,FALSE)="","",VLOOKUP($B139,download!$A$4:$DN$305,MATCH(data!G$1,download!$A$4:$DX$4,0)+1,FALSE))</f>
        <v>101.61499999999999</v>
      </c>
      <c r="H139">
        <f>+IF(VLOOKUP($B139,download!$A$4:$DN$305,MATCH(data!H$1,download!$A$4:$DX$4,0)+1,FALSE)="","",VLOOKUP($B139,download!$A$4:$DN$305,MATCH(data!H$1,download!$A$4:$DX$4,0)+1,FALSE))</f>
        <v>18.350000000000001</v>
      </c>
      <c r="I139">
        <f>+IF(VLOOKUP($B139,download!$A$4:$DN$305,MATCH(data!I$1,download!$A$4:$DX$4,0)+1,FALSE)="","",VLOOKUP($B139,download!$A$4:$DN$305,MATCH(data!I$1,download!$A$4:$DX$4,0)+1,FALSE))</f>
        <v>22.714099999999998</v>
      </c>
      <c r="J139">
        <f>+IF(VLOOKUP($B139,download!$A$4:$DN$305,MATCH(data!J$1,download!$A$4:$DX$4,0)+1,FALSE)="","",VLOOKUP($B139,download!$A$4:$DN$305,MATCH(data!J$1,download!$A$4:$DX$4,0)+1,FALSE))</f>
        <v>440467999999.99994</v>
      </c>
      <c r="K139">
        <f>+IF(VLOOKUP($B139,download!$A$4:$DN$305,MATCH(data!K$1,download!$A$4:$DX$4,0)+1,FALSE)="","",VLOOKUP($B139,download!$A$4:$DN$305,MATCH(data!K$1,download!$A$4:$DX$4,0)+1,FALSE))</f>
        <v>1858699999999.9998</v>
      </c>
      <c r="L139">
        <f>+IF(VLOOKUP($B139,download!$A$4:$DN$305,MATCH(data!L$1,download!$A$4:$DX$4,0)+1,FALSE)="","",VLOOKUP($B139,download!$A$4:$DN$305,MATCH(data!L$1,download!$A$4:$DX$4,0)+1,FALSE))</f>
        <v>1067383685000</v>
      </c>
      <c r="M139">
        <f>+IF(VLOOKUP($B139,download!$A$4:$DN$305,MATCH(data!M$1,download!$A$4:$DX$4,0)+1,FALSE)="","",VLOOKUP($B139,download!$A$4:$DN$305,MATCH(data!M$1,download!$A$4:$DX$4,0)+1,FALSE))</f>
        <v>4677691098605.8203</v>
      </c>
      <c r="N139">
        <f>+IF(VLOOKUP($B139,download!$A$4:$DN$305,MATCH(data!N$1,download!$A$4:$DX$4,0)+1,FALSE)="","",VLOOKUP($B139,download!$A$4:$DN$305,MATCH(data!N$1,download!$A$4:$DX$4,0)+1,FALSE))</f>
        <v>556445000000</v>
      </c>
      <c r="O139">
        <f>+IF(VLOOKUP($B139,download!$A$4:$DN$305,MATCH(data!O$1,download!$A$4:$DX$4,0)+1,FALSE)="","",VLOOKUP($B139,download!$A$4:$DN$305,MATCH(data!O$1,download!$A$4:$DX$4,0)+1,FALSE))</f>
        <v>1.3801000000000001</v>
      </c>
      <c r="P139">
        <f>+IF(VLOOKUP($B139,download!$A$4:$DN$305,MATCH(data!P$1,download!$A$4:$DX$4,0)+1,FALSE)="","",VLOOKUP($B139,download!$A$4:$DN$305,MATCH(data!P$1,download!$A$4:$DX$4,0)+1,FALSE))</f>
        <v>7.7873000000000001</v>
      </c>
      <c r="Q139">
        <f>+IF(VLOOKUP($B139,download!$A$4:$DN$305,MATCH(data!Q$1,download!$A$4:$DX$4,0)+1,FALSE)="","",VLOOKUP($B139,download!$A$4:$DN$305,MATCH(data!Q$1,download!$A$4:$DX$4,0)+1,FALSE))</f>
        <v>1.6255999999999999</v>
      </c>
      <c r="R139">
        <f>+IF(VLOOKUP($B139,download!$A$4:$DN$305,MATCH(data!R$1,download!$A$4:$DX$4,0)+1,FALSE)="","",VLOOKUP($B139,download!$A$4:$DN$305,MATCH(data!R$1,download!$A$4:$DX$4,0)+1,FALSE))</f>
        <v>1.0183</v>
      </c>
      <c r="S139">
        <f>+IF(VLOOKUP($B139,download!$A$4:$DN$305,MATCH(data!S$1,download!$A$4:$DX$4,0)+1,FALSE)="","",VLOOKUP($B139,download!$A$4:$DN$305,MATCH(data!S$1,download!$A$4:$DX$4,0)+1,FALSE))</f>
        <v>0.97150000000000003</v>
      </c>
      <c r="T139">
        <f>+IF(VLOOKUP($B139,download!$A$4:$DN$305,MATCH(data!T$1,download!$A$4:$DX$4,0)+1,FALSE)="","",VLOOKUP($B139,download!$A$4:$DN$305,MATCH(data!T$1,download!$A$4:$DX$4,0)+1,FALSE))</f>
        <v>1327.22</v>
      </c>
      <c r="U139">
        <f>+IF(VLOOKUP($B139,download!$A$4:$DN$305,MATCH(data!U$1,download!$A$4:$DX$4,0)+1,FALSE)="","",VLOOKUP($B139,download!$A$4:$DN$305,MATCH(data!U$1,download!$A$4:$DX$4,0)+1,FALSE))</f>
        <v>7272.32</v>
      </c>
      <c r="V139">
        <f>+IF(VLOOKUP($B139,download!$A$4:$DN$305,MATCH(data!V$1,download!$A$4:$DX$4,0)+1,FALSE)="","",VLOOKUP($B139,download!$A$4:$DN$305,MATCH(data!V$1,download!$A$4:$DX$4,0)+1,FALSE))</f>
        <v>951.27</v>
      </c>
      <c r="W139">
        <f>+IF(VLOOKUP($B139,download!$A$4:$DN$305,MATCH(data!W$1,download!$A$4:$DX$4,0)+1,FALSE)="","",VLOOKUP($B139,download!$A$4:$DN$305,MATCH(data!W$1,download!$A$4:$DX$4,0)+1,FALSE))</f>
        <v>23338.02</v>
      </c>
      <c r="X139">
        <f>+IF(VLOOKUP($B139,download!$A$4:$DN$305,MATCH(data!X$1,download!$A$4:$DX$4,0)+1,FALSE)="","",VLOOKUP($B139,download!$A$4:$DN$305,MATCH(data!X$1,download!$A$4:$DX$4,0)+1,FALSE))</f>
        <v>14136.5</v>
      </c>
      <c r="Y139">
        <f>+IF(VLOOKUP($B139,download!$A$4:$DN$305,MATCH(data!Y$1,download!$A$4:$DX$4,0)+1,FALSE)="","",VLOOKUP($B139,download!$A$4:$DN$305,MATCH(data!Y$1,download!$A$4:$DX$4,0)+1,FALSE))</f>
        <v>0.3</v>
      </c>
      <c r="Z139">
        <f>+IF(VLOOKUP($B139,download!$A$4:$DN$305,MATCH(data!Z$1,download!$A$4:$DX$4,0)+1,FALSE)="","",VLOOKUP($B139,download!$A$4:$DN$305,MATCH(data!Z$1,download!$A$4:$DX$4,0)+1,FALSE))</f>
        <v>0.4</v>
      </c>
      <c r="AA139">
        <f>+IF(VLOOKUP($B139,download!$A$4:$DN$305,MATCH(data!AA$1,download!$A$4:$DX$4,0)+1,FALSE)="","",VLOOKUP($B139,download!$A$4:$DN$305,MATCH(data!AA$1,download!$A$4:$DX$4,0)+1,FALSE))</f>
        <v>2.76</v>
      </c>
      <c r="AB139">
        <f>+IF(VLOOKUP($B139,download!$A$4:$DN$305,MATCH(data!AB$1,download!$A$4:$DX$4,0)+1,FALSE)="","",VLOOKUP($B139,download!$A$4:$DN$305,MATCH(data!AB$1,download!$A$4:$DX$4,0)+1,FALSE))</f>
        <v>1.07</v>
      </c>
      <c r="AC139">
        <f>+IF(VLOOKUP($B139,download!$A$4:$DN$305,MATCH(data!AC$1,download!$A$4:$DX$4,0)+1,FALSE)="","",VLOOKUP($B139,download!$A$4:$DN$305,MATCH(data!AC$1,download!$A$4:$DX$4,0)+1,FALSE))</f>
        <v>-0.23271291848666401</v>
      </c>
      <c r="AD139">
        <f>+IF(VLOOKUP($B139,download!$A$4:$DN$305,MATCH(data!AD$1,download!$A$4:$DX$4,0)+1,FALSE)="","",VLOOKUP($B139,download!$A$4:$DN$305,MATCH(data!AD$1,download!$A$4:$DX$4,0)+1,FALSE))</f>
        <v>117018000000</v>
      </c>
      <c r="AE139">
        <f>+IF(VLOOKUP($B139,download!$A$4:$DN$305,MATCH(data!AE$1,download!$A$4:$DX$4,0)+1,FALSE)="","",VLOOKUP($B139,download!$A$4:$DN$305,MATCH(data!AE$1,download!$A$4:$DX$4,0)+1,FALSE))</f>
        <v>141740200000</v>
      </c>
      <c r="AF139">
        <f>+IF(VLOOKUP($B139,download!$A$4:$DN$305,MATCH(data!AF$1,download!$A$4:$DX$4,0)+1,FALSE)="","",VLOOKUP($B139,download!$A$4:$DN$305,MATCH(data!AF$1,download!$A$4:$DX$4,0)+1,FALSE))</f>
        <v>4.8872081030333501</v>
      </c>
      <c r="AG139">
        <f>+IF(VLOOKUP($B139,download!$A$4:$DN$305,MATCH(data!AG$1,download!$A$4:$DX$4,0)+1,FALSE)="","",VLOOKUP($B139,download!$A$4:$DN$305,MATCH(data!AG$1,download!$A$4:$DX$4,0)+1,FALSE))</f>
        <v>24.9</v>
      </c>
      <c r="AH139">
        <f>+IF(VLOOKUP($B139,download!$A$4:$DN$305,MATCH(data!AH$1,download!$A$4:$DX$4,0)+1,FALSE)="","",VLOOKUP($B139,download!$A$4:$DN$305,MATCH(data!AH$1,download!$A$4:$DX$4,0)+1,FALSE))</f>
        <v>35660600000</v>
      </c>
      <c r="AI139">
        <f>+IF(VLOOKUP($B139,download!$A$4:$DN$305,MATCH(data!AI$1,download!$A$4:$DX$4,0)+1,FALSE)="","",VLOOKUP($B139,download!$A$4:$DN$305,MATCH(data!AI$1,download!$A$4:$DX$4,0)+1,FALSE))</f>
        <v>52754000000</v>
      </c>
      <c r="AJ139">
        <f>+IF(VLOOKUP($B139,download!$A$4:$DN$305,MATCH(data!AJ$1,download!$A$4:$DX$4,0)+1,FALSE)="","",VLOOKUP($B139,download!$A$4:$DN$305,MATCH(data!AJ$1,download!$A$4:$DX$4,0)+1,FALSE))</f>
        <v>577529999999.99988</v>
      </c>
      <c r="AK139">
        <f>+IF(VLOOKUP($B139,download!$A$4:$DN$305,MATCH(data!AK$1,download!$A$4:$DX$4,0)+1,FALSE)="","",VLOOKUP($B139,download!$A$4:$DN$305,MATCH(data!AK$1,download!$A$4:$DX$4,0)+1,FALSE))</f>
        <v>30254000000</v>
      </c>
      <c r="AL139">
        <f>+IF(VLOOKUP($B139,download!$A$4:$DN$305,MATCH(data!AL$1,download!$A$4:$DX$4,0)+1,FALSE)="","",VLOOKUP($B139,download!$A$4:$DN$305,MATCH(data!AL$1,download!$A$4:$DX$4,0)+1,FALSE))</f>
        <v>265015000000</v>
      </c>
      <c r="AM139">
        <f>+IF(VLOOKUP($B139,download!$A$4:$DN$305,MATCH(data!AM$1,download!$A$4:$DX$4,0)+1,FALSE)="","",VLOOKUP($B139,download!$A$4:$DN$305,MATCH(data!AM$1,download!$A$4:$DX$4,0)+1,FALSE))</f>
        <v>60332000000</v>
      </c>
      <c r="AN139">
        <f>+IF(VLOOKUP($B139,download!$A$4:$DN$305,MATCH(data!AN$1,download!$A$4:$DX$4,0)+1,FALSE)="","",VLOOKUP($B139,download!$A$4:$DN$305,MATCH(data!AN$1,download!$A$4:$DX$4,0)+1,FALSE))</f>
        <v>9</v>
      </c>
      <c r="AO139">
        <f>+IF(VLOOKUP($B139,download!$A$4:$DN$305,MATCH(data!AO$1,download!$A$4:$DX$4,0)+1,FALSE)="","",VLOOKUP($B139,download!$A$4:$DN$305,MATCH(data!AO$1,download!$A$4:$DX$4,0)+1,FALSE))</f>
        <v>5</v>
      </c>
      <c r="AP139">
        <f>+IF(VLOOKUP($B139,download!$A$4:$DN$305,MATCH(data!AP$1,download!$A$4:$DX$4,0)+1,FALSE)="","",VLOOKUP($B139,download!$A$4:$DN$305,MATCH(data!AP$1,download!$A$4:$DX$4,0)+1,FALSE))</f>
        <v>3.6</v>
      </c>
      <c r="AQ139">
        <f>+IF(VLOOKUP($B139,download!$A$4:$DN$305,MATCH(data!AQ$1,download!$A$4:$DX$4,0)+1,FALSE)="","",VLOOKUP($B139,download!$A$4:$DN$305,MATCH(data!AQ$1,download!$A$4:$DX$4,0)+1,FALSE))</f>
        <v>10.1</v>
      </c>
      <c r="AR139">
        <f>+IF(VLOOKUP($B139,download!$A$4:$DN$305,MATCH(data!AR$1,download!$A$4:$DX$4,0)+1,FALSE)="","",VLOOKUP($B139,download!$A$4:$DN$305,MATCH(data!AR$1,download!$A$4:$DX$4,0)+1,FALSE))</f>
        <v>7.7</v>
      </c>
      <c r="AS139">
        <f>+IF(VLOOKUP($B139,download!$A$4:$DN$305,MATCH(data!AS$1,download!$A$4:$DX$4,0)+1,FALSE)="","",VLOOKUP($B139,download!$A$4:$DN$305,MATCH(data!AS$1,download!$A$4:$DX$4,0)+1,FALSE))</f>
        <v>2.4741175216725364E-3</v>
      </c>
      <c r="AT139">
        <f>+IF(VLOOKUP($B139,download!$A$4:$DN$305,MATCH(data!AT$1,download!$A$4:$DX$4,0)+1,FALSE)="","",VLOOKUP($B139,download!$A$4:$DN$305,MATCH(data!AT$1,download!$A$4:$DX$4,0)+1,FALSE))</f>
        <v>1.7668464154397268E-3</v>
      </c>
      <c r="AU139">
        <f>+IF(VLOOKUP($B139,download!$A$4:$DN$305,MATCH(data!AU$1,download!$A$4:$DX$4,0)+1,FALSE)="","",VLOOKUP($B139,download!$A$4:$DN$305,MATCH(data!AU$1,download!$A$4:$DX$4,0)+1,FALSE))</f>
        <v>5.9655609201049176E-3</v>
      </c>
      <c r="AV139">
        <f>+IF(VLOOKUP($B139,download!$A$4:$DN$305,MATCH(data!AV$1,download!$A$4:$DX$4,0)+1,FALSE)="","",VLOOKUP($B139,download!$A$4:$DN$305,MATCH(data!AV$1,download!$A$4:$DX$4,0)+1,FALSE))</f>
        <v>2.3979043866074745E-3</v>
      </c>
      <c r="AW139">
        <f>+IF(VLOOKUP($B139,download!$A$4:$DN$305,MATCH(data!AW$1,download!$A$4:$DX$4,0)+1,FALSE)="","",VLOOKUP($B139,download!$A$4:$DN$305,MATCH(data!AW$1,download!$A$4:$DX$4,0)+1,FALSE))</f>
        <v>2.6104552754625718E-3</v>
      </c>
    </row>
    <row r="140" spans="1:49">
      <c r="A140">
        <f t="shared" si="5"/>
        <v>139</v>
      </c>
      <c r="B140">
        <f t="shared" si="6"/>
        <v>201103</v>
      </c>
      <c r="C140">
        <f>+IF(VLOOKUP($B140,download!$A$4:$DN$305,MATCH(data!C$1,download!$A$4:$DX$4,0)+1,FALSE)="","",VLOOKUP($B140,download!$A$4:$DN$305,MATCH(data!C$1,download!$A$4:$DX$4,0)+1,FALSE))</f>
        <v>101.285</v>
      </c>
      <c r="D140">
        <f>+IF(VLOOKUP($B140,download!$A$4:$DN$305,MATCH(data!D$1,download!$A$4:$DX$4,0)+1,FALSE)="","",VLOOKUP($B140,download!$A$4:$DN$305,MATCH(data!D$1,download!$A$4:$DX$4,0)+1,FALSE))</f>
        <v>92.972999999999999</v>
      </c>
      <c r="E140">
        <f>+IF(VLOOKUP($B140,download!$A$4:$DN$305,MATCH(data!E$1,download!$A$4:$DX$4,0)+1,FALSE)="","",VLOOKUP($B140,download!$A$4:$DN$305,MATCH(data!E$1,download!$A$4:$DX$4,0)+1,FALSE))</f>
        <v>101.8965</v>
      </c>
      <c r="F140">
        <f>+IF(VLOOKUP($B140,download!$A$4:$DN$305,MATCH(data!F$1,download!$A$4:$DX$4,0)+1,FALSE)="","",VLOOKUP($B140,download!$A$4:$DN$305,MATCH(data!F$1,download!$A$4:$DX$4,0)+1,FALSE))</f>
        <v>98.228499999999997</v>
      </c>
      <c r="G140">
        <f>+IF(VLOOKUP($B140,download!$A$4:$DN$305,MATCH(data!G$1,download!$A$4:$DX$4,0)+1,FALSE)="","",VLOOKUP($B140,download!$A$4:$DN$305,MATCH(data!G$1,download!$A$4:$DX$4,0)+1,FALSE))</f>
        <v>101.2</v>
      </c>
      <c r="H140">
        <f>+IF(VLOOKUP($B140,download!$A$4:$DN$305,MATCH(data!H$1,download!$A$4:$DX$4,0)+1,FALSE)="","",VLOOKUP($B140,download!$A$4:$DN$305,MATCH(data!H$1,download!$A$4:$DX$4,0)+1,FALSE))</f>
        <v>17.739999999999998</v>
      </c>
      <c r="I140">
        <f>+IF(VLOOKUP($B140,download!$A$4:$DN$305,MATCH(data!I$1,download!$A$4:$DX$4,0)+1,FALSE)="","",VLOOKUP($B140,download!$A$4:$DN$305,MATCH(data!I$1,download!$A$4:$DX$4,0)+1,FALSE))</f>
        <v>22.08</v>
      </c>
      <c r="J140">
        <f>+IF(VLOOKUP($B140,download!$A$4:$DN$305,MATCH(data!J$1,download!$A$4:$DX$4,0)+1,FALSE)="","",VLOOKUP($B140,download!$A$4:$DN$305,MATCH(data!J$1,download!$A$4:$DX$4,0)+1,FALSE))</f>
        <v>442937999999.99994</v>
      </c>
      <c r="K140">
        <f>+IF(VLOOKUP($B140,download!$A$4:$DN$305,MATCH(data!K$1,download!$A$4:$DX$4,0)+1,FALSE)="","",VLOOKUP($B140,download!$A$4:$DN$305,MATCH(data!K$1,download!$A$4:$DX$4,0)+1,FALSE))</f>
        <v>1909399999999.9998</v>
      </c>
      <c r="L140">
        <f>+IF(VLOOKUP($B140,download!$A$4:$DN$305,MATCH(data!L$1,download!$A$4:$DX$4,0)+1,FALSE)="","",VLOOKUP($B140,download!$A$4:$DN$305,MATCH(data!L$1,download!$A$4:$DX$4,0)+1,FALSE))</f>
        <v>1047137442000</v>
      </c>
      <c r="M140">
        <f>+IF(VLOOKUP($B140,download!$A$4:$DN$305,MATCH(data!M$1,download!$A$4:$DX$4,0)+1,FALSE)="","",VLOOKUP($B140,download!$A$4:$DN$305,MATCH(data!M$1,download!$A$4:$DX$4,0)+1,FALSE))</f>
        <v>4692935657879.0498</v>
      </c>
      <c r="N140">
        <f>+IF(VLOOKUP($B140,download!$A$4:$DN$305,MATCH(data!N$1,download!$A$4:$DX$4,0)+1,FALSE)="","",VLOOKUP($B140,download!$A$4:$DN$305,MATCH(data!N$1,download!$A$4:$DX$4,0)+1,FALSE))</f>
        <v>558922000000</v>
      </c>
      <c r="O140">
        <f>+IF(VLOOKUP($B140,download!$A$4:$DN$305,MATCH(data!O$1,download!$A$4:$DX$4,0)+1,FALSE)="","",VLOOKUP($B140,download!$A$4:$DN$305,MATCH(data!O$1,download!$A$4:$DX$4,0)+1,FALSE))</f>
        <v>1.4165000000000001</v>
      </c>
      <c r="P140">
        <f>+IF(VLOOKUP($B140,download!$A$4:$DN$305,MATCH(data!P$1,download!$A$4:$DX$4,0)+1,FALSE)="","",VLOOKUP($B140,download!$A$4:$DN$305,MATCH(data!P$1,download!$A$4:$DX$4,0)+1,FALSE))</f>
        <v>7.7786</v>
      </c>
      <c r="Q140">
        <f>+IF(VLOOKUP($B140,download!$A$4:$DN$305,MATCH(data!Q$1,download!$A$4:$DX$4,0)+1,FALSE)="","",VLOOKUP($B140,download!$A$4:$DN$305,MATCH(data!Q$1,download!$A$4:$DX$4,0)+1,FALSE))</f>
        <v>1.6031</v>
      </c>
      <c r="R140">
        <f>+IF(VLOOKUP($B140,download!$A$4:$DN$305,MATCH(data!R$1,download!$A$4:$DX$4,0)+1,FALSE)="","",VLOOKUP($B140,download!$A$4:$DN$305,MATCH(data!R$1,download!$A$4:$DX$4,0)+1,FALSE))</f>
        <v>1.0327</v>
      </c>
      <c r="S140">
        <f>+IF(VLOOKUP($B140,download!$A$4:$DN$305,MATCH(data!S$1,download!$A$4:$DX$4,0)+1,FALSE)="","",VLOOKUP($B140,download!$A$4:$DN$305,MATCH(data!S$1,download!$A$4:$DX$4,0)+1,FALSE))</f>
        <v>0.97</v>
      </c>
      <c r="T140">
        <f>+IF(VLOOKUP($B140,download!$A$4:$DN$305,MATCH(data!T$1,download!$A$4:$DX$4,0)+1,FALSE)="","",VLOOKUP($B140,download!$A$4:$DN$305,MATCH(data!T$1,download!$A$4:$DX$4,0)+1,FALSE))</f>
        <v>1325.83</v>
      </c>
      <c r="U140">
        <f>+IF(VLOOKUP($B140,download!$A$4:$DN$305,MATCH(data!U$1,download!$A$4:$DX$4,0)+1,FALSE)="","",VLOOKUP($B140,download!$A$4:$DN$305,MATCH(data!U$1,download!$A$4:$DX$4,0)+1,FALSE))</f>
        <v>7041.31</v>
      </c>
      <c r="V140">
        <f>+IF(VLOOKUP($B140,download!$A$4:$DN$305,MATCH(data!V$1,download!$A$4:$DX$4,0)+1,FALSE)="","",VLOOKUP($B140,download!$A$4:$DN$305,MATCH(data!V$1,download!$A$4:$DX$4,0)+1,FALSE))</f>
        <v>869.38</v>
      </c>
      <c r="W140">
        <f>+IF(VLOOKUP($B140,download!$A$4:$DN$305,MATCH(data!W$1,download!$A$4:$DX$4,0)+1,FALSE)="","",VLOOKUP($B140,download!$A$4:$DN$305,MATCH(data!W$1,download!$A$4:$DX$4,0)+1,FALSE))</f>
        <v>23527.52</v>
      </c>
      <c r="X140">
        <f>+IF(VLOOKUP($B140,download!$A$4:$DN$305,MATCH(data!X$1,download!$A$4:$DX$4,0)+1,FALSE)="","",VLOOKUP($B140,download!$A$4:$DN$305,MATCH(data!X$1,download!$A$4:$DX$4,0)+1,FALSE))</f>
        <v>14116.1</v>
      </c>
      <c r="Y140">
        <f>+IF(VLOOKUP($B140,download!$A$4:$DN$305,MATCH(data!Y$1,download!$A$4:$DX$4,0)+1,FALSE)="","",VLOOKUP($B140,download!$A$4:$DN$305,MATCH(data!Y$1,download!$A$4:$DX$4,0)+1,FALSE))</f>
        <v>0.5</v>
      </c>
      <c r="Z140">
        <f>+IF(VLOOKUP($B140,download!$A$4:$DN$305,MATCH(data!Z$1,download!$A$4:$DX$4,0)+1,FALSE)="","",VLOOKUP($B140,download!$A$4:$DN$305,MATCH(data!Z$1,download!$A$4:$DX$4,0)+1,FALSE))</f>
        <v>1.3</v>
      </c>
      <c r="AA140">
        <f>+IF(VLOOKUP($B140,download!$A$4:$DN$305,MATCH(data!AA$1,download!$A$4:$DX$4,0)+1,FALSE)="","",VLOOKUP($B140,download!$A$4:$DN$305,MATCH(data!AA$1,download!$A$4:$DX$4,0)+1,FALSE))</f>
        <v>3.26</v>
      </c>
      <c r="AB140">
        <f>+IF(VLOOKUP($B140,download!$A$4:$DN$305,MATCH(data!AB$1,download!$A$4:$DX$4,0)+1,FALSE)="","",VLOOKUP($B140,download!$A$4:$DN$305,MATCH(data!AB$1,download!$A$4:$DX$4,0)+1,FALSE))</f>
        <v>0.24</v>
      </c>
      <c r="AC140">
        <f>+IF(VLOOKUP($B140,download!$A$4:$DN$305,MATCH(data!AC$1,download!$A$4:$DX$4,0)+1,FALSE)="","",VLOOKUP($B140,download!$A$4:$DN$305,MATCH(data!AC$1,download!$A$4:$DX$4,0)+1,FALSE))</f>
        <v>0.83456719297961501</v>
      </c>
      <c r="AD140">
        <f>+IF(VLOOKUP($B140,download!$A$4:$DN$305,MATCH(data!AD$1,download!$A$4:$DX$4,0)+1,FALSE)="","",VLOOKUP($B140,download!$A$4:$DN$305,MATCH(data!AD$1,download!$A$4:$DX$4,0)+1,FALSE))</f>
        <v>124039000000</v>
      </c>
      <c r="AE140">
        <f>+IF(VLOOKUP($B140,download!$A$4:$DN$305,MATCH(data!AE$1,download!$A$4:$DX$4,0)+1,FALSE)="","",VLOOKUP($B140,download!$A$4:$DN$305,MATCH(data!AE$1,download!$A$4:$DX$4,0)+1,FALSE))</f>
        <v>143196100000</v>
      </c>
      <c r="AF140">
        <f>+IF(VLOOKUP($B140,download!$A$4:$DN$305,MATCH(data!AF$1,download!$A$4:$DX$4,0)+1,FALSE)="","",VLOOKUP($B140,download!$A$4:$DN$305,MATCH(data!AF$1,download!$A$4:$DX$4,0)+1,FALSE))</f>
        <v>-3.5390630007049899</v>
      </c>
      <c r="AG140">
        <f>+IF(VLOOKUP($B140,download!$A$4:$DN$305,MATCH(data!AG$1,download!$A$4:$DX$4,0)+1,FALSE)="","",VLOOKUP($B140,download!$A$4:$DN$305,MATCH(data!AG$1,download!$A$4:$DX$4,0)+1,FALSE))</f>
        <v>21.5</v>
      </c>
      <c r="AH140">
        <f>+IF(VLOOKUP($B140,download!$A$4:$DN$305,MATCH(data!AH$1,download!$A$4:$DX$4,0)+1,FALSE)="","",VLOOKUP($B140,download!$A$4:$DN$305,MATCH(data!AH$1,download!$A$4:$DX$4,0)+1,FALSE))</f>
        <v>36331900000</v>
      </c>
      <c r="AI140">
        <f>+IF(VLOOKUP($B140,download!$A$4:$DN$305,MATCH(data!AI$1,download!$A$4:$DX$4,0)+1,FALSE)="","",VLOOKUP($B140,download!$A$4:$DN$305,MATCH(data!AI$1,download!$A$4:$DX$4,0)+1,FALSE))</f>
        <v>52399000000</v>
      </c>
      <c r="AJ140">
        <f>+IF(VLOOKUP($B140,download!$A$4:$DN$305,MATCH(data!AJ$1,download!$A$4:$DX$4,0)+1,FALSE)="","",VLOOKUP($B140,download!$A$4:$DN$305,MATCH(data!AJ$1,download!$A$4:$DX$4,0)+1,FALSE))</f>
        <v>576590000000</v>
      </c>
      <c r="AK140">
        <f>+IF(VLOOKUP($B140,download!$A$4:$DN$305,MATCH(data!AK$1,download!$A$4:$DX$4,0)+1,FALSE)="","",VLOOKUP($B140,download!$A$4:$DN$305,MATCH(data!AK$1,download!$A$4:$DX$4,0)+1,FALSE))</f>
        <v>26163000000</v>
      </c>
      <c r="AL140">
        <f>+IF(VLOOKUP($B140,download!$A$4:$DN$305,MATCH(data!AL$1,download!$A$4:$DX$4,0)+1,FALSE)="","",VLOOKUP($B140,download!$A$4:$DN$305,MATCH(data!AL$1,download!$A$4:$DX$4,0)+1,FALSE))</f>
        <v>261731000000</v>
      </c>
      <c r="AM140">
        <f>+IF(VLOOKUP($B140,download!$A$4:$DN$305,MATCH(data!AM$1,download!$A$4:$DX$4,0)+1,FALSE)="","",VLOOKUP($B140,download!$A$4:$DN$305,MATCH(data!AM$1,download!$A$4:$DX$4,0)+1,FALSE))</f>
        <v>60606000000</v>
      </c>
      <c r="AN140">
        <f>+IF(VLOOKUP($B140,download!$A$4:$DN$305,MATCH(data!AN$1,download!$A$4:$DX$4,0)+1,FALSE)="","",VLOOKUP($B140,download!$A$4:$DN$305,MATCH(data!AN$1,download!$A$4:$DX$4,0)+1,FALSE))</f>
        <v>9</v>
      </c>
      <c r="AO140">
        <f>+IF(VLOOKUP($B140,download!$A$4:$DN$305,MATCH(data!AO$1,download!$A$4:$DX$4,0)+1,FALSE)="","",VLOOKUP($B140,download!$A$4:$DN$305,MATCH(data!AO$1,download!$A$4:$DX$4,0)+1,FALSE))</f>
        <v>4.9000000000000004</v>
      </c>
      <c r="AP140">
        <f>+IF(VLOOKUP($B140,download!$A$4:$DN$305,MATCH(data!AP$1,download!$A$4:$DX$4,0)+1,FALSE)="","",VLOOKUP($B140,download!$A$4:$DN$305,MATCH(data!AP$1,download!$A$4:$DX$4,0)+1,FALSE))</f>
        <v>3.5</v>
      </c>
      <c r="AQ140">
        <f>+IF(VLOOKUP($B140,download!$A$4:$DN$305,MATCH(data!AQ$1,download!$A$4:$DX$4,0)+1,FALSE)="","",VLOOKUP($B140,download!$A$4:$DN$305,MATCH(data!AQ$1,download!$A$4:$DX$4,0)+1,FALSE))</f>
        <v>10.1</v>
      </c>
      <c r="AR140">
        <f>+IF(VLOOKUP($B140,download!$A$4:$DN$305,MATCH(data!AR$1,download!$A$4:$DX$4,0)+1,FALSE)="","",VLOOKUP($B140,download!$A$4:$DN$305,MATCH(data!AR$1,download!$A$4:$DX$4,0)+1,FALSE))</f>
        <v>7.7</v>
      </c>
      <c r="AS140">
        <f>+IF(VLOOKUP($B140,download!$A$4:$DN$305,MATCH(data!AS$1,download!$A$4:$DX$4,0)+1,FALSE)="","",VLOOKUP($B140,download!$A$4:$DN$305,MATCH(data!AS$1,download!$A$4:$DX$4,0)+1,FALSE))</f>
        <v>2.4741175216725364E-3</v>
      </c>
      <c r="AT140">
        <f>+IF(VLOOKUP($B140,download!$A$4:$DN$305,MATCH(data!AT$1,download!$A$4:$DX$4,0)+1,FALSE)="","",VLOOKUP($B140,download!$A$4:$DN$305,MATCH(data!AT$1,download!$A$4:$DX$4,0)+1,FALSE))</f>
        <v>1.7668464154397268E-3</v>
      </c>
      <c r="AU140">
        <f>+IF(VLOOKUP($B140,download!$A$4:$DN$305,MATCH(data!AU$1,download!$A$4:$DX$4,0)+1,FALSE)="","",VLOOKUP($B140,download!$A$4:$DN$305,MATCH(data!AU$1,download!$A$4:$DX$4,0)+1,FALSE))</f>
        <v>5.9655609201049176E-3</v>
      </c>
      <c r="AV140">
        <f>+IF(VLOOKUP($B140,download!$A$4:$DN$305,MATCH(data!AV$1,download!$A$4:$DX$4,0)+1,FALSE)="","",VLOOKUP($B140,download!$A$4:$DN$305,MATCH(data!AV$1,download!$A$4:$DX$4,0)+1,FALSE))</f>
        <v>2.3979043866074745E-3</v>
      </c>
      <c r="AW140">
        <f>+IF(VLOOKUP($B140,download!$A$4:$DN$305,MATCH(data!AW$1,download!$A$4:$DX$4,0)+1,FALSE)="","",VLOOKUP($B140,download!$A$4:$DN$305,MATCH(data!AW$1,download!$A$4:$DX$4,0)+1,FALSE))</f>
        <v>2.6104552754625718E-3</v>
      </c>
    </row>
    <row r="141" spans="1:49">
      <c r="A141">
        <f t="shared" si="5"/>
        <v>140</v>
      </c>
      <c r="B141">
        <f t="shared" si="6"/>
        <v>201104</v>
      </c>
      <c r="C141">
        <f>+IF(VLOOKUP($B141,download!$A$4:$DN$305,MATCH(data!C$1,download!$A$4:$DX$4,0)+1,FALSE)="","",VLOOKUP($B141,download!$A$4:$DN$305,MATCH(data!C$1,download!$A$4:$DX$4,0)+1,FALSE))</f>
        <v>102.83499999999999</v>
      </c>
      <c r="D141">
        <f>+IF(VLOOKUP($B141,download!$A$4:$DN$305,MATCH(data!D$1,download!$A$4:$DX$4,0)+1,FALSE)="","",VLOOKUP($B141,download!$A$4:$DN$305,MATCH(data!D$1,download!$A$4:$DX$4,0)+1,FALSE))</f>
        <v>100.125</v>
      </c>
      <c r="E141">
        <f>+IF(VLOOKUP($B141,download!$A$4:$DN$305,MATCH(data!E$1,download!$A$4:$DX$4,0)+1,FALSE)="","",VLOOKUP($B141,download!$A$4:$DN$305,MATCH(data!E$1,download!$A$4:$DX$4,0)+1,FALSE))</f>
        <v>102.40949999999999</v>
      </c>
      <c r="F141">
        <f>+IF(VLOOKUP($B141,download!$A$4:$DN$305,MATCH(data!F$1,download!$A$4:$DX$4,0)+1,FALSE)="","",VLOOKUP($B141,download!$A$4:$DN$305,MATCH(data!F$1,download!$A$4:$DX$4,0)+1,FALSE))</f>
        <v>99.145499999999998</v>
      </c>
      <c r="G141">
        <f>+IF(VLOOKUP($B141,download!$A$4:$DN$305,MATCH(data!G$1,download!$A$4:$DX$4,0)+1,FALSE)="","",VLOOKUP($B141,download!$A$4:$DN$305,MATCH(data!G$1,download!$A$4:$DX$4,0)+1,FALSE))</f>
        <v>102.3</v>
      </c>
      <c r="H141">
        <f>+IF(VLOOKUP($B141,download!$A$4:$DN$305,MATCH(data!H$1,download!$A$4:$DX$4,0)+1,FALSE)="","",VLOOKUP($B141,download!$A$4:$DN$305,MATCH(data!H$1,download!$A$4:$DX$4,0)+1,FALSE))</f>
        <v>14.75</v>
      </c>
      <c r="I141">
        <f>+IF(VLOOKUP($B141,download!$A$4:$DN$305,MATCH(data!I$1,download!$A$4:$DX$4,0)+1,FALSE)="","",VLOOKUP($B141,download!$A$4:$DN$305,MATCH(data!I$1,download!$A$4:$DX$4,0)+1,FALSE))</f>
        <v>18.4785</v>
      </c>
      <c r="J141">
        <f>+IF(VLOOKUP($B141,download!$A$4:$DN$305,MATCH(data!J$1,download!$A$4:$DX$4,0)+1,FALSE)="","",VLOOKUP($B141,download!$A$4:$DN$305,MATCH(data!J$1,download!$A$4:$DX$4,0)+1,FALSE))</f>
        <v>443263999999.99994</v>
      </c>
      <c r="K141">
        <f>+IF(VLOOKUP($B141,download!$A$4:$DN$305,MATCH(data!K$1,download!$A$4:$DX$4,0)+1,FALSE)="","",VLOOKUP($B141,download!$A$4:$DN$305,MATCH(data!K$1,download!$A$4:$DX$4,0)+1,FALSE))</f>
        <v>1917999999999.9998</v>
      </c>
      <c r="L141">
        <f>+IF(VLOOKUP($B141,download!$A$4:$DN$305,MATCH(data!L$1,download!$A$4:$DX$4,0)+1,FALSE)="","",VLOOKUP($B141,download!$A$4:$DN$305,MATCH(data!L$1,download!$A$4:$DX$4,0)+1,FALSE))</f>
        <v>1090588031999.9999</v>
      </c>
      <c r="M141">
        <f>+IF(VLOOKUP($B141,download!$A$4:$DN$305,MATCH(data!M$1,download!$A$4:$DX$4,0)+1,FALSE)="","",VLOOKUP($B141,download!$A$4:$DN$305,MATCH(data!M$1,download!$A$4:$DX$4,0)+1,FALSE))</f>
        <v>4726866134815.2402</v>
      </c>
      <c r="N141">
        <f>+IF(VLOOKUP($B141,download!$A$4:$DN$305,MATCH(data!N$1,download!$A$4:$DX$4,0)+1,FALSE)="","",VLOOKUP($B141,download!$A$4:$DN$305,MATCH(data!N$1,download!$A$4:$DX$4,0)+1,FALSE))</f>
        <v>559941000000</v>
      </c>
      <c r="O141">
        <f>+IF(VLOOKUP($B141,download!$A$4:$DN$305,MATCH(data!O$1,download!$A$4:$DX$4,0)+1,FALSE)="","",VLOOKUP($B141,download!$A$4:$DN$305,MATCH(data!O$1,download!$A$4:$DX$4,0)+1,FALSE))</f>
        <v>1.4799</v>
      </c>
      <c r="P141">
        <f>+IF(VLOOKUP($B141,download!$A$4:$DN$305,MATCH(data!P$1,download!$A$4:$DX$4,0)+1,FALSE)="","",VLOOKUP($B141,download!$A$4:$DN$305,MATCH(data!P$1,download!$A$4:$DX$4,0)+1,FALSE))</f>
        <v>7.7659000000000002</v>
      </c>
      <c r="Q141">
        <f>+IF(VLOOKUP($B141,download!$A$4:$DN$305,MATCH(data!Q$1,download!$A$4:$DX$4,0)+1,FALSE)="","",VLOOKUP($B141,download!$A$4:$DN$305,MATCH(data!Q$1,download!$A$4:$DX$4,0)+1,FALSE))</f>
        <v>1.6700999999999999</v>
      </c>
      <c r="R141">
        <f>+IF(VLOOKUP($B141,download!$A$4:$DN$305,MATCH(data!R$1,download!$A$4:$DX$4,0)+1,FALSE)="","",VLOOKUP($B141,download!$A$4:$DN$305,MATCH(data!R$1,download!$A$4:$DX$4,0)+1,FALSE))</f>
        <v>1.0965</v>
      </c>
      <c r="S141">
        <f>+IF(VLOOKUP($B141,download!$A$4:$DN$305,MATCH(data!S$1,download!$A$4:$DX$4,0)+1,FALSE)="","",VLOOKUP($B141,download!$A$4:$DN$305,MATCH(data!S$1,download!$A$4:$DX$4,0)+1,FALSE))</f>
        <v>0.94440000000000002</v>
      </c>
      <c r="T141">
        <f>+IF(VLOOKUP($B141,download!$A$4:$DN$305,MATCH(data!T$1,download!$A$4:$DX$4,0)+1,FALSE)="","",VLOOKUP($B141,download!$A$4:$DN$305,MATCH(data!T$1,download!$A$4:$DX$4,0)+1,FALSE))</f>
        <v>1363.61</v>
      </c>
      <c r="U141">
        <f>+IF(VLOOKUP($B141,download!$A$4:$DN$305,MATCH(data!U$1,download!$A$4:$DX$4,0)+1,FALSE)="","",VLOOKUP($B141,download!$A$4:$DN$305,MATCH(data!U$1,download!$A$4:$DX$4,0)+1,FALSE))</f>
        <v>7514.46</v>
      </c>
      <c r="V141">
        <f>+IF(VLOOKUP($B141,download!$A$4:$DN$305,MATCH(data!V$1,download!$A$4:$DX$4,0)+1,FALSE)="","",VLOOKUP($B141,download!$A$4:$DN$305,MATCH(data!V$1,download!$A$4:$DX$4,0)+1,FALSE))</f>
        <v>851.85</v>
      </c>
      <c r="W141">
        <f>+IF(VLOOKUP($B141,download!$A$4:$DN$305,MATCH(data!W$1,download!$A$4:$DX$4,0)+1,FALSE)="","",VLOOKUP($B141,download!$A$4:$DN$305,MATCH(data!W$1,download!$A$4:$DX$4,0)+1,FALSE))</f>
        <v>23720.81</v>
      </c>
      <c r="X141">
        <f>+IF(VLOOKUP($B141,download!$A$4:$DN$305,MATCH(data!X$1,download!$A$4:$DX$4,0)+1,FALSE)="","",VLOOKUP($B141,download!$A$4:$DN$305,MATCH(data!X$1,download!$A$4:$DX$4,0)+1,FALSE))</f>
        <v>13944.79</v>
      </c>
      <c r="Y141">
        <f>+IF(VLOOKUP($B141,download!$A$4:$DN$305,MATCH(data!Y$1,download!$A$4:$DX$4,0)+1,FALSE)="","",VLOOKUP($B141,download!$A$4:$DN$305,MATCH(data!Y$1,download!$A$4:$DX$4,0)+1,FALSE))</f>
        <v>0.5</v>
      </c>
      <c r="Z141">
        <f>+IF(VLOOKUP($B141,download!$A$4:$DN$305,MATCH(data!Z$1,download!$A$4:$DX$4,0)+1,FALSE)="","",VLOOKUP($B141,download!$A$4:$DN$305,MATCH(data!Z$1,download!$A$4:$DX$4,0)+1,FALSE))</f>
        <v>0.6</v>
      </c>
      <c r="AA141">
        <f>+IF(VLOOKUP($B141,download!$A$4:$DN$305,MATCH(data!AA$1,download!$A$4:$DX$4,0)+1,FALSE)="","",VLOOKUP($B141,download!$A$4:$DN$305,MATCH(data!AA$1,download!$A$4:$DX$4,0)+1,FALSE))</f>
        <v>3.26</v>
      </c>
      <c r="AB141">
        <f>+IF(VLOOKUP($B141,download!$A$4:$DN$305,MATCH(data!AB$1,download!$A$4:$DX$4,0)+1,FALSE)="","",VLOOKUP($B141,download!$A$4:$DN$305,MATCH(data!AB$1,download!$A$4:$DX$4,0)+1,FALSE))</f>
        <v>0.7</v>
      </c>
      <c r="AC141">
        <f>+IF(VLOOKUP($B141,download!$A$4:$DN$305,MATCH(data!AC$1,download!$A$4:$DX$4,0)+1,FALSE)="","",VLOOKUP($B141,download!$A$4:$DN$305,MATCH(data!AC$1,download!$A$4:$DX$4,0)+1,FALSE))</f>
        <v>0.27941068770989502</v>
      </c>
      <c r="AD141">
        <f>+IF(VLOOKUP($B141,download!$A$4:$DN$305,MATCH(data!AD$1,download!$A$4:$DX$4,0)+1,FALSE)="","",VLOOKUP($B141,download!$A$4:$DN$305,MATCH(data!AD$1,download!$A$4:$DX$4,0)+1,FALSE))</f>
        <v>125835000000</v>
      </c>
      <c r="AE141">
        <f>+IF(VLOOKUP($B141,download!$A$4:$DN$305,MATCH(data!AE$1,download!$A$4:$DX$4,0)+1,FALSE)="","",VLOOKUP($B141,download!$A$4:$DN$305,MATCH(data!AE$1,download!$A$4:$DX$4,0)+1,FALSE))</f>
        <v>144903800000</v>
      </c>
      <c r="AF141">
        <f>+IF(VLOOKUP($B141,download!$A$4:$DN$305,MATCH(data!AF$1,download!$A$4:$DX$4,0)+1,FALSE)="","",VLOOKUP($B141,download!$A$4:$DN$305,MATCH(data!AF$1,download!$A$4:$DX$4,0)+1,FALSE))</f>
        <v>-3.5390630007049899</v>
      </c>
      <c r="AG141">
        <f>+IF(VLOOKUP($B141,download!$A$4:$DN$305,MATCH(data!AG$1,download!$A$4:$DX$4,0)+1,FALSE)="","",VLOOKUP($B141,download!$A$4:$DN$305,MATCH(data!AG$1,download!$A$4:$DX$4,0)+1,FALSE))</f>
        <v>4.0999999999999996</v>
      </c>
      <c r="AH141">
        <f>+IF(VLOOKUP($B141,download!$A$4:$DN$305,MATCH(data!AH$1,download!$A$4:$DX$4,0)+1,FALSE)="","",VLOOKUP($B141,download!$A$4:$DN$305,MATCH(data!AH$1,download!$A$4:$DX$4,0)+1,FALSE))</f>
        <v>36806300000</v>
      </c>
      <c r="AI141">
        <f>+IF(VLOOKUP($B141,download!$A$4:$DN$305,MATCH(data!AI$1,download!$A$4:$DX$4,0)+1,FALSE)="","",VLOOKUP($B141,download!$A$4:$DN$305,MATCH(data!AI$1,download!$A$4:$DX$4,0)+1,FALSE))</f>
        <v>54191000000</v>
      </c>
      <c r="AJ141">
        <f>+IF(VLOOKUP($B141,download!$A$4:$DN$305,MATCH(data!AJ$1,download!$A$4:$DX$4,0)+1,FALSE)="","",VLOOKUP($B141,download!$A$4:$DN$305,MATCH(data!AJ$1,download!$A$4:$DX$4,0)+1,FALSE))</f>
        <v>571679999999.99988</v>
      </c>
      <c r="AK141">
        <f>+IF(VLOOKUP($B141,download!$A$4:$DN$305,MATCH(data!AK$1,download!$A$4:$DX$4,0)+1,FALSE)="","",VLOOKUP($B141,download!$A$4:$DN$305,MATCH(data!AK$1,download!$A$4:$DX$4,0)+1,FALSE))</f>
        <v>28963000000</v>
      </c>
      <c r="AL141">
        <f>+IF(VLOOKUP($B141,download!$A$4:$DN$305,MATCH(data!AL$1,download!$A$4:$DX$4,0)+1,FALSE)="","",VLOOKUP($B141,download!$A$4:$DN$305,MATCH(data!AL$1,download!$A$4:$DX$4,0)+1,FALSE))</f>
        <v>266601000000</v>
      </c>
      <c r="AM141">
        <f>+IF(VLOOKUP($B141,download!$A$4:$DN$305,MATCH(data!AM$1,download!$A$4:$DX$4,0)+1,FALSE)="","",VLOOKUP($B141,download!$A$4:$DN$305,MATCH(data!AM$1,download!$A$4:$DX$4,0)+1,FALSE))</f>
        <v>63018000000</v>
      </c>
      <c r="AN141">
        <f>+IF(VLOOKUP($B141,download!$A$4:$DN$305,MATCH(data!AN$1,download!$A$4:$DX$4,0)+1,FALSE)="","",VLOOKUP($B141,download!$A$4:$DN$305,MATCH(data!AN$1,download!$A$4:$DX$4,0)+1,FALSE))</f>
        <v>9.1</v>
      </c>
      <c r="AO141">
        <f>+IF(VLOOKUP($B141,download!$A$4:$DN$305,MATCH(data!AO$1,download!$A$4:$DX$4,0)+1,FALSE)="","",VLOOKUP($B141,download!$A$4:$DN$305,MATCH(data!AO$1,download!$A$4:$DX$4,0)+1,FALSE))</f>
        <v>5</v>
      </c>
      <c r="AP141">
        <f>+IF(VLOOKUP($B141,download!$A$4:$DN$305,MATCH(data!AP$1,download!$A$4:$DX$4,0)+1,FALSE)="","",VLOOKUP($B141,download!$A$4:$DN$305,MATCH(data!AP$1,download!$A$4:$DX$4,0)+1,FALSE))</f>
        <v>3.6</v>
      </c>
      <c r="AQ141">
        <f>+IF(VLOOKUP($B141,download!$A$4:$DN$305,MATCH(data!AQ$1,download!$A$4:$DX$4,0)+1,FALSE)="","",VLOOKUP($B141,download!$A$4:$DN$305,MATCH(data!AQ$1,download!$A$4:$DX$4,0)+1,FALSE))</f>
        <v>10</v>
      </c>
      <c r="AR141">
        <f>+IF(VLOOKUP($B141,download!$A$4:$DN$305,MATCH(data!AR$1,download!$A$4:$DX$4,0)+1,FALSE)="","",VLOOKUP($B141,download!$A$4:$DN$305,MATCH(data!AR$1,download!$A$4:$DX$4,0)+1,FALSE))</f>
        <v>7.7</v>
      </c>
      <c r="AS141">
        <f>+IF(VLOOKUP($B141,download!$A$4:$DN$305,MATCH(data!AS$1,download!$A$4:$DX$4,0)+1,FALSE)="","",VLOOKUP($B141,download!$A$4:$DN$305,MATCH(data!AS$1,download!$A$4:$DX$4,0)+1,FALSE))</f>
        <v>2.4741175216725364E-3</v>
      </c>
      <c r="AT141">
        <f>+IF(VLOOKUP($B141,download!$A$4:$DN$305,MATCH(data!AT$1,download!$A$4:$DX$4,0)+1,FALSE)="","",VLOOKUP($B141,download!$A$4:$DN$305,MATCH(data!AT$1,download!$A$4:$DX$4,0)+1,FALSE))</f>
        <v>1.7668464154397268E-3</v>
      </c>
      <c r="AU141">
        <f>+IF(VLOOKUP($B141,download!$A$4:$DN$305,MATCH(data!AU$1,download!$A$4:$DX$4,0)+1,FALSE)="","",VLOOKUP($B141,download!$A$4:$DN$305,MATCH(data!AU$1,download!$A$4:$DX$4,0)+1,FALSE))</f>
        <v>5.9655609201049176E-3</v>
      </c>
      <c r="AV141">
        <f>+IF(VLOOKUP($B141,download!$A$4:$DN$305,MATCH(data!AV$1,download!$A$4:$DX$4,0)+1,FALSE)="","",VLOOKUP($B141,download!$A$4:$DN$305,MATCH(data!AV$1,download!$A$4:$DX$4,0)+1,FALSE))</f>
        <v>2.3979043866074745E-3</v>
      </c>
      <c r="AW141">
        <f>+IF(VLOOKUP($B141,download!$A$4:$DN$305,MATCH(data!AW$1,download!$A$4:$DX$4,0)+1,FALSE)="","",VLOOKUP($B141,download!$A$4:$DN$305,MATCH(data!AW$1,download!$A$4:$DX$4,0)+1,FALSE))</f>
        <v>2.6104552754625718E-3</v>
      </c>
    </row>
    <row r="142" spans="1:49">
      <c r="A142">
        <f t="shared" si="5"/>
        <v>141</v>
      </c>
      <c r="B142">
        <f t="shared" si="6"/>
        <v>201105</v>
      </c>
      <c r="C142">
        <f>+IF(VLOOKUP($B142,download!$A$4:$DN$305,MATCH(data!C$1,download!$A$4:$DX$4,0)+1,FALSE)="","",VLOOKUP($B142,download!$A$4:$DN$305,MATCH(data!C$1,download!$A$4:$DX$4,0)+1,FALSE))</f>
        <v>100.56</v>
      </c>
      <c r="D142">
        <f>+IF(VLOOKUP($B142,download!$A$4:$DN$305,MATCH(data!D$1,download!$A$4:$DX$4,0)+1,FALSE)="","",VLOOKUP($B142,download!$A$4:$DN$305,MATCH(data!D$1,download!$A$4:$DX$4,0)+1,FALSE))</f>
        <v>101.955</v>
      </c>
      <c r="E142">
        <f>+IF(VLOOKUP($B142,download!$A$4:$DN$305,MATCH(data!E$1,download!$A$4:$DX$4,0)+1,FALSE)="","",VLOOKUP($B142,download!$A$4:$DN$305,MATCH(data!E$1,download!$A$4:$DX$4,0)+1,FALSE))</f>
        <v>104.1635</v>
      </c>
      <c r="F142">
        <f>+IF(VLOOKUP($B142,download!$A$4:$DN$305,MATCH(data!F$1,download!$A$4:$DX$4,0)+1,FALSE)="","",VLOOKUP($B142,download!$A$4:$DN$305,MATCH(data!F$1,download!$A$4:$DX$4,0)+1,FALSE))</f>
        <v>100.60299999999999</v>
      </c>
      <c r="G142">
        <f>+IF(VLOOKUP($B142,download!$A$4:$DN$305,MATCH(data!G$1,download!$A$4:$DX$4,0)+1,FALSE)="","",VLOOKUP($B142,download!$A$4:$DN$305,MATCH(data!G$1,download!$A$4:$DX$4,0)+1,FALSE))</f>
        <v>101.505</v>
      </c>
      <c r="H142">
        <f>+IF(VLOOKUP($B142,download!$A$4:$DN$305,MATCH(data!H$1,download!$A$4:$DX$4,0)+1,FALSE)="","",VLOOKUP($B142,download!$A$4:$DN$305,MATCH(data!H$1,download!$A$4:$DX$4,0)+1,FALSE))</f>
        <v>15.45</v>
      </c>
      <c r="I142">
        <f>+IF(VLOOKUP($B142,download!$A$4:$DN$305,MATCH(data!I$1,download!$A$4:$DX$4,0)+1,FALSE)="","",VLOOKUP($B142,download!$A$4:$DN$305,MATCH(data!I$1,download!$A$4:$DX$4,0)+1,FALSE))</f>
        <v>20.353000000000002</v>
      </c>
      <c r="J142">
        <f>+IF(VLOOKUP($B142,download!$A$4:$DN$305,MATCH(data!J$1,download!$A$4:$DX$4,0)+1,FALSE)="","",VLOOKUP($B142,download!$A$4:$DN$305,MATCH(data!J$1,download!$A$4:$DX$4,0)+1,FALSE))</f>
        <v>440804999999.99994</v>
      </c>
      <c r="K142">
        <f>+IF(VLOOKUP($B142,download!$A$4:$DN$305,MATCH(data!K$1,download!$A$4:$DX$4,0)+1,FALSE)="","",VLOOKUP($B142,download!$A$4:$DN$305,MATCH(data!K$1,download!$A$4:$DX$4,0)+1,FALSE))</f>
        <v>1934199999999.9998</v>
      </c>
      <c r="L142">
        <f>+IF(VLOOKUP($B142,download!$A$4:$DN$305,MATCH(data!L$1,download!$A$4:$DX$4,0)+1,FALSE)="","",VLOOKUP($B142,download!$A$4:$DN$305,MATCH(data!L$1,download!$A$4:$DX$4,0)+1,FALSE))</f>
        <v>1132850055000</v>
      </c>
      <c r="M142">
        <f>+IF(VLOOKUP($B142,download!$A$4:$DN$305,MATCH(data!M$1,download!$A$4:$DX$4,0)+1,FALSE)="","",VLOOKUP($B142,download!$A$4:$DN$305,MATCH(data!M$1,download!$A$4:$DX$4,0)+1,FALSE))</f>
        <v>4714712291770.3799</v>
      </c>
      <c r="N142">
        <f>+IF(VLOOKUP($B142,download!$A$4:$DN$305,MATCH(data!N$1,download!$A$4:$DX$4,0)+1,FALSE)="","",VLOOKUP($B142,download!$A$4:$DN$305,MATCH(data!N$1,download!$A$4:$DX$4,0)+1,FALSE))</f>
        <v>562807000000</v>
      </c>
      <c r="O142">
        <f>+IF(VLOOKUP($B142,download!$A$4:$DN$305,MATCH(data!O$1,download!$A$4:$DX$4,0)+1,FALSE)="","",VLOOKUP($B142,download!$A$4:$DN$305,MATCH(data!O$1,download!$A$4:$DX$4,0)+1,FALSE))</f>
        <v>1.4394</v>
      </c>
      <c r="P142">
        <f>+IF(VLOOKUP($B142,download!$A$4:$DN$305,MATCH(data!P$1,download!$A$4:$DX$4,0)+1,FALSE)="","",VLOOKUP($B142,download!$A$4:$DN$305,MATCH(data!P$1,download!$A$4:$DX$4,0)+1,FALSE))</f>
        <v>7.7771999999999997</v>
      </c>
      <c r="Q142">
        <f>+IF(VLOOKUP($B142,download!$A$4:$DN$305,MATCH(data!Q$1,download!$A$4:$DX$4,0)+1,FALSE)="","",VLOOKUP($B142,download!$A$4:$DN$305,MATCH(data!Q$1,download!$A$4:$DX$4,0)+1,FALSE))</f>
        <v>1.6449</v>
      </c>
      <c r="R142">
        <f>+IF(VLOOKUP($B142,download!$A$4:$DN$305,MATCH(data!R$1,download!$A$4:$DX$4,0)+1,FALSE)="","",VLOOKUP($B142,download!$A$4:$DN$305,MATCH(data!R$1,download!$A$4:$DX$4,0)+1,FALSE))</f>
        <v>1.0668</v>
      </c>
      <c r="S142">
        <f>+IF(VLOOKUP($B142,download!$A$4:$DN$305,MATCH(data!S$1,download!$A$4:$DX$4,0)+1,FALSE)="","",VLOOKUP($B142,download!$A$4:$DN$305,MATCH(data!S$1,download!$A$4:$DX$4,0)+1,FALSE))</f>
        <v>0.96819999999999995</v>
      </c>
      <c r="T142">
        <f>+IF(VLOOKUP($B142,download!$A$4:$DN$305,MATCH(data!T$1,download!$A$4:$DX$4,0)+1,FALSE)="","",VLOOKUP($B142,download!$A$4:$DN$305,MATCH(data!T$1,download!$A$4:$DX$4,0)+1,FALSE))</f>
        <v>1345.2</v>
      </c>
      <c r="U142">
        <f>+IF(VLOOKUP($B142,download!$A$4:$DN$305,MATCH(data!U$1,download!$A$4:$DX$4,0)+1,FALSE)="","",VLOOKUP($B142,download!$A$4:$DN$305,MATCH(data!U$1,download!$A$4:$DX$4,0)+1,FALSE))</f>
        <v>7293.69</v>
      </c>
      <c r="V142">
        <f>+IF(VLOOKUP($B142,download!$A$4:$DN$305,MATCH(data!V$1,download!$A$4:$DX$4,0)+1,FALSE)="","",VLOOKUP($B142,download!$A$4:$DN$305,MATCH(data!V$1,download!$A$4:$DX$4,0)+1,FALSE))</f>
        <v>838.48</v>
      </c>
      <c r="W142">
        <f>+IF(VLOOKUP($B142,download!$A$4:$DN$305,MATCH(data!W$1,download!$A$4:$DX$4,0)+1,FALSE)="","",VLOOKUP($B142,download!$A$4:$DN$305,MATCH(data!W$1,download!$A$4:$DX$4,0)+1,FALSE))</f>
        <v>23684.13</v>
      </c>
      <c r="X142">
        <f>+IF(VLOOKUP($B142,download!$A$4:$DN$305,MATCH(data!X$1,download!$A$4:$DX$4,0)+1,FALSE)="","",VLOOKUP($B142,download!$A$4:$DN$305,MATCH(data!X$1,download!$A$4:$DX$4,0)+1,FALSE))</f>
        <v>13802.88</v>
      </c>
      <c r="Y142">
        <f>+IF(VLOOKUP($B142,download!$A$4:$DN$305,MATCH(data!Y$1,download!$A$4:$DX$4,0)+1,FALSE)="","",VLOOKUP($B142,download!$A$4:$DN$305,MATCH(data!Y$1,download!$A$4:$DX$4,0)+1,FALSE))</f>
        <v>0.3</v>
      </c>
      <c r="Z142">
        <f>+IF(VLOOKUP($B142,download!$A$4:$DN$305,MATCH(data!Z$1,download!$A$4:$DX$4,0)+1,FALSE)="","",VLOOKUP($B142,download!$A$4:$DN$305,MATCH(data!Z$1,download!$A$4:$DX$4,0)+1,FALSE))</f>
        <v>0</v>
      </c>
      <c r="AA142">
        <f>+IF(VLOOKUP($B142,download!$A$4:$DN$305,MATCH(data!AA$1,download!$A$4:$DX$4,0)+1,FALSE)="","",VLOOKUP($B142,download!$A$4:$DN$305,MATCH(data!AA$1,download!$A$4:$DX$4,0)+1,FALSE))</f>
        <v>3.26</v>
      </c>
      <c r="AB142">
        <f>+IF(VLOOKUP($B142,download!$A$4:$DN$305,MATCH(data!AB$1,download!$A$4:$DX$4,0)+1,FALSE)="","",VLOOKUP($B142,download!$A$4:$DN$305,MATCH(data!AB$1,download!$A$4:$DX$4,0)+1,FALSE))</f>
        <v>0.57999999999999996</v>
      </c>
      <c r="AC142">
        <f>+IF(VLOOKUP($B142,download!$A$4:$DN$305,MATCH(data!AC$1,download!$A$4:$DX$4,0)+1,FALSE)="","",VLOOKUP($B142,download!$A$4:$DN$305,MATCH(data!AC$1,download!$A$4:$DX$4,0)+1,FALSE))</f>
        <v>0.43166153939176199</v>
      </c>
      <c r="AD142">
        <f>+IF(VLOOKUP($B142,download!$A$4:$DN$305,MATCH(data!AD$1,download!$A$4:$DX$4,0)+1,FALSE)="","",VLOOKUP($B142,download!$A$4:$DN$305,MATCH(data!AD$1,download!$A$4:$DX$4,0)+1,FALSE))</f>
        <v>125031000000</v>
      </c>
      <c r="AE142">
        <f>+IF(VLOOKUP($B142,download!$A$4:$DN$305,MATCH(data!AE$1,download!$A$4:$DX$4,0)+1,FALSE)="","",VLOOKUP($B142,download!$A$4:$DN$305,MATCH(data!AE$1,download!$A$4:$DX$4,0)+1,FALSE))</f>
        <v>143473300000</v>
      </c>
      <c r="AF142">
        <f>+IF(VLOOKUP($B142,download!$A$4:$DN$305,MATCH(data!AF$1,download!$A$4:$DX$4,0)+1,FALSE)="","",VLOOKUP($B142,download!$A$4:$DN$305,MATCH(data!AF$1,download!$A$4:$DX$4,0)+1,FALSE))</f>
        <v>-3.5390630007049899</v>
      </c>
      <c r="AG142">
        <f>+IF(VLOOKUP($B142,download!$A$4:$DN$305,MATCH(data!AG$1,download!$A$4:$DX$4,0)+1,FALSE)="","",VLOOKUP($B142,download!$A$4:$DN$305,MATCH(data!AG$1,download!$A$4:$DX$4,0)+1,FALSE))</f>
        <v>10.1</v>
      </c>
      <c r="AH142">
        <f>+IF(VLOOKUP($B142,download!$A$4:$DN$305,MATCH(data!AH$1,download!$A$4:$DX$4,0)+1,FALSE)="","",VLOOKUP($B142,download!$A$4:$DN$305,MATCH(data!AH$1,download!$A$4:$DX$4,0)+1,FALSE))</f>
        <v>36652100000</v>
      </c>
      <c r="AI142">
        <f>+IF(VLOOKUP($B142,download!$A$4:$DN$305,MATCH(data!AI$1,download!$A$4:$DX$4,0)+1,FALSE)="","",VLOOKUP($B142,download!$A$4:$DN$305,MATCH(data!AI$1,download!$A$4:$DX$4,0)+1,FALSE))</f>
        <v>53301000000</v>
      </c>
      <c r="AJ142">
        <f>+IF(VLOOKUP($B142,download!$A$4:$DN$305,MATCH(data!AJ$1,download!$A$4:$DX$4,0)+1,FALSE)="","",VLOOKUP($B142,download!$A$4:$DN$305,MATCH(data!AJ$1,download!$A$4:$DX$4,0)+1,FALSE))</f>
        <v>592739999999.99988</v>
      </c>
      <c r="AK142">
        <f>+IF(VLOOKUP($B142,download!$A$4:$DN$305,MATCH(data!AK$1,download!$A$4:$DX$4,0)+1,FALSE)="","",VLOOKUP($B142,download!$A$4:$DN$305,MATCH(data!AK$1,download!$A$4:$DX$4,0)+1,FALSE))</f>
        <v>30495000000</v>
      </c>
      <c r="AL142">
        <f>+IF(VLOOKUP($B142,download!$A$4:$DN$305,MATCH(data!AL$1,download!$A$4:$DX$4,0)+1,FALSE)="","",VLOOKUP($B142,download!$A$4:$DN$305,MATCH(data!AL$1,download!$A$4:$DX$4,0)+1,FALSE))</f>
        <v>268526000000</v>
      </c>
      <c r="AM142">
        <f>+IF(VLOOKUP($B142,download!$A$4:$DN$305,MATCH(data!AM$1,download!$A$4:$DX$4,0)+1,FALSE)="","",VLOOKUP($B142,download!$A$4:$DN$305,MATCH(data!AM$1,download!$A$4:$DX$4,0)+1,FALSE))</f>
        <v>64002000000</v>
      </c>
      <c r="AN142">
        <f>+IF(VLOOKUP($B142,download!$A$4:$DN$305,MATCH(data!AN$1,download!$A$4:$DX$4,0)+1,FALSE)="","",VLOOKUP($B142,download!$A$4:$DN$305,MATCH(data!AN$1,download!$A$4:$DX$4,0)+1,FALSE))</f>
        <v>9</v>
      </c>
      <c r="AO142">
        <f>+IF(VLOOKUP($B142,download!$A$4:$DN$305,MATCH(data!AO$1,download!$A$4:$DX$4,0)+1,FALSE)="","",VLOOKUP($B142,download!$A$4:$DN$305,MATCH(data!AO$1,download!$A$4:$DX$4,0)+1,FALSE))</f>
        <v>5</v>
      </c>
      <c r="AP142">
        <f>+IF(VLOOKUP($B142,download!$A$4:$DN$305,MATCH(data!AP$1,download!$A$4:$DX$4,0)+1,FALSE)="","",VLOOKUP($B142,download!$A$4:$DN$305,MATCH(data!AP$1,download!$A$4:$DX$4,0)+1,FALSE))</f>
        <v>3.6</v>
      </c>
      <c r="AQ142">
        <f>+IF(VLOOKUP($B142,download!$A$4:$DN$305,MATCH(data!AQ$1,download!$A$4:$DX$4,0)+1,FALSE)="","",VLOOKUP($B142,download!$A$4:$DN$305,MATCH(data!AQ$1,download!$A$4:$DX$4,0)+1,FALSE))</f>
        <v>10.1</v>
      </c>
      <c r="AR142">
        <f>+IF(VLOOKUP($B142,download!$A$4:$DN$305,MATCH(data!AR$1,download!$A$4:$DX$4,0)+1,FALSE)="","",VLOOKUP($B142,download!$A$4:$DN$305,MATCH(data!AR$1,download!$A$4:$DX$4,0)+1,FALSE))</f>
        <v>7.6</v>
      </c>
      <c r="AS142">
        <f>+IF(VLOOKUP($B142,download!$A$4:$DN$305,MATCH(data!AS$1,download!$A$4:$DX$4,0)+1,FALSE)="","",VLOOKUP($B142,download!$A$4:$DN$305,MATCH(data!AS$1,download!$A$4:$DX$4,0)+1,FALSE))</f>
        <v>2.4741175216725364E-3</v>
      </c>
      <c r="AT142">
        <f>+IF(VLOOKUP($B142,download!$A$4:$DN$305,MATCH(data!AT$1,download!$A$4:$DX$4,0)+1,FALSE)="","",VLOOKUP($B142,download!$A$4:$DN$305,MATCH(data!AT$1,download!$A$4:$DX$4,0)+1,FALSE))</f>
        <v>1.7668464154397268E-3</v>
      </c>
      <c r="AU142">
        <f>+IF(VLOOKUP($B142,download!$A$4:$DN$305,MATCH(data!AU$1,download!$A$4:$DX$4,0)+1,FALSE)="","",VLOOKUP($B142,download!$A$4:$DN$305,MATCH(data!AU$1,download!$A$4:$DX$4,0)+1,FALSE))</f>
        <v>5.9655609201049176E-3</v>
      </c>
      <c r="AV142">
        <f>+IF(VLOOKUP($B142,download!$A$4:$DN$305,MATCH(data!AV$1,download!$A$4:$DX$4,0)+1,FALSE)="","",VLOOKUP($B142,download!$A$4:$DN$305,MATCH(data!AV$1,download!$A$4:$DX$4,0)+1,FALSE))</f>
        <v>2.3979043866074745E-3</v>
      </c>
      <c r="AW142">
        <f>+IF(VLOOKUP($B142,download!$A$4:$DN$305,MATCH(data!AW$1,download!$A$4:$DX$4,0)+1,FALSE)="","",VLOOKUP($B142,download!$A$4:$DN$305,MATCH(data!AW$1,download!$A$4:$DX$4,0)+1,FALSE))</f>
        <v>2.6104552754625718E-3</v>
      </c>
    </row>
    <row r="143" spans="1:49">
      <c r="A143">
        <f t="shared" si="5"/>
        <v>142</v>
      </c>
      <c r="B143">
        <f t="shared" si="6"/>
        <v>201106</v>
      </c>
      <c r="C143">
        <f>+IF(VLOOKUP($B143,download!$A$4:$DN$305,MATCH(data!C$1,download!$A$4:$DX$4,0)+1,FALSE)="","",VLOOKUP($B143,download!$A$4:$DN$305,MATCH(data!C$1,download!$A$4:$DX$4,0)+1,FALSE))</f>
        <v>99.665000000000006</v>
      </c>
      <c r="D143">
        <f>+IF(VLOOKUP($B143,download!$A$4:$DN$305,MATCH(data!D$1,download!$A$4:$DX$4,0)+1,FALSE)="","",VLOOKUP($B143,download!$A$4:$DN$305,MATCH(data!D$1,download!$A$4:$DX$4,0)+1,FALSE))</f>
        <v>101.895</v>
      </c>
      <c r="E143">
        <f>+IF(VLOOKUP($B143,download!$A$4:$DN$305,MATCH(data!E$1,download!$A$4:$DX$4,0)+1,FALSE)="","",VLOOKUP($B143,download!$A$4:$DN$305,MATCH(data!E$1,download!$A$4:$DX$4,0)+1,FALSE))</f>
        <v>103.944</v>
      </c>
      <c r="F143">
        <f>+IF(VLOOKUP($B143,download!$A$4:$DN$305,MATCH(data!F$1,download!$A$4:$DX$4,0)+1,FALSE)="","",VLOOKUP($B143,download!$A$4:$DN$305,MATCH(data!F$1,download!$A$4:$DX$4,0)+1,FALSE))</f>
        <v>100.47199999999999</v>
      </c>
      <c r="G143">
        <f>+IF(VLOOKUP($B143,download!$A$4:$DN$305,MATCH(data!G$1,download!$A$4:$DX$4,0)+1,FALSE)="","",VLOOKUP($B143,download!$A$4:$DN$305,MATCH(data!G$1,download!$A$4:$DX$4,0)+1,FALSE))</f>
        <v>101.075</v>
      </c>
      <c r="H143">
        <f>+IF(VLOOKUP($B143,download!$A$4:$DN$305,MATCH(data!H$1,download!$A$4:$DX$4,0)+1,FALSE)="","",VLOOKUP($B143,download!$A$4:$DN$305,MATCH(data!H$1,download!$A$4:$DX$4,0)+1,FALSE))</f>
        <v>16.52</v>
      </c>
      <c r="I143">
        <f>+IF(VLOOKUP($B143,download!$A$4:$DN$305,MATCH(data!I$1,download!$A$4:$DX$4,0)+1,FALSE)="","",VLOOKUP($B143,download!$A$4:$DN$305,MATCH(data!I$1,download!$A$4:$DX$4,0)+1,FALSE))</f>
        <v>21.562200000000001</v>
      </c>
      <c r="J143">
        <f>+IF(VLOOKUP($B143,download!$A$4:$DN$305,MATCH(data!J$1,download!$A$4:$DX$4,0)+1,FALSE)="","",VLOOKUP($B143,download!$A$4:$DN$305,MATCH(data!J$1,download!$A$4:$DX$4,0)+1,FALSE))</f>
        <v>438059000000</v>
      </c>
      <c r="K143">
        <f>+IF(VLOOKUP($B143,download!$A$4:$DN$305,MATCH(data!K$1,download!$A$4:$DX$4,0)+1,FALSE)="","",VLOOKUP($B143,download!$A$4:$DN$305,MATCH(data!K$1,download!$A$4:$DX$4,0)+1,FALSE))</f>
        <v>1954099999999.9998</v>
      </c>
      <c r="L143">
        <f>+IF(VLOOKUP($B143,download!$A$4:$DN$305,MATCH(data!L$1,download!$A$4:$DX$4,0)+1,FALSE)="","",VLOOKUP($B143,download!$A$4:$DN$305,MATCH(data!L$1,download!$A$4:$DX$4,0)+1,FALSE))</f>
        <v>1093569607000.0001</v>
      </c>
      <c r="M143">
        <f>+IF(VLOOKUP($B143,download!$A$4:$DN$305,MATCH(data!M$1,download!$A$4:$DX$4,0)+1,FALSE)="","",VLOOKUP($B143,download!$A$4:$DN$305,MATCH(data!M$1,download!$A$4:$DX$4,0)+1,FALSE))</f>
        <v>4769348296674.29</v>
      </c>
      <c r="N143">
        <f>+IF(VLOOKUP($B143,download!$A$4:$DN$305,MATCH(data!N$1,download!$A$4:$DX$4,0)+1,FALSE)="","",VLOOKUP($B143,download!$A$4:$DN$305,MATCH(data!N$1,download!$A$4:$DX$4,0)+1,FALSE))</f>
        <v>567932000000</v>
      </c>
      <c r="O143">
        <f>+IF(VLOOKUP($B143,download!$A$4:$DN$305,MATCH(data!O$1,download!$A$4:$DX$4,0)+1,FALSE)="","",VLOOKUP($B143,download!$A$4:$DN$305,MATCH(data!O$1,download!$A$4:$DX$4,0)+1,FALSE))</f>
        <v>1.4503999999999999</v>
      </c>
      <c r="P143">
        <f>+IF(VLOOKUP($B143,download!$A$4:$DN$305,MATCH(data!P$1,download!$A$4:$DX$4,0)+1,FALSE)="","",VLOOKUP($B143,download!$A$4:$DN$305,MATCH(data!P$1,download!$A$4:$DX$4,0)+1,FALSE))</f>
        <v>7.782</v>
      </c>
      <c r="Q143">
        <f>+IF(VLOOKUP($B143,download!$A$4:$DN$305,MATCH(data!Q$1,download!$A$4:$DX$4,0)+1,FALSE)="","",VLOOKUP($B143,download!$A$4:$DN$305,MATCH(data!Q$1,download!$A$4:$DX$4,0)+1,FALSE))</f>
        <v>1.6047</v>
      </c>
      <c r="R143">
        <f>+IF(VLOOKUP($B143,download!$A$4:$DN$305,MATCH(data!R$1,download!$A$4:$DX$4,0)+1,FALSE)="","",VLOOKUP($B143,download!$A$4:$DN$305,MATCH(data!R$1,download!$A$4:$DX$4,0)+1,FALSE))</f>
        <v>1.0717000000000001</v>
      </c>
      <c r="S143">
        <f>+IF(VLOOKUP($B143,download!$A$4:$DN$305,MATCH(data!S$1,download!$A$4:$DX$4,0)+1,FALSE)="","",VLOOKUP($B143,download!$A$4:$DN$305,MATCH(data!S$1,download!$A$4:$DX$4,0)+1,FALSE))</f>
        <v>0.96330000000000005</v>
      </c>
      <c r="T143">
        <f>+IF(VLOOKUP($B143,download!$A$4:$DN$305,MATCH(data!T$1,download!$A$4:$DX$4,0)+1,FALSE)="","",VLOOKUP($B143,download!$A$4:$DN$305,MATCH(data!T$1,download!$A$4:$DX$4,0)+1,FALSE))</f>
        <v>1320.64</v>
      </c>
      <c r="U143">
        <f>+IF(VLOOKUP($B143,download!$A$4:$DN$305,MATCH(data!U$1,download!$A$4:$DX$4,0)+1,FALSE)="","",VLOOKUP($B143,download!$A$4:$DN$305,MATCH(data!U$1,download!$A$4:$DX$4,0)+1,FALSE))</f>
        <v>7376.24</v>
      </c>
      <c r="V143">
        <f>+IF(VLOOKUP($B143,download!$A$4:$DN$305,MATCH(data!V$1,download!$A$4:$DX$4,0)+1,FALSE)="","",VLOOKUP($B143,download!$A$4:$DN$305,MATCH(data!V$1,download!$A$4:$DX$4,0)+1,FALSE))</f>
        <v>849.22</v>
      </c>
      <c r="W143">
        <f>+IF(VLOOKUP($B143,download!$A$4:$DN$305,MATCH(data!W$1,download!$A$4:$DX$4,0)+1,FALSE)="","",VLOOKUP($B143,download!$A$4:$DN$305,MATCH(data!W$1,download!$A$4:$DX$4,0)+1,FALSE))</f>
        <v>22398.1</v>
      </c>
      <c r="X143">
        <f>+IF(VLOOKUP($B143,download!$A$4:$DN$305,MATCH(data!X$1,download!$A$4:$DX$4,0)+1,FALSE)="","",VLOOKUP($B143,download!$A$4:$DN$305,MATCH(data!X$1,download!$A$4:$DX$4,0)+1,FALSE))</f>
        <v>13300.87</v>
      </c>
      <c r="Y143">
        <f>+IF(VLOOKUP($B143,download!$A$4:$DN$305,MATCH(data!Y$1,download!$A$4:$DX$4,0)+1,FALSE)="","",VLOOKUP($B143,download!$A$4:$DN$305,MATCH(data!Y$1,download!$A$4:$DX$4,0)+1,FALSE))</f>
        <v>0</v>
      </c>
      <c r="Z143">
        <f>+IF(VLOOKUP($B143,download!$A$4:$DN$305,MATCH(data!Z$1,download!$A$4:$DX$4,0)+1,FALSE)="","",VLOOKUP($B143,download!$A$4:$DN$305,MATCH(data!Z$1,download!$A$4:$DX$4,0)+1,FALSE))</f>
        <v>0</v>
      </c>
      <c r="AA143">
        <f>+IF(VLOOKUP($B143,download!$A$4:$DN$305,MATCH(data!AA$1,download!$A$4:$DX$4,0)+1,FALSE)="","",VLOOKUP($B143,download!$A$4:$DN$305,MATCH(data!AA$1,download!$A$4:$DX$4,0)+1,FALSE))</f>
        <v>3.55</v>
      </c>
      <c r="AB143">
        <f>+IF(VLOOKUP($B143,download!$A$4:$DN$305,MATCH(data!AB$1,download!$A$4:$DX$4,0)+1,FALSE)="","",VLOOKUP($B143,download!$A$4:$DN$305,MATCH(data!AB$1,download!$A$4:$DX$4,0)+1,FALSE))</f>
        <v>0.46</v>
      </c>
      <c r="AC143">
        <f>+IF(VLOOKUP($B143,download!$A$4:$DN$305,MATCH(data!AC$1,download!$A$4:$DX$4,0)+1,FALSE)="","",VLOOKUP($B143,download!$A$4:$DN$305,MATCH(data!AC$1,download!$A$4:$DX$4,0)+1,FALSE))</f>
        <v>-0.37345115548553798</v>
      </c>
      <c r="AD143">
        <f>+IF(VLOOKUP($B143,download!$A$4:$DN$305,MATCH(data!AD$1,download!$A$4:$DX$4,0)+1,FALSE)="","",VLOOKUP($B143,download!$A$4:$DN$305,MATCH(data!AD$1,download!$A$4:$DX$4,0)+1,FALSE))</f>
        <v>122625000000</v>
      </c>
      <c r="AE143">
        <f>+IF(VLOOKUP($B143,download!$A$4:$DN$305,MATCH(data!AE$1,download!$A$4:$DX$4,0)+1,FALSE)="","",VLOOKUP($B143,download!$A$4:$DN$305,MATCH(data!AE$1,download!$A$4:$DX$4,0)+1,FALSE))</f>
        <v>142695200000</v>
      </c>
      <c r="AF143">
        <f>+IF(VLOOKUP($B143,download!$A$4:$DN$305,MATCH(data!AF$1,download!$A$4:$DX$4,0)+1,FALSE)="","",VLOOKUP($B143,download!$A$4:$DN$305,MATCH(data!AF$1,download!$A$4:$DX$4,0)+1,FALSE))</f>
        <v>-2.4096537940979301</v>
      </c>
      <c r="AG143">
        <f>+IF(VLOOKUP($B143,download!$A$4:$DN$305,MATCH(data!AG$1,download!$A$4:$DX$4,0)+1,FALSE)="","",VLOOKUP($B143,download!$A$4:$DN$305,MATCH(data!AG$1,download!$A$4:$DX$4,0)+1,FALSE))</f>
        <v>9.1999999999999993</v>
      </c>
      <c r="AH143">
        <f>+IF(VLOOKUP($B143,download!$A$4:$DN$305,MATCH(data!AH$1,download!$A$4:$DX$4,0)+1,FALSE)="","",VLOOKUP($B143,download!$A$4:$DN$305,MATCH(data!AH$1,download!$A$4:$DX$4,0)+1,FALSE))</f>
        <v>36308300000</v>
      </c>
      <c r="AI143">
        <f>+IF(VLOOKUP($B143,download!$A$4:$DN$305,MATCH(data!AI$1,download!$A$4:$DX$4,0)+1,FALSE)="","",VLOOKUP($B143,download!$A$4:$DN$305,MATCH(data!AI$1,download!$A$4:$DX$4,0)+1,FALSE))</f>
        <v>53843000000</v>
      </c>
      <c r="AJ143">
        <f>+IF(VLOOKUP($B143,download!$A$4:$DN$305,MATCH(data!AJ$1,download!$A$4:$DX$4,0)+1,FALSE)="","",VLOOKUP($B143,download!$A$4:$DN$305,MATCH(data!AJ$1,download!$A$4:$DX$4,0)+1,FALSE))</f>
        <v>580850000000</v>
      </c>
      <c r="AK143">
        <f>+IF(VLOOKUP($B143,download!$A$4:$DN$305,MATCH(data!AK$1,download!$A$4:$DX$4,0)+1,FALSE)="","",VLOOKUP($B143,download!$A$4:$DN$305,MATCH(data!AK$1,download!$A$4:$DX$4,0)+1,FALSE))</f>
        <v>31363000000</v>
      </c>
      <c r="AL143">
        <f>+IF(VLOOKUP($B143,download!$A$4:$DN$305,MATCH(data!AL$1,download!$A$4:$DX$4,0)+1,FALSE)="","",VLOOKUP($B143,download!$A$4:$DN$305,MATCH(data!AL$1,download!$A$4:$DX$4,0)+1,FALSE))</f>
        <v>266249000000</v>
      </c>
      <c r="AM143">
        <f>+IF(VLOOKUP($B143,download!$A$4:$DN$305,MATCH(data!AM$1,download!$A$4:$DX$4,0)+1,FALSE)="","",VLOOKUP($B143,download!$A$4:$DN$305,MATCH(data!AM$1,download!$A$4:$DX$4,0)+1,FALSE))</f>
        <v>62488000000</v>
      </c>
      <c r="AN143">
        <f>+IF(VLOOKUP($B143,download!$A$4:$DN$305,MATCH(data!AN$1,download!$A$4:$DX$4,0)+1,FALSE)="","",VLOOKUP($B143,download!$A$4:$DN$305,MATCH(data!AN$1,download!$A$4:$DX$4,0)+1,FALSE))</f>
        <v>9.1</v>
      </c>
      <c r="AO143">
        <f>+IF(VLOOKUP($B143,download!$A$4:$DN$305,MATCH(data!AO$1,download!$A$4:$DX$4,0)+1,FALSE)="","",VLOOKUP($B143,download!$A$4:$DN$305,MATCH(data!AO$1,download!$A$4:$DX$4,0)+1,FALSE))</f>
        <v>4.9000000000000004</v>
      </c>
      <c r="AP143">
        <f>+IF(VLOOKUP($B143,download!$A$4:$DN$305,MATCH(data!AP$1,download!$A$4:$DX$4,0)+1,FALSE)="","",VLOOKUP($B143,download!$A$4:$DN$305,MATCH(data!AP$1,download!$A$4:$DX$4,0)+1,FALSE))</f>
        <v>3.6</v>
      </c>
      <c r="AQ143">
        <f>+IF(VLOOKUP($B143,download!$A$4:$DN$305,MATCH(data!AQ$1,download!$A$4:$DX$4,0)+1,FALSE)="","",VLOOKUP($B143,download!$A$4:$DN$305,MATCH(data!AQ$1,download!$A$4:$DX$4,0)+1,FALSE))</f>
        <v>10.1</v>
      </c>
      <c r="AR143">
        <f>+IF(VLOOKUP($B143,download!$A$4:$DN$305,MATCH(data!AR$1,download!$A$4:$DX$4,0)+1,FALSE)="","",VLOOKUP($B143,download!$A$4:$DN$305,MATCH(data!AR$1,download!$A$4:$DX$4,0)+1,FALSE))</f>
        <v>7.6</v>
      </c>
      <c r="AS143">
        <f>+IF(VLOOKUP($B143,download!$A$4:$DN$305,MATCH(data!AS$1,download!$A$4:$DX$4,0)+1,FALSE)="","",VLOOKUP($B143,download!$A$4:$DN$305,MATCH(data!AS$1,download!$A$4:$DX$4,0)+1,FALSE))</f>
        <v>2.4741175216725364E-3</v>
      </c>
      <c r="AT143">
        <f>+IF(VLOOKUP($B143,download!$A$4:$DN$305,MATCH(data!AT$1,download!$A$4:$DX$4,0)+1,FALSE)="","",VLOOKUP($B143,download!$A$4:$DN$305,MATCH(data!AT$1,download!$A$4:$DX$4,0)+1,FALSE))</f>
        <v>1.7668464154397268E-3</v>
      </c>
      <c r="AU143">
        <f>+IF(VLOOKUP($B143,download!$A$4:$DN$305,MATCH(data!AU$1,download!$A$4:$DX$4,0)+1,FALSE)="","",VLOOKUP($B143,download!$A$4:$DN$305,MATCH(data!AU$1,download!$A$4:$DX$4,0)+1,FALSE))</f>
        <v>5.9655609201049176E-3</v>
      </c>
      <c r="AV143">
        <f>+IF(VLOOKUP($B143,download!$A$4:$DN$305,MATCH(data!AV$1,download!$A$4:$DX$4,0)+1,FALSE)="","",VLOOKUP($B143,download!$A$4:$DN$305,MATCH(data!AV$1,download!$A$4:$DX$4,0)+1,FALSE))</f>
        <v>2.3979043866074745E-3</v>
      </c>
      <c r="AW143">
        <f>+IF(VLOOKUP($B143,download!$A$4:$DN$305,MATCH(data!AW$1,download!$A$4:$DX$4,0)+1,FALSE)="","",VLOOKUP($B143,download!$A$4:$DN$305,MATCH(data!AW$1,download!$A$4:$DX$4,0)+1,FALSE))</f>
        <v>2.6104552754625718E-3</v>
      </c>
    </row>
    <row r="144" spans="1:49">
      <c r="A144">
        <f t="shared" si="5"/>
        <v>143</v>
      </c>
      <c r="B144">
        <f t="shared" si="6"/>
        <v>201107</v>
      </c>
      <c r="C144">
        <f>+IF(VLOOKUP($B144,download!$A$4:$DN$305,MATCH(data!C$1,download!$A$4:$DX$4,0)+1,FALSE)="","",VLOOKUP($B144,download!$A$4:$DN$305,MATCH(data!C$1,download!$A$4:$DX$4,0)+1,FALSE))</f>
        <v>102.79</v>
      </c>
      <c r="D144">
        <f>+IF(VLOOKUP($B144,download!$A$4:$DN$305,MATCH(data!D$1,download!$A$4:$DX$4,0)+1,FALSE)="","",VLOOKUP($B144,download!$A$4:$DN$305,MATCH(data!D$1,download!$A$4:$DX$4,0)+1,FALSE))</f>
        <v>106.122</v>
      </c>
      <c r="E144">
        <f>+IF(VLOOKUP($B144,download!$A$4:$DN$305,MATCH(data!E$1,download!$A$4:$DX$4,0)+1,FALSE)="","",VLOOKUP($B144,download!$A$4:$DN$305,MATCH(data!E$1,download!$A$4:$DX$4,0)+1,FALSE))</f>
        <v>107.13549999999999</v>
      </c>
      <c r="F144">
        <f>+IF(VLOOKUP($B144,download!$A$4:$DN$305,MATCH(data!F$1,download!$A$4:$DX$4,0)+1,FALSE)="","",VLOOKUP($B144,download!$A$4:$DN$305,MATCH(data!F$1,download!$A$4:$DX$4,0)+1,FALSE))</f>
        <v>100.608</v>
      </c>
      <c r="G144">
        <f>+IF(VLOOKUP($B144,download!$A$4:$DN$305,MATCH(data!G$1,download!$A$4:$DX$4,0)+1,FALSE)="","",VLOOKUP($B144,download!$A$4:$DN$305,MATCH(data!G$1,download!$A$4:$DX$4,0)+1,FALSE))</f>
        <v>103.97499999999999</v>
      </c>
      <c r="H144">
        <f>+IF(VLOOKUP($B144,download!$A$4:$DN$305,MATCH(data!H$1,download!$A$4:$DX$4,0)+1,FALSE)="","",VLOOKUP($B144,download!$A$4:$DN$305,MATCH(data!H$1,download!$A$4:$DX$4,0)+1,FALSE))</f>
        <v>25.25</v>
      </c>
      <c r="I144">
        <f>+IF(VLOOKUP($B144,download!$A$4:$DN$305,MATCH(data!I$1,download!$A$4:$DX$4,0)+1,FALSE)="","",VLOOKUP($B144,download!$A$4:$DN$305,MATCH(data!I$1,download!$A$4:$DX$4,0)+1,FALSE))</f>
        <v>27.623799999999999</v>
      </c>
      <c r="J144">
        <f>+IF(VLOOKUP($B144,download!$A$4:$DN$305,MATCH(data!J$1,download!$A$4:$DX$4,0)+1,FALSE)="","",VLOOKUP($B144,download!$A$4:$DN$305,MATCH(data!J$1,download!$A$4:$DX$4,0)+1,FALSE))</f>
        <v>432982999999.99994</v>
      </c>
      <c r="K144">
        <f>+IF(VLOOKUP($B144,download!$A$4:$DN$305,MATCH(data!K$1,download!$A$4:$DX$4,0)+1,FALSE)="","",VLOOKUP($B144,download!$A$4:$DN$305,MATCH(data!K$1,download!$A$4:$DX$4,0)+1,FALSE))</f>
        <v>1994499999999.9998</v>
      </c>
      <c r="L144">
        <f>+IF(VLOOKUP($B144,download!$A$4:$DN$305,MATCH(data!L$1,download!$A$4:$DX$4,0)+1,FALSE)="","",VLOOKUP($B144,download!$A$4:$DN$305,MATCH(data!L$1,download!$A$4:$DX$4,0)+1,FALSE))</f>
        <v>1136089353000</v>
      </c>
      <c r="M144">
        <f>+IF(VLOOKUP($B144,download!$A$4:$DN$305,MATCH(data!M$1,download!$A$4:$DX$4,0)+1,FALSE)="","",VLOOKUP($B144,download!$A$4:$DN$305,MATCH(data!M$1,download!$A$4:$DX$4,0)+1,FALSE))</f>
        <v>4751435621530.3301</v>
      </c>
      <c r="N144">
        <f>+IF(VLOOKUP($B144,download!$A$4:$DN$305,MATCH(data!N$1,download!$A$4:$DX$4,0)+1,FALSE)="","",VLOOKUP($B144,download!$A$4:$DN$305,MATCH(data!N$1,download!$A$4:$DX$4,0)+1,FALSE))</f>
        <v>571598000000</v>
      </c>
      <c r="O144">
        <f>+IF(VLOOKUP($B144,download!$A$4:$DN$305,MATCH(data!O$1,download!$A$4:$DX$4,0)+1,FALSE)="","",VLOOKUP($B144,download!$A$4:$DN$305,MATCH(data!O$1,download!$A$4:$DX$4,0)+1,FALSE))</f>
        <v>1.4395</v>
      </c>
      <c r="P144">
        <f>+IF(VLOOKUP($B144,download!$A$4:$DN$305,MATCH(data!P$1,download!$A$4:$DX$4,0)+1,FALSE)="","",VLOOKUP($B144,download!$A$4:$DN$305,MATCH(data!P$1,download!$A$4:$DX$4,0)+1,FALSE))</f>
        <v>7.7938000000000001</v>
      </c>
      <c r="Q144">
        <f>+IF(VLOOKUP($B144,download!$A$4:$DN$305,MATCH(data!Q$1,download!$A$4:$DX$4,0)+1,FALSE)="","",VLOOKUP($B144,download!$A$4:$DN$305,MATCH(data!Q$1,download!$A$4:$DX$4,0)+1,FALSE))</f>
        <v>1.6417999999999999</v>
      </c>
      <c r="R144">
        <f>+IF(VLOOKUP($B144,download!$A$4:$DN$305,MATCH(data!R$1,download!$A$4:$DX$4,0)+1,FALSE)="","",VLOOKUP($B144,download!$A$4:$DN$305,MATCH(data!R$1,download!$A$4:$DX$4,0)+1,FALSE))</f>
        <v>1.0988</v>
      </c>
      <c r="S144">
        <f>+IF(VLOOKUP($B144,download!$A$4:$DN$305,MATCH(data!S$1,download!$A$4:$DX$4,0)+1,FALSE)="","",VLOOKUP($B144,download!$A$4:$DN$305,MATCH(data!S$1,download!$A$4:$DX$4,0)+1,FALSE))</f>
        <v>0.95509999999999995</v>
      </c>
      <c r="T144">
        <f>+IF(VLOOKUP($B144,download!$A$4:$DN$305,MATCH(data!T$1,download!$A$4:$DX$4,0)+1,FALSE)="","",VLOOKUP($B144,download!$A$4:$DN$305,MATCH(data!T$1,download!$A$4:$DX$4,0)+1,FALSE))</f>
        <v>1292.28</v>
      </c>
      <c r="U144">
        <f>+IF(VLOOKUP($B144,download!$A$4:$DN$305,MATCH(data!U$1,download!$A$4:$DX$4,0)+1,FALSE)="","",VLOOKUP($B144,download!$A$4:$DN$305,MATCH(data!U$1,download!$A$4:$DX$4,0)+1,FALSE))</f>
        <v>7158.77</v>
      </c>
      <c r="V144">
        <f>+IF(VLOOKUP($B144,download!$A$4:$DN$305,MATCH(data!V$1,download!$A$4:$DX$4,0)+1,FALSE)="","",VLOOKUP($B144,download!$A$4:$DN$305,MATCH(data!V$1,download!$A$4:$DX$4,0)+1,FALSE))</f>
        <v>841.37</v>
      </c>
      <c r="W144">
        <f>+IF(VLOOKUP($B144,download!$A$4:$DN$305,MATCH(data!W$1,download!$A$4:$DX$4,0)+1,FALSE)="","",VLOOKUP($B144,download!$A$4:$DN$305,MATCH(data!W$1,download!$A$4:$DX$4,0)+1,FALSE))</f>
        <v>22440.25</v>
      </c>
      <c r="X144">
        <f>+IF(VLOOKUP($B144,download!$A$4:$DN$305,MATCH(data!X$1,download!$A$4:$DX$4,0)+1,FALSE)="","",VLOOKUP($B144,download!$A$4:$DN$305,MATCH(data!X$1,download!$A$4:$DX$4,0)+1,FALSE))</f>
        <v>12945.63</v>
      </c>
      <c r="Y144">
        <f>+IF(VLOOKUP($B144,download!$A$4:$DN$305,MATCH(data!Y$1,download!$A$4:$DX$4,0)+1,FALSE)="","",VLOOKUP($B144,download!$A$4:$DN$305,MATCH(data!Y$1,download!$A$4:$DX$4,0)+1,FALSE))</f>
        <v>0.3</v>
      </c>
      <c r="Z144">
        <f>+IF(VLOOKUP($B144,download!$A$4:$DN$305,MATCH(data!Z$1,download!$A$4:$DX$4,0)+1,FALSE)="","",VLOOKUP($B144,download!$A$4:$DN$305,MATCH(data!Z$1,download!$A$4:$DX$4,0)+1,FALSE))</f>
        <v>-0.6</v>
      </c>
      <c r="AA144">
        <f>+IF(VLOOKUP($B144,download!$A$4:$DN$305,MATCH(data!AA$1,download!$A$4:$DX$4,0)+1,FALSE)="","",VLOOKUP($B144,download!$A$4:$DN$305,MATCH(data!AA$1,download!$A$4:$DX$4,0)+1,FALSE))</f>
        <v>3.55</v>
      </c>
      <c r="AB144">
        <f>+IF(VLOOKUP($B144,download!$A$4:$DN$305,MATCH(data!AB$1,download!$A$4:$DX$4,0)+1,FALSE)="","",VLOOKUP($B144,download!$A$4:$DN$305,MATCH(data!AB$1,download!$A$4:$DX$4,0)+1,FALSE))</f>
        <v>-0.23</v>
      </c>
      <c r="AC144">
        <f>+IF(VLOOKUP($B144,download!$A$4:$DN$305,MATCH(data!AC$1,download!$A$4:$DX$4,0)+1,FALSE)="","",VLOOKUP($B144,download!$A$4:$DN$305,MATCH(data!AC$1,download!$A$4:$DX$4,0)+1,FALSE))</f>
        <v>0.23795393398159001</v>
      </c>
      <c r="AD144">
        <f>+IF(VLOOKUP($B144,download!$A$4:$DN$305,MATCH(data!AD$1,download!$A$4:$DX$4,0)+1,FALSE)="","",VLOOKUP($B144,download!$A$4:$DN$305,MATCH(data!AD$1,download!$A$4:$DX$4,0)+1,FALSE))</f>
        <v>126452000000</v>
      </c>
      <c r="AE144">
        <f>+IF(VLOOKUP($B144,download!$A$4:$DN$305,MATCH(data!AE$1,download!$A$4:$DX$4,0)+1,FALSE)="","",VLOOKUP($B144,download!$A$4:$DN$305,MATCH(data!AE$1,download!$A$4:$DX$4,0)+1,FALSE))</f>
        <v>145453000000</v>
      </c>
      <c r="AF144">
        <f>+IF(VLOOKUP($B144,download!$A$4:$DN$305,MATCH(data!AF$1,download!$A$4:$DX$4,0)+1,FALSE)="","",VLOOKUP($B144,download!$A$4:$DN$305,MATCH(data!AF$1,download!$A$4:$DX$4,0)+1,FALSE))</f>
        <v>-2.4096537940979301</v>
      </c>
      <c r="AG144">
        <f>+IF(VLOOKUP($B144,download!$A$4:$DN$305,MATCH(data!AG$1,download!$A$4:$DX$4,0)+1,FALSE)="","",VLOOKUP($B144,download!$A$4:$DN$305,MATCH(data!AG$1,download!$A$4:$DX$4,0)+1,FALSE))</f>
        <v>9.3000000000000007</v>
      </c>
      <c r="AH144">
        <f>+IF(VLOOKUP($B144,download!$A$4:$DN$305,MATCH(data!AH$1,download!$A$4:$DX$4,0)+1,FALSE)="","",VLOOKUP($B144,download!$A$4:$DN$305,MATCH(data!AH$1,download!$A$4:$DX$4,0)+1,FALSE))</f>
        <v>37664600000</v>
      </c>
      <c r="AI144">
        <f>+IF(VLOOKUP($B144,download!$A$4:$DN$305,MATCH(data!AI$1,download!$A$4:$DX$4,0)+1,FALSE)="","",VLOOKUP($B144,download!$A$4:$DN$305,MATCH(data!AI$1,download!$A$4:$DX$4,0)+1,FALSE))</f>
        <v>54635000000</v>
      </c>
      <c r="AJ144">
        <f>+IF(VLOOKUP($B144,download!$A$4:$DN$305,MATCH(data!AJ$1,download!$A$4:$DX$4,0)+1,FALSE)="","",VLOOKUP($B144,download!$A$4:$DN$305,MATCH(data!AJ$1,download!$A$4:$DX$4,0)+1,FALSE))</f>
        <v>621509999999.99988</v>
      </c>
      <c r="AK144">
        <f>+IF(VLOOKUP($B144,download!$A$4:$DN$305,MATCH(data!AK$1,download!$A$4:$DX$4,0)+1,FALSE)="","",VLOOKUP($B144,download!$A$4:$DN$305,MATCH(data!AK$1,download!$A$4:$DX$4,0)+1,FALSE))</f>
        <v>30718000000</v>
      </c>
      <c r="AL144">
        <f>+IF(VLOOKUP($B144,download!$A$4:$DN$305,MATCH(data!AL$1,download!$A$4:$DX$4,0)+1,FALSE)="","",VLOOKUP($B144,download!$A$4:$DN$305,MATCH(data!AL$1,download!$A$4:$DX$4,0)+1,FALSE))</f>
        <v>269017000000</v>
      </c>
      <c r="AM144">
        <f>+IF(VLOOKUP($B144,download!$A$4:$DN$305,MATCH(data!AM$1,download!$A$4:$DX$4,0)+1,FALSE)="","",VLOOKUP($B144,download!$A$4:$DN$305,MATCH(data!AM$1,download!$A$4:$DX$4,0)+1,FALSE))</f>
        <v>63238000000</v>
      </c>
      <c r="AN144">
        <f>+IF(VLOOKUP($B144,download!$A$4:$DN$305,MATCH(data!AN$1,download!$A$4:$DX$4,0)+1,FALSE)="","",VLOOKUP($B144,download!$A$4:$DN$305,MATCH(data!AN$1,download!$A$4:$DX$4,0)+1,FALSE))</f>
        <v>9</v>
      </c>
      <c r="AO144">
        <f>+IF(VLOOKUP($B144,download!$A$4:$DN$305,MATCH(data!AO$1,download!$A$4:$DX$4,0)+1,FALSE)="","",VLOOKUP($B144,download!$A$4:$DN$305,MATCH(data!AO$1,download!$A$4:$DX$4,0)+1,FALSE))</f>
        <v>5.0999999999999996</v>
      </c>
      <c r="AP144">
        <f>+IF(VLOOKUP($B144,download!$A$4:$DN$305,MATCH(data!AP$1,download!$A$4:$DX$4,0)+1,FALSE)="","",VLOOKUP($B144,download!$A$4:$DN$305,MATCH(data!AP$1,download!$A$4:$DX$4,0)+1,FALSE))</f>
        <v>3.5</v>
      </c>
      <c r="AQ144">
        <f>+IF(VLOOKUP($B144,download!$A$4:$DN$305,MATCH(data!AQ$1,download!$A$4:$DX$4,0)+1,FALSE)="","",VLOOKUP($B144,download!$A$4:$DN$305,MATCH(data!AQ$1,download!$A$4:$DX$4,0)+1,FALSE))</f>
        <v>10.199999999999999</v>
      </c>
      <c r="AR144">
        <f>+IF(VLOOKUP($B144,download!$A$4:$DN$305,MATCH(data!AR$1,download!$A$4:$DX$4,0)+1,FALSE)="","",VLOOKUP($B144,download!$A$4:$DN$305,MATCH(data!AR$1,download!$A$4:$DX$4,0)+1,FALSE))</f>
        <v>7.3</v>
      </c>
      <c r="AS144">
        <f>+IF(VLOOKUP($B144,download!$A$4:$DN$305,MATCH(data!AS$1,download!$A$4:$DX$4,0)+1,FALSE)="","",VLOOKUP($B144,download!$A$4:$DN$305,MATCH(data!AS$1,download!$A$4:$DX$4,0)+1,FALSE))</f>
        <v>2.4741175216725364E-3</v>
      </c>
      <c r="AT144">
        <f>+IF(VLOOKUP($B144,download!$A$4:$DN$305,MATCH(data!AT$1,download!$A$4:$DX$4,0)+1,FALSE)="","",VLOOKUP($B144,download!$A$4:$DN$305,MATCH(data!AT$1,download!$A$4:$DX$4,0)+1,FALSE))</f>
        <v>1.7668464154397268E-3</v>
      </c>
      <c r="AU144">
        <f>+IF(VLOOKUP($B144,download!$A$4:$DN$305,MATCH(data!AU$1,download!$A$4:$DX$4,0)+1,FALSE)="","",VLOOKUP($B144,download!$A$4:$DN$305,MATCH(data!AU$1,download!$A$4:$DX$4,0)+1,FALSE))</f>
        <v>5.9655609201049176E-3</v>
      </c>
      <c r="AV144">
        <f>+IF(VLOOKUP($B144,download!$A$4:$DN$305,MATCH(data!AV$1,download!$A$4:$DX$4,0)+1,FALSE)="","",VLOOKUP($B144,download!$A$4:$DN$305,MATCH(data!AV$1,download!$A$4:$DX$4,0)+1,FALSE))</f>
        <v>2.3979043866074745E-3</v>
      </c>
      <c r="AW144">
        <f>+IF(VLOOKUP($B144,download!$A$4:$DN$305,MATCH(data!AW$1,download!$A$4:$DX$4,0)+1,FALSE)="","",VLOOKUP($B144,download!$A$4:$DN$305,MATCH(data!AW$1,download!$A$4:$DX$4,0)+1,FALSE))</f>
        <v>2.6104552754625718E-3</v>
      </c>
    </row>
    <row r="145" spans="1:49">
      <c r="A145">
        <f t="shared" si="5"/>
        <v>144</v>
      </c>
      <c r="B145">
        <f t="shared" si="6"/>
        <v>201108</v>
      </c>
      <c r="C145">
        <f>+IF(VLOOKUP($B145,download!$A$4:$DN$305,MATCH(data!C$1,download!$A$4:$DX$4,0)+1,FALSE)="","",VLOOKUP($B145,download!$A$4:$DN$305,MATCH(data!C$1,download!$A$4:$DX$4,0)+1,FALSE))</f>
        <v>99.11</v>
      </c>
      <c r="D145">
        <f>+IF(VLOOKUP($B145,download!$A$4:$DN$305,MATCH(data!D$1,download!$A$4:$DX$4,0)+1,FALSE)="","",VLOOKUP($B145,download!$A$4:$DN$305,MATCH(data!D$1,download!$A$4:$DX$4,0)+1,FALSE))</f>
        <v>100.265</v>
      </c>
      <c r="E145">
        <f>+IF(VLOOKUP($B145,download!$A$4:$DN$305,MATCH(data!E$1,download!$A$4:$DX$4,0)+1,FALSE)="","",VLOOKUP($B145,download!$A$4:$DN$305,MATCH(data!E$1,download!$A$4:$DX$4,0)+1,FALSE))</f>
        <v>110.67700000000001</v>
      </c>
      <c r="F145">
        <f>+IF(VLOOKUP($B145,download!$A$4:$DN$305,MATCH(data!F$1,download!$A$4:$DX$4,0)+1,FALSE)="","",VLOOKUP($B145,download!$A$4:$DN$305,MATCH(data!F$1,download!$A$4:$DX$4,0)+1,FALSE))</f>
        <v>105.16249999999999</v>
      </c>
      <c r="G145">
        <f>+IF(VLOOKUP($B145,download!$A$4:$DN$305,MATCH(data!G$1,download!$A$4:$DX$4,0)+1,FALSE)="","",VLOOKUP($B145,download!$A$4:$DN$305,MATCH(data!G$1,download!$A$4:$DX$4,0)+1,FALSE))</f>
        <v>106.52500000000001</v>
      </c>
      <c r="H145">
        <f>+IF(VLOOKUP($B145,download!$A$4:$DN$305,MATCH(data!H$1,download!$A$4:$DX$4,0)+1,FALSE)="","",VLOOKUP($B145,download!$A$4:$DN$305,MATCH(data!H$1,download!$A$4:$DX$4,0)+1,FALSE))</f>
        <v>31.62</v>
      </c>
      <c r="I145">
        <f>+IF(VLOOKUP($B145,download!$A$4:$DN$305,MATCH(data!I$1,download!$A$4:$DX$4,0)+1,FALSE)="","",VLOOKUP($B145,download!$A$4:$DN$305,MATCH(data!I$1,download!$A$4:$DX$4,0)+1,FALSE))</f>
        <v>35.649500000000003</v>
      </c>
      <c r="J145">
        <f>+IF(VLOOKUP($B145,download!$A$4:$DN$305,MATCH(data!J$1,download!$A$4:$DX$4,0)+1,FALSE)="","",VLOOKUP($B145,download!$A$4:$DN$305,MATCH(data!J$1,download!$A$4:$DX$4,0)+1,FALSE))</f>
        <v>438869999999.99994</v>
      </c>
      <c r="K145">
        <f>+IF(VLOOKUP($B145,download!$A$4:$DN$305,MATCH(data!K$1,download!$A$4:$DX$4,0)+1,FALSE)="","",VLOOKUP($B145,download!$A$4:$DN$305,MATCH(data!K$1,download!$A$4:$DX$4,0)+1,FALSE))</f>
        <v>2101899999999.9998</v>
      </c>
      <c r="L145">
        <f>+IF(VLOOKUP($B145,download!$A$4:$DN$305,MATCH(data!L$1,download!$A$4:$DX$4,0)+1,FALSE)="","",VLOOKUP($B145,download!$A$4:$DN$305,MATCH(data!L$1,download!$A$4:$DX$4,0)+1,FALSE))</f>
        <v>1115754648000</v>
      </c>
      <c r="M145">
        <f>+IF(VLOOKUP($B145,download!$A$4:$DN$305,MATCH(data!M$1,download!$A$4:$DX$4,0)+1,FALSE)="","",VLOOKUP($B145,download!$A$4:$DN$305,MATCH(data!M$1,download!$A$4:$DX$4,0)+1,FALSE))</f>
        <v>4732791543129.6904</v>
      </c>
      <c r="N145">
        <f>+IF(VLOOKUP($B145,download!$A$4:$DN$305,MATCH(data!N$1,download!$A$4:$DX$4,0)+1,FALSE)="","",VLOOKUP($B145,download!$A$4:$DN$305,MATCH(data!N$1,download!$A$4:$DX$4,0)+1,FALSE))</f>
        <v>574604000000</v>
      </c>
      <c r="O145">
        <f>+IF(VLOOKUP($B145,download!$A$4:$DN$305,MATCH(data!O$1,download!$A$4:$DX$4,0)+1,FALSE)="","",VLOOKUP($B145,download!$A$4:$DN$305,MATCH(data!O$1,download!$A$4:$DX$4,0)+1,FALSE))</f>
        <v>1.4377</v>
      </c>
      <c r="P145">
        <f>+IF(VLOOKUP($B145,download!$A$4:$DN$305,MATCH(data!P$1,download!$A$4:$DX$4,0)+1,FALSE)="","",VLOOKUP($B145,download!$A$4:$DN$305,MATCH(data!P$1,download!$A$4:$DX$4,0)+1,FALSE))</f>
        <v>7.7854000000000001</v>
      </c>
      <c r="Q145">
        <f>+IF(VLOOKUP($B145,download!$A$4:$DN$305,MATCH(data!Q$1,download!$A$4:$DX$4,0)+1,FALSE)="","",VLOOKUP($B145,download!$A$4:$DN$305,MATCH(data!Q$1,download!$A$4:$DX$4,0)+1,FALSE))</f>
        <v>1.6252</v>
      </c>
      <c r="R145">
        <f>+IF(VLOOKUP($B145,download!$A$4:$DN$305,MATCH(data!R$1,download!$A$4:$DX$4,0)+1,FALSE)="","",VLOOKUP($B145,download!$A$4:$DN$305,MATCH(data!R$1,download!$A$4:$DX$4,0)+1,FALSE))</f>
        <v>1.0701000000000001</v>
      </c>
      <c r="S145">
        <f>+IF(VLOOKUP($B145,download!$A$4:$DN$305,MATCH(data!S$1,download!$A$4:$DX$4,0)+1,FALSE)="","",VLOOKUP($B145,download!$A$4:$DN$305,MATCH(data!S$1,download!$A$4:$DX$4,0)+1,FALSE))</f>
        <v>0.97770000000000001</v>
      </c>
      <c r="T145">
        <f>+IF(VLOOKUP($B145,download!$A$4:$DN$305,MATCH(data!T$1,download!$A$4:$DX$4,0)+1,FALSE)="","",VLOOKUP($B145,download!$A$4:$DN$305,MATCH(data!T$1,download!$A$4:$DX$4,0)+1,FALSE))</f>
        <v>1218.8900000000001</v>
      </c>
      <c r="U145">
        <f>+IF(VLOOKUP($B145,download!$A$4:$DN$305,MATCH(data!U$1,download!$A$4:$DX$4,0)+1,FALSE)="","",VLOOKUP($B145,download!$A$4:$DN$305,MATCH(data!U$1,download!$A$4:$DX$4,0)+1,FALSE))</f>
        <v>5784.85</v>
      </c>
      <c r="V145">
        <f>+IF(VLOOKUP($B145,download!$A$4:$DN$305,MATCH(data!V$1,download!$A$4:$DX$4,0)+1,FALSE)="","",VLOOKUP($B145,download!$A$4:$DN$305,MATCH(data!V$1,download!$A$4:$DX$4,0)+1,FALSE))</f>
        <v>770.6</v>
      </c>
      <c r="W145">
        <f>+IF(VLOOKUP($B145,download!$A$4:$DN$305,MATCH(data!W$1,download!$A$4:$DX$4,0)+1,FALSE)="","",VLOOKUP($B145,download!$A$4:$DN$305,MATCH(data!W$1,download!$A$4:$DX$4,0)+1,FALSE))</f>
        <v>20534.849999999999</v>
      </c>
      <c r="X145">
        <f>+IF(VLOOKUP($B145,download!$A$4:$DN$305,MATCH(data!X$1,download!$A$4:$DX$4,0)+1,FALSE)="","",VLOOKUP($B145,download!$A$4:$DN$305,MATCH(data!X$1,download!$A$4:$DX$4,0)+1,FALSE))</f>
        <v>12768.7</v>
      </c>
      <c r="Y145">
        <f>+IF(VLOOKUP($B145,download!$A$4:$DN$305,MATCH(data!Y$1,download!$A$4:$DX$4,0)+1,FALSE)="","",VLOOKUP($B145,download!$A$4:$DN$305,MATCH(data!Y$1,download!$A$4:$DX$4,0)+1,FALSE))</f>
        <v>0.3</v>
      </c>
      <c r="Z145">
        <f>+IF(VLOOKUP($B145,download!$A$4:$DN$305,MATCH(data!Z$1,download!$A$4:$DX$4,0)+1,FALSE)="","",VLOOKUP($B145,download!$A$4:$DN$305,MATCH(data!Z$1,download!$A$4:$DX$4,0)+1,FALSE))</f>
        <v>0.2</v>
      </c>
      <c r="AA145">
        <f>+IF(VLOOKUP($B145,download!$A$4:$DN$305,MATCH(data!AA$1,download!$A$4:$DX$4,0)+1,FALSE)="","",VLOOKUP($B145,download!$A$4:$DN$305,MATCH(data!AA$1,download!$A$4:$DX$4,0)+1,FALSE))</f>
        <v>3.55</v>
      </c>
      <c r="AB145">
        <f>+IF(VLOOKUP($B145,download!$A$4:$DN$305,MATCH(data!AB$1,download!$A$4:$DX$4,0)+1,FALSE)="","",VLOOKUP($B145,download!$A$4:$DN$305,MATCH(data!AB$1,download!$A$4:$DX$4,0)+1,FALSE))</f>
        <v>-1.97</v>
      </c>
      <c r="AC145">
        <f>+IF(VLOOKUP($B145,download!$A$4:$DN$305,MATCH(data!AC$1,download!$A$4:$DX$4,0)+1,FALSE)="","",VLOOKUP($B145,download!$A$4:$DN$305,MATCH(data!AC$1,download!$A$4:$DX$4,0)+1,FALSE))</f>
        <v>0.311306290171524</v>
      </c>
      <c r="AD145">
        <f>+IF(VLOOKUP($B145,download!$A$4:$DN$305,MATCH(data!AD$1,download!$A$4:$DX$4,0)+1,FALSE)="","",VLOOKUP($B145,download!$A$4:$DN$305,MATCH(data!AD$1,download!$A$4:$DX$4,0)+1,FALSE))</f>
        <v>126475000000</v>
      </c>
      <c r="AE145">
        <f>+IF(VLOOKUP($B145,download!$A$4:$DN$305,MATCH(data!AE$1,download!$A$4:$DX$4,0)+1,FALSE)="","",VLOOKUP($B145,download!$A$4:$DN$305,MATCH(data!AE$1,download!$A$4:$DX$4,0)+1,FALSE))</f>
        <v>147034100000</v>
      </c>
      <c r="AF145">
        <f>+IF(VLOOKUP($B145,download!$A$4:$DN$305,MATCH(data!AF$1,download!$A$4:$DX$4,0)+1,FALSE)="","",VLOOKUP($B145,download!$A$4:$DN$305,MATCH(data!AF$1,download!$A$4:$DX$4,0)+1,FALSE))</f>
        <v>-2.4096537940979301</v>
      </c>
      <c r="AG145">
        <f>+IF(VLOOKUP($B145,download!$A$4:$DN$305,MATCH(data!AG$1,download!$A$4:$DX$4,0)+1,FALSE)="","",VLOOKUP($B145,download!$A$4:$DN$305,MATCH(data!AG$1,download!$A$4:$DX$4,0)+1,FALSE))</f>
        <v>6.8</v>
      </c>
      <c r="AH145">
        <f>+IF(VLOOKUP($B145,download!$A$4:$DN$305,MATCH(data!AH$1,download!$A$4:$DX$4,0)+1,FALSE)="","",VLOOKUP($B145,download!$A$4:$DN$305,MATCH(data!AH$1,download!$A$4:$DX$4,0)+1,FALSE))</f>
        <v>38730100000</v>
      </c>
      <c r="AI145">
        <f>+IF(VLOOKUP($B145,download!$A$4:$DN$305,MATCH(data!AI$1,download!$A$4:$DX$4,0)+1,FALSE)="","",VLOOKUP($B145,download!$A$4:$DN$305,MATCH(data!AI$1,download!$A$4:$DX$4,0)+1,FALSE))</f>
        <v>54933000000</v>
      </c>
      <c r="AJ145">
        <f>+IF(VLOOKUP($B145,download!$A$4:$DN$305,MATCH(data!AJ$1,download!$A$4:$DX$4,0)+1,FALSE)="","",VLOOKUP($B145,download!$A$4:$DN$305,MATCH(data!AJ$1,download!$A$4:$DX$4,0)+1,FALSE))</f>
        <v>656359999999.99988</v>
      </c>
      <c r="AK145">
        <f>+IF(VLOOKUP($B145,download!$A$4:$DN$305,MATCH(data!AK$1,download!$A$4:$DX$4,0)+1,FALSE)="","",VLOOKUP($B145,download!$A$4:$DN$305,MATCH(data!AK$1,download!$A$4:$DX$4,0)+1,FALSE))</f>
        <v>33078000000</v>
      </c>
      <c r="AL145">
        <f>+IF(VLOOKUP($B145,download!$A$4:$DN$305,MATCH(data!AL$1,download!$A$4:$DX$4,0)+1,FALSE)="","",VLOOKUP($B145,download!$A$4:$DN$305,MATCH(data!AL$1,download!$A$4:$DX$4,0)+1,FALSE))</f>
        <v>269507000000</v>
      </c>
      <c r="AM145">
        <f>+IF(VLOOKUP($B145,download!$A$4:$DN$305,MATCH(data!AM$1,download!$A$4:$DX$4,0)+1,FALSE)="","",VLOOKUP($B145,download!$A$4:$DN$305,MATCH(data!AM$1,download!$A$4:$DX$4,0)+1,FALSE))</f>
        <v>64493000000</v>
      </c>
      <c r="AN145">
        <f>+IF(VLOOKUP($B145,download!$A$4:$DN$305,MATCH(data!AN$1,download!$A$4:$DX$4,0)+1,FALSE)="","",VLOOKUP($B145,download!$A$4:$DN$305,MATCH(data!AN$1,download!$A$4:$DX$4,0)+1,FALSE))</f>
        <v>9</v>
      </c>
      <c r="AO145">
        <f>+IF(VLOOKUP($B145,download!$A$4:$DN$305,MATCH(data!AO$1,download!$A$4:$DX$4,0)+1,FALSE)="","",VLOOKUP($B145,download!$A$4:$DN$305,MATCH(data!AO$1,download!$A$4:$DX$4,0)+1,FALSE))</f>
        <v>5.3</v>
      </c>
      <c r="AP145">
        <f>+IF(VLOOKUP($B145,download!$A$4:$DN$305,MATCH(data!AP$1,download!$A$4:$DX$4,0)+1,FALSE)="","",VLOOKUP($B145,download!$A$4:$DN$305,MATCH(data!AP$1,download!$A$4:$DX$4,0)+1,FALSE))</f>
        <v>3.3</v>
      </c>
      <c r="AQ145">
        <f>+IF(VLOOKUP($B145,download!$A$4:$DN$305,MATCH(data!AQ$1,download!$A$4:$DX$4,0)+1,FALSE)="","",VLOOKUP($B145,download!$A$4:$DN$305,MATCH(data!AQ$1,download!$A$4:$DX$4,0)+1,FALSE))</f>
        <v>10.3</v>
      </c>
      <c r="AR145">
        <f>+IF(VLOOKUP($B145,download!$A$4:$DN$305,MATCH(data!AR$1,download!$A$4:$DX$4,0)+1,FALSE)="","",VLOOKUP($B145,download!$A$4:$DN$305,MATCH(data!AR$1,download!$A$4:$DX$4,0)+1,FALSE))</f>
        <v>7.3</v>
      </c>
      <c r="AS145">
        <f>+IF(VLOOKUP($B145,download!$A$4:$DN$305,MATCH(data!AS$1,download!$A$4:$DX$4,0)+1,FALSE)="","",VLOOKUP($B145,download!$A$4:$DN$305,MATCH(data!AS$1,download!$A$4:$DX$4,0)+1,FALSE))</f>
        <v>2.4741175216725364E-3</v>
      </c>
      <c r="AT145">
        <f>+IF(VLOOKUP($B145,download!$A$4:$DN$305,MATCH(data!AT$1,download!$A$4:$DX$4,0)+1,FALSE)="","",VLOOKUP($B145,download!$A$4:$DN$305,MATCH(data!AT$1,download!$A$4:$DX$4,0)+1,FALSE))</f>
        <v>1.7668464154397268E-3</v>
      </c>
      <c r="AU145">
        <f>+IF(VLOOKUP($B145,download!$A$4:$DN$305,MATCH(data!AU$1,download!$A$4:$DX$4,0)+1,FALSE)="","",VLOOKUP($B145,download!$A$4:$DN$305,MATCH(data!AU$1,download!$A$4:$DX$4,0)+1,FALSE))</f>
        <v>5.9655609201049176E-3</v>
      </c>
      <c r="AV145">
        <f>+IF(VLOOKUP($B145,download!$A$4:$DN$305,MATCH(data!AV$1,download!$A$4:$DX$4,0)+1,FALSE)="","",VLOOKUP($B145,download!$A$4:$DN$305,MATCH(data!AV$1,download!$A$4:$DX$4,0)+1,FALSE))</f>
        <v>2.3979043866074745E-3</v>
      </c>
      <c r="AW145">
        <f>+IF(VLOOKUP($B145,download!$A$4:$DN$305,MATCH(data!AW$1,download!$A$4:$DX$4,0)+1,FALSE)="","",VLOOKUP($B145,download!$A$4:$DN$305,MATCH(data!AW$1,download!$A$4:$DX$4,0)+1,FALSE))</f>
        <v>2.6104552754625718E-3</v>
      </c>
    </row>
    <row r="146" spans="1:49">
      <c r="A146">
        <f t="shared" si="5"/>
        <v>145</v>
      </c>
      <c r="B146">
        <f t="shared" si="6"/>
        <v>201109</v>
      </c>
      <c r="C146">
        <f>+IF(VLOOKUP($B146,download!$A$4:$DN$305,MATCH(data!C$1,download!$A$4:$DX$4,0)+1,FALSE)="","",VLOOKUP($B146,download!$A$4:$DN$305,MATCH(data!C$1,download!$A$4:$DX$4,0)+1,FALSE))</f>
        <v>101.86</v>
      </c>
      <c r="D146">
        <f>+IF(VLOOKUP($B146,download!$A$4:$DN$305,MATCH(data!D$1,download!$A$4:$DX$4,0)+1,FALSE)="","",VLOOKUP($B146,download!$A$4:$DN$305,MATCH(data!D$1,download!$A$4:$DX$4,0)+1,FALSE))</f>
        <v>103.27800000000001</v>
      </c>
      <c r="E146">
        <f>+IF(VLOOKUP($B146,download!$A$4:$DN$305,MATCH(data!E$1,download!$A$4:$DX$4,0)+1,FALSE)="","",VLOOKUP($B146,download!$A$4:$DN$305,MATCH(data!E$1,download!$A$4:$DX$4,0)+1,FALSE))</f>
        <v>111.81100000000001</v>
      </c>
      <c r="F146">
        <f>+IF(VLOOKUP($B146,download!$A$4:$DN$305,MATCH(data!F$1,download!$A$4:$DX$4,0)+1,FALSE)="","",VLOOKUP($B146,download!$A$4:$DN$305,MATCH(data!F$1,download!$A$4:$DX$4,0)+1,FALSE))</f>
        <v>109.6545</v>
      </c>
      <c r="G146">
        <f>+IF(VLOOKUP($B146,download!$A$4:$DN$305,MATCH(data!G$1,download!$A$4:$DX$4,0)+1,FALSE)="","",VLOOKUP($B146,download!$A$4:$DN$305,MATCH(data!G$1,download!$A$4:$DX$4,0)+1,FALSE))</f>
        <v>109.505</v>
      </c>
      <c r="H146">
        <f>+IF(VLOOKUP($B146,download!$A$4:$DN$305,MATCH(data!H$1,download!$A$4:$DX$4,0)+1,FALSE)="","",VLOOKUP($B146,download!$A$4:$DN$305,MATCH(data!H$1,download!$A$4:$DX$4,0)+1,FALSE))</f>
        <v>42.96</v>
      </c>
      <c r="I146">
        <f>+IF(VLOOKUP($B146,download!$A$4:$DN$305,MATCH(data!I$1,download!$A$4:$DX$4,0)+1,FALSE)="","",VLOOKUP($B146,download!$A$4:$DN$305,MATCH(data!I$1,download!$A$4:$DX$4,0)+1,FALSE))</f>
        <v>46.679600000000001</v>
      </c>
      <c r="J146">
        <f>+IF(VLOOKUP($B146,download!$A$4:$DN$305,MATCH(data!J$1,download!$A$4:$DX$4,0)+1,FALSE)="","",VLOOKUP($B146,download!$A$4:$DN$305,MATCH(data!J$1,download!$A$4:$DX$4,0)+1,FALSE))</f>
        <v>448667999999.99994</v>
      </c>
      <c r="K146">
        <f>+IF(VLOOKUP($B146,download!$A$4:$DN$305,MATCH(data!K$1,download!$A$4:$DX$4,0)+1,FALSE)="","",VLOOKUP($B146,download!$A$4:$DN$305,MATCH(data!K$1,download!$A$4:$DX$4,0)+1,FALSE))</f>
        <v>2099099999999.9998</v>
      </c>
      <c r="L146">
        <f>+IF(VLOOKUP($B146,download!$A$4:$DN$305,MATCH(data!L$1,download!$A$4:$DX$4,0)+1,FALSE)="","",VLOOKUP($B146,download!$A$4:$DN$305,MATCH(data!L$1,download!$A$4:$DX$4,0)+1,FALSE))</f>
        <v>1119185478000</v>
      </c>
      <c r="M146">
        <f>+IF(VLOOKUP($B146,download!$A$4:$DN$305,MATCH(data!M$1,download!$A$4:$DX$4,0)+1,FALSE)="","",VLOOKUP($B146,download!$A$4:$DN$305,MATCH(data!M$1,download!$A$4:$DX$4,0)+1,FALSE))</f>
        <v>4758479814513.0498</v>
      </c>
      <c r="N146">
        <f>+IF(VLOOKUP($B146,download!$A$4:$DN$305,MATCH(data!N$1,download!$A$4:$DX$4,0)+1,FALSE)="","",VLOOKUP($B146,download!$A$4:$DN$305,MATCH(data!N$1,download!$A$4:$DX$4,0)+1,FALSE))</f>
        <v>588000000000</v>
      </c>
      <c r="O146">
        <f>+IF(VLOOKUP($B146,download!$A$4:$DN$305,MATCH(data!O$1,download!$A$4:$DX$4,0)+1,FALSE)="","",VLOOKUP($B146,download!$A$4:$DN$305,MATCH(data!O$1,download!$A$4:$DX$4,0)+1,FALSE))</f>
        <v>1.3384</v>
      </c>
      <c r="P146">
        <f>+IF(VLOOKUP($B146,download!$A$4:$DN$305,MATCH(data!P$1,download!$A$4:$DX$4,0)+1,FALSE)="","",VLOOKUP($B146,download!$A$4:$DN$305,MATCH(data!P$1,download!$A$4:$DX$4,0)+1,FALSE))</f>
        <v>7.7840999999999996</v>
      </c>
      <c r="Q146">
        <f>+IF(VLOOKUP($B146,download!$A$4:$DN$305,MATCH(data!Q$1,download!$A$4:$DX$4,0)+1,FALSE)="","",VLOOKUP($B146,download!$A$4:$DN$305,MATCH(data!Q$1,download!$A$4:$DX$4,0)+1,FALSE))</f>
        <v>1.5582</v>
      </c>
      <c r="R146">
        <f>+IF(VLOOKUP($B146,download!$A$4:$DN$305,MATCH(data!R$1,download!$A$4:$DX$4,0)+1,FALSE)="","",VLOOKUP($B146,download!$A$4:$DN$305,MATCH(data!R$1,download!$A$4:$DX$4,0)+1,FALSE))</f>
        <v>0.96579999999999999</v>
      </c>
      <c r="S146">
        <f>+IF(VLOOKUP($B146,download!$A$4:$DN$305,MATCH(data!S$1,download!$A$4:$DX$4,0)+1,FALSE)="","",VLOOKUP($B146,download!$A$4:$DN$305,MATCH(data!S$1,download!$A$4:$DX$4,0)+1,FALSE))</f>
        <v>1.0499000000000001</v>
      </c>
      <c r="T146">
        <f>+IF(VLOOKUP($B146,download!$A$4:$DN$305,MATCH(data!T$1,download!$A$4:$DX$4,0)+1,FALSE)="","",VLOOKUP($B146,download!$A$4:$DN$305,MATCH(data!T$1,download!$A$4:$DX$4,0)+1,FALSE))</f>
        <v>1131.42</v>
      </c>
      <c r="U146">
        <f>+IF(VLOOKUP($B146,download!$A$4:$DN$305,MATCH(data!U$1,download!$A$4:$DX$4,0)+1,FALSE)="","",VLOOKUP($B146,download!$A$4:$DN$305,MATCH(data!U$1,download!$A$4:$DX$4,0)+1,FALSE))</f>
        <v>5502.02</v>
      </c>
      <c r="V146">
        <f>+IF(VLOOKUP($B146,download!$A$4:$DN$305,MATCH(data!V$1,download!$A$4:$DX$4,0)+1,FALSE)="","",VLOOKUP($B146,download!$A$4:$DN$305,MATCH(data!V$1,download!$A$4:$DX$4,0)+1,FALSE))</f>
        <v>761.17</v>
      </c>
      <c r="W146">
        <f>+IF(VLOOKUP($B146,download!$A$4:$DN$305,MATCH(data!W$1,download!$A$4:$DX$4,0)+1,FALSE)="","",VLOOKUP($B146,download!$A$4:$DN$305,MATCH(data!W$1,download!$A$4:$DX$4,0)+1,FALSE))</f>
        <v>17592.41</v>
      </c>
      <c r="X146">
        <f>+IF(VLOOKUP($B146,download!$A$4:$DN$305,MATCH(data!X$1,download!$A$4:$DX$4,0)+1,FALSE)="","",VLOOKUP($B146,download!$A$4:$DN$305,MATCH(data!X$1,download!$A$4:$DX$4,0)+1,FALSE))</f>
        <v>11623.84</v>
      </c>
      <c r="Y146">
        <f>+IF(VLOOKUP($B146,download!$A$4:$DN$305,MATCH(data!Y$1,download!$A$4:$DX$4,0)+1,FALSE)="","",VLOOKUP($B146,download!$A$4:$DN$305,MATCH(data!Y$1,download!$A$4:$DX$4,0)+1,FALSE))</f>
        <v>0.2</v>
      </c>
      <c r="Z146">
        <f>+IF(VLOOKUP($B146,download!$A$4:$DN$305,MATCH(data!Z$1,download!$A$4:$DX$4,0)+1,FALSE)="","",VLOOKUP($B146,download!$A$4:$DN$305,MATCH(data!Z$1,download!$A$4:$DX$4,0)+1,FALSE))</f>
        <v>0.7</v>
      </c>
      <c r="AA146">
        <f>+IF(VLOOKUP($B146,download!$A$4:$DN$305,MATCH(data!AA$1,download!$A$4:$DX$4,0)+1,FALSE)="","",VLOOKUP($B146,download!$A$4:$DN$305,MATCH(data!AA$1,download!$A$4:$DX$4,0)+1,FALSE))</f>
        <v>3.42</v>
      </c>
      <c r="AB146">
        <f>+IF(VLOOKUP($B146,download!$A$4:$DN$305,MATCH(data!AB$1,download!$A$4:$DX$4,0)+1,FALSE)="","",VLOOKUP($B146,download!$A$4:$DN$305,MATCH(data!AB$1,download!$A$4:$DX$4,0)+1,FALSE))</f>
        <v>0.35</v>
      </c>
      <c r="AC146">
        <f>+IF(VLOOKUP($B146,download!$A$4:$DN$305,MATCH(data!AC$1,download!$A$4:$DX$4,0)+1,FALSE)="","",VLOOKUP($B146,download!$A$4:$DN$305,MATCH(data!AC$1,download!$A$4:$DX$4,0)+1,FALSE))</f>
        <v>0.247772672419483</v>
      </c>
      <c r="AD146">
        <f>+IF(VLOOKUP($B146,download!$A$4:$DN$305,MATCH(data!AD$1,download!$A$4:$DX$4,0)+1,FALSE)="","",VLOOKUP($B146,download!$A$4:$DN$305,MATCH(data!AD$1,download!$A$4:$DX$4,0)+1,FALSE))</f>
        <v>128738000000</v>
      </c>
      <c r="AE146">
        <f>+IF(VLOOKUP($B146,download!$A$4:$DN$305,MATCH(data!AE$1,download!$A$4:$DX$4,0)+1,FALSE)="","",VLOOKUP($B146,download!$A$4:$DN$305,MATCH(data!AE$1,download!$A$4:$DX$4,0)+1,FALSE))</f>
        <v>146583000000</v>
      </c>
      <c r="AF146">
        <f>+IF(VLOOKUP($B146,download!$A$4:$DN$305,MATCH(data!AF$1,download!$A$4:$DX$4,0)+1,FALSE)="","",VLOOKUP($B146,download!$A$4:$DN$305,MATCH(data!AF$1,download!$A$4:$DX$4,0)+1,FALSE))</f>
        <v>2.5224900580430099</v>
      </c>
      <c r="AG146">
        <f>+IF(VLOOKUP($B146,download!$A$4:$DN$305,MATCH(data!AG$1,download!$A$4:$DX$4,0)+1,FALSE)="","",VLOOKUP($B146,download!$A$4:$DN$305,MATCH(data!AG$1,download!$A$4:$DX$4,0)+1,FALSE))</f>
        <v>-3</v>
      </c>
      <c r="AH146">
        <f>+IF(VLOOKUP($B146,download!$A$4:$DN$305,MATCH(data!AH$1,download!$A$4:$DX$4,0)+1,FALSE)="","",VLOOKUP($B146,download!$A$4:$DN$305,MATCH(data!AH$1,download!$A$4:$DX$4,0)+1,FALSE))</f>
        <v>39881500000</v>
      </c>
      <c r="AI146">
        <f>+IF(VLOOKUP($B146,download!$A$4:$DN$305,MATCH(data!AI$1,download!$A$4:$DX$4,0)+1,FALSE)="","",VLOOKUP($B146,download!$A$4:$DN$305,MATCH(data!AI$1,download!$A$4:$DX$4,0)+1,FALSE))</f>
        <v>52766000000</v>
      </c>
      <c r="AJ146">
        <f>+IF(VLOOKUP($B146,download!$A$4:$DN$305,MATCH(data!AJ$1,download!$A$4:$DX$4,0)+1,FALSE)="","",VLOOKUP($B146,download!$A$4:$DN$305,MATCH(data!AJ$1,download!$A$4:$DX$4,0)+1,FALSE))</f>
        <v>646619999999.99988</v>
      </c>
      <c r="AK146">
        <f>+IF(VLOOKUP($B146,download!$A$4:$DN$305,MATCH(data!AK$1,download!$A$4:$DX$4,0)+1,FALSE)="","",VLOOKUP($B146,download!$A$4:$DN$305,MATCH(data!AK$1,download!$A$4:$DX$4,0)+1,FALSE))</f>
        <v>33637000000</v>
      </c>
      <c r="AL146">
        <f>+IF(VLOOKUP($B146,download!$A$4:$DN$305,MATCH(data!AL$1,download!$A$4:$DX$4,0)+1,FALSE)="","",VLOOKUP($B146,download!$A$4:$DN$305,MATCH(data!AL$1,download!$A$4:$DX$4,0)+1,FALSE))</f>
        <v>266297000000</v>
      </c>
      <c r="AM146">
        <f>+IF(VLOOKUP($B146,download!$A$4:$DN$305,MATCH(data!AM$1,download!$A$4:$DX$4,0)+1,FALSE)="","",VLOOKUP($B146,download!$A$4:$DN$305,MATCH(data!AM$1,download!$A$4:$DX$4,0)+1,FALSE))</f>
        <v>63718000000</v>
      </c>
      <c r="AN146">
        <f>+IF(VLOOKUP($B146,download!$A$4:$DN$305,MATCH(data!AN$1,download!$A$4:$DX$4,0)+1,FALSE)="","",VLOOKUP($B146,download!$A$4:$DN$305,MATCH(data!AN$1,download!$A$4:$DX$4,0)+1,FALSE))</f>
        <v>9</v>
      </c>
      <c r="AO146">
        <f>+IF(VLOOKUP($B146,download!$A$4:$DN$305,MATCH(data!AO$1,download!$A$4:$DX$4,0)+1,FALSE)="","",VLOOKUP($B146,download!$A$4:$DN$305,MATCH(data!AO$1,download!$A$4:$DX$4,0)+1,FALSE))</f>
        <v>5.2</v>
      </c>
      <c r="AP146">
        <f>+IF(VLOOKUP($B146,download!$A$4:$DN$305,MATCH(data!AP$1,download!$A$4:$DX$4,0)+1,FALSE)="","",VLOOKUP($B146,download!$A$4:$DN$305,MATCH(data!AP$1,download!$A$4:$DX$4,0)+1,FALSE))</f>
        <v>3.3</v>
      </c>
      <c r="AQ146">
        <f>+IF(VLOOKUP($B146,download!$A$4:$DN$305,MATCH(data!AQ$1,download!$A$4:$DX$4,0)+1,FALSE)="","",VLOOKUP($B146,download!$A$4:$DN$305,MATCH(data!AQ$1,download!$A$4:$DX$4,0)+1,FALSE))</f>
        <v>10.4</v>
      </c>
      <c r="AR146">
        <f>+IF(VLOOKUP($B146,download!$A$4:$DN$305,MATCH(data!AR$1,download!$A$4:$DX$4,0)+1,FALSE)="","",VLOOKUP($B146,download!$A$4:$DN$305,MATCH(data!AR$1,download!$A$4:$DX$4,0)+1,FALSE))</f>
        <v>7.4</v>
      </c>
      <c r="AS146">
        <f>+IF(VLOOKUP($B146,download!$A$4:$DN$305,MATCH(data!AS$1,download!$A$4:$DX$4,0)+1,FALSE)="","",VLOOKUP($B146,download!$A$4:$DN$305,MATCH(data!AS$1,download!$A$4:$DX$4,0)+1,FALSE))</f>
        <v>2.4741175216725364E-3</v>
      </c>
      <c r="AT146">
        <f>+IF(VLOOKUP($B146,download!$A$4:$DN$305,MATCH(data!AT$1,download!$A$4:$DX$4,0)+1,FALSE)="","",VLOOKUP($B146,download!$A$4:$DN$305,MATCH(data!AT$1,download!$A$4:$DX$4,0)+1,FALSE))</f>
        <v>1.7668464154397268E-3</v>
      </c>
      <c r="AU146">
        <f>+IF(VLOOKUP($B146,download!$A$4:$DN$305,MATCH(data!AU$1,download!$A$4:$DX$4,0)+1,FALSE)="","",VLOOKUP($B146,download!$A$4:$DN$305,MATCH(data!AU$1,download!$A$4:$DX$4,0)+1,FALSE))</f>
        <v>5.9655609201049176E-3</v>
      </c>
      <c r="AV146">
        <f>+IF(VLOOKUP($B146,download!$A$4:$DN$305,MATCH(data!AV$1,download!$A$4:$DX$4,0)+1,FALSE)="","",VLOOKUP($B146,download!$A$4:$DN$305,MATCH(data!AV$1,download!$A$4:$DX$4,0)+1,FALSE))</f>
        <v>2.3979043866074745E-3</v>
      </c>
      <c r="AW146">
        <f>+IF(VLOOKUP($B146,download!$A$4:$DN$305,MATCH(data!AW$1,download!$A$4:$DX$4,0)+1,FALSE)="","",VLOOKUP($B146,download!$A$4:$DN$305,MATCH(data!AW$1,download!$A$4:$DX$4,0)+1,FALSE))</f>
        <v>2.6104552754625718E-3</v>
      </c>
    </row>
    <row r="147" spans="1:49">
      <c r="A147">
        <f t="shared" si="5"/>
        <v>146</v>
      </c>
      <c r="B147">
        <f t="shared" si="6"/>
        <v>201110</v>
      </c>
      <c r="C147">
        <f>+IF(VLOOKUP($B147,download!$A$4:$DN$305,MATCH(data!C$1,download!$A$4:$DX$4,0)+1,FALSE)="","",VLOOKUP($B147,download!$A$4:$DN$305,MATCH(data!C$1,download!$A$4:$DX$4,0)+1,FALSE))</f>
        <v>100.125</v>
      </c>
      <c r="D147">
        <f>+IF(VLOOKUP($B147,download!$A$4:$DN$305,MATCH(data!D$1,download!$A$4:$DX$4,0)+1,FALSE)="","",VLOOKUP($B147,download!$A$4:$DN$305,MATCH(data!D$1,download!$A$4:$DX$4,0)+1,FALSE))</f>
        <v>102.011</v>
      </c>
      <c r="E147">
        <f>+IF(VLOOKUP($B147,download!$A$4:$DN$305,MATCH(data!E$1,download!$A$4:$DX$4,0)+1,FALSE)="","",VLOOKUP($B147,download!$A$4:$DN$305,MATCH(data!E$1,download!$A$4:$DX$4,0)+1,FALSE))</f>
        <v>109.398</v>
      </c>
      <c r="F147">
        <f>+IF(VLOOKUP($B147,download!$A$4:$DN$305,MATCH(data!F$1,download!$A$4:$DX$4,0)+1,FALSE)="","",VLOOKUP($B147,download!$A$4:$DN$305,MATCH(data!F$1,download!$A$4:$DX$4,0)+1,FALSE))</f>
        <v>107.1695</v>
      </c>
      <c r="G147">
        <f>+IF(VLOOKUP($B147,download!$A$4:$DN$305,MATCH(data!G$1,download!$A$4:$DX$4,0)+1,FALSE)="","",VLOOKUP($B147,download!$A$4:$DN$305,MATCH(data!G$1,download!$A$4:$DX$4,0)+1,FALSE))</f>
        <v>108.27500000000001</v>
      </c>
      <c r="H147">
        <f>+IF(VLOOKUP($B147,download!$A$4:$DN$305,MATCH(data!H$1,download!$A$4:$DX$4,0)+1,FALSE)="","",VLOOKUP($B147,download!$A$4:$DN$305,MATCH(data!H$1,download!$A$4:$DX$4,0)+1,FALSE))</f>
        <v>29.96</v>
      </c>
      <c r="I147">
        <f>+IF(VLOOKUP($B147,download!$A$4:$DN$305,MATCH(data!I$1,download!$A$4:$DX$4,0)+1,FALSE)="","",VLOOKUP($B147,download!$A$4:$DN$305,MATCH(data!I$1,download!$A$4:$DX$4,0)+1,FALSE))</f>
        <v>35.119799999999998</v>
      </c>
      <c r="J147">
        <f>+IF(VLOOKUP($B147,download!$A$4:$DN$305,MATCH(data!J$1,download!$A$4:$DX$4,0)+1,FALSE)="","",VLOOKUP($B147,download!$A$4:$DN$305,MATCH(data!J$1,download!$A$4:$DX$4,0)+1,FALSE))</f>
        <v>447526999999.99994</v>
      </c>
      <c r="K147">
        <f>+IF(VLOOKUP($B147,download!$A$4:$DN$305,MATCH(data!K$1,download!$A$4:$DX$4,0)+1,FALSE)="","",VLOOKUP($B147,download!$A$4:$DN$305,MATCH(data!K$1,download!$A$4:$DX$4,0)+1,FALSE))</f>
        <v>2128099999999.9998</v>
      </c>
      <c r="L147">
        <f>+IF(VLOOKUP($B147,download!$A$4:$DN$305,MATCH(data!L$1,download!$A$4:$DX$4,0)+1,FALSE)="","",VLOOKUP($B147,download!$A$4:$DN$305,MATCH(data!L$1,download!$A$4:$DX$4,0)+1,FALSE))</f>
        <v>1128028428000</v>
      </c>
      <c r="M147">
        <f>+IF(VLOOKUP($B147,download!$A$4:$DN$305,MATCH(data!M$1,download!$A$4:$DX$4,0)+1,FALSE)="","",VLOOKUP($B147,download!$A$4:$DN$305,MATCH(data!M$1,download!$A$4:$DX$4,0)+1,FALSE))</f>
        <v>4765507456946.1602</v>
      </c>
      <c r="N147">
        <f>+IF(VLOOKUP($B147,download!$A$4:$DN$305,MATCH(data!N$1,download!$A$4:$DX$4,0)+1,FALSE)="","",VLOOKUP($B147,download!$A$4:$DN$305,MATCH(data!N$1,download!$A$4:$DX$4,0)+1,FALSE))</f>
        <v>593573000000</v>
      </c>
      <c r="O147">
        <f>+IF(VLOOKUP($B147,download!$A$4:$DN$305,MATCH(data!O$1,download!$A$4:$DX$4,0)+1,FALSE)="","",VLOOKUP($B147,download!$A$4:$DN$305,MATCH(data!O$1,download!$A$4:$DX$4,0)+1,FALSE))</f>
        <v>1.3855999999999999</v>
      </c>
      <c r="P147">
        <f>+IF(VLOOKUP($B147,download!$A$4:$DN$305,MATCH(data!P$1,download!$A$4:$DX$4,0)+1,FALSE)="","",VLOOKUP($B147,download!$A$4:$DN$305,MATCH(data!P$1,download!$A$4:$DX$4,0)+1,FALSE))</f>
        <v>7.7682000000000002</v>
      </c>
      <c r="Q147">
        <f>+IF(VLOOKUP($B147,download!$A$4:$DN$305,MATCH(data!Q$1,download!$A$4:$DX$4,0)+1,FALSE)="","",VLOOKUP($B147,download!$A$4:$DN$305,MATCH(data!Q$1,download!$A$4:$DX$4,0)+1,FALSE))</f>
        <v>1.6088</v>
      </c>
      <c r="R147">
        <f>+IF(VLOOKUP($B147,download!$A$4:$DN$305,MATCH(data!R$1,download!$A$4:$DX$4,0)+1,FALSE)="","",VLOOKUP($B147,download!$A$4:$DN$305,MATCH(data!R$1,download!$A$4:$DX$4,0)+1,FALSE))</f>
        <v>1.0535000000000001</v>
      </c>
      <c r="S147">
        <f>+IF(VLOOKUP($B147,download!$A$4:$DN$305,MATCH(data!S$1,download!$A$4:$DX$4,0)+1,FALSE)="","",VLOOKUP($B147,download!$A$4:$DN$305,MATCH(data!S$1,download!$A$4:$DX$4,0)+1,FALSE))</f>
        <v>0.99950000000000006</v>
      </c>
      <c r="T147">
        <f>+IF(VLOOKUP($B147,download!$A$4:$DN$305,MATCH(data!T$1,download!$A$4:$DX$4,0)+1,FALSE)="","",VLOOKUP($B147,download!$A$4:$DN$305,MATCH(data!T$1,download!$A$4:$DX$4,0)+1,FALSE))</f>
        <v>1253.3</v>
      </c>
      <c r="U147">
        <f>+IF(VLOOKUP($B147,download!$A$4:$DN$305,MATCH(data!U$1,download!$A$4:$DX$4,0)+1,FALSE)="","",VLOOKUP($B147,download!$A$4:$DN$305,MATCH(data!U$1,download!$A$4:$DX$4,0)+1,FALSE))</f>
        <v>6141.34</v>
      </c>
      <c r="V147">
        <f>+IF(VLOOKUP($B147,download!$A$4:$DN$305,MATCH(data!V$1,download!$A$4:$DX$4,0)+1,FALSE)="","",VLOOKUP($B147,download!$A$4:$DN$305,MATCH(data!V$1,download!$A$4:$DX$4,0)+1,FALSE))</f>
        <v>764.06</v>
      </c>
      <c r="W147">
        <f>+IF(VLOOKUP($B147,download!$A$4:$DN$305,MATCH(data!W$1,download!$A$4:$DX$4,0)+1,FALSE)="","",VLOOKUP($B147,download!$A$4:$DN$305,MATCH(data!W$1,download!$A$4:$DX$4,0)+1,FALSE))</f>
        <v>19864.87</v>
      </c>
      <c r="X147">
        <f>+IF(VLOOKUP($B147,download!$A$4:$DN$305,MATCH(data!X$1,download!$A$4:$DX$4,0)+1,FALSE)="","",VLOOKUP($B147,download!$A$4:$DN$305,MATCH(data!X$1,download!$A$4:$DX$4,0)+1,FALSE))</f>
        <v>12252.06</v>
      </c>
      <c r="Y147">
        <f>+IF(VLOOKUP($B147,download!$A$4:$DN$305,MATCH(data!Y$1,download!$A$4:$DX$4,0)+1,FALSE)="","",VLOOKUP($B147,download!$A$4:$DN$305,MATCH(data!Y$1,download!$A$4:$DX$4,0)+1,FALSE))</f>
        <v>0.1</v>
      </c>
      <c r="Z147">
        <f>+IF(VLOOKUP($B147,download!$A$4:$DN$305,MATCH(data!Z$1,download!$A$4:$DX$4,0)+1,FALSE)="","",VLOOKUP($B147,download!$A$4:$DN$305,MATCH(data!Z$1,download!$A$4:$DX$4,0)+1,FALSE))</f>
        <v>0.4</v>
      </c>
      <c r="AA147">
        <f>+IF(VLOOKUP($B147,download!$A$4:$DN$305,MATCH(data!AA$1,download!$A$4:$DX$4,0)+1,FALSE)="","",VLOOKUP($B147,download!$A$4:$DN$305,MATCH(data!AA$1,download!$A$4:$DX$4,0)+1,FALSE))</f>
        <v>3.42</v>
      </c>
      <c r="AB147">
        <f>+IF(VLOOKUP($B147,download!$A$4:$DN$305,MATCH(data!AB$1,download!$A$4:$DX$4,0)+1,FALSE)="","",VLOOKUP($B147,download!$A$4:$DN$305,MATCH(data!AB$1,download!$A$4:$DX$4,0)+1,FALSE))</f>
        <v>3.06</v>
      </c>
      <c r="AC147">
        <f>+IF(VLOOKUP($B147,download!$A$4:$DN$305,MATCH(data!AC$1,download!$A$4:$DX$4,0)+1,FALSE)="","",VLOOKUP($B147,download!$A$4:$DN$305,MATCH(data!AC$1,download!$A$4:$DX$4,0)+1,FALSE))</f>
        <v>0.23544281481275101</v>
      </c>
      <c r="AD147">
        <f>+IF(VLOOKUP($B147,download!$A$4:$DN$305,MATCH(data!AD$1,download!$A$4:$DX$4,0)+1,FALSE)="","",VLOOKUP($B147,download!$A$4:$DN$305,MATCH(data!AD$1,download!$A$4:$DX$4,0)+1,FALSE))</f>
        <v>128747000000</v>
      </c>
      <c r="AE147">
        <f>+IF(VLOOKUP($B147,download!$A$4:$DN$305,MATCH(data!AE$1,download!$A$4:$DX$4,0)+1,FALSE)="","",VLOOKUP($B147,download!$A$4:$DN$305,MATCH(data!AE$1,download!$A$4:$DX$4,0)+1,FALSE))</f>
        <v>146706300000</v>
      </c>
      <c r="AF147">
        <f>+IF(VLOOKUP($B147,download!$A$4:$DN$305,MATCH(data!AF$1,download!$A$4:$DX$4,0)+1,FALSE)="","",VLOOKUP($B147,download!$A$4:$DN$305,MATCH(data!AF$1,download!$A$4:$DX$4,0)+1,FALSE))</f>
        <v>2.5224900580430099</v>
      </c>
      <c r="AG147">
        <f>+IF(VLOOKUP($B147,download!$A$4:$DN$305,MATCH(data!AG$1,download!$A$4:$DX$4,0)+1,FALSE)="","",VLOOKUP($B147,download!$A$4:$DN$305,MATCH(data!AG$1,download!$A$4:$DX$4,0)+1,FALSE))</f>
        <v>11.5</v>
      </c>
      <c r="AH147">
        <f>+IF(VLOOKUP($B147,download!$A$4:$DN$305,MATCH(data!AH$1,download!$A$4:$DX$4,0)+1,FALSE)="","",VLOOKUP($B147,download!$A$4:$DN$305,MATCH(data!AH$1,download!$A$4:$DX$4,0)+1,FALSE))</f>
        <v>39087200000</v>
      </c>
      <c r="AI147">
        <f>+IF(VLOOKUP($B147,download!$A$4:$DN$305,MATCH(data!AI$1,download!$A$4:$DX$4,0)+1,FALSE)="","",VLOOKUP($B147,download!$A$4:$DN$305,MATCH(data!AI$1,download!$A$4:$DX$4,0)+1,FALSE))</f>
        <v>53583000000</v>
      </c>
      <c r="AJ147">
        <f>+IF(VLOOKUP($B147,download!$A$4:$DN$305,MATCH(data!AJ$1,download!$A$4:$DX$4,0)+1,FALSE)="","",VLOOKUP($B147,download!$A$4:$DN$305,MATCH(data!AJ$1,download!$A$4:$DX$4,0)+1,FALSE))</f>
        <v>651600000000</v>
      </c>
      <c r="AK147">
        <f>+IF(VLOOKUP($B147,download!$A$4:$DN$305,MATCH(data!AK$1,download!$A$4:$DX$4,0)+1,FALSE)="","",VLOOKUP($B147,download!$A$4:$DN$305,MATCH(data!AK$1,download!$A$4:$DX$4,0)+1,FALSE))</f>
        <v>34177000000</v>
      </c>
      <c r="AL147">
        <f>+IF(VLOOKUP($B147,download!$A$4:$DN$305,MATCH(data!AL$1,download!$A$4:$DX$4,0)+1,FALSE)="","",VLOOKUP($B147,download!$A$4:$DN$305,MATCH(data!AL$1,download!$A$4:$DX$4,0)+1,FALSE))</f>
        <v>271344000000</v>
      </c>
      <c r="AM147">
        <f>+IF(VLOOKUP($B147,download!$A$4:$DN$305,MATCH(data!AM$1,download!$A$4:$DX$4,0)+1,FALSE)="","",VLOOKUP($B147,download!$A$4:$DN$305,MATCH(data!AM$1,download!$A$4:$DX$4,0)+1,FALSE))</f>
        <v>65428000000</v>
      </c>
      <c r="AN147">
        <f>+IF(VLOOKUP($B147,download!$A$4:$DN$305,MATCH(data!AN$1,download!$A$4:$DX$4,0)+1,FALSE)="","",VLOOKUP($B147,download!$A$4:$DN$305,MATCH(data!AN$1,download!$A$4:$DX$4,0)+1,FALSE))</f>
        <v>8.8000000000000007</v>
      </c>
      <c r="AO147">
        <f>+IF(VLOOKUP($B147,download!$A$4:$DN$305,MATCH(data!AO$1,download!$A$4:$DX$4,0)+1,FALSE)="","",VLOOKUP($B147,download!$A$4:$DN$305,MATCH(data!AO$1,download!$A$4:$DX$4,0)+1,FALSE))</f>
        <v>5.2</v>
      </c>
      <c r="AP147">
        <f>+IF(VLOOKUP($B147,download!$A$4:$DN$305,MATCH(data!AP$1,download!$A$4:$DX$4,0)+1,FALSE)="","",VLOOKUP($B147,download!$A$4:$DN$305,MATCH(data!AP$1,download!$A$4:$DX$4,0)+1,FALSE))</f>
        <v>3.3</v>
      </c>
      <c r="AQ147">
        <f>+IF(VLOOKUP($B147,download!$A$4:$DN$305,MATCH(data!AQ$1,download!$A$4:$DX$4,0)+1,FALSE)="","",VLOOKUP($B147,download!$A$4:$DN$305,MATCH(data!AQ$1,download!$A$4:$DX$4,0)+1,FALSE))</f>
        <v>10.5</v>
      </c>
      <c r="AR147">
        <f>+IF(VLOOKUP($B147,download!$A$4:$DN$305,MATCH(data!AR$1,download!$A$4:$DX$4,0)+1,FALSE)="","",VLOOKUP($B147,download!$A$4:$DN$305,MATCH(data!AR$1,download!$A$4:$DX$4,0)+1,FALSE))</f>
        <v>7.4</v>
      </c>
      <c r="AS147">
        <f>+IF(VLOOKUP($B147,download!$A$4:$DN$305,MATCH(data!AS$1,download!$A$4:$DX$4,0)+1,FALSE)="","",VLOOKUP($B147,download!$A$4:$DN$305,MATCH(data!AS$1,download!$A$4:$DX$4,0)+1,FALSE))</f>
        <v>2.4741175216725364E-3</v>
      </c>
      <c r="AT147">
        <f>+IF(VLOOKUP($B147,download!$A$4:$DN$305,MATCH(data!AT$1,download!$A$4:$DX$4,0)+1,FALSE)="","",VLOOKUP($B147,download!$A$4:$DN$305,MATCH(data!AT$1,download!$A$4:$DX$4,0)+1,FALSE))</f>
        <v>1.7668464154397268E-3</v>
      </c>
      <c r="AU147">
        <f>+IF(VLOOKUP($B147,download!$A$4:$DN$305,MATCH(data!AU$1,download!$A$4:$DX$4,0)+1,FALSE)="","",VLOOKUP($B147,download!$A$4:$DN$305,MATCH(data!AU$1,download!$A$4:$DX$4,0)+1,FALSE))</f>
        <v>5.9655609201049176E-3</v>
      </c>
      <c r="AV147">
        <f>+IF(VLOOKUP($B147,download!$A$4:$DN$305,MATCH(data!AV$1,download!$A$4:$DX$4,0)+1,FALSE)="","",VLOOKUP($B147,download!$A$4:$DN$305,MATCH(data!AV$1,download!$A$4:$DX$4,0)+1,FALSE))</f>
        <v>2.3979043866074745E-3</v>
      </c>
      <c r="AW147">
        <f>+IF(VLOOKUP($B147,download!$A$4:$DN$305,MATCH(data!AW$1,download!$A$4:$DX$4,0)+1,FALSE)="","",VLOOKUP($B147,download!$A$4:$DN$305,MATCH(data!AW$1,download!$A$4:$DX$4,0)+1,FALSE))</f>
        <v>2.6104552754625718E-3</v>
      </c>
    </row>
    <row r="148" spans="1:49">
      <c r="A148">
        <f t="shared" si="5"/>
        <v>147</v>
      </c>
      <c r="B148">
        <f t="shared" si="6"/>
        <v>201111</v>
      </c>
      <c r="C148">
        <f>+IF(VLOOKUP($B148,download!$A$4:$DN$305,MATCH(data!C$1,download!$A$4:$DX$4,0)+1,FALSE)="","",VLOOKUP($B148,download!$A$4:$DN$305,MATCH(data!C$1,download!$A$4:$DX$4,0)+1,FALSE))</f>
        <v>99.334999999999994</v>
      </c>
      <c r="D148">
        <f>+IF(VLOOKUP($B148,download!$A$4:$DN$305,MATCH(data!D$1,download!$A$4:$DX$4,0)+1,FALSE)="","",VLOOKUP($B148,download!$A$4:$DN$305,MATCH(data!D$1,download!$A$4:$DX$4,0)+1,FALSE))</f>
        <v>97.528999999999996</v>
      </c>
      <c r="E148">
        <f>+IF(VLOOKUP($B148,download!$A$4:$DN$305,MATCH(data!E$1,download!$A$4:$DX$4,0)+1,FALSE)="","",VLOOKUP($B148,download!$A$4:$DN$305,MATCH(data!E$1,download!$A$4:$DX$4,0)+1,FALSE))</f>
        <v>114.0305</v>
      </c>
      <c r="F148">
        <f>+IF(VLOOKUP($B148,download!$A$4:$DN$305,MATCH(data!F$1,download!$A$4:$DX$4,0)+1,FALSE)="","",VLOOKUP($B148,download!$A$4:$DN$305,MATCH(data!F$1,download!$A$4:$DX$4,0)+1,FALSE))</f>
        <v>108.9</v>
      </c>
      <c r="G148">
        <f>+IF(VLOOKUP($B148,download!$A$4:$DN$305,MATCH(data!G$1,download!$A$4:$DX$4,0)+1,FALSE)="","",VLOOKUP($B148,download!$A$4:$DN$305,MATCH(data!G$1,download!$A$4:$DX$4,0)+1,FALSE))</f>
        <v>109.425</v>
      </c>
      <c r="H148">
        <f>+IF(VLOOKUP($B148,download!$A$4:$DN$305,MATCH(data!H$1,download!$A$4:$DX$4,0)+1,FALSE)="","",VLOOKUP($B148,download!$A$4:$DN$305,MATCH(data!H$1,download!$A$4:$DX$4,0)+1,FALSE))</f>
        <v>27.8</v>
      </c>
      <c r="I148">
        <f>+IF(VLOOKUP($B148,download!$A$4:$DN$305,MATCH(data!I$1,download!$A$4:$DX$4,0)+1,FALSE)="","",VLOOKUP($B148,download!$A$4:$DN$305,MATCH(data!I$1,download!$A$4:$DX$4,0)+1,FALSE))</f>
        <v>37.082900000000002</v>
      </c>
      <c r="J148">
        <f>+IF(VLOOKUP($B148,download!$A$4:$DN$305,MATCH(data!J$1,download!$A$4:$DX$4,0)+1,FALSE)="","",VLOOKUP($B148,download!$A$4:$DN$305,MATCH(data!J$1,download!$A$4:$DX$4,0)+1,FALSE))</f>
        <v>451336999999.99994</v>
      </c>
      <c r="K148">
        <f>+IF(VLOOKUP($B148,download!$A$4:$DN$305,MATCH(data!K$1,download!$A$4:$DX$4,0)+1,FALSE)="","",VLOOKUP($B148,download!$A$4:$DN$305,MATCH(data!K$1,download!$A$4:$DX$4,0)+1,FALSE))</f>
        <v>2164399999999.9998</v>
      </c>
      <c r="L148">
        <f>+IF(VLOOKUP($B148,download!$A$4:$DN$305,MATCH(data!L$1,download!$A$4:$DX$4,0)+1,FALSE)="","",VLOOKUP($B148,download!$A$4:$DN$305,MATCH(data!L$1,download!$A$4:$DX$4,0)+1,FALSE))</f>
        <v>1121596218000</v>
      </c>
      <c r="M148">
        <f>+IF(VLOOKUP($B148,download!$A$4:$DN$305,MATCH(data!M$1,download!$A$4:$DX$4,0)+1,FALSE)="","",VLOOKUP($B148,download!$A$4:$DN$305,MATCH(data!M$1,download!$A$4:$DX$4,0)+1,FALSE))</f>
        <v>4782427962465.75</v>
      </c>
      <c r="N148">
        <f>+IF(VLOOKUP($B148,download!$A$4:$DN$305,MATCH(data!N$1,download!$A$4:$DX$4,0)+1,FALSE)="","",VLOOKUP($B148,download!$A$4:$DN$305,MATCH(data!N$1,download!$A$4:$DX$4,0)+1,FALSE))</f>
        <v>594149000000</v>
      </c>
      <c r="O148">
        <f>+IF(VLOOKUP($B148,download!$A$4:$DN$305,MATCH(data!O$1,download!$A$4:$DX$4,0)+1,FALSE)="","",VLOOKUP($B148,download!$A$4:$DN$305,MATCH(data!O$1,download!$A$4:$DX$4,0)+1,FALSE))</f>
        <v>1.3441000000000001</v>
      </c>
      <c r="P148">
        <f>+IF(VLOOKUP($B148,download!$A$4:$DN$305,MATCH(data!P$1,download!$A$4:$DX$4,0)+1,FALSE)="","",VLOOKUP($B148,download!$A$4:$DN$305,MATCH(data!P$1,download!$A$4:$DX$4,0)+1,FALSE))</f>
        <v>7.7675999999999998</v>
      </c>
      <c r="Q148">
        <f>+IF(VLOOKUP($B148,download!$A$4:$DN$305,MATCH(data!Q$1,download!$A$4:$DX$4,0)+1,FALSE)="","",VLOOKUP($B148,download!$A$4:$DN$305,MATCH(data!Q$1,download!$A$4:$DX$4,0)+1,FALSE))</f>
        <v>1.5693999999999999</v>
      </c>
      <c r="R148">
        <f>+IF(VLOOKUP($B148,download!$A$4:$DN$305,MATCH(data!R$1,download!$A$4:$DX$4,0)+1,FALSE)="","",VLOOKUP($B148,download!$A$4:$DN$305,MATCH(data!R$1,download!$A$4:$DX$4,0)+1,FALSE))</f>
        <v>1.0275000000000001</v>
      </c>
      <c r="S148">
        <f>+IF(VLOOKUP($B148,download!$A$4:$DN$305,MATCH(data!S$1,download!$A$4:$DX$4,0)+1,FALSE)="","",VLOOKUP($B148,download!$A$4:$DN$305,MATCH(data!S$1,download!$A$4:$DX$4,0)+1,FALSE))</f>
        <v>1.0192000000000001</v>
      </c>
      <c r="T148">
        <f>+IF(VLOOKUP($B148,download!$A$4:$DN$305,MATCH(data!T$1,download!$A$4:$DX$4,0)+1,FALSE)="","",VLOOKUP($B148,download!$A$4:$DN$305,MATCH(data!T$1,download!$A$4:$DX$4,0)+1,FALSE))</f>
        <v>1246.96</v>
      </c>
      <c r="U148">
        <f>+IF(VLOOKUP($B148,download!$A$4:$DN$305,MATCH(data!U$1,download!$A$4:$DX$4,0)+1,FALSE)="","",VLOOKUP($B148,download!$A$4:$DN$305,MATCH(data!U$1,download!$A$4:$DX$4,0)+1,FALSE))</f>
        <v>6088.84</v>
      </c>
      <c r="V148">
        <f>+IF(VLOOKUP($B148,download!$A$4:$DN$305,MATCH(data!V$1,download!$A$4:$DX$4,0)+1,FALSE)="","",VLOOKUP($B148,download!$A$4:$DN$305,MATCH(data!V$1,download!$A$4:$DX$4,0)+1,FALSE))</f>
        <v>728.46</v>
      </c>
      <c r="W148">
        <f>+IF(VLOOKUP($B148,download!$A$4:$DN$305,MATCH(data!W$1,download!$A$4:$DX$4,0)+1,FALSE)="","",VLOOKUP($B148,download!$A$4:$DN$305,MATCH(data!W$1,download!$A$4:$DX$4,0)+1,FALSE))</f>
        <v>17989.349999999999</v>
      </c>
      <c r="X148">
        <f>+IF(VLOOKUP($B148,download!$A$4:$DN$305,MATCH(data!X$1,download!$A$4:$DX$4,0)+1,FALSE)="","",VLOOKUP($B148,download!$A$4:$DN$305,MATCH(data!X$1,download!$A$4:$DX$4,0)+1,FALSE))</f>
        <v>12204.11</v>
      </c>
      <c r="Y148">
        <f>+IF(VLOOKUP($B148,download!$A$4:$DN$305,MATCH(data!Y$1,download!$A$4:$DX$4,0)+1,FALSE)="","",VLOOKUP($B148,download!$A$4:$DN$305,MATCH(data!Y$1,download!$A$4:$DX$4,0)+1,FALSE))</f>
        <v>0.2</v>
      </c>
      <c r="Z148">
        <f>+IF(VLOOKUP($B148,download!$A$4:$DN$305,MATCH(data!Z$1,download!$A$4:$DX$4,0)+1,FALSE)="","",VLOOKUP($B148,download!$A$4:$DN$305,MATCH(data!Z$1,download!$A$4:$DX$4,0)+1,FALSE))</f>
        <v>0.1</v>
      </c>
      <c r="AA148">
        <f>+IF(VLOOKUP($B148,download!$A$4:$DN$305,MATCH(data!AA$1,download!$A$4:$DX$4,0)+1,FALSE)="","",VLOOKUP($B148,download!$A$4:$DN$305,MATCH(data!AA$1,download!$A$4:$DX$4,0)+1,FALSE))</f>
        <v>3.42</v>
      </c>
      <c r="AB148">
        <f>+IF(VLOOKUP($B148,download!$A$4:$DN$305,MATCH(data!AB$1,download!$A$4:$DX$4,0)+1,FALSE)="","",VLOOKUP($B148,download!$A$4:$DN$305,MATCH(data!AB$1,download!$A$4:$DX$4,0)+1,FALSE))</f>
        <v>0.23</v>
      </c>
      <c r="AC148">
        <f>+IF(VLOOKUP($B148,download!$A$4:$DN$305,MATCH(data!AC$1,download!$A$4:$DX$4,0)+1,FALSE)="","",VLOOKUP($B148,download!$A$4:$DN$305,MATCH(data!AC$1,download!$A$4:$DX$4,0)+1,FALSE))</f>
        <v>0.150520823455083</v>
      </c>
      <c r="AD148">
        <f>+IF(VLOOKUP($B148,download!$A$4:$DN$305,MATCH(data!AD$1,download!$A$4:$DX$4,0)+1,FALSE)="","",VLOOKUP($B148,download!$A$4:$DN$305,MATCH(data!AD$1,download!$A$4:$DX$4,0)+1,FALSE))</f>
        <v>127077000000</v>
      </c>
      <c r="AE148">
        <f>+IF(VLOOKUP($B148,download!$A$4:$DN$305,MATCH(data!AE$1,download!$A$4:$DX$4,0)+1,FALSE)="","",VLOOKUP($B148,download!$A$4:$DN$305,MATCH(data!AE$1,download!$A$4:$DX$4,0)+1,FALSE))</f>
        <v>148786500000</v>
      </c>
      <c r="AF148">
        <f>+IF(VLOOKUP($B148,download!$A$4:$DN$305,MATCH(data!AF$1,download!$A$4:$DX$4,0)+1,FALSE)="","",VLOOKUP($B148,download!$A$4:$DN$305,MATCH(data!AF$1,download!$A$4:$DX$4,0)+1,FALSE))</f>
        <v>2.5224900580430099</v>
      </c>
      <c r="AG148">
        <f>+IF(VLOOKUP($B148,download!$A$4:$DN$305,MATCH(data!AG$1,download!$A$4:$DX$4,0)+1,FALSE)="","",VLOOKUP($B148,download!$A$4:$DN$305,MATCH(data!AG$1,download!$A$4:$DX$4,0)+1,FALSE))</f>
        <v>2</v>
      </c>
      <c r="AH148">
        <f>+IF(VLOOKUP($B148,download!$A$4:$DN$305,MATCH(data!AH$1,download!$A$4:$DX$4,0)+1,FALSE)="","",VLOOKUP($B148,download!$A$4:$DN$305,MATCH(data!AH$1,download!$A$4:$DX$4,0)+1,FALSE))</f>
        <v>40149100000</v>
      </c>
      <c r="AI148">
        <f>+IF(VLOOKUP($B148,download!$A$4:$DN$305,MATCH(data!AI$1,download!$A$4:$DX$4,0)+1,FALSE)="","",VLOOKUP($B148,download!$A$4:$DN$305,MATCH(data!AI$1,download!$A$4:$DX$4,0)+1,FALSE))</f>
        <v>52684000000</v>
      </c>
      <c r="AJ148">
        <f>+IF(VLOOKUP($B148,download!$A$4:$DN$305,MATCH(data!AJ$1,download!$A$4:$DX$4,0)+1,FALSE)="","",VLOOKUP($B148,download!$A$4:$DN$305,MATCH(data!AJ$1,download!$A$4:$DX$4,0)+1,FALSE))</f>
        <v>683450000000</v>
      </c>
      <c r="AK148">
        <f>+IF(VLOOKUP($B148,download!$A$4:$DN$305,MATCH(data!AK$1,download!$A$4:$DX$4,0)+1,FALSE)="","",VLOOKUP($B148,download!$A$4:$DN$305,MATCH(data!AK$1,download!$A$4:$DX$4,0)+1,FALSE))</f>
        <v>33662000000</v>
      </c>
      <c r="AL148">
        <f>+IF(VLOOKUP($B148,download!$A$4:$DN$305,MATCH(data!AL$1,download!$A$4:$DX$4,0)+1,FALSE)="","",VLOOKUP($B148,download!$A$4:$DN$305,MATCH(data!AL$1,download!$A$4:$DX$4,0)+1,FALSE))</f>
        <v>274936000000</v>
      </c>
      <c r="AM148">
        <f>+IF(VLOOKUP($B148,download!$A$4:$DN$305,MATCH(data!AM$1,download!$A$4:$DX$4,0)+1,FALSE)="","",VLOOKUP($B148,download!$A$4:$DN$305,MATCH(data!AM$1,download!$A$4:$DX$4,0)+1,FALSE))</f>
        <v>65740000000</v>
      </c>
      <c r="AN148">
        <f>+IF(VLOOKUP($B148,download!$A$4:$DN$305,MATCH(data!AN$1,download!$A$4:$DX$4,0)+1,FALSE)="","",VLOOKUP($B148,download!$A$4:$DN$305,MATCH(data!AN$1,download!$A$4:$DX$4,0)+1,FALSE))</f>
        <v>8.6</v>
      </c>
      <c r="AO148">
        <f>+IF(VLOOKUP($B148,download!$A$4:$DN$305,MATCH(data!AO$1,download!$A$4:$DX$4,0)+1,FALSE)="","",VLOOKUP($B148,download!$A$4:$DN$305,MATCH(data!AO$1,download!$A$4:$DX$4,0)+1,FALSE))</f>
        <v>5.2</v>
      </c>
      <c r="AP148">
        <f>+IF(VLOOKUP($B148,download!$A$4:$DN$305,MATCH(data!AP$1,download!$A$4:$DX$4,0)+1,FALSE)="","",VLOOKUP($B148,download!$A$4:$DN$305,MATCH(data!AP$1,download!$A$4:$DX$4,0)+1,FALSE))</f>
        <v>3.3</v>
      </c>
      <c r="AQ148">
        <f>+IF(VLOOKUP($B148,download!$A$4:$DN$305,MATCH(data!AQ$1,download!$A$4:$DX$4,0)+1,FALSE)="","",VLOOKUP($B148,download!$A$4:$DN$305,MATCH(data!AQ$1,download!$A$4:$DX$4,0)+1,FALSE))</f>
        <v>10.7</v>
      </c>
      <c r="AR148">
        <f>+IF(VLOOKUP($B148,download!$A$4:$DN$305,MATCH(data!AR$1,download!$A$4:$DX$4,0)+1,FALSE)="","",VLOOKUP($B148,download!$A$4:$DN$305,MATCH(data!AR$1,download!$A$4:$DX$4,0)+1,FALSE))</f>
        <v>7.6</v>
      </c>
      <c r="AS148">
        <f>+IF(VLOOKUP($B148,download!$A$4:$DN$305,MATCH(data!AS$1,download!$A$4:$DX$4,0)+1,FALSE)="","",VLOOKUP($B148,download!$A$4:$DN$305,MATCH(data!AS$1,download!$A$4:$DX$4,0)+1,FALSE))</f>
        <v>2.4741175216725364E-3</v>
      </c>
      <c r="AT148">
        <f>+IF(VLOOKUP($B148,download!$A$4:$DN$305,MATCH(data!AT$1,download!$A$4:$DX$4,0)+1,FALSE)="","",VLOOKUP($B148,download!$A$4:$DN$305,MATCH(data!AT$1,download!$A$4:$DX$4,0)+1,FALSE))</f>
        <v>1.7668464154397268E-3</v>
      </c>
      <c r="AU148">
        <f>+IF(VLOOKUP($B148,download!$A$4:$DN$305,MATCH(data!AU$1,download!$A$4:$DX$4,0)+1,FALSE)="","",VLOOKUP($B148,download!$A$4:$DN$305,MATCH(data!AU$1,download!$A$4:$DX$4,0)+1,FALSE))</f>
        <v>5.9655609201049176E-3</v>
      </c>
      <c r="AV148">
        <f>+IF(VLOOKUP($B148,download!$A$4:$DN$305,MATCH(data!AV$1,download!$A$4:$DX$4,0)+1,FALSE)="","",VLOOKUP($B148,download!$A$4:$DN$305,MATCH(data!AV$1,download!$A$4:$DX$4,0)+1,FALSE))</f>
        <v>2.3979043866074745E-3</v>
      </c>
      <c r="AW148">
        <f>+IF(VLOOKUP($B148,download!$A$4:$DN$305,MATCH(data!AW$1,download!$A$4:$DX$4,0)+1,FALSE)="","",VLOOKUP($B148,download!$A$4:$DN$305,MATCH(data!AW$1,download!$A$4:$DX$4,0)+1,FALSE))</f>
        <v>2.6104552754625718E-3</v>
      </c>
    </row>
    <row r="149" spans="1:49">
      <c r="A149">
        <f t="shared" si="5"/>
        <v>148</v>
      </c>
      <c r="B149">
        <f t="shared" si="6"/>
        <v>201112</v>
      </c>
      <c r="C149">
        <f>+IF(VLOOKUP($B149,download!$A$4:$DN$305,MATCH(data!C$1,download!$A$4:$DX$4,0)+1,FALSE)="","",VLOOKUP($B149,download!$A$4:$DN$305,MATCH(data!C$1,download!$A$4:$DX$4,0)+1,FALSE))</f>
        <v>101.16</v>
      </c>
      <c r="D149">
        <f>+IF(VLOOKUP($B149,download!$A$4:$DN$305,MATCH(data!D$1,download!$A$4:$DX$4,0)+1,FALSE)="","",VLOOKUP($B149,download!$A$4:$DN$305,MATCH(data!D$1,download!$A$4:$DX$4,0)+1,FALSE))</f>
        <v>101.63500000000001</v>
      </c>
      <c r="E149">
        <f>+IF(VLOOKUP($B149,download!$A$4:$DN$305,MATCH(data!E$1,download!$A$4:$DX$4,0)+1,FALSE)="","",VLOOKUP($B149,download!$A$4:$DN$305,MATCH(data!E$1,download!$A$4:$DX$4,0)+1,FALSE))</f>
        <v>116.88249999999999</v>
      </c>
      <c r="F149">
        <f>+IF(VLOOKUP($B149,download!$A$4:$DN$305,MATCH(data!F$1,download!$A$4:$DX$4,0)+1,FALSE)="","",VLOOKUP($B149,download!$A$4:$DN$305,MATCH(data!F$1,download!$A$4:$DX$4,0)+1,FALSE))</f>
        <v>97.6</v>
      </c>
      <c r="G149">
        <f>+IF(VLOOKUP($B149,download!$A$4:$DN$305,MATCH(data!G$1,download!$A$4:$DX$4,0)+1,FALSE)="","",VLOOKUP($B149,download!$A$4:$DN$305,MATCH(data!G$1,download!$A$4:$DX$4,0)+1,FALSE))</f>
        <v>111.19499999999999</v>
      </c>
      <c r="H149">
        <f>+IF(VLOOKUP($B149,download!$A$4:$DN$305,MATCH(data!H$1,download!$A$4:$DX$4,0)+1,FALSE)="","",VLOOKUP($B149,download!$A$4:$DN$305,MATCH(data!H$1,download!$A$4:$DX$4,0)+1,FALSE))</f>
        <v>23.4</v>
      </c>
      <c r="I149">
        <f>+IF(VLOOKUP($B149,download!$A$4:$DN$305,MATCH(data!I$1,download!$A$4:$DX$4,0)+1,FALSE)="","",VLOOKUP($B149,download!$A$4:$DN$305,MATCH(data!I$1,download!$A$4:$DX$4,0)+1,FALSE))</f>
        <v>32.154400000000003</v>
      </c>
      <c r="J149">
        <f>+IF(VLOOKUP($B149,download!$A$4:$DN$305,MATCH(data!J$1,download!$A$4:$DX$4,0)+1,FALSE)="","",VLOOKUP($B149,download!$A$4:$DN$305,MATCH(data!J$1,download!$A$4:$DX$4,0)+1,FALSE))</f>
        <v>453889999999.99994</v>
      </c>
      <c r="K149">
        <f>+IF(VLOOKUP($B149,download!$A$4:$DN$305,MATCH(data!K$1,download!$A$4:$DX$4,0)+1,FALSE)="","",VLOOKUP($B149,download!$A$4:$DN$305,MATCH(data!K$1,download!$A$4:$DX$4,0)+1,FALSE))</f>
        <v>2208099999999.9995</v>
      </c>
      <c r="L149">
        <f>+IF(VLOOKUP($B149,download!$A$4:$DN$305,MATCH(data!L$1,download!$A$4:$DX$4,0)+1,FALSE)="","",VLOOKUP($B149,download!$A$4:$DN$305,MATCH(data!L$1,download!$A$4:$DX$4,0)+1,FALSE))</f>
        <v>1127319882000</v>
      </c>
      <c r="M149">
        <f>+IF(VLOOKUP($B149,download!$A$4:$DN$305,MATCH(data!M$1,download!$A$4:$DX$4,0)+1,FALSE)="","",VLOOKUP($B149,download!$A$4:$DN$305,MATCH(data!M$1,download!$A$4:$DX$4,0)+1,FALSE))</f>
        <v>4866634050399.6201</v>
      </c>
      <c r="N149">
        <f>+IF(VLOOKUP($B149,download!$A$4:$DN$305,MATCH(data!N$1,download!$A$4:$DX$4,0)+1,FALSE)="","",VLOOKUP($B149,download!$A$4:$DN$305,MATCH(data!N$1,download!$A$4:$DX$4,0)+1,FALSE))</f>
        <v>596155000000</v>
      </c>
      <c r="O149">
        <f>+IF(VLOOKUP($B149,download!$A$4:$DN$305,MATCH(data!O$1,download!$A$4:$DX$4,0)+1,FALSE)="","",VLOOKUP($B149,download!$A$4:$DN$305,MATCH(data!O$1,download!$A$4:$DX$4,0)+1,FALSE))</f>
        <v>1.2945</v>
      </c>
      <c r="P149">
        <f>+IF(VLOOKUP($B149,download!$A$4:$DN$305,MATCH(data!P$1,download!$A$4:$DX$4,0)+1,FALSE)="","",VLOOKUP($B149,download!$A$4:$DN$305,MATCH(data!P$1,download!$A$4:$DX$4,0)+1,FALSE))</f>
        <v>7.7660999999999998</v>
      </c>
      <c r="Q149">
        <f>+IF(VLOOKUP($B149,download!$A$4:$DN$305,MATCH(data!Q$1,download!$A$4:$DX$4,0)+1,FALSE)="","",VLOOKUP($B149,download!$A$4:$DN$305,MATCH(data!Q$1,download!$A$4:$DX$4,0)+1,FALSE))</f>
        <v>1.5535000000000001</v>
      </c>
      <c r="R149">
        <f>+IF(VLOOKUP($B149,download!$A$4:$DN$305,MATCH(data!R$1,download!$A$4:$DX$4,0)+1,FALSE)="","",VLOOKUP($B149,download!$A$4:$DN$305,MATCH(data!R$1,download!$A$4:$DX$4,0)+1,FALSE))</f>
        <v>1.0225</v>
      </c>
      <c r="S149">
        <f>+IF(VLOOKUP($B149,download!$A$4:$DN$305,MATCH(data!S$1,download!$A$4:$DX$4,0)+1,FALSE)="","",VLOOKUP($B149,download!$A$4:$DN$305,MATCH(data!S$1,download!$A$4:$DX$4,0)+1,FALSE))</f>
        <v>1.0193000000000001</v>
      </c>
      <c r="T149">
        <f>+IF(VLOOKUP($B149,download!$A$4:$DN$305,MATCH(data!T$1,download!$A$4:$DX$4,0)+1,FALSE)="","",VLOOKUP($B149,download!$A$4:$DN$305,MATCH(data!T$1,download!$A$4:$DX$4,0)+1,FALSE))</f>
        <v>1257.5999999999999</v>
      </c>
      <c r="U149">
        <f>+IF(VLOOKUP($B149,download!$A$4:$DN$305,MATCH(data!U$1,download!$A$4:$DX$4,0)+1,FALSE)="","",VLOOKUP($B149,download!$A$4:$DN$305,MATCH(data!U$1,download!$A$4:$DX$4,0)+1,FALSE))</f>
        <v>5898.35</v>
      </c>
      <c r="V149">
        <f>+IF(VLOOKUP($B149,download!$A$4:$DN$305,MATCH(data!V$1,download!$A$4:$DX$4,0)+1,FALSE)="","",VLOOKUP($B149,download!$A$4:$DN$305,MATCH(data!V$1,download!$A$4:$DX$4,0)+1,FALSE))</f>
        <v>728.61</v>
      </c>
      <c r="W149">
        <f>+IF(VLOOKUP($B149,download!$A$4:$DN$305,MATCH(data!W$1,download!$A$4:$DX$4,0)+1,FALSE)="","",VLOOKUP($B149,download!$A$4:$DN$305,MATCH(data!W$1,download!$A$4:$DX$4,0)+1,FALSE))</f>
        <v>18434.39</v>
      </c>
      <c r="X149">
        <f>+IF(VLOOKUP($B149,download!$A$4:$DN$305,MATCH(data!X$1,download!$A$4:$DX$4,0)+1,FALSE)="","",VLOOKUP($B149,download!$A$4:$DN$305,MATCH(data!X$1,download!$A$4:$DX$4,0)+1,FALSE))</f>
        <v>11955.09</v>
      </c>
      <c r="Y149">
        <f>+IF(VLOOKUP($B149,download!$A$4:$DN$305,MATCH(data!Y$1,download!$A$4:$DX$4,0)+1,FALSE)="","",VLOOKUP($B149,download!$A$4:$DN$305,MATCH(data!Y$1,download!$A$4:$DX$4,0)+1,FALSE))</f>
        <v>0</v>
      </c>
      <c r="Z149">
        <f>+IF(VLOOKUP($B149,download!$A$4:$DN$305,MATCH(data!Z$1,download!$A$4:$DX$4,0)+1,FALSE)="","",VLOOKUP($B149,download!$A$4:$DN$305,MATCH(data!Z$1,download!$A$4:$DX$4,0)+1,FALSE))</f>
        <v>0.3</v>
      </c>
      <c r="AA149">
        <f>+IF(VLOOKUP($B149,download!$A$4:$DN$305,MATCH(data!AA$1,download!$A$4:$DX$4,0)+1,FALSE)="","",VLOOKUP($B149,download!$A$4:$DN$305,MATCH(data!AA$1,download!$A$4:$DX$4,0)+1,FALSE))</f>
        <v>2.99</v>
      </c>
      <c r="AB149">
        <f>+IF(VLOOKUP($B149,download!$A$4:$DN$305,MATCH(data!AB$1,download!$A$4:$DX$4,0)+1,FALSE)="","",VLOOKUP($B149,download!$A$4:$DN$305,MATCH(data!AB$1,download!$A$4:$DX$4,0)+1,FALSE))</f>
        <v>0.56999999999999995</v>
      </c>
      <c r="AC149">
        <f>+IF(VLOOKUP($B149,download!$A$4:$DN$305,MATCH(data!AC$1,download!$A$4:$DX$4,0)+1,FALSE)="","",VLOOKUP($B149,download!$A$4:$DN$305,MATCH(data!AC$1,download!$A$4:$DX$4,0)+1,FALSE))</f>
        <v>-7.8674614843073906E-2</v>
      </c>
      <c r="AD149">
        <f>+IF(VLOOKUP($B149,download!$A$4:$DN$305,MATCH(data!AD$1,download!$A$4:$DX$4,0)+1,FALSE)="","",VLOOKUP($B149,download!$A$4:$DN$305,MATCH(data!AD$1,download!$A$4:$DX$4,0)+1,FALSE))</f>
        <v>128286000000</v>
      </c>
      <c r="AE149">
        <f>+IF(VLOOKUP($B149,download!$A$4:$DN$305,MATCH(data!AE$1,download!$A$4:$DX$4,0)+1,FALSE)="","",VLOOKUP($B149,download!$A$4:$DN$305,MATCH(data!AE$1,download!$A$4:$DX$4,0)+1,FALSE))</f>
        <v>148892200000</v>
      </c>
      <c r="AF149">
        <f>+IF(VLOOKUP($B149,download!$A$4:$DN$305,MATCH(data!AF$1,download!$A$4:$DX$4,0)+1,FALSE)="","",VLOOKUP($B149,download!$A$4:$DN$305,MATCH(data!AF$1,download!$A$4:$DX$4,0)+1,FALSE))</f>
        <v>2.84284309523209</v>
      </c>
      <c r="AG149">
        <f>+IF(VLOOKUP($B149,download!$A$4:$DN$305,MATCH(data!AG$1,download!$A$4:$DX$4,0)+1,FALSE)="","",VLOOKUP($B149,download!$A$4:$DN$305,MATCH(data!AG$1,download!$A$4:$DX$4,0)+1,FALSE))</f>
        <v>7.4</v>
      </c>
      <c r="AH149">
        <f>+IF(VLOOKUP($B149,download!$A$4:$DN$305,MATCH(data!AH$1,download!$A$4:$DX$4,0)+1,FALSE)="","",VLOOKUP($B149,download!$A$4:$DN$305,MATCH(data!AH$1,download!$A$4:$DX$4,0)+1,FALSE))</f>
        <v>41803100000</v>
      </c>
      <c r="AI149">
        <f>+IF(VLOOKUP($B149,download!$A$4:$DN$305,MATCH(data!AI$1,download!$A$4:$DX$4,0)+1,FALSE)="","",VLOOKUP($B149,download!$A$4:$DN$305,MATCH(data!AI$1,download!$A$4:$DX$4,0)+1,FALSE))</f>
        <v>51878000000</v>
      </c>
      <c r="AJ149">
        <f>+IF(VLOOKUP($B149,download!$A$4:$DN$305,MATCH(data!AJ$1,download!$A$4:$DX$4,0)+1,FALSE)="","",VLOOKUP($B149,download!$A$4:$DN$305,MATCH(data!AJ$1,download!$A$4:$DX$4,0)+1,FALSE))</f>
        <v>667080000000</v>
      </c>
      <c r="AK149">
        <f>+IF(VLOOKUP($B149,download!$A$4:$DN$305,MATCH(data!AK$1,download!$A$4:$DX$4,0)+1,FALSE)="","",VLOOKUP($B149,download!$A$4:$DN$305,MATCH(data!AK$1,download!$A$4:$DX$4,0)+1,FALSE))</f>
        <v>35450000000</v>
      </c>
      <c r="AL149">
        <f>+IF(VLOOKUP($B149,download!$A$4:$DN$305,MATCH(data!AL$1,download!$A$4:$DX$4,0)+1,FALSE)="","",VLOOKUP($B149,download!$A$4:$DN$305,MATCH(data!AL$1,download!$A$4:$DX$4,0)+1,FALSE))</f>
        <v>275894000000</v>
      </c>
      <c r="AM149">
        <f>+IF(VLOOKUP($B149,download!$A$4:$DN$305,MATCH(data!AM$1,download!$A$4:$DX$4,0)+1,FALSE)="","",VLOOKUP($B149,download!$A$4:$DN$305,MATCH(data!AM$1,download!$A$4:$DX$4,0)+1,FALSE))</f>
        <v>65819000000</v>
      </c>
      <c r="AN149">
        <f>+IF(VLOOKUP($B149,download!$A$4:$DN$305,MATCH(data!AN$1,download!$A$4:$DX$4,0)+1,FALSE)="","",VLOOKUP($B149,download!$A$4:$DN$305,MATCH(data!AN$1,download!$A$4:$DX$4,0)+1,FALSE))</f>
        <v>8.5</v>
      </c>
      <c r="AO149">
        <f>+IF(VLOOKUP($B149,download!$A$4:$DN$305,MATCH(data!AO$1,download!$A$4:$DX$4,0)+1,FALSE)="","",VLOOKUP($B149,download!$A$4:$DN$305,MATCH(data!AO$1,download!$A$4:$DX$4,0)+1,FALSE))</f>
        <v>5.2</v>
      </c>
      <c r="AP149">
        <f>+IF(VLOOKUP($B149,download!$A$4:$DN$305,MATCH(data!AP$1,download!$A$4:$DX$4,0)+1,FALSE)="","",VLOOKUP($B149,download!$A$4:$DN$305,MATCH(data!AP$1,download!$A$4:$DX$4,0)+1,FALSE))</f>
        <v>3.3</v>
      </c>
      <c r="AQ149">
        <f>+IF(VLOOKUP($B149,download!$A$4:$DN$305,MATCH(data!AQ$1,download!$A$4:$DX$4,0)+1,FALSE)="","",VLOOKUP($B149,download!$A$4:$DN$305,MATCH(data!AQ$1,download!$A$4:$DX$4,0)+1,FALSE))</f>
        <v>10.8</v>
      </c>
      <c r="AR149">
        <f>+IF(VLOOKUP($B149,download!$A$4:$DN$305,MATCH(data!AR$1,download!$A$4:$DX$4,0)+1,FALSE)="","",VLOOKUP($B149,download!$A$4:$DN$305,MATCH(data!AR$1,download!$A$4:$DX$4,0)+1,FALSE))</f>
        <v>7.5</v>
      </c>
      <c r="AS149">
        <f>+IF(VLOOKUP($B149,download!$A$4:$DN$305,MATCH(data!AS$1,download!$A$4:$DX$4,0)+1,FALSE)="","",VLOOKUP($B149,download!$A$4:$DN$305,MATCH(data!AS$1,download!$A$4:$DX$4,0)+1,FALSE))</f>
        <v>2.4546535738954414E-3</v>
      </c>
      <c r="AT149">
        <f>+IF(VLOOKUP($B149,download!$A$4:$DN$305,MATCH(data!AT$1,download!$A$4:$DX$4,0)+1,FALSE)="","",VLOOKUP($B149,download!$A$4:$DN$305,MATCH(data!AT$1,download!$A$4:$DX$4,0)+1,FALSE))</f>
        <v>2.8039115030236892E-3</v>
      </c>
      <c r="AU149">
        <f>+IF(VLOOKUP($B149,download!$A$4:$DN$305,MATCH(data!AU$1,download!$A$4:$DX$4,0)+1,FALSE)="","",VLOOKUP($B149,download!$A$4:$DN$305,MATCH(data!AU$1,download!$A$4:$DX$4,0)+1,FALSE))</f>
        <v>5.1168978877997318E-3</v>
      </c>
      <c r="AV149">
        <f>+IF(VLOOKUP($B149,download!$A$4:$DN$305,MATCH(data!AV$1,download!$A$4:$DX$4,0)+1,FALSE)="","",VLOOKUP($B149,download!$A$4:$DN$305,MATCH(data!AV$1,download!$A$4:$DX$4,0)+1,FALSE))</f>
        <v>2.7498880382711235E-3</v>
      </c>
      <c r="AW149">
        <f>+IF(VLOOKUP($B149,download!$A$4:$DN$305,MATCH(data!AW$1,download!$A$4:$DX$4,0)+1,FALSE)="","",VLOOKUP($B149,download!$A$4:$DN$305,MATCH(data!AW$1,download!$A$4:$DX$4,0)+1,FALSE))</f>
        <v>3.5471428296519059E-3</v>
      </c>
    </row>
    <row r="150" spans="1:49">
      <c r="A150">
        <f t="shared" si="5"/>
        <v>149</v>
      </c>
      <c r="B150">
        <f t="shared" si="6"/>
        <v>201201</v>
      </c>
      <c r="C150">
        <f>+IF(VLOOKUP($B150,download!$A$4:$DN$305,MATCH(data!C$1,download!$A$4:$DX$4,0)+1,FALSE)="","",VLOOKUP($B150,download!$A$4:$DN$305,MATCH(data!C$1,download!$A$4:$DX$4,0)+1,FALSE))</f>
        <v>101.845</v>
      </c>
      <c r="D150">
        <f>+IF(VLOOKUP($B150,download!$A$4:$DN$305,MATCH(data!D$1,download!$A$4:$DX$4,0)+1,FALSE)="","",VLOOKUP($B150,download!$A$4:$DN$305,MATCH(data!D$1,download!$A$4:$DX$4,0)+1,FALSE))</f>
        <v>101.9015</v>
      </c>
      <c r="E150">
        <f>+IF(VLOOKUP($B150,download!$A$4:$DN$305,MATCH(data!E$1,download!$A$4:$DX$4,0)+1,FALSE)="","",VLOOKUP($B150,download!$A$4:$DN$305,MATCH(data!E$1,download!$A$4:$DX$4,0)+1,FALSE))</f>
        <v>116.16849999999999</v>
      </c>
      <c r="F150">
        <f>+IF(VLOOKUP($B150,download!$A$4:$DN$305,MATCH(data!F$1,download!$A$4:$DX$4,0)+1,FALSE)="","",VLOOKUP($B150,download!$A$4:$DN$305,MATCH(data!F$1,download!$A$4:$DX$4,0)+1,FALSE))</f>
        <v>99.4</v>
      </c>
      <c r="G150">
        <f>+IF(VLOOKUP($B150,download!$A$4:$DN$305,MATCH(data!G$1,download!$A$4:$DX$4,0)+1,FALSE)="","",VLOOKUP($B150,download!$A$4:$DN$305,MATCH(data!G$1,download!$A$4:$DX$4,0)+1,FALSE))</f>
        <v>111.565</v>
      </c>
      <c r="H150">
        <f>+IF(VLOOKUP($B150,download!$A$4:$DN$305,MATCH(data!H$1,download!$A$4:$DX$4,0)+1,FALSE)="","",VLOOKUP($B150,download!$A$4:$DN$305,MATCH(data!H$1,download!$A$4:$DX$4,0)+1,FALSE))</f>
        <v>19.440000000000001</v>
      </c>
      <c r="I150">
        <f>+IF(VLOOKUP($B150,download!$A$4:$DN$305,MATCH(data!I$1,download!$A$4:$DX$4,0)+1,FALSE)="","",VLOOKUP($B150,download!$A$4:$DN$305,MATCH(data!I$1,download!$A$4:$DX$4,0)+1,FALSE))</f>
        <v>26.3081</v>
      </c>
      <c r="J150">
        <f>+IF(VLOOKUP($B150,download!$A$4:$DN$305,MATCH(data!J$1,download!$A$4:$DX$4,0)+1,FALSE)="","",VLOOKUP($B150,download!$A$4:$DN$305,MATCH(data!J$1,download!$A$4:$DX$4,0)+1,FALSE))</f>
        <v>448008999999.99994</v>
      </c>
      <c r="K150">
        <f>+IF(VLOOKUP($B150,download!$A$4:$DN$305,MATCH(data!K$1,download!$A$4:$DX$4,0)+1,FALSE)="","",VLOOKUP($B150,download!$A$4:$DN$305,MATCH(data!K$1,download!$A$4:$DX$4,0)+1,FALSE))</f>
        <v>2209199999999.9995</v>
      </c>
      <c r="L150">
        <f>+IF(VLOOKUP($B150,download!$A$4:$DN$305,MATCH(data!L$1,download!$A$4:$DX$4,0)+1,FALSE)="","",VLOOKUP($B150,download!$A$4:$DN$305,MATCH(data!L$1,download!$A$4:$DX$4,0)+1,FALSE))</f>
        <v>1122608082000</v>
      </c>
      <c r="M150">
        <f>+IF(VLOOKUP($B150,download!$A$4:$DN$305,MATCH(data!M$1,download!$A$4:$DX$4,0)+1,FALSE)="","",VLOOKUP($B150,download!$A$4:$DN$305,MATCH(data!M$1,download!$A$4:$DX$4,0)+1,FALSE))</f>
        <v>4815735631549.79</v>
      </c>
      <c r="N150">
        <f>+IF(VLOOKUP($B150,download!$A$4:$DN$305,MATCH(data!N$1,download!$A$4:$DX$4,0)+1,FALSE)="","",VLOOKUP($B150,download!$A$4:$DN$305,MATCH(data!N$1,download!$A$4:$DX$4,0)+1,FALSE))</f>
        <v>607058000000</v>
      </c>
      <c r="O150">
        <f>+IF(VLOOKUP($B150,download!$A$4:$DN$305,MATCH(data!O$1,download!$A$4:$DX$4,0)+1,FALSE)="","",VLOOKUP($B150,download!$A$4:$DN$305,MATCH(data!O$1,download!$A$4:$DX$4,0)+1,FALSE))</f>
        <v>1.3078000000000001</v>
      </c>
      <c r="P150">
        <f>+IF(VLOOKUP($B150,download!$A$4:$DN$305,MATCH(data!P$1,download!$A$4:$DX$4,0)+1,FALSE)="","",VLOOKUP($B150,download!$A$4:$DN$305,MATCH(data!P$1,download!$A$4:$DX$4,0)+1,FALSE))</f>
        <v>7.7549000000000001</v>
      </c>
      <c r="Q150">
        <f>+IF(VLOOKUP($B150,download!$A$4:$DN$305,MATCH(data!Q$1,download!$A$4:$DX$4,0)+1,FALSE)="","",VLOOKUP($B150,download!$A$4:$DN$305,MATCH(data!Q$1,download!$A$4:$DX$4,0)+1,FALSE))</f>
        <v>1.5755999999999999</v>
      </c>
      <c r="R150">
        <f>+IF(VLOOKUP($B150,download!$A$4:$DN$305,MATCH(data!R$1,download!$A$4:$DX$4,0)+1,FALSE)="","",VLOOKUP($B150,download!$A$4:$DN$305,MATCH(data!R$1,download!$A$4:$DX$4,0)+1,FALSE))</f>
        <v>1.0613999999999999</v>
      </c>
      <c r="S150">
        <f>+IF(VLOOKUP($B150,download!$A$4:$DN$305,MATCH(data!S$1,download!$A$4:$DX$4,0)+1,FALSE)="","",VLOOKUP($B150,download!$A$4:$DN$305,MATCH(data!S$1,download!$A$4:$DX$4,0)+1,FALSE))</f>
        <v>1.0025999999999999</v>
      </c>
      <c r="T150">
        <f>+IF(VLOOKUP($B150,download!$A$4:$DN$305,MATCH(data!T$1,download!$A$4:$DX$4,0)+1,FALSE)="","",VLOOKUP($B150,download!$A$4:$DN$305,MATCH(data!T$1,download!$A$4:$DX$4,0)+1,FALSE))</f>
        <v>1312.41</v>
      </c>
      <c r="U150">
        <f>+IF(VLOOKUP($B150,download!$A$4:$DN$305,MATCH(data!U$1,download!$A$4:$DX$4,0)+1,FALSE)="","",VLOOKUP($B150,download!$A$4:$DN$305,MATCH(data!U$1,download!$A$4:$DX$4,0)+1,FALSE))</f>
        <v>6458.91</v>
      </c>
      <c r="V150">
        <f>+IF(VLOOKUP($B150,download!$A$4:$DN$305,MATCH(data!V$1,download!$A$4:$DX$4,0)+1,FALSE)="","",VLOOKUP($B150,download!$A$4:$DN$305,MATCH(data!V$1,download!$A$4:$DX$4,0)+1,FALSE))</f>
        <v>755.27</v>
      </c>
      <c r="W150">
        <f>+IF(VLOOKUP($B150,download!$A$4:$DN$305,MATCH(data!W$1,download!$A$4:$DX$4,0)+1,FALSE)="","",VLOOKUP($B150,download!$A$4:$DN$305,MATCH(data!W$1,download!$A$4:$DX$4,0)+1,FALSE))</f>
        <v>20390.490000000002</v>
      </c>
      <c r="X150">
        <f>+IF(VLOOKUP($B150,download!$A$4:$DN$305,MATCH(data!X$1,download!$A$4:$DX$4,0)+1,FALSE)="","",VLOOKUP($B150,download!$A$4:$DN$305,MATCH(data!X$1,download!$A$4:$DX$4,0)+1,FALSE))</f>
        <v>12452.15</v>
      </c>
      <c r="Y150">
        <f>+IF(VLOOKUP($B150,download!$A$4:$DN$305,MATCH(data!Y$1,download!$A$4:$DX$4,0)+1,FALSE)="","",VLOOKUP($B150,download!$A$4:$DN$305,MATCH(data!Y$1,download!$A$4:$DX$4,0)+1,FALSE))</f>
        <v>0.3</v>
      </c>
      <c r="Z150">
        <f>+IF(VLOOKUP($B150,download!$A$4:$DN$305,MATCH(data!Z$1,download!$A$4:$DX$4,0)+1,FALSE)="","",VLOOKUP($B150,download!$A$4:$DN$305,MATCH(data!Z$1,download!$A$4:$DX$4,0)+1,FALSE))</f>
        <v>-0.8</v>
      </c>
      <c r="AA150">
        <f>+IF(VLOOKUP($B150,download!$A$4:$DN$305,MATCH(data!AA$1,download!$A$4:$DX$4,0)+1,FALSE)="","",VLOOKUP($B150,download!$A$4:$DN$305,MATCH(data!AA$1,download!$A$4:$DX$4,0)+1,FALSE))</f>
        <v>2.99</v>
      </c>
      <c r="AB150">
        <f>+IF(VLOOKUP($B150,download!$A$4:$DN$305,MATCH(data!AB$1,download!$A$4:$DX$4,0)+1,FALSE)="","",VLOOKUP($B150,download!$A$4:$DN$305,MATCH(data!AB$1,download!$A$4:$DX$4,0)+1,FALSE))</f>
        <v>0.9</v>
      </c>
      <c r="AC150">
        <f>+IF(VLOOKUP($B150,download!$A$4:$DN$305,MATCH(data!AC$1,download!$A$4:$DX$4,0)+1,FALSE)="","",VLOOKUP($B150,download!$A$4:$DN$305,MATCH(data!AC$1,download!$A$4:$DX$4,0)+1,FALSE))</f>
        <v>0.35023298931201302</v>
      </c>
      <c r="AD150">
        <f>+IF(VLOOKUP($B150,download!$A$4:$DN$305,MATCH(data!AD$1,download!$A$4:$DX$4,0)+1,FALSE)="","",VLOOKUP($B150,download!$A$4:$DN$305,MATCH(data!AD$1,download!$A$4:$DX$4,0)+1,FALSE))</f>
        <v>127345000000</v>
      </c>
      <c r="AE150">
        <f>+IF(VLOOKUP($B150,download!$A$4:$DN$305,MATCH(data!AE$1,download!$A$4:$DX$4,0)+1,FALSE)="","",VLOOKUP($B150,download!$A$4:$DN$305,MATCH(data!AE$1,download!$A$4:$DX$4,0)+1,FALSE))</f>
        <v>152011600000</v>
      </c>
      <c r="AF150">
        <f>+IF(VLOOKUP($B150,download!$A$4:$DN$305,MATCH(data!AF$1,download!$A$4:$DX$4,0)+1,FALSE)="","",VLOOKUP($B150,download!$A$4:$DN$305,MATCH(data!AF$1,download!$A$4:$DX$4,0)+1,FALSE))</f>
        <v>2.84284309523209</v>
      </c>
      <c r="AG150">
        <f>+IF(VLOOKUP($B150,download!$A$4:$DN$305,MATCH(data!AG$1,download!$A$4:$DX$4,0)+1,FALSE)="","",VLOOKUP($B150,download!$A$4:$DN$305,MATCH(data!AG$1,download!$A$4:$DX$4,0)+1,FALSE))</f>
        <v>-8.6</v>
      </c>
      <c r="AH150">
        <f>+IF(VLOOKUP($B150,download!$A$4:$DN$305,MATCH(data!AH$1,download!$A$4:$DX$4,0)+1,FALSE)="","",VLOOKUP($B150,download!$A$4:$DN$305,MATCH(data!AH$1,download!$A$4:$DX$4,0)+1,FALSE))</f>
        <v>39670600000</v>
      </c>
      <c r="AI150">
        <f>+IF(VLOOKUP($B150,download!$A$4:$DN$305,MATCH(data!AI$1,download!$A$4:$DX$4,0)+1,FALSE)="","",VLOOKUP($B150,download!$A$4:$DN$305,MATCH(data!AI$1,download!$A$4:$DX$4,0)+1,FALSE))</f>
        <v>52279000000</v>
      </c>
      <c r="AJ150">
        <f>+IF(VLOOKUP($B150,download!$A$4:$DN$305,MATCH(data!AJ$1,download!$A$4:$DX$4,0)+1,FALSE)="","",VLOOKUP($B150,download!$A$4:$DN$305,MATCH(data!AJ$1,download!$A$4:$DX$4,0)+1,FALSE))</f>
        <v>702399999999.99988</v>
      </c>
      <c r="AK150">
        <f>+IF(VLOOKUP($B150,download!$A$4:$DN$305,MATCH(data!AK$1,download!$A$4:$DX$4,0)+1,FALSE)="","",VLOOKUP($B150,download!$A$4:$DN$305,MATCH(data!AK$1,download!$A$4:$DX$4,0)+1,FALSE))</f>
        <v>36172000000</v>
      </c>
      <c r="AL150">
        <f>+IF(VLOOKUP($B150,download!$A$4:$DN$305,MATCH(data!AL$1,download!$A$4:$DX$4,0)+1,FALSE)="","",VLOOKUP($B150,download!$A$4:$DN$305,MATCH(data!AL$1,download!$A$4:$DX$4,0)+1,FALSE))</f>
        <v>285352000000</v>
      </c>
      <c r="AM150">
        <f>+IF(VLOOKUP($B150,download!$A$4:$DN$305,MATCH(data!AM$1,download!$A$4:$DX$4,0)+1,FALSE)="","",VLOOKUP($B150,download!$A$4:$DN$305,MATCH(data!AM$1,download!$A$4:$DX$4,0)+1,FALSE))</f>
        <v>66376000000</v>
      </c>
      <c r="AN150">
        <f>+IF(VLOOKUP($B150,download!$A$4:$DN$305,MATCH(data!AN$1,download!$A$4:$DX$4,0)+1,FALSE)="","",VLOOKUP($B150,download!$A$4:$DN$305,MATCH(data!AN$1,download!$A$4:$DX$4,0)+1,FALSE))</f>
        <v>8.3000000000000007</v>
      </c>
      <c r="AO150">
        <f>+IF(VLOOKUP($B150,download!$A$4:$DN$305,MATCH(data!AO$1,download!$A$4:$DX$4,0)+1,FALSE)="","",VLOOKUP($B150,download!$A$4:$DN$305,MATCH(data!AO$1,download!$A$4:$DX$4,0)+1,FALSE))</f>
        <v>5</v>
      </c>
      <c r="AP150">
        <f>+IF(VLOOKUP($B150,download!$A$4:$DN$305,MATCH(data!AP$1,download!$A$4:$DX$4,0)+1,FALSE)="","",VLOOKUP($B150,download!$A$4:$DN$305,MATCH(data!AP$1,download!$A$4:$DX$4,0)+1,FALSE))</f>
        <v>3.2</v>
      </c>
      <c r="AQ150">
        <f>+IF(VLOOKUP($B150,download!$A$4:$DN$305,MATCH(data!AQ$1,download!$A$4:$DX$4,0)+1,FALSE)="","",VLOOKUP($B150,download!$A$4:$DN$305,MATCH(data!AQ$1,download!$A$4:$DX$4,0)+1,FALSE))</f>
        <v>10.8</v>
      </c>
      <c r="AR150">
        <f>+IF(VLOOKUP($B150,download!$A$4:$DN$305,MATCH(data!AR$1,download!$A$4:$DX$4,0)+1,FALSE)="","",VLOOKUP($B150,download!$A$4:$DN$305,MATCH(data!AR$1,download!$A$4:$DX$4,0)+1,FALSE))</f>
        <v>7.7</v>
      </c>
      <c r="AS150">
        <f>+IF(VLOOKUP($B150,download!$A$4:$DN$305,MATCH(data!AS$1,download!$A$4:$DX$4,0)+1,FALSE)="","",VLOOKUP($B150,download!$A$4:$DN$305,MATCH(data!AS$1,download!$A$4:$DX$4,0)+1,FALSE))</f>
        <v>2.4546535738954414E-3</v>
      </c>
      <c r="AT150">
        <f>+IF(VLOOKUP($B150,download!$A$4:$DN$305,MATCH(data!AT$1,download!$A$4:$DX$4,0)+1,FALSE)="","",VLOOKUP($B150,download!$A$4:$DN$305,MATCH(data!AT$1,download!$A$4:$DX$4,0)+1,FALSE))</f>
        <v>2.8039115030236892E-3</v>
      </c>
      <c r="AU150">
        <f>+IF(VLOOKUP($B150,download!$A$4:$DN$305,MATCH(data!AU$1,download!$A$4:$DX$4,0)+1,FALSE)="","",VLOOKUP($B150,download!$A$4:$DN$305,MATCH(data!AU$1,download!$A$4:$DX$4,0)+1,FALSE))</f>
        <v>5.1168978877997318E-3</v>
      </c>
      <c r="AV150">
        <f>+IF(VLOOKUP($B150,download!$A$4:$DN$305,MATCH(data!AV$1,download!$A$4:$DX$4,0)+1,FALSE)="","",VLOOKUP($B150,download!$A$4:$DN$305,MATCH(data!AV$1,download!$A$4:$DX$4,0)+1,FALSE))</f>
        <v>2.7498880382711235E-3</v>
      </c>
      <c r="AW150">
        <f>+IF(VLOOKUP($B150,download!$A$4:$DN$305,MATCH(data!AW$1,download!$A$4:$DX$4,0)+1,FALSE)="","",VLOOKUP($B150,download!$A$4:$DN$305,MATCH(data!AW$1,download!$A$4:$DX$4,0)+1,FALSE))</f>
        <v>3.5471428296519059E-3</v>
      </c>
    </row>
    <row r="151" spans="1:49">
      <c r="A151">
        <f t="shared" ref="A151:A214" si="7">+A150+1</f>
        <v>150</v>
      </c>
      <c r="B151">
        <f t="shared" ref="B151:B214" si="8">+B150+IF(RIGHT(B150,2)*1=12,100-11,1)</f>
        <v>201202</v>
      </c>
      <c r="C151">
        <f>+IF(VLOOKUP($B151,download!$A$4:$DN$305,MATCH(data!C$1,download!$A$4:$DX$4,0)+1,FALSE)="","",VLOOKUP($B151,download!$A$4:$DN$305,MATCH(data!C$1,download!$A$4:$DX$4,0)+1,FALSE))</f>
        <v>100.22</v>
      </c>
      <c r="D151">
        <f>+IF(VLOOKUP($B151,download!$A$4:$DN$305,MATCH(data!D$1,download!$A$4:$DX$4,0)+1,FALSE)="","",VLOOKUP($B151,download!$A$4:$DN$305,MATCH(data!D$1,download!$A$4:$DX$4,0)+1,FALSE))</f>
        <v>101.706</v>
      </c>
      <c r="E151">
        <f>+IF(VLOOKUP($B151,download!$A$4:$DN$305,MATCH(data!E$1,download!$A$4:$DX$4,0)+1,FALSE)="","",VLOOKUP($B151,download!$A$4:$DN$305,MATCH(data!E$1,download!$A$4:$DX$4,0)+1,FALSE))</f>
        <v>113.8335</v>
      </c>
      <c r="F151">
        <f>+IF(VLOOKUP($B151,download!$A$4:$DN$305,MATCH(data!F$1,download!$A$4:$DX$4,0)+1,FALSE)="","",VLOOKUP($B151,download!$A$4:$DN$305,MATCH(data!F$1,download!$A$4:$DX$4,0)+1,FALSE))</f>
        <v>99.35</v>
      </c>
      <c r="G151">
        <f>+IF(VLOOKUP($B151,download!$A$4:$DN$305,MATCH(data!G$1,download!$A$4:$DX$4,0)+1,FALSE)="","",VLOOKUP($B151,download!$A$4:$DN$305,MATCH(data!G$1,download!$A$4:$DX$4,0)+1,FALSE))</f>
        <v>110.645</v>
      </c>
      <c r="H151">
        <f>+IF(VLOOKUP($B151,download!$A$4:$DN$305,MATCH(data!H$1,download!$A$4:$DX$4,0)+1,FALSE)="","",VLOOKUP($B151,download!$A$4:$DN$305,MATCH(data!H$1,download!$A$4:$DX$4,0)+1,FALSE))</f>
        <v>18.43</v>
      </c>
      <c r="I151">
        <f>+IF(VLOOKUP($B151,download!$A$4:$DN$305,MATCH(data!I$1,download!$A$4:$DX$4,0)+1,FALSE)="","",VLOOKUP($B151,download!$A$4:$DN$305,MATCH(data!I$1,download!$A$4:$DX$4,0)+1,FALSE))</f>
        <v>23.928899999999999</v>
      </c>
      <c r="J151">
        <f>+IF(VLOOKUP($B151,download!$A$4:$DN$305,MATCH(data!J$1,download!$A$4:$DX$4,0)+1,FALSE)="","",VLOOKUP($B151,download!$A$4:$DN$305,MATCH(data!J$1,download!$A$4:$DX$4,0)+1,FALSE))</f>
        <v>440401999999.99994</v>
      </c>
      <c r="K151">
        <f>+IF(VLOOKUP($B151,download!$A$4:$DN$305,MATCH(data!K$1,download!$A$4:$DX$4,0)+1,FALSE)="","",VLOOKUP($B151,download!$A$4:$DN$305,MATCH(data!K$1,download!$A$4:$DX$4,0)+1,FALSE))</f>
        <v>2194499999999.9998</v>
      </c>
      <c r="L151">
        <f>+IF(VLOOKUP($B151,download!$A$4:$DN$305,MATCH(data!L$1,download!$A$4:$DX$4,0)+1,FALSE)="","",VLOOKUP($B151,download!$A$4:$DN$305,MATCH(data!L$1,download!$A$4:$DX$4,0)+1,FALSE))</f>
        <v>1203729290000</v>
      </c>
      <c r="M151">
        <f>+IF(VLOOKUP($B151,download!$A$4:$DN$305,MATCH(data!M$1,download!$A$4:$DX$4,0)+1,FALSE)="","",VLOOKUP($B151,download!$A$4:$DN$305,MATCH(data!M$1,download!$A$4:$DX$4,0)+1,FALSE))</f>
        <v>4781845793678.3398</v>
      </c>
      <c r="N151">
        <f>+IF(VLOOKUP($B151,download!$A$4:$DN$305,MATCH(data!N$1,download!$A$4:$DX$4,0)+1,FALSE)="","",VLOOKUP($B151,download!$A$4:$DN$305,MATCH(data!N$1,download!$A$4:$DX$4,0)+1,FALSE))</f>
        <v>608998000000</v>
      </c>
      <c r="O151">
        <f>+IF(VLOOKUP($B151,download!$A$4:$DN$305,MATCH(data!O$1,download!$A$4:$DX$4,0)+1,FALSE)="","",VLOOKUP($B151,download!$A$4:$DN$305,MATCH(data!O$1,download!$A$4:$DX$4,0)+1,FALSE))</f>
        <v>1.3324</v>
      </c>
      <c r="P151">
        <f>+IF(VLOOKUP($B151,download!$A$4:$DN$305,MATCH(data!P$1,download!$A$4:$DX$4,0)+1,FALSE)="","",VLOOKUP($B151,download!$A$4:$DN$305,MATCH(data!P$1,download!$A$4:$DX$4,0)+1,FALSE))</f>
        <v>7.7557999999999998</v>
      </c>
      <c r="Q151">
        <f>+IF(VLOOKUP($B151,download!$A$4:$DN$305,MATCH(data!Q$1,download!$A$4:$DX$4,0)+1,FALSE)="","",VLOOKUP($B151,download!$A$4:$DN$305,MATCH(data!Q$1,download!$A$4:$DX$4,0)+1,FALSE))</f>
        <v>1.5915999999999999</v>
      </c>
      <c r="R151">
        <f>+IF(VLOOKUP($B151,download!$A$4:$DN$305,MATCH(data!R$1,download!$A$4:$DX$4,0)+1,FALSE)="","",VLOOKUP($B151,download!$A$4:$DN$305,MATCH(data!R$1,download!$A$4:$DX$4,0)+1,FALSE))</f>
        <v>1.0729</v>
      </c>
      <c r="S151">
        <f>+IF(VLOOKUP($B151,download!$A$4:$DN$305,MATCH(data!S$1,download!$A$4:$DX$4,0)+1,FALSE)="","",VLOOKUP($B151,download!$A$4:$DN$305,MATCH(data!S$1,download!$A$4:$DX$4,0)+1,FALSE))</f>
        <v>0.98939999999999995</v>
      </c>
      <c r="T151">
        <f>+IF(VLOOKUP($B151,download!$A$4:$DN$305,MATCH(data!T$1,download!$A$4:$DX$4,0)+1,FALSE)="","",VLOOKUP($B151,download!$A$4:$DN$305,MATCH(data!T$1,download!$A$4:$DX$4,0)+1,FALSE))</f>
        <v>1365.68</v>
      </c>
      <c r="U151">
        <f>+IF(VLOOKUP($B151,download!$A$4:$DN$305,MATCH(data!U$1,download!$A$4:$DX$4,0)+1,FALSE)="","",VLOOKUP($B151,download!$A$4:$DN$305,MATCH(data!U$1,download!$A$4:$DX$4,0)+1,FALSE))</f>
        <v>6856.08</v>
      </c>
      <c r="V151">
        <f>+IF(VLOOKUP($B151,download!$A$4:$DN$305,MATCH(data!V$1,download!$A$4:$DX$4,0)+1,FALSE)="","",VLOOKUP($B151,download!$A$4:$DN$305,MATCH(data!V$1,download!$A$4:$DX$4,0)+1,FALSE))</f>
        <v>835.96</v>
      </c>
      <c r="W151">
        <f>+IF(VLOOKUP($B151,download!$A$4:$DN$305,MATCH(data!W$1,download!$A$4:$DX$4,0)+1,FALSE)="","",VLOOKUP($B151,download!$A$4:$DN$305,MATCH(data!W$1,download!$A$4:$DX$4,0)+1,FALSE))</f>
        <v>21680.080000000002</v>
      </c>
      <c r="X151">
        <f>+IF(VLOOKUP($B151,download!$A$4:$DN$305,MATCH(data!X$1,download!$A$4:$DX$4,0)+1,FALSE)="","",VLOOKUP($B151,download!$A$4:$DN$305,MATCH(data!X$1,download!$A$4:$DX$4,0)+1,FALSE))</f>
        <v>12644.01</v>
      </c>
      <c r="Y151">
        <f>+IF(VLOOKUP($B151,download!$A$4:$DN$305,MATCH(data!Y$1,download!$A$4:$DX$4,0)+1,FALSE)="","",VLOOKUP($B151,download!$A$4:$DN$305,MATCH(data!Y$1,download!$A$4:$DX$4,0)+1,FALSE))</f>
        <v>0.2</v>
      </c>
      <c r="Z151">
        <f>+IF(VLOOKUP($B151,download!$A$4:$DN$305,MATCH(data!Z$1,download!$A$4:$DX$4,0)+1,FALSE)="","",VLOOKUP($B151,download!$A$4:$DN$305,MATCH(data!Z$1,download!$A$4:$DX$4,0)+1,FALSE))</f>
        <v>0.5</v>
      </c>
      <c r="AA151">
        <f>+IF(VLOOKUP($B151,download!$A$4:$DN$305,MATCH(data!AA$1,download!$A$4:$DX$4,0)+1,FALSE)="","",VLOOKUP($B151,download!$A$4:$DN$305,MATCH(data!AA$1,download!$A$4:$DX$4,0)+1,FALSE))</f>
        <v>2.99</v>
      </c>
      <c r="AB151">
        <f>+IF(VLOOKUP($B151,download!$A$4:$DN$305,MATCH(data!AB$1,download!$A$4:$DX$4,0)+1,FALSE)="","",VLOOKUP($B151,download!$A$4:$DN$305,MATCH(data!AB$1,download!$A$4:$DX$4,0)+1,FALSE))</f>
        <v>-0.22</v>
      </c>
      <c r="AC151">
        <f>+IF(VLOOKUP($B151,download!$A$4:$DN$305,MATCH(data!AC$1,download!$A$4:$DX$4,0)+1,FALSE)="","",VLOOKUP($B151,download!$A$4:$DN$305,MATCH(data!AC$1,download!$A$4:$DX$4,0)+1,FALSE))</f>
        <v>-4.5451082773631399E-2</v>
      </c>
      <c r="AD151">
        <f>+IF(VLOOKUP($B151,download!$A$4:$DN$305,MATCH(data!AD$1,download!$A$4:$DX$4,0)+1,FALSE)="","",VLOOKUP($B151,download!$A$4:$DN$305,MATCH(data!AD$1,download!$A$4:$DX$4,0)+1,FALSE))</f>
        <v>128801000000</v>
      </c>
      <c r="AE151">
        <f>+IF(VLOOKUP($B151,download!$A$4:$DN$305,MATCH(data!AE$1,download!$A$4:$DX$4,0)+1,FALSE)="","",VLOOKUP($B151,download!$A$4:$DN$305,MATCH(data!AE$1,download!$A$4:$DX$4,0)+1,FALSE))</f>
        <v>154580800000</v>
      </c>
      <c r="AF151">
        <f>+IF(VLOOKUP($B151,download!$A$4:$DN$305,MATCH(data!AF$1,download!$A$4:$DX$4,0)+1,FALSE)="","",VLOOKUP($B151,download!$A$4:$DN$305,MATCH(data!AF$1,download!$A$4:$DX$4,0)+1,FALSE))</f>
        <v>2.84284309523209</v>
      </c>
      <c r="AG151">
        <f>+IF(VLOOKUP($B151,download!$A$4:$DN$305,MATCH(data!AG$1,download!$A$4:$DX$4,0)+1,FALSE)="","",VLOOKUP($B151,download!$A$4:$DN$305,MATCH(data!AG$1,download!$A$4:$DX$4,0)+1,FALSE))</f>
        <v>14</v>
      </c>
      <c r="AH151">
        <f>+IF(VLOOKUP($B151,download!$A$4:$DN$305,MATCH(data!AH$1,download!$A$4:$DX$4,0)+1,FALSE)="","",VLOOKUP($B151,download!$A$4:$DN$305,MATCH(data!AH$1,download!$A$4:$DX$4,0)+1,FALSE))</f>
        <v>39609300000</v>
      </c>
      <c r="AI151">
        <f>+IF(VLOOKUP($B151,download!$A$4:$DN$305,MATCH(data!AI$1,download!$A$4:$DX$4,0)+1,FALSE)="","",VLOOKUP($B151,download!$A$4:$DN$305,MATCH(data!AI$1,download!$A$4:$DX$4,0)+1,FALSE))</f>
        <v>51532000000</v>
      </c>
      <c r="AJ151">
        <f>+IF(VLOOKUP($B151,download!$A$4:$DN$305,MATCH(data!AJ$1,download!$A$4:$DX$4,0)+1,FALSE)="","",VLOOKUP($B151,download!$A$4:$DN$305,MATCH(data!AJ$1,download!$A$4:$DX$4,0)+1,FALSE))</f>
        <v>696419999999.99988</v>
      </c>
      <c r="AK151">
        <f>+IF(VLOOKUP($B151,download!$A$4:$DN$305,MATCH(data!AK$1,download!$A$4:$DX$4,0)+1,FALSE)="","",VLOOKUP($B151,download!$A$4:$DN$305,MATCH(data!AK$1,download!$A$4:$DX$4,0)+1,FALSE))</f>
        <v>38581000000</v>
      </c>
      <c r="AL151">
        <f>+IF(VLOOKUP($B151,download!$A$4:$DN$305,MATCH(data!AL$1,download!$A$4:$DX$4,0)+1,FALSE)="","",VLOOKUP($B151,download!$A$4:$DN$305,MATCH(data!AL$1,download!$A$4:$DX$4,0)+1,FALSE))</f>
        <v>283925000000</v>
      </c>
      <c r="AM151">
        <f>+IF(VLOOKUP($B151,download!$A$4:$DN$305,MATCH(data!AM$1,download!$A$4:$DX$4,0)+1,FALSE)="","",VLOOKUP($B151,download!$A$4:$DN$305,MATCH(data!AM$1,download!$A$4:$DX$4,0)+1,FALSE))</f>
        <v>69795000000</v>
      </c>
      <c r="AN151">
        <f>+IF(VLOOKUP($B151,download!$A$4:$DN$305,MATCH(data!AN$1,download!$A$4:$DX$4,0)+1,FALSE)="","",VLOOKUP($B151,download!$A$4:$DN$305,MATCH(data!AN$1,download!$A$4:$DX$4,0)+1,FALSE))</f>
        <v>8.3000000000000007</v>
      </c>
      <c r="AO151">
        <f>+IF(VLOOKUP($B151,download!$A$4:$DN$305,MATCH(data!AO$1,download!$A$4:$DX$4,0)+1,FALSE)="","",VLOOKUP($B151,download!$A$4:$DN$305,MATCH(data!AO$1,download!$A$4:$DX$4,0)+1,FALSE))</f>
        <v>5.2</v>
      </c>
      <c r="AP151">
        <f>+IF(VLOOKUP($B151,download!$A$4:$DN$305,MATCH(data!AP$1,download!$A$4:$DX$4,0)+1,FALSE)="","",VLOOKUP($B151,download!$A$4:$DN$305,MATCH(data!AP$1,download!$A$4:$DX$4,0)+1,FALSE))</f>
        <v>3.4</v>
      </c>
      <c r="AQ151">
        <f>+IF(VLOOKUP($B151,download!$A$4:$DN$305,MATCH(data!AQ$1,download!$A$4:$DX$4,0)+1,FALSE)="","",VLOOKUP($B151,download!$A$4:$DN$305,MATCH(data!AQ$1,download!$A$4:$DX$4,0)+1,FALSE))</f>
        <v>11</v>
      </c>
      <c r="AR151">
        <f>+IF(VLOOKUP($B151,download!$A$4:$DN$305,MATCH(data!AR$1,download!$A$4:$DX$4,0)+1,FALSE)="","",VLOOKUP($B151,download!$A$4:$DN$305,MATCH(data!AR$1,download!$A$4:$DX$4,0)+1,FALSE))</f>
        <v>7.5</v>
      </c>
      <c r="AS151">
        <f>+IF(VLOOKUP($B151,download!$A$4:$DN$305,MATCH(data!AS$1,download!$A$4:$DX$4,0)+1,FALSE)="","",VLOOKUP($B151,download!$A$4:$DN$305,MATCH(data!AS$1,download!$A$4:$DX$4,0)+1,FALSE))</f>
        <v>2.4546535738954414E-3</v>
      </c>
      <c r="AT151">
        <f>+IF(VLOOKUP($B151,download!$A$4:$DN$305,MATCH(data!AT$1,download!$A$4:$DX$4,0)+1,FALSE)="","",VLOOKUP($B151,download!$A$4:$DN$305,MATCH(data!AT$1,download!$A$4:$DX$4,0)+1,FALSE))</f>
        <v>2.8039115030236892E-3</v>
      </c>
      <c r="AU151">
        <f>+IF(VLOOKUP($B151,download!$A$4:$DN$305,MATCH(data!AU$1,download!$A$4:$DX$4,0)+1,FALSE)="","",VLOOKUP($B151,download!$A$4:$DN$305,MATCH(data!AU$1,download!$A$4:$DX$4,0)+1,FALSE))</f>
        <v>5.1168978877997318E-3</v>
      </c>
      <c r="AV151">
        <f>+IF(VLOOKUP($B151,download!$A$4:$DN$305,MATCH(data!AV$1,download!$A$4:$DX$4,0)+1,FALSE)="","",VLOOKUP($B151,download!$A$4:$DN$305,MATCH(data!AV$1,download!$A$4:$DX$4,0)+1,FALSE))</f>
        <v>2.7498880382711235E-3</v>
      </c>
      <c r="AW151">
        <f>+IF(VLOOKUP($B151,download!$A$4:$DN$305,MATCH(data!AW$1,download!$A$4:$DX$4,0)+1,FALSE)="","",VLOOKUP($B151,download!$A$4:$DN$305,MATCH(data!AW$1,download!$A$4:$DX$4,0)+1,FALSE))</f>
        <v>3.5471428296519059E-3</v>
      </c>
    </row>
    <row r="152" spans="1:49">
      <c r="A152">
        <f t="shared" si="7"/>
        <v>151</v>
      </c>
      <c r="B152">
        <f t="shared" si="8"/>
        <v>201203</v>
      </c>
      <c r="C152">
        <f>+IF(VLOOKUP($B152,download!$A$4:$DN$305,MATCH(data!C$1,download!$A$4:$DX$4,0)+1,FALSE)="","",VLOOKUP($B152,download!$A$4:$DN$305,MATCH(data!C$1,download!$A$4:$DX$4,0)+1,FALSE))</f>
        <v>98.11</v>
      </c>
      <c r="D152">
        <f>+IF(VLOOKUP($B152,download!$A$4:$DN$305,MATCH(data!D$1,download!$A$4:$DX$4,0)+1,FALSE)="","",VLOOKUP($B152,download!$A$4:$DN$305,MATCH(data!D$1,download!$A$4:$DX$4,0)+1,FALSE))</f>
        <v>101.813</v>
      </c>
      <c r="E152">
        <f>+IF(VLOOKUP($B152,download!$A$4:$DN$305,MATCH(data!E$1,download!$A$4:$DX$4,0)+1,FALSE)="","",VLOOKUP($B152,download!$A$4:$DN$305,MATCH(data!E$1,download!$A$4:$DX$4,0)+1,FALSE))</f>
        <v>113.96899999999999</v>
      </c>
      <c r="F152">
        <f>+IF(VLOOKUP($B152,download!$A$4:$DN$305,MATCH(data!F$1,download!$A$4:$DX$4,0)+1,FALSE)="","",VLOOKUP($B152,download!$A$4:$DN$305,MATCH(data!F$1,download!$A$4:$DX$4,0)+1,FALSE))</f>
        <v>99.65</v>
      </c>
      <c r="G152">
        <f>+IF(VLOOKUP($B152,download!$A$4:$DN$305,MATCH(data!G$1,download!$A$4:$DX$4,0)+1,FALSE)="","",VLOOKUP($B152,download!$A$4:$DN$305,MATCH(data!G$1,download!$A$4:$DX$4,0)+1,FALSE))</f>
        <v>109.465</v>
      </c>
      <c r="H152">
        <f>+IF(VLOOKUP($B152,download!$A$4:$DN$305,MATCH(data!H$1,download!$A$4:$DX$4,0)+1,FALSE)="","",VLOOKUP($B152,download!$A$4:$DN$305,MATCH(data!H$1,download!$A$4:$DX$4,0)+1,FALSE))</f>
        <v>15.5</v>
      </c>
      <c r="I152">
        <f>+IF(VLOOKUP($B152,download!$A$4:$DN$305,MATCH(data!I$1,download!$A$4:$DX$4,0)+1,FALSE)="","",VLOOKUP($B152,download!$A$4:$DN$305,MATCH(data!I$1,download!$A$4:$DX$4,0)+1,FALSE))</f>
        <v>22.546299999999999</v>
      </c>
      <c r="J152">
        <f>+IF(VLOOKUP($B152,download!$A$4:$DN$305,MATCH(data!J$1,download!$A$4:$DX$4,0)+1,FALSE)="","",VLOOKUP($B152,download!$A$4:$DN$305,MATCH(data!J$1,download!$A$4:$DX$4,0)+1,FALSE))</f>
        <v>440980999999.99994</v>
      </c>
      <c r="K152">
        <f>+IF(VLOOKUP($B152,download!$A$4:$DN$305,MATCH(data!K$1,download!$A$4:$DX$4,0)+1,FALSE)="","",VLOOKUP($B152,download!$A$4:$DN$305,MATCH(data!K$1,download!$A$4:$DX$4,0)+1,FALSE))</f>
        <v>2245999999999.9995</v>
      </c>
      <c r="L152">
        <f>+IF(VLOOKUP($B152,download!$A$4:$DN$305,MATCH(data!L$1,download!$A$4:$DX$4,0)+1,FALSE)="","",VLOOKUP($B152,download!$A$4:$DN$305,MATCH(data!L$1,download!$A$4:$DX$4,0)+1,FALSE))</f>
        <v>1179310965000</v>
      </c>
      <c r="M152">
        <f>+IF(VLOOKUP($B152,download!$A$4:$DN$305,MATCH(data!M$1,download!$A$4:$DX$4,0)+1,FALSE)="","",VLOOKUP($B152,download!$A$4:$DN$305,MATCH(data!M$1,download!$A$4:$DX$4,0)+1,FALSE))</f>
        <v>4831825640779.9102</v>
      </c>
      <c r="N152">
        <f>+IF(VLOOKUP($B152,download!$A$4:$DN$305,MATCH(data!N$1,download!$A$4:$DX$4,0)+1,FALSE)="","",VLOOKUP($B152,download!$A$4:$DN$305,MATCH(data!N$1,download!$A$4:$DX$4,0)+1,FALSE))</f>
        <v>611193000000</v>
      </c>
      <c r="O152">
        <f>+IF(VLOOKUP($B152,download!$A$4:$DN$305,MATCH(data!O$1,download!$A$4:$DX$4,0)+1,FALSE)="","",VLOOKUP($B152,download!$A$4:$DN$305,MATCH(data!O$1,download!$A$4:$DX$4,0)+1,FALSE))</f>
        <v>1.3343</v>
      </c>
      <c r="P152">
        <f>+IF(VLOOKUP($B152,download!$A$4:$DN$305,MATCH(data!P$1,download!$A$4:$DX$4,0)+1,FALSE)="","",VLOOKUP($B152,download!$A$4:$DN$305,MATCH(data!P$1,download!$A$4:$DX$4,0)+1,FALSE))</f>
        <v>7.7656000000000001</v>
      </c>
      <c r="Q152">
        <f>+IF(VLOOKUP($B152,download!$A$4:$DN$305,MATCH(data!Q$1,download!$A$4:$DX$4,0)+1,FALSE)="","",VLOOKUP($B152,download!$A$4:$DN$305,MATCH(data!Q$1,download!$A$4:$DX$4,0)+1,FALSE))</f>
        <v>1.601</v>
      </c>
      <c r="R152">
        <f>+IF(VLOOKUP($B152,download!$A$4:$DN$305,MATCH(data!R$1,download!$A$4:$DX$4,0)+1,FALSE)="","",VLOOKUP($B152,download!$A$4:$DN$305,MATCH(data!R$1,download!$A$4:$DX$4,0)+1,FALSE))</f>
        <v>1.0341</v>
      </c>
      <c r="S152">
        <f>+IF(VLOOKUP($B152,download!$A$4:$DN$305,MATCH(data!S$1,download!$A$4:$DX$4,0)+1,FALSE)="","",VLOOKUP($B152,download!$A$4:$DN$305,MATCH(data!S$1,download!$A$4:$DX$4,0)+1,FALSE))</f>
        <v>0.99780000000000002</v>
      </c>
      <c r="T152">
        <f>+IF(VLOOKUP($B152,download!$A$4:$DN$305,MATCH(data!T$1,download!$A$4:$DX$4,0)+1,FALSE)="","",VLOOKUP($B152,download!$A$4:$DN$305,MATCH(data!T$1,download!$A$4:$DX$4,0)+1,FALSE))</f>
        <v>1408.47</v>
      </c>
      <c r="U152">
        <f>+IF(VLOOKUP($B152,download!$A$4:$DN$305,MATCH(data!U$1,download!$A$4:$DX$4,0)+1,FALSE)="","",VLOOKUP($B152,download!$A$4:$DN$305,MATCH(data!U$1,download!$A$4:$DX$4,0)+1,FALSE))</f>
        <v>6946.83</v>
      </c>
      <c r="V152">
        <f>+IF(VLOOKUP($B152,download!$A$4:$DN$305,MATCH(data!V$1,download!$A$4:$DX$4,0)+1,FALSE)="","",VLOOKUP($B152,download!$A$4:$DN$305,MATCH(data!V$1,download!$A$4:$DX$4,0)+1,FALSE))</f>
        <v>854.35</v>
      </c>
      <c r="W152">
        <f>+IF(VLOOKUP($B152,download!$A$4:$DN$305,MATCH(data!W$1,download!$A$4:$DX$4,0)+1,FALSE)="","",VLOOKUP($B152,download!$A$4:$DN$305,MATCH(data!W$1,download!$A$4:$DX$4,0)+1,FALSE))</f>
        <v>20555.580000000002</v>
      </c>
      <c r="X152">
        <f>+IF(VLOOKUP($B152,download!$A$4:$DN$305,MATCH(data!X$1,download!$A$4:$DX$4,0)+1,FALSE)="","",VLOOKUP($B152,download!$A$4:$DN$305,MATCH(data!X$1,download!$A$4:$DX$4,0)+1,FALSE))</f>
        <v>12392.18</v>
      </c>
      <c r="Y152">
        <f>+IF(VLOOKUP($B152,download!$A$4:$DN$305,MATCH(data!Y$1,download!$A$4:$DX$4,0)+1,FALSE)="","",VLOOKUP($B152,download!$A$4:$DN$305,MATCH(data!Y$1,download!$A$4:$DX$4,0)+1,FALSE))</f>
        <v>0.2</v>
      </c>
      <c r="Z152">
        <f>+IF(VLOOKUP($B152,download!$A$4:$DN$305,MATCH(data!Z$1,download!$A$4:$DX$4,0)+1,FALSE)="","",VLOOKUP($B152,download!$A$4:$DN$305,MATCH(data!Z$1,download!$A$4:$DX$4,0)+1,FALSE))</f>
        <v>1.3</v>
      </c>
      <c r="AA152">
        <f>+IF(VLOOKUP($B152,download!$A$4:$DN$305,MATCH(data!AA$1,download!$A$4:$DX$4,0)+1,FALSE)="","",VLOOKUP($B152,download!$A$4:$DN$305,MATCH(data!AA$1,download!$A$4:$DX$4,0)+1,FALSE))</f>
        <v>1.63</v>
      </c>
      <c r="AB152">
        <f>+IF(VLOOKUP($B152,download!$A$4:$DN$305,MATCH(data!AB$1,download!$A$4:$DX$4,0)+1,FALSE)="","",VLOOKUP($B152,download!$A$4:$DN$305,MATCH(data!AB$1,download!$A$4:$DX$4,0)+1,FALSE))</f>
        <v>0.45</v>
      </c>
      <c r="AC152">
        <f>+IF(VLOOKUP($B152,download!$A$4:$DN$305,MATCH(data!AC$1,download!$A$4:$DX$4,0)+1,FALSE)="","",VLOOKUP($B152,download!$A$4:$DN$305,MATCH(data!AC$1,download!$A$4:$DX$4,0)+1,FALSE))</f>
        <v>0.118794337539885</v>
      </c>
      <c r="AD152">
        <f>+IF(VLOOKUP($B152,download!$A$4:$DN$305,MATCH(data!AD$1,download!$A$4:$DX$4,0)+1,FALSE)="","",VLOOKUP($B152,download!$A$4:$DN$305,MATCH(data!AD$1,download!$A$4:$DX$4,0)+1,FALSE))</f>
        <v>132015000000</v>
      </c>
      <c r="AE152">
        <f>+IF(VLOOKUP($B152,download!$A$4:$DN$305,MATCH(data!AE$1,download!$A$4:$DX$4,0)+1,FALSE)="","",VLOOKUP($B152,download!$A$4:$DN$305,MATCH(data!AE$1,download!$A$4:$DX$4,0)+1,FALSE))</f>
        <v>154135900000</v>
      </c>
      <c r="AF152">
        <f>+IF(VLOOKUP($B152,download!$A$4:$DN$305,MATCH(data!AF$1,download!$A$4:$DX$4,0)+1,FALSE)="","",VLOOKUP($B152,download!$A$4:$DN$305,MATCH(data!AF$1,download!$A$4:$DX$4,0)+1,FALSE))</f>
        <v>5.6993648178169902</v>
      </c>
      <c r="AG152">
        <f>+IF(VLOOKUP($B152,download!$A$4:$DN$305,MATCH(data!AG$1,download!$A$4:$DX$4,0)+1,FALSE)="","",VLOOKUP($B152,download!$A$4:$DN$305,MATCH(data!AG$1,download!$A$4:$DX$4,0)+1,FALSE))</f>
        <v>-6.8</v>
      </c>
      <c r="AH152">
        <f>+IF(VLOOKUP($B152,download!$A$4:$DN$305,MATCH(data!AH$1,download!$A$4:$DX$4,0)+1,FALSE)="","",VLOOKUP($B152,download!$A$4:$DN$305,MATCH(data!AH$1,download!$A$4:$DX$4,0)+1,FALSE))</f>
        <v>38336500000</v>
      </c>
      <c r="AI152">
        <f>+IF(VLOOKUP($B152,download!$A$4:$DN$305,MATCH(data!AI$1,download!$A$4:$DX$4,0)+1,FALSE)="","",VLOOKUP($B152,download!$A$4:$DN$305,MATCH(data!AI$1,download!$A$4:$DX$4,0)+1,FALSE))</f>
        <v>51141000000</v>
      </c>
      <c r="AJ152">
        <f>+IF(VLOOKUP($B152,download!$A$4:$DN$305,MATCH(data!AJ$1,download!$A$4:$DX$4,0)+1,FALSE)="","",VLOOKUP($B152,download!$A$4:$DN$305,MATCH(data!AJ$1,download!$A$4:$DX$4,0)+1,FALSE))</f>
        <v>671190000000</v>
      </c>
      <c r="AK152">
        <f>+IF(VLOOKUP($B152,download!$A$4:$DN$305,MATCH(data!AK$1,download!$A$4:$DX$4,0)+1,FALSE)="","",VLOOKUP($B152,download!$A$4:$DN$305,MATCH(data!AK$1,download!$A$4:$DX$4,0)+1,FALSE))</f>
        <v>39257000000</v>
      </c>
      <c r="AL152">
        <f>+IF(VLOOKUP($B152,download!$A$4:$DN$305,MATCH(data!AL$1,download!$A$4:$DX$4,0)+1,FALSE)="","",VLOOKUP($B152,download!$A$4:$DN$305,MATCH(data!AL$1,download!$A$4:$DX$4,0)+1,FALSE))</f>
        <v>284991000000</v>
      </c>
      <c r="AM152">
        <f>+IF(VLOOKUP($B152,download!$A$4:$DN$305,MATCH(data!AM$1,download!$A$4:$DX$4,0)+1,FALSE)="","",VLOOKUP($B152,download!$A$4:$DN$305,MATCH(data!AM$1,download!$A$4:$DX$4,0)+1,FALSE))</f>
        <v>69350000000</v>
      </c>
      <c r="AN152">
        <f>+IF(VLOOKUP($B152,download!$A$4:$DN$305,MATCH(data!AN$1,download!$A$4:$DX$4,0)+1,FALSE)="","",VLOOKUP($B152,download!$A$4:$DN$305,MATCH(data!AN$1,download!$A$4:$DX$4,0)+1,FALSE))</f>
        <v>8.1999999999999993</v>
      </c>
      <c r="AO152">
        <f>+IF(VLOOKUP($B152,download!$A$4:$DN$305,MATCH(data!AO$1,download!$A$4:$DX$4,0)+1,FALSE)="","",VLOOKUP($B152,download!$A$4:$DN$305,MATCH(data!AO$1,download!$A$4:$DX$4,0)+1,FALSE))</f>
        <v>5.2</v>
      </c>
      <c r="AP152">
        <f>+IF(VLOOKUP($B152,download!$A$4:$DN$305,MATCH(data!AP$1,download!$A$4:$DX$4,0)+1,FALSE)="","",VLOOKUP($B152,download!$A$4:$DN$305,MATCH(data!AP$1,download!$A$4:$DX$4,0)+1,FALSE))</f>
        <v>3.3</v>
      </c>
      <c r="AQ152">
        <f>+IF(VLOOKUP($B152,download!$A$4:$DN$305,MATCH(data!AQ$1,download!$A$4:$DX$4,0)+1,FALSE)="","",VLOOKUP($B152,download!$A$4:$DN$305,MATCH(data!AQ$1,download!$A$4:$DX$4,0)+1,FALSE))</f>
        <v>11.1</v>
      </c>
      <c r="AR152">
        <f>+IF(VLOOKUP($B152,download!$A$4:$DN$305,MATCH(data!AR$1,download!$A$4:$DX$4,0)+1,FALSE)="","",VLOOKUP($B152,download!$A$4:$DN$305,MATCH(data!AR$1,download!$A$4:$DX$4,0)+1,FALSE))</f>
        <v>7.3</v>
      </c>
      <c r="AS152">
        <f>+IF(VLOOKUP($B152,download!$A$4:$DN$305,MATCH(data!AS$1,download!$A$4:$DX$4,0)+1,FALSE)="","",VLOOKUP($B152,download!$A$4:$DN$305,MATCH(data!AS$1,download!$A$4:$DX$4,0)+1,FALSE))</f>
        <v>2.4546535738954414E-3</v>
      </c>
      <c r="AT152">
        <f>+IF(VLOOKUP($B152,download!$A$4:$DN$305,MATCH(data!AT$1,download!$A$4:$DX$4,0)+1,FALSE)="","",VLOOKUP($B152,download!$A$4:$DN$305,MATCH(data!AT$1,download!$A$4:$DX$4,0)+1,FALSE))</f>
        <v>2.8039115030236892E-3</v>
      </c>
      <c r="AU152">
        <f>+IF(VLOOKUP($B152,download!$A$4:$DN$305,MATCH(data!AU$1,download!$A$4:$DX$4,0)+1,FALSE)="","",VLOOKUP($B152,download!$A$4:$DN$305,MATCH(data!AU$1,download!$A$4:$DX$4,0)+1,FALSE))</f>
        <v>5.1168978877997318E-3</v>
      </c>
      <c r="AV152">
        <f>+IF(VLOOKUP($B152,download!$A$4:$DN$305,MATCH(data!AV$1,download!$A$4:$DX$4,0)+1,FALSE)="","",VLOOKUP($B152,download!$A$4:$DN$305,MATCH(data!AV$1,download!$A$4:$DX$4,0)+1,FALSE))</f>
        <v>2.7498880382711235E-3</v>
      </c>
      <c r="AW152">
        <f>+IF(VLOOKUP($B152,download!$A$4:$DN$305,MATCH(data!AW$1,download!$A$4:$DX$4,0)+1,FALSE)="","",VLOOKUP($B152,download!$A$4:$DN$305,MATCH(data!AW$1,download!$A$4:$DX$4,0)+1,FALSE))</f>
        <v>3.5471428296519059E-3</v>
      </c>
    </row>
    <row r="153" spans="1:49">
      <c r="A153">
        <f t="shared" si="7"/>
        <v>152</v>
      </c>
      <c r="B153">
        <f t="shared" si="8"/>
        <v>201204</v>
      </c>
      <c r="C153">
        <f>+IF(VLOOKUP($B153,download!$A$4:$DN$305,MATCH(data!C$1,download!$A$4:$DX$4,0)+1,FALSE)="","",VLOOKUP($B153,download!$A$4:$DN$305,MATCH(data!C$1,download!$A$4:$DX$4,0)+1,FALSE))</f>
        <v>100.76</v>
      </c>
      <c r="D153">
        <f>+IF(VLOOKUP($B153,download!$A$4:$DN$305,MATCH(data!D$1,download!$A$4:$DX$4,0)+1,FALSE)="","",VLOOKUP($B153,download!$A$4:$DN$305,MATCH(data!D$1,download!$A$4:$DX$4,0)+1,FALSE))</f>
        <v>100.815</v>
      </c>
      <c r="E153">
        <f>+IF(VLOOKUP($B153,download!$A$4:$DN$305,MATCH(data!E$1,download!$A$4:$DX$4,0)+1,FALSE)="","",VLOOKUP($B153,download!$A$4:$DN$305,MATCH(data!E$1,download!$A$4:$DX$4,0)+1,FALSE))</f>
        <v>117.327</v>
      </c>
      <c r="F153">
        <f>+IF(VLOOKUP($B153,download!$A$4:$DN$305,MATCH(data!F$1,download!$A$4:$DX$4,0)+1,FALSE)="","",VLOOKUP($B153,download!$A$4:$DN$305,MATCH(data!F$1,download!$A$4:$DX$4,0)+1,FALSE))</f>
        <v>100.4</v>
      </c>
      <c r="G153">
        <f>+IF(VLOOKUP($B153,download!$A$4:$DN$305,MATCH(data!G$1,download!$A$4:$DX$4,0)+1,FALSE)="","",VLOOKUP($B153,download!$A$4:$DN$305,MATCH(data!G$1,download!$A$4:$DX$4,0)+1,FALSE))</f>
        <v>110.02500000000001</v>
      </c>
      <c r="H153">
        <f>+IF(VLOOKUP($B153,download!$A$4:$DN$305,MATCH(data!H$1,download!$A$4:$DX$4,0)+1,FALSE)="","",VLOOKUP($B153,download!$A$4:$DN$305,MATCH(data!H$1,download!$A$4:$DX$4,0)+1,FALSE))</f>
        <v>17.149999999999999</v>
      </c>
      <c r="I153">
        <f>+IF(VLOOKUP($B153,download!$A$4:$DN$305,MATCH(data!I$1,download!$A$4:$DX$4,0)+1,FALSE)="","",VLOOKUP($B153,download!$A$4:$DN$305,MATCH(data!I$1,download!$A$4:$DX$4,0)+1,FALSE))</f>
        <v>26.9511</v>
      </c>
      <c r="J153">
        <f>+IF(VLOOKUP($B153,download!$A$4:$DN$305,MATCH(data!J$1,download!$A$4:$DX$4,0)+1,FALSE)="","",VLOOKUP($B153,download!$A$4:$DN$305,MATCH(data!J$1,download!$A$4:$DX$4,0)+1,FALSE))</f>
        <v>442045999999.99994</v>
      </c>
      <c r="K153">
        <f>+IF(VLOOKUP($B153,download!$A$4:$DN$305,MATCH(data!K$1,download!$A$4:$DX$4,0)+1,FALSE)="","",VLOOKUP($B153,download!$A$4:$DN$305,MATCH(data!K$1,download!$A$4:$DX$4,0)+1,FALSE))</f>
        <v>2268599999999.9995</v>
      </c>
      <c r="L153">
        <f>+IF(VLOOKUP($B153,download!$A$4:$DN$305,MATCH(data!L$1,download!$A$4:$DX$4,0)+1,FALSE)="","",VLOOKUP($B153,download!$A$4:$DN$305,MATCH(data!L$1,download!$A$4:$DX$4,0)+1,FALSE))</f>
        <v>1217516451000</v>
      </c>
      <c r="M153">
        <f>+IF(VLOOKUP($B153,download!$A$4:$DN$305,MATCH(data!M$1,download!$A$4:$DX$4,0)+1,FALSE)="","",VLOOKUP($B153,download!$A$4:$DN$305,MATCH(data!M$1,download!$A$4:$DX$4,0)+1,FALSE))</f>
        <v>4837149443621.4902</v>
      </c>
      <c r="N153">
        <f>+IF(VLOOKUP($B153,download!$A$4:$DN$305,MATCH(data!N$1,download!$A$4:$DX$4,0)+1,FALSE)="","",VLOOKUP($B153,download!$A$4:$DN$305,MATCH(data!N$1,download!$A$4:$DX$4,0)+1,FALSE))</f>
        <v>618802000000</v>
      </c>
      <c r="O153">
        <f>+IF(VLOOKUP($B153,download!$A$4:$DN$305,MATCH(data!O$1,download!$A$4:$DX$4,0)+1,FALSE)="","",VLOOKUP($B153,download!$A$4:$DN$305,MATCH(data!O$1,download!$A$4:$DX$4,0)+1,FALSE))</f>
        <v>1.3240000000000001</v>
      </c>
      <c r="P153">
        <f>+IF(VLOOKUP($B153,download!$A$4:$DN$305,MATCH(data!P$1,download!$A$4:$DX$4,0)+1,FALSE)="","",VLOOKUP($B153,download!$A$4:$DN$305,MATCH(data!P$1,download!$A$4:$DX$4,0)+1,FALSE))</f>
        <v>7.758</v>
      </c>
      <c r="Q153">
        <f>+IF(VLOOKUP($B153,download!$A$4:$DN$305,MATCH(data!Q$1,download!$A$4:$DX$4,0)+1,FALSE)="","",VLOOKUP($B153,download!$A$4:$DN$305,MATCH(data!Q$1,download!$A$4:$DX$4,0)+1,FALSE))</f>
        <v>1.6231</v>
      </c>
      <c r="R153">
        <f>+IF(VLOOKUP($B153,download!$A$4:$DN$305,MATCH(data!R$1,download!$A$4:$DX$4,0)+1,FALSE)="","",VLOOKUP($B153,download!$A$4:$DN$305,MATCH(data!R$1,download!$A$4:$DX$4,0)+1,FALSE))</f>
        <v>1.0423</v>
      </c>
      <c r="S153">
        <f>+IF(VLOOKUP($B153,download!$A$4:$DN$305,MATCH(data!S$1,download!$A$4:$DX$4,0)+1,FALSE)="","",VLOOKUP($B153,download!$A$4:$DN$305,MATCH(data!S$1,download!$A$4:$DX$4,0)+1,FALSE))</f>
        <v>0.98699999999999999</v>
      </c>
      <c r="T153">
        <f>+IF(VLOOKUP($B153,download!$A$4:$DN$305,MATCH(data!T$1,download!$A$4:$DX$4,0)+1,FALSE)="","",VLOOKUP($B153,download!$A$4:$DN$305,MATCH(data!T$1,download!$A$4:$DX$4,0)+1,FALSE))</f>
        <v>1397.91</v>
      </c>
      <c r="U153">
        <f>+IF(VLOOKUP($B153,download!$A$4:$DN$305,MATCH(data!U$1,download!$A$4:$DX$4,0)+1,FALSE)="","",VLOOKUP($B153,download!$A$4:$DN$305,MATCH(data!U$1,download!$A$4:$DX$4,0)+1,FALSE))</f>
        <v>6761.19</v>
      </c>
      <c r="V153">
        <f>+IF(VLOOKUP($B153,download!$A$4:$DN$305,MATCH(data!V$1,download!$A$4:$DX$4,0)+1,FALSE)="","",VLOOKUP($B153,download!$A$4:$DN$305,MATCH(data!V$1,download!$A$4:$DX$4,0)+1,FALSE))</f>
        <v>804.27</v>
      </c>
      <c r="W153">
        <f>+IF(VLOOKUP($B153,download!$A$4:$DN$305,MATCH(data!W$1,download!$A$4:$DX$4,0)+1,FALSE)="","",VLOOKUP($B153,download!$A$4:$DN$305,MATCH(data!W$1,download!$A$4:$DX$4,0)+1,FALSE))</f>
        <v>21094.21</v>
      </c>
      <c r="X153">
        <f>+IF(VLOOKUP($B153,download!$A$4:$DN$305,MATCH(data!X$1,download!$A$4:$DX$4,0)+1,FALSE)="","",VLOOKUP($B153,download!$A$4:$DN$305,MATCH(data!X$1,download!$A$4:$DX$4,0)+1,FALSE))</f>
        <v>12292.69</v>
      </c>
      <c r="Y153">
        <f>+IF(VLOOKUP($B153,download!$A$4:$DN$305,MATCH(data!Y$1,download!$A$4:$DX$4,0)+1,FALSE)="","",VLOOKUP($B153,download!$A$4:$DN$305,MATCH(data!Y$1,download!$A$4:$DX$4,0)+1,FALSE))</f>
        <v>0.2</v>
      </c>
      <c r="Z153">
        <f>+IF(VLOOKUP($B153,download!$A$4:$DN$305,MATCH(data!Z$1,download!$A$4:$DX$4,0)+1,FALSE)="","",VLOOKUP($B153,download!$A$4:$DN$305,MATCH(data!Z$1,download!$A$4:$DX$4,0)+1,FALSE))</f>
        <v>0.5</v>
      </c>
      <c r="AA153">
        <f>+IF(VLOOKUP($B153,download!$A$4:$DN$305,MATCH(data!AA$1,download!$A$4:$DX$4,0)+1,FALSE)="","",VLOOKUP($B153,download!$A$4:$DN$305,MATCH(data!AA$1,download!$A$4:$DX$4,0)+1,FALSE))</f>
        <v>1.63</v>
      </c>
      <c r="AB153">
        <f>+IF(VLOOKUP($B153,download!$A$4:$DN$305,MATCH(data!AB$1,download!$A$4:$DX$4,0)+1,FALSE)="","",VLOOKUP($B153,download!$A$4:$DN$305,MATCH(data!AB$1,download!$A$4:$DX$4,0)+1,FALSE))</f>
        <v>0.56000000000000005</v>
      </c>
      <c r="AC153">
        <f>+IF(VLOOKUP($B153,download!$A$4:$DN$305,MATCH(data!AC$1,download!$A$4:$DX$4,0)+1,FALSE)="","",VLOOKUP($B153,download!$A$4:$DN$305,MATCH(data!AC$1,download!$A$4:$DX$4,0)+1,FALSE))</f>
        <v>0.31632319820131199</v>
      </c>
      <c r="AD153">
        <f>+IF(VLOOKUP($B153,download!$A$4:$DN$305,MATCH(data!AD$1,download!$A$4:$DX$4,0)+1,FALSE)="","",VLOOKUP($B153,download!$A$4:$DN$305,MATCH(data!AD$1,download!$A$4:$DX$4,0)+1,FALSE))</f>
        <v>130538000000</v>
      </c>
      <c r="AE153">
        <f>+IF(VLOOKUP($B153,download!$A$4:$DN$305,MATCH(data!AE$1,download!$A$4:$DX$4,0)+1,FALSE)="","",VLOOKUP($B153,download!$A$4:$DN$305,MATCH(data!AE$1,download!$A$4:$DX$4,0)+1,FALSE))</f>
        <v>154981600000</v>
      </c>
      <c r="AF153">
        <f>+IF(VLOOKUP($B153,download!$A$4:$DN$305,MATCH(data!AF$1,download!$A$4:$DX$4,0)+1,FALSE)="","",VLOOKUP($B153,download!$A$4:$DN$305,MATCH(data!AF$1,download!$A$4:$DX$4,0)+1,FALSE))</f>
        <v>5.6993648178169902</v>
      </c>
      <c r="AG153">
        <f>+IF(VLOOKUP($B153,download!$A$4:$DN$305,MATCH(data!AG$1,download!$A$4:$DX$4,0)+1,FALSE)="","",VLOOKUP($B153,download!$A$4:$DN$305,MATCH(data!AG$1,download!$A$4:$DX$4,0)+1,FALSE))</f>
        <v>5.6</v>
      </c>
      <c r="AH153">
        <f>+IF(VLOOKUP($B153,download!$A$4:$DN$305,MATCH(data!AH$1,download!$A$4:$DX$4,0)+1,FALSE)="","",VLOOKUP($B153,download!$A$4:$DN$305,MATCH(data!AH$1,download!$A$4:$DX$4,0)+1,FALSE))</f>
        <v>38587500000</v>
      </c>
      <c r="AI153">
        <f>+IF(VLOOKUP($B153,download!$A$4:$DN$305,MATCH(data!AI$1,download!$A$4:$DX$4,0)+1,FALSE)="","",VLOOKUP($B153,download!$A$4:$DN$305,MATCH(data!AI$1,download!$A$4:$DX$4,0)+1,FALSE))</f>
        <v>51675000000</v>
      </c>
      <c r="AJ153">
        <f>+IF(VLOOKUP($B153,download!$A$4:$DN$305,MATCH(data!AJ$1,download!$A$4:$DX$4,0)+1,FALSE)="","",VLOOKUP($B153,download!$A$4:$DN$305,MATCH(data!AJ$1,download!$A$4:$DX$4,0)+1,FALSE))</f>
        <v>679710000000</v>
      </c>
      <c r="AK153">
        <f>+IF(VLOOKUP($B153,download!$A$4:$DN$305,MATCH(data!AK$1,download!$A$4:$DX$4,0)+1,FALSE)="","",VLOOKUP($B153,download!$A$4:$DN$305,MATCH(data!AK$1,download!$A$4:$DX$4,0)+1,FALSE))</f>
        <v>36929000000</v>
      </c>
      <c r="AL153">
        <f>+IF(VLOOKUP($B153,download!$A$4:$DN$305,MATCH(data!AL$1,download!$A$4:$DX$4,0)+1,FALSE)="","",VLOOKUP($B153,download!$A$4:$DN$305,MATCH(data!AL$1,download!$A$4:$DX$4,0)+1,FALSE))</f>
        <v>286855000000</v>
      </c>
      <c r="AM153">
        <f>+IF(VLOOKUP($B153,download!$A$4:$DN$305,MATCH(data!AM$1,download!$A$4:$DX$4,0)+1,FALSE)="","",VLOOKUP($B153,download!$A$4:$DN$305,MATCH(data!AM$1,download!$A$4:$DX$4,0)+1,FALSE))</f>
        <v>69544000000</v>
      </c>
      <c r="AN153">
        <f>+IF(VLOOKUP($B153,download!$A$4:$DN$305,MATCH(data!AN$1,download!$A$4:$DX$4,0)+1,FALSE)="","",VLOOKUP($B153,download!$A$4:$DN$305,MATCH(data!AN$1,download!$A$4:$DX$4,0)+1,FALSE))</f>
        <v>8.1999999999999993</v>
      </c>
      <c r="AO153">
        <f>+IF(VLOOKUP($B153,download!$A$4:$DN$305,MATCH(data!AO$1,download!$A$4:$DX$4,0)+1,FALSE)="","",VLOOKUP($B153,download!$A$4:$DN$305,MATCH(data!AO$1,download!$A$4:$DX$4,0)+1,FALSE))</f>
        <v>5</v>
      </c>
      <c r="AP153">
        <f>+IF(VLOOKUP($B153,download!$A$4:$DN$305,MATCH(data!AP$1,download!$A$4:$DX$4,0)+1,FALSE)="","",VLOOKUP($B153,download!$A$4:$DN$305,MATCH(data!AP$1,download!$A$4:$DX$4,0)+1,FALSE))</f>
        <v>3.3</v>
      </c>
      <c r="AQ153">
        <f>+IF(VLOOKUP($B153,download!$A$4:$DN$305,MATCH(data!AQ$1,download!$A$4:$DX$4,0)+1,FALSE)="","",VLOOKUP($B153,download!$A$4:$DN$305,MATCH(data!AQ$1,download!$A$4:$DX$4,0)+1,FALSE))</f>
        <v>11.3</v>
      </c>
      <c r="AR153">
        <f>+IF(VLOOKUP($B153,download!$A$4:$DN$305,MATCH(data!AR$1,download!$A$4:$DX$4,0)+1,FALSE)="","",VLOOKUP($B153,download!$A$4:$DN$305,MATCH(data!AR$1,download!$A$4:$DX$4,0)+1,FALSE))</f>
        <v>7.3</v>
      </c>
      <c r="AS153">
        <f>+IF(VLOOKUP($B153,download!$A$4:$DN$305,MATCH(data!AS$1,download!$A$4:$DX$4,0)+1,FALSE)="","",VLOOKUP($B153,download!$A$4:$DN$305,MATCH(data!AS$1,download!$A$4:$DX$4,0)+1,FALSE))</f>
        <v>2.4546535738954414E-3</v>
      </c>
      <c r="AT153">
        <f>+IF(VLOOKUP($B153,download!$A$4:$DN$305,MATCH(data!AT$1,download!$A$4:$DX$4,0)+1,FALSE)="","",VLOOKUP($B153,download!$A$4:$DN$305,MATCH(data!AT$1,download!$A$4:$DX$4,0)+1,FALSE))</f>
        <v>2.8039115030236892E-3</v>
      </c>
      <c r="AU153">
        <f>+IF(VLOOKUP($B153,download!$A$4:$DN$305,MATCH(data!AU$1,download!$A$4:$DX$4,0)+1,FALSE)="","",VLOOKUP($B153,download!$A$4:$DN$305,MATCH(data!AU$1,download!$A$4:$DX$4,0)+1,FALSE))</f>
        <v>5.1168978877997318E-3</v>
      </c>
      <c r="AV153">
        <f>+IF(VLOOKUP($B153,download!$A$4:$DN$305,MATCH(data!AV$1,download!$A$4:$DX$4,0)+1,FALSE)="","",VLOOKUP($B153,download!$A$4:$DN$305,MATCH(data!AV$1,download!$A$4:$DX$4,0)+1,FALSE))</f>
        <v>2.7498880382711235E-3</v>
      </c>
      <c r="AW153">
        <f>+IF(VLOOKUP($B153,download!$A$4:$DN$305,MATCH(data!AW$1,download!$A$4:$DX$4,0)+1,FALSE)="","",VLOOKUP($B153,download!$A$4:$DN$305,MATCH(data!AW$1,download!$A$4:$DX$4,0)+1,FALSE))</f>
        <v>3.5471428296519059E-3</v>
      </c>
    </row>
    <row r="154" spans="1:49">
      <c r="A154">
        <f t="shared" si="7"/>
        <v>153</v>
      </c>
      <c r="B154">
        <f t="shared" si="8"/>
        <v>201205</v>
      </c>
      <c r="C154">
        <f>+IF(VLOOKUP($B154,download!$A$4:$DN$305,MATCH(data!C$1,download!$A$4:$DX$4,0)+1,FALSE)="","",VLOOKUP($B154,download!$A$4:$DN$305,MATCH(data!C$1,download!$A$4:$DX$4,0)+1,FALSE))</f>
        <v>101.715</v>
      </c>
      <c r="D154">
        <f>+IF(VLOOKUP($B154,download!$A$4:$DN$305,MATCH(data!D$1,download!$A$4:$DX$4,0)+1,FALSE)="","",VLOOKUP($B154,download!$A$4:$DN$305,MATCH(data!D$1,download!$A$4:$DX$4,0)+1,FALSE))</f>
        <v>105.1</v>
      </c>
      <c r="E154">
        <f>+IF(VLOOKUP($B154,download!$A$4:$DN$305,MATCH(data!E$1,download!$A$4:$DX$4,0)+1,FALSE)="","",VLOOKUP($B154,download!$A$4:$DN$305,MATCH(data!E$1,download!$A$4:$DX$4,0)+1,FALSE))</f>
        <v>124.84050000000001</v>
      </c>
      <c r="F154">
        <f>+IF(VLOOKUP($B154,download!$A$4:$DN$305,MATCH(data!F$1,download!$A$4:$DX$4,0)+1,FALSE)="","",VLOOKUP($B154,download!$A$4:$DN$305,MATCH(data!F$1,download!$A$4:$DX$4,0)+1,FALSE))</f>
        <v>101.85</v>
      </c>
      <c r="G154">
        <f>+IF(VLOOKUP($B154,download!$A$4:$DN$305,MATCH(data!G$1,download!$A$4:$DX$4,0)+1,FALSE)="","",VLOOKUP($B154,download!$A$4:$DN$305,MATCH(data!G$1,download!$A$4:$DX$4,0)+1,FALSE))</f>
        <v>109.245</v>
      </c>
      <c r="H154">
        <f>+IF(VLOOKUP($B154,download!$A$4:$DN$305,MATCH(data!H$1,download!$A$4:$DX$4,0)+1,FALSE)="","",VLOOKUP($B154,download!$A$4:$DN$305,MATCH(data!H$1,download!$A$4:$DX$4,0)+1,FALSE))</f>
        <v>24.06</v>
      </c>
      <c r="I154">
        <f>+IF(VLOOKUP($B154,download!$A$4:$DN$305,MATCH(data!I$1,download!$A$4:$DX$4,0)+1,FALSE)="","",VLOOKUP($B154,download!$A$4:$DN$305,MATCH(data!I$1,download!$A$4:$DX$4,0)+1,FALSE))</f>
        <v>34.947800000000001</v>
      </c>
      <c r="J154">
        <f>+IF(VLOOKUP($B154,download!$A$4:$DN$305,MATCH(data!J$1,download!$A$4:$DX$4,0)+1,FALSE)="","",VLOOKUP($B154,download!$A$4:$DN$305,MATCH(data!J$1,download!$A$4:$DX$4,0)+1,FALSE))</f>
        <v>447666999999.99994</v>
      </c>
      <c r="K154">
        <f>+IF(VLOOKUP($B154,download!$A$4:$DN$305,MATCH(data!K$1,download!$A$4:$DX$4,0)+1,FALSE)="","",VLOOKUP($B154,download!$A$4:$DN$305,MATCH(data!K$1,download!$A$4:$DX$4,0)+1,FALSE))</f>
        <v>2248400000000</v>
      </c>
      <c r="L154">
        <f>+IF(VLOOKUP($B154,download!$A$4:$DN$305,MATCH(data!L$1,download!$A$4:$DX$4,0)+1,FALSE)="","",VLOOKUP($B154,download!$A$4:$DN$305,MATCH(data!L$1,download!$A$4:$DX$4,0)+1,FALSE))</f>
        <v>1215371023000</v>
      </c>
      <c r="M154">
        <f>+IF(VLOOKUP($B154,download!$A$4:$DN$305,MATCH(data!M$1,download!$A$4:$DX$4,0)+1,FALSE)="","",VLOOKUP($B154,download!$A$4:$DN$305,MATCH(data!M$1,download!$A$4:$DX$4,0)+1,FALSE))</f>
        <v>4883084625162.3896</v>
      </c>
      <c r="N154">
        <f>+IF(VLOOKUP($B154,download!$A$4:$DN$305,MATCH(data!N$1,download!$A$4:$DX$4,0)+1,FALSE)="","",VLOOKUP($B154,download!$A$4:$DN$305,MATCH(data!N$1,download!$A$4:$DX$4,0)+1,FALSE))</f>
        <v>625973000000</v>
      </c>
      <c r="O154">
        <f>+IF(VLOOKUP($B154,download!$A$4:$DN$305,MATCH(data!O$1,download!$A$4:$DX$4,0)+1,FALSE)="","",VLOOKUP($B154,download!$A$4:$DN$305,MATCH(data!O$1,download!$A$4:$DX$4,0)+1,FALSE))</f>
        <v>1.2356</v>
      </c>
      <c r="P154">
        <f>+IF(VLOOKUP($B154,download!$A$4:$DN$305,MATCH(data!P$1,download!$A$4:$DX$4,0)+1,FALSE)="","",VLOOKUP($B154,download!$A$4:$DN$305,MATCH(data!P$1,download!$A$4:$DX$4,0)+1,FALSE))</f>
        <v>7.7619999999999996</v>
      </c>
      <c r="Q154">
        <f>+IF(VLOOKUP($B154,download!$A$4:$DN$305,MATCH(data!Q$1,download!$A$4:$DX$4,0)+1,FALSE)="","",VLOOKUP($B154,download!$A$4:$DN$305,MATCH(data!Q$1,download!$A$4:$DX$4,0)+1,FALSE))</f>
        <v>1.5403</v>
      </c>
      <c r="R154">
        <f>+IF(VLOOKUP($B154,download!$A$4:$DN$305,MATCH(data!R$1,download!$A$4:$DX$4,0)+1,FALSE)="","",VLOOKUP($B154,download!$A$4:$DN$305,MATCH(data!R$1,download!$A$4:$DX$4,0)+1,FALSE))</f>
        <v>0.97270000000000001</v>
      </c>
      <c r="S154">
        <f>+IF(VLOOKUP($B154,download!$A$4:$DN$305,MATCH(data!S$1,download!$A$4:$DX$4,0)+1,FALSE)="","",VLOOKUP($B154,download!$A$4:$DN$305,MATCH(data!S$1,download!$A$4:$DX$4,0)+1,FALSE))</f>
        <v>1.0330999999999999</v>
      </c>
      <c r="T154">
        <f>+IF(VLOOKUP($B154,download!$A$4:$DN$305,MATCH(data!T$1,download!$A$4:$DX$4,0)+1,FALSE)="","",VLOOKUP($B154,download!$A$4:$DN$305,MATCH(data!T$1,download!$A$4:$DX$4,0)+1,FALSE))</f>
        <v>1310.33</v>
      </c>
      <c r="U154">
        <f>+IF(VLOOKUP($B154,download!$A$4:$DN$305,MATCH(data!U$1,download!$A$4:$DX$4,0)+1,FALSE)="","",VLOOKUP($B154,download!$A$4:$DN$305,MATCH(data!U$1,download!$A$4:$DX$4,0)+1,FALSE))</f>
        <v>6264.38</v>
      </c>
      <c r="V154">
        <f>+IF(VLOOKUP($B154,download!$A$4:$DN$305,MATCH(data!V$1,download!$A$4:$DX$4,0)+1,FALSE)="","",VLOOKUP($B154,download!$A$4:$DN$305,MATCH(data!V$1,download!$A$4:$DX$4,0)+1,FALSE))</f>
        <v>719.49</v>
      </c>
      <c r="W154">
        <f>+IF(VLOOKUP($B154,download!$A$4:$DN$305,MATCH(data!W$1,download!$A$4:$DX$4,0)+1,FALSE)="","",VLOOKUP($B154,download!$A$4:$DN$305,MATCH(data!W$1,download!$A$4:$DX$4,0)+1,FALSE))</f>
        <v>18629.52</v>
      </c>
      <c r="X154">
        <f>+IF(VLOOKUP($B154,download!$A$4:$DN$305,MATCH(data!X$1,download!$A$4:$DX$4,0)+1,FALSE)="","",VLOOKUP($B154,download!$A$4:$DN$305,MATCH(data!X$1,download!$A$4:$DX$4,0)+1,FALSE))</f>
        <v>11513.21</v>
      </c>
      <c r="Y154">
        <f>+IF(VLOOKUP($B154,download!$A$4:$DN$305,MATCH(data!Y$1,download!$A$4:$DX$4,0)+1,FALSE)="","",VLOOKUP($B154,download!$A$4:$DN$305,MATCH(data!Y$1,download!$A$4:$DX$4,0)+1,FALSE))</f>
        <v>-0.2</v>
      </c>
      <c r="Z154">
        <f>+IF(VLOOKUP($B154,download!$A$4:$DN$305,MATCH(data!Z$1,download!$A$4:$DX$4,0)+1,FALSE)="","",VLOOKUP($B154,download!$A$4:$DN$305,MATCH(data!Z$1,download!$A$4:$DX$4,0)+1,FALSE))</f>
        <v>-0.1</v>
      </c>
      <c r="AA154">
        <f>+IF(VLOOKUP($B154,download!$A$4:$DN$305,MATCH(data!AA$1,download!$A$4:$DX$4,0)+1,FALSE)="","",VLOOKUP($B154,download!$A$4:$DN$305,MATCH(data!AA$1,download!$A$4:$DX$4,0)+1,FALSE))</f>
        <v>1.63</v>
      </c>
      <c r="AB154">
        <f>+IF(VLOOKUP($B154,download!$A$4:$DN$305,MATCH(data!AB$1,download!$A$4:$DX$4,0)+1,FALSE)="","",VLOOKUP($B154,download!$A$4:$DN$305,MATCH(data!AB$1,download!$A$4:$DX$4,0)+1,FALSE))</f>
        <v>0</v>
      </c>
      <c r="AC154">
        <f>+IF(VLOOKUP($B154,download!$A$4:$DN$305,MATCH(data!AC$1,download!$A$4:$DX$4,0)+1,FALSE)="","",VLOOKUP($B154,download!$A$4:$DN$305,MATCH(data!AC$1,download!$A$4:$DX$4,0)+1,FALSE))</f>
        <v>-0.24571547495944901</v>
      </c>
      <c r="AD154">
        <f>+IF(VLOOKUP($B154,download!$A$4:$DN$305,MATCH(data!AD$1,download!$A$4:$DX$4,0)+1,FALSE)="","",VLOOKUP($B154,download!$A$4:$DN$305,MATCH(data!AD$1,download!$A$4:$DX$4,0)+1,FALSE))</f>
        <v>130724000000</v>
      </c>
      <c r="AE154">
        <f>+IF(VLOOKUP($B154,download!$A$4:$DN$305,MATCH(data!AE$1,download!$A$4:$DX$4,0)+1,FALSE)="","",VLOOKUP($B154,download!$A$4:$DN$305,MATCH(data!AE$1,download!$A$4:$DX$4,0)+1,FALSE))</f>
        <v>157138400000</v>
      </c>
      <c r="AF154">
        <f>+IF(VLOOKUP($B154,download!$A$4:$DN$305,MATCH(data!AF$1,download!$A$4:$DX$4,0)+1,FALSE)="","",VLOOKUP($B154,download!$A$4:$DN$305,MATCH(data!AF$1,download!$A$4:$DX$4,0)+1,FALSE))</f>
        <v>5.6993648178169902</v>
      </c>
      <c r="AG154">
        <f>+IF(VLOOKUP($B154,download!$A$4:$DN$305,MATCH(data!AG$1,download!$A$4:$DX$4,0)+1,FALSE)="","",VLOOKUP($B154,download!$A$4:$DN$305,MATCH(data!AG$1,download!$A$4:$DX$4,0)+1,FALSE))</f>
        <v>5.2</v>
      </c>
      <c r="AH154">
        <f>+IF(VLOOKUP($B154,download!$A$4:$DN$305,MATCH(data!AH$1,download!$A$4:$DX$4,0)+1,FALSE)="","",VLOOKUP($B154,download!$A$4:$DN$305,MATCH(data!AH$1,download!$A$4:$DX$4,0)+1,FALSE))</f>
        <v>38523700000</v>
      </c>
      <c r="AI154">
        <f>+IF(VLOOKUP($B154,download!$A$4:$DN$305,MATCH(data!AI$1,download!$A$4:$DX$4,0)+1,FALSE)="","",VLOOKUP($B154,download!$A$4:$DN$305,MATCH(data!AI$1,download!$A$4:$DX$4,0)+1,FALSE))</f>
        <v>50295000000</v>
      </c>
      <c r="AJ154">
        <f>+IF(VLOOKUP($B154,download!$A$4:$DN$305,MATCH(data!AJ$1,download!$A$4:$DX$4,0)+1,FALSE)="","",VLOOKUP($B154,download!$A$4:$DN$305,MATCH(data!AJ$1,download!$A$4:$DX$4,0)+1,FALSE))</f>
        <v>695700000000</v>
      </c>
      <c r="AK154">
        <f>+IF(VLOOKUP($B154,download!$A$4:$DN$305,MATCH(data!AK$1,download!$A$4:$DX$4,0)+1,FALSE)="","",VLOOKUP($B154,download!$A$4:$DN$305,MATCH(data!AK$1,download!$A$4:$DX$4,0)+1,FALSE))</f>
        <v>42127000000</v>
      </c>
      <c r="AL154">
        <f>+IF(VLOOKUP($B154,download!$A$4:$DN$305,MATCH(data!AL$1,download!$A$4:$DX$4,0)+1,FALSE)="","",VLOOKUP($B154,download!$A$4:$DN$305,MATCH(data!AL$1,download!$A$4:$DX$4,0)+1,FALSE))</f>
        <v>282699000000</v>
      </c>
      <c r="AM154">
        <f>+IF(VLOOKUP($B154,download!$A$4:$DN$305,MATCH(data!AM$1,download!$A$4:$DX$4,0)+1,FALSE)="","",VLOOKUP($B154,download!$A$4:$DN$305,MATCH(data!AM$1,download!$A$4:$DX$4,0)+1,FALSE))</f>
        <v>68699000000</v>
      </c>
      <c r="AN154">
        <f>+IF(VLOOKUP($B154,download!$A$4:$DN$305,MATCH(data!AN$1,download!$A$4:$DX$4,0)+1,FALSE)="","",VLOOKUP($B154,download!$A$4:$DN$305,MATCH(data!AN$1,download!$A$4:$DX$4,0)+1,FALSE))</f>
        <v>8.1999999999999993</v>
      </c>
      <c r="AO154">
        <f>+IF(VLOOKUP($B154,download!$A$4:$DN$305,MATCH(data!AO$1,download!$A$4:$DX$4,0)+1,FALSE)="","",VLOOKUP($B154,download!$A$4:$DN$305,MATCH(data!AO$1,download!$A$4:$DX$4,0)+1,FALSE))</f>
        <v>5.2</v>
      </c>
      <c r="AP154">
        <f>+IF(VLOOKUP($B154,download!$A$4:$DN$305,MATCH(data!AP$1,download!$A$4:$DX$4,0)+1,FALSE)="","",VLOOKUP($B154,download!$A$4:$DN$305,MATCH(data!AP$1,download!$A$4:$DX$4,0)+1,FALSE))</f>
        <v>3.2</v>
      </c>
      <c r="AQ154">
        <f>+IF(VLOOKUP($B154,download!$A$4:$DN$305,MATCH(data!AQ$1,download!$A$4:$DX$4,0)+1,FALSE)="","",VLOOKUP($B154,download!$A$4:$DN$305,MATCH(data!AQ$1,download!$A$4:$DX$4,0)+1,FALSE))</f>
        <v>11.4</v>
      </c>
      <c r="AR154">
        <f>+IF(VLOOKUP($B154,download!$A$4:$DN$305,MATCH(data!AR$1,download!$A$4:$DX$4,0)+1,FALSE)="","",VLOOKUP($B154,download!$A$4:$DN$305,MATCH(data!AR$1,download!$A$4:$DX$4,0)+1,FALSE))</f>
        <v>7.4</v>
      </c>
      <c r="AS154">
        <f>+IF(VLOOKUP($B154,download!$A$4:$DN$305,MATCH(data!AS$1,download!$A$4:$DX$4,0)+1,FALSE)="","",VLOOKUP($B154,download!$A$4:$DN$305,MATCH(data!AS$1,download!$A$4:$DX$4,0)+1,FALSE))</f>
        <v>2.4546535738954414E-3</v>
      </c>
      <c r="AT154">
        <f>+IF(VLOOKUP($B154,download!$A$4:$DN$305,MATCH(data!AT$1,download!$A$4:$DX$4,0)+1,FALSE)="","",VLOOKUP($B154,download!$A$4:$DN$305,MATCH(data!AT$1,download!$A$4:$DX$4,0)+1,FALSE))</f>
        <v>2.8039115030236892E-3</v>
      </c>
      <c r="AU154">
        <f>+IF(VLOOKUP($B154,download!$A$4:$DN$305,MATCH(data!AU$1,download!$A$4:$DX$4,0)+1,FALSE)="","",VLOOKUP($B154,download!$A$4:$DN$305,MATCH(data!AU$1,download!$A$4:$DX$4,0)+1,FALSE))</f>
        <v>5.1168978877997318E-3</v>
      </c>
      <c r="AV154">
        <f>+IF(VLOOKUP($B154,download!$A$4:$DN$305,MATCH(data!AV$1,download!$A$4:$DX$4,0)+1,FALSE)="","",VLOOKUP($B154,download!$A$4:$DN$305,MATCH(data!AV$1,download!$A$4:$DX$4,0)+1,FALSE))</f>
        <v>2.7498880382711235E-3</v>
      </c>
      <c r="AW154">
        <f>+IF(VLOOKUP($B154,download!$A$4:$DN$305,MATCH(data!AW$1,download!$A$4:$DX$4,0)+1,FALSE)="","",VLOOKUP($B154,download!$A$4:$DN$305,MATCH(data!AW$1,download!$A$4:$DX$4,0)+1,FALSE))</f>
        <v>3.5471428296519059E-3</v>
      </c>
    </row>
    <row r="155" spans="1:49">
      <c r="A155">
        <f t="shared" si="7"/>
        <v>154</v>
      </c>
      <c r="B155">
        <f t="shared" si="8"/>
        <v>201206</v>
      </c>
      <c r="C155">
        <f>+IF(VLOOKUP($B155,download!$A$4:$DN$305,MATCH(data!C$1,download!$A$4:$DX$4,0)+1,FALSE)="","",VLOOKUP($B155,download!$A$4:$DN$305,MATCH(data!C$1,download!$A$4:$DX$4,0)+1,FALSE))</f>
        <v>100.905</v>
      </c>
      <c r="D155">
        <f>+IF(VLOOKUP($B155,download!$A$4:$DN$305,MATCH(data!D$1,download!$A$4:$DX$4,0)+1,FALSE)="","",VLOOKUP($B155,download!$A$4:$DN$305,MATCH(data!D$1,download!$A$4:$DX$4,0)+1,FALSE))</f>
        <v>101.6</v>
      </c>
      <c r="E155">
        <f>+IF(VLOOKUP($B155,download!$A$4:$DN$305,MATCH(data!E$1,download!$A$4:$DX$4,0)+1,FALSE)="","",VLOOKUP($B155,download!$A$4:$DN$305,MATCH(data!E$1,download!$A$4:$DX$4,0)+1,FALSE))</f>
        <v>122.91200000000001</v>
      </c>
      <c r="F155">
        <f>+IF(VLOOKUP($B155,download!$A$4:$DN$305,MATCH(data!F$1,download!$A$4:$DX$4,0)+1,FALSE)="","",VLOOKUP($B155,download!$A$4:$DN$305,MATCH(data!F$1,download!$A$4:$DX$4,0)+1,FALSE))</f>
        <v>100.25</v>
      </c>
      <c r="G155">
        <f>+IF(VLOOKUP($B155,download!$A$4:$DN$305,MATCH(data!G$1,download!$A$4:$DX$4,0)+1,FALSE)="","",VLOOKUP($B155,download!$A$4:$DN$305,MATCH(data!G$1,download!$A$4:$DX$4,0)+1,FALSE))</f>
        <v>109.19499999999999</v>
      </c>
      <c r="H155">
        <f>+IF(VLOOKUP($B155,download!$A$4:$DN$305,MATCH(data!H$1,download!$A$4:$DX$4,0)+1,FALSE)="","",VLOOKUP($B155,download!$A$4:$DN$305,MATCH(data!H$1,download!$A$4:$DX$4,0)+1,FALSE))</f>
        <v>17.079999999999998</v>
      </c>
      <c r="I155">
        <f>+IF(VLOOKUP($B155,download!$A$4:$DN$305,MATCH(data!I$1,download!$A$4:$DX$4,0)+1,FALSE)="","",VLOOKUP($B155,download!$A$4:$DN$305,MATCH(data!I$1,download!$A$4:$DX$4,0)+1,FALSE))</f>
        <v>24.946300000000001</v>
      </c>
      <c r="J155">
        <f>+IF(VLOOKUP($B155,download!$A$4:$DN$305,MATCH(data!J$1,download!$A$4:$DX$4,0)+1,FALSE)="","",VLOOKUP($B155,download!$A$4:$DN$305,MATCH(data!J$1,download!$A$4:$DX$4,0)+1,FALSE))</f>
        <v>460301999999.99994</v>
      </c>
      <c r="K155">
        <f>+IF(VLOOKUP($B155,download!$A$4:$DN$305,MATCH(data!K$1,download!$A$4:$DX$4,0)+1,FALSE)="","",VLOOKUP($B155,download!$A$4:$DN$305,MATCH(data!K$1,download!$A$4:$DX$4,0)+1,FALSE))</f>
        <v>2270999999999.9995</v>
      </c>
      <c r="L155">
        <f>+IF(VLOOKUP($B155,download!$A$4:$DN$305,MATCH(data!L$1,download!$A$4:$DX$4,0)+1,FALSE)="","",VLOOKUP($B155,download!$A$4:$DN$305,MATCH(data!L$1,download!$A$4:$DX$4,0)+1,FALSE))</f>
        <v>1216980595000</v>
      </c>
      <c r="M155">
        <f>+IF(VLOOKUP($B155,download!$A$4:$DN$305,MATCH(data!M$1,download!$A$4:$DX$4,0)+1,FALSE)="","",VLOOKUP($B155,download!$A$4:$DN$305,MATCH(data!M$1,download!$A$4:$DX$4,0)+1,FALSE))</f>
        <v>4958226651209.8203</v>
      </c>
      <c r="N155">
        <f>+IF(VLOOKUP($B155,download!$A$4:$DN$305,MATCH(data!N$1,download!$A$4:$DX$4,0)+1,FALSE)="","",VLOOKUP($B155,download!$A$4:$DN$305,MATCH(data!N$1,download!$A$4:$DX$4,0)+1,FALSE))</f>
        <v>632008000000</v>
      </c>
      <c r="O155">
        <f>+IF(VLOOKUP($B155,download!$A$4:$DN$305,MATCH(data!O$1,download!$A$4:$DX$4,0)+1,FALSE)="","",VLOOKUP($B155,download!$A$4:$DN$305,MATCH(data!O$1,download!$A$4:$DX$4,0)+1,FALSE))</f>
        <v>1.2658</v>
      </c>
      <c r="P155">
        <f>+IF(VLOOKUP($B155,download!$A$4:$DN$305,MATCH(data!P$1,download!$A$4:$DX$4,0)+1,FALSE)="","",VLOOKUP($B155,download!$A$4:$DN$305,MATCH(data!P$1,download!$A$4:$DX$4,0)+1,FALSE))</f>
        <v>7.7568999999999999</v>
      </c>
      <c r="Q155">
        <f>+IF(VLOOKUP($B155,download!$A$4:$DN$305,MATCH(data!Q$1,download!$A$4:$DX$4,0)+1,FALSE)="","",VLOOKUP($B155,download!$A$4:$DN$305,MATCH(data!Q$1,download!$A$4:$DX$4,0)+1,FALSE))</f>
        <v>1.5705</v>
      </c>
      <c r="R155">
        <f>+IF(VLOOKUP($B155,download!$A$4:$DN$305,MATCH(data!R$1,download!$A$4:$DX$4,0)+1,FALSE)="","",VLOOKUP($B155,download!$A$4:$DN$305,MATCH(data!R$1,download!$A$4:$DX$4,0)+1,FALSE))</f>
        <v>1.0233000000000001</v>
      </c>
      <c r="S155">
        <f>+IF(VLOOKUP($B155,download!$A$4:$DN$305,MATCH(data!S$1,download!$A$4:$DX$4,0)+1,FALSE)="","",VLOOKUP($B155,download!$A$4:$DN$305,MATCH(data!S$1,download!$A$4:$DX$4,0)+1,FALSE))</f>
        <v>1.0165</v>
      </c>
      <c r="T155">
        <f>+IF(VLOOKUP($B155,download!$A$4:$DN$305,MATCH(data!T$1,download!$A$4:$DX$4,0)+1,FALSE)="","",VLOOKUP($B155,download!$A$4:$DN$305,MATCH(data!T$1,download!$A$4:$DX$4,0)+1,FALSE))</f>
        <v>1362.16</v>
      </c>
      <c r="U155">
        <f>+IF(VLOOKUP($B155,download!$A$4:$DN$305,MATCH(data!U$1,download!$A$4:$DX$4,0)+1,FALSE)="","",VLOOKUP($B155,download!$A$4:$DN$305,MATCH(data!U$1,download!$A$4:$DX$4,0)+1,FALSE))</f>
        <v>6416.28</v>
      </c>
      <c r="V155">
        <f>+IF(VLOOKUP($B155,download!$A$4:$DN$305,MATCH(data!V$1,download!$A$4:$DX$4,0)+1,FALSE)="","",VLOOKUP($B155,download!$A$4:$DN$305,MATCH(data!V$1,download!$A$4:$DX$4,0)+1,FALSE))</f>
        <v>770.08</v>
      </c>
      <c r="W155">
        <f>+IF(VLOOKUP($B155,download!$A$4:$DN$305,MATCH(data!W$1,download!$A$4:$DX$4,0)+1,FALSE)="","",VLOOKUP($B155,download!$A$4:$DN$305,MATCH(data!W$1,download!$A$4:$DX$4,0)+1,FALSE))</f>
        <v>19441.46</v>
      </c>
      <c r="X155">
        <f>+IF(VLOOKUP($B155,download!$A$4:$DN$305,MATCH(data!X$1,download!$A$4:$DX$4,0)+1,FALSE)="","",VLOOKUP($B155,download!$A$4:$DN$305,MATCH(data!X$1,download!$A$4:$DX$4,0)+1,FALSE))</f>
        <v>11596.56</v>
      </c>
      <c r="Y155">
        <f>+IF(VLOOKUP($B155,download!$A$4:$DN$305,MATCH(data!Y$1,download!$A$4:$DX$4,0)+1,FALSE)="","",VLOOKUP($B155,download!$A$4:$DN$305,MATCH(data!Y$1,download!$A$4:$DX$4,0)+1,FALSE))</f>
        <v>-0.1</v>
      </c>
      <c r="Z155">
        <f>+IF(VLOOKUP($B155,download!$A$4:$DN$305,MATCH(data!Z$1,download!$A$4:$DX$4,0)+1,FALSE)="","",VLOOKUP($B155,download!$A$4:$DN$305,MATCH(data!Z$1,download!$A$4:$DX$4,0)+1,FALSE))</f>
        <v>-0.1</v>
      </c>
      <c r="AA155">
        <f>+IF(VLOOKUP($B155,download!$A$4:$DN$305,MATCH(data!AA$1,download!$A$4:$DX$4,0)+1,FALSE)="","",VLOOKUP($B155,download!$A$4:$DN$305,MATCH(data!AA$1,download!$A$4:$DX$4,0)+1,FALSE))</f>
        <v>1.21</v>
      </c>
      <c r="AB155">
        <f>+IF(VLOOKUP($B155,download!$A$4:$DN$305,MATCH(data!AB$1,download!$A$4:$DX$4,0)+1,FALSE)="","",VLOOKUP($B155,download!$A$4:$DN$305,MATCH(data!AB$1,download!$A$4:$DX$4,0)+1,FALSE))</f>
        <v>0</v>
      </c>
      <c r="AC155">
        <f>+IF(VLOOKUP($B155,download!$A$4:$DN$305,MATCH(data!AC$1,download!$A$4:$DX$4,0)+1,FALSE)="","",VLOOKUP($B155,download!$A$4:$DN$305,MATCH(data!AC$1,download!$A$4:$DX$4,0)+1,FALSE))</f>
        <v>-5.6098043415154397E-2</v>
      </c>
      <c r="AD155">
        <f>+IF(VLOOKUP($B155,download!$A$4:$DN$305,MATCH(data!AD$1,download!$A$4:$DX$4,0)+1,FALSE)="","",VLOOKUP($B155,download!$A$4:$DN$305,MATCH(data!AD$1,download!$A$4:$DX$4,0)+1,FALSE))</f>
        <v>130717000000</v>
      </c>
      <c r="AE155">
        <f>+IF(VLOOKUP($B155,download!$A$4:$DN$305,MATCH(data!AE$1,download!$A$4:$DX$4,0)+1,FALSE)="","",VLOOKUP($B155,download!$A$4:$DN$305,MATCH(data!AE$1,download!$A$4:$DX$4,0)+1,FALSE))</f>
        <v>157434200000</v>
      </c>
      <c r="AF155">
        <f>+IF(VLOOKUP($B155,download!$A$4:$DN$305,MATCH(data!AF$1,download!$A$4:$DX$4,0)+1,FALSE)="","",VLOOKUP($B155,download!$A$4:$DN$305,MATCH(data!AF$1,download!$A$4:$DX$4,0)+1,FALSE))</f>
        <v>7.4398589796764796</v>
      </c>
      <c r="AG155">
        <f>+IF(VLOOKUP($B155,download!$A$4:$DN$305,MATCH(data!AG$1,download!$A$4:$DX$4,0)+1,FALSE)="","",VLOOKUP($B155,download!$A$4:$DN$305,MATCH(data!AG$1,download!$A$4:$DX$4,0)+1,FALSE))</f>
        <v>-4.8</v>
      </c>
      <c r="AH155">
        <f>+IF(VLOOKUP($B155,download!$A$4:$DN$305,MATCH(data!AH$1,download!$A$4:$DX$4,0)+1,FALSE)="","",VLOOKUP($B155,download!$A$4:$DN$305,MATCH(data!AH$1,download!$A$4:$DX$4,0)+1,FALSE))</f>
        <v>38187800000</v>
      </c>
      <c r="AI155">
        <f>+IF(VLOOKUP($B155,download!$A$4:$DN$305,MATCH(data!AI$1,download!$A$4:$DX$4,0)+1,FALSE)="","",VLOOKUP($B155,download!$A$4:$DN$305,MATCH(data!AI$1,download!$A$4:$DX$4,0)+1,FALSE))</f>
        <v>50519000000</v>
      </c>
      <c r="AJ155">
        <f>+IF(VLOOKUP($B155,download!$A$4:$DN$305,MATCH(data!AJ$1,download!$A$4:$DX$4,0)+1,FALSE)="","",VLOOKUP($B155,download!$A$4:$DN$305,MATCH(data!AJ$1,download!$A$4:$DX$4,0)+1,FALSE))</f>
        <v>701460000000</v>
      </c>
      <c r="AK155">
        <f>+IF(VLOOKUP($B155,download!$A$4:$DN$305,MATCH(data!AK$1,download!$A$4:$DX$4,0)+1,FALSE)="","",VLOOKUP($B155,download!$A$4:$DN$305,MATCH(data!AK$1,download!$A$4:$DX$4,0)+1,FALSE))</f>
        <v>36550000000</v>
      </c>
      <c r="AL155">
        <f>+IF(VLOOKUP($B155,download!$A$4:$DN$305,MATCH(data!AL$1,download!$A$4:$DX$4,0)+1,FALSE)="","",VLOOKUP($B155,download!$A$4:$DN$305,MATCH(data!AL$1,download!$A$4:$DX$4,0)+1,FALSE))</f>
        <v>287014000000</v>
      </c>
      <c r="AM155">
        <f>+IF(VLOOKUP($B155,download!$A$4:$DN$305,MATCH(data!AM$1,download!$A$4:$DX$4,0)+1,FALSE)="","",VLOOKUP($B155,download!$A$4:$DN$305,MATCH(data!AM$1,download!$A$4:$DX$4,0)+1,FALSE))</f>
        <v>66218000000</v>
      </c>
      <c r="AN155">
        <f>+IF(VLOOKUP($B155,download!$A$4:$DN$305,MATCH(data!AN$1,download!$A$4:$DX$4,0)+1,FALSE)="","",VLOOKUP($B155,download!$A$4:$DN$305,MATCH(data!AN$1,download!$A$4:$DX$4,0)+1,FALSE))</f>
        <v>8.1999999999999993</v>
      </c>
      <c r="AO155">
        <f>+IF(VLOOKUP($B155,download!$A$4:$DN$305,MATCH(data!AO$1,download!$A$4:$DX$4,0)+1,FALSE)="","",VLOOKUP($B155,download!$A$4:$DN$305,MATCH(data!AO$1,download!$A$4:$DX$4,0)+1,FALSE))</f>
        <v>5.2</v>
      </c>
      <c r="AP155">
        <f>+IF(VLOOKUP($B155,download!$A$4:$DN$305,MATCH(data!AP$1,download!$A$4:$DX$4,0)+1,FALSE)="","",VLOOKUP($B155,download!$A$4:$DN$305,MATCH(data!AP$1,download!$A$4:$DX$4,0)+1,FALSE))</f>
        <v>3.3</v>
      </c>
      <c r="AQ155">
        <f>+IF(VLOOKUP($B155,download!$A$4:$DN$305,MATCH(data!AQ$1,download!$A$4:$DX$4,0)+1,FALSE)="","",VLOOKUP($B155,download!$A$4:$DN$305,MATCH(data!AQ$1,download!$A$4:$DX$4,0)+1,FALSE))</f>
        <v>11.5</v>
      </c>
      <c r="AR155">
        <f>+IF(VLOOKUP($B155,download!$A$4:$DN$305,MATCH(data!AR$1,download!$A$4:$DX$4,0)+1,FALSE)="","",VLOOKUP($B155,download!$A$4:$DN$305,MATCH(data!AR$1,download!$A$4:$DX$4,0)+1,FALSE))</f>
        <v>7.2</v>
      </c>
      <c r="AS155">
        <f>+IF(VLOOKUP($B155,download!$A$4:$DN$305,MATCH(data!AS$1,download!$A$4:$DX$4,0)+1,FALSE)="","",VLOOKUP($B155,download!$A$4:$DN$305,MATCH(data!AS$1,download!$A$4:$DX$4,0)+1,FALSE))</f>
        <v>2.4546535738954414E-3</v>
      </c>
      <c r="AT155">
        <f>+IF(VLOOKUP($B155,download!$A$4:$DN$305,MATCH(data!AT$1,download!$A$4:$DX$4,0)+1,FALSE)="","",VLOOKUP($B155,download!$A$4:$DN$305,MATCH(data!AT$1,download!$A$4:$DX$4,0)+1,FALSE))</f>
        <v>2.8039115030236892E-3</v>
      </c>
      <c r="AU155">
        <f>+IF(VLOOKUP($B155,download!$A$4:$DN$305,MATCH(data!AU$1,download!$A$4:$DX$4,0)+1,FALSE)="","",VLOOKUP($B155,download!$A$4:$DN$305,MATCH(data!AU$1,download!$A$4:$DX$4,0)+1,FALSE))</f>
        <v>5.1168978877997318E-3</v>
      </c>
      <c r="AV155">
        <f>+IF(VLOOKUP($B155,download!$A$4:$DN$305,MATCH(data!AV$1,download!$A$4:$DX$4,0)+1,FALSE)="","",VLOOKUP($B155,download!$A$4:$DN$305,MATCH(data!AV$1,download!$A$4:$DX$4,0)+1,FALSE))</f>
        <v>2.7498880382711235E-3</v>
      </c>
      <c r="AW155">
        <f>+IF(VLOOKUP($B155,download!$A$4:$DN$305,MATCH(data!AW$1,download!$A$4:$DX$4,0)+1,FALSE)="","",VLOOKUP($B155,download!$A$4:$DN$305,MATCH(data!AW$1,download!$A$4:$DX$4,0)+1,FALSE))</f>
        <v>3.5471428296519059E-3</v>
      </c>
    </row>
    <row r="156" spans="1:49">
      <c r="A156">
        <f t="shared" si="7"/>
        <v>155</v>
      </c>
      <c r="B156">
        <f t="shared" si="8"/>
        <v>201207</v>
      </c>
      <c r="C156">
        <f>+IF(VLOOKUP($B156,download!$A$4:$DN$305,MATCH(data!C$1,download!$A$4:$DX$4,0)+1,FALSE)="","",VLOOKUP($B156,download!$A$4:$DN$305,MATCH(data!C$1,download!$A$4:$DX$4,0)+1,FALSE))</f>
        <v>102.575</v>
      </c>
      <c r="D156">
        <f>+IF(VLOOKUP($B156,download!$A$4:$DN$305,MATCH(data!D$1,download!$A$4:$DX$4,0)+1,FALSE)="","",VLOOKUP($B156,download!$A$4:$DN$305,MATCH(data!D$1,download!$A$4:$DX$4,0)+1,FALSE))</f>
        <v>104.3355</v>
      </c>
      <c r="E156">
        <f>+IF(VLOOKUP($B156,download!$A$4:$DN$305,MATCH(data!E$1,download!$A$4:$DX$4,0)+1,FALSE)="","",VLOOKUP($B156,download!$A$4:$DN$305,MATCH(data!E$1,download!$A$4:$DX$4,0)+1,FALSE))</f>
        <v>123.40300000000001</v>
      </c>
      <c r="F156">
        <f>+IF(VLOOKUP($B156,download!$A$4:$DN$305,MATCH(data!F$1,download!$A$4:$DX$4,0)+1,FALSE)="","",VLOOKUP($B156,download!$A$4:$DN$305,MATCH(data!F$1,download!$A$4:$DX$4,0)+1,FALSE))</f>
        <v>103.25</v>
      </c>
      <c r="G156">
        <f>+IF(VLOOKUP($B156,download!$A$4:$DN$305,MATCH(data!G$1,download!$A$4:$DX$4,0)+1,FALSE)="","",VLOOKUP($B156,download!$A$4:$DN$305,MATCH(data!G$1,download!$A$4:$DX$4,0)+1,FALSE))</f>
        <v>109.675</v>
      </c>
      <c r="H156">
        <f>+IF(VLOOKUP($B156,download!$A$4:$DN$305,MATCH(data!H$1,download!$A$4:$DX$4,0)+1,FALSE)="","",VLOOKUP($B156,download!$A$4:$DN$305,MATCH(data!H$1,download!$A$4:$DX$4,0)+1,FALSE))</f>
        <v>18.93</v>
      </c>
      <c r="I156">
        <f>+IF(VLOOKUP($B156,download!$A$4:$DN$305,MATCH(data!I$1,download!$A$4:$DX$4,0)+1,FALSE)="","",VLOOKUP($B156,download!$A$4:$DN$305,MATCH(data!I$1,download!$A$4:$DX$4,0)+1,FALSE))</f>
        <v>28.008800000000001</v>
      </c>
      <c r="J156">
        <f>+IF(VLOOKUP($B156,download!$A$4:$DN$305,MATCH(data!J$1,download!$A$4:$DX$4,0)+1,FALSE)="","",VLOOKUP($B156,download!$A$4:$DN$305,MATCH(data!J$1,download!$A$4:$DX$4,0)+1,FALSE))</f>
        <v>473507999999.99994</v>
      </c>
      <c r="K156">
        <f>+IF(VLOOKUP($B156,download!$A$4:$DN$305,MATCH(data!K$1,download!$A$4:$DX$4,0)+1,FALSE)="","",VLOOKUP($B156,download!$A$4:$DN$305,MATCH(data!K$1,download!$A$4:$DX$4,0)+1,FALSE))</f>
        <v>2314599999999.9995</v>
      </c>
      <c r="L156">
        <f>+IF(VLOOKUP($B156,download!$A$4:$DN$305,MATCH(data!L$1,download!$A$4:$DX$4,0)+1,FALSE)="","",VLOOKUP($B156,download!$A$4:$DN$305,MATCH(data!L$1,download!$A$4:$DX$4,0)+1,FALSE))</f>
        <v>1264199487000</v>
      </c>
      <c r="M156">
        <f>+IF(VLOOKUP($B156,download!$A$4:$DN$305,MATCH(data!M$1,download!$A$4:$DX$4,0)+1,FALSE)="","",VLOOKUP($B156,download!$A$4:$DN$305,MATCH(data!M$1,download!$A$4:$DX$4,0)+1,FALSE))</f>
        <v>4982750393324.8799</v>
      </c>
      <c r="N156">
        <f>+IF(VLOOKUP($B156,download!$A$4:$DN$305,MATCH(data!N$1,download!$A$4:$DX$4,0)+1,FALSE)="","",VLOOKUP($B156,download!$A$4:$DN$305,MATCH(data!N$1,download!$A$4:$DX$4,0)+1,FALSE))</f>
        <v>636160000000</v>
      </c>
      <c r="O156">
        <f>+IF(VLOOKUP($B156,download!$A$4:$DN$305,MATCH(data!O$1,download!$A$4:$DX$4,0)+1,FALSE)="","",VLOOKUP($B156,download!$A$4:$DN$305,MATCH(data!O$1,download!$A$4:$DX$4,0)+1,FALSE))</f>
        <v>1.2302999999999999</v>
      </c>
      <c r="P156">
        <f>+IF(VLOOKUP($B156,download!$A$4:$DN$305,MATCH(data!P$1,download!$A$4:$DX$4,0)+1,FALSE)="","",VLOOKUP($B156,download!$A$4:$DN$305,MATCH(data!P$1,download!$A$4:$DX$4,0)+1,FALSE))</f>
        <v>7.7542</v>
      </c>
      <c r="Q156">
        <f>+IF(VLOOKUP($B156,download!$A$4:$DN$305,MATCH(data!Q$1,download!$A$4:$DX$4,0)+1,FALSE)="","",VLOOKUP($B156,download!$A$4:$DN$305,MATCH(data!Q$1,download!$A$4:$DX$4,0)+1,FALSE))</f>
        <v>1.5676000000000001</v>
      </c>
      <c r="R156">
        <f>+IF(VLOOKUP($B156,download!$A$4:$DN$305,MATCH(data!R$1,download!$A$4:$DX$4,0)+1,FALSE)="","",VLOOKUP($B156,download!$A$4:$DN$305,MATCH(data!R$1,download!$A$4:$DX$4,0)+1,FALSE))</f>
        <v>1.05</v>
      </c>
      <c r="S156">
        <f>+IF(VLOOKUP($B156,download!$A$4:$DN$305,MATCH(data!S$1,download!$A$4:$DX$4,0)+1,FALSE)="","",VLOOKUP($B156,download!$A$4:$DN$305,MATCH(data!S$1,download!$A$4:$DX$4,0)+1,FALSE))</f>
        <v>1.0027999999999999</v>
      </c>
      <c r="T156">
        <f>+IF(VLOOKUP($B156,download!$A$4:$DN$305,MATCH(data!T$1,download!$A$4:$DX$4,0)+1,FALSE)="","",VLOOKUP($B156,download!$A$4:$DN$305,MATCH(data!T$1,download!$A$4:$DX$4,0)+1,FALSE))</f>
        <v>1379.32</v>
      </c>
      <c r="U156">
        <f>+IF(VLOOKUP($B156,download!$A$4:$DN$305,MATCH(data!U$1,download!$A$4:$DX$4,0)+1,FALSE)="","",VLOOKUP($B156,download!$A$4:$DN$305,MATCH(data!U$1,download!$A$4:$DX$4,0)+1,FALSE))</f>
        <v>6772.26</v>
      </c>
      <c r="V156">
        <f>+IF(VLOOKUP($B156,download!$A$4:$DN$305,MATCH(data!V$1,download!$A$4:$DX$4,0)+1,FALSE)="","",VLOOKUP($B156,download!$A$4:$DN$305,MATCH(data!V$1,download!$A$4:$DX$4,0)+1,FALSE))</f>
        <v>736.31</v>
      </c>
      <c r="W156">
        <f>+IF(VLOOKUP($B156,download!$A$4:$DN$305,MATCH(data!W$1,download!$A$4:$DX$4,0)+1,FALSE)="","",VLOOKUP($B156,download!$A$4:$DN$305,MATCH(data!W$1,download!$A$4:$DX$4,0)+1,FALSE))</f>
        <v>19796.810000000001</v>
      </c>
      <c r="X156">
        <f>+IF(VLOOKUP($B156,download!$A$4:$DN$305,MATCH(data!X$1,download!$A$4:$DX$4,0)+1,FALSE)="","",VLOOKUP($B156,download!$A$4:$DN$305,MATCH(data!X$1,download!$A$4:$DX$4,0)+1,FALSE))</f>
        <v>11664.71</v>
      </c>
      <c r="Y156">
        <f>+IF(VLOOKUP($B156,download!$A$4:$DN$305,MATCH(data!Y$1,download!$A$4:$DX$4,0)+1,FALSE)="","",VLOOKUP($B156,download!$A$4:$DN$305,MATCH(data!Y$1,download!$A$4:$DX$4,0)+1,FALSE))</f>
        <v>0</v>
      </c>
      <c r="Z156">
        <f>+IF(VLOOKUP($B156,download!$A$4:$DN$305,MATCH(data!Z$1,download!$A$4:$DX$4,0)+1,FALSE)="","",VLOOKUP($B156,download!$A$4:$DN$305,MATCH(data!Z$1,download!$A$4:$DX$4,0)+1,FALSE))</f>
        <v>-0.5</v>
      </c>
      <c r="AA156">
        <f>+IF(VLOOKUP($B156,download!$A$4:$DN$305,MATCH(data!AA$1,download!$A$4:$DX$4,0)+1,FALSE)="","",VLOOKUP($B156,download!$A$4:$DN$305,MATCH(data!AA$1,download!$A$4:$DX$4,0)+1,FALSE))</f>
        <v>1.21</v>
      </c>
      <c r="AB156">
        <f>+IF(VLOOKUP($B156,download!$A$4:$DN$305,MATCH(data!AB$1,download!$A$4:$DX$4,0)+1,FALSE)="","",VLOOKUP($B156,download!$A$4:$DN$305,MATCH(data!AB$1,download!$A$4:$DX$4,0)+1,FALSE))</f>
        <v>-2.11</v>
      </c>
      <c r="AC156">
        <f>+IF(VLOOKUP($B156,download!$A$4:$DN$305,MATCH(data!AC$1,download!$A$4:$DX$4,0)+1,FALSE)="","",VLOOKUP($B156,download!$A$4:$DN$305,MATCH(data!AC$1,download!$A$4:$DX$4,0)+1,FALSE))</f>
        <v>-5.5523810106544301E-2</v>
      </c>
      <c r="AD156">
        <f>+IF(VLOOKUP($B156,download!$A$4:$DN$305,MATCH(data!AD$1,download!$A$4:$DX$4,0)+1,FALSE)="","",VLOOKUP($B156,download!$A$4:$DN$305,MATCH(data!AD$1,download!$A$4:$DX$4,0)+1,FALSE))</f>
        <v>130145000000</v>
      </c>
      <c r="AE156">
        <f>+IF(VLOOKUP($B156,download!$A$4:$DN$305,MATCH(data!AE$1,download!$A$4:$DX$4,0)+1,FALSE)="","",VLOOKUP($B156,download!$A$4:$DN$305,MATCH(data!AE$1,download!$A$4:$DX$4,0)+1,FALSE))</f>
        <v>157115000000</v>
      </c>
      <c r="AF156">
        <f>+IF(VLOOKUP($B156,download!$A$4:$DN$305,MATCH(data!AF$1,download!$A$4:$DX$4,0)+1,FALSE)="","",VLOOKUP($B156,download!$A$4:$DN$305,MATCH(data!AF$1,download!$A$4:$DX$4,0)+1,FALSE))</f>
        <v>7.4398589796764796</v>
      </c>
      <c r="AG156">
        <f>+IF(VLOOKUP($B156,download!$A$4:$DN$305,MATCH(data!AG$1,download!$A$4:$DX$4,0)+1,FALSE)="","",VLOOKUP($B156,download!$A$4:$DN$305,MATCH(data!AG$1,download!$A$4:$DX$4,0)+1,FALSE))</f>
        <v>-3.5</v>
      </c>
      <c r="AH156">
        <f>+IF(VLOOKUP($B156,download!$A$4:$DN$305,MATCH(data!AH$1,download!$A$4:$DX$4,0)+1,FALSE)="","",VLOOKUP($B156,download!$A$4:$DN$305,MATCH(data!AH$1,download!$A$4:$DX$4,0)+1,FALSE))</f>
        <v>37517600000</v>
      </c>
      <c r="AI156">
        <f>+IF(VLOOKUP($B156,download!$A$4:$DN$305,MATCH(data!AI$1,download!$A$4:$DX$4,0)+1,FALSE)="","",VLOOKUP($B156,download!$A$4:$DN$305,MATCH(data!AI$1,download!$A$4:$DX$4,0)+1,FALSE))</f>
        <v>50293000000</v>
      </c>
      <c r="AJ156">
        <f>+IF(VLOOKUP($B156,download!$A$4:$DN$305,MATCH(data!AJ$1,download!$A$4:$DX$4,0)+1,FALSE)="","",VLOOKUP($B156,download!$A$4:$DN$305,MATCH(data!AJ$1,download!$A$4:$DX$4,0)+1,FALSE))</f>
        <v>724799999999.99988</v>
      </c>
      <c r="AK156">
        <f>+IF(VLOOKUP($B156,download!$A$4:$DN$305,MATCH(data!AK$1,download!$A$4:$DX$4,0)+1,FALSE)="","",VLOOKUP($B156,download!$A$4:$DN$305,MATCH(data!AK$1,download!$A$4:$DX$4,0)+1,FALSE))</f>
        <v>36440000000</v>
      </c>
      <c r="AL156">
        <f>+IF(VLOOKUP($B156,download!$A$4:$DN$305,MATCH(data!AL$1,download!$A$4:$DX$4,0)+1,FALSE)="","",VLOOKUP($B156,download!$A$4:$DN$305,MATCH(data!AL$1,download!$A$4:$DX$4,0)+1,FALSE))</f>
        <v>291195000000</v>
      </c>
      <c r="AM156">
        <f>+IF(VLOOKUP($B156,download!$A$4:$DN$305,MATCH(data!AM$1,download!$A$4:$DX$4,0)+1,FALSE)="","",VLOOKUP($B156,download!$A$4:$DN$305,MATCH(data!AM$1,download!$A$4:$DX$4,0)+1,FALSE))</f>
        <v>66321000000</v>
      </c>
      <c r="AN156">
        <f>+IF(VLOOKUP($B156,download!$A$4:$DN$305,MATCH(data!AN$1,download!$A$4:$DX$4,0)+1,FALSE)="","",VLOOKUP($B156,download!$A$4:$DN$305,MATCH(data!AN$1,download!$A$4:$DX$4,0)+1,FALSE))</f>
        <v>8.1999999999999993</v>
      </c>
      <c r="AO156">
        <f>+IF(VLOOKUP($B156,download!$A$4:$DN$305,MATCH(data!AO$1,download!$A$4:$DX$4,0)+1,FALSE)="","",VLOOKUP($B156,download!$A$4:$DN$305,MATCH(data!AO$1,download!$A$4:$DX$4,0)+1,FALSE))</f>
        <v>5.2</v>
      </c>
      <c r="AP156">
        <f>+IF(VLOOKUP($B156,download!$A$4:$DN$305,MATCH(data!AP$1,download!$A$4:$DX$4,0)+1,FALSE)="","",VLOOKUP($B156,download!$A$4:$DN$305,MATCH(data!AP$1,download!$A$4:$DX$4,0)+1,FALSE))</f>
        <v>3.2</v>
      </c>
      <c r="AQ156">
        <f>+IF(VLOOKUP($B156,download!$A$4:$DN$305,MATCH(data!AQ$1,download!$A$4:$DX$4,0)+1,FALSE)="","",VLOOKUP($B156,download!$A$4:$DN$305,MATCH(data!AQ$1,download!$A$4:$DX$4,0)+1,FALSE))</f>
        <v>11.5</v>
      </c>
      <c r="AR156">
        <f>+IF(VLOOKUP($B156,download!$A$4:$DN$305,MATCH(data!AR$1,download!$A$4:$DX$4,0)+1,FALSE)="","",VLOOKUP($B156,download!$A$4:$DN$305,MATCH(data!AR$1,download!$A$4:$DX$4,0)+1,FALSE))</f>
        <v>7.3</v>
      </c>
      <c r="AS156">
        <f>+IF(VLOOKUP($B156,download!$A$4:$DN$305,MATCH(data!AS$1,download!$A$4:$DX$4,0)+1,FALSE)="","",VLOOKUP($B156,download!$A$4:$DN$305,MATCH(data!AS$1,download!$A$4:$DX$4,0)+1,FALSE))</f>
        <v>2.4546535738954414E-3</v>
      </c>
      <c r="AT156">
        <f>+IF(VLOOKUP($B156,download!$A$4:$DN$305,MATCH(data!AT$1,download!$A$4:$DX$4,0)+1,FALSE)="","",VLOOKUP($B156,download!$A$4:$DN$305,MATCH(data!AT$1,download!$A$4:$DX$4,0)+1,FALSE))</f>
        <v>2.8039115030236892E-3</v>
      </c>
      <c r="AU156">
        <f>+IF(VLOOKUP($B156,download!$A$4:$DN$305,MATCH(data!AU$1,download!$A$4:$DX$4,0)+1,FALSE)="","",VLOOKUP($B156,download!$A$4:$DN$305,MATCH(data!AU$1,download!$A$4:$DX$4,0)+1,FALSE))</f>
        <v>5.1168978877997318E-3</v>
      </c>
      <c r="AV156">
        <f>+IF(VLOOKUP($B156,download!$A$4:$DN$305,MATCH(data!AV$1,download!$A$4:$DX$4,0)+1,FALSE)="","",VLOOKUP($B156,download!$A$4:$DN$305,MATCH(data!AV$1,download!$A$4:$DX$4,0)+1,FALSE))</f>
        <v>2.7498880382711235E-3</v>
      </c>
      <c r="AW156">
        <f>+IF(VLOOKUP($B156,download!$A$4:$DN$305,MATCH(data!AW$1,download!$A$4:$DX$4,0)+1,FALSE)="","",VLOOKUP($B156,download!$A$4:$DN$305,MATCH(data!AW$1,download!$A$4:$DX$4,0)+1,FALSE))</f>
        <v>3.5471428296519059E-3</v>
      </c>
    </row>
    <row r="157" spans="1:49">
      <c r="A157">
        <f t="shared" si="7"/>
        <v>156</v>
      </c>
      <c r="B157">
        <f t="shared" si="8"/>
        <v>201208</v>
      </c>
      <c r="C157">
        <f>+IF(VLOOKUP($B157,download!$A$4:$DN$305,MATCH(data!C$1,download!$A$4:$DX$4,0)+1,FALSE)="","",VLOOKUP($B157,download!$A$4:$DN$305,MATCH(data!C$1,download!$A$4:$DX$4,0)+1,FALSE))</f>
        <v>100.61</v>
      </c>
      <c r="D157">
        <f>+IF(VLOOKUP($B157,download!$A$4:$DN$305,MATCH(data!D$1,download!$A$4:$DX$4,0)+1,FALSE)="","",VLOOKUP($B157,download!$A$4:$DN$305,MATCH(data!D$1,download!$A$4:$DX$4,0)+1,FALSE))</f>
        <v>103.76300000000001</v>
      </c>
      <c r="E157">
        <f>+IF(VLOOKUP($B157,download!$A$4:$DN$305,MATCH(data!E$1,download!$A$4:$DX$4,0)+1,FALSE)="","",VLOOKUP($B157,download!$A$4:$DN$305,MATCH(data!E$1,download!$A$4:$DX$4,0)+1,FALSE))</f>
        <v>123.003</v>
      </c>
      <c r="F157">
        <f>+IF(VLOOKUP($B157,download!$A$4:$DN$305,MATCH(data!F$1,download!$A$4:$DX$4,0)+1,FALSE)="","",VLOOKUP($B157,download!$A$4:$DN$305,MATCH(data!F$1,download!$A$4:$DX$4,0)+1,FALSE))</f>
        <v>102.9</v>
      </c>
      <c r="G157">
        <f>+IF(VLOOKUP($B157,download!$A$4:$DN$305,MATCH(data!G$1,download!$A$4:$DX$4,0)+1,FALSE)="","",VLOOKUP($B157,download!$A$4:$DN$305,MATCH(data!G$1,download!$A$4:$DX$4,0)+1,FALSE))</f>
        <v>108.735</v>
      </c>
      <c r="H157">
        <f>+IF(VLOOKUP($B157,download!$A$4:$DN$305,MATCH(data!H$1,download!$A$4:$DX$4,0)+1,FALSE)="","",VLOOKUP($B157,download!$A$4:$DN$305,MATCH(data!H$1,download!$A$4:$DX$4,0)+1,FALSE))</f>
        <v>17.47</v>
      </c>
      <c r="I157">
        <f>+IF(VLOOKUP($B157,download!$A$4:$DN$305,MATCH(data!I$1,download!$A$4:$DX$4,0)+1,FALSE)="","",VLOOKUP($B157,download!$A$4:$DN$305,MATCH(data!I$1,download!$A$4:$DX$4,0)+1,FALSE))</f>
        <v>25.703399999999998</v>
      </c>
      <c r="J157">
        <f>+IF(VLOOKUP($B157,download!$A$4:$DN$305,MATCH(data!J$1,download!$A$4:$DX$4,0)+1,FALSE)="","",VLOOKUP($B157,download!$A$4:$DN$305,MATCH(data!J$1,download!$A$4:$DX$4,0)+1,FALSE))</f>
        <v>477738999999.99994</v>
      </c>
      <c r="K157">
        <f>+IF(VLOOKUP($B157,download!$A$4:$DN$305,MATCH(data!K$1,download!$A$4:$DX$4,0)+1,FALSE)="","",VLOOKUP($B157,download!$A$4:$DN$305,MATCH(data!K$1,download!$A$4:$DX$4,0)+1,FALSE))</f>
        <v>2334599999999.9995</v>
      </c>
      <c r="L157">
        <f>+IF(VLOOKUP($B157,download!$A$4:$DN$305,MATCH(data!L$1,download!$A$4:$DX$4,0)+1,FALSE)="","",VLOOKUP($B157,download!$A$4:$DN$305,MATCH(data!L$1,download!$A$4:$DX$4,0)+1,FALSE))</f>
        <v>1272121487000</v>
      </c>
      <c r="M157">
        <f>+IF(VLOOKUP($B157,download!$A$4:$DN$305,MATCH(data!M$1,download!$A$4:$DX$4,0)+1,FALSE)="","",VLOOKUP($B157,download!$A$4:$DN$305,MATCH(data!M$1,download!$A$4:$DX$4,0)+1,FALSE))</f>
        <v>4979011312673.7402</v>
      </c>
      <c r="N157">
        <f>+IF(VLOOKUP($B157,download!$A$4:$DN$305,MATCH(data!N$1,download!$A$4:$DX$4,0)+1,FALSE)="","",VLOOKUP($B157,download!$A$4:$DN$305,MATCH(data!N$1,download!$A$4:$DX$4,0)+1,FALSE))</f>
        <v>637607000000</v>
      </c>
      <c r="O157">
        <f>+IF(VLOOKUP($B157,download!$A$4:$DN$305,MATCH(data!O$1,download!$A$4:$DX$4,0)+1,FALSE)="","",VLOOKUP($B157,download!$A$4:$DN$305,MATCH(data!O$1,download!$A$4:$DX$4,0)+1,FALSE))</f>
        <v>1.2575000000000001</v>
      </c>
      <c r="P157">
        <f>+IF(VLOOKUP($B157,download!$A$4:$DN$305,MATCH(data!P$1,download!$A$4:$DX$4,0)+1,FALSE)="","",VLOOKUP($B157,download!$A$4:$DN$305,MATCH(data!P$1,download!$A$4:$DX$4,0)+1,FALSE))</f>
        <v>7.7556000000000003</v>
      </c>
      <c r="Q157">
        <f>+IF(VLOOKUP($B157,download!$A$4:$DN$305,MATCH(data!Q$1,download!$A$4:$DX$4,0)+1,FALSE)="","",VLOOKUP($B157,download!$A$4:$DN$305,MATCH(data!Q$1,download!$A$4:$DX$4,0)+1,FALSE))</f>
        <v>1.5864</v>
      </c>
      <c r="R157">
        <f>+IF(VLOOKUP($B157,download!$A$4:$DN$305,MATCH(data!R$1,download!$A$4:$DX$4,0)+1,FALSE)="","",VLOOKUP($B157,download!$A$4:$DN$305,MATCH(data!R$1,download!$A$4:$DX$4,0)+1,FALSE))</f>
        <v>1.032</v>
      </c>
      <c r="S157">
        <f>+IF(VLOOKUP($B157,download!$A$4:$DN$305,MATCH(data!S$1,download!$A$4:$DX$4,0)+1,FALSE)="","",VLOOKUP($B157,download!$A$4:$DN$305,MATCH(data!S$1,download!$A$4:$DX$4,0)+1,FALSE))</f>
        <v>0.98619999999999997</v>
      </c>
      <c r="T157">
        <f>+IF(VLOOKUP($B157,download!$A$4:$DN$305,MATCH(data!T$1,download!$A$4:$DX$4,0)+1,FALSE)="","",VLOOKUP($B157,download!$A$4:$DN$305,MATCH(data!T$1,download!$A$4:$DX$4,0)+1,FALSE))</f>
        <v>1406.58</v>
      </c>
      <c r="U157">
        <f>+IF(VLOOKUP($B157,download!$A$4:$DN$305,MATCH(data!U$1,download!$A$4:$DX$4,0)+1,FALSE)="","",VLOOKUP($B157,download!$A$4:$DN$305,MATCH(data!U$1,download!$A$4:$DX$4,0)+1,FALSE))</f>
        <v>6970.79</v>
      </c>
      <c r="V157">
        <f>+IF(VLOOKUP($B157,download!$A$4:$DN$305,MATCH(data!V$1,download!$A$4:$DX$4,0)+1,FALSE)="","",VLOOKUP($B157,download!$A$4:$DN$305,MATCH(data!V$1,download!$A$4:$DX$4,0)+1,FALSE))</f>
        <v>731.64</v>
      </c>
      <c r="W157">
        <f>+IF(VLOOKUP($B157,download!$A$4:$DN$305,MATCH(data!W$1,download!$A$4:$DX$4,0)+1,FALSE)="","",VLOOKUP($B157,download!$A$4:$DN$305,MATCH(data!W$1,download!$A$4:$DX$4,0)+1,FALSE))</f>
        <v>19482.57</v>
      </c>
      <c r="X157">
        <f>+IF(VLOOKUP($B157,download!$A$4:$DN$305,MATCH(data!X$1,download!$A$4:$DX$4,0)+1,FALSE)="","",VLOOKUP($B157,download!$A$4:$DN$305,MATCH(data!X$1,download!$A$4:$DX$4,0)+1,FALSE))</f>
        <v>11949.26</v>
      </c>
      <c r="Y157">
        <f>+IF(VLOOKUP($B157,download!$A$4:$DN$305,MATCH(data!Y$1,download!$A$4:$DX$4,0)+1,FALSE)="","",VLOOKUP($B157,download!$A$4:$DN$305,MATCH(data!Y$1,download!$A$4:$DX$4,0)+1,FALSE))</f>
        <v>0.6</v>
      </c>
      <c r="Z157">
        <f>+IF(VLOOKUP($B157,download!$A$4:$DN$305,MATCH(data!Z$1,download!$A$4:$DX$4,0)+1,FALSE)="","",VLOOKUP($B157,download!$A$4:$DN$305,MATCH(data!Z$1,download!$A$4:$DX$4,0)+1,FALSE))</f>
        <v>0.4</v>
      </c>
      <c r="AA157">
        <f>+IF(VLOOKUP($B157,download!$A$4:$DN$305,MATCH(data!AA$1,download!$A$4:$DX$4,0)+1,FALSE)="","",VLOOKUP($B157,download!$A$4:$DN$305,MATCH(data!AA$1,download!$A$4:$DX$4,0)+1,FALSE))</f>
        <v>1.21</v>
      </c>
      <c r="AB157">
        <f>+IF(VLOOKUP($B157,download!$A$4:$DN$305,MATCH(data!AB$1,download!$A$4:$DX$4,0)+1,FALSE)="","",VLOOKUP($B157,download!$A$4:$DN$305,MATCH(data!AB$1,download!$A$4:$DX$4,0)+1,FALSE))</f>
        <v>0</v>
      </c>
      <c r="AC157">
        <f>+IF(VLOOKUP($B157,download!$A$4:$DN$305,MATCH(data!AC$1,download!$A$4:$DX$4,0)+1,FALSE)="","",VLOOKUP($B157,download!$A$4:$DN$305,MATCH(data!AC$1,download!$A$4:$DX$4,0)+1,FALSE))</f>
        <v>0.29646852321771799</v>
      </c>
      <c r="AD157">
        <f>+IF(VLOOKUP($B157,download!$A$4:$DN$305,MATCH(data!AD$1,download!$A$4:$DX$4,0)+1,FALSE)="","",VLOOKUP($B157,download!$A$4:$DN$305,MATCH(data!AD$1,download!$A$4:$DX$4,0)+1,FALSE))</f>
        <v>128352000000</v>
      </c>
      <c r="AE157">
        <f>+IF(VLOOKUP($B157,download!$A$4:$DN$305,MATCH(data!AE$1,download!$A$4:$DX$4,0)+1,FALSE)="","",VLOOKUP($B157,download!$A$4:$DN$305,MATCH(data!AE$1,download!$A$4:$DX$4,0)+1,FALSE))</f>
        <v>162666500000</v>
      </c>
      <c r="AF157">
        <f>+IF(VLOOKUP($B157,download!$A$4:$DN$305,MATCH(data!AF$1,download!$A$4:$DX$4,0)+1,FALSE)="","",VLOOKUP($B157,download!$A$4:$DN$305,MATCH(data!AF$1,download!$A$4:$DX$4,0)+1,FALSE))</f>
        <v>7.4398589796764796</v>
      </c>
      <c r="AG157">
        <f>+IF(VLOOKUP($B157,download!$A$4:$DN$305,MATCH(data!AG$1,download!$A$4:$DX$4,0)+1,FALSE)="","",VLOOKUP($B157,download!$A$4:$DN$305,MATCH(data!AG$1,download!$A$4:$DX$4,0)+1,FALSE))</f>
        <v>0.6</v>
      </c>
      <c r="AH157">
        <f>+IF(VLOOKUP($B157,download!$A$4:$DN$305,MATCH(data!AH$1,download!$A$4:$DX$4,0)+1,FALSE)="","",VLOOKUP($B157,download!$A$4:$DN$305,MATCH(data!AH$1,download!$A$4:$DX$4,0)+1,FALSE))</f>
        <v>37988800000</v>
      </c>
      <c r="AI157">
        <f>+IF(VLOOKUP($B157,download!$A$4:$DN$305,MATCH(data!AI$1,download!$A$4:$DX$4,0)+1,FALSE)="","",VLOOKUP($B157,download!$A$4:$DN$305,MATCH(data!AI$1,download!$A$4:$DX$4,0)+1,FALSE))</f>
        <v>50819000000</v>
      </c>
      <c r="AJ157">
        <f>+IF(VLOOKUP($B157,download!$A$4:$DN$305,MATCH(data!AJ$1,download!$A$4:$DX$4,0)+1,FALSE)="","",VLOOKUP($B157,download!$A$4:$DN$305,MATCH(data!AJ$1,download!$A$4:$DX$4,0)+1,FALSE))</f>
        <v>716059999999.99988</v>
      </c>
      <c r="AK157">
        <f>+IF(VLOOKUP($B157,download!$A$4:$DN$305,MATCH(data!AK$1,download!$A$4:$DX$4,0)+1,FALSE)="","",VLOOKUP($B157,download!$A$4:$DN$305,MATCH(data!AK$1,download!$A$4:$DX$4,0)+1,FALSE))</f>
        <v>33356000000</v>
      </c>
      <c r="AL157">
        <f>+IF(VLOOKUP($B157,download!$A$4:$DN$305,MATCH(data!AL$1,download!$A$4:$DX$4,0)+1,FALSE)="","",VLOOKUP($B157,download!$A$4:$DN$305,MATCH(data!AL$1,download!$A$4:$DX$4,0)+1,FALSE))</f>
        <v>288464000000</v>
      </c>
      <c r="AM157">
        <f>+IF(VLOOKUP($B157,download!$A$4:$DN$305,MATCH(data!AM$1,download!$A$4:$DX$4,0)+1,FALSE)="","",VLOOKUP($B157,download!$A$4:$DN$305,MATCH(data!AM$1,download!$A$4:$DX$4,0)+1,FALSE))</f>
        <v>67182000000</v>
      </c>
      <c r="AN157">
        <f>+IF(VLOOKUP($B157,download!$A$4:$DN$305,MATCH(data!AN$1,download!$A$4:$DX$4,0)+1,FALSE)="","",VLOOKUP($B157,download!$A$4:$DN$305,MATCH(data!AN$1,download!$A$4:$DX$4,0)+1,FALSE))</f>
        <v>8.1</v>
      </c>
      <c r="AO157">
        <f>+IF(VLOOKUP($B157,download!$A$4:$DN$305,MATCH(data!AO$1,download!$A$4:$DX$4,0)+1,FALSE)="","",VLOOKUP($B157,download!$A$4:$DN$305,MATCH(data!AO$1,download!$A$4:$DX$4,0)+1,FALSE))</f>
        <v>5.2</v>
      </c>
      <c r="AP157">
        <f>+IF(VLOOKUP($B157,download!$A$4:$DN$305,MATCH(data!AP$1,download!$A$4:$DX$4,0)+1,FALSE)="","",VLOOKUP($B157,download!$A$4:$DN$305,MATCH(data!AP$1,download!$A$4:$DX$4,0)+1,FALSE))</f>
        <v>3.3</v>
      </c>
      <c r="AQ157">
        <f>+IF(VLOOKUP($B157,download!$A$4:$DN$305,MATCH(data!AQ$1,download!$A$4:$DX$4,0)+1,FALSE)="","",VLOOKUP($B157,download!$A$4:$DN$305,MATCH(data!AQ$1,download!$A$4:$DX$4,0)+1,FALSE))</f>
        <v>11.6</v>
      </c>
      <c r="AR157">
        <f>+IF(VLOOKUP($B157,download!$A$4:$DN$305,MATCH(data!AR$1,download!$A$4:$DX$4,0)+1,FALSE)="","",VLOOKUP($B157,download!$A$4:$DN$305,MATCH(data!AR$1,download!$A$4:$DX$4,0)+1,FALSE))</f>
        <v>7.3</v>
      </c>
      <c r="AS157">
        <f>+IF(VLOOKUP($B157,download!$A$4:$DN$305,MATCH(data!AS$1,download!$A$4:$DX$4,0)+1,FALSE)="","",VLOOKUP($B157,download!$A$4:$DN$305,MATCH(data!AS$1,download!$A$4:$DX$4,0)+1,FALSE))</f>
        <v>2.4546535738954414E-3</v>
      </c>
      <c r="AT157">
        <f>+IF(VLOOKUP($B157,download!$A$4:$DN$305,MATCH(data!AT$1,download!$A$4:$DX$4,0)+1,FALSE)="","",VLOOKUP($B157,download!$A$4:$DN$305,MATCH(data!AT$1,download!$A$4:$DX$4,0)+1,FALSE))</f>
        <v>2.8039115030236892E-3</v>
      </c>
      <c r="AU157">
        <f>+IF(VLOOKUP($B157,download!$A$4:$DN$305,MATCH(data!AU$1,download!$A$4:$DX$4,0)+1,FALSE)="","",VLOOKUP($B157,download!$A$4:$DN$305,MATCH(data!AU$1,download!$A$4:$DX$4,0)+1,FALSE))</f>
        <v>5.1168978877997318E-3</v>
      </c>
      <c r="AV157">
        <f>+IF(VLOOKUP($B157,download!$A$4:$DN$305,MATCH(data!AV$1,download!$A$4:$DX$4,0)+1,FALSE)="","",VLOOKUP($B157,download!$A$4:$DN$305,MATCH(data!AV$1,download!$A$4:$DX$4,0)+1,FALSE))</f>
        <v>2.7498880382711235E-3</v>
      </c>
      <c r="AW157">
        <f>+IF(VLOOKUP($B157,download!$A$4:$DN$305,MATCH(data!AW$1,download!$A$4:$DX$4,0)+1,FALSE)="","",VLOOKUP($B157,download!$A$4:$DN$305,MATCH(data!AW$1,download!$A$4:$DX$4,0)+1,FALSE))</f>
        <v>3.5471428296519059E-3</v>
      </c>
    </row>
    <row r="158" spans="1:49">
      <c r="A158">
        <f t="shared" si="7"/>
        <v>157</v>
      </c>
      <c r="B158">
        <f t="shared" si="8"/>
        <v>201209</v>
      </c>
      <c r="C158">
        <f>+IF(VLOOKUP($B158,download!$A$4:$DN$305,MATCH(data!C$1,download!$A$4:$DX$4,0)+1,FALSE)="","",VLOOKUP($B158,download!$A$4:$DN$305,MATCH(data!C$1,download!$A$4:$DX$4,0)+1,FALSE))</f>
        <v>99.915000000000006</v>
      </c>
      <c r="D158">
        <f>+IF(VLOOKUP($B158,download!$A$4:$DN$305,MATCH(data!D$1,download!$A$4:$DX$4,0)+1,FALSE)="","",VLOOKUP($B158,download!$A$4:$DN$305,MATCH(data!D$1,download!$A$4:$DX$4,0)+1,FALSE))</f>
        <v>100.622</v>
      </c>
      <c r="E158">
        <f>+IF(VLOOKUP($B158,download!$A$4:$DN$305,MATCH(data!E$1,download!$A$4:$DX$4,0)+1,FALSE)="","",VLOOKUP($B158,download!$A$4:$DN$305,MATCH(data!E$1,download!$A$4:$DX$4,0)+1,FALSE))</f>
        <v>122.1785</v>
      </c>
      <c r="F158">
        <f>+IF(VLOOKUP($B158,download!$A$4:$DN$305,MATCH(data!F$1,download!$A$4:$DX$4,0)+1,FALSE)="","",VLOOKUP($B158,download!$A$4:$DN$305,MATCH(data!F$1,download!$A$4:$DX$4,0)+1,FALSE))</f>
        <v>102.3</v>
      </c>
      <c r="G158">
        <f>+IF(VLOOKUP($B158,download!$A$4:$DN$305,MATCH(data!G$1,download!$A$4:$DX$4,0)+1,FALSE)="","",VLOOKUP($B158,download!$A$4:$DN$305,MATCH(data!G$1,download!$A$4:$DX$4,0)+1,FALSE))</f>
        <v>109.13</v>
      </c>
      <c r="H158">
        <f>+IF(VLOOKUP($B158,download!$A$4:$DN$305,MATCH(data!H$1,download!$A$4:$DX$4,0)+1,FALSE)="","",VLOOKUP($B158,download!$A$4:$DN$305,MATCH(data!H$1,download!$A$4:$DX$4,0)+1,FALSE))</f>
        <v>15.73</v>
      </c>
      <c r="I158">
        <f>+IF(VLOOKUP($B158,download!$A$4:$DN$305,MATCH(data!I$1,download!$A$4:$DX$4,0)+1,FALSE)="","",VLOOKUP($B158,download!$A$4:$DN$305,MATCH(data!I$1,download!$A$4:$DX$4,0)+1,FALSE))</f>
        <v>23.383600000000001</v>
      </c>
      <c r="J158">
        <f>+IF(VLOOKUP($B158,download!$A$4:$DN$305,MATCH(data!J$1,download!$A$4:$DX$4,0)+1,FALSE)="","",VLOOKUP($B158,download!$A$4:$DN$305,MATCH(data!J$1,download!$A$4:$DX$4,0)+1,FALSE))</f>
        <v>487433999999.99994</v>
      </c>
      <c r="K158">
        <f>+IF(VLOOKUP($B158,download!$A$4:$DN$305,MATCH(data!K$1,download!$A$4:$DX$4,0)+1,FALSE)="","",VLOOKUP($B158,download!$A$4:$DN$305,MATCH(data!K$1,download!$A$4:$DX$4,0)+1,FALSE))</f>
        <v>2357999999999.9995</v>
      </c>
      <c r="L158">
        <f>+IF(VLOOKUP($B158,download!$A$4:$DN$305,MATCH(data!L$1,download!$A$4:$DX$4,0)+1,FALSE)="","",VLOOKUP($B158,download!$A$4:$DN$305,MATCH(data!L$1,download!$A$4:$DX$4,0)+1,FALSE))</f>
        <v>1294493468000</v>
      </c>
      <c r="M158">
        <f>+IF(VLOOKUP($B158,download!$A$4:$DN$305,MATCH(data!M$1,download!$A$4:$DX$4,0)+1,FALSE)="","",VLOOKUP($B158,download!$A$4:$DN$305,MATCH(data!M$1,download!$A$4:$DX$4,0)+1,FALSE))</f>
        <v>5022848366950.29</v>
      </c>
      <c r="N158">
        <f>+IF(VLOOKUP($B158,download!$A$4:$DN$305,MATCH(data!N$1,download!$A$4:$DX$4,0)+1,FALSE)="","",VLOOKUP($B158,download!$A$4:$DN$305,MATCH(data!N$1,download!$A$4:$DX$4,0)+1,FALSE))</f>
        <v>636174000000</v>
      </c>
      <c r="O158">
        <f>+IF(VLOOKUP($B158,download!$A$4:$DN$305,MATCH(data!O$1,download!$A$4:$DX$4,0)+1,FALSE)="","",VLOOKUP($B158,download!$A$4:$DN$305,MATCH(data!O$1,download!$A$4:$DX$4,0)+1,FALSE))</f>
        <v>1.2858000000000001</v>
      </c>
      <c r="P158">
        <f>+IF(VLOOKUP($B158,download!$A$4:$DN$305,MATCH(data!P$1,download!$A$4:$DX$4,0)+1,FALSE)="","",VLOOKUP($B158,download!$A$4:$DN$305,MATCH(data!P$1,download!$A$4:$DX$4,0)+1,FALSE))</f>
        <v>7.7541000000000002</v>
      </c>
      <c r="Q158">
        <f>+IF(VLOOKUP($B158,download!$A$4:$DN$305,MATCH(data!Q$1,download!$A$4:$DX$4,0)+1,FALSE)="","",VLOOKUP($B158,download!$A$4:$DN$305,MATCH(data!Q$1,download!$A$4:$DX$4,0)+1,FALSE))</f>
        <v>1.6164000000000001</v>
      </c>
      <c r="R158">
        <f>+IF(VLOOKUP($B158,download!$A$4:$DN$305,MATCH(data!R$1,download!$A$4:$DX$4,0)+1,FALSE)="","",VLOOKUP($B158,download!$A$4:$DN$305,MATCH(data!R$1,download!$A$4:$DX$4,0)+1,FALSE))</f>
        <v>1.0377000000000001</v>
      </c>
      <c r="S158">
        <f>+IF(VLOOKUP($B158,download!$A$4:$DN$305,MATCH(data!S$1,download!$A$4:$DX$4,0)+1,FALSE)="","",VLOOKUP($B158,download!$A$4:$DN$305,MATCH(data!S$1,download!$A$4:$DX$4,0)+1,FALSE))</f>
        <v>0.98350000000000004</v>
      </c>
      <c r="T158">
        <f>+IF(VLOOKUP($B158,download!$A$4:$DN$305,MATCH(data!T$1,download!$A$4:$DX$4,0)+1,FALSE)="","",VLOOKUP($B158,download!$A$4:$DN$305,MATCH(data!T$1,download!$A$4:$DX$4,0)+1,FALSE))</f>
        <v>1440.67</v>
      </c>
      <c r="U158">
        <f>+IF(VLOOKUP($B158,download!$A$4:$DN$305,MATCH(data!U$1,download!$A$4:$DX$4,0)+1,FALSE)="","",VLOOKUP($B158,download!$A$4:$DN$305,MATCH(data!U$1,download!$A$4:$DX$4,0)+1,FALSE))</f>
        <v>7216.15</v>
      </c>
      <c r="V158">
        <f>+IF(VLOOKUP($B158,download!$A$4:$DN$305,MATCH(data!V$1,download!$A$4:$DX$4,0)+1,FALSE)="","",VLOOKUP($B158,download!$A$4:$DN$305,MATCH(data!V$1,download!$A$4:$DX$4,0)+1,FALSE))</f>
        <v>737.42</v>
      </c>
      <c r="W158">
        <f>+IF(VLOOKUP($B158,download!$A$4:$DN$305,MATCH(data!W$1,download!$A$4:$DX$4,0)+1,FALSE)="","",VLOOKUP($B158,download!$A$4:$DN$305,MATCH(data!W$1,download!$A$4:$DX$4,0)+1,FALSE))</f>
        <v>20840.38</v>
      </c>
      <c r="X158">
        <f>+IF(VLOOKUP($B158,download!$A$4:$DN$305,MATCH(data!X$1,download!$A$4:$DX$4,0)+1,FALSE)="","",VLOOKUP($B158,download!$A$4:$DN$305,MATCH(data!X$1,download!$A$4:$DX$4,0)+1,FALSE))</f>
        <v>12317.46</v>
      </c>
      <c r="Y158">
        <f>+IF(VLOOKUP($B158,download!$A$4:$DN$305,MATCH(data!Y$1,download!$A$4:$DX$4,0)+1,FALSE)="","",VLOOKUP($B158,download!$A$4:$DN$305,MATCH(data!Y$1,download!$A$4:$DX$4,0)+1,FALSE))</f>
        <v>0.5</v>
      </c>
      <c r="Z158">
        <f>+IF(VLOOKUP($B158,download!$A$4:$DN$305,MATCH(data!Z$1,download!$A$4:$DX$4,0)+1,FALSE)="","",VLOOKUP($B158,download!$A$4:$DN$305,MATCH(data!Z$1,download!$A$4:$DX$4,0)+1,FALSE))</f>
        <v>0.7</v>
      </c>
      <c r="AA158">
        <f>+IF(VLOOKUP($B158,download!$A$4:$DN$305,MATCH(data!AA$1,download!$A$4:$DX$4,0)+1,FALSE)="","",VLOOKUP($B158,download!$A$4:$DN$305,MATCH(data!AA$1,download!$A$4:$DX$4,0)+1,FALSE))</f>
        <v>2</v>
      </c>
      <c r="AB158">
        <f>+IF(VLOOKUP($B158,download!$A$4:$DN$305,MATCH(data!AB$1,download!$A$4:$DX$4,0)+1,FALSE)="","",VLOOKUP($B158,download!$A$4:$DN$305,MATCH(data!AB$1,download!$A$4:$DX$4,0)+1,FALSE))</f>
        <v>0.34</v>
      </c>
      <c r="AC158">
        <f>+IF(VLOOKUP($B158,download!$A$4:$DN$305,MATCH(data!AC$1,download!$A$4:$DX$4,0)+1,FALSE)="","",VLOOKUP($B158,download!$A$4:$DN$305,MATCH(data!AC$1,download!$A$4:$DX$4,0)+1,FALSE))</f>
        <v>0.14062345581937899</v>
      </c>
      <c r="AD158">
        <f>+IF(VLOOKUP($B158,download!$A$4:$DN$305,MATCH(data!AD$1,download!$A$4:$DX$4,0)+1,FALSE)="","",VLOOKUP($B158,download!$A$4:$DN$305,MATCH(data!AD$1,download!$A$4:$DX$4,0)+1,FALSE))</f>
        <v>133580000000</v>
      </c>
      <c r="AE158">
        <f>+IF(VLOOKUP($B158,download!$A$4:$DN$305,MATCH(data!AE$1,download!$A$4:$DX$4,0)+1,FALSE)="","",VLOOKUP($B158,download!$A$4:$DN$305,MATCH(data!AE$1,download!$A$4:$DX$4,0)+1,FALSE))</f>
        <v>158383600000</v>
      </c>
      <c r="AF158">
        <f>+IF(VLOOKUP($B158,download!$A$4:$DN$305,MATCH(data!AF$1,download!$A$4:$DX$4,0)+1,FALSE)="","",VLOOKUP($B158,download!$A$4:$DN$305,MATCH(data!AF$1,download!$A$4:$DX$4,0)+1,FALSE))</f>
        <v>5.0777670378227704</v>
      </c>
      <c r="AG158">
        <f>+IF(VLOOKUP($B158,download!$A$4:$DN$305,MATCH(data!AG$1,download!$A$4:$DX$4,0)+1,FALSE)="","",VLOOKUP($B158,download!$A$4:$DN$305,MATCH(data!AG$1,download!$A$4:$DX$4,0)+1,FALSE))</f>
        <v>15.2</v>
      </c>
      <c r="AH158">
        <f>+IF(VLOOKUP($B158,download!$A$4:$DN$305,MATCH(data!AH$1,download!$A$4:$DX$4,0)+1,FALSE)="","",VLOOKUP($B158,download!$A$4:$DN$305,MATCH(data!AH$1,download!$A$4:$DX$4,0)+1,FALSE))</f>
        <v>37852800000</v>
      </c>
      <c r="AI158">
        <f>+IF(VLOOKUP($B158,download!$A$4:$DN$305,MATCH(data!AI$1,download!$A$4:$DX$4,0)+1,FALSE)="","",VLOOKUP($B158,download!$A$4:$DN$305,MATCH(data!AI$1,download!$A$4:$DX$4,0)+1,FALSE))</f>
        <v>51554000000</v>
      </c>
      <c r="AJ158">
        <f>+IF(VLOOKUP($B158,download!$A$4:$DN$305,MATCH(data!AJ$1,download!$A$4:$DX$4,0)+1,FALSE)="","",VLOOKUP($B158,download!$A$4:$DN$305,MATCH(data!AJ$1,download!$A$4:$DX$4,0)+1,FALSE))</f>
        <v>733769999999.99988</v>
      </c>
      <c r="AK158">
        <f>+IF(VLOOKUP($B158,download!$A$4:$DN$305,MATCH(data!AK$1,download!$A$4:$DX$4,0)+1,FALSE)="","",VLOOKUP($B158,download!$A$4:$DN$305,MATCH(data!AK$1,download!$A$4:$DX$4,0)+1,FALSE))</f>
        <v>33951000000</v>
      </c>
      <c r="AL158">
        <f>+IF(VLOOKUP($B158,download!$A$4:$DN$305,MATCH(data!AL$1,download!$A$4:$DX$4,0)+1,FALSE)="","",VLOOKUP($B158,download!$A$4:$DN$305,MATCH(data!AL$1,download!$A$4:$DX$4,0)+1,FALSE))</f>
        <v>291210000000</v>
      </c>
      <c r="AM158">
        <f>+IF(VLOOKUP($B158,download!$A$4:$DN$305,MATCH(data!AM$1,download!$A$4:$DX$4,0)+1,FALSE)="","",VLOOKUP($B158,download!$A$4:$DN$305,MATCH(data!AM$1,download!$A$4:$DX$4,0)+1,FALSE))</f>
        <v>68141000000</v>
      </c>
      <c r="AN158">
        <f>+IF(VLOOKUP($B158,download!$A$4:$DN$305,MATCH(data!AN$1,download!$A$4:$DX$4,0)+1,FALSE)="","",VLOOKUP($B158,download!$A$4:$DN$305,MATCH(data!AN$1,download!$A$4:$DX$4,0)+1,FALSE))</f>
        <v>7.8</v>
      </c>
      <c r="AO158">
        <f>+IF(VLOOKUP($B158,download!$A$4:$DN$305,MATCH(data!AO$1,download!$A$4:$DX$4,0)+1,FALSE)="","",VLOOKUP($B158,download!$A$4:$DN$305,MATCH(data!AO$1,download!$A$4:$DX$4,0)+1,FALSE))</f>
        <v>5.5</v>
      </c>
      <c r="AP158">
        <f>+IF(VLOOKUP($B158,download!$A$4:$DN$305,MATCH(data!AP$1,download!$A$4:$DX$4,0)+1,FALSE)="","",VLOOKUP($B158,download!$A$4:$DN$305,MATCH(data!AP$1,download!$A$4:$DX$4,0)+1,FALSE))</f>
        <v>3.4</v>
      </c>
      <c r="AQ158">
        <f>+IF(VLOOKUP($B158,download!$A$4:$DN$305,MATCH(data!AQ$1,download!$A$4:$DX$4,0)+1,FALSE)="","",VLOOKUP($B158,download!$A$4:$DN$305,MATCH(data!AQ$1,download!$A$4:$DX$4,0)+1,FALSE))</f>
        <v>11.7</v>
      </c>
      <c r="AR158">
        <f>+IF(VLOOKUP($B158,download!$A$4:$DN$305,MATCH(data!AR$1,download!$A$4:$DX$4,0)+1,FALSE)="","",VLOOKUP($B158,download!$A$4:$DN$305,MATCH(data!AR$1,download!$A$4:$DX$4,0)+1,FALSE))</f>
        <v>7.3</v>
      </c>
      <c r="AS158">
        <f>+IF(VLOOKUP($B158,download!$A$4:$DN$305,MATCH(data!AS$1,download!$A$4:$DX$4,0)+1,FALSE)="","",VLOOKUP($B158,download!$A$4:$DN$305,MATCH(data!AS$1,download!$A$4:$DX$4,0)+1,FALSE))</f>
        <v>2.4546535738954414E-3</v>
      </c>
      <c r="AT158">
        <f>+IF(VLOOKUP($B158,download!$A$4:$DN$305,MATCH(data!AT$1,download!$A$4:$DX$4,0)+1,FALSE)="","",VLOOKUP($B158,download!$A$4:$DN$305,MATCH(data!AT$1,download!$A$4:$DX$4,0)+1,FALSE))</f>
        <v>2.8039115030236892E-3</v>
      </c>
      <c r="AU158">
        <f>+IF(VLOOKUP($B158,download!$A$4:$DN$305,MATCH(data!AU$1,download!$A$4:$DX$4,0)+1,FALSE)="","",VLOOKUP($B158,download!$A$4:$DN$305,MATCH(data!AU$1,download!$A$4:$DX$4,0)+1,FALSE))</f>
        <v>5.1168978877997318E-3</v>
      </c>
      <c r="AV158">
        <f>+IF(VLOOKUP($B158,download!$A$4:$DN$305,MATCH(data!AV$1,download!$A$4:$DX$4,0)+1,FALSE)="","",VLOOKUP($B158,download!$A$4:$DN$305,MATCH(data!AV$1,download!$A$4:$DX$4,0)+1,FALSE))</f>
        <v>2.7498880382711235E-3</v>
      </c>
      <c r="AW158">
        <f>+IF(VLOOKUP($B158,download!$A$4:$DN$305,MATCH(data!AW$1,download!$A$4:$DX$4,0)+1,FALSE)="","",VLOOKUP($B158,download!$A$4:$DN$305,MATCH(data!AW$1,download!$A$4:$DX$4,0)+1,FALSE))</f>
        <v>3.5471428296519059E-3</v>
      </c>
    </row>
    <row r="159" spans="1:49">
      <c r="A159">
        <f t="shared" si="7"/>
        <v>158</v>
      </c>
      <c r="B159">
        <f t="shared" si="8"/>
        <v>201210</v>
      </c>
      <c r="C159">
        <f>+IF(VLOOKUP($B159,download!$A$4:$DN$305,MATCH(data!C$1,download!$A$4:$DX$4,0)+1,FALSE)="","",VLOOKUP($B159,download!$A$4:$DN$305,MATCH(data!C$1,download!$A$4:$DX$4,0)+1,FALSE))</f>
        <v>99.405000000000001</v>
      </c>
      <c r="D159">
        <f>+IF(VLOOKUP($B159,download!$A$4:$DN$305,MATCH(data!D$1,download!$A$4:$DX$4,0)+1,FALSE)="","",VLOOKUP($B159,download!$A$4:$DN$305,MATCH(data!D$1,download!$A$4:$DX$4,0)+1,FALSE))</f>
        <v>100.379</v>
      </c>
      <c r="E159">
        <f>+IF(VLOOKUP($B159,download!$A$4:$DN$305,MATCH(data!E$1,download!$A$4:$DX$4,0)+1,FALSE)="","",VLOOKUP($B159,download!$A$4:$DN$305,MATCH(data!E$1,download!$A$4:$DX$4,0)+1,FALSE))</f>
        <v>121.07299999999999</v>
      </c>
      <c r="F159">
        <f>+IF(VLOOKUP($B159,download!$A$4:$DN$305,MATCH(data!F$1,download!$A$4:$DX$4,0)+1,FALSE)="","",VLOOKUP($B159,download!$A$4:$DN$305,MATCH(data!F$1,download!$A$4:$DX$4,0)+1,FALSE))</f>
        <v>102.8</v>
      </c>
      <c r="G159">
        <f>+IF(VLOOKUP($B159,download!$A$4:$DN$305,MATCH(data!G$1,download!$A$4:$DX$4,0)+1,FALSE)="","",VLOOKUP($B159,download!$A$4:$DN$305,MATCH(data!G$1,download!$A$4:$DX$4,0)+1,FALSE))</f>
        <v>108.485</v>
      </c>
      <c r="H159">
        <f>+IF(VLOOKUP($B159,download!$A$4:$DN$305,MATCH(data!H$1,download!$A$4:$DX$4,0)+1,FALSE)="","",VLOOKUP($B159,download!$A$4:$DN$305,MATCH(data!H$1,download!$A$4:$DX$4,0)+1,FALSE))</f>
        <v>18.600000000000001</v>
      </c>
      <c r="I159">
        <f>+IF(VLOOKUP($B159,download!$A$4:$DN$305,MATCH(data!I$1,download!$A$4:$DX$4,0)+1,FALSE)="","",VLOOKUP($B159,download!$A$4:$DN$305,MATCH(data!I$1,download!$A$4:$DX$4,0)+1,FALSE))</f>
        <v>22.212299999999999</v>
      </c>
      <c r="J159">
        <f>+IF(VLOOKUP($B159,download!$A$4:$DN$305,MATCH(data!J$1,download!$A$4:$DX$4,0)+1,FALSE)="","",VLOOKUP($B159,download!$A$4:$DN$305,MATCH(data!J$1,download!$A$4:$DX$4,0)+1,FALSE))</f>
        <v>481833999999.99994</v>
      </c>
      <c r="K159">
        <f>+IF(VLOOKUP($B159,download!$A$4:$DN$305,MATCH(data!K$1,download!$A$4:$DX$4,0)+1,FALSE)="","",VLOOKUP($B159,download!$A$4:$DN$305,MATCH(data!K$1,download!$A$4:$DX$4,0)+1,FALSE))</f>
        <v>2416199999999.9995</v>
      </c>
      <c r="L159">
        <f>+IF(VLOOKUP($B159,download!$A$4:$DN$305,MATCH(data!L$1,download!$A$4:$DX$4,0)+1,FALSE)="","",VLOOKUP($B159,download!$A$4:$DN$305,MATCH(data!L$1,download!$A$4:$DX$4,0)+1,FALSE))</f>
        <v>1338028693000</v>
      </c>
      <c r="M159">
        <f>+IF(VLOOKUP($B159,download!$A$4:$DN$305,MATCH(data!M$1,download!$A$4:$DX$4,0)+1,FALSE)="","",VLOOKUP($B159,download!$A$4:$DN$305,MATCH(data!M$1,download!$A$4:$DX$4,0)+1,FALSE))</f>
        <v>5056469796716.7305</v>
      </c>
      <c r="N159">
        <f>+IF(VLOOKUP($B159,download!$A$4:$DN$305,MATCH(data!N$1,download!$A$4:$DX$4,0)+1,FALSE)="","",VLOOKUP($B159,download!$A$4:$DN$305,MATCH(data!N$1,download!$A$4:$DX$4,0)+1,FALSE))</f>
        <v>636379000000</v>
      </c>
      <c r="O159">
        <f>+IF(VLOOKUP($B159,download!$A$4:$DN$305,MATCH(data!O$1,download!$A$4:$DX$4,0)+1,FALSE)="","",VLOOKUP($B159,download!$A$4:$DN$305,MATCH(data!O$1,download!$A$4:$DX$4,0)+1,FALSE))</f>
        <v>1.2958000000000001</v>
      </c>
      <c r="P159">
        <f>+IF(VLOOKUP($B159,download!$A$4:$DN$305,MATCH(data!P$1,download!$A$4:$DX$4,0)+1,FALSE)="","",VLOOKUP($B159,download!$A$4:$DN$305,MATCH(data!P$1,download!$A$4:$DX$4,0)+1,FALSE))</f>
        <v>7.7496</v>
      </c>
      <c r="Q159">
        <f>+IF(VLOOKUP($B159,download!$A$4:$DN$305,MATCH(data!Q$1,download!$A$4:$DX$4,0)+1,FALSE)="","",VLOOKUP($B159,download!$A$4:$DN$305,MATCH(data!Q$1,download!$A$4:$DX$4,0)+1,FALSE))</f>
        <v>1.6128</v>
      </c>
      <c r="R159">
        <f>+IF(VLOOKUP($B159,download!$A$4:$DN$305,MATCH(data!R$1,download!$A$4:$DX$4,0)+1,FALSE)="","",VLOOKUP($B159,download!$A$4:$DN$305,MATCH(data!R$1,download!$A$4:$DX$4,0)+1,FALSE))</f>
        <v>1.0373000000000001</v>
      </c>
      <c r="S159">
        <f>+IF(VLOOKUP($B159,download!$A$4:$DN$305,MATCH(data!S$1,download!$A$4:$DX$4,0)+1,FALSE)="","",VLOOKUP($B159,download!$A$4:$DN$305,MATCH(data!S$1,download!$A$4:$DX$4,0)+1,FALSE))</f>
        <v>0.99909999999999999</v>
      </c>
      <c r="T159">
        <f>+IF(VLOOKUP($B159,download!$A$4:$DN$305,MATCH(data!T$1,download!$A$4:$DX$4,0)+1,FALSE)="","",VLOOKUP($B159,download!$A$4:$DN$305,MATCH(data!T$1,download!$A$4:$DX$4,0)+1,FALSE))</f>
        <v>1412.16</v>
      </c>
      <c r="U159">
        <f>+IF(VLOOKUP($B159,download!$A$4:$DN$305,MATCH(data!U$1,download!$A$4:$DX$4,0)+1,FALSE)="","",VLOOKUP($B159,download!$A$4:$DN$305,MATCH(data!U$1,download!$A$4:$DX$4,0)+1,FALSE))</f>
        <v>7260.63</v>
      </c>
      <c r="V159">
        <f>+IF(VLOOKUP($B159,download!$A$4:$DN$305,MATCH(data!V$1,download!$A$4:$DX$4,0)+1,FALSE)="","",VLOOKUP($B159,download!$A$4:$DN$305,MATCH(data!V$1,download!$A$4:$DX$4,0)+1,FALSE))</f>
        <v>742.33</v>
      </c>
      <c r="W159">
        <f>+IF(VLOOKUP($B159,download!$A$4:$DN$305,MATCH(data!W$1,download!$A$4:$DX$4,0)+1,FALSE)="","",VLOOKUP($B159,download!$A$4:$DN$305,MATCH(data!W$1,download!$A$4:$DX$4,0)+1,FALSE))</f>
        <v>21641.82</v>
      </c>
      <c r="X159">
        <f>+IF(VLOOKUP($B159,download!$A$4:$DN$305,MATCH(data!X$1,download!$A$4:$DX$4,0)+1,FALSE)="","",VLOOKUP($B159,download!$A$4:$DN$305,MATCH(data!X$1,download!$A$4:$DX$4,0)+1,FALSE))</f>
        <v>12422.91</v>
      </c>
      <c r="Y159">
        <f>+IF(VLOOKUP($B159,download!$A$4:$DN$305,MATCH(data!Y$1,download!$A$4:$DX$4,0)+1,FALSE)="","",VLOOKUP($B159,download!$A$4:$DN$305,MATCH(data!Y$1,download!$A$4:$DX$4,0)+1,FALSE))</f>
        <v>0.3</v>
      </c>
      <c r="Z159">
        <f>+IF(VLOOKUP($B159,download!$A$4:$DN$305,MATCH(data!Z$1,download!$A$4:$DX$4,0)+1,FALSE)="","",VLOOKUP($B159,download!$A$4:$DN$305,MATCH(data!Z$1,download!$A$4:$DX$4,0)+1,FALSE))</f>
        <v>0.2</v>
      </c>
      <c r="AA159">
        <f>+IF(VLOOKUP($B159,download!$A$4:$DN$305,MATCH(data!AA$1,download!$A$4:$DX$4,0)+1,FALSE)="","",VLOOKUP($B159,download!$A$4:$DN$305,MATCH(data!AA$1,download!$A$4:$DX$4,0)+1,FALSE))</f>
        <v>2</v>
      </c>
      <c r="AB159">
        <f>+IF(VLOOKUP($B159,download!$A$4:$DN$305,MATCH(data!AB$1,download!$A$4:$DX$4,0)+1,FALSE)="","",VLOOKUP($B159,download!$A$4:$DN$305,MATCH(data!AB$1,download!$A$4:$DX$4,0)+1,FALSE))</f>
        <v>3.06</v>
      </c>
      <c r="AC159">
        <f>+IF(VLOOKUP($B159,download!$A$4:$DN$305,MATCH(data!AC$1,download!$A$4:$DX$4,0)+1,FALSE)="","",VLOOKUP($B159,download!$A$4:$DN$305,MATCH(data!AC$1,download!$A$4:$DX$4,0)+1,FALSE))</f>
        <v>0.18994189770002401</v>
      </c>
      <c r="AD159">
        <f>+IF(VLOOKUP($B159,download!$A$4:$DN$305,MATCH(data!AD$1,download!$A$4:$DX$4,0)+1,FALSE)="","",VLOOKUP($B159,download!$A$4:$DN$305,MATCH(data!AD$1,download!$A$4:$DX$4,0)+1,FALSE))</f>
        <v>127616000000</v>
      </c>
      <c r="AE159">
        <f>+IF(VLOOKUP($B159,download!$A$4:$DN$305,MATCH(data!AE$1,download!$A$4:$DX$4,0)+1,FALSE)="","",VLOOKUP($B159,download!$A$4:$DN$305,MATCH(data!AE$1,download!$A$4:$DX$4,0)+1,FALSE))</f>
        <v>157897500000</v>
      </c>
      <c r="AF159">
        <f>+IF(VLOOKUP($B159,download!$A$4:$DN$305,MATCH(data!AF$1,download!$A$4:$DX$4,0)+1,FALSE)="","",VLOOKUP($B159,download!$A$4:$DN$305,MATCH(data!AF$1,download!$A$4:$DX$4,0)+1,FALSE))</f>
        <v>5.0777670378227704</v>
      </c>
      <c r="AG159">
        <f>+IF(VLOOKUP($B159,download!$A$4:$DN$305,MATCH(data!AG$1,download!$A$4:$DX$4,0)+1,FALSE)="","",VLOOKUP($B159,download!$A$4:$DN$305,MATCH(data!AG$1,download!$A$4:$DX$4,0)+1,FALSE))</f>
        <v>-2.8</v>
      </c>
      <c r="AH159">
        <f>+IF(VLOOKUP($B159,download!$A$4:$DN$305,MATCH(data!AH$1,download!$A$4:$DX$4,0)+1,FALSE)="","",VLOOKUP($B159,download!$A$4:$DN$305,MATCH(data!AH$1,download!$A$4:$DX$4,0)+1,FALSE))</f>
        <v>38287800000</v>
      </c>
      <c r="AI159">
        <f>+IF(VLOOKUP($B159,download!$A$4:$DN$305,MATCH(data!AI$1,download!$A$4:$DX$4,0)+1,FALSE)="","",VLOOKUP($B159,download!$A$4:$DN$305,MATCH(data!AI$1,download!$A$4:$DX$4,0)+1,FALSE))</f>
        <v>51192000000</v>
      </c>
      <c r="AJ159">
        <f>+IF(VLOOKUP($B159,download!$A$4:$DN$305,MATCH(data!AJ$1,download!$A$4:$DX$4,0)+1,FALSE)="","",VLOOKUP($B159,download!$A$4:$DN$305,MATCH(data!AJ$1,download!$A$4:$DX$4,0)+1,FALSE))</f>
        <v>715799999999.99988</v>
      </c>
      <c r="AK159">
        <f>+IF(VLOOKUP($B159,download!$A$4:$DN$305,MATCH(data!AK$1,download!$A$4:$DX$4,0)+1,FALSE)="","",VLOOKUP($B159,download!$A$4:$DN$305,MATCH(data!AK$1,download!$A$4:$DX$4,0)+1,FALSE))</f>
        <v>38469000000</v>
      </c>
      <c r="AL159">
        <f>+IF(VLOOKUP($B159,download!$A$4:$DN$305,MATCH(data!AL$1,download!$A$4:$DX$4,0)+1,FALSE)="","",VLOOKUP($B159,download!$A$4:$DN$305,MATCH(data!AL$1,download!$A$4:$DX$4,0)+1,FALSE))</f>
        <v>292235000000</v>
      </c>
      <c r="AM159">
        <f>+IF(VLOOKUP($B159,download!$A$4:$DN$305,MATCH(data!AM$1,download!$A$4:$DX$4,0)+1,FALSE)="","",VLOOKUP($B159,download!$A$4:$DN$305,MATCH(data!AM$1,download!$A$4:$DX$4,0)+1,FALSE))</f>
        <v>68053000000</v>
      </c>
      <c r="AN159">
        <f>+IF(VLOOKUP($B159,download!$A$4:$DN$305,MATCH(data!AN$1,download!$A$4:$DX$4,0)+1,FALSE)="","",VLOOKUP($B159,download!$A$4:$DN$305,MATCH(data!AN$1,download!$A$4:$DX$4,0)+1,FALSE))</f>
        <v>7.8</v>
      </c>
      <c r="AO159">
        <f>+IF(VLOOKUP($B159,download!$A$4:$DN$305,MATCH(data!AO$1,download!$A$4:$DX$4,0)+1,FALSE)="","",VLOOKUP($B159,download!$A$4:$DN$305,MATCH(data!AO$1,download!$A$4:$DX$4,0)+1,FALSE))</f>
        <v>5.4</v>
      </c>
      <c r="AP159">
        <f>+IF(VLOOKUP($B159,download!$A$4:$DN$305,MATCH(data!AP$1,download!$A$4:$DX$4,0)+1,FALSE)="","",VLOOKUP($B159,download!$A$4:$DN$305,MATCH(data!AP$1,download!$A$4:$DX$4,0)+1,FALSE))</f>
        <v>3.4</v>
      </c>
      <c r="AQ159">
        <f>+IF(VLOOKUP($B159,download!$A$4:$DN$305,MATCH(data!AQ$1,download!$A$4:$DX$4,0)+1,FALSE)="","",VLOOKUP($B159,download!$A$4:$DN$305,MATCH(data!AQ$1,download!$A$4:$DX$4,0)+1,FALSE))</f>
        <v>11.8</v>
      </c>
      <c r="AR159">
        <f>+IF(VLOOKUP($B159,download!$A$4:$DN$305,MATCH(data!AR$1,download!$A$4:$DX$4,0)+1,FALSE)="","",VLOOKUP($B159,download!$A$4:$DN$305,MATCH(data!AR$1,download!$A$4:$DX$4,0)+1,FALSE))</f>
        <v>7.5</v>
      </c>
      <c r="AS159">
        <f>+IF(VLOOKUP($B159,download!$A$4:$DN$305,MATCH(data!AS$1,download!$A$4:$DX$4,0)+1,FALSE)="","",VLOOKUP($B159,download!$A$4:$DN$305,MATCH(data!AS$1,download!$A$4:$DX$4,0)+1,FALSE))</f>
        <v>2.4546535738954414E-3</v>
      </c>
      <c r="AT159">
        <f>+IF(VLOOKUP($B159,download!$A$4:$DN$305,MATCH(data!AT$1,download!$A$4:$DX$4,0)+1,FALSE)="","",VLOOKUP($B159,download!$A$4:$DN$305,MATCH(data!AT$1,download!$A$4:$DX$4,0)+1,FALSE))</f>
        <v>2.8039115030236892E-3</v>
      </c>
      <c r="AU159">
        <f>+IF(VLOOKUP($B159,download!$A$4:$DN$305,MATCH(data!AU$1,download!$A$4:$DX$4,0)+1,FALSE)="","",VLOOKUP($B159,download!$A$4:$DN$305,MATCH(data!AU$1,download!$A$4:$DX$4,0)+1,FALSE))</f>
        <v>5.1168978877997318E-3</v>
      </c>
      <c r="AV159">
        <f>+IF(VLOOKUP($B159,download!$A$4:$DN$305,MATCH(data!AV$1,download!$A$4:$DX$4,0)+1,FALSE)="","",VLOOKUP($B159,download!$A$4:$DN$305,MATCH(data!AV$1,download!$A$4:$DX$4,0)+1,FALSE))</f>
        <v>2.7498880382711235E-3</v>
      </c>
      <c r="AW159">
        <f>+IF(VLOOKUP($B159,download!$A$4:$DN$305,MATCH(data!AW$1,download!$A$4:$DX$4,0)+1,FALSE)="","",VLOOKUP($B159,download!$A$4:$DN$305,MATCH(data!AW$1,download!$A$4:$DX$4,0)+1,FALSE))</f>
        <v>3.5471428296519059E-3</v>
      </c>
    </row>
    <row r="160" spans="1:49">
      <c r="A160">
        <f t="shared" si="7"/>
        <v>159</v>
      </c>
      <c r="B160">
        <f t="shared" si="8"/>
        <v>201211</v>
      </c>
      <c r="C160">
        <f>+IF(VLOOKUP($B160,download!$A$4:$DN$305,MATCH(data!C$1,download!$A$4:$DX$4,0)+1,FALSE)="","",VLOOKUP($B160,download!$A$4:$DN$305,MATCH(data!C$1,download!$A$4:$DX$4,0)+1,FALSE))</f>
        <v>100.095</v>
      </c>
      <c r="D160">
        <f>+IF(VLOOKUP($B160,download!$A$4:$DN$305,MATCH(data!D$1,download!$A$4:$DX$4,0)+1,FALSE)="","",VLOOKUP($B160,download!$A$4:$DN$305,MATCH(data!D$1,download!$A$4:$DX$4,0)+1,FALSE))</f>
        <v>101.06950000000001</v>
      </c>
      <c r="E160">
        <f>+IF(VLOOKUP($B160,download!$A$4:$DN$305,MATCH(data!E$1,download!$A$4:$DX$4,0)+1,FALSE)="","",VLOOKUP($B160,download!$A$4:$DN$305,MATCH(data!E$1,download!$A$4:$DX$4,0)+1,FALSE))</f>
        <v>120.5855</v>
      </c>
      <c r="F160">
        <f>+IF(VLOOKUP($B160,download!$A$4:$DN$305,MATCH(data!F$1,download!$A$4:$DX$4,0)+1,FALSE)="","",VLOOKUP($B160,download!$A$4:$DN$305,MATCH(data!F$1,download!$A$4:$DX$4,0)+1,FALSE))</f>
        <v>103.83</v>
      </c>
      <c r="G160">
        <f>+IF(VLOOKUP($B160,download!$A$4:$DN$305,MATCH(data!G$1,download!$A$4:$DX$4,0)+1,FALSE)="","",VLOOKUP($B160,download!$A$4:$DN$305,MATCH(data!G$1,download!$A$4:$DX$4,0)+1,FALSE))</f>
        <v>109.21</v>
      </c>
      <c r="H160">
        <f>+IF(VLOOKUP($B160,download!$A$4:$DN$305,MATCH(data!H$1,download!$A$4:$DX$4,0)+1,FALSE)="","",VLOOKUP($B160,download!$A$4:$DN$305,MATCH(data!H$1,download!$A$4:$DX$4,0)+1,FALSE))</f>
        <v>15.87</v>
      </c>
      <c r="I160">
        <f>+IF(VLOOKUP($B160,download!$A$4:$DN$305,MATCH(data!I$1,download!$A$4:$DX$4,0)+1,FALSE)="","",VLOOKUP($B160,download!$A$4:$DN$305,MATCH(data!I$1,download!$A$4:$DX$4,0)+1,FALSE))</f>
        <v>16.5548</v>
      </c>
      <c r="J160">
        <f>+IF(VLOOKUP($B160,download!$A$4:$DN$305,MATCH(data!J$1,download!$A$4:$DX$4,0)+1,FALSE)="","",VLOOKUP($B160,download!$A$4:$DN$305,MATCH(data!J$1,download!$A$4:$DX$4,0)+1,FALSE))</f>
        <v>486127999999.99994</v>
      </c>
      <c r="K160">
        <f>+IF(VLOOKUP($B160,download!$A$4:$DN$305,MATCH(data!K$1,download!$A$4:$DX$4,0)+1,FALSE)="","",VLOOKUP($B160,download!$A$4:$DN$305,MATCH(data!K$1,download!$A$4:$DX$4,0)+1,FALSE))</f>
        <v>2415199999999.9995</v>
      </c>
      <c r="L160">
        <f>+IF(VLOOKUP($B160,download!$A$4:$DN$305,MATCH(data!L$1,download!$A$4:$DX$4,0)+1,FALSE)="","",VLOOKUP($B160,download!$A$4:$DN$305,MATCH(data!L$1,download!$A$4:$DX$4,0)+1,FALSE))</f>
        <v>1348117139000</v>
      </c>
      <c r="M160">
        <f>+IF(VLOOKUP($B160,download!$A$4:$DN$305,MATCH(data!M$1,download!$A$4:$DX$4,0)+1,FALSE)="","",VLOOKUP($B160,download!$A$4:$DN$305,MATCH(data!M$1,download!$A$4:$DX$4,0)+1,FALSE))</f>
        <v>5091615606282.0596</v>
      </c>
      <c r="N160">
        <f>+IF(VLOOKUP($B160,download!$A$4:$DN$305,MATCH(data!N$1,download!$A$4:$DX$4,0)+1,FALSE)="","",VLOOKUP($B160,download!$A$4:$DN$305,MATCH(data!N$1,download!$A$4:$DX$4,0)+1,FALSE))</f>
        <v>642870000000</v>
      </c>
      <c r="O160">
        <f>+IF(VLOOKUP($B160,download!$A$4:$DN$305,MATCH(data!O$1,download!$A$4:$DX$4,0)+1,FALSE)="","",VLOOKUP($B160,download!$A$4:$DN$305,MATCH(data!O$1,download!$A$4:$DX$4,0)+1,FALSE))</f>
        <v>1.2984</v>
      </c>
      <c r="P160">
        <f>+IF(VLOOKUP($B160,download!$A$4:$DN$305,MATCH(data!P$1,download!$A$4:$DX$4,0)+1,FALSE)="","",VLOOKUP($B160,download!$A$4:$DN$305,MATCH(data!P$1,download!$A$4:$DX$4,0)+1,FALSE))</f>
        <v>7.75</v>
      </c>
      <c r="Q160">
        <f>+IF(VLOOKUP($B160,download!$A$4:$DN$305,MATCH(data!Q$1,download!$A$4:$DX$4,0)+1,FALSE)="","",VLOOKUP($B160,download!$A$4:$DN$305,MATCH(data!Q$1,download!$A$4:$DX$4,0)+1,FALSE))</f>
        <v>1.601</v>
      </c>
      <c r="R160">
        <f>+IF(VLOOKUP($B160,download!$A$4:$DN$305,MATCH(data!R$1,download!$A$4:$DX$4,0)+1,FALSE)="","",VLOOKUP($B160,download!$A$4:$DN$305,MATCH(data!R$1,download!$A$4:$DX$4,0)+1,FALSE))</f>
        <v>1.0426</v>
      </c>
      <c r="S160">
        <f>+IF(VLOOKUP($B160,download!$A$4:$DN$305,MATCH(data!S$1,download!$A$4:$DX$4,0)+1,FALSE)="","",VLOOKUP($B160,download!$A$4:$DN$305,MATCH(data!S$1,download!$A$4:$DX$4,0)+1,FALSE))</f>
        <v>0.99419999999999997</v>
      </c>
      <c r="T160">
        <f>+IF(VLOOKUP($B160,download!$A$4:$DN$305,MATCH(data!T$1,download!$A$4:$DX$4,0)+1,FALSE)="","",VLOOKUP($B160,download!$A$4:$DN$305,MATCH(data!T$1,download!$A$4:$DX$4,0)+1,FALSE))</f>
        <v>1416.18</v>
      </c>
      <c r="U160">
        <f>+IF(VLOOKUP($B160,download!$A$4:$DN$305,MATCH(data!U$1,download!$A$4:$DX$4,0)+1,FALSE)="","",VLOOKUP($B160,download!$A$4:$DN$305,MATCH(data!U$1,download!$A$4:$DX$4,0)+1,FALSE))</f>
        <v>7405.5</v>
      </c>
      <c r="V160">
        <f>+IF(VLOOKUP($B160,download!$A$4:$DN$305,MATCH(data!V$1,download!$A$4:$DX$4,0)+1,FALSE)="","",VLOOKUP($B160,download!$A$4:$DN$305,MATCH(data!V$1,download!$A$4:$DX$4,0)+1,FALSE))</f>
        <v>781.46</v>
      </c>
      <c r="W160">
        <f>+IF(VLOOKUP($B160,download!$A$4:$DN$305,MATCH(data!W$1,download!$A$4:$DX$4,0)+1,FALSE)="","",VLOOKUP($B160,download!$A$4:$DN$305,MATCH(data!W$1,download!$A$4:$DX$4,0)+1,FALSE))</f>
        <v>22030.39</v>
      </c>
      <c r="X160">
        <f>+IF(VLOOKUP($B160,download!$A$4:$DN$305,MATCH(data!X$1,download!$A$4:$DX$4,0)+1,FALSE)="","",VLOOKUP($B160,download!$A$4:$DN$305,MATCH(data!X$1,download!$A$4:$DX$4,0)+1,FALSE))</f>
        <v>12239.36</v>
      </c>
      <c r="Y160">
        <f>+IF(VLOOKUP($B160,download!$A$4:$DN$305,MATCH(data!Y$1,download!$A$4:$DX$4,0)+1,FALSE)="","",VLOOKUP($B160,download!$A$4:$DN$305,MATCH(data!Y$1,download!$A$4:$DX$4,0)+1,FALSE))</f>
        <v>-0.2</v>
      </c>
      <c r="Z160">
        <f>+IF(VLOOKUP($B160,download!$A$4:$DN$305,MATCH(data!Z$1,download!$A$4:$DX$4,0)+1,FALSE)="","",VLOOKUP($B160,download!$A$4:$DN$305,MATCH(data!Z$1,download!$A$4:$DX$4,0)+1,FALSE))</f>
        <v>-0.2</v>
      </c>
      <c r="AA160">
        <f>+IF(VLOOKUP($B160,download!$A$4:$DN$305,MATCH(data!AA$1,download!$A$4:$DX$4,0)+1,FALSE)="","",VLOOKUP($B160,download!$A$4:$DN$305,MATCH(data!AA$1,download!$A$4:$DX$4,0)+1,FALSE))</f>
        <v>2</v>
      </c>
      <c r="AB160">
        <f>+IF(VLOOKUP($B160,download!$A$4:$DN$305,MATCH(data!AB$1,download!$A$4:$DX$4,0)+1,FALSE)="","",VLOOKUP($B160,download!$A$4:$DN$305,MATCH(data!AB$1,download!$A$4:$DX$4,0)+1,FALSE))</f>
        <v>0.22</v>
      </c>
      <c r="AC160">
        <f>+IF(VLOOKUP($B160,download!$A$4:$DN$305,MATCH(data!AC$1,download!$A$4:$DX$4,0)+1,FALSE)="","",VLOOKUP($B160,download!$A$4:$DN$305,MATCH(data!AC$1,download!$A$4:$DX$4,0)+1,FALSE))</f>
        <v>-6.9694902435805898E-3</v>
      </c>
      <c r="AD160">
        <f>+IF(VLOOKUP($B160,download!$A$4:$DN$305,MATCH(data!AD$1,download!$A$4:$DX$4,0)+1,FALSE)="","",VLOOKUP($B160,download!$A$4:$DN$305,MATCH(data!AD$1,download!$A$4:$DX$4,0)+1,FALSE))</f>
        <v>129697000000</v>
      </c>
      <c r="AE160">
        <f>+IF(VLOOKUP($B160,download!$A$4:$DN$305,MATCH(data!AE$1,download!$A$4:$DX$4,0)+1,FALSE)="","",VLOOKUP($B160,download!$A$4:$DN$305,MATCH(data!AE$1,download!$A$4:$DX$4,0)+1,FALSE))</f>
        <v>157067900000</v>
      </c>
      <c r="AF160">
        <f>+IF(VLOOKUP($B160,download!$A$4:$DN$305,MATCH(data!AF$1,download!$A$4:$DX$4,0)+1,FALSE)="","",VLOOKUP($B160,download!$A$4:$DN$305,MATCH(data!AF$1,download!$A$4:$DX$4,0)+1,FALSE))</f>
        <v>5.0777670378227704</v>
      </c>
      <c r="AG160">
        <f>+IF(VLOOKUP($B160,download!$A$4:$DN$305,MATCH(data!AG$1,download!$A$4:$DX$4,0)+1,FALSE)="","",VLOOKUP($B160,download!$A$4:$DN$305,MATCH(data!AG$1,download!$A$4:$DX$4,0)+1,FALSE))</f>
        <v>10.5</v>
      </c>
      <c r="AH160">
        <f>+IF(VLOOKUP($B160,download!$A$4:$DN$305,MATCH(data!AH$1,download!$A$4:$DX$4,0)+1,FALSE)="","",VLOOKUP($B160,download!$A$4:$DN$305,MATCH(data!AH$1,download!$A$4:$DX$4,0)+1,FALSE))</f>
        <v>38471900000</v>
      </c>
      <c r="AI160">
        <f>+IF(VLOOKUP($B160,download!$A$4:$DN$305,MATCH(data!AI$1,download!$A$4:$DX$4,0)+1,FALSE)="","",VLOOKUP($B160,download!$A$4:$DN$305,MATCH(data!AI$1,download!$A$4:$DX$4,0)+1,FALSE))</f>
        <v>50590000000</v>
      </c>
      <c r="AJ160">
        <f>+IF(VLOOKUP($B160,download!$A$4:$DN$305,MATCH(data!AJ$1,download!$A$4:$DX$4,0)+1,FALSE)="","",VLOOKUP($B160,download!$A$4:$DN$305,MATCH(data!AJ$1,download!$A$4:$DX$4,0)+1,FALSE))</f>
        <v>718229999999.99988</v>
      </c>
      <c r="AK160">
        <f>+IF(VLOOKUP($B160,download!$A$4:$DN$305,MATCH(data!AK$1,download!$A$4:$DX$4,0)+1,FALSE)="","",VLOOKUP($B160,download!$A$4:$DN$305,MATCH(data!AK$1,download!$A$4:$DX$4,0)+1,FALSE))</f>
        <v>35224000000</v>
      </c>
      <c r="AL160">
        <f>+IF(VLOOKUP($B160,download!$A$4:$DN$305,MATCH(data!AL$1,download!$A$4:$DX$4,0)+1,FALSE)="","",VLOOKUP($B160,download!$A$4:$DN$305,MATCH(data!AL$1,download!$A$4:$DX$4,0)+1,FALSE))</f>
        <v>293590000000</v>
      </c>
      <c r="AM160">
        <f>+IF(VLOOKUP($B160,download!$A$4:$DN$305,MATCH(data!AM$1,download!$A$4:$DX$4,0)+1,FALSE)="","",VLOOKUP($B160,download!$A$4:$DN$305,MATCH(data!AM$1,download!$A$4:$DX$4,0)+1,FALSE))</f>
        <v>68222000000</v>
      </c>
      <c r="AN160">
        <f>+IF(VLOOKUP($B160,download!$A$4:$DN$305,MATCH(data!AN$1,download!$A$4:$DX$4,0)+1,FALSE)="","",VLOOKUP($B160,download!$A$4:$DN$305,MATCH(data!AN$1,download!$A$4:$DX$4,0)+1,FALSE))</f>
        <v>7.7</v>
      </c>
      <c r="AO160">
        <f>+IF(VLOOKUP($B160,download!$A$4:$DN$305,MATCH(data!AO$1,download!$A$4:$DX$4,0)+1,FALSE)="","",VLOOKUP($B160,download!$A$4:$DN$305,MATCH(data!AO$1,download!$A$4:$DX$4,0)+1,FALSE))</f>
        <v>5.3</v>
      </c>
      <c r="AP160">
        <f>+IF(VLOOKUP($B160,download!$A$4:$DN$305,MATCH(data!AP$1,download!$A$4:$DX$4,0)+1,FALSE)="","",VLOOKUP($B160,download!$A$4:$DN$305,MATCH(data!AP$1,download!$A$4:$DX$4,0)+1,FALSE))</f>
        <v>3.4</v>
      </c>
      <c r="AQ160">
        <f>+IF(VLOOKUP($B160,download!$A$4:$DN$305,MATCH(data!AQ$1,download!$A$4:$DX$4,0)+1,FALSE)="","",VLOOKUP($B160,download!$A$4:$DN$305,MATCH(data!AQ$1,download!$A$4:$DX$4,0)+1,FALSE))</f>
        <v>11.9</v>
      </c>
      <c r="AR160">
        <f>+IF(VLOOKUP($B160,download!$A$4:$DN$305,MATCH(data!AR$1,download!$A$4:$DX$4,0)+1,FALSE)="","",VLOOKUP($B160,download!$A$4:$DN$305,MATCH(data!AR$1,download!$A$4:$DX$4,0)+1,FALSE))</f>
        <v>7.4</v>
      </c>
      <c r="AS160">
        <f>+IF(VLOOKUP($B160,download!$A$4:$DN$305,MATCH(data!AS$1,download!$A$4:$DX$4,0)+1,FALSE)="","",VLOOKUP($B160,download!$A$4:$DN$305,MATCH(data!AS$1,download!$A$4:$DX$4,0)+1,FALSE))</f>
        <v>2.4546535738954414E-3</v>
      </c>
      <c r="AT160">
        <f>+IF(VLOOKUP($B160,download!$A$4:$DN$305,MATCH(data!AT$1,download!$A$4:$DX$4,0)+1,FALSE)="","",VLOOKUP($B160,download!$A$4:$DN$305,MATCH(data!AT$1,download!$A$4:$DX$4,0)+1,FALSE))</f>
        <v>2.8039115030236892E-3</v>
      </c>
      <c r="AU160">
        <f>+IF(VLOOKUP($B160,download!$A$4:$DN$305,MATCH(data!AU$1,download!$A$4:$DX$4,0)+1,FALSE)="","",VLOOKUP($B160,download!$A$4:$DN$305,MATCH(data!AU$1,download!$A$4:$DX$4,0)+1,FALSE))</f>
        <v>5.1168978877997318E-3</v>
      </c>
      <c r="AV160">
        <f>+IF(VLOOKUP($B160,download!$A$4:$DN$305,MATCH(data!AV$1,download!$A$4:$DX$4,0)+1,FALSE)="","",VLOOKUP($B160,download!$A$4:$DN$305,MATCH(data!AV$1,download!$A$4:$DX$4,0)+1,FALSE))</f>
        <v>2.7498880382711235E-3</v>
      </c>
      <c r="AW160">
        <f>+IF(VLOOKUP($B160,download!$A$4:$DN$305,MATCH(data!AW$1,download!$A$4:$DX$4,0)+1,FALSE)="","",VLOOKUP($B160,download!$A$4:$DN$305,MATCH(data!AW$1,download!$A$4:$DX$4,0)+1,FALSE))</f>
        <v>3.5471428296519059E-3</v>
      </c>
    </row>
    <row r="161" spans="1:49">
      <c r="A161">
        <f t="shared" si="7"/>
        <v>160</v>
      </c>
      <c r="B161">
        <f t="shared" si="8"/>
        <v>201212</v>
      </c>
      <c r="C161">
        <f>+IF(VLOOKUP($B161,download!$A$4:$DN$305,MATCH(data!C$1,download!$A$4:$DX$4,0)+1,FALSE)="","",VLOOKUP($B161,download!$A$4:$DN$305,MATCH(data!C$1,download!$A$4:$DX$4,0)+1,FALSE))</f>
        <v>98.814999999999998</v>
      </c>
      <c r="D161">
        <f>+IF(VLOOKUP($B161,download!$A$4:$DN$305,MATCH(data!D$1,download!$A$4:$DX$4,0)+1,FALSE)="","",VLOOKUP($B161,download!$A$4:$DN$305,MATCH(data!D$1,download!$A$4:$DX$4,0)+1,FALSE))</f>
        <v>101.768</v>
      </c>
      <c r="E161">
        <f>+IF(VLOOKUP($B161,download!$A$4:$DN$305,MATCH(data!E$1,download!$A$4:$DX$4,0)+1,FALSE)="","",VLOOKUP($B161,download!$A$4:$DN$305,MATCH(data!E$1,download!$A$4:$DX$4,0)+1,FALSE))</f>
        <v>119.30549999999999</v>
      </c>
      <c r="F161">
        <f>+IF(VLOOKUP($B161,download!$A$4:$DN$305,MATCH(data!F$1,download!$A$4:$DX$4,0)+1,FALSE)="","",VLOOKUP($B161,download!$A$4:$DN$305,MATCH(data!F$1,download!$A$4:$DX$4,0)+1,FALSE))</f>
        <v>99.55</v>
      </c>
      <c r="G161">
        <f>+IF(VLOOKUP($B161,download!$A$4:$DN$305,MATCH(data!G$1,download!$A$4:$DX$4,0)+1,FALSE)="","",VLOOKUP($B161,download!$A$4:$DN$305,MATCH(data!G$1,download!$A$4:$DX$4,0)+1,FALSE))</f>
        <v>108.21</v>
      </c>
      <c r="H161">
        <f>+IF(VLOOKUP($B161,download!$A$4:$DN$305,MATCH(data!H$1,download!$A$4:$DX$4,0)+1,FALSE)="","",VLOOKUP($B161,download!$A$4:$DN$305,MATCH(data!H$1,download!$A$4:$DX$4,0)+1,FALSE))</f>
        <v>18.02</v>
      </c>
      <c r="I161">
        <f>+IF(VLOOKUP($B161,download!$A$4:$DN$305,MATCH(data!I$1,download!$A$4:$DX$4,0)+1,FALSE)="","",VLOOKUP($B161,download!$A$4:$DN$305,MATCH(data!I$1,download!$A$4:$DX$4,0)+1,FALSE))</f>
        <v>21.353400000000001</v>
      </c>
      <c r="J161">
        <f>+IF(VLOOKUP($B161,download!$A$4:$DN$305,MATCH(data!J$1,download!$A$4:$DX$4,0)+1,FALSE)="","",VLOOKUP($B161,download!$A$4:$DN$305,MATCH(data!J$1,download!$A$4:$DX$4,0)+1,FALSE))</f>
        <v>503524999999.99994</v>
      </c>
      <c r="K161">
        <f>+IF(VLOOKUP($B161,download!$A$4:$DN$305,MATCH(data!K$1,download!$A$4:$DX$4,0)+1,FALSE)="","",VLOOKUP($B161,download!$A$4:$DN$305,MATCH(data!K$1,download!$A$4:$DX$4,0)+1,FALSE))</f>
        <v>2509699999999.9995</v>
      </c>
      <c r="L161">
        <f>+IF(VLOOKUP($B161,download!$A$4:$DN$305,MATCH(data!L$1,download!$A$4:$DX$4,0)+1,FALSE)="","",VLOOKUP($B161,download!$A$4:$DN$305,MATCH(data!L$1,download!$A$4:$DX$4,0)+1,FALSE))</f>
        <v>1377359432000</v>
      </c>
      <c r="M161">
        <f>+IF(VLOOKUP($B161,download!$A$4:$DN$305,MATCH(data!M$1,download!$A$4:$DX$4,0)+1,FALSE)="","",VLOOKUP($B161,download!$A$4:$DN$305,MATCH(data!M$1,download!$A$4:$DX$4,0)+1,FALSE))</f>
        <v>5151391391632.5908</v>
      </c>
      <c r="N161">
        <f>+IF(VLOOKUP($B161,download!$A$4:$DN$305,MATCH(data!N$1,download!$A$4:$DX$4,0)+1,FALSE)="","",VLOOKUP($B161,download!$A$4:$DN$305,MATCH(data!N$1,download!$A$4:$DX$4,0)+1,FALSE))</f>
        <v>645790000000</v>
      </c>
      <c r="O161">
        <f>+IF(VLOOKUP($B161,download!$A$4:$DN$305,MATCH(data!O$1,download!$A$4:$DX$4,0)+1,FALSE)="","",VLOOKUP($B161,download!$A$4:$DN$305,MATCH(data!O$1,download!$A$4:$DX$4,0)+1,FALSE))</f>
        <v>1.3193999999999999</v>
      </c>
      <c r="P161">
        <f>+IF(VLOOKUP($B161,download!$A$4:$DN$305,MATCH(data!P$1,download!$A$4:$DX$4,0)+1,FALSE)="","",VLOOKUP($B161,download!$A$4:$DN$305,MATCH(data!P$1,download!$A$4:$DX$4,0)+1,FALSE))</f>
        <v>7.75</v>
      </c>
      <c r="Q161">
        <f>+IF(VLOOKUP($B161,download!$A$4:$DN$305,MATCH(data!Q$1,download!$A$4:$DX$4,0)+1,FALSE)="","",VLOOKUP($B161,download!$A$4:$DN$305,MATCH(data!Q$1,download!$A$4:$DX$4,0)+1,FALSE))</f>
        <v>1.6251</v>
      </c>
      <c r="R161">
        <f>+IF(VLOOKUP($B161,download!$A$4:$DN$305,MATCH(data!R$1,download!$A$4:$DX$4,0)+1,FALSE)="","",VLOOKUP($B161,download!$A$4:$DN$305,MATCH(data!R$1,download!$A$4:$DX$4,0)+1,FALSE))</f>
        <v>1.0392999999999999</v>
      </c>
      <c r="S161">
        <f>+IF(VLOOKUP($B161,download!$A$4:$DN$305,MATCH(data!S$1,download!$A$4:$DX$4,0)+1,FALSE)="","",VLOOKUP($B161,download!$A$4:$DN$305,MATCH(data!S$1,download!$A$4:$DX$4,0)+1,FALSE))</f>
        <v>0.99209999999999998</v>
      </c>
      <c r="T161">
        <f>+IF(VLOOKUP($B161,download!$A$4:$DN$305,MATCH(data!T$1,download!$A$4:$DX$4,0)+1,FALSE)="","",VLOOKUP($B161,download!$A$4:$DN$305,MATCH(data!T$1,download!$A$4:$DX$4,0)+1,FALSE))</f>
        <v>1426.19</v>
      </c>
      <c r="U161">
        <f>+IF(VLOOKUP($B161,download!$A$4:$DN$305,MATCH(data!U$1,download!$A$4:$DX$4,0)+1,FALSE)="","",VLOOKUP($B161,download!$A$4:$DN$305,MATCH(data!U$1,download!$A$4:$DX$4,0)+1,FALSE))</f>
        <v>7612.39</v>
      </c>
      <c r="V161">
        <f>+IF(VLOOKUP($B161,download!$A$4:$DN$305,MATCH(data!V$1,download!$A$4:$DX$4,0)+1,FALSE)="","",VLOOKUP($B161,download!$A$4:$DN$305,MATCH(data!V$1,download!$A$4:$DX$4,0)+1,FALSE))</f>
        <v>859.8</v>
      </c>
      <c r="W161">
        <f>+IF(VLOOKUP($B161,download!$A$4:$DN$305,MATCH(data!W$1,download!$A$4:$DX$4,0)+1,FALSE)="","",VLOOKUP($B161,download!$A$4:$DN$305,MATCH(data!W$1,download!$A$4:$DX$4,0)+1,FALSE))</f>
        <v>22656.92</v>
      </c>
      <c r="X161">
        <f>+IF(VLOOKUP($B161,download!$A$4:$DN$305,MATCH(data!X$1,download!$A$4:$DX$4,0)+1,FALSE)="","",VLOOKUP($B161,download!$A$4:$DN$305,MATCH(data!X$1,download!$A$4:$DX$4,0)+1,FALSE))</f>
        <v>12433.53</v>
      </c>
      <c r="Y161">
        <f>+IF(VLOOKUP($B161,download!$A$4:$DN$305,MATCH(data!Y$1,download!$A$4:$DX$4,0)+1,FALSE)="","",VLOOKUP($B161,download!$A$4:$DN$305,MATCH(data!Y$1,download!$A$4:$DX$4,0)+1,FALSE))</f>
        <v>0</v>
      </c>
      <c r="Z161">
        <f>+IF(VLOOKUP($B161,download!$A$4:$DN$305,MATCH(data!Z$1,download!$A$4:$DX$4,0)+1,FALSE)="","",VLOOKUP($B161,download!$A$4:$DN$305,MATCH(data!Z$1,download!$A$4:$DX$4,0)+1,FALSE))</f>
        <v>0.4</v>
      </c>
      <c r="AA161">
        <f>+IF(VLOOKUP($B161,download!$A$4:$DN$305,MATCH(data!AA$1,download!$A$4:$DX$4,0)+1,FALSE)="","",VLOOKUP($B161,download!$A$4:$DN$305,MATCH(data!AA$1,download!$A$4:$DX$4,0)+1,FALSE))</f>
        <v>2.2000000000000002</v>
      </c>
      <c r="AB161">
        <f>+IF(VLOOKUP($B161,download!$A$4:$DN$305,MATCH(data!AB$1,download!$A$4:$DX$4,0)+1,FALSE)="","",VLOOKUP($B161,download!$A$4:$DN$305,MATCH(data!AB$1,download!$A$4:$DX$4,0)+1,FALSE))</f>
        <v>0.55000000000000004</v>
      </c>
      <c r="AC161">
        <f>+IF(VLOOKUP($B161,download!$A$4:$DN$305,MATCH(data!AC$1,download!$A$4:$DX$4,0)+1,FALSE)="","",VLOOKUP($B161,download!$A$4:$DN$305,MATCH(data!AC$1,download!$A$4:$DX$4,0)+1,FALSE))</f>
        <v>-3.0920083396080498E-3</v>
      </c>
      <c r="AD161">
        <f>+IF(VLOOKUP($B161,download!$A$4:$DN$305,MATCH(data!AD$1,download!$A$4:$DX$4,0)+1,FALSE)="","",VLOOKUP($B161,download!$A$4:$DN$305,MATCH(data!AD$1,download!$A$4:$DX$4,0)+1,FALSE))</f>
        <v>133100000000</v>
      </c>
      <c r="AE161">
        <f>+IF(VLOOKUP($B161,download!$A$4:$DN$305,MATCH(data!AE$1,download!$A$4:$DX$4,0)+1,FALSE)="","",VLOOKUP($B161,download!$A$4:$DN$305,MATCH(data!AE$1,download!$A$4:$DX$4,0)+1,FALSE))</f>
        <v>157960700000</v>
      </c>
      <c r="AF161">
        <f>+IF(VLOOKUP($B161,download!$A$4:$DN$305,MATCH(data!AF$1,download!$A$4:$DX$4,0)+1,FALSE)="","",VLOOKUP($B161,download!$A$4:$DN$305,MATCH(data!AF$1,download!$A$4:$DX$4,0)+1,FALSE))</f>
        <v>3.5647302548512498</v>
      </c>
      <c r="AG161">
        <f>+IF(VLOOKUP($B161,download!$A$4:$DN$305,MATCH(data!AG$1,download!$A$4:$DX$4,0)+1,FALSE)="","",VLOOKUP($B161,download!$A$4:$DN$305,MATCH(data!AG$1,download!$A$4:$DX$4,0)+1,FALSE))</f>
        <v>14.4</v>
      </c>
      <c r="AH161">
        <f>+IF(VLOOKUP($B161,download!$A$4:$DN$305,MATCH(data!AH$1,download!$A$4:$DX$4,0)+1,FALSE)="","",VLOOKUP($B161,download!$A$4:$DN$305,MATCH(data!AH$1,download!$A$4:$DX$4,0)+1,FALSE))</f>
        <v>38476900000</v>
      </c>
      <c r="AI161">
        <f>+IF(VLOOKUP($B161,download!$A$4:$DN$305,MATCH(data!AI$1,download!$A$4:$DX$4,0)+1,FALSE)="","",VLOOKUP($B161,download!$A$4:$DN$305,MATCH(data!AI$1,download!$A$4:$DX$4,0)+1,FALSE))</f>
        <v>49922000000</v>
      </c>
      <c r="AJ161">
        <f>+IF(VLOOKUP($B161,download!$A$4:$DN$305,MATCH(data!AJ$1,download!$A$4:$DX$4,0)+1,FALSE)="","",VLOOKUP($B161,download!$A$4:$DN$305,MATCH(data!AJ$1,download!$A$4:$DX$4,0)+1,FALSE))</f>
        <v>689350000000</v>
      </c>
      <c r="AK161">
        <f>+IF(VLOOKUP($B161,download!$A$4:$DN$305,MATCH(data!AK$1,download!$A$4:$DX$4,0)+1,FALSE)="","",VLOOKUP($B161,download!$A$4:$DN$305,MATCH(data!AK$1,download!$A$4:$DX$4,0)+1,FALSE))</f>
        <v>36446000000</v>
      </c>
      <c r="AL161">
        <f>+IF(VLOOKUP($B161,download!$A$4:$DN$305,MATCH(data!AL$1,download!$A$4:$DX$4,0)+1,FALSE)="","",VLOOKUP($B161,download!$A$4:$DN$305,MATCH(data!AL$1,download!$A$4:$DX$4,0)+1,FALSE))</f>
        <v>306043000000</v>
      </c>
      <c r="AM161">
        <f>+IF(VLOOKUP($B161,download!$A$4:$DN$305,MATCH(data!AM$1,download!$A$4:$DX$4,0)+1,FALSE)="","",VLOOKUP($B161,download!$A$4:$DN$305,MATCH(data!AM$1,download!$A$4:$DX$4,0)+1,FALSE))</f>
        <v>68546000000</v>
      </c>
      <c r="AN161">
        <f>+IF(VLOOKUP($B161,download!$A$4:$DN$305,MATCH(data!AN$1,download!$A$4:$DX$4,0)+1,FALSE)="","",VLOOKUP($B161,download!$A$4:$DN$305,MATCH(data!AN$1,download!$A$4:$DX$4,0)+1,FALSE))</f>
        <v>7.9</v>
      </c>
      <c r="AO161">
        <f>+IF(VLOOKUP($B161,download!$A$4:$DN$305,MATCH(data!AO$1,download!$A$4:$DX$4,0)+1,FALSE)="","",VLOOKUP($B161,download!$A$4:$DN$305,MATCH(data!AO$1,download!$A$4:$DX$4,0)+1,FALSE))</f>
        <v>5.4</v>
      </c>
      <c r="AP161">
        <f>+IF(VLOOKUP($B161,download!$A$4:$DN$305,MATCH(data!AP$1,download!$A$4:$DX$4,0)+1,FALSE)="","",VLOOKUP($B161,download!$A$4:$DN$305,MATCH(data!AP$1,download!$A$4:$DX$4,0)+1,FALSE))</f>
        <v>3.2</v>
      </c>
      <c r="AQ161">
        <f>+IF(VLOOKUP($B161,download!$A$4:$DN$305,MATCH(data!AQ$1,download!$A$4:$DX$4,0)+1,FALSE)="","",VLOOKUP($B161,download!$A$4:$DN$305,MATCH(data!AQ$1,download!$A$4:$DX$4,0)+1,FALSE))</f>
        <v>11.9</v>
      </c>
      <c r="AR161">
        <f>+IF(VLOOKUP($B161,download!$A$4:$DN$305,MATCH(data!AR$1,download!$A$4:$DX$4,0)+1,FALSE)="","",VLOOKUP($B161,download!$A$4:$DN$305,MATCH(data!AR$1,download!$A$4:$DX$4,0)+1,FALSE))</f>
        <v>7.3</v>
      </c>
      <c r="AS161">
        <f>+IF(VLOOKUP($B161,download!$A$4:$DN$305,MATCH(data!AS$1,download!$A$4:$DX$4,0)+1,FALSE)="","",VLOOKUP($B161,download!$A$4:$DN$305,MATCH(data!AS$1,download!$A$4:$DX$4,0)+1,FALSE))</f>
        <v>2.9000312936534045E-3</v>
      </c>
      <c r="AT161">
        <f>+IF(VLOOKUP($B161,download!$A$4:$DN$305,MATCH(data!AT$1,download!$A$4:$DX$4,0)+1,FALSE)="","",VLOOKUP($B161,download!$A$4:$DN$305,MATCH(data!AT$1,download!$A$4:$DX$4,0)+1,FALSE))</f>
        <v>-3.5623155747453267E-4</v>
      </c>
      <c r="AU161">
        <f>+IF(VLOOKUP($B161,download!$A$4:$DN$305,MATCH(data!AU$1,download!$A$4:$DX$4,0)+1,FALSE)="","",VLOOKUP($B161,download!$A$4:$DN$305,MATCH(data!AU$1,download!$A$4:$DX$4,0)+1,FALSE))</f>
        <v>1.3392942424161891E-4</v>
      </c>
      <c r="AV161">
        <f>+IF(VLOOKUP($B161,download!$A$4:$DN$305,MATCH(data!AV$1,download!$A$4:$DX$4,0)+1,FALSE)="","",VLOOKUP($B161,download!$A$4:$DN$305,MATCH(data!AV$1,download!$A$4:$DX$4,0)+1,FALSE))</f>
        <v>6.7574603337674144E-4</v>
      </c>
      <c r="AW161">
        <f>+IF(VLOOKUP($B161,download!$A$4:$DN$305,MATCH(data!AW$1,download!$A$4:$DX$4,0)+1,FALSE)="","",VLOOKUP($B161,download!$A$4:$DN$305,MATCH(data!AW$1,download!$A$4:$DX$4,0)+1,FALSE))</f>
        <v>1.2679671630184686E-3</v>
      </c>
    </row>
    <row r="162" spans="1:49">
      <c r="A162">
        <f t="shared" si="7"/>
        <v>161</v>
      </c>
      <c r="B162">
        <f t="shared" si="8"/>
        <v>201301</v>
      </c>
      <c r="C162">
        <f>+IF(VLOOKUP($B162,download!$A$4:$DN$305,MATCH(data!C$1,download!$A$4:$DX$4,0)+1,FALSE)="","",VLOOKUP($B162,download!$A$4:$DN$305,MATCH(data!C$1,download!$A$4:$DX$4,0)+1,FALSE))</f>
        <v>96.81</v>
      </c>
      <c r="D162">
        <f>+IF(VLOOKUP($B162,download!$A$4:$DN$305,MATCH(data!D$1,download!$A$4:$DX$4,0)+1,FALSE)="","",VLOOKUP($B162,download!$A$4:$DN$305,MATCH(data!D$1,download!$A$4:$DX$4,0)+1,FALSE))</f>
        <v>98.394999999999996</v>
      </c>
      <c r="E162">
        <f>+IF(VLOOKUP($B162,download!$A$4:$DN$305,MATCH(data!E$1,download!$A$4:$DX$4,0)+1,FALSE)="","",VLOOKUP($B162,download!$A$4:$DN$305,MATCH(data!E$1,download!$A$4:$DX$4,0)+1,FALSE))</f>
        <v>117.551</v>
      </c>
      <c r="F162">
        <f>+IF(VLOOKUP($B162,download!$A$4:$DN$305,MATCH(data!F$1,download!$A$4:$DX$4,0)+1,FALSE)="","",VLOOKUP($B162,download!$A$4:$DN$305,MATCH(data!F$1,download!$A$4:$DX$4,0)+1,FALSE))</f>
        <v>93.95</v>
      </c>
      <c r="G162">
        <f>+IF(VLOOKUP($B162,download!$A$4:$DN$305,MATCH(data!G$1,download!$A$4:$DX$4,0)+1,FALSE)="","",VLOOKUP($B162,download!$A$4:$DN$305,MATCH(data!G$1,download!$A$4:$DX$4,0)+1,FALSE))</f>
        <v>106.465</v>
      </c>
      <c r="H162">
        <f>+IF(VLOOKUP($B162,download!$A$4:$DN$305,MATCH(data!H$1,download!$A$4:$DX$4,0)+1,FALSE)="","",VLOOKUP($B162,download!$A$4:$DN$305,MATCH(data!H$1,download!$A$4:$DX$4,0)+1,FALSE))</f>
        <v>14.28</v>
      </c>
      <c r="I162">
        <f>+IF(VLOOKUP($B162,download!$A$4:$DN$305,MATCH(data!I$1,download!$A$4:$DX$4,0)+1,FALSE)="","",VLOOKUP($B162,download!$A$4:$DN$305,MATCH(data!I$1,download!$A$4:$DX$4,0)+1,FALSE))</f>
        <v>16.639500000000002</v>
      </c>
      <c r="J162">
        <f>+IF(VLOOKUP($B162,download!$A$4:$DN$305,MATCH(data!J$1,download!$A$4:$DX$4,0)+1,FALSE)="","",VLOOKUP($B162,download!$A$4:$DN$305,MATCH(data!J$1,download!$A$4:$DX$4,0)+1,FALSE))</f>
        <v>503680999999.99994</v>
      </c>
      <c r="K162">
        <f>+IF(VLOOKUP($B162,download!$A$4:$DN$305,MATCH(data!K$1,download!$A$4:$DX$4,0)+1,FALSE)="","",VLOOKUP($B162,download!$A$4:$DN$305,MATCH(data!K$1,download!$A$4:$DX$4,0)+1,FALSE))</f>
        <v>2481300000000</v>
      </c>
      <c r="L162">
        <f>+IF(VLOOKUP($B162,download!$A$4:$DN$305,MATCH(data!L$1,download!$A$4:$DX$4,0)+1,FALSE)="","",VLOOKUP($B162,download!$A$4:$DN$305,MATCH(data!L$1,download!$A$4:$DX$4,0)+1,FALSE))</f>
        <v>1397478233000</v>
      </c>
      <c r="M162">
        <f>+IF(VLOOKUP($B162,download!$A$4:$DN$305,MATCH(data!M$1,download!$A$4:$DX$4,0)+1,FALSE)="","",VLOOKUP($B162,download!$A$4:$DN$305,MATCH(data!M$1,download!$A$4:$DX$4,0)+1,FALSE))</f>
        <v>5092403515641.9697</v>
      </c>
      <c r="N162">
        <f>+IF(VLOOKUP($B162,download!$A$4:$DN$305,MATCH(data!N$1,download!$A$4:$DX$4,0)+1,FALSE)="","",VLOOKUP($B162,download!$A$4:$DN$305,MATCH(data!N$1,download!$A$4:$DX$4,0)+1,FALSE))</f>
        <v>649357000000</v>
      </c>
      <c r="O162">
        <f>+IF(VLOOKUP($B162,download!$A$4:$DN$305,MATCH(data!O$1,download!$A$4:$DX$4,0)+1,FALSE)="","",VLOOKUP($B162,download!$A$4:$DN$305,MATCH(data!O$1,download!$A$4:$DX$4,0)+1,FALSE))</f>
        <v>1.3577999999999999</v>
      </c>
      <c r="P162">
        <f>+IF(VLOOKUP($B162,download!$A$4:$DN$305,MATCH(data!P$1,download!$A$4:$DX$4,0)+1,FALSE)="","",VLOOKUP($B162,download!$A$4:$DN$305,MATCH(data!P$1,download!$A$4:$DX$4,0)+1,FALSE))</f>
        <v>7.7550999999999997</v>
      </c>
      <c r="Q162">
        <f>+IF(VLOOKUP($B162,download!$A$4:$DN$305,MATCH(data!Q$1,download!$A$4:$DX$4,0)+1,FALSE)="","",VLOOKUP($B162,download!$A$4:$DN$305,MATCH(data!Q$1,download!$A$4:$DX$4,0)+1,FALSE))</f>
        <v>1.5853999999999999</v>
      </c>
      <c r="R162">
        <f>+IF(VLOOKUP($B162,download!$A$4:$DN$305,MATCH(data!R$1,download!$A$4:$DX$4,0)+1,FALSE)="","",VLOOKUP($B162,download!$A$4:$DN$305,MATCH(data!R$1,download!$A$4:$DX$4,0)+1,FALSE))</f>
        <v>1.0422</v>
      </c>
      <c r="S162">
        <f>+IF(VLOOKUP($B162,download!$A$4:$DN$305,MATCH(data!S$1,download!$A$4:$DX$4,0)+1,FALSE)="","",VLOOKUP($B162,download!$A$4:$DN$305,MATCH(data!S$1,download!$A$4:$DX$4,0)+1,FALSE))</f>
        <v>0.99690000000000001</v>
      </c>
      <c r="T162">
        <f>+IF(VLOOKUP($B162,download!$A$4:$DN$305,MATCH(data!T$1,download!$A$4:$DX$4,0)+1,FALSE)="","",VLOOKUP($B162,download!$A$4:$DN$305,MATCH(data!T$1,download!$A$4:$DX$4,0)+1,FALSE))</f>
        <v>1498.11</v>
      </c>
      <c r="U162">
        <f>+IF(VLOOKUP($B162,download!$A$4:$DN$305,MATCH(data!U$1,download!$A$4:$DX$4,0)+1,FALSE)="","",VLOOKUP($B162,download!$A$4:$DN$305,MATCH(data!U$1,download!$A$4:$DX$4,0)+1,FALSE))</f>
        <v>7776.05</v>
      </c>
      <c r="V162">
        <f>+IF(VLOOKUP($B162,download!$A$4:$DN$305,MATCH(data!V$1,download!$A$4:$DX$4,0)+1,FALSE)="","",VLOOKUP($B162,download!$A$4:$DN$305,MATCH(data!V$1,download!$A$4:$DX$4,0)+1,FALSE))</f>
        <v>940.25</v>
      </c>
      <c r="W162">
        <f>+IF(VLOOKUP($B162,download!$A$4:$DN$305,MATCH(data!W$1,download!$A$4:$DX$4,0)+1,FALSE)="","",VLOOKUP($B162,download!$A$4:$DN$305,MATCH(data!W$1,download!$A$4:$DX$4,0)+1,FALSE))</f>
        <v>23729.53</v>
      </c>
      <c r="X162">
        <f>+IF(VLOOKUP($B162,download!$A$4:$DN$305,MATCH(data!X$1,download!$A$4:$DX$4,0)+1,FALSE)="","",VLOOKUP($B162,download!$A$4:$DN$305,MATCH(data!X$1,download!$A$4:$DX$4,0)+1,FALSE))</f>
        <v>12685.24</v>
      </c>
      <c r="Y162">
        <f>+IF(VLOOKUP($B162,download!$A$4:$DN$305,MATCH(data!Y$1,download!$A$4:$DX$4,0)+1,FALSE)="","",VLOOKUP($B162,download!$A$4:$DN$305,MATCH(data!Y$1,download!$A$4:$DX$4,0)+1,FALSE))</f>
        <v>0.2</v>
      </c>
      <c r="Z162">
        <f>+IF(VLOOKUP($B162,download!$A$4:$DN$305,MATCH(data!Z$1,download!$A$4:$DX$4,0)+1,FALSE)="","",VLOOKUP($B162,download!$A$4:$DN$305,MATCH(data!Z$1,download!$A$4:$DX$4,0)+1,FALSE))</f>
        <v>-1</v>
      </c>
      <c r="AA162">
        <f>+IF(VLOOKUP($B162,download!$A$4:$DN$305,MATCH(data!AA$1,download!$A$4:$DX$4,0)+1,FALSE)="","",VLOOKUP($B162,download!$A$4:$DN$305,MATCH(data!AA$1,download!$A$4:$DX$4,0)+1,FALSE))</f>
        <v>2.2000000000000002</v>
      </c>
      <c r="AB162">
        <f>+IF(VLOOKUP($B162,download!$A$4:$DN$305,MATCH(data!AB$1,download!$A$4:$DX$4,0)+1,FALSE)="","",VLOOKUP($B162,download!$A$4:$DN$305,MATCH(data!AB$1,download!$A$4:$DX$4,0)+1,FALSE))</f>
        <v>0.22</v>
      </c>
      <c r="AC162">
        <f>+IF(VLOOKUP($B162,download!$A$4:$DN$305,MATCH(data!AC$1,download!$A$4:$DX$4,0)+1,FALSE)="","",VLOOKUP($B162,download!$A$4:$DN$305,MATCH(data!AC$1,download!$A$4:$DX$4,0)+1,FALSE))</f>
        <v>5.3552846823108201E-2</v>
      </c>
      <c r="AD162">
        <f>+IF(VLOOKUP($B162,download!$A$4:$DN$305,MATCH(data!AD$1,download!$A$4:$DX$4,0)+1,FALSE)="","",VLOOKUP($B162,download!$A$4:$DN$305,MATCH(data!AD$1,download!$A$4:$DX$4,0)+1,FALSE))</f>
        <v>131197000000</v>
      </c>
      <c r="AE162">
        <f>+IF(VLOOKUP($B162,download!$A$4:$DN$305,MATCH(data!AE$1,download!$A$4:$DX$4,0)+1,FALSE)="","",VLOOKUP($B162,download!$A$4:$DN$305,MATCH(data!AE$1,download!$A$4:$DX$4,0)+1,FALSE))</f>
        <v>157525000000</v>
      </c>
      <c r="AF162">
        <f>+IF(VLOOKUP($B162,download!$A$4:$DN$305,MATCH(data!AF$1,download!$A$4:$DX$4,0)+1,FALSE)="","",VLOOKUP($B162,download!$A$4:$DN$305,MATCH(data!AF$1,download!$A$4:$DX$4,0)+1,FALSE))</f>
        <v>3.5647302548512498</v>
      </c>
      <c r="AG162">
        <f>+IF(VLOOKUP($B162,download!$A$4:$DN$305,MATCH(data!AG$1,download!$A$4:$DX$4,0)+1,FALSE)="","",VLOOKUP($B162,download!$A$4:$DN$305,MATCH(data!AG$1,download!$A$4:$DX$4,0)+1,FALSE))</f>
        <v>17.600000000000001</v>
      </c>
      <c r="AH162">
        <f>+IF(VLOOKUP($B162,download!$A$4:$DN$305,MATCH(data!AH$1,download!$A$4:$DX$4,0)+1,FALSE)="","",VLOOKUP($B162,download!$A$4:$DN$305,MATCH(data!AH$1,download!$A$4:$DX$4,0)+1,FALSE))</f>
        <v>38594100000</v>
      </c>
      <c r="AI162">
        <f>+IF(VLOOKUP($B162,download!$A$4:$DN$305,MATCH(data!AI$1,download!$A$4:$DX$4,0)+1,FALSE)="","",VLOOKUP($B162,download!$A$4:$DN$305,MATCH(data!AI$1,download!$A$4:$DX$4,0)+1,FALSE))</f>
        <v>49708000000</v>
      </c>
      <c r="AJ162">
        <f>+IF(VLOOKUP($B162,download!$A$4:$DN$305,MATCH(data!AJ$1,download!$A$4:$DX$4,0)+1,FALSE)="","",VLOOKUP($B162,download!$A$4:$DN$305,MATCH(data!AJ$1,download!$A$4:$DX$4,0)+1,FALSE))</f>
        <v>675320000000</v>
      </c>
      <c r="AK162">
        <f>+IF(VLOOKUP($B162,download!$A$4:$DN$305,MATCH(data!AK$1,download!$A$4:$DX$4,0)+1,FALSE)="","",VLOOKUP($B162,download!$A$4:$DN$305,MATCH(data!AK$1,download!$A$4:$DX$4,0)+1,FALSE))</f>
        <v>35573000000</v>
      </c>
      <c r="AL162">
        <f>+IF(VLOOKUP($B162,download!$A$4:$DN$305,MATCH(data!AL$1,download!$A$4:$DX$4,0)+1,FALSE)="","",VLOOKUP($B162,download!$A$4:$DN$305,MATCH(data!AL$1,download!$A$4:$DX$4,0)+1,FALSE))</f>
        <v>295640000000</v>
      </c>
      <c r="AM162">
        <f>+IF(VLOOKUP($B162,download!$A$4:$DN$305,MATCH(data!AM$1,download!$A$4:$DX$4,0)+1,FALSE)="","",VLOOKUP($B162,download!$A$4:$DN$305,MATCH(data!AM$1,download!$A$4:$DX$4,0)+1,FALSE))</f>
        <v>68890000000</v>
      </c>
      <c r="AN162">
        <f>+IF(VLOOKUP($B162,download!$A$4:$DN$305,MATCH(data!AN$1,download!$A$4:$DX$4,0)+1,FALSE)="","",VLOOKUP($B162,download!$A$4:$DN$305,MATCH(data!AN$1,download!$A$4:$DX$4,0)+1,FALSE))</f>
        <v>8</v>
      </c>
      <c r="AO162">
        <f>+IF(VLOOKUP($B162,download!$A$4:$DN$305,MATCH(data!AO$1,download!$A$4:$DX$4,0)+1,FALSE)="","",VLOOKUP($B162,download!$A$4:$DN$305,MATCH(data!AO$1,download!$A$4:$DX$4,0)+1,FALSE))</f>
        <v>5.4</v>
      </c>
      <c r="AP162">
        <f>+IF(VLOOKUP($B162,download!$A$4:$DN$305,MATCH(data!AP$1,download!$A$4:$DX$4,0)+1,FALSE)="","",VLOOKUP($B162,download!$A$4:$DN$305,MATCH(data!AP$1,download!$A$4:$DX$4,0)+1,FALSE))</f>
        <v>3.5</v>
      </c>
      <c r="AQ162">
        <f>+IF(VLOOKUP($B162,download!$A$4:$DN$305,MATCH(data!AQ$1,download!$A$4:$DX$4,0)+1,FALSE)="","",VLOOKUP($B162,download!$A$4:$DN$305,MATCH(data!AQ$1,download!$A$4:$DX$4,0)+1,FALSE))</f>
        <v>12.1</v>
      </c>
      <c r="AR162">
        <f>+IF(VLOOKUP($B162,download!$A$4:$DN$305,MATCH(data!AR$1,download!$A$4:$DX$4,0)+1,FALSE)="","",VLOOKUP($B162,download!$A$4:$DN$305,MATCH(data!AR$1,download!$A$4:$DX$4,0)+1,FALSE))</f>
        <v>7.1</v>
      </c>
      <c r="AS162">
        <f>+IF(VLOOKUP($B162,download!$A$4:$DN$305,MATCH(data!AS$1,download!$A$4:$DX$4,0)+1,FALSE)="","",VLOOKUP($B162,download!$A$4:$DN$305,MATCH(data!AS$1,download!$A$4:$DX$4,0)+1,FALSE))</f>
        <v>2.9000312936534045E-3</v>
      </c>
      <c r="AT162">
        <f>+IF(VLOOKUP($B162,download!$A$4:$DN$305,MATCH(data!AT$1,download!$A$4:$DX$4,0)+1,FALSE)="","",VLOOKUP($B162,download!$A$4:$DN$305,MATCH(data!AT$1,download!$A$4:$DX$4,0)+1,FALSE))</f>
        <v>-3.5623155747453267E-4</v>
      </c>
      <c r="AU162">
        <f>+IF(VLOOKUP($B162,download!$A$4:$DN$305,MATCH(data!AU$1,download!$A$4:$DX$4,0)+1,FALSE)="","",VLOOKUP($B162,download!$A$4:$DN$305,MATCH(data!AU$1,download!$A$4:$DX$4,0)+1,FALSE))</f>
        <v>1.3392942424161891E-4</v>
      </c>
      <c r="AV162">
        <f>+IF(VLOOKUP($B162,download!$A$4:$DN$305,MATCH(data!AV$1,download!$A$4:$DX$4,0)+1,FALSE)="","",VLOOKUP($B162,download!$A$4:$DN$305,MATCH(data!AV$1,download!$A$4:$DX$4,0)+1,FALSE))</f>
        <v>6.7574603337674144E-4</v>
      </c>
      <c r="AW162">
        <f>+IF(VLOOKUP($B162,download!$A$4:$DN$305,MATCH(data!AW$1,download!$A$4:$DX$4,0)+1,FALSE)="","",VLOOKUP($B162,download!$A$4:$DN$305,MATCH(data!AW$1,download!$A$4:$DX$4,0)+1,FALSE))</f>
        <v>1.2679671630184686E-3</v>
      </c>
    </row>
    <row r="163" spans="1:49">
      <c r="A163">
        <f t="shared" si="7"/>
        <v>162</v>
      </c>
      <c r="B163">
        <f t="shared" si="8"/>
        <v>201302</v>
      </c>
      <c r="C163">
        <f>+IF(VLOOKUP($B163,download!$A$4:$DN$305,MATCH(data!C$1,download!$A$4:$DX$4,0)+1,FALSE)="","",VLOOKUP($B163,download!$A$4:$DN$305,MATCH(data!C$1,download!$A$4:$DX$4,0)+1,FALSE))</f>
        <v>101.1</v>
      </c>
      <c r="D163">
        <f>+IF(VLOOKUP($B163,download!$A$4:$DN$305,MATCH(data!D$1,download!$A$4:$DX$4,0)+1,FALSE)="","",VLOOKUP($B163,download!$A$4:$DN$305,MATCH(data!D$1,download!$A$4:$DX$4,0)+1,FALSE))</f>
        <v>100.4</v>
      </c>
      <c r="E163">
        <f>+IF(VLOOKUP($B163,download!$A$4:$DN$305,MATCH(data!E$1,download!$A$4:$DX$4,0)+1,FALSE)="","",VLOOKUP($B163,download!$A$4:$DN$305,MATCH(data!E$1,download!$A$4:$DX$4,0)+1,FALSE))</f>
        <v>118.26349999999999</v>
      </c>
      <c r="F163">
        <f>+IF(VLOOKUP($B163,download!$A$4:$DN$305,MATCH(data!F$1,download!$A$4:$DX$4,0)+1,FALSE)="","",VLOOKUP($B163,download!$A$4:$DN$305,MATCH(data!F$1,download!$A$4:$DX$4,0)+1,FALSE))</f>
        <v>94.48</v>
      </c>
      <c r="G163">
        <f>+IF(VLOOKUP($B163,download!$A$4:$DN$305,MATCH(data!G$1,download!$A$4:$DX$4,0)+1,FALSE)="","",VLOOKUP($B163,download!$A$4:$DN$305,MATCH(data!G$1,download!$A$4:$DX$4,0)+1,FALSE))</f>
        <v>107.715</v>
      </c>
      <c r="H163">
        <f>+IF(VLOOKUP($B163,download!$A$4:$DN$305,MATCH(data!H$1,download!$A$4:$DX$4,0)+1,FALSE)="","",VLOOKUP($B163,download!$A$4:$DN$305,MATCH(data!H$1,download!$A$4:$DX$4,0)+1,FALSE))</f>
        <v>15.51</v>
      </c>
      <c r="I163">
        <f>+IF(VLOOKUP($B163,download!$A$4:$DN$305,MATCH(data!I$1,download!$A$4:$DX$4,0)+1,FALSE)="","",VLOOKUP($B163,download!$A$4:$DN$305,MATCH(data!I$1,download!$A$4:$DX$4,0)+1,FALSE))</f>
        <v>21.0046</v>
      </c>
      <c r="J163">
        <f>+IF(VLOOKUP($B163,download!$A$4:$DN$305,MATCH(data!J$1,download!$A$4:$DX$4,0)+1,FALSE)="","",VLOOKUP($B163,download!$A$4:$DN$305,MATCH(data!J$1,download!$A$4:$DX$4,0)+1,FALSE))</f>
        <v>503163999999.99994</v>
      </c>
      <c r="K163">
        <f>+IF(VLOOKUP($B163,download!$A$4:$DN$305,MATCH(data!K$1,download!$A$4:$DX$4,0)+1,FALSE)="","",VLOOKUP($B163,download!$A$4:$DN$305,MATCH(data!K$1,download!$A$4:$DX$4,0)+1,FALSE))</f>
        <v>2455699999999.9995</v>
      </c>
      <c r="L163">
        <f>+IF(VLOOKUP($B163,download!$A$4:$DN$305,MATCH(data!L$1,download!$A$4:$DX$4,0)+1,FALSE)="","",VLOOKUP($B163,download!$A$4:$DN$305,MATCH(data!L$1,download!$A$4:$DX$4,0)+1,FALSE))</f>
        <v>1428799163000</v>
      </c>
      <c r="M163">
        <f>+IF(VLOOKUP($B163,download!$A$4:$DN$305,MATCH(data!M$1,download!$A$4:$DX$4,0)+1,FALSE)="","",VLOOKUP($B163,download!$A$4:$DN$305,MATCH(data!M$1,download!$A$4:$DX$4,0)+1,FALSE))</f>
        <v>5101876656392.4004</v>
      </c>
      <c r="N163">
        <f>+IF(VLOOKUP($B163,download!$A$4:$DN$305,MATCH(data!N$1,download!$A$4:$DX$4,0)+1,FALSE)="","",VLOOKUP($B163,download!$A$4:$DN$305,MATCH(data!N$1,download!$A$4:$DX$4,0)+1,FALSE))</f>
        <v>662746000000</v>
      </c>
      <c r="O163">
        <f>+IF(VLOOKUP($B163,download!$A$4:$DN$305,MATCH(data!O$1,download!$A$4:$DX$4,0)+1,FALSE)="","",VLOOKUP($B163,download!$A$4:$DN$305,MATCH(data!O$1,download!$A$4:$DX$4,0)+1,FALSE))</f>
        <v>1.3056000000000001</v>
      </c>
      <c r="P163">
        <f>+IF(VLOOKUP($B163,download!$A$4:$DN$305,MATCH(data!P$1,download!$A$4:$DX$4,0)+1,FALSE)="","",VLOOKUP($B163,download!$A$4:$DN$305,MATCH(data!P$1,download!$A$4:$DX$4,0)+1,FALSE))</f>
        <v>7.7549000000000001</v>
      </c>
      <c r="Q163">
        <f>+IF(VLOOKUP($B163,download!$A$4:$DN$305,MATCH(data!Q$1,download!$A$4:$DX$4,0)+1,FALSE)="","",VLOOKUP($B163,download!$A$4:$DN$305,MATCH(data!Q$1,download!$A$4:$DX$4,0)+1,FALSE))</f>
        <v>1.516</v>
      </c>
      <c r="R163">
        <f>+IF(VLOOKUP($B163,download!$A$4:$DN$305,MATCH(data!R$1,download!$A$4:$DX$4,0)+1,FALSE)="","",VLOOKUP($B163,download!$A$4:$DN$305,MATCH(data!R$1,download!$A$4:$DX$4,0)+1,FALSE))</f>
        <v>1.0212000000000001</v>
      </c>
      <c r="S163">
        <f>+IF(VLOOKUP($B163,download!$A$4:$DN$305,MATCH(data!S$1,download!$A$4:$DX$4,0)+1,FALSE)="","",VLOOKUP($B163,download!$A$4:$DN$305,MATCH(data!S$1,download!$A$4:$DX$4,0)+1,FALSE))</f>
        <v>1.0303</v>
      </c>
      <c r="T163">
        <f>+IF(VLOOKUP($B163,download!$A$4:$DN$305,MATCH(data!T$1,download!$A$4:$DX$4,0)+1,FALSE)="","",VLOOKUP($B163,download!$A$4:$DN$305,MATCH(data!T$1,download!$A$4:$DX$4,0)+1,FALSE))</f>
        <v>1514.68</v>
      </c>
      <c r="U163">
        <f>+IF(VLOOKUP($B163,download!$A$4:$DN$305,MATCH(data!U$1,download!$A$4:$DX$4,0)+1,FALSE)="","",VLOOKUP($B163,download!$A$4:$DN$305,MATCH(data!U$1,download!$A$4:$DX$4,0)+1,FALSE))</f>
        <v>7741.7</v>
      </c>
      <c r="V163">
        <f>+IF(VLOOKUP($B163,download!$A$4:$DN$305,MATCH(data!V$1,download!$A$4:$DX$4,0)+1,FALSE)="","",VLOOKUP($B163,download!$A$4:$DN$305,MATCH(data!V$1,download!$A$4:$DX$4,0)+1,FALSE))</f>
        <v>975.66</v>
      </c>
      <c r="W163">
        <f>+IF(VLOOKUP($B163,download!$A$4:$DN$305,MATCH(data!W$1,download!$A$4:$DX$4,0)+1,FALSE)="","",VLOOKUP($B163,download!$A$4:$DN$305,MATCH(data!W$1,download!$A$4:$DX$4,0)+1,FALSE))</f>
        <v>23020.27</v>
      </c>
      <c r="X163">
        <f>+IF(VLOOKUP($B163,download!$A$4:$DN$305,MATCH(data!X$1,download!$A$4:$DX$4,0)+1,FALSE)="","",VLOOKUP($B163,download!$A$4:$DN$305,MATCH(data!X$1,download!$A$4:$DX$4,0)+1,FALSE))</f>
        <v>12821.83</v>
      </c>
      <c r="Y163">
        <f>+IF(VLOOKUP($B163,download!$A$4:$DN$305,MATCH(data!Y$1,download!$A$4:$DX$4,0)+1,FALSE)="","",VLOOKUP($B163,download!$A$4:$DN$305,MATCH(data!Y$1,download!$A$4:$DX$4,0)+1,FALSE))</f>
        <v>0.5</v>
      </c>
      <c r="Z163">
        <f>+IF(VLOOKUP($B163,download!$A$4:$DN$305,MATCH(data!Z$1,download!$A$4:$DX$4,0)+1,FALSE)="","",VLOOKUP($B163,download!$A$4:$DN$305,MATCH(data!Z$1,download!$A$4:$DX$4,0)+1,FALSE))</f>
        <v>0.4</v>
      </c>
      <c r="AA163">
        <f>+IF(VLOOKUP($B163,download!$A$4:$DN$305,MATCH(data!AA$1,download!$A$4:$DX$4,0)+1,FALSE)="","",VLOOKUP($B163,download!$A$4:$DN$305,MATCH(data!AA$1,download!$A$4:$DX$4,0)+1,FALSE))</f>
        <v>2.2000000000000002</v>
      </c>
      <c r="AB163">
        <f>+IF(VLOOKUP($B163,download!$A$4:$DN$305,MATCH(data!AB$1,download!$A$4:$DX$4,0)+1,FALSE)="","",VLOOKUP($B163,download!$A$4:$DN$305,MATCH(data!AB$1,download!$A$4:$DX$4,0)+1,FALSE))</f>
        <v>0.98</v>
      </c>
      <c r="AC163">
        <f>+IF(VLOOKUP($B163,download!$A$4:$DN$305,MATCH(data!AC$1,download!$A$4:$DX$4,0)+1,FALSE)="","",VLOOKUP($B163,download!$A$4:$DN$305,MATCH(data!AC$1,download!$A$4:$DX$4,0)+1,FALSE))</f>
        <v>0.59266534509063395</v>
      </c>
      <c r="AD163">
        <f>+IF(VLOOKUP($B163,download!$A$4:$DN$305,MATCH(data!AD$1,download!$A$4:$DX$4,0)+1,FALSE)="","",VLOOKUP($B163,download!$A$4:$DN$305,MATCH(data!AD$1,download!$A$4:$DX$4,0)+1,FALSE))</f>
        <v>133289000000</v>
      </c>
      <c r="AE163">
        <f>+IF(VLOOKUP($B163,download!$A$4:$DN$305,MATCH(data!AE$1,download!$A$4:$DX$4,0)+1,FALSE)="","",VLOOKUP($B163,download!$A$4:$DN$305,MATCH(data!AE$1,download!$A$4:$DX$4,0)+1,FALSE))</f>
        <v>156070100000</v>
      </c>
      <c r="AF163">
        <f>+IF(VLOOKUP($B163,download!$A$4:$DN$305,MATCH(data!AF$1,download!$A$4:$DX$4,0)+1,FALSE)="","",VLOOKUP($B163,download!$A$4:$DN$305,MATCH(data!AF$1,download!$A$4:$DX$4,0)+1,FALSE))</f>
        <v>3.5647302548512498</v>
      </c>
      <c r="AG163">
        <f>+IF(VLOOKUP($B163,download!$A$4:$DN$305,MATCH(data!AG$1,download!$A$4:$DX$4,0)+1,FALSE)="","",VLOOKUP($B163,download!$A$4:$DN$305,MATCH(data!AG$1,download!$A$4:$DX$4,0)+1,FALSE))</f>
        <v>-16.899999999999999</v>
      </c>
      <c r="AH163">
        <f>+IF(VLOOKUP($B163,download!$A$4:$DN$305,MATCH(data!AH$1,download!$A$4:$DX$4,0)+1,FALSE)="","",VLOOKUP($B163,download!$A$4:$DN$305,MATCH(data!AH$1,download!$A$4:$DX$4,0)+1,FALSE))</f>
        <v>39491200000</v>
      </c>
      <c r="AI163">
        <f>+IF(VLOOKUP($B163,download!$A$4:$DN$305,MATCH(data!AI$1,download!$A$4:$DX$4,0)+1,FALSE)="","",VLOOKUP($B163,download!$A$4:$DN$305,MATCH(data!AI$1,download!$A$4:$DX$4,0)+1,FALSE))</f>
        <v>48396000000</v>
      </c>
      <c r="AJ163">
        <f>+IF(VLOOKUP($B163,download!$A$4:$DN$305,MATCH(data!AJ$1,download!$A$4:$DX$4,0)+1,FALSE)="","",VLOOKUP($B163,download!$A$4:$DN$305,MATCH(data!AJ$1,download!$A$4:$DX$4,0)+1,FALSE))</f>
        <v>671759999999.99988</v>
      </c>
      <c r="AK163">
        <f>+IF(VLOOKUP($B163,download!$A$4:$DN$305,MATCH(data!AK$1,download!$A$4:$DX$4,0)+1,FALSE)="","",VLOOKUP($B163,download!$A$4:$DN$305,MATCH(data!AK$1,download!$A$4:$DX$4,0)+1,FALSE))</f>
        <v>33037000000</v>
      </c>
      <c r="AL163">
        <f>+IF(VLOOKUP($B163,download!$A$4:$DN$305,MATCH(data!AL$1,download!$A$4:$DX$4,0)+1,FALSE)="","",VLOOKUP($B163,download!$A$4:$DN$305,MATCH(data!AL$1,download!$A$4:$DX$4,0)+1,FALSE))</f>
        <v>291939000000</v>
      </c>
      <c r="AM163">
        <f>+IF(VLOOKUP($B163,download!$A$4:$DN$305,MATCH(data!AM$1,download!$A$4:$DX$4,0)+1,FALSE)="","",VLOOKUP($B163,download!$A$4:$DN$305,MATCH(data!AM$1,download!$A$4:$DX$4,0)+1,FALSE))</f>
        <v>69358000000</v>
      </c>
      <c r="AN163">
        <f>+IF(VLOOKUP($B163,download!$A$4:$DN$305,MATCH(data!AN$1,download!$A$4:$DX$4,0)+1,FALSE)="","",VLOOKUP($B163,download!$A$4:$DN$305,MATCH(data!AN$1,download!$A$4:$DX$4,0)+1,FALSE))</f>
        <v>7.7</v>
      </c>
      <c r="AO163">
        <f>+IF(VLOOKUP($B163,download!$A$4:$DN$305,MATCH(data!AO$1,download!$A$4:$DX$4,0)+1,FALSE)="","",VLOOKUP($B163,download!$A$4:$DN$305,MATCH(data!AO$1,download!$A$4:$DX$4,0)+1,FALSE))</f>
        <v>5.4</v>
      </c>
      <c r="AP163">
        <f>+IF(VLOOKUP($B163,download!$A$4:$DN$305,MATCH(data!AP$1,download!$A$4:$DX$4,0)+1,FALSE)="","",VLOOKUP($B163,download!$A$4:$DN$305,MATCH(data!AP$1,download!$A$4:$DX$4,0)+1,FALSE))</f>
        <v>3.5</v>
      </c>
      <c r="AQ163">
        <f>+IF(VLOOKUP($B163,download!$A$4:$DN$305,MATCH(data!AQ$1,download!$A$4:$DX$4,0)+1,FALSE)="","",VLOOKUP($B163,download!$A$4:$DN$305,MATCH(data!AQ$1,download!$A$4:$DX$4,0)+1,FALSE))</f>
        <v>12.1</v>
      </c>
      <c r="AR163">
        <f>+IF(VLOOKUP($B163,download!$A$4:$DN$305,MATCH(data!AR$1,download!$A$4:$DX$4,0)+1,FALSE)="","",VLOOKUP($B163,download!$A$4:$DN$305,MATCH(data!AR$1,download!$A$4:$DX$4,0)+1,FALSE))</f>
        <v>7.1</v>
      </c>
      <c r="AS163">
        <f>+IF(VLOOKUP($B163,download!$A$4:$DN$305,MATCH(data!AS$1,download!$A$4:$DX$4,0)+1,FALSE)="","",VLOOKUP($B163,download!$A$4:$DN$305,MATCH(data!AS$1,download!$A$4:$DX$4,0)+1,FALSE))</f>
        <v>2.9000312936534045E-3</v>
      </c>
      <c r="AT163">
        <f>+IF(VLOOKUP($B163,download!$A$4:$DN$305,MATCH(data!AT$1,download!$A$4:$DX$4,0)+1,FALSE)="","",VLOOKUP($B163,download!$A$4:$DN$305,MATCH(data!AT$1,download!$A$4:$DX$4,0)+1,FALSE))</f>
        <v>-3.5623155747453267E-4</v>
      </c>
      <c r="AU163">
        <f>+IF(VLOOKUP($B163,download!$A$4:$DN$305,MATCH(data!AU$1,download!$A$4:$DX$4,0)+1,FALSE)="","",VLOOKUP($B163,download!$A$4:$DN$305,MATCH(data!AU$1,download!$A$4:$DX$4,0)+1,FALSE))</f>
        <v>1.3392942424161891E-4</v>
      </c>
      <c r="AV163">
        <f>+IF(VLOOKUP($B163,download!$A$4:$DN$305,MATCH(data!AV$1,download!$A$4:$DX$4,0)+1,FALSE)="","",VLOOKUP($B163,download!$A$4:$DN$305,MATCH(data!AV$1,download!$A$4:$DX$4,0)+1,FALSE))</f>
        <v>6.7574603337674144E-4</v>
      </c>
      <c r="AW163">
        <f>+IF(VLOOKUP($B163,download!$A$4:$DN$305,MATCH(data!AW$1,download!$A$4:$DX$4,0)+1,FALSE)="","",VLOOKUP($B163,download!$A$4:$DN$305,MATCH(data!AW$1,download!$A$4:$DX$4,0)+1,FALSE))</f>
        <v>1.2679671630184686E-3</v>
      </c>
    </row>
    <row r="164" spans="1:49">
      <c r="A164">
        <f t="shared" si="7"/>
        <v>163</v>
      </c>
      <c r="B164">
        <f t="shared" si="8"/>
        <v>201303</v>
      </c>
      <c r="C164">
        <f>+IF(VLOOKUP($B164,download!$A$4:$DN$305,MATCH(data!C$1,download!$A$4:$DX$4,0)+1,FALSE)="","",VLOOKUP($B164,download!$A$4:$DN$305,MATCH(data!C$1,download!$A$4:$DX$4,0)+1,FALSE))</f>
        <v>101.375</v>
      </c>
      <c r="D164">
        <f>+IF(VLOOKUP($B164,download!$A$4:$DN$305,MATCH(data!D$1,download!$A$4:$DX$4,0)+1,FALSE)="","",VLOOKUP($B164,download!$A$4:$DN$305,MATCH(data!D$1,download!$A$4:$DX$4,0)+1,FALSE))</f>
        <v>102.0205</v>
      </c>
      <c r="E164">
        <f>+IF(VLOOKUP($B164,download!$A$4:$DN$305,MATCH(data!E$1,download!$A$4:$DX$4,0)+1,FALSE)="","",VLOOKUP($B164,download!$A$4:$DN$305,MATCH(data!E$1,download!$A$4:$DX$4,0)+1,FALSE))</f>
        <v>117.6</v>
      </c>
      <c r="F164">
        <f>+IF(VLOOKUP($B164,download!$A$4:$DN$305,MATCH(data!F$1,download!$A$4:$DX$4,0)+1,FALSE)="","",VLOOKUP($B164,download!$A$4:$DN$305,MATCH(data!F$1,download!$A$4:$DX$4,0)+1,FALSE))</f>
        <v>95</v>
      </c>
      <c r="G164">
        <f>+IF(VLOOKUP($B164,download!$A$4:$DN$305,MATCH(data!G$1,download!$A$4:$DX$4,0)+1,FALSE)="","",VLOOKUP($B164,download!$A$4:$DN$305,MATCH(data!G$1,download!$A$4:$DX$4,0)+1,FALSE))</f>
        <v>96.594999999999999</v>
      </c>
      <c r="H164">
        <f>+IF(VLOOKUP($B164,download!$A$4:$DN$305,MATCH(data!H$1,download!$A$4:$DX$4,0)+1,FALSE)="","",VLOOKUP($B164,download!$A$4:$DN$305,MATCH(data!H$1,download!$A$4:$DX$4,0)+1,FALSE))</f>
        <v>12.7</v>
      </c>
      <c r="I164">
        <f>+IF(VLOOKUP($B164,download!$A$4:$DN$305,MATCH(data!I$1,download!$A$4:$DX$4,0)+1,FALSE)="","",VLOOKUP($B164,download!$A$4:$DN$305,MATCH(data!I$1,download!$A$4:$DX$4,0)+1,FALSE))</f>
        <v>20.894400000000001</v>
      </c>
      <c r="J164">
        <f>+IF(VLOOKUP($B164,download!$A$4:$DN$305,MATCH(data!J$1,download!$A$4:$DX$4,0)+1,FALSE)="","",VLOOKUP($B164,download!$A$4:$DN$305,MATCH(data!J$1,download!$A$4:$DX$4,0)+1,FALSE))</f>
        <v>509964999999.99994</v>
      </c>
      <c r="K164">
        <f>+IF(VLOOKUP($B164,download!$A$4:$DN$305,MATCH(data!K$1,download!$A$4:$DX$4,0)+1,FALSE)="","",VLOOKUP($B164,download!$A$4:$DN$305,MATCH(data!K$1,download!$A$4:$DX$4,0)+1,FALSE))</f>
        <v>2497199999999.9995</v>
      </c>
      <c r="L164">
        <f>+IF(VLOOKUP($B164,download!$A$4:$DN$305,MATCH(data!L$1,download!$A$4:$DX$4,0)+1,FALSE)="","",VLOOKUP($B164,download!$A$4:$DN$305,MATCH(data!L$1,download!$A$4:$DX$4,0)+1,FALSE))</f>
        <v>1390746137000</v>
      </c>
      <c r="M164">
        <f>+IF(VLOOKUP($B164,download!$A$4:$DN$305,MATCH(data!M$1,download!$A$4:$DX$4,0)+1,FALSE)="","",VLOOKUP($B164,download!$A$4:$DN$305,MATCH(data!M$1,download!$A$4:$DX$4,0)+1,FALSE))</f>
        <v>5152532157477.4199</v>
      </c>
      <c r="N164">
        <f>+IF(VLOOKUP($B164,download!$A$4:$DN$305,MATCH(data!N$1,download!$A$4:$DX$4,0)+1,FALSE)="","",VLOOKUP($B164,download!$A$4:$DN$305,MATCH(data!N$1,download!$A$4:$DX$4,0)+1,FALSE))</f>
        <v>669691000000</v>
      </c>
      <c r="O164">
        <f>+IF(VLOOKUP($B164,download!$A$4:$DN$305,MATCH(data!O$1,download!$A$4:$DX$4,0)+1,FALSE)="","",VLOOKUP($B164,download!$A$4:$DN$305,MATCH(data!O$1,download!$A$4:$DX$4,0)+1,FALSE))</f>
        <v>1.2818000000000001</v>
      </c>
      <c r="P164">
        <f>+IF(VLOOKUP($B164,download!$A$4:$DN$305,MATCH(data!P$1,download!$A$4:$DX$4,0)+1,FALSE)="","",VLOOKUP($B164,download!$A$4:$DN$305,MATCH(data!P$1,download!$A$4:$DX$4,0)+1,FALSE))</f>
        <v>7.7629999999999999</v>
      </c>
      <c r="Q164">
        <f>+IF(VLOOKUP($B164,download!$A$4:$DN$305,MATCH(data!Q$1,download!$A$4:$DX$4,0)+1,FALSE)="","",VLOOKUP($B164,download!$A$4:$DN$305,MATCH(data!Q$1,download!$A$4:$DX$4,0)+1,FALSE))</f>
        <v>1.5201</v>
      </c>
      <c r="R164">
        <f>+IF(VLOOKUP($B164,download!$A$4:$DN$305,MATCH(data!R$1,download!$A$4:$DX$4,0)+1,FALSE)="","",VLOOKUP($B164,download!$A$4:$DN$305,MATCH(data!R$1,download!$A$4:$DX$4,0)+1,FALSE))</f>
        <v>1.0417000000000001</v>
      </c>
      <c r="S164">
        <f>+IF(VLOOKUP($B164,download!$A$4:$DN$305,MATCH(data!S$1,download!$A$4:$DX$4,0)+1,FALSE)="","",VLOOKUP($B164,download!$A$4:$DN$305,MATCH(data!S$1,download!$A$4:$DX$4,0)+1,FALSE))</f>
        <v>1.0172000000000001</v>
      </c>
      <c r="T164">
        <f>+IF(VLOOKUP($B164,download!$A$4:$DN$305,MATCH(data!T$1,download!$A$4:$DX$4,0)+1,FALSE)="","",VLOOKUP($B164,download!$A$4:$DN$305,MATCH(data!T$1,download!$A$4:$DX$4,0)+1,FALSE))</f>
        <v>1569.19</v>
      </c>
      <c r="U164">
        <f>+IF(VLOOKUP($B164,download!$A$4:$DN$305,MATCH(data!U$1,download!$A$4:$DX$4,0)+1,FALSE)="","",VLOOKUP($B164,download!$A$4:$DN$305,MATCH(data!U$1,download!$A$4:$DX$4,0)+1,FALSE))</f>
        <v>7795.31</v>
      </c>
      <c r="V164">
        <f>+IF(VLOOKUP($B164,download!$A$4:$DN$305,MATCH(data!V$1,download!$A$4:$DX$4,0)+1,FALSE)="","",VLOOKUP($B164,download!$A$4:$DN$305,MATCH(data!V$1,download!$A$4:$DX$4,0)+1,FALSE))</f>
        <v>1034.71</v>
      </c>
      <c r="W164">
        <f>+IF(VLOOKUP($B164,download!$A$4:$DN$305,MATCH(data!W$1,download!$A$4:$DX$4,0)+1,FALSE)="","",VLOOKUP($B164,download!$A$4:$DN$305,MATCH(data!W$1,download!$A$4:$DX$4,0)+1,FALSE))</f>
        <v>22299.63</v>
      </c>
      <c r="X164">
        <f>+IF(VLOOKUP($B164,download!$A$4:$DN$305,MATCH(data!X$1,download!$A$4:$DX$4,0)+1,FALSE)="","",VLOOKUP($B164,download!$A$4:$DN$305,MATCH(data!X$1,download!$A$4:$DX$4,0)+1,FALSE))</f>
        <v>12749.9</v>
      </c>
      <c r="Y164">
        <f>+IF(VLOOKUP($B164,download!$A$4:$DN$305,MATCH(data!Y$1,download!$A$4:$DX$4,0)+1,FALSE)="","",VLOOKUP($B164,download!$A$4:$DN$305,MATCH(data!Y$1,download!$A$4:$DX$4,0)+1,FALSE))</f>
        <v>-0.3</v>
      </c>
      <c r="Z164">
        <f>+IF(VLOOKUP($B164,download!$A$4:$DN$305,MATCH(data!Z$1,download!$A$4:$DX$4,0)+1,FALSE)="","",VLOOKUP($B164,download!$A$4:$DN$305,MATCH(data!Z$1,download!$A$4:$DX$4,0)+1,FALSE))</f>
        <v>1.2</v>
      </c>
      <c r="AA164">
        <f>+IF(VLOOKUP($B164,download!$A$4:$DN$305,MATCH(data!AA$1,download!$A$4:$DX$4,0)+1,FALSE)="","",VLOOKUP($B164,download!$A$4:$DN$305,MATCH(data!AA$1,download!$A$4:$DX$4,0)+1,FALSE))</f>
        <v>2.5</v>
      </c>
      <c r="AB164">
        <f>+IF(VLOOKUP($B164,download!$A$4:$DN$305,MATCH(data!AB$1,download!$A$4:$DX$4,0)+1,FALSE)="","",VLOOKUP($B164,download!$A$4:$DN$305,MATCH(data!AB$1,download!$A$4:$DX$4,0)+1,FALSE))</f>
        <v>-0.11</v>
      </c>
      <c r="AC164">
        <f>+IF(VLOOKUP($B164,download!$A$4:$DN$305,MATCH(data!AC$1,download!$A$4:$DX$4,0)+1,FALSE)="","",VLOOKUP($B164,download!$A$4:$DN$305,MATCH(data!AC$1,download!$A$4:$DX$4,0)+1,FALSE))</f>
        <v>-0.28358110460799002</v>
      </c>
      <c r="AD164">
        <f>+IF(VLOOKUP($B164,download!$A$4:$DN$305,MATCH(data!AD$1,download!$A$4:$DX$4,0)+1,FALSE)="","",VLOOKUP($B164,download!$A$4:$DN$305,MATCH(data!AD$1,download!$A$4:$DX$4,0)+1,FALSE))</f>
        <v>130539000000</v>
      </c>
      <c r="AE164">
        <f>+IF(VLOOKUP($B164,download!$A$4:$DN$305,MATCH(data!AE$1,download!$A$4:$DX$4,0)+1,FALSE)="","",VLOOKUP($B164,download!$A$4:$DN$305,MATCH(data!AE$1,download!$A$4:$DX$4,0)+1,FALSE))</f>
        <v>161129900000</v>
      </c>
      <c r="AF164">
        <f>+IF(VLOOKUP($B164,download!$A$4:$DN$305,MATCH(data!AF$1,download!$A$4:$DX$4,0)+1,FALSE)="","",VLOOKUP($B164,download!$A$4:$DN$305,MATCH(data!AF$1,download!$A$4:$DX$4,0)+1,FALSE))</f>
        <v>6.0897879134556199</v>
      </c>
      <c r="AG164">
        <f>+IF(VLOOKUP($B164,download!$A$4:$DN$305,MATCH(data!AG$1,download!$A$4:$DX$4,0)+1,FALSE)="","",VLOOKUP($B164,download!$A$4:$DN$305,MATCH(data!AG$1,download!$A$4:$DX$4,0)+1,FALSE))</f>
        <v>11.2</v>
      </c>
      <c r="AH164">
        <f>+IF(VLOOKUP($B164,download!$A$4:$DN$305,MATCH(data!AH$1,download!$A$4:$DX$4,0)+1,FALSE)="","",VLOOKUP($B164,download!$A$4:$DN$305,MATCH(data!AH$1,download!$A$4:$DX$4,0)+1,FALSE))</f>
        <v>40031800000</v>
      </c>
      <c r="AI164">
        <f>+IF(VLOOKUP($B164,download!$A$4:$DN$305,MATCH(data!AI$1,download!$A$4:$DX$4,0)+1,FALSE)="","",VLOOKUP($B164,download!$A$4:$DN$305,MATCH(data!AI$1,download!$A$4:$DX$4,0)+1,FALSE))</f>
        <v>47544000000</v>
      </c>
      <c r="AJ164">
        <f>+IF(VLOOKUP($B164,download!$A$4:$DN$305,MATCH(data!AJ$1,download!$A$4:$DX$4,0)+1,FALSE)="","",VLOOKUP($B164,download!$A$4:$DN$305,MATCH(data!AJ$1,download!$A$4:$DX$4,0)+1,FALSE))</f>
        <v>687830000000</v>
      </c>
      <c r="AK164">
        <f>+IF(VLOOKUP($B164,download!$A$4:$DN$305,MATCH(data!AK$1,download!$A$4:$DX$4,0)+1,FALSE)="","",VLOOKUP($B164,download!$A$4:$DN$305,MATCH(data!AK$1,download!$A$4:$DX$4,0)+1,FALSE))</f>
        <v>38247000000</v>
      </c>
      <c r="AL164">
        <f>+IF(VLOOKUP($B164,download!$A$4:$DN$305,MATCH(data!AL$1,download!$A$4:$DX$4,0)+1,FALSE)="","",VLOOKUP($B164,download!$A$4:$DN$305,MATCH(data!AL$1,download!$A$4:$DX$4,0)+1,FALSE))</f>
        <v>292395000000</v>
      </c>
      <c r="AM164">
        <f>+IF(VLOOKUP($B164,download!$A$4:$DN$305,MATCH(data!AM$1,download!$A$4:$DX$4,0)+1,FALSE)="","",VLOOKUP($B164,download!$A$4:$DN$305,MATCH(data!AM$1,download!$A$4:$DX$4,0)+1,FALSE))</f>
        <v>70208000000</v>
      </c>
      <c r="AN164">
        <f>+IF(VLOOKUP($B164,download!$A$4:$DN$305,MATCH(data!AN$1,download!$A$4:$DX$4,0)+1,FALSE)="","",VLOOKUP($B164,download!$A$4:$DN$305,MATCH(data!AN$1,download!$A$4:$DX$4,0)+1,FALSE))</f>
        <v>7.5</v>
      </c>
      <c r="AO164">
        <f>+IF(VLOOKUP($B164,download!$A$4:$DN$305,MATCH(data!AO$1,download!$A$4:$DX$4,0)+1,FALSE)="","",VLOOKUP($B164,download!$A$4:$DN$305,MATCH(data!AO$1,download!$A$4:$DX$4,0)+1,FALSE))</f>
        <v>5.6</v>
      </c>
      <c r="AP164">
        <f>+IF(VLOOKUP($B164,download!$A$4:$DN$305,MATCH(data!AP$1,download!$A$4:$DX$4,0)+1,FALSE)="","",VLOOKUP($B164,download!$A$4:$DN$305,MATCH(data!AP$1,download!$A$4:$DX$4,0)+1,FALSE))</f>
        <v>3.5</v>
      </c>
      <c r="AQ164">
        <f>+IF(VLOOKUP($B164,download!$A$4:$DN$305,MATCH(data!AQ$1,download!$A$4:$DX$4,0)+1,FALSE)="","",VLOOKUP($B164,download!$A$4:$DN$305,MATCH(data!AQ$1,download!$A$4:$DX$4,0)+1,FALSE))</f>
        <v>12.1</v>
      </c>
      <c r="AR164">
        <f>+IF(VLOOKUP($B164,download!$A$4:$DN$305,MATCH(data!AR$1,download!$A$4:$DX$4,0)+1,FALSE)="","",VLOOKUP($B164,download!$A$4:$DN$305,MATCH(data!AR$1,download!$A$4:$DX$4,0)+1,FALSE))</f>
        <v>7.3</v>
      </c>
      <c r="AS164">
        <f>+IF(VLOOKUP($B164,download!$A$4:$DN$305,MATCH(data!AS$1,download!$A$4:$DX$4,0)+1,FALSE)="","",VLOOKUP($B164,download!$A$4:$DN$305,MATCH(data!AS$1,download!$A$4:$DX$4,0)+1,FALSE))</f>
        <v>2.9000312936534045E-3</v>
      </c>
      <c r="AT164">
        <f>+IF(VLOOKUP($B164,download!$A$4:$DN$305,MATCH(data!AT$1,download!$A$4:$DX$4,0)+1,FALSE)="","",VLOOKUP($B164,download!$A$4:$DN$305,MATCH(data!AT$1,download!$A$4:$DX$4,0)+1,FALSE))</f>
        <v>-3.5623155747453267E-4</v>
      </c>
      <c r="AU164">
        <f>+IF(VLOOKUP($B164,download!$A$4:$DN$305,MATCH(data!AU$1,download!$A$4:$DX$4,0)+1,FALSE)="","",VLOOKUP($B164,download!$A$4:$DN$305,MATCH(data!AU$1,download!$A$4:$DX$4,0)+1,FALSE))</f>
        <v>1.3392942424161891E-4</v>
      </c>
      <c r="AV164">
        <f>+IF(VLOOKUP($B164,download!$A$4:$DN$305,MATCH(data!AV$1,download!$A$4:$DX$4,0)+1,FALSE)="","",VLOOKUP($B164,download!$A$4:$DN$305,MATCH(data!AV$1,download!$A$4:$DX$4,0)+1,FALSE))</f>
        <v>6.7574603337674144E-4</v>
      </c>
      <c r="AW164">
        <f>+IF(VLOOKUP($B164,download!$A$4:$DN$305,MATCH(data!AW$1,download!$A$4:$DX$4,0)+1,FALSE)="","",VLOOKUP($B164,download!$A$4:$DN$305,MATCH(data!AW$1,download!$A$4:$DX$4,0)+1,FALSE))</f>
        <v>1.2679671630184686E-3</v>
      </c>
    </row>
    <row r="165" spans="1:49">
      <c r="A165">
        <f t="shared" si="7"/>
        <v>164</v>
      </c>
      <c r="B165">
        <f t="shared" si="8"/>
        <v>201304</v>
      </c>
      <c r="C165">
        <f>+IF(VLOOKUP($B165,download!$A$4:$DN$305,MATCH(data!C$1,download!$A$4:$DX$4,0)+1,FALSE)="","",VLOOKUP($B165,download!$A$4:$DN$305,MATCH(data!C$1,download!$A$4:$DX$4,0)+1,FALSE))</f>
        <v>102.94499999999999</v>
      </c>
      <c r="D165">
        <f>+IF(VLOOKUP($B165,download!$A$4:$DN$305,MATCH(data!D$1,download!$A$4:$DX$4,0)+1,FALSE)="","",VLOOKUP($B165,download!$A$4:$DN$305,MATCH(data!D$1,download!$A$4:$DX$4,0)+1,FALSE))</f>
        <v>102.6865</v>
      </c>
      <c r="E165">
        <f>+IF(VLOOKUP($B165,download!$A$4:$DN$305,MATCH(data!E$1,download!$A$4:$DX$4,0)+1,FALSE)="","",VLOOKUP($B165,download!$A$4:$DN$305,MATCH(data!E$1,download!$A$4:$DX$4,0)+1,FALSE))</f>
        <v>120.6095</v>
      </c>
      <c r="F165">
        <f>+IF(VLOOKUP($B165,download!$A$4:$DN$305,MATCH(data!F$1,download!$A$4:$DX$4,0)+1,FALSE)="","",VLOOKUP($B165,download!$A$4:$DN$305,MATCH(data!F$1,download!$A$4:$DX$4,0)+1,FALSE))</f>
        <v>97.3</v>
      </c>
      <c r="G165">
        <f>+IF(VLOOKUP($B165,download!$A$4:$DN$305,MATCH(data!G$1,download!$A$4:$DX$4,0)+1,FALSE)="","",VLOOKUP($B165,download!$A$4:$DN$305,MATCH(data!G$1,download!$A$4:$DX$4,0)+1,FALSE))</f>
        <v>98.215000000000003</v>
      </c>
      <c r="H165">
        <f>+IF(VLOOKUP($B165,download!$A$4:$DN$305,MATCH(data!H$1,download!$A$4:$DX$4,0)+1,FALSE)="","",VLOOKUP($B165,download!$A$4:$DN$305,MATCH(data!H$1,download!$A$4:$DX$4,0)+1,FALSE))</f>
        <v>13.52</v>
      </c>
      <c r="I165">
        <f>+IF(VLOOKUP($B165,download!$A$4:$DN$305,MATCH(data!I$1,download!$A$4:$DX$4,0)+1,FALSE)="","",VLOOKUP($B165,download!$A$4:$DN$305,MATCH(data!I$1,download!$A$4:$DX$4,0)+1,FALSE))</f>
        <v>20.260999999999999</v>
      </c>
      <c r="J165">
        <f>+IF(VLOOKUP($B165,download!$A$4:$DN$305,MATCH(data!J$1,download!$A$4:$DX$4,0)+1,FALSE)="","",VLOOKUP($B165,download!$A$4:$DN$305,MATCH(data!J$1,download!$A$4:$DX$4,0)+1,FALSE))</f>
        <v>510995999999.99994</v>
      </c>
      <c r="K165">
        <f>+IF(VLOOKUP($B165,download!$A$4:$DN$305,MATCH(data!K$1,download!$A$4:$DX$4,0)+1,FALSE)="","",VLOOKUP($B165,download!$A$4:$DN$305,MATCH(data!K$1,download!$A$4:$DX$4,0)+1,FALSE))</f>
        <v>2542300000000</v>
      </c>
      <c r="L165">
        <f>+IF(VLOOKUP($B165,download!$A$4:$DN$305,MATCH(data!L$1,download!$A$4:$DX$4,0)+1,FALSE)="","",VLOOKUP($B165,download!$A$4:$DN$305,MATCH(data!L$1,download!$A$4:$DX$4,0)+1,FALSE))</f>
        <v>1416334247000</v>
      </c>
      <c r="M165">
        <f>+IF(VLOOKUP($B165,download!$A$4:$DN$305,MATCH(data!M$1,download!$A$4:$DX$4,0)+1,FALSE)="","",VLOOKUP($B165,download!$A$4:$DN$305,MATCH(data!M$1,download!$A$4:$DX$4,0)+1,FALSE))</f>
        <v>5221702322888</v>
      </c>
      <c r="N165">
        <f>+IF(VLOOKUP($B165,download!$A$4:$DN$305,MATCH(data!N$1,download!$A$4:$DX$4,0)+1,FALSE)="","",VLOOKUP($B165,download!$A$4:$DN$305,MATCH(data!N$1,download!$A$4:$DX$4,0)+1,FALSE))</f>
        <v>672515000000</v>
      </c>
      <c r="O165">
        <f>+IF(VLOOKUP($B165,download!$A$4:$DN$305,MATCH(data!O$1,download!$A$4:$DX$4,0)+1,FALSE)="","",VLOOKUP($B165,download!$A$4:$DN$305,MATCH(data!O$1,download!$A$4:$DX$4,0)+1,FALSE))</f>
        <v>1.3166</v>
      </c>
      <c r="P165">
        <f>+IF(VLOOKUP($B165,download!$A$4:$DN$305,MATCH(data!P$1,download!$A$4:$DX$4,0)+1,FALSE)="","",VLOOKUP($B165,download!$A$4:$DN$305,MATCH(data!P$1,download!$A$4:$DX$4,0)+1,FALSE))</f>
        <v>7.7595999999999998</v>
      </c>
      <c r="Q165">
        <f>+IF(VLOOKUP($B165,download!$A$4:$DN$305,MATCH(data!Q$1,download!$A$4:$DX$4,0)+1,FALSE)="","",VLOOKUP($B165,download!$A$4:$DN$305,MATCH(data!Q$1,download!$A$4:$DX$4,0)+1,FALSE))</f>
        <v>1.5530999999999999</v>
      </c>
      <c r="R165">
        <f>+IF(VLOOKUP($B165,download!$A$4:$DN$305,MATCH(data!R$1,download!$A$4:$DX$4,0)+1,FALSE)="","",VLOOKUP($B165,download!$A$4:$DN$305,MATCH(data!R$1,download!$A$4:$DX$4,0)+1,FALSE))</f>
        <v>1.0368999999999999</v>
      </c>
      <c r="S165">
        <f>+IF(VLOOKUP($B165,download!$A$4:$DN$305,MATCH(data!S$1,download!$A$4:$DX$4,0)+1,FALSE)="","",VLOOKUP($B165,download!$A$4:$DN$305,MATCH(data!S$1,download!$A$4:$DX$4,0)+1,FALSE))</f>
        <v>1.0071000000000001</v>
      </c>
      <c r="T165">
        <f>+IF(VLOOKUP($B165,download!$A$4:$DN$305,MATCH(data!T$1,download!$A$4:$DX$4,0)+1,FALSE)="","",VLOOKUP($B165,download!$A$4:$DN$305,MATCH(data!T$1,download!$A$4:$DX$4,0)+1,FALSE))</f>
        <v>1597.57</v>
      </c>
      <c r="U165">
        <f>+IF(VLOOKUP($B165,download!$A$4:$DN$305,MATCH(data!U$1,download!$A$4:$DX$4,0)+1,FALSE)="","",VLOOKUP($B165,download!$A$4:$DN$305,MATCH(data!U$1,download!$A$4:$DX$4,0)+1,FALSE))</f>
        <v>7913.71</v>
      </c>
      <c r="V165">
        <f>+IF(VLOOKUP($B165,download!$A$4:$DN$305,MATCH(data!V$1,download!$A$4:$DX$4,0)+1,FALSE)="","",VLOOKUP($B165,download!$A$4:$DN$305,MATCH(data!V$1,download!$A$4:$DX$4,0)+1,FALSE))</f>
        <v>1165.1300000000001</v>
      </c>
      <c r="W165">
        <f>+IF(VLOOKUP($B165,download!$A$4:$DN$305,MATCH(data!W$1,download!$A$4:$DX$4,0)+1,FALSE)="","",VLOOKUP($B165,download!$A$4:$DN$305,MATCH(data!W$1,download!$A$4:$DX$4,0)+1,FALSE))</f>
        <v>22737.01</v>
      </c>
      <c r="X165">
        <f>+IF(VLOOKUP($B165,download!$A$4:$DN$305,MATCH(data!X$1,download!$A$4:$DX$4,0)+1,FALSE)="","",VLOOKUP($B165,download!$A$4:$DN$305,MATCH(data!X$1,download!$A$4:$DX$4,0)+1,FALSE))</f>
        <v>12456.5</v>
      </c>
      <c r="Y165">
        <f>+IF(VLOOKUP($B165,download!$A$4:$DN$305,MATCH(data!Y$1,download!$A$4:$DX$4,0)+1,FALSE)="","",VLOOKUP($B165,download!$A$4:$DN$305,MATCH(data!Y$1,download!$A$4:$DX$4,0)+1,FALSE))</f>
        <v>-0.2</v>
      </c>
      <c r="Z165">
        <f>+IF(VLOOKUP($B165,download!$A$4:$DN$305,MATCH(data!Z$1,download!$A$4:$DX$4,0)+1,FALSE)="","",VLOOKUP($B165,download!$A$4:$DN$305,MATCH(data!Z$1,download!$A$4:$DX$4,0)+1,FALSE))</f>
        <v>-0.1</v>
      </c>
      <c r="AA165">
        <f>+IF(VLOOKUP($B165,download!$A$4:$DN$305,MATCH(data!AA$1,download!$A$4:$DX$4,0)+1,FALSE)="","",VLOOKUP($B165,download!$A$4:$DN$305,MATCH(data!AA$1,download!$A$4:$DX$4,0)+1,FALSE))</f>
        <v>2.5</v>
      </c>
      <c r="AB165">
        <f>+IF(VLOOKUP($B165,download!$A$4:$DN$305,MATCH(data!AB$1,download!$A$4:$DX$4,0)+1,FALSE)="","",VLOOKUP($B165,download!$A$4:$DN$305,MATCH(data!AB$1,download!$A$4:$DX$4,0)+1,FALSE))</f>
        <v>0.86</v>
      </c>
      <c r="AC165">
        <f>+IF(VLOOKUP($B165,download!$A$4:$DN$305,MATCH(data!AC$1,download!$A$4:$DX$4,0)+1,FALSE)="","",VLOOKUP($B165,download!$A$4:$DN$305,MATCH(data!AC$1,download!$A$4:$DX$4,0)+1,FALSE))</f>
        <v>-0.19090391734881701</v>
      </c>
      <c r="AD165">
        <f>+IF(VLOOKUP($B165,download!$A$4:$DN$305,MATCH(data!AD$1,download!$A$4:$DX$4,0)+1,FALSE)="","",VLOOKUP($B165,download!$A$4:$DN$305,MATCH(data!AD$1,download!$A$4:$DX$4,0)+1,FALSE))</f>
        <v>131932000000</v>
      </c>
      <c r="AE165">
        <f>+IF(VLOOKUP($B165,download!$A$4:$DN$305,MATCH(data!AE$1,download!$A$4:$DX$4,0)+1,FALSE)="","",VLOOKUP($B165,download!$A$4:$DN$305,MATCH(data!AE$1,download!$A$4:$DX$4,0)+1,FALSE))</f>
        <v>159466500000</v>
      </c>
      <c r="AF165">
        <f>+IF(VLOOKUP($B165,download!$A$4:$DN$305,MATCH(data!AF$1,download!$A$4:$DX$4,0)+1,FALSE)="","",VLOOKUP($B165,download!$A$4:$DN$305,MATCH(data!AF$1,download!$A$4:$DX$4,0)+1,FALSE))</f>
        <v>6.0897879134556199</v>
      </c>
      <c r="AG165">
        <f>+IF(VLOOKUP($B165,download!$A$4:$DN$305,MATCH(data!AG$1,download!$A$4:$DX$4,0)+1,FALSE)="","",VLOOKUP($B165,download!$A$4:$DN$305,MATCH(data!AG$1,download!$A$4:$DX$4,0)+1,FALSE))</f>
        <v>9</v>
      </c>
      <c r="AH165">
        <f>+IF(VLOOKUP($B165,download!$A$4:$DN$305,MATCH(data!AH$1,download!$A$4:$DX$4,0)+1,FALSE)="","",VLOOKUP($B165,download!$A$4:$DN$305,MATCH(data!AH$1,download!$A$4:$DX$4,0)+1,FALSE))</f>
        <v>40565400000</v>
      </c>
      <c r="AI165">
        <f>+IF(VLOOKUP($B165,download!$A$4:$DN$305,MATCH(data!AI$1,download!$A$4:$DX$4,0)+1,FALSE)="","",VLOOKUP($B165,download!$A$4:$DN$305,MATCH(data!AI$1,download!$A$4:$DX$4,0)+1,FALSE))</f>
        <v>47556000000</v>
      </c>
      <c r="AJ165">
        <f>+IF(VLOOKUP($B165,download!$A$4:$DN$305,MATCH(data!AJ$1,download!$A$4:$DX$4,0)+1,FALSE)="","",VLOOKUP($B165,download!$A$4:$DN$305,MATCH(data!AJ$1,download!$A$4:$DX$4,0)+1,FALSE))</f>
        <v>639940000000</v>
      </c>
      <c r="AK165">
        <f>+IF(VLOOKUP($B165,download!$A$4:$DN$305,MATCH(data!AK$1,download!$A$4:$DX$4,0)+1,FALSE)="","",VLOOKUP($B165,download!$A$4:$DN$305,MATCH(data!AK$1,download!$A$4:$DX$4,0)+1,FALSE))</f>
        <v>39561000000</v>
      </c>
      <c r="AL165">
        <f>+IF(VLOOKUP($B165,download!$A$4:$DN$305,MATCH(data!AL$1,download!$A$4:$DX$4,0)+1,FALSE)="","",VLOOKUP($B165,download!$A$4:$DN$305,MATCH(data!AL$1,download!$A$4:$DX$4,0)+1,FALSE))</f>
        <v>297871000000</v>
      </c>
      <c r="AM165">
        <f>+IF(VLOOKUP($B165,download!$A$4:$DN$305,MATCH(data!AM$1,download!$A$4:$DX$4,0)+1,FALSE)="","",VLOOKUP($B165,download!$A$4:$DN$305,MATCH(data!AM$1,download!$A$4:$DX$4,0)+1,FALSE))</f>
        <v>71635000000</v>
      </c>
      <c r="AN165">
        <f>+IF(VLOOKUP($B165,download!$A$4:$DN$305,MATCH(data!AN$1,download!$A$4:$DX$4,0)+1,FALSE)="","",VLOOKUP($B165,download!$A$4:$DN$305,MATCH(data!AN$1,download!$A$4:$DX$4,0)+1,FALSE))</f>
        <v>7.6</v>
      </c>
      <c r="AO165">
        <f>+IF(VLOOKUP($B165,download!$A$4:$DN$305,MATCH(data!AO$1,download!$A$4:$DX$4,0)+1,FALSE)="","",VLOOKUP($B165,download!$A$4:$DN$305,MATCH(data!AO$1,download!$A$4:$DX$4,0)+1,FALSE))</f>
        <v>5.6</v>
      </c>
      <c r="AP165">
        <f>+IF(VLOOKUP($B165,download!$A$4:$DN$305,MATCH(data!AP$1,download!$A$4:$DX$4,0)+1,FALSE)="","",VLOOKUP($B165,download!$A$4:$DN$305,MATCH(data!AP$1,download!$A$4:$DX$4,0)+1,FALSE))</f>
        <v>3.5</v>
      </c>
      <c r="AQ165">
        <f>+IF(VLOOKUP($B165,download!$A$4:$DN$305,MATCH(data!AQ$1,download!$A$4:$DX$4,0)+1,FALSE)="","",VLOOKUP($B165,download!$A$4:$DN$305,MATCH(data!AQ$1,download!$A$4:$DX$4,0)+1,FALSE))</f>
        <v>12.1</v>
      </c>
      <c r="AR165">
        <f>+IF(VLOOKUP($B165,download!$A$4:$DN$305,MATCH(data!AR$1,download!$A$4:$DX$4,0)+1,FALSE)="","",VLOOKUP($B165,download!$A$4:$DN$305,MATCH(data!AR$1,download!$A$4:$DX$4,0)+1,FALSE))</f>
        <v>7.2</v>
      </c>
      <c r="AS165">
        <f>+IF(VLOOKUP($B165,download!$A$4:$DN$305,MATCH(data!AS$1,download!$A$4:$DX$4,0)+1,FALSE)="","",VLOOKUP($B165,download!$A$4:$DN$305,MATCH(data!AS$1,download!$A$4:$DX$4,0)+1,FALSE))</f>
        <v>2.9000312936534045E-3</v>
      </c>
      <c r="AT165">
        <f>+IF(VLOOKUP($B165,download!$A$4:$DN$305,MATCH(data!AT$1,download!$A$4:$DX$4,0)+1,FALSE)="","",VLOOKUP($B165,download!$A$4:$DN$305,MATCH(data!AT$1,download!$A$4:$DX$4,0)+1,FALSE))</f>
        <v>-3.5623155747453267E-4</v>
      </c>
      <c r="AU165">
        <f>+IF(VLOOKUP($B165,download!$A$4:$DN$305,MATCH(data!AU$1,download!$A$4:$DX$4,0)+1,FALSE)="","",VLOOKUP($B165,download!$A$4:$DN$305,MATCH(data!AU$1,download!$A$4:$DX$4,0)+1,FALSE))</f>
        <v>1.3392942424161891E-4</v>
      </c>
      <c r="AV165">
        <f>+IF(VLOOKUP($B165,download!$A$4:$DN$305,MATCH(data!AV$1,download!$A$4:$DX$4,0)+1,FALSE)="","",VLOOKUP($B165,download!$A$4:$DN$305,MATCH(data!AV$1,download!$A$4:$DX$4,0)+1,FALSE))</f>
        <v>6.7574603337674144E-4</v>
      </c>
      <c r="AW165">
        <f>+IF(VLOOKUP($B165,download!$A$4:$DN$305,MATCH(data!AW$1,download!$A$4:$DX$4,0)+1,FALSE)="","",VLOOKUP($B165,download!$A$4:$DN$305,MATCH(data!AW$1,download!$A$4:$DX$4,0)+1,FALSE))</f>
        <v>1.2679671630184686E-3</v>
      </c>
    </row>
    <row r="166" spans="1:49">
      <c r="A166">
        <f t="shared" si="7"/>
        <v>165</v>
      </c>
      <c r="B166">
        <f t="shared" si="8"/>
        <v>201305</v>
      </c>
      <c r="C166">
        <f>+IF(VLOOKUP($B166,download!$A$4:$DN$305,MATCH(data!C$1,download!$A$4:$DX$4,0)+1,FALSE)="","",VLOOKUP($B166,download!$A$4:$DN$305,MATCH(data!C$1,download!$A$4:$DX$4,0)+1,FALSE))</f>
        <v>96.594999999999999</v>
      </c>
      <c r="D166">
        <f>+IF(VLOOKUP($B166,download!$A$4:$DN$305,MATCH(data!D$1,download!$A$4:$DX$4,0)+1,FALSE)="","",VLOOKUP($B166,download!$A$4:$DN$305,MATCH(data!D$1,download!$A$4:$DX$4,0)+1,FALSE))</f>
        <v>99.915000000000006</v>
      </c>
      <c r="E166">
        <f>+IF(VLOOKUP($B166,download!$A$4:$DN$305,MATCH(data!E$1,download!$A$4:$DX$4,0)+1,FALSE)="","",VLOOKUP($B166,download!$A$4:$DN$305,MATCH(data!E$1,download!$A$4:$DX$4,0)+1,FALSE))</f>
        <v>117.797</v>
      </c>
      <c r="F166">
        <f>+IF(VLOOKUP($B166,download!$A$4:$DN$305,MATCH(data!F$1,download!$A$4:$DX$4,0)+1,FALSE)="","",VLOOKUP($B166,download!$A$4:$DN$305,MATCH(data!F$1,download!$A$4:$DX$4,0)+1,FALSE))</f>
        <v>92.3</v>
      </c>
      <c r="G166">
        <f>+IF(VLOOKUP($B166,download!$A$4:$DN$305,MATCH(data!G$1,download!$A$4:$DX$4,0)+1,FALSE)="","",VLOOKUP($B166,download!$A$4:$DN$305,MATCH(data!G$1,download!$A$4:$DX$4,0)+1,FALSE))</f>
        <v>94.944999999999993</v>
      </c>
      <c r="H166">
        <f>+IF(VLOOKUP($B166,download!$A$4:$DN$305,MATCH(data!H$1,download!$A$4:$DX$4,0)+1,FALSE)="","",VLOOKUP($B166,download!$A$4:$DN$305,MATCH(data!H$1,download!$A$4:$DX$4,0)+1,FALSE))</f>
        <v>16.3</v>
      </c>
      <c r="I166">
        <f>+IF(VLOOKUP($B166,download!$A$4:$DN$305,MATCH(data!I$1,download!$A$4:$DX$4,0)+1,FALSE)="","",VLOOKUP($B166,download!$A$4:$DN$305,MATCH(data!I$1,download!$A$4:$DX$4,0)+1,FALSE))</f>
        <v>19.604800000000001</v>
      </c>
      <c r="J166">
        <f>+IF(VLOOKUP($B166,download!$A$4:$DN$305,MATCH(data!J$1,download!$A$4:$DX$4,0)+1,FALSE)="","",VLOOKUP($B166,download!$A$4:$DN$305,MATCH(data!J$1,download!$A$4:$DX$4,0)+1,FALSE))</f>
        <v>519264999999.99994</v>
      </c>
      <c r="K166">
        <f>+IF(VLOOKUP($B166,download!$A$4:$DN$305,MATCH(data!K$1,download!$A$4:$DX$4,0)+1,FALSE)="","",VLOOKUP($B166,download!$A$4:$DN$305,MATCH(data!K$1,download!$A$4:$DX$4,0)+1,FALSE))</f>
        <v>2518499999999.9995</v>
      </c>
      <c r="L166">
        <f>+IF(VLOOKUP($B166,download!$A$4:$DN$305,MATCH(data!L$1,download!$A$4:$DX$4,0)+1,FALSE)="","",VLOOKUP($B166,download!$A$4:$DN$305,MATCH(data!L$1,download!$A$4:$DX$4,0)+1,FALSE))</f>
        <v>1443954091000</v>
      </c>
      <c r="M166">
        <f>+IF(VLOOKUP($B166,download!$A$4:$DN$305,MATCH(data!M$1,download!$A$4:$DX$4,0)+1,FALSE)="","",VLOOKUP($B166,download!$A$4:$DN$305,MATCH(data!M$1,download!$A$4:$DX$4,0)+1,FALSE))</f>
        <v>5247021825005.1807</v>
      </c>
      <c r="N166">
        <f>+IF(VLOOKUP($B166,download!$A$4:$DN$305,MATCH(data!N$1,download!$A$4:$DX$4,0)+1,FALSE)="","",VLOOKUP($B166,download!$A$4:$DN$305,MATCH(data!N$1,download!$A$4:$DX$4,0)+1,FALSE))</f>
        <v>672589000000</v>
      </c>
      <c r="O166">
        <f>+IF(VLOOKUP($B166,download!$A$4:$DN$305,MATCH(data!O$1,download!$A$4:$DX$4,0)+1,FALSE)="","",VLOOKUP($B166,download!$A$4:$DN$305,MATCH(data!O$1,download!$A$4:$DX$4,0)+1,FALSE))</f>
        <v>1.2995000000000001</v>
      </c>
      <c r="P166">
        <f>+IF(VLOOKUP($B166,download!$A$4:$DN$305,MATCH(data!P$1,download!$A$4:$DX$4,0)+1,FALSE)="","",VLOOKUP($B166,download!$A$4:$DN$305,MATCH(data!P$1,download!$A$4:$DX$4,0)+1,FALSE))</f>
        <v>7.7625999999999999</v>
      </c>
      <c r="Q166">
        <f>+IF(VLOOKUP($B166,download!$A$4:$DN$305,MATCH(data!Q$1,download!$A$4:$DX$4,0)+1,FALSE)="","",VLOOKUP($B166,download!$A$4:$DN$305,MATCH(data!Q$1,download!$A$4:$DX$4,0)+1,FALSE))</f>
        <v>1.5198</v>
      </c>
      <c r="R166">
        <f>+IF(VLOOKUP($B166,download!$A$4:$DN$305,MATCH(data!R$1,download!$A$4:$DX$4,0)+1,FALSE)="","",VLOOKUP($B166,download!$A$4:$DN$305,MATCH(data!R$1,download!$A$4:$DX$4,0)+1,FALSE))</f>
        <v>0.95699999999999996</v>
      </c>
      <c r="S166">
        <f>+IF(VLOOKUP($B166,download!$A$4:$DN$305,MATCH(data!S$1,download!$A$4:$DX$4,0)+1,FALSE)="","",VLOOKUP($B166,download!$A$4:$DN$305,MATCH(data!S$1,download!$A$4:$DX$4,0)+1,FALSE))</f>
        <v>1.0375000000000001</v>
      </c>
      <c r="T166">
        <f>+IF(VLOOKUP($B166,download!$A$4:$DN$305,MATCH(data!T$1,download!$A$4:$DX$4,0)+1,FALSE)="","",VLOOKUP($B166,download!$A$4:$DN$305,MATCH(data!T$1,download!$A$4:$DX$4,0)+1,FALSE))</f>
        <v>1630.74</v>
      </c>
      <c r="U166">
        <f>+IF(VLOOKUP($B166,download!$A$4:$DN$305,MATCH(data!U$1,download!$A$4:$DX$4,0)+1,FALSE)="","",VLOOKUP($B166,download!$A$4:$DN$305,MATCH(data!U$1,download!$A$4:$DX$4,0)+1,FALSE))</f>
        <v>8348.84</v>
      </c>
      <c r="V166">
        <f>+IF(VLOOKUP($B166,download!$A$4:$DN$305,MATCH(data!V$1,download!$A$4:$DX$4,0)+1,FALSE)="","",VLOOKUP($B166,download!$A$4:$DN$305,MATCH(data!V$1,download!$A$4:$DX$4,0)+1,FALSE))</f>
        <v>1135.78</v>
      </c>
      <c r="W166">
        <f>+IF(VLOOKUP($B166,download!$A$4:$DN$305,MATCH(data!W$1,download!$A$4:$DX$4,0)+1,FALSE)="","",VLOOKUP($B166,download!$A$4:$DN$305,MATCH(data!W$1,download!$A$4:$DX$4,0)+1,FALSE))</f>
        <v>22392.16</v>
      </c>
      <c r="X166">
        <f>+IF(VLOOKUP($B166,download!$A$4:$DN$305,MATCH(data!X$1,download!$A$4:$DX$4,0)+1,FALSE)="","",VLOOKUP($B166,download!$A$4:$DN$305,MATCH(data!X$1,download!$A$4:$DX$4,0)+1,FALSE))</f>
        <v>12650.42</v>
      </c>
      <c r="Y166">
        <f>+IF(VLOOKUP($B166,download!$A$4:$DN$305,MATCH(data!Y$1,download!$A$4:$DX$4,0)+1,FALSE)="","",VLOOKUP($B166,download!$A$4:$DN$305,MATCH(data!Y$1,download!$A$4:$DX$4,0)+1,FALSE))</f>
        <v>0</v>
      </c>
      <c r="Z166">
        <f>+IF(VLOOKUP($B166,download!$A$4:$DN$305,MATCH(data!Z$1,download!$A$4:$DX$4,0)+1,FALSE)="","",VLOOKUP($B166,download!$A$4:$DN$305,MATCH(data!Z$1,download!$A$4:$DX$4,0)+1,FALSE))</f>
        <v>0.1</v>
      </c>
      <c r="AA166">
        <f>+IF(VLOOKUP($B166,download!$A$4:$DN$305,MATCH(data!AA$1,download!$A$4:$DX$4,0)+1,FALSE)="","",VLOOKUP($B166,download!$A$4:$DN$305,MATCH(data!AA$1,download!$A$4:$DX$4,0)+1,FALSE))</f>
        <v>2.5</v>
      </c>
      <c r="AB166">
        <f>+IF(VLOOKUP($B166,download!$A$4:$DN$305,MATCH(data!AB$1,download!$A$4:$DX$4,0)+1,FALSE)="","",VLOOKUP($B166,download!$A$4:$DN$305,MATCH(data!AB$1,download!$A$4:$DX$4,0)+1,FALSE))</f>
        <v>-0.11</v>
      </c>
      <c r="AC166">
        <f>+IF(VLOOKUP($B166,download!$A$4:$DN$305,MATCH(data!AC$1,download!$A$4:$DX$4,0)+1,FALSE)="","",VLOOKUP($B166,download!$A$4:$DN$305,MATCH(data!AC$1,download!$A$4:$DX$4,0)+1,FALSE))</f>
        <v>4.4426194857289502E-3</v>
      </c>
      <c r="AD166">
        <f>+IF(VLOOKUP($B166,download!$A$4:$DN$305,MATCH(data!AD$1,download!$A$4:$DX$4,0)+1,FALSE)="","",VLOOKUP($B166,download!$A$4:$DN$305,MATCH(data!AD$1,download!$A$4:$DX$4,0)+1,FALSE))</f>
        <v>130799000000</v>
      </c>
      <c r="AE166">
        <f>+IF(VLOOKUP($B166,download!$A$4:$DN$305,MATCH(data!AE$1,download!$A$4:$DX$4,0)+1,FALSE)="","",VLOOKUP($B166,download!$A$4:$DN$305,MATCH(data!AE$1,download!$A$4:$DX$4,0)+1,FALSE))</f>
        <v>158768600000</v>
      </c>
      <c r="AF166">
        <f>+IF(VLOOKUP($B166,download!$A$4:$DN$305,MATCH(data!AF$1,download!$A$4:$DX$4,0)+1,FALSE)="","",VLOOKUP($B166,download!$A$4:$DN$305,MATCH(data!AF$1,download!$A$4:$DX$4,0)+1,FALSE))</f>
        <v>6.0897879134556199</v>
      </c>
      <c r="AG166">
        <f>+IF(VLOOKUP($B166,download!$A$4:$DN$305,MATCH(data!AG$1,download!$A$4:$DX$4,0)+1,FALSE)="","",VLOOKUP($B166,download!$A$4:$DN$305,MATCH(data!AG$1,download!$A$4:$DX$4,0)+1,FALSE))</f>
        <v>-1</v>
      </c>
      <c r="AH166">
        <f>+IF(VLOOKUP($B166,download!$A$4:$DN$305,MATCH(data!AH$1,download!$A$4:$DX$4,0)+1,FALSE)="","",VLOOKUP($B166,download!$A$4:$DN$305,MATCH(data!AH$1,download!$A$4:$DX$4,0)+1,FALSE))</f>
        <v>39631300000</v>
      </c>
      <c r="AI166">
        <f>+IF(VLOOKUP($B166,download!$A$4:$DN$305,MATCH(data!AI$1,download!$A$4:$DX$4,0)+1,FALSE)="","",VLOOKUP($B166,download!$A$4:$DN$305,MATCH(data!AI$1,download!$A$4:$DX$4,0)+1,FALSE))</f>
        <v>46556000000</v>
      </c>
      <c r="AJ166">
        <f>+IF(VLOOKUP($B166,download!$A$4:$DN$305,MATCH(data!AJ$1,download!$A$4:$DX$4,0)+1,FALSE)="","",VLOOKUP($B166,download!$A$4:$DN$305,MATCH(data!AJ$1,download!$A$4:$DX$4,0)+1,FALSE))</f>
        <v>621379999999.99988</v>
      </c>
      <c r="AK166">
        <f>+IF(VLOOKUP($B166,download!$A$4:$DN$305,MATCH(data!AK$1,download!$A$4:$DX$4,0)+1,FALSE)="","",VLOOKUP($B166,download!$A$4:$DN$305,MATCH(data!AK$1,download!$A$4:$DX$4,0)+1,FALSE))</f>
        <v>40851000000</v>
      </c>
      <c r="AL166">
        <f>+IF(VLOOKUP($B166,download!$A$4:$DN$305,MATCH(data!AL$1,download!$A$4:$DX$4,0)+1,FALSE)="","",VLOOKUP($B166,download!$A$4:$DN$305,MATCH(data!AL$1,download!$A$4:$DX$4,0)+1,FALSE))</f>
        <v>294048000000</v>
      </c>
      <c r="AM166">
        <f>+IF(VLOOKUP($B166,download!$A$4:$DN$305,MATCH(data!AM$1,download!$A$4:$DX$4,0)+1,FALSE)="","",VLOOKUP($B166,download!$A$4:$DN$305,MATCH(data!AM$1,download!$A$4:$DX$4,0)+1,FALSE))</f>
        <v>70695000000</v>
      </c>
      <c r="AN166">
        <f>+IF(VLOOKUP($B166,download!$A$4:$DN$305,MATCH(data!AN$1,download!$A$4:$DX$4,0)+1,FALSE)="","",VLOOKUP($B166,download!$A$4:$DN$305,MATCH(data!AN$1,download!$A$4:$DX$4,0)+1,FALSE))</f>
        <v>7.5</v>
      </c>
      <c r="AO166">
        <f>+IF(VLOOKUP($B166,download!$A$4:$DN$305,MATCH(data!AO$1,download!$A$4:$DX$4,0)+1,FALSE)="","",VLOOKUP($B166,download!$A$4:$DN$305,MATCH(data!AO$1,download!$A$4:$DX$4,0)+1,FALSE))</f>
        <v>5.6</v>
      </c>
      <c r="AP166">
        <f>+IF(VLOOKUP($B166,download!$A$4:$DN$305,MATCH(data!AP$1,download!$A$4:$DX$4,0)+1,FALSE)="","",VLOOKUP($B166,download!$A$4:$DN$305,MATCH(data!AP$1,download!$A$4:$DX$4,0)+1,FALSE))</f>
        <v>3.5</v>
      </c>
      <c r="AQ166">
        <f>+IF(VLOOKUP($B166,download!$A$4:$DN$305,MATCH(data!AQ$1,download!$A$4:$DX$4,0)+1,FALSE)="","",VLOOKUP($B166,download!$A$4:$DN$305,MATCH(data!AQ$1,download!$A$4:$DX$4,0)+1,FALSE))</f>
        <v>12.1</v>
      </c>
      <c r="AR166">
        <f>+IF(VLOOKUP($B166,download!$A$4:$DN$305,MATCH(data!AR$1,download!$A$4:$DX$4,0)+1,FALSE)="","",VLOOKUP($B166,download!$A$4:$DN$305,MATCH(data!AR$1,download!$A$4:$DX$4,0)+1,FALSE))</f>
        <v>7</v>
      </c>
      <c r="AS166">
        <f>+IF(VLOOKUP($B166,download!$A$4:$DN$305,MATCH(data!AS$1,download!$A$4:$DX$4,0)+1,FALSE)="","",VLOOKUP($B166,download!$A$4:$DN$305,MATCH(data!AS$1,download!$A$4:$DX$4,0)+1,FALSE))</f>
        <v>2.9000312936534045E-3</v>
      </c>
      <c r="AT166">
        <f>+IF(VLOOKUP($B166,download!$A$4:$DN$305,MATCH(data!AT$1,download!$A$4:$DX$4,0)+1,FALSE)="","",VLOOKUP($B166,download!$A$4:$DN$305,MATCH(data!AT$1,download!$A$4:$DX$4,0)+1,FALSE))</f>
        <v>-3.5623155747453267E-4</v>
      </c>
      <c r="AU166">
        <f>+IF(VLOOKUP($B166,download!$A$4:$DN$305,MATCH(data!AU$1,download!$A$4:$DX$4,0)+1,FALSE)="","",VLOOKUP($B166,download!$A$4:$DN$305,MATCH(data!AU$1,download!$A$4:$DX$4,0)+1,FALSE))</f>
        <v>1.3392942424161891E-4</v>
      </c>
      <c r="AV166">
        <f>+IF(VLOOKUP($B166,download!$A$4:$DN$305,MATCH(data!AV$1,download!$A$4:$DX$4,0)+1,FALSE)="","",VLOOKUP($B166,download!$A$4:$DN$305,MATCH(data!AV$1,download!$A$4:$DX$4,0)+1,FALSE))</f>
        <v>6.7574603337674144E-4</v>
      </c>
      <c r="AW166">
        <f>+IF(VLOOKUP($B166,download!$A$4:$DN$305,MATCH(data!AW$1,download!$A$4:$DX$4,0)+1,FALSE)="","",VLOOKUP($B166,download!$A$4:$DN$305,MATCH(data!AW$1,download!$A$4:$DX$4,0)+1,FALSE))</f>
        <v>1.2679671630184686E-3</v>
      </c>
    </row>
    <row r="167" spans="1:49">
      <c r="A167">
        <f t="shared" si="7"/>
        <v>166</v>
      </c>
      <c r="B167">
        <f t="shared" si="8"/>
        <v>201306</v>
      </c>
      <c r="C167">
        <f>+IF(VLOOKUP($B167,download!$A$4:$DN$305,MATCH(data!C$1,download!$A$4:$DX$4,0)+1,FALSE)="","",VLOOKUP($B167,download!$A$4:$DN$305,MATCH(data!C$1,download!$A$4:$DX$4,0)+1,FALSE))</f>
        <v>93.62</v>
      </c>
      <c r="D167">
        <f>+IF(VLOOKUP($B167,download!$A$4:$DN$305,MATCH(data!D$1,download!$A$4:$DX$4,0)+1,FALSE)="","",VLOOKUP($B167,download!$A$4:$DN$305,MATCH(data!D$1,download!$A$4:$DX$4,0)+1,FALSE))</f>
        <v>97.947000000000003</v>
      </c>
      <c r="E167">
        <f>+IF(VLOOKUP($B167,download!$A$4:$DN$305,MATCH(data!E$1,download!$A$4:$DX$4,0)+1,FALSE)="","",VLOOKUP($B167,download!$A$4:$DN$305,MATCH(data!E$1,download!$A$4:$DX$4,0)+1,FALSE))</f>
        <v>114.1525</v>
      </c>
      <c r="F167">
        <f>+IF(VLOOKUP($B167,download!$A$4:$DN$305,MATCH(data!F$1,download!$A$4:$DX$4,0)+1,FALSE)="","",VLOOKUP($B167,download!$A$4:$DN$305,MATCH(data!F$1,download!$A$4:$DX$4,0)+1,FALSE))</f>
        <v>91.8</v>
      </c>
      <c r="G167">
        <f>+IF(VLOOKUP($B167,download!$A$4:$DN$305,MATCH(data!G$1,download!$A$4:$DX$4,0)+1,FALSE)="","",VLOOKUP($B167,download!$A$4:$DN$305,MATCH(data!G$1,download!$A$4:$DX$4,0)+1,FALSE))</f>
        <v>91.79</v>
      </c>
      <c r="H167">
        <f>+IF(VLOOKUP($B167,download!$A$4:$DN$305,MATCH(data!H$1,download!$A$4:$DX$4,0)+1,FALSE)="","",VLOOKUP($B167,download!$A$4:$DN$305,MATCH(data!H$1,download!$A$4:$DX$4,0)+1,FALSE))</f>
        <v>16.86</v>
      </c>
      <c r="I167">
        <f>+IF(VLOOKUP($B167,download!$A$4:$DN$305,MATCH(data!I$1,download!$A$4:$DX$4,0)+1,FALSE)="","",VLOOKUP($B167,download!$A$4:$DN$305,MATCH(data!I$1,download!$A$4:$DX$4,0)+1,FALSE))</f>
        <v>21.817499999999999</v>
      </c>
      <c r="J167">
        <f>+IF(VLOOKUP($B167,download!$A$4:$DN$305,MATCH(data!J$1,download!$A$4:$DX$4,0)+1,FALSE)="","",VLOOKUP($B167,download!$A$4:$DN$305,MATCH(data!J$1,download!$A$4:$DX$4,0)+1,FALSE))</f>
        <v>530815000000</v>
      </c>
      <c r="K167">
        <f>+IF(VLOOKUP($B167,download!$A$4:$DN$305,MATCH(data!K$1,download!$A$4:$DX$4,0)+1,FALSE)="","",VLOOKUP($B167,download!$A$4:$DN$305,MATCH(data!K$1,download!$A$4:$DX$4,0)+1,FALSE))</f>
        <v>2523499999999.9995</v>
      </c>
      <c r="L167">
        <f>+IF(VLOOKUP($B167,download!$A$4:$DN$305,MATCH(data!L$1,download!$A$4:$DX$4,0)+1,FALSE)="","",VLOOKUP($B167,download!$A$4:$DN$305,MATCH(data!L$1,download!$A$4:$DX$4,0)+1,FALSE))</f>
        <v>1428399917000</v>
      </c>
      <c r="M167">
        <f>+IF(VLOOKUP($B167,download!$A$4:$DN$305,MATCH(data!M$1,download!$A$4:$DX$4,0)+1,FALSE)="","",VLOOKUP($B167,download!$A$4:$DN$305,MATCH(data!M$1,download!$A$4:$DX$4,0)+1,FALSE))</f>
        <v>5291404721788.0801</v>
      </c>
      <c r="N167">
        <f>+IF(VLOOKUP($B167,download!$A$4:$DN$305,MATCH(data!N$1,download!$A$4:$DX$4,0)+1,FALSE)="","",VLOOKUP($B167,download!$A$4:$DN$305,MATCH(data!N$1,download!$A$4:$DX$4,0)+1,FALSE))</f>
        <v>676324000000</v>
      </c>
      <c r="O167">
        <f>+IF(VLOOKUP($B167,download!$A$4:$DN$305,MATCH(data!O$1,download!$A$4:$DX$4,0)+1,FALSE)="","",VLOOKUP($B167,download!$A$4:$DN$305,MATCH(data!O$1,download!$A$4:$DX$4,0)+1,FALSE))</f>
        <v>1.3008</v>
      </c>
      <c r="P167">
        <f>+IF(VLOOKUP($B167,download!$A$4:$DN$305,MATCH(data!P$1,download!$A$4:$DX$4,0)+1,FALSE)="","",VLOOKUP($B167,download!$A$4:$DN$305,MATCH(data!P$1,download!$A$4:$DX$4,0)+1,FALSE))</f>
        <v>7.7561999999999998</v>
      </c>
      <c r="Q167">
        <f>+IF(VLOOKUP($B167,download!$A$4:$DN$305,MATCH(data!Q$1,download!$A$4:$DX$4,0)+1,FALSE)="","",VLOOKUP($B167,download!$A$4:$DN$305,MATCH(data!Q$1,download!$A$4:$DX$4,0)+1,FALSE))</f>
        <v>1.5209999999999999</v>
      </c>
      <c r="R167">
        <f>+IF(VLOOKUP($B167,download!$A$4:$DN$305,MATCH(data!R$1,download!$A$4:$DX$4,0)+1,FALSE)="","",VLOOKUP($B167,download!$A$4:$DN$305,MATCH(data!R$1,download!$A$4:$DX$4,0)+1,FALSE))</f>
        <v>0.91359999999999997</v>
      </c>
      <c r="S167">
        <f>+IF(VLOOKUP($B167,download!$A$4:$DN$305,MATCH(data!S$1,download!$A$4:$DX$4,0)+1,FALSE)="","",VLOOKUP($B167,download!$A$4:$DN$305,MATCH(data!S$1,download!$A$4:$DX$4,0)+1,FALSE))</f>
        <v>1.0518000000000001</v>
      </c>
      <c r="T167">
        <f>+IF(VLOOKUP($B167,download!$A$4:$DN$305,MATCH(data!T$1,download!$A$4:$DX$4,0)+1,FALSE)="","",VLOOKUP($B167,download!$A$4:$DN$305,MATCH(data!T$1,download!$A$4:$DX$4,0)+1,FALSE))</f>
        <v>1606.28</v>
      </c>
      <c r="U167">
        <f>+IF(VLOOKUP($B167,download!$A$4:$DN$305,MATCH(data!U$1,download!$A$4:$DX$4,0)+1,FALSE)="","",VLOOKUP($B167,download!$A$4:$DN$305,MATCH(data!U$1,download!$A$4:$DX$4,0)+1,FALSE))</f>
        <v>7959.22</v>
      </c>
      <c r="V167">
        <f>+IF(VLOOKUP($B167,download!$A$4:$DN$305,MATCH(data!V$1,download!$A$4:$DX$4,0)+1,FALSE)="","",VLOOKUP($B167,download!$A$4:$DN$305,MATCH(data!V$1,download!$A$4:$DX$4,0)+1,FALSE))</f>
        <v>1133.8399999999999</v>
      </c>
      <c r="W167">
        <f>+IF(VLOOKUP($B167,download!$A$4:$DN$305,MATCH(data!W$1,download!$A$4:$DX$4,0)+1,FALSE)="","",VLOOKUP($B167,download!$A$4:$DN$305,MATCH(data!W$1,download!$A$4:$DX$4,0)+1,FALSE))</f>
        <v>20803.29</v>
      </c>
      <c r="X167">
        <f>+IF(VLOOKUP($B167,download!$A$4:$DN$305,MATCH(data!X$1,download!$A$4:$DX$4,0)+1,FALSE)="","",VLOOKUP($B167,download!$A$4:$DN$305,MATCH(data!X$1,download!$A$4:$DX$4,0)+1,FALSE))</f>
        <v>12129.11</v>
      </c>
      <c r="Y167">
        <f>+IF(VLOOKUP($B167,download!$A$4:$DN$305,MATCH(data!Y$1,download!$A$4:$DX$4,0)+1,FALSE)="","",VLOOKUP($B167,download!$A$4:$DN$305,MATCH(data!Y$1,download!$A$4:$DX$4,0)+1,FALSE))</f>
        <v>0.2</v>
      </c>
      <c r="Z167">
        <f>+IF(VLOOKUP($B167,download!$A$4:$DN$305,MATCH(data!Z$1,download!$A$4:$DX$4,0)+1,FALSE)="","",VLOOKUP($B167,download!$A$4:$DN$305,MATCH(data!Z$1,download!$A$4:$DX$4,0)+1,FALSE))</f>
        <v>0.1</v>
      </c>
      <c r="AA167">
        <f>+IF(VLOOKUP($B167,download!$A$4:$DN$305,MATCH(data!AA$1,download!$A$4:$DX$4,0)+1,FALSE)="","",VLOOKUP($B167,download!$A$4:$DN$305,MATCH(data!AA$1,download!$A$4:$DX$4,0)+1,FALSE))</f>
        <v>2.39</v>
      </c>
      <c r="AB167">
        <f>+IF(VLOOKUP($B167,download!$A$4:$DN$305,MATCH(data!AB$1,download!$A$4:$DX$4,0)+1,FALSE)="","",VLOOKUP($B167,download!$A$4:$DN$305,MATCH(data!AB$1,download!$A$4:$DX$4,0)+1,FALSE))</f>
        <v>0.21</v>
      </c>
      <c r="AC167">
        <f>+IF(VLOOKUP($B167,download!$A$4:$DN$305,MATCH(data!AC$1,download!$A$4:$DX$4,0)+1,FALSE)="","",VLOOKUP($B167,download!$A$4:$DN$305,MATCH(data!AC$1,download!$A$4:$DX$4,0)+1,FALSE))</f>
        <v>0.27858246014187699</v>
      </c>
      <c r="AD167">
        <f>+IF(VLOOKUP($B167,download!$A$4:$DN$305,MATCH(data!AD$1,download!$A$4:$DX$4,0)+1,FALSE)="","",VLOOKUP($B167,download!$A$4:$DN$305,MATCH(data!AD$1,download!$A$4:$DX$4,0)+1,FALSE))</f>
        <v>133359000000</v>
      </c>
      <c r="AE167">
        <f>+IF(VLOOKUP($B167,download!$A$4:$DN$305,MATCH(data!AE$1,download!$A$4:$DX$4,0)+1,FALSE)="","",VLOOKUP($B167,download!$A$4:$DN$305,MATCH(data!AE$1,download!$A$4:$DX$4,0)+1,FALSE))</f>
        <v>156471000000</v>
      </c>
      <c r="AF167">
        <f>+IF(VLOOKUP($B167,download!$A$4:$DN$305,MATCH(data!AF$1,download!$A$4:$DX$4,0)+1,FALSE)="","",VLOOKUP($B167,download!$A$4:$DN$305,MATCH(data!AF$1,download!$A$4:$DX$4,0)+1,FALSE))</f>
        <v>6.4746899580176596</v>
      </c>
      <c r="AG167">
        <f>+IF(VLOOKUP($B167,download!$A$4:$DN$305,MATCH(data!AG$1,download!$A$4:$DX$4,0)+1,FALSE)="","",VLOOKUP($B167,download!$A$4:$DN$305,MATCH(data!AG$1,download!$A$4:$DX$4,0)+1,FALSE))</f>
        <v>-0.2</v>
      </c>
      <c r="AH167">
        <f>+IF(VLOOKUP($B167,download!$A$4:$DN$305,MATCH(data!AH$1,download!$A$4:$DX$4,0)+1,FALSE)="","",VLOOKUP($B167,download!$A$4:$DN$305,MATCH(data!AH$1,download!$A$4:$DX$4,0)+1,FALSE))</f>
        <v>39535400000</v>
      </c>
      <c r="AI167">
        <f>+IF(VLOOKUP($B167,download!$A$4:$DN$305,MATCH(data!AI$1,download!$A$4:$DX$4,0)+1,FALSE)="","",VLOOKUP($B167,download!$A$4:$DN$305,MATCH(data!AI$1,download!$A$4:$DX$4,0)+1,FALSE))</f>
        <v>46920000000</v>
      </c>
      <c r="AJ167">
        <f>+IF(VLOOKUP($B167,download!$A$4:$DN$305,MATCH(data!AJ$1,download!$A$4:$DX$4,0)+1,FALSE)="","",VLOOKUP($B167,download!$A$4:$DN$305,MATCH(data!AJ$1,download!$A$4:$DX$4,0)+1,FALSE))</f>
        <v>564330000000</v>
      </c>
      <c r="AK167">
        <f>+IF(VLOOKUP($B167,download!$A$4:$DN$305,MATCH(data!AK$1,download!$A$4:$DX$4,0)+1,FALSE)="","",VLOOKUP($B167,download!$A$4:$DN$305,MATCH(data!AK$1,download!$A$4:$DX$4,0)+1,FALSE))</f>
        <v>41164000000</v>
      </c>
      <c r="AL167">
        <f>+IF(VLOOKUP($B167,download!$A$4:$DN$305,MATCH(data!AL$1,download!$A$4:$DX$4,0)+1,FALSE)="","",VLOOKUP($B167,download!$A$4:$DN$305,MATCH(data!AL$1,download!$A$4:$DX$4,0)+1,FALSE))</f>
        <v>291505000000</v>
      </c>
      <c r="AM167">
        <f>+IF(VLOOKUP($B167,download!$A$4:$DN$305,MATCH(data!AM$1,download!$A$4:$DX$4,0)+1,FALSE)="","",VLOOKUP($B167,download!$A$4:$DN$305,MATCH(data!AM$1,download!$A$4:$DX$4,0)+1,FALSE))</f>
        <v>68886000000</v>
      </c>
      <c r="AN167">
        <f>+IF(VLOOKUP($B167,download!$A$4:$DN$305,MATCH(data!AN$1,download!$A$4:$DX$4,0)+1,FALSE)="","",VLOOKUP($B167,download!$A$4:$DN$305,MATCH(data!AN$1,download!$A$4:$DX$4,0)+1,FALSE))</f>
        <v>7.5</v>
      </c>
      <c r="AO167">
        <f>+IF(VLOOKUP($B167,download!$A$4:$DN$305,MATCH(data!AO$1,download!$A$4:$DX$4,0)+1,FALSE)="","",VLOOKUP($B167,download!$A$4:$DN$305,MATCH(data!AO$1,download!$A$4:$DX$4,0)+1,FALSE))</f>
        <v>5.7</v>
      </c>
      <c r="AP167">
        <f>+IF(VLOOKUP($B167,download!$A$4:$DN$305,MATCH(data!AP$1,download!$A$4:$DX$4,0)+1,FALSE)="","",VLOOKUP($B167,download!$A$4:$DN$305,MATCH(data!AP$1,download!$A$4:$DX$4,0)+1,FALSE))</f>
        <v>3.4</v>
      </c>
      <c r="AQ167">
        <f>+IF(VLOOKUP($B167,download!$A$4:$DN$305,MATCH(data!AQ$1,download!$A$4:$DX$4,0)+1,FALSE)="","",VLOOKUP($B167,download!$A$4:$DN$305,MATCH(data!AQ$1,download!$A$4:$DX$4,0)+1,FALSE))</f>
        <v>12.1</v>
      </c>
      <c r="AR167">
        <f>+IF(VLOOKUP($B167,download!$A$4:$DN$305,MATCH(data!AR$1,download!$A$4:$DX$4,0)+1,FALSE)="","",VLOOKUP($B167,download!$A$4:$DN$305,MATCH(data!AR$1,download!$A$4:$DX$4,0)+1,FALSE))</f>
        <v>7.2</v>
      </c>
      <c r="AS167">
        <f>+IF(VLOOKUP($B167,download!$A$4:$DN$305,MATCH(data!AS$1,download!$A$4:$DX$4,0)+1,FALSE)="","",VLOOKUP($B167,download!$A$4:$DN$305,MATCH(data!AS$1,download!$A$4:$DX$4,0)+1,FALSE))</f>
        <v>2.9000312936534045E-3</v>
      </c>
      <c r="AT167">
        <f>+IF(VLOOKUP($B167,download!$A$4:$DN$305,MATCH(data!AT$1,download!$A$4:$DX$4,0)+1,FALSE)="","",VLOOKUP($B167,download!$A$4:$DN$305,MATCH(data!AT$1,download!$A$4:$DX$4,0)+1,FALSE))</f>
        <v>-3.5623155747453267E-4</v>
      </c>
      <c r="AU167">
        <f>+IF(VLOOKUP($B167,download!$A$4:$DN$305,MATCH(data!AU$1,download!$A$4:$DX$4,0)+1,FALSE)="","",VLOOKUP($B167,download!$A$4:$DN$305,MATCH(data!AU$1,download!$A$4:$DX$4,0)+1,FALSE))</f>
        <v>1.3392942424161891E-4</v>
      </c>
      <c r="AV167">
        <f>+IF(VLOOKUP($B167,download!$A$4:$DN$305,MATCH(data!AV$1,download!$A$4:$DX$4,0)+1,FALSE)="","",VLOOKUP($B167,download!$A$4:$DN$305,MATCH(data!AV$1,download!$A$4:$DX$4,0)+1,FALSE))</f>
        <v>6.7574603337674144E-4</v>
      </c>
      <c r="AW167">
        <f>+IF(VLOOKUP($B167,download!$A$4:$DN$305,MATCH(data!AW$1,download!$A$4:$DX$4,0)+1,FALSE)="","",VLOOKUP($B167,download!$A$4:$DN$305,MATCH(data!AW$1,download!$A$4:$DX$4,0)+1,FALSE))</f>
        <v>1.2679671630184686E-3</v>
      </c>
    </row>
    <row r="168" spans="1:49">
      <c r="A168">
        <f t="shared" si="7"/>
        <v>167</v>
      </c>
      <c r="B168">
        <f t="shared" si="8"/>
        <v>201307</v>
      </c>
      <c r="C168">
        <f>+IF(VLOOKUP($B168,download!$A$4:$DN$305,MATCH(data!C$1,download!$A$4:$DX$4,0)+1,FALSE)="","",VLOOKUP($B168,download!$A$4:$DN$305,MATCH(data!C$1,download!$A$4:$DX$4,0)+1,FALSE))</f>
        <v>92.8046875</v>
      </c>
      <c r="D168">
        <f>+IF(VLOOKUP($B168,download!$A$4:$DN$305,MATCH(data!D$1,download!$A$4:$DX$4,0)+1,FALSE)="","",VLOOKUP($B168,download!$A$4:$DN$305,MATCH(data!D$1,download!$A$4:$DX$4,0)+1,FALSE))</f>
        <v>98.461500000000001</v>
      </c>
      <c r="E168">
        <f>+IF(VLOOKUP($B168,download!$A$4:$DN$305,MATCH(data!E$1,download!$A$4:$DX$4,0)+1,FALSE)="","",VLOOKUP($B168,download!$A$4:$DN$305,MATCH(data!E$1,download!$A$4:$DX$4,0)+1,FALSE))</f>
        <v>114.3605</v>
      </c>
      <c r="F168">
        <f>+IF(VLOOKUP($B168,download!$A$4:$DN$305,MATCH(data!F$1,download!$A$4:$DX$4,0)+1,FALSE)="","",VLOOKUP($B168,download!$A$4:$DN$305,MATCH(data!F$1,download!$A$4:$DX$4,0)+1,FALSE))</f>
        <v>89.6</v>
      </c>
      <c r="G168">
        <f>+IF(VLOOKUP($B168,download!$A$4:$DN$305,MATCH(data!G$1,download!$A$4:$DX$4,0)+1,FALSE)="","",VLOOKUP($B168,download!$A$4:$DN$305,MATCH(data!G$1,download!$A$4:$DX$4,0)+1,FALSE))</f>
        <v>91.734999999999999</v>
      </c>
      <c r="H168">
        <f>+IF(VLOOKUP($B168,download!$A$4:$DN$305,MATCH(data!H$1,download!$A$4:$DX$4,0)+1,FALSE)="","",VLOOKUP($B168,download!$A$4:$DN$305,MATCH(data!H$1,download!$A$4:$DX$4,0)+1,FALSE))</f>
        <v>13.45</v>
      </c>
      <c r="I168">
        <f>+IF(VLOOKUP($B168,download!$A$4:$DN$305,MATCH(data!I$1,download!$A$4:$DX$4,0)+1,FALSE)="","",VLOOKUP($B168,download!$A$4:$DN$305,MATCH(data!I$1,download!$A$4:$DX$4,0)+1,FALSE))</f>
        <v>19.064399999999999</v>
      </c>
      <c r="J168">
        <f>+IF(VLOOKUP($B168,download!$A$4:$DN$305,MATCH(data!J$1,download!$A$4:$DX$4,0)+1,FALSE)="","",VLOOKUP($B168,download!$A$4:$DN$305,MATCH(data!J$1,download!$A$4:$DX$4,0)+1,FALSE))</f>
        <v>530715999999.99994</v>
      </c>
      <c r="K168">
        <f>+IF(VLOOKUP($B168,download!$A$4:$DN$305,MATCH(data!K$1,download!$A$4:$DX$4,0)+1,FALSE)="","",VLOOKUP($B168,download!$A$4:$DN$305,MATCH(data!K$1,download!$A$4:$DX$4,0)+1,FALSE))</f>
        <v>2543699999999.9995</v>
      </c>
      <c r="L168">
        <f>+IF(VLOOKUP($B168,download!$A$4:$DN$305,MATCH(data!L$1,download!$A$4:$DX$4,0)+1,FALSE)="","",VLOOKUP($B168,download!$A$4:$DN$305,MATCH(data!L$1,download!$A$4:$DX$4,0)+1,FALSE))</f>
        <v>1446217144000</v>
      </c>
      <c r="M168">
        <f>+IF(VLOOKUP($B168,download!$A$4:$DN$305,MATCH(data!M$1,download!$A$4:$DX$4,0)+1,FALSE)="","",VLOOKUP($B168,download!$A$4:$DN$305,MATCH(data!M$1,download!$A$4:$DX$4,0)+1,FALSE))</f>
        <v>5281270904797.4004</v>
      </c>
      <c r="N168">
        <f>+IF(VLOOKUP($B168,download!$A$4:$DN$305,MATCH(data!N$1,download!$A$4:$DX$4,0)+1,FALSE)="","",VLOOKUP($B168,download!$A$4:$DN$305,MATCH(data!N$1,download!$A$4:$DX$4,0)+1,FALSE))</f>
        <v>679369000000</v>
      </c>
      <c r="O168">
        <f>+IF(VLOOKUP($B168,download!$A$4:$DN$305,MATCH(data!O$1,download!$A$4:$DX$4,0)+1,FALSE)="","",VLOOKUP($B168,download!$A$4:$DN$305,MATCH(data!O$1,download!$A$4:$DX$4,0)+1,FALSE))</f>
        <v>1.33</v>
      </c>
      <c r="P168">
        <f>+IF(VLOOKUP($B168,download!$A$4:$DN$305,MATCH(data!P$1,download!$A$4:$DX$4,0)+1,FALSE)="","",VLOOKUP($B168,download!$A$4:$DN$305,MATCH(data!P$1,download!$A$4:$DX$4,0)+1,FALSE))</f>
        <v>7.7556000000000003</v>
      </c>
      <c r="Q168">
        <f>+IF(VLOOKUP($B168,download!$A$4:$DN$305,MATCH(data!Q$1,download!$A$4:$DX$4,0)+1,FALSE)="","",VLOOKUP($B168,download!$A$4:$DN$305,MATCH(data!Q$1,download!$A$4:$DX$4,0)+1,FALSE))</f>
        <v>1.5206</v>
      </c>
      <c r="R168">
        <f>+IF(VLOOKUP($B168,download!$A$4:$DN$305,MATCH(data!R$1,download!$A$4:$DX$4,0)+1,FALSE)="","",VLOOKUP($B168,download!$A$4:$DN$305,MATCH(data!R$1,download!$A$4:$DX$4,0)+1,FALSE))</f>
        <v>0.89800000000000002</v>
      </c>
      <c r="S168">
        <f>+IF(VLOOKUP($B168,download!$A$4:$DN$305,MATCH(data!S$1,download!$A$4:$DX$4,0)+1,FALSE)="","",VLOOKUP($B168,download!$A$4:$DN$305,MATCH(data!S$1,download!$A$4:$DX$4,0)+1,FALSE))</f>
        <v>1.0275000000000001</v>
      </c>
      <c r="T168">
        <f>+IF(VLOOKUP($B168,download!$A$4:$DN$305,MATCH(data!T$1,download!$A$4:$DX$4,0)+1,FALSE)="","",VLOOKUP($B168,download!$A$4:$DN$305,MATCH(data!T$1,download!$A$4:$DX$4,0)+1,FALSE))</f>
        <v>1685.73</v>
      </c>
      <c r="U168">
        <f>+IF(VLOOKUP($B168,download!$A$4:$DN$305,MATCH(data!U$1,download!$A$4:$DX$4,0)+1,FALSE)="","",VLOOKUP($B168,download!$A$4:$DN$305,MATCH(data!U$1,download!$A$4:$DX$4,0)+1,FALSE))</f>
        <v>8275.9699999999993</v>
      </c>
      <c r="V168">
        <f>+IF(VLOOKUP($B168,download!$A$4:$DN$305,MATCH(data!V$1,download!$A$4:$DX$4,0)+1,FALSE)="","",VLOOKUP($B168,download!$A$4:$DN$305,MATCH(data!V$1,download!$A$4:$DX$4,0)+1,FALSE))</f>
        <v>1131.7</v>
      </c>
      <c r="W168">
        <f>+IF(VLOOKUP($B168,download!$A$4:$DN$305,MATCH(data!W$1,download!$A$4:$DX$4,0)+1,FALSE)="","",VLOOKUP($B168,download!$A$4:$DN$305,MATCH(data!W$1,download!$A$4:$DX$4,0)+1,FALSE))</f>
        <v>21883.66</v>
      </c>
      <c r="X168">
        <f>+IF(VLOOKUP($B168,download!$A$4:$DN$305,MATCH(data!X$1,download!$A$4:$DX$4,0)+1,FALSE)="","",VLOOKUP($B168,download!$A$4:$DN$305,MATCH(data!X$1,download!$A$4:$DX$4,0)+1,FALSE))</f>
        <v>12486.64</v>
      </c>
      <c r="Y168">
        <f>+IF(VLOOKUP($B168,download!$A$4:$DN$305,MATCH(data!Y$1,download!$A$4:$DX$4,0)+1,FALSE)="","",VLOOKUP($B168,download!$A$4:$DN$305,MATCH(data!Y$1,download!$A$4:$DX$4,0)+1,FALSE))</f>
        <v>0.2</v>
      </c>
      <c r="Z168">
        <f>+IF(VLOOKUP($B168,download!$A$4:$DN$305,MATCH(data!Z$1,download!$A$4:$DX$4,0)+1,FALSE)="","",VLOOKUP($B168,download!$A$4:$DN$305,MATCH(data!Z$1,download!$A$4:$DX$4,0)+1,FALSE))</f>
        <v>-0.5</v>
      </c>
      <c r="AA168">
        <f>+IF(VLOOKUP($B168,download!$A$4:$DN$305,MATCH(data!AA$1,download!$A$4:$DX$4,0)+1,FALSE)="","",VLOOKUP($B168,download!$A$4:$DN$305,MATCH(data!AA$1,download!$A$4:$DX$4,0)+1,FALSE))</f>
        <v>2.39</v>
      </c>
      <c r="AB168">
        <f>+IF(VLOOKUP($B168,download!$A$4:$DN$305,MATCH(data!AB$1,download!$A$4:$DX$4,0)+1,FALSE)="","",VLOOKUP($B168,download!$A$4:$DN$305,MATCH(data!AB$1,download!$A$4:$DX$4,0)+1,FALSE))</f>
        <v>0.53</v>
      </c>
      <c r="AC168">
        <f>+IF(VLOOKUP($B168,download!$A$4:$DN$305,MATCH(data!AC$1,download!$A$4:$DX$4,0)+1,FALSE)="","",VLOOKUP($B168,download!$A$4:$DN$305,MATCH(data!AC$1,download!$A$4:$DX$4,0)+1,FALSE))</f>
        <v>0.18633026544522199</v>
      </c>
      <c r="AD168">
        <f>+IF(VLOOKUP($B168,download!$A$4:$DN$305,MATCH(data!AD$1,download!$A$4:$DX$4,0)+1,FALSE)="","",VLOOKUP($B168,download!$A$4:$DN$305,MATCH(data!AD$1,download!$A$4:$DX$4,0)+1,FALSE))</f>
        <v>132030000000</v>
      </c>
      <c r="AE168">
        <f>+IF(VLOOKUP($B168,download!$A$4:$DN$305,MATCH(data!AE$1,download!$A$4:$DX$4,0)+1,FALSE)="","",VLOOKUP($B168,download!$A$4:$DN$305,MATCH(data!AE$1,download!$A$4:$DX$4,0)+1,FALSE))</f>
        <v>156462800000</v>
      </c>
      <c r="AF168">
        <f>+IF(VLOOKUP($B168,download!$A$4:$DN$305,MATCH(data!AF$1,download!$A$4:$DX$4,0)+1,FALSE)="","",VLOOKUP($B168,download!$A$4:$DN$305,MATCH(data!AF$1,download!$A$4:$DX$4,0)+1,FALSE))</f>
        <v>6.4746899580176596</v>
      </c>
      <c r="AG168">
        <f>+IF(VLOOKUP($B168,download!$A$4:$DN$305,MATCH(data!AG$1,download!$A$4:$DX$4,0)+1,FALSE)="","",VLOOKUP($B168,download!$A$4:$DN$305,MATCH(data!AG$1,download!$A$4:$DX$4,0)+1,FALSE))</f>
        <v>10.6</v>
      </c>
      <c r="AH168">
        <f>+IF(VLOOKUP($B168,download!$A$4:$DN$305,MATCH(data!AH$1,download!$A$4:$DX$4,0)+1,FALSE)="","",VLOOKUP($B168,download!$A$4:$DN$305,MATCH(data!AH$1,download!$A$4:$DX$4,0)+1,FALSE))</f>
        <v>38657900000</v>
      </c>
      <c r="AI168">
        <f>+IF(VLOOKUP($B168,download!$A$4:$DN$305,MATCH(data!AI$1,download!$A$4:$DX$4,0)+1,FALSE)="","",VLOOKUP($B168,download!$A$4:$DN$305,MATCH(data!AI$1,download!$A$4:$DX$4,0)+1,FALSE))</f>
        <v>47688000000</v>
      </c>
      <c r="AJ168">
        <f>+IF(VLOOKUP($B168,download!$A$4:$DN$305,MATCH(data!AJ$1,download!$A$4:$DX$4,0)+1,FALSE)="","",VLOOKUP($B168,download!$A$4:$DN$305,MATCH(data!AJ$1,download!$A$4:$DX$4,0)+1,FALSE))</f>
        <v>588730000000</v>
      </c>
      <c r="AK168">
        <f>+IF(VLOOKUP($B168,download!$A$4:$DN$305,MATCH(data!AK$1,download!$A$4:$DX$4,0)+1,FALSE)="","",VLOOKUP($B168,download!$A$4:$DN$305,MATCH(data!AK$1,download!$A$4:$DX$4,0)+1,FALSE))</f>
        <v>44109000000</v>
      </c>
      <c r="AL168">
        <f>+IF(VLOOKUP($B168,download!$A$4:$DN$305,MATCH(data!AL$1,download!$A$4:$DX$4,0)+1,FALSE)="","",VLOOKUP($B168,download!$A$4:$DN$305,MATCH(data!AL$1,download!$A$4:$DX$4,0)+1,FALSE))</f>
        <v>291139000000</v>
      </c>
      <c r="AM168">
        <f>+IF(VLOOKUP($B168,download!$A$4:$DN$305,MATCH(data!AM$1,download!$A$4:$DX$4,0)+1,FALSE)="","",VLOOKUP($B168,download!$A$4:$DN$305,MATCH(data!AM$1,download!$A$4:$DX$4,0)+1,FALSE))</f>
        <v>69757000000</v>
      </c>
      <c r="AN168">
        <f>+IF(VLOOKUP($B168,download!$A$4:$DN$305,MATCH(data!AN$1,download!$A$4:$DX$4,0)+1,FALSE)="","",VLOOKUP($B168,download!$A$4:$DN$305,MATCH(data!AN$1,download!$A$4:$DX$4,0)+1,FALSE))</f>
        <v>7.3</v>
      </c>
      <c r="AO168">
        <f>+IF(VLOOKUP($B168,download!$A$4:$DN$305,MATCH(data!AO$1,download!$A$4:$DX$4,0)+1,FALSE)="","",VLOOKUP($B168,download!$A$4:$DN$305,MATCH(data!AO$1,download!$A$4:$DX$4,0)+1,FALSE))</f>
        <v>5.6</v>
      </c>
      <c r="AP168">
        <f>+IF(VLOOKUP($B168,download!$A$4:$DN$305,MATCH(data!AP$1,download!$A$4:$DX$4,0)+1,FALSE)="","",VLOOKUP($B168,download!$A$4:$DN$305,MATCH(data!AP$1,download!$A$4:$DX$4,0)+1,FALSE))</f>
        <v>3.3</v>
      </c>
      <c r="AQ168">
        <f>+IF(VLOOKUP($B168,download!$A$4:$DN$305,MATCH(data!AQ$1,download!$A$4:$DX$4,0)+1,FALSE)="","",VLOOKUP($B168,download!$A$4:$DN$305,MATCH(data!AQ$1,download!$A$4:$DX$4,0)+1,FALSE))</f>
        <v>12.1</v>
      </c>
      <c r="AR168">
        <f>+IF(VLOOKUP($B168,download!$A$4:$DN$305,MATCH(data!AR$1,download!$A$4:$DX$4,0)+1,FALSE)="","",VLOOKUP($B168,download!$A$4:$DN$305,MATCH(data!AR$1,download!$A$4:$DX$4,0)+1,FALSE))</f>
        <v>7.1</v>
      </c>
      <c r="AS168">
        <f>+IF(VLOOKUP($B168,download!$A$4:$DN$305,MATCH(data!AS$1,download!$A$4:$DX$4,0)+1,FALSE)="","",VLOOKUP($B168,download!$A$4:$DN$305,MATCH(data!AS$1,download!$A$4:$DX$4,0)+1,FALSE))</f>
        <v>2.9000312936534045E-3</v>
      </c>
      <c r="AT168">
        <f>+IF(VLOOKUP($B168,download!$A$4:$DN$305,MATCH(data!AT$1,download!$A$4:$DX$4,0)+1,FALSE)="","",VLOOKUP($B168,download!$A$4:$DN$305,MATCH(data!AT$1,download!$A$4:$DX$4,0)+1,FALSE))</f>
        <v>-3.5623155747453267E-4</v>
      </c>
      <c r="AU168">
        <f>+IF(VLOOKUP($B168,download!$A$4:$DN$305,MATCH(data!AU$1,download!$A$4:$DX$4,0)+1,FALSE)="","",VLOOKUP($B168,download!$A$4:$DN$305,MATCH(data!AU$1,download!$A$4:$DX$4,0)+1,FALSE))</f>
        <v>1.3392942424161891E-4</v>
      </c>
      <c r="AV168">
        <f>+IF(VLOOKUP($B168,download!$A$4:$DN$305,MATCH(data!AV$1,download!$A$4:$DX$4,0)+1,FALSE)="","",VLOOKUP($B168,download!$A$4:$DN$305,MATCH(data!AV$1,download!$A$4:$DX$4,0)+1,FALSE))</f>
        <v>6.7574603337674144E-4</v>
      </c>
      <c r="AW168">
        <f>+IF(VLOOKUP($B168,download!$A$4:$DN$305,MATCH(data!AW$1,download!$A$4:$DX$4,0)+1,FALSE)="","",VLOOKUP($B168,download!$A$4:$DN$305,MATCH(data!AW$1,download!$A$4:$DX$4,0)+1,FALSE))</f>
        <v>1.2679671630184686E-3</v>
      </c>
    </row>
    <row r="169" spans="1:49">
      <c r="A169">
        <f t="shared" si="7"/>
        <v>168</v>
      </c>
      <c r="B169">
        <f t="shared" si="8"/>
        <v>201308</v>
      </c>
      <c r="C169">
        <f>+IF(VLOOKUP($B169,download!$A$4:$DN$305,MATCH(data!C$1,download!$A$4:$DX$4,0)+1,FALSE)="","",VLOOKUP($B169,download!$A$4:$DN$305,MATCH(data!C$1,download!$A$4:$DX$4,0)+1,FALSE))</f>
        <v>97.5078125</v>
      </c>
      <c r="D169">
        <f>+IF(VLOOKUP($B169,download!$A$4:$DN$305,MATCH(data!D$1,download!$A$4:$DX$4,0)+1,FALSE)="","",VLOOKUP($B169,download!$A$4:$DN$305,MATCH(data!D$1,download!$A$4:$DX$4,0)+1,FALSE))</f>
        <v>96.88</v>
      </c>
      <c r="E169">
        <f>+IF(VLOOKUP($B169,download!$A$4:$DN$305,MATCH(data!E$1,download!$A$4:$DX$4,0)+1,FALSE)="","",VLOOKUP($B169,download!$A$4:$DN$305,MATCH(data!E$1,download!$A$4:$DX$4,0)+1,FALSE))</f>
        <v>112.7235</v>
      </c>
      <c r="F169">
        <f>+IF(VLOOKUP($B169,download!$A$4:$DN$305,MATCH(data!F$1,download!$A$4:$DX$4,0)+1,FALSE)="","",VLOOKUP($B169,download!$A$4:$DN$305,MATCH(data!F$1,download!$A$4:$DX$4,0)+1,FALSE))</f>
        <v>89.35</v>
      </c>
      <c r="G169">
        <f>+IF(VLOOKUP($B169,download!$A$4:$DN$305,MATCH(data!G$1,download!$A$4:$DX$4,0)+1,FALSE)="","",VLOOKUP($B169,download!$A$4:$DN$305,MATCH(data!G$1,download!$A$4:$DX$4,0)+1,FALSE))</f>
        <v>90.454999999999998</v>
      </c>
      <c r="H169">
        <f>+IF(VLOOKUP($B169,download!$A$4:$DN$305,MATCH(data!H$1,download!$A$4:$DX$4,0)+1,FALSE)="","",VLOOKUP($B169,download!$A$4:$DN$305,MATCH(data!H$1,download!$A$4:$DX$4,0)+1,FALSE))</f>
        <v>17.010000000000002</v>
      </c>
      <c r="I169">
        <f>+IF(VLOOKUP($B169,download!$A$4:$DN$305,MATCH(data!I$1,download!$A$4:$DX$4,0)+1,FALSE)="","",VLOOKUP($B169,download!$A$4:$DN$305,MATCH(data!I$1,download!$A$4:$DX$4,0)+1,FALSE))</f>
        <v>23.4785</v>
      </c>
      <c r="J169">
        <f>+IF(VLOOKUP($B169,download!$A$4:$DN$305,MATCH(data!J$1,download!$A$4:$DX$4,0)+1,FALSE)="","",VLOOKUP($B169,download!$A$4:$DN$305,MATCH(data!J$1,download!$A$4:$DX$4,0)+1,FALSE))</f>
        <v>534304999999.99988</v>
      </c>
      <c r="K169">
        <f>+IF(VLOOKUP($B169,download!$A$4:$DN$305,MATCH(data!K$1,download!$A$4:$DX$4,0)+1,FALSE)="","",VLOOKUP($B169,download!$A$4:$DN$305,MATCH(data!K$1,download!$A$4:$DX$4,0)+1,FALSE))</f>
        <v>2537400000000</v>
      </c>
      <c r="L169">
        <f>+IF(VLOOKUP($B169,download!$A$4:$DN$305,MATCH(data!L$1,download!$A$4:$DX$4,0)+1,FALSE)="","",VLOOKUP($B169,download!$A$4:$DN$305,MATCH(data!L$1,download!$A$4:$DX$4,0)+1,FALSE))</f>
        <v>1441852048000</v>
      </c>
      <c r="M169">
        <f>+IF(VLOOKUP($B169,download!$A$4:$DN$305,MATCH(data!M$1,download!$A$4:$DX$4,0)+1,FALSE)="","",VLOOKUP($B169,download!$A$4:$DN$305,MATCH(data!M$1,download!$A$4:$DX$4,0)+1,FALSE))</f>
        <v>5307183354922.9209</v>
      </c>
      <c r="N169">
        <f>+IF(VLOOKUP($B169,download!$A$4:$DN$305,MATCH(data!N$1,download!$A$4:$DX$4,0)+1,FALSE)="","",VLOOKUP($B169,download!$A$4:$DN$305,MATCH(data!N$1,download!$A$4:$DX$4,0)+1,FALSE))</f>
        <v>684908000000</v>
      </c>
      <c r="O169">
        <f>+IF(VLOOKUP($B169,download!$A$4:$DN$305,MATCH(data!O$1,download!$A$4:$DX$4,0)+1,FALSE)="","",VLOOKUP($B169,download!$A$4:$DN$305,MATCH(data!O$1,download!$A$4:$DX$4,0)+1,FALSE))</f>
        <v>1.3220000000000001</v>
      </c>
      <c r="P169">
        <f>+IF(VLOOKUP($B169,download!$A$4:$DN$305,MATCH(data!P$1,download!$A$4:$DX$4,0)+1,FALSE)="","",VLOOKUP($B169,download!$A$4:$DN$305,MATCH(data!P$1,download!$A$4:$DX$4,0)+1,FALSE))</f>
        <v>7.7545000000000002</v>
      </c>
      <c r="Q169">
        <f>+IF(VLOOKUP($B169,download!$A$4:$DN$305,MATCH(data!Q$1,download!$A$4:$DX$4,0)+1,FALSE)="","",VLOOKUP($B169,download!$A$4:$DN$305,MATCH(data!Q$1,download!$A$4:$DX$4,0)+1,FALSE))</f>
        <v>1.5508</v>
      </c>
      <c r="R169">
        <f>+IF(VLOOKUP($B169,download!$A$4:$DN$305,MATCH(data!R$1,download!$A$4:$DX$4,0)+1,FALSE)="","",VLOOKUP($B169,download!$A$4:$DN$305,MATCH(data!R$1,download!$A$4:$DX$4,0)+1,FALSE))</f>
        <v>0.88959999999999995</v>
      </c>
      <c r="S169">
        <f>+IF(VLOOKUP($B169,download!$A$4:$DN$305,MATCH(data!S$1,download!$A$4:$DX$4,0)+1,FALSE)="","",VLOOKUP($B169,download!$A$4:$DN$305,MATCH(data!S$1,download!$A$4:$DX$4,0)+1,FALSE))</f>
        <v>1.0533999999999999</v>
      </c>
      <c r="T169">
        <f>+IF(VLOOKUP($B169,download!$A$4:$DN$305,MATCH(data!T$1,download!$A$4:$DX$4,0)+1,FALSE)="","",VLOOKUP($B169,download!$A$4:$DN$305,MATCH(data!T$1,download!$A$4:$DX$4,0)+1,FALSE))</f>
        <v>1632.97</v>
      </c>
      <c r="U169">
        <f>+IF(VLOOKUP($B169,download!$A$4:$DN$305,MATCH(data!U$1,download!$A$4:$DX$4,0)+1,FALSE)="","",VLOOKUP($B169,download!$A$4:$DN$305,MATCH(data!U$1,download!$A$4:$DX$4,0)+1,FALSE))</f>
        <v>8103.15</v>
      </c>
      <c r="V169">
        <f>+IF(VLOOKUP($B169,download!$A$4:$DN$305,MATCH(data!V$1,download!$A$4:$DX$4,0)+1,FALSE)="","",VLOOKUP($B169,download!$A$4:$DN$305,MATCH(data!V$1,download!$A$4:$DX$4,0)+1,FALSE))</f>
        <v>1106.05</v>
      </c>
      <c r="W169">
        <f>+IF(VLOOKUP($B169,download!$A$4:$DN$305,MATCH(data!W$1,download!$A$4:$DX$4,0)+1,FALSE)="","",VLOOKUP($B169,download!$A$4:$DN$305,MATCH(data!W$1,download!$A$4:$DX$4,0)+1,FALSE))</f>
        <v>21731.37</v>
      </c>
      <c r="X169">
        <f>+IF(VLOOKUP($B169,download!$A$4:$DN$305,MATCH(data!X$1,download!$A$4:$DX$4,0)+1,FALSE)="","",VLOOKUP($B169,download!$A$4:$DN$305,MATCH(data!X$1,download!$A$4:$DX$4,0)+1,FALSE))</f>
        <v>12653.9</v>
      </c>
      <c r="Y169">
        <f>+IF(VLOOKUP($B169,download!$A$4:$DN$305,MATCH(data!Y$1,download!$A$4:$DX$4,0)+1,FALSE)="","",VLOOKUP($B169,download!$A$4:$DN$305,MATCH(data!Y$1,download!$A$4:$DX$4,0)+1,FALSE))</f>
        <v>0.2</v>
      </c>
      <c r="Z169">
        <f>+IF(VLOOKUP($B169,download!$A$4:$DN$305,MATCH(data!Z$1,download!$A$4:$DX$4,0)+1,FALSE)="","",VLOOKUP($B169,download!$A$4:$DN$305,MATCH(data!Z$1,download!$A$4:$DX$4,0)+1,FALSE))</f>
        <v>0.1</v>
      </c>
      <c r="AA169">
        <f>+IF(VLOOKUP($B169,download!$A$4:$DN$305,MATCH(data!AA$1,download!$A$4:$DX$4,0)+1,FALSE)="","",VLOOKUP($B169,download!$A$4:$DN$305,MATCH(data!AA$1,download!$A$4:$DX$4,0)+1,FALSE))</f>
        <v>2.39</v>
      </c>
      <c r="AB169">
        <f>+IF(VLOOKUP($B169,download!$A$4:$DN$305,MATCH(data!AB$1,download!$A$4:$DX$4,0)+1,FALSE)="","",VLOOKUP($B169,download!$A$4:$DN$305,MATCH(data!AB$1,download!$A$4:$DX$4,0)+1,FALSE))</f>
        <v>-2.34</v>
      </c>
      <c r="AC169">
        <f>+IF(VLOOKUP($B169,download!$A$4:$DN$305,MATCH(data!AC$1,download!$A$4:$DX$4,0)+1,FALSE)="","",VLOOKUP($B169,download!$A$4:$DN$305,MATCH(data!AC$1,download!$A$4:$DX$4,0)+1,FALSE))</f>
        <v>2.28653872877983E-2</v>
      </c>
      <c r="AD169">
        <f>+IF(VLOOKUP($B169,download!$A$4:$DN$305,MATCH(data!AD$1,download!$A$4:$DX$4,0)+1,FALSE)="","",VLOOKUP($B169,download!$A$4:$DN$305,MATCH(data!AD$1,download!$A$4:$DX$4,0)+1,FALSE))</f>
        <v>132361000000</v>
      </c>
      <c r="AE169">
        <f>+IF(VLOOKUP($B169,download!$A$4:$DN$305,MATCH(data!AE$1,download!$A$4:$DX$4,0)+1,FALSE)="","",VLOOKUP($B169,download!$A$4:$DN$305,MATCH(data!AE$1,download!$A$4:$DX$4,0)+1,FALSE))</f>
        <v>159107800000</v>
      </c>
      <c r="AF169">
        <f>+IF(VLOOKUP($B169,download!$A$4:$DN$305,MATCH(data!AF$1,download!$A$4:$DX$4,0)+1,FALSE)="","",VLOOKUP($B169,download!$A$4:$DN$305,MATCH(data!AF$1,download!$A$4:$DX$4,0)+1,FALSE))</f>
        <v>6.4746899580176596</v>
      </c>
      <c r="AG169">
        <f>+IF(VLOOKUP($B169,download!$A$4:$DN$305,MATCH(data!AG$1,download!$A$4:$DX$4,0)+1,FALSE)="","",VLOOKUP($B169,download!$A$4:$DN$305,MATCH(data!AG$1,download!$A$4:$DX$4,0)+1,FALSE))</f>
        <v>-1.3</v>
      </c>
      <c r="AH169">
        <f>+IF(VLOOKUP($B169,download!$A$4:$DN$305,MATCH(data!AH$1,download!$A$4:$DX$4,0)+1,FALSE)="","",VLOOKUP($B169,download!$A$4:$DN$305,MATCH(data!AH$1,download!$A$4:$DX$4,0)+1,FALSE))</f>
        <v>40671800000</v>
      </c>
      <c r="AI169">
        <f>+IF(VLOOKUP($B169,download!$A$4:$DN$305,MATCH(data!AI$1,download!$A$4:$DX$4,0)+1,FALSE)="","",VLOOKUP($B169,download!$A$4:$DN$305,MATCH(data!AI$1,download!$A$4:$DX$4,0)+1,FALSE))</f>
        <v>47543000000</v>
      </c>
      <c r="AJ169">
        <f>+IF(VLOOKUP($B169,download!$A$4:$DN$305,MATCH(data!AJ$1,download!$A$4:$DX$4,0)+1,FALSE)="","",VLOOKUP($B169,download!$A$4:$DN$305,MATCH(data!AJ$1,download!$A$4:$DX$4,0)+1,FALSE))</f>
        <v>613039999999.99988</v>
      </c>
      <c r="AK169">
        <f>+IF(VLOOKUP($B169,download!$A$4:$DN$305,MATCH(data!AK$1,download!$A$4:$DX$4,0)+1,FALSE)="","",VLOOKUP($B169,download!$A$4:$DN$305,MATCH(data!AK$1,download!$A$4:$DX$4,0)+1,FALSE))</f>
        <v>44097000000</v>
      </c>
      <c r="AL169">
        <f>+IF(VLOOKUP($B169,download!$A$4:$DN$305,MATCH(data!AL$1,download!$A$4:$DX$4,0)+1,FALSE)="","",VLOOKUP($B169,download!$A$4:$DN$305,MATCH(data!AL$1,download!$A$4:$DX$4,0)+1,FALSE))</f>
        <v>291597000000</v>
      </c>
      <c r="AM169">
        <f>+IF(VLOOKUP($B169,download!$A$4:$DN$305,MATCH(data!AM$1,download!$A$4:$DX$4,0)+1,FALSE)="","",VLOOKUP($B169,download!$A$4:$DN$305,MATCH(data!AM$1,download!$A$4:$DX$4,0)+1,FALSE))</f>
        <v>69928000000</v>
      </c>
      <c r="AN169">
        <f>+IF(VLOOKUP($B169,download!$A$4:$DN$305,MATCH(data!AN$1,download!$A$4:$DX$4,0)+1,FALSE)="","",VLOOKUP($B169,download!$A$4:$DN$305,MATCH(data!AN$1,download!$A$4:$DX$4,0)+1,FALSE))</f>
        <v>7.2</v>
      </c>
      <c r="AO169">
        <f>+IF(VLOOKUP($B169,download!$A$4:$DN$305,MATCH(data!AO$1,download!$A$4:$DX$4,0)+1,FALSE)="","",VLOOKUP($B169,download!$A$4:$DN$305,MATCH(data!AO$1,download!$A$4:$DX$4,0)+1,FALSE))</f>
        <v>5.8</v>
      </c>
      <c r="AP169">
        <f>+IF(VLOOKUP($B169,download!$A$4:$DN$305,MATCH(data!AP$1,download!$A$4:$DX$4,0)+1,FALSE)="","",VLOOKUP($B169,download!$A$4:$DN$305,MATCH(data!AP$1,download!$A$4:$DX$4,0)+1,FALSE))</f>
        <v>3.3</v>
      </c>
      <c r="AQ169">
        <f>+IF(VLOOKUP($B169,download!$A$4:$DN$305,MATCH(data!AQ$1,download!$A$4:$DX$4,0)+1,FALSE)="","",VLOOKUP($B169,download!$A$4:$DN$305,MATCH(data!AQ$1,download!$A$4:$DX$4,0)+1,FALSE))</f>
        <v>12.1</v>
      </c>
      <c r="AR169">
        <f>+IF(VLOOKUP($B169,download!$A$4:$DN$305,MATCH(data!AR$1,download!$A$4:$DX$4,0)+1,FALSE)="","",VLOOKUP($B169,download!$A$4:$DN$305,MATCH(data!AR$1,download!$A$4:$DX$4,0)+1,FALSE))</f>
        <v>7.1</v>
      </c>
      <c r="AS169">
        <f>+IF(VLOOKUP($B169,download!$A$4:$DN$305,MATCH(data!AS$1,download!$A$4:$DX$4,0)+1,FALSE)="","",VLOOKUP($B169,download!$A$4:$DN$305,MATCH(data!AS$1,download!$A$4:$DX$4,0)+1,FALSE))</f>
        <v>2.9000312936534045E-3</v>
      </c>
      <c r="AT169">
        <f>+IF(VLOOKUP($B169,download!$A$4:$DN$305,MATCH(data!AT$1,download!$A$4:$DX$4,0)+1,FALSE)="","",VLOOKUP($B169,download!$A$4:$DN$305,MATCH(data!AT$1,download!$A$4:$DX$4,0)+1,FALSE))</f>
        <v>-3.5623155747453267E-4</v>
      </c>
      <c r="AU169">
        <f>+IF(VLOOKUP($B169,download!$A$4:$DN$305,MATCH(data!AU$1,download!$A$4:$DX$4,0)+1,FALSE)="","",VLOOKUP($B169,download!$A$4:$DN$305,MATCH(data!AU$1,download!$A$4:$DX$4,0)+1,FALSE))</f>
        <v>1.3392942424161891E-4</v>
      </c>
      <c r="AV169">
        <f>+IF(VLOOKUP($B169,download!$A$4:$DN$305,MATCH(data!AV$1,download!$A$4:$DX$4,0)+1,FALSE)="","",VLOOKUP($B169,download!$A$4:$DN$305,MATCH(data!AV$1,download!$A$4:$DX$4,0)+1,FALSE))</f>
        <v>6.7574603337674144E-4</v>
      </c>
      <c r="AW169">
        <f>+IF(VLOOKUP($B169,download!$A$4:$DN$305,MATCH(data!AW$1,download!$A$4:$DX$4,0)+1,FALSE)="","",VLOOKUP($B169,download!$A$4:$DN$305,MATCH(data!AW$1,download!$A$4:$DX$4,0)+1,FALSE))</f>
        <v>1.2679671630184686E-3</v>
      </c>
    </row>
    <row r="170" spans="1:49">
      <c r="A170">
        <f t="shared" si="7"/>
        <v>169</v>
      </c>
      <c r="B170">
        <f t="shared" si="8"/>
        <v>201309</v>
      </c>
      <c r="C170">
        <f>+IF(VLOOKUP($B170,download!$A$4:$DN$305,MATCH(data!C$1,download!$A$4:$DX$4,0)+1,FALSE)="","",VLOOKUP($B170,download!$A$4:$DN$305,MATCH(data!C$1,download!$A$4:$DX$4,0)+1,FALSE))</f>
        <v>99.0078125</v>
      </c>
      <c r="D170">
        <f>+IF(VLOOKUP($B170,download!$A$4:$DN$305,MATCH(data!D$1,download!$A$4:$DX$4,0)+1,FALSE)="","",VLOOKUP($B170,download!$A$4:$DN$305,MATCH(data!D$1,download!$A$4:$DX$4,0)+1,FALSE))</f>
        <v>101.985</v>
      </c>
      <c r="E170">
        <f>+IF(VLOOKUP($B170,download!$A$4:$DN$305,MATCH(data!E$1,download!$A$4:$DX$4,0)+1,FALSE)="","",VLOOKUP($B170,download!$A$4:$DN$305,MATCH(data!E$1,download!$A$4:$DX$4,0)+1,FALSE))</f>
        <v>90.223500000000001</v>
      </c>
      <c r="F170">
        <f>+IF(VLOOKUP($B170,download!$A$4:$DN$305,MATCH(data!F$1,download!$A$4:$DX$4,0)+1,FALSE)="","",VLOOKUP($B170,download!$A$4:$DN$305,MATCH(data!F$1,download!$A$4:$DX$4,0)+1,FALSE))</f>
        <v>91.59</v>
      </c>
      <c r="G170">
        <f>+IF(VLOOKUP($B170,download!$A$4:$DN$305,MATCH(data!G$1,download!$A$4:$DX$4,0)+1,FALSE)="","",VLOOKUP($B170,download!$A$4:$DN$305,MATCH(data!G$1,download!$A$4:$DX$4,0)+1,FALSE))</f>
        <v>91.144999999999996</v>
      </c>
      <c r="H170">
        <f>+IF(VLOOKUP($B170,download!$A$4:$DN$305,MATCH(data!H$1,download!$A$4:$DX$4,0)+1,FALSE)="","",VLOOKUP($B170,download!$A$4:$DN$305,MATCH(data!H$1,download!$A$4:$DX$4,0)+1,FALSE))</f>
        <v>16.600000000000001</v>
      </c>
      <c r="I170">
        <f>+IF(VLOOKUP($B170,download!$A$4:$DN$305,MATCH(data!I$1,download!$A$4:$DX$4,0)+1,FALSE)="","",VLOOKUP($B170,download!$A$4:$DN$305,MATCH(data!I$1,download!$A$4:$DX$4,0)+1,FALSE))</f>
        <v>19.450299999999999</v>
      </c>
      <c r="J170">
        <f>+IF(VLOOKUP($B170,download!$A$4:$DN$305,MATCH(data!J$1,download!$A$4:$DX$4,0)+1,FALSE)="","",VLOOKUP($B170,download!$A$4:$DN$305,MATCH(data!J$1,download!$A$4:$DX$4,0)+1,FALSE))</f>
        <v>547633999999.99994</v>
      </c>
      <c r="K170">
        <f>+IF(VLOOKUP($B170,download!$A$4:$DN$305,MATCH(data!K$1,download!$A$4:$DX$4,0)+1,FALSE)="","",VLOOKUP($B170,download!$A$4:$DN$305,MATCH(data!K$1,download!$A$4:$DX$4,0)+1,FALSE))</f>
        <v>2555800000000</v>
      </c>
      <c r="L170">
        <f>+IF(VLOOKUP($B170,download!$A$4:$DN$305,MATCH(data!L$1,download!$A$4:$DX$4,0)+1,FALSE)="","",VLOOKUP($B170,download!$A$4:$DN$305,MATCH(data!L$1,download!$A$4:$DX$4,0)+1,FALSE))</f>
        <v>1483998065000</v>
      </c>
      <c r="M170">
        <f>+IF(VLOOKUP($B170,download!$A$4:$DN$305,MATCH(data!M$1,download!$A$4:$DX$4,0)+1,FALSE)="","",VLOOKUP($B170,download!$A$4:$DN$305,MATCH(data!M$1,download!$A$4:$DX$4,0)+1,FALSE))</f>
        <v>5329051559369.3496</v>
      </c>
      <c r="N170">
        <f>+IF(VLOOKUP($B170,download!$A$4:$DN$305,MATCH(data!N$1,download!$A$4:$DX$4,0)+1,FALSE)="","",VLOOKUP($B170,download!$A$4:$DN$305,MATCH(data!N$1,download!$A$4:$DX$4,0)+1,FALSE))</f>
        <v>687343000000</v>
      </c>
      <c r="O170">
        <f>+IF(VLOOKUP($B170,download!$A$4:$DN$305,MATCH(data!O$1,download!$A$4:$DX$4,0)+1,FALSE)="","",VLOOKUP($B170,download!$A$4:$DN$305,MATCH(data!O$1,download!$A$4:$DX$4,0)+1,FALSE))</f>
        <v>1.3524</v>
      </c>
      <c r="P170">
        <f>+IF(VLOOKUP($B170,download!$A$4:$DN$305,MATCH(data!P$1,download!$A$4:$DX$4,0)+1,FALSE)="","",VLOOKUP($B170,download!$A$4:$DN$305,MATCH(data!P$1,download!$A$4:$DX$4,0)+1,FALSE))</f>
        <v>7.7557999999999998</v>
      </c>
      <c r="Q170">
        <f>+IF(VLOOKUP($B170,download!$A$4:$DN$305,MATCH(data!Q$1,download!$A$4:$DX$4,0)+1,FALSE)="","",VLOOKUP($B170,download!$A$4:$DN$305,MATCH(data!Q$1,download!$A$4:$DX$4,0)+1,FALSE))</f>
        <v>1.6184000000000001</v>
      </c>
      <c r="R170">
        <f>+IF(VLOOKUP($B170,download!$A$4:$DN$305,MATCH(data!R$1,download!$A$4:$DX$4,0)+1,FALSE)="","",VLOOKUP($B170,download!$A$4:$DN$305,MATCH(data!R$1,download!$A$4:$DX$4,0)+1,FALSE))</f>
        <v>0.93120000000000003</v>
      </c>
      <c r="S170">
        <f>+IF(VLOOKUP($B170,download!$A$4:$DN$305,MATCH(data!S$1,download!$A$4:$DX$4,0)+1,FALSE)="","",VLOOKUP($B170,download!$A$4:$DN$305,MATCH(data!S$1,download!$A$4:$DX$4,0)+1,FALSE))</f>
        <v>1.0307999999999999</v>
      </c>
      <c r="T170">
        <f>+IF(VLOOKUP($B170,download!$A$4:$DN$305,MATCH(data!T$1,download!$A$4:$DX$4,0)+1,FALSE)="","",VLOOKUP($B170,download!$A$4:$DN$305,MATCH(data!T$1,download!$A$4:$DX$4,0)+1,FALSE))</f>
        <v>1681.55</v>
      </c>
      <c r="U170">
        <f>+IF(VLOOKUP($B170,download!$A$4:$DN$305,MATCH(data!U$1,download!$A$4:$DX$4,0)+1,FALSE)="","",VLOOKUP($B170,download!$A$4:$DN$305,MATCH(data!U$1,download!$A$4:$DX$4,0)+1,FALSE))</f>
        <v>8594.4</v>
      </c>
      <c r="V170">
        <f>+IF(VLOOKUP($B170,download!$A$4:$DN$305,MATCH(data!V$1,download!$A$4:$DX$4,0)+1,FALSE)="","",VLOOKUP($B170,download!$A$4:$DN$305,MATCH(data!V$1,download!$A$4:$DX$4,0)+1,FALSE))</f>
        <v>1194.0999999999999</v>
      </c>
      <c r="W170">
        <f>+IF(VLOOKUP($B170,download!$A$4:$DN$305,MATCH(data!W$1,download!$A$4:$DX$4,0)+1,FALSE)="","",VLOOKUP($B170,download!$A$4:$DN$305,MATCH(data!W$1,download!$A$4:$DX$4,0)+1,FALSE))</f>
        <v>22859.86</v>
      </c>
      <c r="X170">
        <f>+IF(VLOOKUP($B170,download!$A$4:$DN$305,MATCH(data!X$1,download!$A$4:$DX$4,0)+1,FALSE)="","",VLOOKUP($B170,download!$A$4:$DN$305,MATCH(data!X$1,download!$A$4:$DX$4,0)+1,FALSE))</f>
        <v>12787.19</v>
      </c>
      <c r="Y170">
        <f>+IF(VLOOKUP($B170,download!$A$4:$DN$305,MATCH(data!Y$1,download!$A$4:$DX$4,0)+1,FALSE)="","",VLOOKUP($B170,download!$A$4:$DN$305,MATCH(data!Y$1,download!$A$4:$DX$4,0)+1,FALSE))</f>
        <v>0</v>
      </c>
      <c r="Z170">
        <f>+IF(VLOOKUP($B170,download!$A$4:$DN$305,MATCH(data!Z$1,download!$A$4:$DX$4,0)+1,FALSE)="","",VLOOKUP($B170,download!$A$4:$DN$305,MATCH(data!Z$1,download!$A$4:$DX$4,0)+1,FALSE))</f>
        <v>0.5</v>
      </c>
      <c r="AA170">
        <f>+IF(VLOOKUP($B170,download!$A$4:$DN$305,MATCH(data!AA$1,download!$A$4:$DX$4,0)+1,FALSE)="","",VLOOKUP($B170,download!$A$4:$DN$305,MATCH(data!AA$1,download!$A$4:$DX$4,0)+1,FALSE))</f>
        <v>2.16</v>
      </c>
      <c r="AB170">
        <f>+IF(VLOOKUP($B170,download!$A$4:$DN$305,MATCH(data!AB$1,download!$A$4:$DX$4,0)+1,FALSE)="","",VLOOKUP($B170,download!$A$4:$DN$305,MATCH(data!AB$1,download!$A$4:$DX$4,0)+1,FALSE))</f>
        <v>0.54</v>
      </c>
      <c r="AC170">
        <f>+IF(VLOOKUP($B170,download!$A$4:$DN$305,MATCH(data!AC$1,download!$A$4:$DX$4,0)+1,FALSE)="","",VLOOKUP($B170,download!$A$4:$DN$305,MATCH(data!AC$1,download!$A$4:$DX$4,0)+1,FALSE))</f>
        <v>0.18150233400684701</v>
      </c>
      <c r="AD170">
        <f>+IF(VLOOKUP($B170,download!$A$4:$DN$305,MATCH(data!AD$1,download!$A$4:$DX$4,0)+1,FALSE)="","",VLOOKUP($B170,download!$A$4:$DN$305,MATCH(data!AD$1,download!$A$4:$DX$4,0)+1,FALSE))</f>
        <v>131743000000</v>
      </c>
      <c r="AE170">
        <f>+IF(VLOOKUP($B170,download!$A$4:$DN$305,MATCH(data!AE$1,download!$A$4:$DX$4,0)+1,FALSE)="","",VLOOKUP($B170,download!$A$4:$DN$305,MATCH(data!AE$1,download!$A$4:$DX$4,0)+1,FALSE))</f>
        <v>158226900000</v>
      </c>
      <c r="AF170">
        <f>+IF(VLOOKUP($B170,download!$A$4:$DN$305,MATCH(data!AF$1,download!$A$4:$DX$4,0)+1,FALSE)="","",VLOOKUP($B170,download!$A$4:$DN$305,MATCH(data!AF$1,download!$A$4:$DX$4,0)+1,FALSE))</f>
        <v>5.1071607770052303</v>
      </c>
      <c r="AG170">
        <f>+IF(VLOOKUP($B170,download!$A$4:$DN$305,MATCH(data!AG$1,download!$A$4:$DX$4,0)+1,FALSE)="","",VLOOKUP($B170,download!$A$4:$DN$305,MATCH(data!AG$1,download!$A$4:$DX$4,0)+1,FALSE))</f>
        <v>1.5</v>
      </c>
      <c r="AH170">
        <f>+IF(VLOOKUP($B170,download!$A$4:$DN$305,MATCH(data!AH$1,download!$A$4:$DX$4,0)+1,FALSE)="","",VLOOKUP($B170,download!$A$4:$DN$305,MATCH(data!AH$1,download!$A$4:$DX$4,0)+1,FALSE))</f>
        <v>41044800000</v>
      </c>
      <c r="AI170">
        <f>+IF(VLOOKUP($B170,download!$A$4:$DN$305,MATCH(data!AI$1,download!$A$4:$DX$4,0)+1,FALSE)="","",VLOOKUP($B170,download!$A$4:$DN$305,MATCH(data!AI$1,download!$A$4:$DX$4,0)+1,FALSE))</f>
        <v>48278000000</v>
      </c>
      <c r="AJ170">
        <f>+IF(VLOOKUP($B170,download!$A$4:$DN$305,MATCH(data!AJ$1,download!$A$4:$DX$4,0)+1,FALSE)="","",VLOOKUP($B170,download!$A$4:$DN$305,MATCH(data!AJ$1,download!$A$4:$DX$4,0)+1,FALSE))</f>
        <v>586749999999.99988</v>
      </c>
      <c r="AK170">
        <f>+IF(VLOOKUP($B170,download!$A$4:$DN$305,MATCH(data!AK$1,download!$A$4:$DX$4,0)+1,FALSE)="","",VLOOKUP($B170,download!$A$4:$DN$305,MATCH(data!AK$1,download!$A$4:$DX$4,0)+1,FALSE))</f>
        <v>41942000000</v>
      </c>
      <c r="AL170">
        <f>+IF(VLOOKUP($B170,download!$A$4:$DN$305,MATCH(data!AL$1,download!$A$4:$DX$4,0)+1,FALSE)="","",VLOOKUP($B170,download!$A$4:$DN$305,MATCH(data!AL$1,download!$A$4:$DX$4,0)+1,FALSE))</f>
        <v>293134000000</v>
      </c>
      <c r="AM170">
        <f>+IF(VLOOKUP($B170,download!$A$4:$DN$305,MATCH(data!AM$1,download!$A$4:$DX$4,0)+1,FALSE)="","",VLOOKUP($B170,download!$A$4:$DN$305,MATCH(data!AM$1,download!$A$4:$DX$4,0)+1,FALSE))</f>
        <v>71392000000</v>
      </c>
      <c r="AN170">
        <f>+IF(VLOOKUP($B170,download!$A$4:$DN$305,MATCH(data!AN$1,download!$A$4:$DX$4,0)+1,FALSE)="","",VLOOKUP($B170,download!$A$4:$DN$305,MATCH(data!AN$1,download!$A$4:$DX$4,0)+1,FALSE))</f>
        <v>7.2</v>
      </c>
      <c r="AO170">
        <f>+IF(VLOOKUP($B170,download!$A$4:$DN$305,MATCH(data!AO$1,download!$A$4:$DX$4,0)+1,FALSE)="","",VLOOKUP($B170,download!$A$4:$DN$305,MATCH(data!AO$1,download!$A$4:$DX$4,0)+1,FALSE))</f>
        <v>5.7</v>
      </c>
      <c r="AP170">
        <f>+IF(VLOOKUP($B170,download!$A$4:$DN$305,MATCH(data!AP$1,download!$A$4:$DX$4,0)+1,FALSE)="","",VLOOKUP($B170,download!$A$4:$DN$305,MATCH(data!AP$1,download!$A$4:$DX$4,0)+1,FALSE))</f>
        <v>3.3</v>
      </c>
      <c r="AQ170">
        <f>+IF(VLOOKUP($B170,download!$A$4:$DN$305,MATCH(data!AQ$1,download!$A$4:$DX$4,0)+1,FALSE)="","",VLOOKUP($B170,download!$A$4:$DN$305,MATCH(data!AQ$1,download!$A$4:$DX$4,0)+1,FALSE))</f>
        <v>12.1</v>
      </c>
      <c r="AR170">
        <f>+IF(VLOOKUP($B170,download!$A$4:$DN$305,MATCH(data!AR$1,download!$A$4:$DX$4,0)+1,FALSE)="","",VLOOKUP($B170,download!$A$4:$DN$305,MATCH(data!AR$1,download!$A$4:$DX$4,0)+1,FALSE))</f>
        <v>7.1</v>
      </c>
      <c r="AS170">
        <f>+IF(VLOOKUP($B170,download!$A$4:$DN$305,MATCH(data!AS$1,download!$A$4:$DX$4,0)+1,FALSE)="","",VLOOKUP($B170,download!$A$4:$DN$305,MATCH(data!AS$1,download!$A$4:$DX$4,0)+1,FALSE))</f>
        <v>2.9000312936534045E-3</v>
      </c>
      <c r="AT170">
        <f>+IF(VLOOKUP($B170,download!$A$4:$DN$305,MATCH(data!AT$1,download!$A$4:$DX$4,0)+1,FALSE)="","",VLOOKUP($B170,download!$A$4:$DN$305,MATCH(data!AT$1,download!$A$4:$DX$4,0)+1,FALSE))</f>
        <v>-3.5623155747453267E-4</v>
      </c>
      <c r="AU170">
        <f>+IF(VLOOKUP($B170,download!$A$4:$DN$305,MATCH(data!AU$1,download!$A$4:$DX$4,0)+1,FALSE)="","",VLOOKUP($B170,download!$A$4:$DN$305,MATCH(data!AU$1,download!$A$4:$DX$4,0)+1,FALSE))</f>
        <v>1.3392942424161891E-4</v>
      </c>
      <c r="AV170">
        <f>+IF(VLOOKUP($B170,download!$A$4:$DN$305,MATCH(data!AV$1,download!$A$4:$DX$4,0)+1,FALSE)="","",VLOOKUP($B170,download!$A$4:$DN$305,MATCH(data!AV$1,download!$A$4:$DX$4,0)+1,FALSE))</f>
        <v>6.7574603337674144E-4</v>
      </c>
      <c r="AW170">
        <f>+IF(VLOOKUP($B170,download!$A$4:$DN$305,MATCH(data!AW$1,download!$A$4:$DX$4,0)+1,FALSE)="","",VLOOKUP($B170,download!$A$4:$DN$305,MATCH(data!AW$1,download!$A$4:$DX$4,0)+1,FALSE))</f>
        <v>1.2679671630184686E-3</v>
      </c>
    </row>
    <row r="171" spans="1:49">
      <c r="A171">
        <f t="shared" si="7"/>
        <v>170</v>
      </c>
      <c r="B171">
        <f t="shared" si="8"/>
        <v>201310</v>
      </c>
      <c r="C171">
        <f>+IF(VLOOKUP($B171,download!$A$4:$DN$305,MATCH(data!C$1,download!$A$4:$DX$4,0)+1,FALSE)="","",VLOOKUP($B171,download!$A$4:$DN$305,MATCH(data!C$1,download!$A$4:$DX$4,0)+1,FALSE))</f>
        <v>99.5546875</v>
      </c>
      <c r="D171">
        <f>+IF(VLOOKUP($B171,download!$A$4:$DN$305,MATCH(data!D$1,download!$A$4:$DX$4,0)+1,FALSE)="","",VLOOKUP($B171,download!$A$4:$DN$305,MATCH(data!D$1,download!$A$4:$DX$4,0)+1,FALSE))</f>
        <v>102.895</v>
      </c>
      <c r="E171">
        <f>+IF(VLOOKUP($B171,download!$A$4:$DN$305,MATCH(data!E$1,download!$A$4:$DX$4,0)+1,FALSE)="","",VLOOKUP($B171,download!$A$4:$DN$305,MATCH(data!E$1,download!$A$4:$DX$4,0)+1,FALSE))</f>
        <v>89.111500000000007</v>
      </c>
      <c r="F171">
        <f>+IF(VLOOKUP($B171,download!$A$4:$DN$305,MATCH(data!F$1,download!$A$4:$DX$4,0)+1,FALSE)="","",VLOOKUP($B171,download!$A$4:$DN$305,MATCH(data!F$1,download!$A$4:$DX$4,0)+1,FALSE))</f>
        <v>93.67</v>
      </c>
      <c r="G171">
        <f>+IF(VLOOKUP($B171,download!$A$4:$DN$305,MATCH(data!G$1,download!$A$4:$DX$4,0)+1,FALSE)="","",VLOOKUP($B171,download!$A$4:$DN$305,MATCH(data!G$1,download!$A$4:$DX$4,0)+1,FALSE))</f>
        <v>92.185000000000002</v>
      </c>
      <c r="H171">
        <f>+IF(VLOOKUP($B171,download!$A$4:$DN$305,MATCH(data!H$1,download!$A$4:$DX$4,0)+1,FALSE)="","",VLOOKUP($B171,download!$A$4:$DN$305,MATCH(data!H$1,download!$A$4:$DX$4,0)+1,FALSE))</f>
        <v>13.75</v>
      </c>
      <c r="I171">
        <f>+IF(VLOOKUP($B171,download!$A$4:$DN$305,MATCH(data!I$1,download!$A$4:$DX$4,0)+1,FALSE)="","",VLOOKUP($B171,download!$A$4:$DN$305,MATCH(data!I$1,download!$A$4:$DX$4,0)+1,FALSE))</f>
        <v>15.888</v>
      </c>
      <c r="J171">
        <f>+IF(VLOOKUP($B171,download!$A$4:$DN$305,MATCH(data!J$1,download!$A$4:$DX$4,0)+1,FALSE)="","",VLOOKUP($B171,download!$A$4:$DN$305,MATCH(data!J$1,download!$A$4:$DX$4,0)+1,FALSE))</f>
        <v>552873000000</v>
      </c>
      <c r="K171">
        <f>+IF(VLOOKUP($B171,download!$A$4:$DN$305,MATCH(data!K$1,download!$A$4:$DX$4,0)+1,FALSE)="","",VLOOKUP($B171,download!$A$4:$DN$305,MATCH(data!K$1,download!$A$4:$DX$4,0)+1,FALSE))</f>
        <v>2618400000000</v>
      </c>
      <c r="L171">
        <f>+IF(VLOOKUP($B171,download!$A$4:$DN$305,MATCH(data!L$1,download!$A$4:$DX$4,0)+1,FALSE)="","",VLOOKUP($B171,download!$A$4:$DN$305,MATCH(data!L$1,download!$A$4:$DX$4,0)+1,FALSE))</f>
        <v>1501902303000</v>
      </c>
      <c r="M171">
        <f>+IF(VLOOKUP($B171,download!$A$4:$DN$305,MATCH(data!M$1,download!$A$4:$DX$4,0)+1,FALSE)="","",VLOOKUP($B171,download!$A$4:$DN$305,MATCH(data!M$1,download!$A$4:$DX$4,0)+1,FALSE))</f>
        <v>5365732790548.7998</v>
      </c>
      <c r="N171">
        <f>+IF(VLOOKUP($B171,download!$A$4:$DN$305,MATCH(data!N$1,download!$A$4:$DX$4,0)+1,FALSE)="","",VLOOKUP($B171,download!$A$4:$DN$305,MATCH(data!N$1,download!$A$4:$DX$4,0)+1,FALSE))</f>
        <v>691851000000</v>
      </c>
      <c r="O171">
        <f>+IF(VLOOKUP($B171,download!$A$4:$DN$305,MATCH(data!O$1,download!$A$4:$DX$4,0)+1,FALSE)="","",VLOOKUP($B171,download!$A$4:$DN$305,MATCH(data!O$1,download!$A$4:$DX$4,0)+1,FALSE))</f>
        <v>1.3582000000000001</v>
      </c>
      <c r="P171">
        <f>+IF(VLOOKUP($B171,download!$A$4:$DN$305,MATCH(data!P$1,download!$A$4:$DX$4,0)+1,FALSE)="","",VLOOKUP($B171,download!$A$4:$DN$305,MATCH(data!P$1,download!$A$4:$DX$4,0)+1,FALSE))</f>
        <v>7.7525000000000004</v>
      </c>
      <c r="Q171">
        <f>+IF(VLOOKUP($B171,download!$A$4:$DN$305,MATCH(data!Q$1,download!$A$4:$DX$4,0)+1,FALSE)="","",VLOOKUP($B171,download!$A$4:$DN$305,MATCH(data!Q$1,download!$A$4:$DX$4,0)+1,FALSE))</f>
        <v>1.6040000000000001</v>
      </c>
      <c r="R171">
        <f>+IF(VLOOKUP($B171,download!$A$4:$DN$305,MATCH(data!R$1,download!$A$4:$DX$4,0)+1,FALSE)="","",VLOOKUP($B171,download!$A$4:$DN$305,MATCH(data!R$1,download!$A$4:$DX$4,0)+1,FALSE))</f>
        <v>0.94579999999999997</v>
      </c>
      <c r="S171">
        <f>+IF(VLOOKUP($B171,download!$A$4:$DN$305,MATCH(data!S$1,download!$A$4:$DX$4,0)+1,FALSE)="","",VLOOKUP($B171,download!$A$4:$DN$305,MATCH(data!S$1,download!$A$4:$DX$4,0)+1,FALSE))</f>
        <v>1.0427999999999999</v>
      </c>
      <c r="T171">
        <f>+IF(VLOOKUP($B171,download!$A$4:$DN$305,MATCH(data!T$1,download!$A$4:$DX$4,0)+1,FALSE)="","",VLOOKUP($B171,download!$A$4:$DN$305,MATCH(data!T$1,download!$A$4:$DX$4,0)+1,FALSE))</f>
        <v>1756.54</v>
      </c>
      <c r="U171">
        <f>+IF(VLOOKUP($B171,download!$A$4:$DN$305,MATCH(data!U$1,download!$A$4:$DX$4,0)+1,FALSE)="","",VLOOKUP($B171,download!$A$4:$DN$305,MATCH(data!U$1,download!$A$4:$DX$4,0)+1,FALSE))</f>
        <v>9033.92</v>
      </c>
      <c r="V171">
        <f>+IF(VLOOKUP($B171,download!$A$4:$DN$305,MATCH(data!V$1,download!$A$4:$DX$4,0)+1,FALSE)="","",VLOOKUP($B171,download!$A$4:$DN$305,MATCH(data!V$1,download!$A$4:$DX$4,0)+1,FALSE))</f>
        <v>1194.26</v>
      </c>
      <c r="W171">
        <f>+IF(VLOOKUP($B171,download!$A$4:$DN$305,MATCH(data!W$1,download!$A$4:$DX$4,0)+1,FALSE)="","",VLOOKUP($B171,download!$A$4:$DN$305,MATCH(data!W$1,download!$A$4:$DX$4,0)+1,FALSE))</f>
        <v>23206.37</v>
      </c>
      <c r="X171">
        <f>+IF(VLOOKUP($B171,download!$A$4:$DN$305,MATCH(data!X$1,download!$A$4:$DX$4,0)+1,FALSE)="","",VLOOKUP($B171,download!$A$4:$DN$305,MATCH(data!X$1,download!$A$4:$DX$4,0)+1,FALSE))</f>
        <v>13361.26</v>
      </c>
      <c r="Y171">
        <f>+IF(VLOOKUP($B171,download!$A$4:$DN$305,MATCH(data!Y$1,download!$A$4:$DX$4,0)+1,FALSE)="","",VLOOKUP($B171,download!$A$4:$DN$305,MATCH(data!Y$1,download!$A$4:$DX$4,0)+1,FALSE))</f>
        <v>0.1</v>
      </c>
      <c r="Z171">
        <f>+IF(VLOOKUP($B171,download!$A$4:$DN$305,MATCH(data!Z$1,download!$A$4:$DX$4,0)+1,FALSE)="","",VLOOKUP($B171,download!$A$4:$DN$305,MATCH(data!Z$1,download!$A$4:$DX$4,0)+1,FALSE))</f>
        <v>-0.1</v>
      </c>
      <c r="AA171">
        <f>+IF(VLOOKUP($B171,download!$A$4:$DN$305,MATCH(data!AA$1,download!$A$4:$DX$4,0)+1,FALSE)="","",VLOOKUP($B171,download!$A$4:$DN$305,MATCH(data!AA$1,download!$A$4:$DX$4,0)+1,FALSE))</f>
        <v>2.16</v>
      </c>
      <c r="AB171">
        <f>+IF(VLOOKUP($B171,download!$A$4:$DN$305,MATCH(data!AB$1,download!$A$4:$DX$4,0)+1,FALSE)="","",VLOOKUP($B171,download!$A$4:$DN$305,MATCH(data!AB$1,download!$A$4:$DX$4,0)+1,FALSE))</f>
        <v>2.71</v>
      </c>
      <c r="AC171">
        <f>+IF(VLOOKUP($B171,download!$A$4:$DN$305,MATCH(data!AC$1,download!$A$4:$DX$4,0)+1,FALSE)="","",VLOOKUP($B171,download!$A$4:$DN$305,MATCH(data!AC$1,download!$A$4:$DX$4,0)+1,FALSE))</f>
        <v>-0.17768019826551501</v>
      </c>
      <c r="AD171">
        <f>+IF(VLOOKUP($B171,download!$A$4:$DN$305,MATCH(data!AD$1,download!$A$4:$DX$4,0)+1,FALSE)="","",VLOOKUP($B171,download!$A$4:$DN$305,MATCH(data!AD$1,download!$A$4:$DX$4,0)+1,FALSE))</f>
        <v>135485000000</v>
      </c>
      <c r="AE171">
        <f>+IF(VLOOKUP($B171,download!$A$4:$DN$305,MATCH(data!AE$1,download!$A$4:$DX$4,0)+1,FALSE)="","",VLOOKUP($B171,download!$A$4:$DN$305,MATCH(data!AE$1,download!$A$4:$DX$4,0)+1,FALSE))</f>
        <v>158224200000</v>
      </c>
      <c r="AF171">
        <f>+IF(VLOOKUP($B171,download!$A$4:$DN$305,MATCH(data!AF$1,download!$A$4:$DX$4,0)+1,FALSE)="","",VLOOKUP($B171,download!$A$4:$DN$305,MATCH(data!AF$1,download!$A$4:$DX$4,0)+1,FALSE))</f>
        <v>5.1071607770052303</v>
      </c>
      <c r="AG171">
        <f>+IF(VLOOKUP($B171,download!$A$4:$DN$305,MATCH(data!AG$1,download!$A$4:$DX$4,0)+1,FALSE)="","",VLOOKUP($B171,download!$A$4:$DN$305,MATCH(data!AG$1,download!$A$4:$DX$4,0)+1,FALSE))</f>
        <v>8.8000000000000007</v>
      </c>
      <c r="AH171">
        <f>+IF(VLOOKUP($B171,download!$A$4:$DN$305,MATCH(data!AH$1,download!$A$4:$DX$4,0)+1,FALSE)="","",VLOOKUP($B171,download!$A$4:$DN$305,MATCH(data!AH$1,download!$A$4:$DX$4,0)+1,FALSE))</f>
        <v>40318500000</v>
      </c>
      <c r="AI171">
        <f>+IF(VLOOKUP($B171,download!$A$4:$DN$305,MATCH(data!AI$1,download!$A$4:$DX$4,0)+1,FALSE)="","",VLOOKUP($B171,download!$A$4:$DN$305,MATCH(data!AI$1,download!$A$4:$DX$4,0)+1,FALSE))</f>
        <v>48458000000</v>
      </c>
      <c r="AJ171">
        <f>+IF(VLOOKUP($B171,download!$A$4:$DN$305,MATCH(data!AJ$1,download!$A$4:$DX$4,0)+1,FALSE)="","",VLOOKUP($B171,download!$A$4:$DN$305,MATCH(data!AJ$1,download!$A$4:$DX$4,0)+1,FALSE))</f>
        <v>579559999999.99988</v>
      </c>
      <c r="AK171">
        <f>+IF(VLOOKUP($B171,download!$A$4:$DN$305,MATCH(data!AK$1,download!$A$4:$DX$4,0)+1,FALSE)="","",VLOOKUP($B171,download!$A$4:$DN$305,MATCH(data!AK$1,download!$A$4:$DX$4,0)+1,FALSE))</f>
        <v>45976000000</v>
      </c>
      <c r="AL171">
        <f>+IF(VLOOKUP($B171,download!$A$4:$DN$305,MATCH(data!AL$1,download!$A$4:$DX$4,0)+1,FALSE)="","",VLOOKUP($B171,download!$A$4:$DN$305,MATCH(data!AL$1,download!$A$4:$DX$4,0)+1,FALSE))</f>
        <v>299314000000</v>
      </c>
      <c r="AM171">
        <f>+IF(VLOOKUP($B171,download!$A$4:$DN$305,MATCH(data!AM$1,download!$A$4:$DX$4,0)+1,FALSE)="","",VLOOKUP($B171,download!$A$4:$DN$305,MATCH(data!AM$1,download!$A$4:$DX$4,0)+1,FALSE))</f>
        <v>71497000000</v>
      </c>
      <c r="AN171">
        <f>+IF(VLOOKUP($B171,download!$A$4:$DN$305,MATCH(data!AN$1,download!$A$4:$DX$4,0)+1,FALSE)="","",VLOOKUP($B171,download!$A$4:$DN$305,MATCH(data!AN$1,download!$A$4:$DX$4,0)+1,FALSE))</f>
        <v>7.2</v>
      </c>
      <c r="AO171">
        <f>+IF(VLOOKUP($B171,download!$A$4:$DN$305,MATCH(data!AO$1,download!$A$4:$DX$4,0)+1,FALSE)="","",VLOOKUP($B171,download!$A$4:$DN$305,MATCH(data!AO$1,download!$A$4:$DX$4,0)+1,FALSE))</f>
        <v>5.8</v>
      </c>
      <c r="AP171">
        <f>+IF(VLOOKUP($B171,download!$A$4:$DN$305,MATCH(data!AP$1,download!$A$4:$DX$4,0)+1,FALSE)="","",VLOOKUP($B171,download!$A$4:$DN$305,MATCH(data!AP$1,download!$A$4:$DX$4,0)+1,FALSE))</f>
        <v>3.3</v>
      </c>
      <c r="AQ171">
        <f>+IF(VLOOKUP($B171,download!$A$4:$DN$305,MATCH(data!AQ$1,download!$A$4:$DX$4,0)+1,FALSE)="","",VLOOKUP($B171,download!$A$4:$DN$305,MATCH(data!AQ$1,download!$A$4:$DX$4,0)+1,FALSE))</f>
        <v>12</v>
      </c>
      <c r="AR171">
        <f>+IF(VLOOKUP($B171,download!$A$4:$DN$305,MATCH(data!AR$1,download!$A$4:$DX$4,0)+1,FALSE)="","",VLOOKUP($B171,download!$A$4:$DN$305,MATCH(data!AR$1,download!$A$4:$DX$4,0)+1,FALSE))</f>
        <v>7.1</v>
      </c>
      <c r="AS171">
        <f>+IF(VLOOKUP($B171,download!$A$4:$DN$305,MATCH(data!AS$1,download!$A$4:$DX$4,0)+1,FALSE)="","",VLOOKUP($B171,download!$A$4:$DN$305,MATCH(data!AS$1,download!$A$4:$DX$4,0)+1,FALSE))</f>
        <v>2.9000312936534045E-3</v>
      </c>
      <c r="AT171">
        <f>+IF(VLOOKUP($B171,download!$A$4:$DN$305,MATCH(data!AT$1,download!$A$4:$DX$4,0)+1,FALSE)="","",VLOOKUP($B171,download!$A$4:$DN$305,MATCH(data!AT$1,download!$A$4:$DX$4,0)+1,FALSE))</f>
        <v>-3.5623155747453267E-4</v>
      </c>
      <c r="AU171">
        <f>+IF(VLOOKUP($B171,download!$A$4:$DN$305,MATCH(data!AU$1,download!$A$4:$DX$4,0)+1,FALSE)="","",VLOOKUP($B171,download!$A$4:$DN$305,MATCH(data!AU$1,download!$A$4:$DX$4,0)+1,FALSE))</f>
        <v>1.3392942424161891E-4</v>
      </c>
      <c r="AV171">
        <f>+IF(VLOOKUP($B171,download!$A$4:$DN$305,MATCH(data!AV$1,download!$A$4:$DX$4,0)+1,FALSE)="","",VLOOKUP($B171,download!$A$4:$DN$305,MATCH(data!AV$1,download!$A$4:$DX$4,0)+1,FALSE))</f>
        <v>6.7574603337674144E-4</v>
      </c>
      <c r="AW171">
        <f>+IF(VLOOKUP($B171,download!$A$4:$DN$305,MATCH(data!AW$1,download!$A$4:$DX$4,0)+1,FALSE)="","",VLOOKUP($B171,download!$A$4:$DN$305,MATCH(data!AW$1,download!$A$4:$DX$4,0)+1,FALSE))</f>
        <v>1.2679671630184686E-3</v>
      </c>
    </row>
    <row r="172" spans="1:49">
      <c r="A172">
        <f t="shared" si="7"/>
        <v>171</v>
      </c>
      <c r="B172">
        <f t="shared" si="8"/>
        <v>201311</v>
      </c>
      <c r="C172">
        <f>+IF(VLOOKUP($B172,download!$A$4:$DN$305,MATCH(data!C$1,download!$A$4:$DX$4,0)+1,FALSE)="","",VLOOKUP($B172,download!$A$4:$DN$305,MATCH(data!C$1,download!$A$4:$DX$4,0)+1,FALSE))</f>
        <v>100.0390625</v>
      </c>
      <c r="D172">
        <f>+IF(VLOOKUP($B172,download!$A$4:$DN$305,MATCH(data!D$1,download!$A$4:$DX$4,0)+1,FALSE)="","",VLOOKUP($B172,download!$A$4:$DN$305,MATCH(data!D$1,download!$A$4:$DX$4,0)+1,FALSE))</f>
        <v>102.74299999999999</v>
      </c>
      <c r="E172">
        <f>+IF(VLOOKUP($B172,download!$A$4:$DN$305,MATCH(data!E$1,download!$A$4:$DX$4,0)+1,FALSE)="","",VLOOKUP($B172,download!$A$4:$DN$305,MATCH(data!E$1,download!$A$4:$DX$4,0)+1,FALSE))</f>
        <v>87.656999999999996</v>
      </c>
      <c r="F172">
        <f>+IF(VLOOKUP($B172,download!$A$4:$DN$305,MATCH(data!F$1,download!$A$4:$DX$4,0)+1,FALSE)="","",VLOOKUP($B172,download!$A$4:$DN$305,MATCH(data!F$1,download!$A$4:$DX$4,0)+1,FALSE))</f>
        <v>98.68</v>
      </c>
      <c r="G172">
        <f>+IF(VLOOKUP($B172,download!$A$4:$DN$305,MATCH(data!G$1,download!$A$4:$DX$4,0)+1,FALSE)="","",VLOOKUP($B172,download!$A$4:$DN$305,MATCH(data!G$1,download!$A$4:$DX$4,0)+1,FALSE))</f>
        <v>91.224999999999994</v>
      </c>
      <c r="H172">
        <f>+IF(VLOOKUP($B172,download!$A$4:$DN$305,MATCH(data!H$1,download!$A$4:$DX$4,0)+1,FALSE)="","",VLOOKUP($B172,download!$A$4:$DN$305,MATCH(data!H$1,download!$A$4:$DX$4,0)+1,FALSE))</f>
        <v>13.7</v>
      </c>
      <c r="I172">
        <f>+IF(VLOOKUP($B172,download!$A$4:$DN$305,MATCH(data!I$1,download!$A$4:$DX$4,0)+1,FALSE)="","",VLOOKUP($B172,download!$A$4:$DN$305,MATCH(data!I$1,download!$A$4:$DX$4,0)+1,FALSE))</f>
        <v>14.6502</v>
      </c>
      <c r="J172">
        <f>+IF(VLOOKUP($B172,download!$A$4:$DN$305,MATCH(data!J$1,download!$A$4:$DX$4,0)+1,FALSE)="","",VLOOKUP($B172,download!$A$4:$DN$305,MATCH(data!J$1,download!$A$4:$DX$4,0)+1,FALSE))</f>
        <v>560359000000</v>
      </c>
      <c r="K172">
        <f>+IF(VLOOKUP($B172,download!$A$4:$DN$305,MATCH(data!K$1,download!$A$4:$DX$4,0)+1,FALSE)="","",VLOOKUP($B172,download!$A$4:$DN$305,MATCH(data!K$1,download!$A$4:$DX$4,0)+1,FALSE))</f>
        <v>2607199999999.9995</v>
      </c>
      <c r="L172">
        <f>+IF(VLOOKUP($B172,download!$A$4:$DN$305,MATCH(data!L$1,download!$A$4:$DX$4,0)+1,FALSE)="","",VLOOKUP($B172,download!$A$4:$DN$305,MATCH(data!L$1,download!$A$4:$DX$4,0)+1,FALSE))</f>
        <v>1512950264000</v>
      </c>
      <c r="M172">
        <f>+IF(VLOOKUP($B172,download!$A$4:$DN$305,MATCH(data!M$1,download!$A$4:$DX$4,0)+1,FALSE)="","",VLOOKUP($B172,download!$A$4:$DN$305,MATCH(data!M$1,download!$A$4:$DX$4,0)+1,FALSE))</f>
        <v>5412907250880.1299</v>
      </c>
      <c r="N172">
        <f>+IF(VLOOKUP($B172,download!$A$4:$DN$305,MATCH(data!N$1,download!$A$4:$DX$4,0)+1,FALSE)="","",VLOOKUP($B172,download!$A$4:$DN$305,MATCH(data!N$1,download!$A$4:$DX$4,0)+1,FALSE))</f>
        <v>699625000000</v>
      </c>
      <c r="O172">
        <f>+IF(VLOOKUP($B172,download!$A$4:$DN$305,MATCH(data!O$1,download!$A$4:$DX$4,0)+1,FALSE)="","",VLOOKUP($B172,download!$A$4:$DN$305,MATCH(data!O$1,download!$A$4:$DX$4,0)+1,FALSE))</f>
        <v>1.3589</v>
      </c>
      <c r="P172">
        <f>+IF(VLOOKUP($B172,download!$A$4:$DN$305,MATCH(data!P$1,download!$A$4:$DX$4,0)+1,FALSE)="","",VLOOKUP($B172,download!$A$4:$DN$305,MATCH(data!P$1,download!$A$4:$DX$4,0)+1,FALSE))</f>
        <v>7.7525000000000004</v>
      </c>
      <c r="Q172">
        <f>+IF(VLOOKUP($B172,download!$A$4:$DN$305,MATCH(data!Q$1,download!$A$4:$DX$4,0)+1,FALSE)="","",VLOOKUP($B172,download!$A$4:$DN$305,MATCH(data!Q$1,download!$A$4:$DX$4,0)+1,FALSE))</f>
        <v>1.6365000000000001</v>
      </c>
      <c r="R172">
        <f>+IF(VLOOKUP($B172,download!$A$4:$DN$305,MATCH(data!R$1,download!$A$4:$DX$4,0)+1,FALSE)="","",VLOOKUP($B172,download!$A$4:$DN$305,MATCH(data!R$1,download!$A$4:$DX$4,0)+1,FALSE))</f>
        <v>0.91100000000000003</v>
      </c>
      <c r="S172">
        <f>+IF(VLOOKUP($B172,download!$A$4:$DN$305,MATCH(data!S$1,download!$A$4:$DX$4,0)+1,FALSE)="","",VLOOKUP($B172,download!$A$4:$DN$305,MATCH(data!S$1,download!$A$4:$DX$4,0)+1,FALSE))</f>
        <v>1.0613999999999999</v>
      </c>
      <c r="T172">
        <f>+IF(VLOOKUP($B172,download!$A$4:$DN$305,MATCH(data!T$1,download!$A$4:$DX$4,0)+1,FALSE)="","",VLOOKUP($B172,download!$A$4:$DN$305,MATCH(data!T$1,download!$A$4:$DX$4,0)+1,FALSE))</f>
        <v>1805.81</v>
      </c>
      <c r="U172">
        <f>+IF(VLOOKUP($B172,download!$A$4:$DN$305,MATCH(data!U$1,download!$A$4:$DX$4,0)+1,FALSE)="","",VLOOKUP($B172,download!$A$4:$DN$305,MATCH(data!U$1,download!$A$4:$DX$4,0)+1,FALSE))</f>
        <v>9405.2999999999993</v>
      </c>
      <c r="V172">
        <f>+IF(VLOOKUP($B172,download!$A$4:$DN$305,MATCH(data!V$1,download!$A$4:$DX$4,0)+1,FALSE)="","",VLOOKUP($B172,download!$A$4:$DN$305,MATCH(data!V$1,download!$A$4:$DX$4,0)+1,FALSE))</f>
        <v>1258.6600000000001</v>
      </c>
      <c r="W172">
        <f>+IF(VLOOKUP($B172,download!$A$4:$DN$305,MATCH(data!W$1,download!$A$4:$DX$4,0)+1,FALSE)="","",VLOOKUP($B172,download!$A$4:$DN$305,MATCH(data!W$1,download!$A$4:$DX$4,0)+1,FALSE))</f>
        <v>23881.29</v>
      </c>
      <c r="X172">
        <f>+IF(VLOOKUP($B172,download!$A$4:$DN$305,MATCH(data!X$1,download!$A$4:$DX$4,0)+1,FALSE)="","",VLOOKUP($B172,download!$A$4:$DN$305,MATCH(data!X$1,download!$A$4:$DX$4,0)+1,FALSE))</f>
        <v>13395.4</v>
      </c>
      <c r="Y172">
        <f>+IF(VLOOKUP($B172,download!$A$4:$DN$305,MATCH(data!Y$1,download!$A$4:$DX$4,0)+1,FALSE)="","",VLOOKUP($B172,download!$A$4:$DN$305,MATCH(data!Y$1,download!$A$4:$DX$4,0)+1,FALSE))</f>
        <v>0.2</v>
      </c>
      <c r="Z172">
        <f>+IF(VLOOKUP($B172,download!$A$4:$DN$305,MATCH(data!Z$1,download!$A$4:$DX$4,0)+1,FALSE)="","",VLOOKUP($B172,download!$A$4:$DN$305,MATCH(data!Z$1,download!$A$4:$DX$4,0)+1,FALSE))</f>
        <v>-0.1</v>
      </c>
      <c r="AA172">
        <f>+IF(VLOOKUP($B172,download!$A$4:$DN$305,MATCH(data!AA$1,download!$A$4:$DX$4,0)+1,FALSE)="","",VLOOKUP($B172,download!$A$4:$DN$305,MATCH(data!AA$1,download!$A$4:$DX$4,0)+1,FALSE))</f>
        <v>2.16</v>
      </c>
      <c r="AB172">
        <f>+IF(VLOOKUP($B172,download!$A$4:$DN$305,MATCH(data!AB$1,download!$A$4:$DX$4,0)+1,FALSE)="","",VLOOKUP($B172,download!$A$4:$DN$305,MATCH(data!AB$1,download!$A$4:$DX$4,0)+1,FALSE))</f>
        <v>0.32</v>
      </c>
      <c r="AC172">
        <f>+IF(VLOOKUP($B172,download!$A$4:$DN$305,MATCH(data!AC$1,download!$A$4:$DX$4,0)+1,FALSE)="","",VLOOKUP($B172,download!$A$4:$DN$305,MATCH(data!AC$1,download!$A$4:$DX$4,0)+1,FALSE))</f>
        <v>0.240652146364526</v>
      </c>
      <c r="AD172">
        <f>+IF(VLOOKUP($B172,download!$A$4:$DN$305,MATCH(data!AD$1,download!$A$4:$DX$4,0)+1,FALSE)="","",VLOOKUP($B172,download!$A$4:$DN$305,MATCH(data!AD$1,download!$A$4:$DX$4,0)+1,FALSE))</f>
        <v>136235000000</v>
      </c>
      <c r="AE172">
        <f>+IF(VLOOKUP($B172,download!$A$4:$DN$305,MATCH(data!AE$1,download!$A$4:$DX$4,0)+1,FALSE)="","",VLOOKUP($B172,download!$A$4:$DN$305,MATCH(data!AE$1,download!$A$4:$DX$4,0)+1,FALSE))</f>
        <v>159986100000</v>
      </c>
      <c r="AF172">
        <f>+IF(VLOOKUP($B172,download!$A$4:$DN$305,MATCH(data!AF$1,download!$A$4:$DX$4,0)+1,FALSE)="","",VLOOKUP($B172,download!$A$4:$DN$305,MATCH(data!AF$1,download!$A$4:$DX$4,0)+1,FALSE))</f>
        <v>5.1071607770052303</v>
      </c>
      <c r="AG172">
        <f>+IF(VLOOKUP($B172,download!$A$4:$DN$305,MATCH(data!AG$1,download!$A$4:$DX$4,0)+1,FALSE)="","",VLOOKUP($B172,download!$A$4:$DN$305,MATCH(data!AG$1,download!$A$4:$DX$4,0)+1,FALSE))</f>
        <v>5.8</v>
      </c>
      <c r="AH172">
        <f>+IF(VLOOKUP($B172,download!$A$4:$DN$305,MATCH(data!AH$1,download!$A$4:$DX$4,0)+1,FALSE)="","",VLOOKUP($B172,download!$A$4:$DN$305,MATCH(data!AH$1,download!$A$4:$DX$4,0)+1,FALSE))</f>
        <v>40155000000</v>
      </c>
      <c r="AI172">
        <f>+IF(VLOOKUP($B172,download!$A$4:$DN$305,MATCH(data!AI$1,download!$A$4:$DX$4,0)+1,FALSE)="","",VLOOKUP($B172,download!$A$4:$DN$305,MATCH(data!AI$1,download!$A$4:$DX$4,0)+1,FALSE))</f>
        <v>47692000000</v>
      </c>
      <c r="AJ172">
        <f>+IF(VLOOKUP($B172,download!$A$4:$DN$305,MATCH(data!AJ$1,download!$A$4:$DX$4,0)+1,FALSE)="","",VLOOKUP($B172,download!$A$4:$DN$305,MATCH(data!AJ$1,download!$A$4:$DX$4,0)+1,FALSE))</f>
        <v>561470000000</v>
      </c>
      <c r="AK172">
        <f>+IF(VLOOKUP($B172,download!$A$4:$DN$305,MATCH(data!AK$1,download!$A$4:$DX$4,0)+1,FALSE)="","",VLOOKUP($B172,download!$A$4:$DN$305,MATCH(data!AK$1,download!$A$4:$DX$4,0)+1,FALSE))</f>
        <v>48480000000</v>
      </c>
      <c r="AL172">
        <f>+IF(VLOOKUP($B172,download!$A$4:$DN$305,MATCH(data!AL$1,download!$A$4:$DX$4,0)+1,FALSE)="","",VLOOKUP($B172,download!$A$4:$DN$305,MATCH(data!AL$1,download!$A$4:$DX$4,0)+1,FALSE))</f>
        <v>297430000000</v>
      </c>
      <c r="AM172">
        <f>+IF(VLOOKUP($B172,download!$A$4:$DN$305,MATCH(data!AM$1,download!$A$4:$DX$4,0)+1,FALSE)="","",VLOOKUP($B172,download!$A$4:$DN$305,MATCH(data!AM$1,download!$A$4:$DX$4,0)+1,FALSE))</f>
        <v>72038000000</v>
      </c>
      <c r="AN172">
        <f>+IF(VLOOKUP($B172,download!$A$4:$DN$305,MATCH(data!AN$1,download!$A$4:$DX$4,0)+1,FALSE)="","",VLOOKUP($B172,download!$A$4:$DN$305,MATCH(data!AN$1,download!$A$4:$DX$4,0)+1,FALSE))</f>
        <v>6.9</v>
      </c>
      <c r="AO172">
        <f>+IF(VLOOKUP($B172,download!$A$4:$DN$305,MATCH(data!AO$1,download!$A$4:$DX$4,0)+1,FALSE)="","",VLOOKUP($B172,download!$A$4:$DN$305,MATCH(data!AO$1,download!$A$4:$DX$4,0)+1,FALSE))</f>
        <v>5.8</v>
      </c>
      <c r="AP172">
        <f>+IF(VLOOKUP($B172,download!$A$4:$DN$305,MATCH(data!AP$1,download!$A$4:$DX$4,0)+1,FALSE)="","",VLOOKUP($B172,download!$A$4:$DN$305,MATCH(data!AP$1,download!$A$4:$DX$4,0)+1,FALSE))</f>
        <v>3.3</v>
      </c>
      <c r="AQ172">
        <f>+IF(VLOOKUP($B172,download!$A$4:$DN$305,MATCH(data!AQ$1,download!$A$4:$DX$4,0)+1,FALSE)="","",VLOOKUP($B172,download!$A$4:$DN$305,MATCH(data!AQ$1,download!$A$4:$DX$4,0)+1,FALSE))</f>
        <v>12</v>
      </c>
      <c r="AR172">
        <f>+IF(VLOOKUP($B172,download!$A$4:$DN$305,MATCH(data!AR$1,download!$A$4:$DX$4,0)+1,FALSE)="","",VLOOKUP($B172,download!$A$4:$DN$305,MATCH(data!AR$1,download!$A$4:$DX$4,0)+1,FALSE))</f>
        <v>7</v>
      </c>
      <c r="AS172">
        <f>+IF(VLOOKUP($B172,download!$A$4:$DN$305,MATCH(data!AS$1,download!$A$4:$DX$4,0)+1,FALSE)="","",VLOOKUP($B172,download!$A$4:$DN$305,MATCH(data!AS$1,download!$A$4:$DX$4,0)+1,FALSE))</f>
        <v>2.9000312936534045E-3</v>
      </c>
      <c r="AT172">
        <f>+IF(VLOOKUP($B172,download!$A$4:$DN$305,MATCH(data!AT$1,download!$A$4:$DX$4,0)+1,FALSE)="","",VLOOKUP($B172,download!$A$4:$DN$305,MATCH(data!AT$1,download!$A$4:$DX$4,0)+1,FALSE))</f>
        <v>-3.5623155747453267E-4</v>
      </c>
      <c r="AU172">
        <f>+IF(VLOOKUP($B172,download!$A$4:$DN$305,MATCH(data!AU$1,download!$A$4:$DX$4,0)+1,FALSE)="","",VLOOKUP($B172,download!$A$4:$DN$305,MATCH(data!AU$1,download!$A$4:$DX$4,0)+1,FALSE))</f>
        <v>1.3392942424161891E-4</v>
      </c>
      <c r="AV172">
        <f>+IF(VLOOKUP($B172,download!$A$4:$DN$305,MATCH(data!AV$1,download!$A$4:$DX$4,0)+1,FALSE)="","",VLOOKUP($B172,download!$A$4:$DN$305,MATCH(data!AV$1,download!$A$4:$DX$4,0)+1,FALSE))</f>
        <v>6.7574603337674144E-4</v>
      </c>
      <c r="AW172">
        <f>+IF(VLOOKUP($B172,download!$A$4:$DN$305,MATCH(data!AW$1,download!$A$4:$DX$4,0)+1,FALSE)="","",VLOOKUP($B172,download!$A$4:$DN$305,MATCH(data!AW$1,download!$A$4:$DX$4,0)+1,FALSE))</f>
        <v>1.2679671630184686E-3</v>
      </c>
    </row>
    <row r="173" spans="1:49" ht="15.6" customHeight="1">
      <c r="A173">
        <f t="shared" si="7"/>
        <v>172</v>
      </c>
      <c r="B173">
        <f t="shared" si="8"/>
        <v>201312</v>
      </c>
      <c r="C173">
        <f>+IF(VLOOKUP($B173,download!$A$4:$DN$305,MATCH(data!C$1,download!$A$4:$DX$4,0)+1,FALSE)="","",VLOOKUP($B173,download!$A$4:$DN$305,MATCH(data!C$1,download!$A$4:$DX$4,0)+1,FALSE))</f>
        <v>97.6640625</v>
      </c>
      <c r="D173">
        <f>+IF(VLOOKUP($B173,download!$A$4:$DN$305,MATCH(data!D$1,download!$A$4:$DX$4,0)+1,FALSE)="","",VLOOKUP($B173,download!$A$4:$DN$305,MATCH(data!D$1,download!$A$4:$DX$4,0)+1,FALSE))</f>
        <v>100.536</v>
      </c>
      <c r="E173">
        <f>+IF(VLOOKUP($B173,download!$A$4:$DN$305,MATCH(data!E$1,download!$A$4:$DX$4,0)+1,FALSE)="","",VLOOKUP($B173,download!$A$4:$DN$305,MATCH(data!E$1,download!$A$4:$DX$4,0)+1,FALSE))</f>
        <v>87.726500000000001</v>
      </c>
      <c r="F173">
        <f>+IF(VLOOKUP($B173,download!$A$4:$DN$305,MATCH(data!F$1,download!$A$4:$DX$4,0)+1,FALSE)="","",VLOOKUP($B173,download!$A$4:$DN$305,MATCH(data!F$1,download!$A$4:$DX$4,0)+1,FALSE))</f>
        <v>97.03</v>
      </c>
      <c r="G173">
        <f>+IF(VLOOKUP($B173,download!$A$4:$DN$305,MATCH(data!G$1,download!$A$4:$DX$4,0)+1,FALSE)="","",VLOOKUP($B173,download!$A$4:$DN$305,MATCH(data!G$1,download!$A$4:$DX$4,0)+1,FALSE))</f>
        <v>89.545000000000002</v>
      </c>
      <c r="H173">
        <f>+IF(VLOOKUP($B173,download!$A$4:$DN$305,MATCH(data!H$1,download!$A$4:$DX$4,0)+1,FALSE)="","",VLOOKUP($B173,download!$A$4:$DN$305,MATCH(data!H$1,download!$A$4:$DX$4,0)+1,FALSE))</f>
        <v>13.72</v>
      </c>
      <c r="I173">
        <f>+IF(VLOOKUP($B173,download!$A$4:$DN$305,MATCH(data!I$1,download!$A$4:$DX$4,0)+1,FALSE)="","",VLOOKUP($B173,download!$A$4:$DN$305,MATCH(data!I$1,download!$A$4:$DX$4,0)+1,FALSE))</f>
        <v>17.254899999999999</v>
      </c>
      <c r="J173">
        <f>+IF(VLOOKUP($B173,download!$A$4:$DN$305,MATCH(data!J$1,download!$A$4:$DX$4,0)+1,FALSE)="","",VLOOKUP($B173,download!$A$4:$DN$305,MATCH(data!J$1,download!$A$4:$DX$4,0)+1,FALSE))</f>
        <v>576918999999.99988</v>
      </c>
      <c r="K173">
        <f>+IF(VLOOKUP($B173,download!$A$4:$DN$305,MATCH(data!K$1,download!$A$4:$DX$4,0)+1,FALSE)="","",VLOOKUP($B173,download!$A$4:$DN$305,MATCH(data!K$1,download!$A$4:$DX$4,0)+1,FALSE))</f>
        <v>2715699999999.9995</v>
      </c>
      <c r="L173">
        <f>+IF(VLOOKUP($B173,download!$A$4:$DN$305,MATCH(data!L$1,download!$A$4:$DX$4,0)+1,FALSE)="","",VLOOKUP($B173,download!$A$4:$DN$305,MATCH(data!L$1,download!$A$4:$DX$4,0)+1,FALSE))</f>
        <v>1510895348000</v>
      </c>
      <c r="M173">
        <f>+IF(VLOOKUP($B173,download!$A$4:$DN$305,MATCH(data!M$1,download!$A$4:$DX$4,0)+1,FALSE)="","",VLOOKUP($B173,download!$A$4:$DN$305,MATCH(data!M$1,download!$A$4:$DX$4,0)+1,FALSE))</f>
        <v>5425926358809.0801</v>
      </c>
      <c r="N173">
        <f>+IF(VLOOKUP($B173,download!$A$4:$DN$305,MATCH(data!N$1,download!$A$4:$DX$4,0)+1,FALSE)="","",VLOOKUP($B173,download!$A$4:$DN$305,MATCH(data!N$1,download!$A$4:$DX$4,0)+1,FALSE))</f>
        <v>705300000000</v>
      </c>
      <c r="O173">
        <f>+IF(VLOOKUP($B173,download!$A$4:$DN$305,MATCH(data!O$1,download!$A$4:$DX$4,0)+1,FALSE)="","",VLOOKUP($B173,download!$A$4:$DN$305,MATCH(data!O$1,download!$A$4:$DX$4,0)+1,FALSE))</f>
        <v>1.3745000000000001</v>
      </c>
      <c r="P173">
        <f>+IF(VLOOKUP($B173,download!$A$4:$DN$305,MATCH(data!P$1,download!$A$4:$DX$4,0)+1,FALSE)="","",VLOOKUP($B173,download!$A$4:$DN$305,MATCH(data!P$1,download!$A$4:$DX$4,0)+1,FALSE))</f>
        <v>7.7538</v>
      </c>
      <c r="Q173">
        <f>+IF(VLOOKUP($B173,download!$A$4:$DN$305,MATCH(data!Q$1,download!$A$4:$DX$4,0)+1,FALSE)="","",VLOOKUP($B173,download!$A$4:$DN$305,MATCH(data!Q$1,download!$A$4:$DX$4,0)+1,FALSE))</f>
        <v>1.6556</v>
      </c>
      <c r="R173">
        <f>+IF(VLOOKUP($B173,download!$A$4:$DN$305,MATCH(data!R$1,download!$A$4:$DX$4,0)+1,FALSE)="","",VLOOKUP($B173,download!$A$4:$DN$305,MATCH(data!R$1,download!$A$4:$DX$4,0)+1,FALSE))</f>
        <v>0.89129999999999998</v>
      </c>
      <c r="S173">
        <f>+IF(VLOOKUP($B173,download!$A$4:$DN$305,MATCH(data!S$1,download!$A$4:$DX$4,0)+1,FALSE)="","",VLOOKUP($B173,download!$A$4:$DN$305,MATCH(data!S$1,download!$A$4:$DX$4,0)+1,FALSE))</f>
        <v>1.0620000000000001</v>
      </c>
      <c r="T173">
        <f>+IF(VLOOKUP($B173,download!$A$4:$DN$305,MATCH(data!T$1,download!$A$4:$DX$4,0)+1,FALSE)="","",VLOOKUP($B173,download!$A$4:$DN$305,MATCH(data!T$1,download!$A$4:$DX$4,0)+1,FALSE))</f>
        <v>1848.36</v>
      </c>
      <c r="U173">
        <f>+IF(VLOOKUP($B173,download!$A$4:$DN$305,MATCH(data!U$1,download!$A$4:$DX$4,0)+1,FALSE)="","",VLOOKUP($B173,download!$A$4:$DN$305,MATCH(data!U$1,download!$A$4:$DX$4,0)+1,FALSE))</f>
        <v>9552.16</v>
      </c>
      <c r="V173">
        <f>+IF(VLOOKUP($B173,download!$A$4:$DN$305,MATCH(data!V$1,download!$A$4:$DX$4,0)+1,FALSE)="","",VLOOKUP($B173,download!$A$4:$DN$305,MATCH(data!V$1,download!$A$4:$DX$4,0)+1,FALSE))</f>
        <v>1302.29</v>
      </c>
      <c r="W173">
        <f>+IF(VLOOKUP($B173,download!$A$4:$DN$305,MATCH(data!W$1,download!$A$4:$DX$4,0)+1,FALSE)="","",VLOOKUP($B173,download!$A$4:$DN$305,MATCH(data!W$1,download!$A$4:$DX$4,0)+1,FALSE))</f>
        <v>23306.39</v>
      </c>
      <c r="X173">
        <f>+IF(VLOOKUP($B173,download!$A$4:$DN$305,MATCH(data!X$1,download!$A$4:$DX$4,0)+1,FALSE)="","",VLOOKUP($B173,download!$A$4:$DN$305,MATCH(data!X$1,download!$A$4:$DX$4,0)+1,FALSE))</f>
        <v>13621.55</v>
      </c>
      <c r="Y173">
        <f>+IF(VLOOKUP($B173,download!$A$4:$DN$305,MATCH(data!Y$1,download!$A$4:$DX$4,0)+1,FALSE)="","",VLOOKUP($B173,download!$A$4:$DN$305,MATCH(data!Y$1,download!$A$4:$DX$4,0)+1,FALSE))</f>
        <v>0.3</v>
      </c>
      <c r="Z173">
        <f>+IF(VLOOKUP($B173,download!$A$4:$DN$305,MATCH(data!Z$1,download!$A$4:$DX$4,0)+1,FALSE)="","",VLOOKUP($B173,download!$A$4:$DN$305,MATCH(data!Z$1,download!$A$4:$DX$4,0)+1,FALSE))</f>
        <v>0.4</v>
      </c>
      <c r="AA173">
        <f>+IF(VLOOKUP($B173,download!$A$4:$DN$305,MATCH(data!AA$1,download!$A$4:$DX$4,0)+1,FALSE)="","",VLOOKUP($B173,download!$A$4:$DN$305,MATCH(data!AA$1,download!$A$4:$DX$4,0)+1,FALSE))</f>
        <v>2.75</v>
      </c>
      <c r="AB173">
        <f>+IF(VLOOKUP($B173,download!$A$4:$DN$305,MATCH(data!AB$1,download!$A$4:$DX$4,0)+1,FALSE)="","",VLOOKUP($B173,download!$A$4:$DN$305,MATCH(data!AB$1,download!$A$4:$DX$4,0)+1,FALSE))</f>
        <v>0.42</v>
      </c>
      <c r="AC173">
        <f>+IF(VLOOKUP($B173,download!$A$4:$DN$305,MATCH(data!AC$1,download!$A$4:$DX$4,0)+1,FALSE)="","",VLOOKUP($B173,download!$A$4:$DN$305,MATCH(data!AC$1,download!$A$4:$DX$4,0)+1,FALSE))</f>
        <v>0.39311959529803298</v>
      </c>
      <c r="AD173">
        <f>+IF(VLOOKUP($B173,download!$A$4:$DN$305,MATCH(data!AD$1,download!$A$4:$DX$4,0)+1,FALSE)="","",VLOOKUP($B173,download!$A$4:$DN$305,MATCH(data!AD$1,download!$A$4:$DX$4,0)+1,FALSE))</f>
        <v>134737000000</v>
      </c>
      <c r="AE173">
        <f>+IF(VLOOKUP($B173,download!$A$4:$DN$305,MATCH(data!AE$1,download!$A$4:$DX$4,0)+1,FALSE)="","",VLOOKUP($B173,download!$A$4:$DN$305,MATCH(data!AE$1,download!$A$4:$DX$4,0)+1,FALSE))</f>
        <v>159204400000</v>
      </c>
      <c r="AF173">
        <f>+IF(VLOOKUP($B173,download!$A$4:$DN$305,MATCH(data!AF$1,download!$A$4:$DX$4,0)+1,FALSE)="","",VLOOKUP($B173,download!$A$4:$DN$305,MATCH(data!AF$1,download!$A$4:$DX$4,0)+1,FALSE))</f>
        <v>5.6483399420015399</v>
      </c>
      <c r="AG173">
        <f>+IF(VLOOKUP($B173,download!$A$4:$DN$305,MATCH(data!AG$1,download!$A$4:$DX$4,0)+1,FALSE)="","",VLOOKUP($B173,download!$A$4:$DN$305,MATCH(data!AG$1,download!$A$4:$DX$4,0)+1,FALSE))</f>
        <v>0</v>
      </c>
      <c r="AH173">
        <f>+IF(VLOOKUP($B173,download!$A$4:$DN$305,MATCH(data!AH$1,download!$A$4:$DX$4,0)+1,FALSE)="","",VLOOKUP($B173,download!$A$4:$DN$305,MATCH(data!AH$1,download!$A$4:$DX$4,0)+1,FALSE))</f>
        <v>40527500000</v>
      </c>
      <c r="AI173">
        <f>+IF(VLOOKUP($B173,download!$A$4:$DN$305,MATCH(data!AI$1,download!$A$4:$DX$4,0)+1,FALSE)="","",VLOOKUP($B173,download!$A$4:$DN$305,MATCH(data!AI$1,download!$A$4:$DX$4,0)+1,FALSE))</f>
        <v>47599000000</v>
      </c>
      <c r="AJ173">
        <f>+IF(VLOOKUP($B173,download!$A$4:$DN$305,MATCH(data!AJ$1,download!$A$4:$DX$4,0)+1,FALSE)="","",VLOOKUP($B173,download!$A$4:$DN$305,MATCH(data!AJ$1,download!$A$4:$DX$4,0)+1,FALSE))</f>
        <v>542080000000</v>
      </c>
      <c r="AK173">
        <f>+IF(VLOOKUP($B173,download!$A$4:$DN$305,MATCH(data!AK$1,download!$A$4:$DX$4,0)+1,FALSE)="","",VLOOKUP($B173,download!$A$4:$DN$305,MATCH(data!AK$1,download!$A$4:$DX$4,0)+1,FALSE))</f>
        <v>47978000000</v>
      </c>
      <c r="AL173">
        <f>+IF(VLOOKUP($B173,download!$A$4:$DN$305,MATCH(data!AL$1,download!$A$4:$DX$4,0)+1,FALSE)="","",VLOOKUP($B173,download!$A$4:$DN$305,MATCH(data!AL$1,download!$A$4:$DX$4,0)+1,FALSE))</f>
        <v>303240000000</v>
      </c>
      <c r="AM173">
        <f>+IF(VLOOKUP($B173,download!$A$4:$DN$305,MATCH(data!AM$1,download!$A$4:$DX$4,0)+1,FALSE)="","",VLOOKUP($B173,download!$A$4:$DN$305,MATCH(data!AM$1,download!$A$4:$DX$4,0)+1,FALSE))</f>
        <v>71937000000</v>
      </c>
      <c r="AN173">
        <f>+IF(VLOOKUP($B173,download!$A$4:$DN$305,MATCH(data!AN$1,download!$A$4:$DX$4,0)+1,FALSE)="","",VLOOKUP($B173,download!$A$4:$DN$305,MATCH(data!AN$1,download!$A$4:$DX$4,0)+1,FALSE))</f>
        <v>6.7</v>
      </c>
      <c r="AO173">
        <f>+IF(VLOOKUP($B173,download!$A$4:$DN$305,MATCH(data!AO$1,download!$A$4:$DX$4,0)+1,FALSE)="","",VLOOKUP($B173,download!$A$4:$DN$305,MATCH(data!AO$1,download!$A$4:$DX$4,0)+1,FALSE))</f>
        <v>5.9</v>
      </c>
      <c r="AP173">
        <f>+IF(VLOOKUP($B173,download!$A$4:$DN$305,MATCH(data!AP$1,download!$A$4:$DX$4,0)+1,FALSE)="","",VLOOKUP($B173,download!$A$4:$DN$305,MATCH(data!AP$1,download!$A$4:$DX$4,0)+1,FALSE))</f>
        <v>3.2</v>
      </c>
      <c r="AQ173">
        <f>+IF(VLOOKUP($B173,download!$A$4:$DN$305,MATCH(data!AQ$1,download!$A$4:$DX$4,0)+1,FALSE)="","",VLOOKUP($B173,download!$A$4:$DN$305,MATCH(data!AQ$1,download!$A$4:$DX$4,0)+1,FALSE))</f>
        <v>11.9</v>
      </c>
      <c r="AR173">
        <f>+IF(VLOOKUP($B173,download!$A$4:$DN$305,MATCH(data!AR$1,download!$A$4:$DX$4,0)+1,FALSE)="","",VLOOKUP($B173,download!$A$4:$DN$305,MATCH(data!AR$1,download!$A$4:$DX$4,0)+1,FALSE))</f>
        <v>7.3</v>
      </c>
      <c r="AS173">
        <f>+IF(VLOOKUP($B173,download!$A$4:$DN$305,MATCH(data!AS$1,download!$A$4:$DX$4,0)+1,FALSE)="","",VLOOKUP($B173,download!$A$4:$DN$305,MATCH(data!AS$1,download!$A$4:$DX$4,0)+1,FALSE))</f>
        <v>2.4382570776185775E-3</v>
      </c>
      <c r="AT173">
        <f>+IF(VLOOKUP($B173,download!$A$4:$DN$305,MATCH(data!AT$1,download!$A$4:$DX$4,0)+1,FALSE)="","",VLOOKUP($B173,download!$A$4:$DN$305,MATCH(data!AT$1,download!$A$4:$DX$4,0)+1,FALSE))</f>
        <v>6.992205784383994E-3</v>
      </c>
      <c r="AU173">
        <f>+IF(VLOOKUP($B173,download!$A$4:$DN$305,MATCH(data!AU$1,download!$A$4:$DX$4,0)+1,FALSE)="","",VLOOKUP($B173,download!$A$4:$DN$305,MATCH(data!AU$1,download!$A$4:$DX$4,0)+1,FALSE))</f>
        <v>2.1939934225958155E-3</v>
      </c>
      <c r="AV173">
        <f>+IF(VLOOKUP($B173,download!$A$4:$DN$305,MATCH(data!AV$1,download!$A$4:$DX$4,0)+1,FALSE)="","",VLOOKUP($B173,download!$A$4:$DN$305,MATCH(data!AV$1,download!$A$4:$DX$4,0)+1,FALSE))</f>
        <v>6.4204351883397537E-4</v>
      </c>
      <c r="AW173">
        <f>+IF(VLOOKUP($B173,download!$A$4:$DN$305,MATCH(data!AW$1,download!$A$4:$DX$4,0)+1,FALSE)="","",VLOOKUP($B173,download!$A$4:$DN$305,MATCH(data!AW$1,download!$A$4:$DX$4,0)+1,FALSE))</f>
        <v>3.9535554195497076E-3</v>
      </c>
    </row>
    <row r="174" spans="1:49">
      <c r="A174">
        <f t="shared" si="7"/>
        <v>173</v>
      </c>
      <c r="B174">
        <f t="shared" si="8"/>
        <v>201401</v>
      </c>
      <c r="C174">
        <f>+IF(VLOOKUP($B174,download!$A$4:$DN$305,MATCH(data!C$1,download!$A$4:$DX$4,0)+1,FALSE)="","",VLOOKUP($B174,download!$A$4:$DN$305,MATCH(data!C$1,download!$A$4:$DX$4,0)+1,FALSE))</f>
        <v>100.9140625</v>
      </c>
      <c r="D174">
        <f>+IF(VLOOKUP($B174,download!$A$4:$DN$305,MATCH(data!D$1,download!$A$4:$DX$4,0)+1,FALSE)="","",VLOOKUP($B174,download!$A$4:$DN$305,MATCH(data!D$1,download!$A$4:$DX$4,0)+1,FALSE))</f>
        <v>100.87</v>
      </c>
      <c r="E174">
        <f>+IF(VLOOKUP($B174,download!$A$4:$DN$305,MATCH(data!E$1,download!$A$4:$DX$4,0)+1,FALSE)="","",VLOOKUP($B174,download!$A$4:$DN$305,MATCH(data!E$1,download!$A$4:$DX$4,0)+1,FALSE))</f>
        <v>89.384500000000003</v>
      </c>
      <c r="F174">
        <f>+IF(VLOOKUP($B174,download!$A$4:$DN$305,MATCH(data!F$1,download!$A$4:$DX$4,0)+1,FALSE)="","",VLOOKUP($B174,download!$A$4:$DN$305,MATCH(data!F$1,download!$A$4:$DX$4,0)+1,FALSE))</f>
        <v>97.5</v>
      </c>
      <c r="G174">
        <f>+IF(VLOOKUP($B174,download!$A$4:$DN$305,MATCH(data!G$1,download!$A$4:$DX$4,0)+1,FALSE)="","",VLOOKUP($B174,download!$A$4:$DN$305,MATCH(data!G$1,download!$A$4:$DX$4,0)+1,FALSE))</f>
        <v>93.055000000000007</v>
      </c>
      <c r="H174">
        <f>+IF(VLOOKUP($B174,download!$A$4:$DN$305,MATCH(data!H$1,download!$A$4:$DX$4,0)+1,FALSE)="","",VLOOKUP($B174,download!$A$4:$DN$305,MATCH(data!H$1,download!$A$4:$DX$4,0)+1,FALSE))</f>
        <v>18.41</v>
      </c>
      <c r="I174">
        <f>+IF(VLOOKUP($B174,download!$A$4:$DN$305,MATCH(data!I$1,download!$A$4:$DX$4,0)+1,FALSE)="","",VLOOKUP($B174,download!$A$4:$DN$305,MATCH(data!I$1,download!$A$4:$DX$4,0)+1,FALSE))</f>
        <v>21.8188</v>
      </c>
      <c r="J174">
        <f>+IF(VLOOKUP($B174,download!$A$4:$DN$305,MATCH(data!J$1,download!$A$4:$DX$4,0)+1,FALSE)="","",VLOOKUP($B174,download!$A$4:$DN$305,MATCH(data!J$1,download!$A$4:$DX$4,0)+1,FALSE))</f>
        <v>572038999999.99988</v>
      </c>
      <c r="K174">
        <f>+IF(VLOOKUP($B174,download!$A$4:$DN$305,MATCH(data!K$1,download!$A$4:$DX$4,0)+1,FALSE)="","",VLOOKUP($B174,download!$A$4:$DN$305,MATCH(data!K$1,download!$A$4:$DX$4,0)+1,FALSE))</f>
        <v>2701699999999.9995</v>
      </c>
      <c r="L174">
        <f>+IF(VLOOKUP($B174,download!$A$4:$DN$305,MATCH(data!L$1,download!$A$4:$DX$4,0)+1,FALSE)="","",VLOOKUP($B174,download!$A$4:$DN$305,MATCH(data!L$1,download!$A$4:$DX$4,0)+1,FALSE))</f>
        <v>1504818336000</v>
      </c>
      <c r="M174">
        <f>+IF(VLOOKUP($B174,download!$A$4:$DN$305,MATCH(data!M$1,download!$A$4:$DX$4,0)+1,FALSE)="","",VLOOKUP($B174,download!$A$4:$DN$305,MATCH(data!M$1,download!$A$4:$DX$4,0)+1,FALSE))</f>
        <v>5399964698764.0996</v>
      </c>
      <c r="N174">
        <f>+IF(VLOOKUP($B174,download!$A$4:$DN$305,MATCH(data!N$1,download!$A$4:$DX$4,0)+1,FALSE)="","",VLOOKUP($B174,download!$A$4:$DN$305,MATCH(data!N$1,download!$A$4:$DX$4,0)+1,FALSE))</f>
        <v>713601000000</v>
      </c>
      <c r="O174">
        <f>+IF(VLOOKUP($B174,download!$A$4:$DN$305,MATCH(data!O$1,download!$A$4:$DX$4,0)+1,FALSE)="","",VLOOKUP($B174,download!$A$4:$DN$305,MATCH(data!O$1,download!$A$4:$DX$4,0)+1,FALSE))</f>
        <v>1.3485</v>
      </c>
      <c r="P174">
        <f>+IF(VLOOKUP($B174,download!$A$4:$DN$305,MATCH(data!P$1,download!$A$4:$DX$4,0)+1,FALSE)="","",VLOOKUP($B174,download!$A$4:$DN$305,MATCH(data!P$1,download!$A$4:$DX$4,0)+1,FALSE))</f>
        <v>7.7632000000000003</v>
      </c>
      <c r="Q174">
        <f>+IF(VLOOKUP($B174,download!$A$4:$DN$305,MATCH(data!Q$1,download!$A$4:$DX$4,0)+1,FALSE)="","",VLOOKUP($B174,download!$A$4:$DN$305,MATCH(data!Q$1,download!$A$4:$DX$4,0)+1,FALSE))</f>
        <v>1.6432</v>
      </c>
      <c r="R174">
        <f>+IF(VLOOKUP($B174,download!$A$4:$DN$305,MATCH(data!R$1,download!$A$4:$DX$4,0)+1,FALSE)="","",VLOOKUP($B174,download!$A$4:$DN$305,MATCH(data!R$1,download!$A$4:$DX$4,0)+1,FALSE))</f>
        <v>0.87529999999999997</v>
      </c>
      <c r="S174">
        <f>+IF(VLOOKUP($B174,download!$A$4:$DN$305,MATCH(data!S$1,download!$A$4:$DX$4,0)+1,FALSE)="","",VLOOKUP($B174,download!$A$4:$DN$305,MATCH(data!S$1,download!$A$4:$DX$4,0)+1,FALSE))</f>
        <v>1.1126</v>
      </c>
      <c r="T174">
        <f>+IF(VLOOKUP($B174,download!$A$4:$DN$305,MATCH(data!T$1,download!$A$4:$DX$4,0)+1,FALSE)="","",VLOOKUP($B174,download!$A$4:$DN$305,MATCH(data!T$1,download!$A$4:$DX$4,0)+1,FALSE))</f>
        <v>1782.59</v>
      </c>
      <c r="U174">
        <f>+IF(VLOOKUP($B174,download!$A$4:$DN$305,MATCH(data!U$1,download!$A$4:$DX$4,0)+1,FALSE)="","",VLOOKUP($B174,download!$A$4:$DN$305,MATCH(data!U$1,download!$A$4:$DX$4,0)+1,FALSE))</f>
        <v>9306.48</v>
      </c>
      <c r="V174">
        <f>+IF(VLOOKUP($B174,download!$A$4:$DN$305,MATCH(data!V$1,download!$A$4:$DX$4,0)+1,FALSE)="","",VLOOKUP($B174,download!$A$4:$DN$305,MATCH(data!V$1,download!$A$4:$DX$4,0)+1,FALSE))</f>
        <v>1220.6400000000001</v>
      </c>
      <c r="W174">
        <f>+IF(VLOOKUP($B174,download!$A$4:$DN$305,MATCH(data!W$1,download!$A$4:$DX$4,0)+1,FALSE)="","",VLOOKUP($B174,download!$A$4:$DN$305,MATCH(data!W$1,download!$A$4:$DX$4,0)+1,FALSE))</f>
        <v>22035.42</v>
      </c>
      <c r="X174">
        <f>+IF(VLOOKUP($B174,download!$A$4:$DN$305,MATCH(data!X$1,download!$A$4:$DX$4,0)+1,FALSE)="","",VLOOKUP($B174,download!$A$4:$DN$305,MATCH(data!X$1,download!$A$4:$DX$4,0)+1,FALSE))</f>
        <v>13694.94</v>
      </c>
      <c r="Y174">
        <f>+IF(VLOOKUP($B174,download!$A$4:$DN$305,MATCH(data!Y$1,download!$A$4:$DX$4,0)+1,FALSE)="","",VLOOKUP($B174,download!$A$4:$DN$305,MATCH(data!Y$1,download!$A$4:$DX$4,0)+1,FALSE))</f>
        <v>0.2</v>
      </c>
      <c r="Z174">
        <f>+IF(VLOOKUP($B174,download!$A$4:$DN$305,MATCH(data!Z$1,download!$A$4:$DX$4,0)+1,FALSE)="","",VLOOKUP($B174,download!$A$4:$DN$305,MATCH(data!Z$1,download!$A$4:$DX$4,0)+1,FALSE))</f>
        <v>-1.1000000000000001</v>
      </c>
      <c r="AA174">
        <f>+IF(VLOOKUP($B174,download!$A$4:$DN$305,MATCH(data!AA$1,download!$A$4:$DX$4,0)+1,FALSE)="","",VLOOKUP($B174,download!$A$4:$DN$305,MATCH(data!AA$1,download!$A$4:$DX$4,0)+1,FALSE))</f>
        <v>2.75</v>
      </c>
      <c r="AB174">
        <f>+IF(VLOOKUP($B174,download!$A$4:$DN$305,MATCH(data!AB$1,download!$A$4:$DX$4,0)+1,FALSE)="","",VLOOKUP($B174,download!$A$4:$DN$305,MATCH(data!AB$1,download!$A$4:$DX$4,0)+1,FALSE))</f>
        <v>0.52</v>
      </c>
      <c r="AC174">
        <f>+IF(VLOOKUP($B174,download!$A$4:$DN$305,MATCH(data!AC$1,download!$A$4:$DX$4,0)+1,FALSE)="","",VLOOKUP($B174,download!$A$4:$DN$305,MATCH(data!AC$1,download!$A$4:$DX$4,0)+1,FALSE))</f>
        <v>0.24395102057530901</v>
      </c>
      <c r="AD174">
        <f>+IF(VLOOKUP($B174,download!$A$4:$DN$305,MATCH(data!AD$1,download!$A$4:$DX$4,0)+1,FALSE)="","",VLOOKUP($B174,download!$A$4:$DN$305,MATCH(data!AD$1,download!$A$4:$DX$4,0)+1,FALSE))</f>
        <v>133813000000</v>
      </c>
      <c r="AE174">
        <f>+IF(VLOOKUP($B174,download!$A$4:$DN$305,MATCH(data!AE$1,download!$A$4:$DX$4,0)+1,FALSE)="","",VLOOKUP($B174,download!$A$4:$DN$305,MATCH(data!AE$1,download!$A$4:$DX$4,0)+1,FALSE))</f>
        <v>159872600000</v>
      </c>
      <c r="AF174">
        <f>+IF(VLOOKUP($B174,download!$A$4:$DN$305,MATCH(data!AF$1,download!$A$4:$DX$4,0)+1,FALSE)="","",VLOOKUP($B174,download!$A$4:$DN$305,MATCH(data!AF$1,download!$A$4:$DX$4,0)+1,FALSE))</f>
        <v>5.6483399420015399</v>
      </c>
      <c r="AG174">
        <f>+IF(VLOOKUP($B174,download!$A$4:$DN$305,MATCH(data!AG$1,download!$A$4:$DX$4,0)+1,FALSE)="","",VLOOKUP($B174,download!$A$4:$DN$305,MATCH(data!AG$1,download!$A$4:$DX$4,0)+1,FALSE))</f>
        <v>-0.4</v>
      </c>
      <c r="AH174">
        <f>+IF(VLOOKUP($B174,download!$A$4:$DN$305,MATCH(data!AH$1,download!$A$4:$DX$4,0)+1,FALSE)="","",VLOOKUP($B174,download!$A$4:$DN$305,MATCH(data!AH$1,download!$A$4:$DX$4,0)+1,FALSE))</f>
        <v>40424800000</v>
      </c>
      <c r="AI174">
        <f>+IF(VLOOKUP($B174,download!$A$4:$DN$305,MATCH(data!AI$1,download!$A$4:$DX$4,0)+1,FALSE)="","",VLOOKUP($B174,download!$A$4:$DN$305,MATCH(data!AI$1,download!$A$4:$DX$4,0)+1,FALSE))</f>
        <v>47523000000</v>
      </c>
      <c r="AJ174">
        <f>+IF(VLOOKUP($B174,download!$A$4:$DN$305,MATCH(data!AJ$1,download!$A$4:$DX$4,0)+1,FALSE)="","",VLOOKUP($B174,download!$A$4:$DN$305,MATCH(data!AJ$1,download!$A$4:$DX$4,0)+1,FALSE))</f>
        <v>570779999999.99988</v>
      </c>
      <c r="AK174">
        <f>+IF(VLOOKUP($B174,download!$A$4:$DN$305,MATCH(data!AK$1,download!$A$4:$DX$4,0)+1,FALSE)="","",VLOOKUP($B174,download!$A$4:$DN$305,MATCH(data!AK$1,download!$A$4:$DX$4,0)+1,FALSE))</f>
        <v>41396000000</v>
      </c>
      <c r="AL174">
        <f>+IF(VLOOKUP($B174,download!$A$4:$DN$305,MATCH(data!AL$1,download!$A$4:$DX$4,0)+1,FALSE)="","",VLOOKUP($B174,download!$A$4:$DN$305,MATCH(data!AL$1,download!$A$4:$DX$4,0)+1,FALSE))</f>
        <v>302794000000</v>
      </c>
      <c r="AM174">
        <f>+IF(VLOOKUP($B174,download!$A$4:$DN$305,MATCH(data!AM$1,download!$A$4:$DX$4,0)+1,FALSE)="","",VLOOKUP($B174,download!$A$4:$DN$305,MATCH(data!AM$1,download!$A$4:$DX$4,0)+1,FALSE))</f>
        <v>72778000000</v>
      </c>
      <c r="AN174">
        <f>+IF(VLOOKUP($B174,download!$A$4:$DN$305,MATCH(data!AN$1,download!$A$4:$DX$4,0)+1,FALSE)="","",VLOOKUP($B174,download!$A$4:$DN$305,MATCH(data!AN$1,download!$A$4:$DX$4,0)+1,FALSE))</f>
        <v>6.6</v>
      </c>
      <c r="AO174">
        <f>+IF(VLOOKUP($B174,download!$A$4:$DN$305,MATCH(data!AO$1,download!$A$4:$DX$4,0)+1,FALSE)="","",VLOOKUP($B174,download!$A$4:$DN$305,MATCH(data!AO$1,download!$A$4:$DX$4,0)+1,FALSE))</f>
        <v>5.9</v>
      </c>
      <c r="AP174">
        <f>+IF(VLOOKUP($B174,download!$A$4:$DN$305,MATCH(data!AP$1,download!$A$4:$DX$4,0)+1,FALSE)="","",VLOOKUP($B174,download!$A$4:$DN$305,MATCH(data!AP$1,download!$A$4:$DX$4,0)+1,FALSE))</f>
        <v>3.2</v>
      </c>
      <c r="AQ174">
        <f>+IF(VLOOKUP($B174,download!$A$4:$DN$305,MATCH(data!AQ$1,download!$A$4:$DX$4,0)+1,FALSE)="","",VLOOKUP($B174,download!$A$4:$DN$305,MATCH(data!AQ$1,download!$A$4:$DX$4,0)+1,FALSE))</f>
        <v>11.9</v>
      </c>
      <c r="AR174">
        <f>+IF(VLOOKUP($B174,download!$A$4:$DN$305,MATCH(data!AR$1,download!$A$4:$DX$4,0)+1,FALSE)="","",VLOOKUP($B174,download!$A$4:$DN$305,MATCH(data!AR$1,download!$A$4:$DX$4,0)+1,FALSE))</f>
        <v>7.1</v>
      </c>
      <c r="AS174">
        <f>+IF(VLOOKUP($B174,download!$A$4:$DN$305,MATCH(data!AS$1,download!$A$4:$DX$4,0)+1,FALSE)="","",VLOOKUP($B174,download!$A$4:$DN$305,MATCH(data!AS$1,download!$A$4:$DX$4,0)+1,FALSE))</f>
        <v>2.4382570776185775E-3</v>
      </c>
      <c r="AT174">
        <f>+IF(VLOOKUP($B174,download!$A$4:$DN$305,MATCH(data!AT$1,download!$A$4:$DX$4,0)+1,FALSE)="","",VLOOKUP($B174,download!$A$4:$DN$305,MATCH(data!AT$1,download!$A$4:$DX$4,0)+1,FALSE))</f>
        <v>6.992205784383994E-3</v>
      </c>
      <c r="AU174">
        <f>+IF(VLOOKUP($B174,download!$A$4:$DN$305,MATCH(data!AU$1,download!$A$4:$DX$4,0)+1,FALSE)="","",VLOOKUP($B174,download!$A$4:$DN$305,MATCH(data!AU$1,download!$A$4:$DX$4,0)+1,FALSE))</f>
        <v>2.1939934225958155E-3</v>
      </c>
      <c r="AV174">
        <f>+IF(VLOOKUP($B174,download!$A$4:$DN$305,MATCH(data!AV$1,download!$A$4:$DX$4,0)+1,FALSE)="","",VLOOKUP($B174,download!$A$4:$DN$305,MATCH(data!AV$1,download!$A$4:$DX$4,0)+1,FALSE))</f>
        <v>6.4204351883397537E-4</v>
      </c>
      <c r="AW174">
        <f>+IF(VLOOKUP($B174,download!$A$4:$DN$305,MATCH(data!AW$1,download!$A$4:$DX$4,0)+1,FALSE)="","",VLOOKUP($B174,download!$A$4:$DN$305,MATCH(data!AW$1,download!$A$4:$DX$4,0)+1,FALSE))</f>
        <v>3.9535554195497076E-3</v>
      </c>
    </row>
    <row r="175" spans="1:49">
      <c r="A175">
        <f t="shared" si="7"/>
        <v>174</v>
      </c>
      <c r="B175">
        <f t="shared" si="8"/>
        <v>201402</v>
      </c>
      <c r="C175">
        <f>+IF(VLOOKUP($B175,download!$A$4:$DN$305,MATCH(data!C$1,download!$A$4:$DX$4,0)+1,FALSE)="","",VLOOKUP($B175,download!$A$4:$DN$305,MATCH(data!C$1,download!$A$4:$DX$4,0)+1,FALSE))</f>
        <v>100.8828125</v>
      </c>
      <c r="D175">
        <f>+IF(VLOOKUP($B175,download!$A$4:$DN$305,MATCH(data!D$1,download!$A$4:$DX$4,0)+1,FALSE)="","",VLOOKUP($B175,download!$A$4:$DN$305,MATCH(data!D$1,download!$A$4:$DX$4,0)+1,FALSE))</f>
        <v>101.14100000000001</v>
      </c>
      <c r="E175">
        <f>+IF(VLOOKUP($B175,download!$A$4:$DN$305,MATCH(data!E$1,download!$A$4:$DX$4,0)+1,FALSE)="","",VLOOKUP($B175,download!$A$4:$DN$305,MATCH(data!E$1,download!$A$4:$DX$4,0)+1,FALSE))</f>
        <v>89.477000000000004</v>
      </c>
      <c r="F175">
        <f>+IF(VLOOKUP($B175,download!$A$4:$DN$305,MATCH(data!F$1,download!$A$4:$DX$4,0)+1,FALSE)="","",VLOOKUP($B175,download!$A$4:$DN$305,MATCH(data!F$1,download!$A$4:$DX$4,0)+1,FALSE))</f>
        <v>97.98</v>
      </c>
      <c r="G175">
        <f>+IF(VLOOKUP($B175,download!$A$4:$DN$305,MATCH(data!G$1,download!$A$4:$DX$4,0)+1,FALSE)="","",VLOOKUP($B175,download!$A$4:$DN$305,MATCH(data!G$1,download!$A$4:$DX$4,0)+1,FALSE))</f>
        <v>100.705</v>
      </c>
      <c r="H175">
        <f>+IF(VLOOKUP($B175,download!$A$4:$DN$305,MATCH(data!H$1,download!$A$4:$DX$4,0)+1,FALSE)="","",VLOOKUP($B175,download!$A$4:$DN$305,MATCH(data!H$1,download!$A$4:$DX$4,0)+1,FALSE))</f>
        <v>14</v>
      </c>
      <c r="I175">
        <f>+IF(VLOOKUP($B175,download!$A$4:$DN$305,MATCH(data!I$1,download!$A$4:$DX$4,0)+1,FALSE)="","",VLOOKUP($B175,download!$A$4:$DN$305,MATCH(data!I$1,download!$A$4:$DX$4,0)+1,FALSE))</f>
        <v>16.7667</v>
      </c>
      <c r="J175">
        <f>+IF(VLOOKUP($B175,download!$A$4:$DN$305,MATCH(data!J$1,download!$A$4:$DX$4,0)+1,FALSE)="","",VLOOKUP($B175,download!$A$4:$DN$305,MATCH(data!J$1,download!$A$4:$DX$4,0)+1,FALSE))</f>
        <v>567317000000</v>
      </c>
      <c r="K175">
        <f>+IF(VLOOKUP($B175,download!$A$4:$DN$305,MATCH(data!K$1,download!$A$4:$DX$4,0)+1,FALSE)="","",VLOOKUP($B175,download!$A$4:$DN$305,MATCH(data!K$1,download!$A$4:$DX$4,0)+1,FALSE))</f>
        <v>2706199999999.9995</v>
      </c>
      <c r="L175">
        <f>+IF(VLOOKUP($B175,download!$A$4:$DN$305,MATCH(data!L$1,download!$A$4:$DX$4,0)+1,FALSE)="","",VLOOKUP($B175,download!$A$4:$DN$305,MATCH(data!L$1,download!$A$4:$DX$4,0)+1,FALSE))</f>
        <v>1658246644000</v>
      </c>
      <c r="M175">
        <f>+IF(VLOOKUP($B175,download!$A$4:$DN$305,MATCH(data!M$1,download!$A$4:$DX$4,0)+1,FALSE)="","",VLOOKUP($B175,download!$A$4:$DN$305,MATCH(data!M$1,download!$A$4:$DX$4,0)+1,FALSE))</f>
        <v>5409151314022.9902</v>
      </c>
      <c r="N175">
        <f>+IF(VLOOKUP($B175,download!$A$4:$DN$305,MATCH(data!N$1,download!$A$4:$DX$4,0)+1,FALSE)="","",VLOOKUP($B175,download!$A$4:$DN$305,MATCH(data!N$1,download!$A$4:$DX$4,0)+1,FALSE))</f>
        <v>714033000000</v>
      </c>
      <c r="O175">
        <f>+IF(VLOOKUP($B175,download!$A$4:$DN$305,MATCH(data!O$1,download!$A$4:$DX$4,0)+1,FALSE)="","",VLOOKUP($B175,download!$A$4:$DN$305,MATCH(data!O$1,download!$A$4:$DX$4,0)+1,FALSE))</f>
        <v>1.3802000000000001</v>
      </c>
      <c r="P175">
        <f>+IF(VLOOKUP($B175,download!$A$4:$DN$305,MATCH(data!P$1,download!$A$4:$DX$4,0)+1,FALSE)="","",VLOOKUP($B175,download!$A$4:$DN$305,MATCH(data!P$1,download!$A$4:$DX$4,0)+1,FALSE))</f>
        <v>7.7601000000000004</v>
      </c>
      <c r="Q175">
        <f>+IF(VLOOKUP($B175,download!$A$4:$DN$305,MATCH(data!Q$1,download!$A$4:$DX$4,0)+1,FALSE)="","",VLOOKUP($B175,download!$A$4:$DN$305,MATCH(data!Q$1,download!$A$4:$DX$4,0)+1,FALSE))</f>
        <v>1.6742999999999999</v>
      </c>
      <c r="R175">
        <f>+IF(VLOOKUP($B175,download!$A$4:$DN$305,MATCH(data!R$1,download!$A$4:$DX$4,0)+1,FALSE)="","",VLOOKUP($B175,download!$A$4:$DN$305,MATCH(data!R$1,download!$A$4:$DX$4,0)+1,FALSE))</f>
        <v>0.89259999999999995</v>
      </c>
      <c r="S175">
        <f>+IF(VLOOKUP($B175,download!$A$4:$DN$305,MATCH(data!S$1,download!$A$4:$DX$4,0)+1,FALSE)="","",VLOOKUP($B175,download!$A$4:$DN$305,MATCH(data!S$1,download!$A$4:$DX$4,0)+1,FALSE))</f>
        <v>1.1064000000000001</v>
      </c>
      <c r="T175">
        <f>+IF(VLOOKUP($B175,download!$A$4:$DN$305,MATCH(data!T$1,download!$A$4:$DX$4,0)+1,FALSE)="","",VLOOKUP($B175,download!$A$4:$DN$305,MATCH(data!T$1,download!$A$4:$DX$4,0)+1,FALSE))</f>
        <v>1859.45</v>
      </c>
      <c r="U175">
        <f>+IF(VLOOKUP($B175,download!$A$4:$DN$305,MATCH(data!U$1,download!$A$4:$DX$4,0)+1,FALSE)="","",VLOOKUP($B175,download!$A$4:$DN$305,MATCH(data!U$1,download!$A$4:$DX$4,0)+1,FALSE))</f>
        <v>9692.08</v>
      </c>
      <c r="V175">
        <f>+IF(VLOOKUP($B175,download!$A$4:$DN$305,MATCH(data!V$1,download!$A$4:$DX$4,0)+1,FALSE)="","",VLOOKUP($B175,download!$A$4:$DN$305,MATCH(data!V$1,download!$A$4:$DX$4,0)+1,FALSE))</f>
        <v>1211.6600000000001</v>
      </c>
      <c r="W175">
        <f>+IF(VLOOKUP($B175,download!$A$4:$DN$305,MATCH(data!W$1,download!$A$4:$DX$4,0)+1,FALSE)="","",VLOOKUP($B175,download!$A$4:$DN$305,MATCH(data!W$1,download!$A$4:$DX$4,0)+1,FALSE))</f>
        <v>22836.959999999999</v>
      </c>
      <c r="X175">
        <f>+IF(VLOOKUP($B175,download!$A$4:$DN$305,MATCH(data!X$1,download!$A$4:$DX$4,0)+1,FALSE)="","",VLOOKUP($B175,download!$A$4:$DN$305,MATCH(data!X$1,download!$A$4:$DX$4,0)+1,FALSE))</f>
        <v>14209.59</v>
      </c>
      <c r="Y175">
        <f>+IF(VLOOKUP($B175,download!$A$4:$DN$305,MATCH(data!Y$1,download!$A$4:$DX$4,0)+1,FALSE)="","",VLOOKUP($B175,download!$A$4:$DN$305,MATCH(data!Y$1,download!$A$4:$DX$4,0)+1,FALSE))</f>
        <v>0.1</v>
      </c>
      <c r="Z175">
        <f>+IF(VLOOKUP($B175,download!$A$4:$DN$305,MATCH(data!Z$1,download!$A$4:$DX$4,0)+1,FALSE)="","",VLOOKUP($B175,download!$A$4:$DN$305,MATCH(data!Z$1,download!$A$4:$DX$4,0)+1,FALSE))</f>
        <v>0.3</v>
      </c>
      <c r="AA175">
        <f>+IF(VLOOKUP($B175,download!$A$4:$DN$305,MATCH(data!AA$1,download!$A$4:$DX$4,0)+1,FALSE)="","",VLOOKUP($B175,download!$A$4:$DN$305,MATCH(data!AA$1,download!$A$4:$DX$4,0)+1,FALSE))</f>
        <v>2.75</v>
      </c>
      <c r="AB175">
        <f>+IF(VLOOKUP($B175,download!$A$4:$DN$305,MATCH(data!AB$1,download!$A$4:$DX$4,0)+1,FALSE)="","",VLOOKUP($B175,download!$A$4:$DN$305,MATCH(data!AB$1,download!$A$4:$DX$4,0)+1,FALSE))</f>
        <v>0.42</v>
      </c>
      <c r="AC175">
        <f>+IF(VLOOKUP($B175,download!$A$4:$DN$305,MATCH(data!AC$1,download!$A$4:$DX$4,0)+1,FALSE)="","",VLOOKUP($B175,download!$A$4:$DN$305,MATCH(data!AC$1,download!$A$4:$DX$4,0)+1,FALSE))</f>
        <v>0.227930001406279</v>
      </c>
      <c r="AD175">
        <f>+IF(VLOOKUP($B175,download!$A$4:$DN$305,MATCH(data!AD$1,download!$A$4:$DX$4,0)+1,FALSE)="","",VLOOKUP($B175,download!$A$4:$DN$305,MATCH(data!AD$1,download!$A$4:$DX$4,0)+1,FALSE))</f>
        <v>132989000000</v>
      </c>
      <c r="AE175">
        <f>+IF(VLOOKUP($B175,download!$A$4:$DN$305,MATCH(data!AE$1,download!$A$4:$DX$4,0)+1,FALSE)="","",VLOOKUP($B175,download!$A$4:$DN$305,MATCH(data!AE$1,download!$A$4:$DX$4,0)+1,FALSE))</f>
        <v>160443100000</v>
      </c>
      <c r="AF175">
        <f>+IF(VLOOKUP($B175,download!$A$4:$DN$305,MATCH(data!AF$1,download!$A$4:$DX$4,0)+1,FALSE)="","",VLOOKUP($B175,download!$A$4:$DN$305,MATCH(data!AF$1,download!$A$4:$DX$4,0)+1,FALSE))</f>
        <v>5.6483399420015399</v>
      </c>
      <c r="AG175">
        <f>+IF(VLOOKUP($B175,download!$A$4:$DN$305,MATCH(data!AG$1,download!$A$4:$DX$4,0)+1,FALSE)="","",VLOOKUP($B175,download!$A$4:$DN$305,MATCH(data!AG$1,download!$A$4:$DX$4,0)+1,FALSE))</f>
        <v>-1.3</v>
      </c>
      <c r="AH175">
        <f>+IF(VLOOKUP($B175,download!$A$4:$DN$305,MATCH(data!AH$1,download!$A$4:$DX$4,0)+1,FALSE)="","",VLOOKUP($B175,download!$A$4:$DN$305,MATCH(data!AH$1,download!$A$4:$DX$4,0)+1,FALSE))</f>
        <v>43191700000</v>
      </c>
      <c r="AI175">
        <f>+IF(VLOOKUP($B175,download!$A$4:$DN$305,MATCH(data!AI$1,download!$A$4:$DX$4,0)+1,FALSE)="","",VLOOKUP($B175,download!$A$4:$DN$305,MATCH(data!AI$1,download!$A$4:$DX$4,0)+1,FALSE))</f>
        <v>48237000000</v>
      </c>
      <c r="AJ175">
        <f>+IF(VLOOKUP($B175,download!$A$4:$DN$305,MATCH(data!AJ$1,download!$A$4:$DX$4,0)+1,FALSE)="","",VLOOKUP($B175,download!$A$4:$DN$305,MATCH(data!AJ$1,download!$A$4:$DX$4,0)+1,FALSE))</f>
        <v>578580000000</v>
      </c>
      <c r="AK175">
        <f>+IF(VLOOKUP($B175,download!$A$4:$DN$305,MATCH(data!AK$1,download!$A$4:$DX$4,0)+1,FALSE)="","",VLOOKUP($B175,download!$A$4:$DN$305,MATCH(data!AK$1,download!$A$4:$DX$4,0)+1,FALSE))</f>
        <v>40251000000</v>
      </c>
      <c r="AL175">
        <f>+IF(VLOOKUP($B175,download!$A$4:$DN$305,MATCH(data!AL$1,download!$A$4:$DX$4,0)+1,FALSE)="","",VLOOKUP($B175,download!$A$4:$DN$305,MATCH(data!AL$1,download!$A$4:$DX$4,0)+1,FALSE))</f>
        <v>305812000000</v>
      </c>
      <c r="AM175">
        <f>+IF(VLOOKUP($B175,download!$A$4:$DN$305,MATCH(data!AM$1,download!$A$4:$DX$4,0)+1,FALSE)="","",VLOOKUP($B175,download!$A$4:$DN$305,MATCH(data!AM$1,download!$A$4:$DX$4,0)+1,FALSE))</f>
        <v>77169000000</v>
      </c>
      <c r="AN175">
        <f>+IF(VLOOKUP($B175,download!$A$4:$DN$305,MATCH(data!AN$1,download!$A$4:$DX$4,0)+1,FALSE)="","",VLOOKUP($B175,download!$A$4:$DN$305,MATCH(data!AN$1,download!$A$4:$DX$4,0)+1,FALSE))</f>
        <v>6.7</v>
      </c>
      <c r="AO175">
        <f>+IF(VLOOKUP($B175,download!$A$4:$DN$305,MATCH(data!AO$1,download!$A$4:$DX$4,0)+1,FALSE)="","",VLOOKUP($B175,download!$A$4:$DN$305,MATCH(data!AO$1,download!$A$4:$DX$4,0)+1,FALSE))</f>
        <v>5.9</v>
      </c>
      <c r="AP175">
        <f>+IF(VLOOKUP($B175,download!$A$4:$DN$305,MATCH(data!AP$1,download!$A$4:$DX$4,0)+1,FALSE)="","",VLOOKUP($B175,download!$A$4:$DN$305,MATCH(data!AP$1,download!$A$4:$DX$4,0)+1,FALSE))</f>
        <v>3.1</v>
      </c>
      <c r="AQ175">
        <f>+IF(VLOOKUP($B175,download!$A$4:$DN$305,MATCH(data!AQ$1,download!$A$4:$DX$4,0)+1,FALSE)="","",VLOOKUP($B175,download!$A$4:$DN$305,MATCH(data!AQ$1,download!$A$4:$DX$4,0)+1,FALSE))</f>
        <v>11.9</v>
      </c>
      <c r="AR175">
        <f>+IF(VLOOKUP($B175,download!$A$4:$DN$305,MATCH(data!AR$1,download!$A$4:$DX$4,0)+1,FALSE)="","",VLOOKUP($B175,download!$A$4:$DN$305,MATCH(data!AR$1,download!$A$4:$DX$4,0)+1,FALSE))</f>
        <v>7.1</v>
      </c>
      <c r="AS175">
        <f>+IF(VLOOKUP($B175,download!$A$4:$DN$305,MATCH(data!AS$1,download!$A$4:$DX$4,0)+1,FALSE)="","",VLOOKUP($B175,download!$A$4:$DN$305,MATCH(data!AS$1,download!$A$4:$DX$4,0)+1,FALSE))</f>
        <v>2.4382570776185775E-3</v>
      </c>
      <c r="AT175">
        <f>+IF(VLOOKUP($B175,download!$A$4:$DN$305,MATCH(data!AT$1,download!$A$4:$DX$4,0)+1,FALSE)="","",VLOOKUP($B175,download!$A$4:$DN$305,MATCH(data!AT$1,download!$A$4:$DX$4,0)+1,FALSE))</f>
        <v>6.992205784383994E-3</v>
      </c>
      <c r="AU175">
        <f>+IF(VLOOKUP($B175,download!$A$4:$DN$305,MATCH(data!AU$1,download!$A$4:$DX$4,0)+1,FALSE)="","",VLOOKUP($B175,download!$A$4:$DN$305,MATCH(data!AU$1,download!$A$4:$DX$4,0)+1,FALSE))</f>
        <v>2.1939934225958155E-3</v>
      </c>
      <c r="AV175">
        <f>+IF(VLOOKUP($B175,download!$A$4:$DN$305,MATCH(data!AV$1,download!$A$4:$DX$4,0)+1,FALSE)="","",VLOOKUP($B175,download!$A$4:$DN$305,MATCH(data!AV$1,download!$A$4:$DX$4,0)+1,FALSE))</f>
        <v>6.4204351883397537E-4</v>
      </c>
      <c r="AW175">
        <f>+IF(VLOOKUP($B175,download!$A$4:$DN$305,MATCH(data!AW$1,download!$A$4:$DX$4,0)+1,FALSE)="","",VLOOKUP($B175,download!$A$4:$DN$305,MATCH(data!AW$1,download!$A$4:$DX$4,0)+1,FALSE))</f>
        <v>3.9535554195497076E-3</v>
      </c>
    </row>
    <row r="176" spans="1:49">
      <c r="A176">
        <f t="shared" si="7"/>
        <v>175</v>
      </c>
      <c r="B176">
        <f t="shared" si="8"/>
        <v>201403</v>
      </c>
      <c r="C176">
        <f>+IF(VLOOKUP($B176,download!$A$4:$DN$305,MATCH(data!C$1,download!$A$4:$DX$4,0)+1,FALSE)="","",VLOOKUP($B176,download!$A$4:$DN$305,MATCH(data!C$1,download!$A$4:$DX$4,0)+1,FALSE))</f>
        <v>100.2734375</v>
      </c>
      <c r="D176">
        <f>+IF(VLOOKUP($B176,download!$A$4:$DN$305,MATCH(data!D$1,download!$A$4:$DX$4,0)+1,FALSE)="","",VLOOKUP($B176,download!$A$4:$DN$305,MATCH(data!D$1,download!$A$4:$DX$4,0)+1,FALSE))</f>
        <v>101.66</v>
      </c>
      <c r="E176">
        <f>+IF(VLOOKUP($B176,download!$A$4:$DN$305,MATCH(data!E$1,download!$A$4:$DX$4,0)+1,FALSE)="","",VLOOKUP($B176,download!$A$4:$DN$305,MATCH(data!E$1,download!$A$4:$DX$4,0)+1,FALSE))</f>
        <v>89.073999999999998</v>
      </c>
      <c r="F176">
        <f>+IF(VLOOKUP($B176,download!$A$4:$DN$305,MATCH(data!F$1,download!$A$4:$DX$4,0)+1,FALSE)="","",VLOOKUP($B176,download!$A$4:$DN$305,MATCH(data!F$1,download!$A$4:$DX$4,0)+1,FALSE))</f>
        <v>96.96</v>
      </c>
      <c r="G176">
        <f>+IF(VLOOKUP($B176,download!$A$4:$DN$305,MATCH(data!G$1,download!$A$4:$DX$4,0)+1,FALSE)="","",VLOOKUP($B176,download!$A$4:$DN$305,MATCH(data!G$1,download!$A$4:$DX$4,0)+1,FALSE))</f>
        <v>100.38500000000001</v>
      </c>
      <c r="H176">
        <f>+IF(VLOOKUP($B176,download!$A$4:$DN$305,MATCH(data!H$1,download!$A$4:$DX$4,0)+1,FALSE)="","",VLOOKUP($B176,download!$A$4:$DN$305,MATCH(data!H$1,download!$A$4:$DX$4,0)+1,FALSE))</f>
        <v>13.88</v>
      </c>
      <c r="I176">
        <f>+IF(VLOOKUP($B176,download!$A$4:$DN$305,MATCH(data!I$1,download!$A$4:$DX$4,0)+1,FALSE)="","",VLOOKUP($B176,download!$A$4:$DN$305,MATCH(data!I$1,download!$A$4:$DX$4,0)+1,FALSE))</f>
        <v>17.663900000000002</v>
      </c>
      <c r="J176">
        <f>+IF(VLOOKUP($B176,download!$A$4:$DN$305,MATCH(data!J$1,download!$A$4:$DX$4,0)+1,FALSE)="","",VLOOKUP($B176,download!$A$4:$DN$305,MATCH(data!J$1,download!$A$4:$DX$4,0)+1,FALSE))</f>
        <v>573666000000</v>
      </c>
      <c r="K176">
        <f>+IF(VLOOKUP($B176,download!$A$4:$DN$305,MATCH(data!K$1,download!$A$4:$DX$4,0)+1,FALSE)="","",VLOOKUP($B176,download!$A$4:$DN$305,MATCH(data!K$1,download!$A$4:$DX$4,0)+1,FALSE))</f>
        <v>2773300000000</v>
      </c>
      <c r="L176">
        <f>+IF(VLOOKUP($B176,download!$A$4:$DN$305,MATCH(data!L$1,download!$A$4:$DX$4,0)+1,FALSE)="","",VLOOKUP($B176,download!$A$4:$DN$305,MATCH(data!L$1,download!$A$4:$DX$4,0)+1,FALSE))</f>
        <v>1522508662000</v>
      </c>
      <c r="M176">
        <f>+IF(VLOOKUP($B176,download!$A$4:$DN$305,MATCH(data!M$1,download!$A$4:$DX$4,0)+1,FALSE)="","",VLOOKUP($B176,download!$A$4:$DN$305,MATCH(data!M$1,download!$A$4:$DX$4,0)+1,FALSE))</f>
        <v>5442027553339.7998</v>
      </c>
      <c r="N176">
        <f>+IF(VLOOKUP($B176,download!$A$4:$DN$305,MATCH(data!N$1,download!$A$4:$DX$4,0)+1,FALSE)="","",VLOOKUP($B176,download!$A$4:$DN$305,MATCH(data!N$1,download!$A$4:$DX$4,0)+1,FALSE))</f>
        <v>717899000000</v>
      </c>
      <c r="O176">
        <f>+IF(VLOOKUP($B176,download!$A$4:$DN$305,MATCH(data!O$1,download!$A$4:$DX$4,0)+1,FALSE)="","",VLOOKUP($B176,download!$A$4:$DN$305,MATCH(data!O$1,download!$A$4:$DX$4,0)+1,FALSE))</f>
        <v>1.377</v>
      </c>
      <c r="P176">
        <f>+IF(VLOOKUP($B176,download!$A$4:$DN$305,MATCH(data!P$1,download!$A$4:$DX$4,0)+1,FALSE)="","",VLOOKUP($B176,download!$A$4:$DN$305,MATCH(data!P$1,download!$A$4:$DX$4,0)+1,FALSE))</f>
        <v>7.7565</v>
      </c>
      <c r="Q176">
        <f>+IF(VLOOKUP($B176,download!$A$4:$DN$305,MATCH(data!Q$1,download!$A$4:$DX$4,0)+1,FALSE)="","",VLOOKUP($B176,download!$A$4:$DN$305,MATCH(data!Q$1,download!$A$4:$DX$4,0)+1,FALSE))</f>
        <v>1.6661999999999999</v>
      </c>
      <c r="R176">
        <f>+IF(VLOOKUP($B176,download!$A$4:$DN$305,MATCH(data!R$1,download!$A$4:$DX$4,0)+1,FALSE)="","",VLOOKUP($B176,download!$A$4:$DN$305,MATCH(data!R$1,download!$A$4:$DX$4,0)+1,FALSE))</f>
        <v>0.92620000000000002</v>
      </c>
      <c r="S176">
        <f>+IF(VLOOKUP($B176,download!$A$4:$DN$305,MATCH(data!S$1,download!$A$4:$DX$4,0)+1,FALSE)="","",VLOOKUP($B176,download!$A$4:$DN$305,MATCH(data!S$1,download!$A$4:$DX$4,0)+1,FALSE))</f>
        <v>1.1048</v>
      </c>
      <c r="T176">
        <f>+IF(VLOOKUP($B176,download!$A$4:$DN$305,MATCH(data!T$1,download!$A$4:$DX$4,0)+1,FALSE)="","",VLOOKUP($B176,download!$A$4:$DN$305,MATCH(data!T$1,download!$A$4:$DX$4,0)+1,FALSE))</f>
        <v>1872.34</v>
      </c>
      <c r="U176">
        <f>+IF(VLOOKUP($B176,download!$A$4:$DN$305,MATCH(data!U$1,download!$A$4:$DX$4,0)+1,FALSE)="","",VLOOKUP($B176,download!$A$4:$DN$305,MATCH(data!U$1,download!$A$4:$DX$4,0)+1,FALSE))</f>
        <v>9555.91</v>
      </c>
      <c r="V176">
        <f>+IF(VLOOKUP($B176,download!$A$4:$DN$305,MATCH(data!V$1,download!$A$4:$DX$4,0)+1,FALSE)="","",VLOOKUP($B176,download!$A$4:$DN$305,MATCH(data!V$1,download!$A$4:$DX$4,0)+1,FALSE))</f>
        <v>1202.8900000000001</v>
      </c>
      <c r="W176">
        <f>+IF(VLOOKUP($B176,download!$A$4:$DN$305,MATCH(data!W$1,download!$A$4:$DX$4,0)+1,FALSE)="","",VLOOKUP($B176,download!$A$4:$DN$305,MATCH(data!W$1,download!$A$4:$DX$4,0)+1,FALSE))</f>
        <v>22151.06</v>
      </c>
      <c r="X176">
        <f>+IF(VLOOKUP($B176,download!$A$4:$DN$305,MATCH(data!X$1,download!$A$4:$DX$4,0)+1,FALSE)="","",VLOOKUP($B176,download!$A$4:$DN$305,MATCH(data!X$1,download!$A$4:$DX$4,0)+1,FALSE))</f>
        <v>14335.31</v>
      </c>
      <c r="Y176">
        <f>+IF(VLOOKUP($B176,download!$A$4:$DN$305,MATCH(data!Y$1,download!$A$4:$DX$4,0)+1,FALSE)="","",VLOOKUP($B176,download!$A$4:$DN$305,MATCH(data!Y$1,download!$A$4:$DX$4,0)+1,FALSE))</f>
        <v>0.2</v>
      </c>
      <c r="Z176">
        <f>+IF(VLOOKUP($B176,download!$A$4:$DN$305,MATCH(data!Z$1,download!$A$4:$DX$4,0)+1,FALSE)="","",VLOOKUP($B176,download!$A$4:$DN$305,MATCH(data!Z$1,download!$A$4:$DX$4,0)+1,FALSE))</f>
        <v>0.9</v>
      </c>
      <c r="AA176">
        <f>+IF(VLOOKUP($B176,download!$A$4:$DN$305,MATCH(data!AA$1,download!$A$4:$DX$4,0)+1,FALSE)="","",VLOOKUP($B176,download!$A$4:$DN$305,MATCH(data!AA$1,download!$A$4:$DX$4,0)+1,FALSE))</f>
        <v>2.93</v>
      </c>
      <c r="AB176">
        <f>+IF(VLOOKUP($B176,download!$A$4:$DN$305,MATCH(data!AB$1,download!$A$4:$DX$4,0)+1,FALSE)="","",VLOOKUP($B176,download!$A$4:$DN$305,MATCH(data!AB$1,download!$A$4:$DX$4,0)+1,FALSE))</f>
        <v>-0.21</v>
      </c>
      <c r="AC176">
        <f>+IF(VLOOKUP($B176,download!$A$4:$DN$305,MATCH(data!AC$1,download!$A$4:$DX$4,0)+1,FALSE)="","",VLOOKUP($B176,download!$A$4:$DN$305,MATCH(data!AC$1,download!$A$4:$DX$4,0)+1,FALSE))</f>
        <v>0.17824512835455</v>
      </c>
      <c r="AD176">
        <f>+IF(VLOOKUP($B176,download!$A$4:$DN$305,MATCH(data!AD$1,download!$A$4:$DX$4,0)+1,FALSE)="","",VLOOKUP($B176,download!$A$4:$DN$305,MATCH(data!AD$1,download!$A$4:$DX$4,0)+1,FALSE))</f>
        <v>137312000000</v>
      </c>
      <c r="AE176">
        <f>+IF(VLOOKUP($B176,download!$A$4:$DN$305,MATCH(data!AE$1,download!$A$4:$DX$4,0)+1,FALSE)="","",VLOOKUP($B176,download!$A$4:$DN$305,MATCH(data!AE$1,download!$A$4:$DX$4,0)+1,FALSE))</f>
        <v>158458900000</v>
      </c>
      <c r="AF176">
        <f>+IF(VLOOKUP($B176,download!$A$4:$DN$305,MATCH(data!AF$1,download!$A$4:$DX$4,0)+1,FALSE)="","",VLOOKUP($B176,download!$A$4:$DN$305,MATCH(data!AF$1,download!$A$4:$DX$4,0)+1,FALSE))</f>
        <v>8.7063173237584</v>
      </c>
      <c r="AG176">
        <f>+IF(VLOOKUP($B176,download!$A$4:$DN$305,MATCH(data!AG$1,download!$A$4:$DX$4,0)+1,FALSE)="","",VLOOKUP($B176,download!$A$4:$DN$305,MATCH(data!AG$1,download!$A$4:$DX$4,0)+1,FALSE))</f>
        <v>3.4</v>
      </c>
      <c r="AH176">
        <f>+IF(VLOOKUP($B176,download!$A$4:$DN$305,MATCH(data!AH$1,download!$A$4:$DX$4,0)+1,FALSE)="","",VLOOKUP($B176,download!$A$4:$DN$305,MATCH(data!AH$1,download!$A$4:$DX$4,0)+1,FALSE))</f>
        <v>44432500000</v>
      </c>
      <c r="AI176">
        <f>+IF(VLOOKUP($B176,download!$A$4:$DN$305,MATCH(data!AI$1,download!$A$4:$DX$4,0)+1,FALSE)="","",VLOOKUP($B176,download!$A$4:$DN$305,MATCH(data!AI$1,download!$A$4:$DX$4,0)+1,FALSE))</f>
        <v>48030000000</v>
      </c>
      <c r="AJ176">
        <f>+IF(VLOOKUP($B176,download!$A$4:$DN$305,MATCH(data!AJ$1,download!$A$4:$DX$4,0)+1,FALSE)="","",VLOOKUP($B176,download!$A$4:$DN$305,MATCH(data!AJ$1,download!$A$4:$DX$4,0)+1,FALSE))</f>
        <v>570649999999.99988</v>
      </c>
      <c r="AK176">
        <f>+IF(VLOOKUP($B176,download!$A$4:$DN$305,MATCH(data!AK$1,download!$A$4:$DX$4,0)+1,FALSE)="","",VLOOKUP($B176,download!$A$4:$DN$305,MATCH(data!AK$1,download!$A$4:$DX$4,0)+1,FALSE))</f>
        <v>51124000000</v>
      </c>
      <c r="AL176">
        <f>+IF(VLOOKUP($B176,download!$A$4:$DN$305,MATCH(data!AL$1,download!$A$4:$DX$4,0)+1,FALSE)="","",VLOOKUP($B176,download!$A$4:$DN$305,MATCH(data!AL$1,download!$A$4:$DX$4,0)+1,FALSE))</f>
        <v>306756000000</v>
      </c>
      <c r="AM176">
        <f>+IF(VLOOKUP($B176,download!$A$4:$DN$305,MATCH(data!AM$1,download!$A$4:$DX$4,0)+1,FALSE)="","",VLOOKUP($B176,download!$A$4:$DN$305,MATCH(data!AM$1,download!$A$4:$DX$4,0)+1,FALSE))</f>
        <v>76450000000</v>
      </c>
      <c r="AN176">
        <f>+IF(VLOOKUP($B176,download!$A$4:$DN$305,MATCH(data!AN$1,download!$A$4:$DX$4,0)+1,FALSE)="","",VLOOKUP($B176,download!$A$4:$DN$305,MATCH(data!AN$1,download!$A$4:$DX$4,0)+1,FALSE))</f>
        <v>6.7</v>
      </c>
      <c r="AO176">
        <f>+IF(VLOOKUP($B176,download!$A$4:$DN$305,MATCH(data!AO$1,download!$A$4:$DX$4,0)+1,FALSE)="","",VLOOKUP($B176,download!$A$4:$DN$305,MATCH(data!AO$1,download!$A$4:$DX$4,0)+1,FALSE))</f>
        <v>5.9</v>
      </c>
      <c r="AP176">
        <f>+IF(VLOOKUP($B176,download!$A$4:$DN$305,MATCH(data!AP$1,download!$A$4:$DX$4,0)+1,FALSE)="","",VLOOKUP($B176,download!$A$4:$DN$305,MATCH(data!AP$1,download!$A$4:$DX$4,0)+1,FALSE))</f>
        <v>3.2</v>
      </c>
      <c r="AQ176">
        <f>+IF(VLOOKUP($B176,download!$A$4:$DN$305,MATCH(data!AQ$1,download!$A$4:$DX$4,0)+1,FALSE)="","",VLOOKUP($B176,download!$A$4:$DN$305,MATCH(data!AQ$1,download!$A$4:$DX$4,0)+1,FALSE))</f>
        <v>11.8</v>
      </c>
      <c r="AR176">
        <f>+IF(VLOOKUP($B176,download!$A$4:$DN$305,MATCH(data!AR$1,download!$A$4:$DX$4,0)+1,FALSE)="","",VLOOKUP($B176,download!$A$4:$DN$305,MATCH(data!AR$1,download!$A$4:$DX$4,0)+1,FALSE))</f>
        <v>7</v>
      </c>
      <c r="AS176">
        <f>+IF(VLOOKUP($B176,download!$A$4:$DN$305,MATCH(data!AS$1,download!$A$4:$DX$4,0)+1,FALSE)="","",VLOOKUP($B176,download!$A$4:$DN$305,MATCH(data!AS$1,download!$A$4:$DX$4,0)+1,FALSE))</f>
        <v>2.4382570776185775E-3</v>
      </c>
      <c r="AT176">
        <f>+IF(VLOOKUP($B176,download!$A$4:$DN$305,MATCH(data!AT$1,download!$A$4:$DX$4,0)+1,FALSE)="","",VLOOKUP($B176,download!$A$4:$DN$305,MATCH(data!AT$1,download!$A$4:$DX$4,0)+1,FALSE))</f>
        <v>6.992205784383994E-3</v>
      </c>
      <c r="AU176">
        <f>+IF(VLOOKUP($B176,download!$A$4:$DN$305,MATCH(data!AU$1,download!$A$4:$DX$4,0)+1,FALSE)="","",VLOOKUP($B176,download!$A$4:$DN$305,MATCH(data!AU$1,download!$A$4:$DX$4,0)+1,FALSE))</f>
        <v>2.1939934225958155E-3</v>
      </c>
      <c r="AV176">
        <f>+IF(VLOOKUP($B176,download!$A$4:$DN$305,MATCH(data!AV$1,download!$A$4:$DX$4,0)+1,FALSE)="","",VLOOKUP($B176,download!$A$4:$DN$305,MATCH(data!AV$1,download!$A$4:$DX$4,0)+1,FALSE))</f>
        <v>6.4204351883397537E-4</v>
      </c>
      <c r="AW176">
        <f>+IF(VLOOKUP($B176,download!$A$4:$DN$305,MATCH(data!AW$1,download!$A$4:$DX$4,0)+1,FALSE)="","",VLOOKUP($B176,download!$A$4:$DN$305,MATCH(data!AW$1,download!$A$4:$DX$4,0)+1,FALSE))</f>
        <v>3.9535554195497076E-3</v>
      </c>
    </row>
    <row r="177" spans="1:49">
      <c r="A177">
        <f t="shared" si="7"/>
        <v>176</v>
      </c>
      <c r="B177">
        <f t="shared" si="8"/>
        <v>201404</v>
      </c>
      <c r="C177">
        <f>+IF(VLOOKUP($B177,download!$A$4:$DN$305,MATCH(data!C$1,download!$A$4:$DX$4,0)+1,FALSE)="","",VLOOKUP($B177,download!$A$4:$DN$305,MATCH(data!C$1,download!$A$4:$DX$4,0)+1,FALSE))</f>
        <v>100.8984375</v>
      </c>
      <c r="D177">
        <f>+IF(VLOOKUP($B177,download!$A$4:$DN$305,MATCH(data!D$1,download!$A$4:$DX$4,0)+1,FALSE)="","",VLOOKUP($B177,download!$A$4:$DN$305,MATCH(data!D$1,download!$A$4:$DX$4,0)+1,FALSE))</f>
        <v>102.536</v>
      </c>
      <c r="E177">
        <f>+IF(VLOOKUP($B177,download!$A$4:$DN$305,MATCH(data!E$1,download!$A$4:$DX$4,0)+1,FALSE)="","",VLOOKUP($B177,download!$A$4:$DN$305,MATCH(data!E$1,download!$A$4:$DX$4,0)+1,FALSE))</f>
        <v>90.168499999999995</v>
      </c>
      <c r="F177">
        <f>+IF(VLOOKUP($B177,download!$A$4:$DN$305,MATCH(data!F$1,download!$A$4:$DX$4,0)+1,FALSE)="","",VLOOKUP($B177,download!$A$4:$DN$305,MATCH(data!F$1,download!$A$4:$DX$4,0)+1,FALSE))</f>
        <v>98.18</v>
      </c>
      <c r="G177">
        <f>+IF(VLOOKUP($B177,download!$A$4:$DN$305,MATCH(data!G$1,download!$A$4:$DX$4,0)+1,FALSE)="","",VLOOKUP($B177,download!$A$4:$DN$305,MATCH(data!G$1,download!$A$4:$DX$4,0)+1,FALSE))</f>
        <v>100.875</v>
      </c>
      <c r="H177">
        <f>+IF(VLOOKUP($B177,download!$A$4:$DN$305,MATCH(data!H$1,download!$A$4:$DX$4,0)+1,FALSE)="","",VLOOKUP($B177,download!$A$4:$DN$305,MATCH(data!H$1,download!$A$4:$DX$4,0)+1,FALSE))</f>
        <v>13.41</v>
      </c>
      <c r="I177">
        <f>+IF(VLOOKUP($B177,download!$A$4:$DN$305,MATCH(data!I$1,download!$A$4:$DX$4,0)+1,FALSE)="","",VLOOKUP($B177,download!$A$4:$DN$305,MATCH(data!I$1,download!$A$4:$DX$4,0)+1,FALSE))</f>
        <v>17.071300000000001</v>
      </c>
      <c r="J177">
        <f>+IF(VLOOKUP($B177,download!$A$4:$DN$305,MATCH(data!J$1,download!$A$4:$DX$4,0)+1,FALSE)="","",VLOOKUP($B177,download!$A$4:$DN$305,MATCH(data!J$1,download!$A$4:$DX$4,0)+1,FALSE))</f>
        <v>579568999999.99988</v>
      </c>
      <c r="K177">
        <f>+IF(VLOOKUP($B177,download!$A$4:$DN$305,MATCH(data!K$1,download!$A$4:$DX$4,0)+1,FALSE)="","",VLOOKUP($B177,download!$A$4:$DN$305,MATCH(data!K$1,download!$A$4:$DX$4,0)+1,FALSE))</f>
        <v>2809599999999.9995</v>
      </c>
      <c r="L177">
        <f>+IF(VLOOKUP($B177,download!$A$4:$DN$305,MATCH(data!L$1,download!$A$4:$DX$4,0)+1,FALSE)="","",VLOOKUP($B177,download!$A$4:$DN$305,MATCH(data!L$1,download!$A$4:$DX$4,0)+1,FALSE))</f>
        <v>1565992476000</v>
      </c>
      <c r="M177">
        <f>+IF(VLOOKUP($B177,download!$A$4:$DN$305,MATCH(data!M$1,download!$A$4:$DX$4,0)+1,FALSE)="","",VLOOKUP($B177,download!$A$4:$DN$305,MATCH(data!M$1,download!$A$4:$DX$4,0)+1,FALSE))</f>
        <v>5479978383560.6602</v>
      </c>
      <c r="N177">
        <f>+IF(VLOOKUP($B177,download!$A$4:$DN$305,MATCH(data!N$1,download!$A$4:$DX$4,0)+1,FALSE)="","",VLOOKUP($B177,download!$A$4:$DN$305,MATCH(data!N$1,download!$A$4:$DX$4,0)+1,FALSE))</f>
        <v>717214000000</v>
      </c>
      <c r="O177">
        <f>+IF(VLOOKUP($B177,download!$A$4:$DN$305,MATCH(data!O$1,download!$A$4:$DX$4,0)+1,FALSE)="","",VLOOKUP($B177,download!$A$4:$DN$305,MATCH(data!O$1,download!$A$4:$DX$4,0)+1,FALSE))</f>
        <v>1.3866000000000001</v>
      </c>
      <c r="P177">
        <f>+IF(VLOOKUP($B177,download!$A$4:$DN$305,MATCH(data!P$1,download!$A$4:$DX$4,0)+1,FALSE)="","",VLOOKUP($B177,download!$A$4:$DN$305,MATCH(data!P$1,download!$A$4:$DX$4,0)+1,FALSE))</f>
        <v>7.7525000000000004</v>
      </c>
      <c r="Q177">
        <f>+IF(VLOOKUP($B177,download!$A$4:$DN$305,MATCH(data!Q$1,download!$A$4:$DX$4,0)+1,FALSE)="","",VLOOKUP($B177,download!$A$4:$DN$305,MATCH(data!Q$1,download!$A$4:$DX$4,0)+1,FALSE))</f>
        <v>1.6870000000000001</v>
      </c>
      <c r="R177">
        <f>+IF(VLOOKUP($B177,download!$A$4:$DN$305,MATCH(data!R$1,download!$A$4:$DX$4,0)+1,FALSE)="","",VLOOKUP($B177,download!$A$4:$DN$305,MATCH(data!R$1,download!$A$4:$DX$4,0)+1,FALSE))</f>
        <v>0.92830000000000001</v>
      </c>
      <c r="S177">
        <f>+IF(VLOOKUP($B177,download!$A$4:$DN$305,MATCH(data!S$1,download!$A$4:$DX$4,0)+1,FALSE)="","",VLOOKUP($B177,download!$A$4:$DN$305,MATCH(data!S$1,download!$A$4:$DX$4,0)+1,FALSE))</f>
        <v>1.0958000000000001</v>
      </c>
      <c r="T177">
        <f>+IF(VLOOKUP($B177,download!$A$4:$DN$305,MATCH(data!T$1,download!$A$4:$DX$4,0)+1,FALSE)="","",VLOOKUP($B177,download!$A$4:$DN$305,MATCH(data!T$1,download!$A$4:$DX$4,0)+1,FALSE))</f>
        <v>1883.95</v>
      </c>
      <c r="U177">
        <f>+IF(VLOOKUP($B177,download!$A$4:$DN$305,MATCH(data!U$1,download!$A$4:$DX$4,0)+1,FALSE)="","",VLOOKUP($B177,download!$A$4:$DN$305,MATCH(data!U$1,download!$A$4:$DX$4,0)+1,FALSE))</f>
        <v>9603.23</v>
      </c>
      <c r="V177">
        <f>+IF(VLOOKUP($B177,download!$A$4:$DN$305,MATCH(data!V$1,download!$A$4:$DX$4,0)+1,FALSE)="","",VLOOKUP($B177,download!$A$4:$DN$305,MATCH(data!V$1,download!$A$4:$DX$4,0)+1,FALSE))</f>
        <v>1162.44</v>
      </c>
      <c r="W177">
        <f>+IF(VLOOKUP($B177,download!$A$4:$DN$305,MATCH(data!W$1,download!$A$4:$DX$4,0)+1,FALSE)="","",VLOOKUP($B177,download!$A$4:$DN$305,MATCH(data!W$1,download!$A$4:$DX$4,0)+1,FALSE))</f>
        <v>22133.97</v>
      </c>
      <c r="X177">
        <f>+IF(VLOOKUP($B177,download!$A$4:$DN$305,MATCH(data!X$1,download!$A$4:$DX$4,0)+1,FALSE)="","",VLOOKUP($B177,download!$A$4:$DN$305,MATCH(data!X$1,download!$A$4:$DX$4,0)+1,FALSE))</f>
        <v>14651.87</v>
      </c>
      <c r="Y177">
        <f>+IF(VLOOKUP($B177,download!$A$4:$DN$305,MATCH(data!Y$1,download!$A$4:$DX$4,0)+1,FALSE)="","",VLOOKUP($B177,download!$A$4:$DN$305,MATCH(data!Y$1,download!$A$4:$DX$4,0)+1,FALSE))</f>
        <v>0.2</v>
      </c>
      <c r="Z177">
        <f>+IF(VLOOKUP($B177,download!$A$4:$DN$305,MATCH(data!Z$1,download!$A$4:$DX$4,0)+1,FALSE)="","",VLOOKUP($B177,download!$A$4:$DN$305,MATCH(data!Z$1,download!$A$4:$DX$4,0)+1,FALSE))</f>
        <v>0.1</v>
      </c>
      <c r="AA177">
        <f>+IF(VLOOKUP($B177,download!$A$4:$DN$305,MATCH(data!AA$1,download!$A$4:$DX$4,0)+1,FALSE)="","",VLOOKUP($B177,download!$A$4:$DN$305,MATCH(data!AA$1,download!$A$4:$DX$4,0)+1,FALSE))</f>
        <v>2.93</v>
      </c>
      <c r="AB177">
        <f>+IF(VLOOKUP($B177,download!$A$4:$DN$305,MATCH(data!AB$1,download!$A$4:$DX$4,0)+1,FALSE)="","",VLOOKUP($B177,download!$A$4:$DN$305,MATCH(data!AB$1,download!$A$4:$DX$4,0)+1,FALSE))</f>
        <v>0.73</v>
      </c>
      <c r="AC177">
        <f>+IF(VLOOKUP($B177,download!$A$4:$DN$305,MATCH(data!AC$1,download!$A$4:$DX$4,0)+1,FALSE)="","",VLOOKUP($B177,download!$A$4:$DN$305,MATCH(data!AC$1,download!$A$4:$DX$4,0)+1,FALSE))</f>
        <v>0.27040165847019199</v>
      </c>
      <c r="AD177">
        <f>+IF(VLOOKUP($B177,download!$A$4:$DN$305,MATCH(data!AD$1,download!$A$4:$DX$4,0)+1,FALSE)="","",VLOOKUP($B177,download!$A$4:$DN$305,MATCH(data!AD$1,download!$A$4:$DX$4,0)+1,FALSE))</f>
        <v>136036000000</v>
      </c>
      <c r="AE177">
        <f>+IF(VLOOKUP($B177,download!$A$4:$DN$305,MATCH(data!AE$1,download!$A$4:$DX$4,0)+1,FALSE)="","",VLOOKUP($B177,download!$A$4:$DN$305,MATCH(data!AE$1,download!$A$4:$DX$4,0)+1,FALSE))</f>
        <v>159025800000</v>
      </c>
      <c r="AF177">
        <f>+IF(VLOOKUP($B177,download!$A$4:$DN$305,MATCH(data!AF$1,download!$A$4:$DX$4,0)+1,FALSE)="","",VLOOKUP($B177,download!$A$4:$DN$305,MATCH(data!AF$1,download!$A$4:$DX$4,0)+1,FALSE))</f>
        <v>8.7063173237584</v>
      </c>
      <c r="AG177">
        <f>+IF(VLOOKUP($B177,download!$A$4:$DN$305,MATCH(data!AG$1,download!$A$4:$DX$4,0)+1,FALSE)="","",VLOOKUP($B177,download!$A$4:$DN$305,MATCH(data!AG$1,download!$A$4:$DX$4,0)+1,FALSE))</f>
        <v>-1.6</v>
      </c>
      <c r="AH177">
        <f>+IF(VLOOKUP($B177,download!$A$4:$DN$305,MATCH(data!AH$1,download!$A$4:$DX$4,0)+1,FALSE)="","",VLOOKUP($B177,download!$A$4:$DN$305,MATCH(data!AH$1,download!$A$4:$DX$4,0)+1,FALSE))</f>
        <v>43696700000</v>
      </c>
      <c r="AI177">
        <f>+IF(VLOOKUP($B177,download!$A$4:$DN$305,MATCH(data!AI$1,download!$A$4:$DX$4,0)+1,FALSE)="","",VLOOKUP($B177,download!$A$4:$DN$305,MATCH(data!AI$1,download!$A$4:$DX$4,0)+1,FALSE))</f>
        <v>48396000000</v>
      </c>
      <c r="AJ177">
        <f>+IF(VLOOKUP($B177,download!$A$4:$DN$305,MATCH(data!AJ$1,download!$A$4:$DX$4,0)+1,FALSE)="","",VLOOKUP($B177,download!$A$4:$DN$305,MATCH(data!AJ$1,download!$A$4:$DX$4,0)+1,FALSE))</f>
        <v>568049999999.99988</v>
      </c>
      <c r="AK177">
        <f>+IF(VLOOKUP($B177,download!$A$4:$DN$305,MATCH(data!AK$1,download!$A$4:$DX$4,0)+1,FALSE)="","",VLOOKUP($B177,download!$A$4:$DN$305,MATCH(data!AK$1,download!$A$4:$DX$4,0)+1,FALSE))</f>
        <v>51125000000</v>
      </c>
      <c r="AL177">
        <f>+IF(VLOOKUP($B177,download!$A$4:$DN$305,MATCH(data!AL$1,download!$A$4:$DX$4,0)+1,FALSE)="","",VLOOKUP($B177,download!$A$4:$DN$305,MATCH(data!AL$1,download!$A$4:$DX$4,0)+1,FALSE))</f>
        <v>310642000000</v>
      </c>
      <c r="AM177">
        <f>+IF(VLOOKUP($B177,download!$A$4:$DN$305,MATCH(data!AM$1,download!$A$4:$DX$4,0)+1,FALSE)="","",VLOOKUP($B177,download!$A$4:$DN$305,MATCH(data!AM$1,download!$A$4:$DX$4,0)+1,FALSE))</f>
        <v>77295000000</v>
      </c>
      <c r="AN177">
        <f>+IF(VLOOKUP($B177,download!$A$4:$DN$305,MATCH(data!AN$1,download!$A$4:$DX$4,0)+1,FALSE)="","",VLOOKUP($B177,download!$A$4:$DN$305,MATCH(data!AN$1,download!$A$4:$DX$4,0)+1,FALSE))</f>
        <v>6.2</v>
      </c>
      <c r="AO177">
        <f>+IF(VLOOKUP($B177,download!$A$4:$DN$305,MATCH(data!AO$1,download!$A$4:$DX$4,0)+1,FALSE)="","",VLOOKUP($B177,download!$A$4:$DN$305,MATCH(data!AO$1,download!$A$4:$DX$4,0)+1,FALSE))</f>
        <v>5.8</v>
      </c>
      <c r="AP177">
        <f>+IF(VLOOKUP($B177,download!$A$4:$DN$305,MATCH(data!AP$1,download!$A$4:$DX$4,0)+1,FALSE)="","",VLOOKUP($B177,download!$A$4:$DN$305,MATCH(data!AP$1,download!$A$4:$DX$4,0)+1,FALSE))</f>
        <v>3.2</v>
      </c>
      <c r="AQ177">
        <f>+IF(VLOOKUP($B177,download!$A$4:$DN$305,MATCH(data!AQ$1,download!$A$4:$DX$4,0)+1,FALSE)="","",VLOOKUP($B177,download!$A$4:$DN$305,MATCH(data!AQ$1,download!$A$4:$DX$4,0)+1,FALSE))</f>
        <v>11.8</v>
      </c>
      <c r="AR177">
        <f>+IF(VLOOKUP($B177,download!$A$4:$DN$305,MATCH(data!AR$1,download!$A$4:$DX$4,0)+1,FALSE)="","",VLOOKUP($B177,download!$A$4:$DN$305,MATCH(data!AR$1,download!$A$4:$DX$4,0)+1,FALSE))</f>
        <v>7.1</v>
      </c>
      <c r="AS177">
        <f>+IF(VLOOKUP($B177,download!$A$4:$DN$305,MATCH(data!AS$1,download!$A$4:$DX$4,0)+1,FALSE)="","",VLOOKUP($B177,download!$A$4:$DN$305,MATCH(data!AS$1,download!$A$4:$DX$4,0)+1,FALSE))</f>
        <v>2.4382570776185775E-3</v>
      </c>
      <c r="AT177">
        <f>+IF(VLOOKUP($B177,download!$A$4:$DN$305,MATCH(data!AT$1,download!$A$4:$DX$4,0)+1,FALSE)="","",VLOOKUP($B177,download!$A$4:$DN$305,MATCH(data!AT$1,download!$A$4:$DX$4,0)+1,FALSE))</f>
        <v>6.992205784383994E-3</v>
      </c>
      <c r="AU177">
        <f>+IF(VLOOKUP($B177,download!$A$4:$DN$305,MATCH(data!AU$1,download!$A$4:$DX$4,0)+1,FALSE)="","",VLOOKUP($B177,download!$A$4:$DN$305,MATCH(data!AU$1,download!$A$4:$DX$4,0)+1,FALSE))</f>
        <v>2.1939934225958155E-3</v>
      </c>
      <c r="AV177">
        <f>+IF(VLOOKUP($B177,download!$A$4:$DN$305,MATCH(data!AV$1,download!$A$4:$DX$4,0)+1,FALSE)="","",VLOOKUP($B177,download!$A$4:$DN$305,MATCH(data!AV$1,download!$A$4:$DX$4,0)+1,FALSE))</f>
        <v>6.4204351883397537E-4</v>
      </c>
      <c r="AW177">
        <f>+IF(VLOOKUP($B177,download!$A$4:$DN$305,MATCH(data!AW$1,download!$A$4:$DX$4,0)+1,FALSE)="","",VLOOKUP($B177,download!$A$4:$DN$305,MATCH(data!AW$1,download!$A$4:$DX$4,0)+1,FALSE))</f>
        <v>3.9535554195497076E-3</v>
      </c>
    </row>
    <row r="178" spans="1:49">
      <c r="A178">
        <f t="shared" si="7"/>
        <v>177</v>
      </c>
      <c r="B178">
        <f t="shared" si="8"/>
        <v>201405</v>
      </c>
      <c r="C178">
        <f>+IF(VLOOKUP($B178,download!$A$4:$DN$305,MATCH(data!C$1,download!$A$4:$DX$4,0)+1,FALSE)="","",VLOOKUP($B178,download!$A$4:$DN$305,MATCH(data!C$1,download!$A$4:$DX$4,0)+1,FALSE))</f>
        <v>100.2265625</v>
      </c>
      <c r="D178">
        <f>+IF(VLOOKUP($B178,download!$A$4:$DN$305,MATCH(data!D$1,download!$A$4:$DX$4,0)+1,FALSE)="","",VLOOKUP($B178,download!$A$4:$DN$305,MATCH(data!D$1,download!$A$4:$DX$4,0)+1,FALSE))</f>
        <v>101.334</v>
      </c>
      <c r="E178">
        <f>+IF(VLOOKUP($B178,download!$A$4:$DN$305,MATCH(data!E$1,download!$A$4:$DX$4,0)+1,FALSE)="","",VLOOKUP($B178,download!$A$4:$DN$305,MATCH(data!E$1,download!$A$4:$DX$4,0)+1,FALSE))</f>
        <v>92.411500000000004</v>
      </c>
      <c r="F178">
        <f>+IF(VLOOKUP($B178,download!$A$4:$DN$305,MATCH(data!F$1,download!$A$4:$DX$4,0)+1,FALSE)="","",VLOOKUP($B178,download!$A$4:$DN$305,MATCH(data!F$1,download!$A$4:$DX$4,0)+1,FALSE))</f>
        <v>100.39</v>
      </c>
      <c r="G178">
        <f>+IF(VLOOKUP($B178,download!$A$4:$DN$305,MATCH(data!G$1,download!$A$4:$DX$4,0)+1,FALSE)="","",VLOOKUP($B178,download!$A$4:$DN$305,MATCH(data!G$1,download!$A$4:$DX$4,0)+1,FALSE))</f>
        <v>102.285</v>
      </c>
      <c r="H178">
        <f>+IF(VLOOKUP($B178,download!$A$4:$DN$305,MATCH(data!H$1,download!$A$4:$DX$4,0)+1,FALSE)="","",VLOOKUP($B178,download!$A$4:$DN$305,MATCH(data!H$1,download!$A$4:$DX$4,0)+1,FALSE))</f>
        <v>11.4</v>
      </c>
      <c r="I178">
        <f>+IF(VLOOKUP($B178,download!$A$4:$DN$305,MATCH(data!I$1,download!$A$4:$DX$4,0)+1,FALSE)="","",VLOOKUP($B178,download!$A$4:$DN$305,MATCH(data!I$1,download!$A$4:$DX$4,0)+1,FALSE))</f>
        <v>15.7845</v>
      </c>
      <c r="J178">
        <f>+IF(VLOOKUP($B178,download!$A$4:$DN$305,MATCH(data!J$1,download!$A$4:$DX$4,0)+1,FALSE)="","",VLOOKUP($B178,download!$A$4:$DN$305,MATCH(data!J$1,download!$A$4:$DX$4,0)+1,FALSE))</f>
        <v>582166000000</v>
      </c>
      <c r="K178">
        <f>+IF(VLOOKUP($B178,download!$A$4:$DN$305,MATCH(data!K$1,download!$A$4:$DX$4,0)+1,FALSE)="","",VLOOKUP($B178,download!$A$4:$DN$305,MATCH(data!K$1,download!$A$4:$DX$4,0)+1,FALSE))</f>
        <v>2782199999999.9995</v>
      </c>
      <c r="L178">
        <f>+IF(VLOOKUP($B178,download!$A$4:$DN$305,MATCH(data!L$1,download!$A$4:$DX$4,0)+1,FALSE)="","",VLOOKUP($B178,download!$A$4:$DN$305,MATCH(data!L$1,download!$A$4:$DX$4,0)+1,FALSE))</f>
        <v>1558666266000</v>
      </c>
      <c r="M178">
        <f>+IF(VLOOKUP($B178,download!$A$4:$DN$305,MATCH(data!M$1,download!$A$4:$DX$4,0)+1,FALSE)="","",VLOOKUP($B178,download!$A$4:$DN$305,MATCH(data!M$1,download!$A$4:$DX$4,0)+1,FALSE))</f>
        <v>5537554375727.9404</v>
      </c>
      <c r="N178">
        <f>+IF(VLOOKUP($B178,download!$A$4:$DN$305,MATCH(data!N$1,download!$A$4:$DX$4,0)+1,FALSE)="","",VLOOKUP($B178,download!$A$4:$DN$305,MATCH(data!N$1,download!$A$4:$DX$4,0)+1,FALSE))</f>
        <v>723029000000</v>
      </c>
      <c r="O178">
        <f>+IF(VLOOKUP($B178,download!$A$4:$DN$305,MATCH(data!O$1,download!$A$4:$DX$4,0)+1,FALSE)="","",VLOOKUP($B178,download!$A$4:$DN$305,MATCH(data!O$1,download!$A$4:$DX$4,0)+1,FALSE))</f>
        <v>1.363</v>
      </c>
      <c r="P178">
        <f>+IF(VLOOKUP($B178,download!$A$4:$DN$305,MATCH(data!P$1,download!$A$4:$DX$4,0)+1,FALSE)="","",VLOOKUP($B178,download!$A$4:$DN$305,MATCH(data!P$1,download!$A$4:$DX$4,0)+1,FALSE))</f>
        <v>7.7526000000000002</v>
      </c>
      <c r="Q178">
        <f>+IF(VLOOKUP($B178,download!$A$4:$DN$305,MATCH(data!Q$1,download!$A$4:$DX$4,0)+1,FALSE)="","",VLOOKUP($B178,download!$A$4:$DN$305,MATCH(data!Q$1,download!$A$4:$DX$4,0)+1,FALSE))</f>
        <v>1.675</v>
      </c>
      <c r="R178">
        <f>+IF(VLOOKUP($B178,download!$A$4:$DN$305,MATCH(data!R$1,download!$A$4:$DX$4,0)+1,FALSE)="","",VLOOKUP($B178,download!$A$4:$DN$305,MATCH(data!R$1,download!$A$4:$DX$4,0)+1,FALSE))</f>
        <v>0.93089999999999995</v>
      </c>
      <c r="S178">
        <f>+IF(VLOOKUP($B178,download!$A$4:$DN$305,MATCH(data!S$1,download!$A$4:$DX$4,0)+1,FALSE)="","",VLOOKUP($B178,download!$A$4:$DN$305,MATCH(data!S$1,download!$A$4:$DX$4,0)+1,FALSE))</f>
        <v>1.0841000000000001</v>
      </c>
      <c r="T178">
        <f>+IF(VLOOKUP($B178,download!$A$4:$DN$305,MATCH(data!T$1,download!$A$4:$DX$4,0)+1,FALSE)="","",VLOOKUP($B178,download!$A$4:$DN$305,MATCH(data!T$1,download!$A$4:$DX$4,0)+1,FALSE))</f>
        <v>1923.57</v>
      </c>
      <c r="U178">
        <f>+IF(VLOOKUP($B178,download!$A$4:$DN$305,MATCH(data!U$1,download!$A$4:$DX$4,0)+1,FALSE)="","",VLOOKUP($B178,download!$A$4:$DN$305,MATCH(data!U$1,download!$A$4:$DX$4,0)+1,FALSE))</f>
        <v>9943.27</v>
      </c>
      <c r="V178">
        <f>+IF(VLOOKUP($B178,download!$A$4:$DN$305,MATCH(data!V$1,download!$A$4:$DX$4,0)+1,FALSE)="","",VLOOKUP($B178,download!$A$4:$DN$305,MATCH(data!V$1,download!$A$4:$DX$4,0)+1,FALSE))</f>
        <v>1201.4100000000001</v>
      </c>
      <c r="W178">
        <f>+IF(VLOOKUP($B178,download!$A$4:$DN$305,MATCH(data!W$1,download!$A$4:$DX$4,0)+1,FALSE)="","",VLOOKUP($B178,download!$A$4:$DN$305,MATCH(data!W$1,download!$A$4:$DX$4,0)+1,FALSE))</f>
        <v>23081.65</v>
      </c>
      <c r="X178">
        <f>+IF(VLOOKUP($B178,download!$A$4:$DN$305,MATCH(data!X$1,download!$A$4:$DX$4,0)+1,FALSE)="","",VLOOKUP($B178,download!$A$4:$DN$305,MATCH(data!X$1,download!$A$4:$DX$4,0)+1,FALSE))</f>
        <v>14604.16</v>
      </c>
      <c r="Y178">
        <f>+IF(VLOOKUP($B178,download!$A$4:$DN$305,MATCH(data!Y$1,download!$A$4:$DX$4,0)+1,FALSE)="","",VLOOKUP($B178,download!$A$4:$DN$305,MATCH(data!Y$1,download!$A$4:$DX$4,0)+1,FALSE))</f>
        <v>0.2</v>
      </c>
      <c r="Z178">
        <f>+IF(VLOOKUP($B178,download!$A$4:$DN$305,MATCH(data!Z$1,download!$A$4:$DX$4,0)+1,FALSE)="","",VLOOKUP($B178,download!$A$4:$DN$305,MATCH(data!Z$1,download!$A$4:$DX$4,0)+1,FALSE))</f>
        <v>-0.1</v>
      </c>
      <c r="AA178">
        <f>+IF(VLOOKUP($B178,download!$A$4:$DN$305,MATCH(data!AA$1,download!$A$4:$DX$4,0)+1,FALSE)="","",VLOOKUP($B178,download!$A$4:$DN$305,MATCH(data!AA$1,download!$A$4:$DX$4,0)+1,FALSE))</f>
        <v>2.93</v>
      </c>
      <c r="AB178">
        <f>+IF(VLOOKUP($B178,download!$A$4:$DN$305,MATCH(data!AB$1,download!$A$4:$DX$4,0)+1,FALSE)="","",VLOOKUP($B178,download!$A$4:$DN$305,MATCH(data!AB$1,download!$A$4:$DX$4,0)+1,FALSE))</f>
        <v>-0.1</v>
      </c>
      <c r="AC178">
        <f>+IF(VLOOKUP($B178,download!$A$4:$DN$305,MATCH(data!AC$1,download!$A$4:$DX$4,0)+1,FALSE)="","",VLOOKUP($B178,download!$A$4:$DN$305,MATCH(data!AC$1,download!$A$4:$DX$4,0)+1,FALSE))</f>
        <v>0.26878067603209299</v>
      </c>
      <c r="AD178">
        <f>+IF(VLOOKUP($B178,download!$A$4:$DN$305,MATCH(data!AD$1,download!$A$4:$DX$4,0)+1,FALSE)="","",VLOOKUP($B178,download!$A$4:$DN$305,MATCH(data!AD$1,download!$A$4:$DX$4,0)+1,FALSE))</f>
        <v>137841000000</v>
      </c>
      <c r="AE178">
        <f>+IF(VLOOKUP($B178,download!$A$4:$DN$305,MATCH(data!AE$1,download!$A$4:$DX$4,0)+1,FALSE)="","",VLOOKUP($B178,download!$A$4:$DN$305,MATCH(data!AE$1,download!$A$4:$DX$4,0)+1,FALSE))</f>
        <v>159657800000</v>
      </c>
      <c r="AF178">
        <f>+IF(VLOOKUP($B178,download!$A$4:$DN$305,MATCH(data!AF$1,download!$A$4:$DX$4,0)+1,FALSE)="","",VLOOKUP($B178,download!$A$4:$DN$305,MATCH(data!AF$1,download!$A$4:$DX$4,0)+1,FALSE))</f>
        <v>8.7063173237584</v>
      </c>
      <c r="AG178">
        <f>+IF(VLOOKUP($B178,download!$A$4:$DN$305,MATCH(data!AG$1,download!$A$4:$DX$4,0)+1,FALSE)="","",VLOOKUP($B178,download!$A$4:$DN$305,MATCH(data!AG$1,download!$A$4:$DX$4,0)+1,FALSE))</f>
        <v>4.9000000000000004</v>
      </c>
      <c r="AH178">
        <f>+IF(VLOOKUP($B178,download!$A$4:$DN$305,MATCH(data!AH$1,download!$A$4:$DX$4,0)+1,FALSE)="","",VLOOKUP($B178,download!$A$4:$DN$305,MATCH(data!AH$1,download!$A$4:$DX$4,0)+1,FALSE))</f>
        <v>45246700000</v>
      </c>
      <c r="AI178">
        <f>+IF(VLOOKUP($B178,download!$A$4:$DN$305,MATCH(data!AI$1,download!$A$4:$DX$4,0)+1,FALSE)="","",VLOOKUP($B178,download!$A$4:$DN$305,MATCH(data!AI$1,download!$A$4:$DX$4,0)+1,FALSE))</f>
        <v>47977000000</v>
      </c>
      <c r="AJ178">
        <f>+IF(VLOOKUP($B178,download!$A$4:$DN$305,MATCH(data!AJ$1,download!$A$4:$DX$4,0)+1,FALSE)="","",VLOOKUP($B178,download!$A$4:$DN$305,MATCH(data!AJ$1,download!$A$4:$DX$4,0)+1,FALSE))</f>
        <v>568820000000</v>
      </c>
      <c r="AK178">
        <f>+IF(VLOOKUP($B178,download!$A$4:$DN$305,MATCH(data!AK$1,download!$A$4:$DX$4,0)+1,FALSE)="","",VLOOKUP($B178,download!$A$4:$DN$305,MATCH(data!AK$1,download!$A$4:$DX$4,0)+1,FALSE))</f>
        <v>54205000000</v>
      </c>
      <c r="AL178">
        <f>+IF(VLOOKUP($B178,download!$A$4:$DN$305,MATCH(data!AL$1,download!$A$4:$DX$4,0)+1,FALSE)="","",VLOOKUP($B178,download!$A$4:$DN$305,MATCH(data!AL$1,download!$A$4:$DX$4,0)+1,FALSE))</f>
        <v>307646000000</v>
      </c>
      <c r="AM178">
        <f>+IF(VLOOKUP($B178,download!$A$4:$DN$305,MATCH(data!AM$1,download!$A$4:$DX$4,0)+1,FALSE)="","",VLOOKUP($B178,download!$A$4:$DN$305,MATCH(data!AM$1,download!$A$4:$DX$4,0)+1,FALSE))</f>
        <v>77885000000</v>
      </c>
      <c r="AN178">
        <f>+IF(VLOOKUP($B178,download!$A$4:$DN$305,MATCH(data!AN$1,download!$A$4:$DX$4,0)+1,FALSE)="","",VLOOKUP($B178,download!$A$4:$DN$305,MATCH(data!AN$1,download!$A$4:$DX$4,0)+1,FALSE))</f>
        <v>6.3</v>
      </c>
      <c r="AO178">
        <f>+IF(VLOOKUP($B178,download!$A$4:$DN$305,MATCH(data!AO$1,download!$A$4:$DX$4,0)+1,FALSE)="","",VLOOKUP($B178,download!$A$4:$DN$305,MATCH(data!AO$1,download!$A$4:$DX$4,0)+1,FALSE))</f>
        <v>5.9</v>
      </c>
      <c r="AP178">
        <f>+IF(VLOOKUP($B178,download!$A$4:$DN$305,MATCH(data!AP$1,download!$A$4:$DX$4,0)+1,FALSE)="","",VLOOKUP($B178,download!$A$4:$DN$305,MATCH(data!AP$1,download!$A$4:$DX$4,0)+1,FALSE))</f>
        <v>3.2</v>
      </c>
      <c r="AQ178">
        <f>+IF(VLOOKUP($B178,download!$A$4:$DN$305,MATCH(data!AQ$1,download!$A$4:$DX$4,0)+1,FALSE)="","",VLOOKUP($B178,download!$A$4:$DN$305,MATCH(data!AQ$1,download!$A$4:$DX$4,0)+1,FALSE))</f>
        <v>11.7</v>
      </c>
      <c r="AR178">
        <f>+IF(VLOOKUP($B178,download!$A$4:$DN$305,MATCH(data!AR$1,download!$A$4:$DX$4,0)+1,FALSE)="","",VLOOKUP($B178,download!$A$4:$DN$305,MATCH(data!AR$1,download!$A$4:$DX$4,0)+1,FALSE))</f>
        <v>7.1</v>
      </c>
      <c r="AS178">
        <f>+IF(VLOOKUP($B178,download!$A$4:$DN$305,MATCH(data!AS$1,download!$A$4:$DX$4,0)+1,FALSE)="","",VLOOKUP($B178,download!$A$4:$DN$305,MATCH(data!AS$1,download!$A$4:$DX$4,0)+1,FALSE))</f>
        <v>2.4382570776185775E-3</v>
      </c>
      <c r="AT178">
        <f>+IF(VLOOKUP($B178,download!$A$4:$DN$305,MATCH(data!AT$1,download!$A$4:$DX$4,0)+1,FALSE)="","",VLOOKUP($B178,download!$A$4:$DN$305,MATCH(data!AT$1,download!$A$4:$DX$4,0)+1,FALSE))</f>
        <v>6.992205784383994E-3</v>
      </c>
      <c r="AU178">
        <f>+IF(VLOOKUP($B178,download!$A$4:$DN$305,MATCH(data!AU$1,download!$A$4:$DX$4,0)+1,FALSE)="","",VLOOKUP($B178,download!$A$4:$DN$305,MATCH(data!AU$1,download!$A$4:$DX$4,0)+1,FALSE))</f>
        <v>2.1939934225958155E-3</v>
      </c>
      <c r="AV178">
        <f>+IF(VLOOKUP($B178,download!$A$4:$DN$305,MATCH(data!AV$1,download!$A$4:$DX$4,0)+1,FALSE)="","",VLOOKUP($B178,download!$A$4:$DN$305,MATCH(data!AV$1,download!$A$4:$DX$4,0)+1,FALSE))</f>
        <v>6.4204351883397537E-4</v>
      </c>
      <c r="AW178">
        <f>+IF(VLOOKUP($B178,download!$A$4:$DN$305,MATCH(data!AW$1,download!$A$4:$DX$4,0)+1,FALSE)="","",VLOOKUP($B178,download!$A$4:$DN$305,MATCH(data!AW$1,download!$A$4:$DX$4,0)+1,FALSE))</f>
        <v>3.9535554195497076E-3</v>
      </c>
    </row>
    <row r="179" spans="1:49">
      <c r="A179">
        <f t="shared" si="7"/>
        <v>178</v>
      </c>
      <c r="B179">
        <f t="shared" si="8"/>
        <v>201406</v>
      </c>
      <c r="C179">
        <f>+IF(VLOOKUP($B179,download!$A$4:$DN$305,MATCH(data!C$1,download!$A$4:$DX$4,0)+1,FALSE)="","",VLOOKUP($B179,download!$A$4:$DN$305,MATCH(data!C$1,download!$A$4:$DX$4,0)+1,FALSE))</f>
        <v>99.7265625</v>
      </c>
      <c r="D179">
        <f>+IF(VLOOKUP($B179,download!$A$4:$DN$305,MATCH(data!D$1,download!$A$4:$DX$4,0)+1,FALSE)="","",VLOOKUP($B179,download!$A$4:$DN$305,MATCH(data!D$1,download!$A$4:$DX$4,0)+1,FALSE))</f>
        <v>102.32</v>
      </c>
      <c r="E179">
        <f>+IF(VLOOKUP($B179,download!$A$4:$DN$305,MATCH(data!E$1,download!$A$4:$DX$4,0)+1,FALSE)="","",VLOOKUP($B179,download!$A$4:$DN$305,MATCH(data!E$1,download!$A$4:$DX$4,0)+1,FALSE))</f>
        <v>93.527000000000001</v>
      </c>
      <c r="F179">
        <f>+IF(VLOOKUP($B179,download!$A$4:$DN$305,MATCH(data!F$1,download!$A$4:$DX$4,0)+1,FALSE)="","",VLOOKUP($B179,download!$A$4:$DN$305,MATCH(data!F$1,download!$A$4:$DX$4,0)+1,FALSE))</f>
        <v>99.65</v>
      </c>
      <c r="G179">
        <f>+IF(VLOOKUP($B179,download!$A$4:$DN$305,MATCH(data!G$1,download!$A$4:$DX$4,0)+1,FALSE)="","",VLOOKUP($B179,download!$A$4:$DN$305,MATCH(data!G$1,download!$A$4:$DX$4,0)+1,FALSE))</f>
        <v>102.355</v>
      </c>
      <c r="H179">
        <f>+IF(VLOOKUP($B179,download!$A$4:$DN$305,MATCH(data!H$1,download!$A$4:$DX$4,0)+1,FALSE)="","",VLOOKUP($B179,download!$A$4:$DN$305,MATCH(data!H$1,download!$A$4:$DX$4,0)+1,FALSE))</f>
        <v>11.57</v>
      </c>
      <c r="I179">
        <f>+IF(VLOOKUP($B179,download!$A$4:$DN$305,MATCH(data!I$1,download!$A$4:$DX$4,0)+1,FALSE)="","",VLOOKUP($B179,download!$A$4:$DN$305,MATCH(data!I$1,download!$A$4:$DX$4,0)+1,FALSE))</f>
        <v>15.269</v>
      </c>
      <c r="J179">
        <f>+IF(VLOOKUP($B179,download!$A$4:$DN$305,MATCH(data!J$1,download!$A$4:$DX$4,0)+1,FALSE)="","",VLOOKUP($B179,download!$A$4:$DN$305,MATCH(data!J$1,download!$A$4:$DX$4,0)+1,FALSE))</f>
        <v>600168999999.99988</v>
      </c>
      <c r="K179">
        <f>+IF(VLOOKUP($B179,download!$A$4:$DN$305,MATCH(data!K$1,download!$A$4:$DX$4,0)+1,FALSE)="","",VLOOKUP($B179,download!$A$4:$DN$305,MATCH(data!K$1,download!$A$4:$DX$4,0)+1,FALSE))</f>
        <v>2824800000000</v>
      </c>
      <c r="L179">
        <f>+IF(VLOOKUP($B179,download!$A$4:$DN$305,MATCH(data!L$1,download!$A$4:$DX$4,0)+1,FALSE)="","",VLOOKUP($B179,download!$A$4:$DN$305,MATCH(data!L$1,download!$A$4:$DX$4,0)+1,FALSE))</f>
        <v>1628108713000</v>
      </c>
      <c r="M179">
        <f>+IF(VLOOKUP($B179,download!$A$4:$DN$305,MATCH(data!M$1,download!$A$4:$DX$4,0)+1,FALSE)="","",VLOOKUP($B179,download!$A$4:$DN$305,MATCH(data!M$1,download!$A$4:$DX$4,0)+1,FALSE))</f>
        <v>5582073885051.3301</v>
      </c>
      <c r="N179">
        <f>+IF(VLOOKUP($B179,download!$A$4:$DN$305,MATCH(data!N$1,download!$A$4:$DX$4,0)+1,FALSE)="","",VLOOKUP($B179,download!$A$4:$DN$305,MATCH(data!N$1,download!$A$4:$DX$4,0)+1,FALSE))</f>
        <v>725893000000</v>
      </c>
      <c r="O179">
        <f>+IF(VLOOKUP($B179,download!$A$4:$DN$305,MATCH(data!O$1,download!$A$4:$DX$4,0)+1,FALSE)="","",VLOOKUP($B179,download!$A$4:$DN$305,MATCH(data!O$1,download!$A$4:$DX$4,0)+1,FALSE))</f>
        <v>1.3691</v>
      </c>
      <c r="P179">
        <f>+IF(VLOOKUP($B179,download!$A$4:$DN$305,MATCH(data!P$1,download!$A$4:$DX$4,0)+1,FALSE)="","",VLOOKUP($B179,download!$A$4:$DN$305,MATCH(data!P$1,download!$A$4:$DX$4,0)+1,FALSE))</f>
        <v>7.7503000000000002</v>
      </c>
      <c r="Q179">
        <f>+IF(VLOOKUP($B179,download!$A$4:$DN$305,MATCH(data!Q$1,download!$A$4:$DX$4,0)+1,FALSE)="","",VLOOKUP($B179,download!$A$4:$DN$305,MATCH(data!Q$1,download!$A$4:$DX$4,0)+1,FALSE))</f>
        <v>1.7102999999999999</v>
      </c>
      <c r="R179">
        <f>+IF(VLOOKUP($B179,download!$A$4:$DN$305,MATCH(data!R$1,download!$A$4:$DX$4,0)+1,FALSE)="","",VLOOKUP($B179,download!$A$4:$DN$305,MATCH(data!R$1,download!$A$4:$DX$4,0)+1,FALSE))</f>
        <v>0.94299999999999995</v>
      </c>
      <c r="S179">
        <f>+IF(VLOOKUP($B179,download!$A$4:$DN$305,MATCH(data!S$1,download!$A$4:$DX$4,0)+1,FALSE)="","",VLOOKUP($B179,download!$A$4:$DN$305,MATCH(data!S$1,download!$A$4:$DX$4,0)+1,FALSE))</f>
        <v>1.0667</v>
      </c>
      <c r="T179">
        <f>+IF(VLOOKUP($B179,download!$A$4:$DN$305,MATCH(data!T$1,download!$A$4:$DX$4,0)+1,FALSE)="","",VLOOKUP($B179,download!$A$4:$DN$305,MATCH(data!T$1,download!$A$4:$DX$4,0)+1,FALSE))</f>
        <v>1960.23</v>
      </c>
      <c r="U179">
        <f>+IF(VLOOKUP($B179,download!$A$4:$DN$305,MATCH(data!U$1,download!$A$4:$DX$4,0)+1,FALSE)="","",VLOOKUP($B179,download!$A$4:$DN$305,MATCH(data!U$1,download!$A$4:$DX$4,0)+1,FALSE))</f>
        <v>9833.07</v>
      </c>
      <c r="V179">
        <f>+IF(VLOOKUP($B179,download!$A$4:$DN$305,MATCH(data!V$1,download!$A$4:$DX$4,0)+1,FALSE)="","",VLOOKUP($B179,download!$A$4:$DN$305,MATCH(data!V$1,download!$A$4:$DX$4,0)+1,FALSE))</f>
        <v>1262.56</v>
      </c>
      <c r="W179">
        <f>+IF(VLOOKUP($B179,download!$A$4:$DN$305,MATCH(data!W$1,download!$A$4:$DX$4,0)+1,FALSE)="","",VLOOKUP($B179,download!$A$4:$DN$305,MATCH(data!W$1,download!$A$4:$DX$4,0)+1,FALSE))</f>
        <v>23190.720000000001</v>
      </c>
      <c r="X179">
        <f>+IF(VLOOKUP($B179,download!$A$4:$DN$305,MATCH(data!X$1,download!$A$4:$DX$4,0)+1,FALSE)="","",VLOOKUP($B179,download!$A$4:$DN$305,MATCH(data!X$1,download!$A$4:$DX$4,0)+1,FALSE))</f>
        <v>15146.01</v>
      </c>
      <c r="Y179">
        <f>+IF(VLOOKUP($B179,download!$A$4:$DN$305,MATCH(data!Y$1,download!$A$4:$DX$4,0)+1,FALSE)="","",VLOOKUP($B179,download!$A$4:$DN$305,MATCH(data!Y$1,download!$A$4:$DX$4,0)+1,FALSE))</f>
        <v>0.1</v>
      </c>
      <c r="Z179">
        <f>+IF(VLOOKUP($B179,download!$A$4:$DN$305,MATCH(data!Z$1,download!$A$4:$DX$4,0)+1,FALSE)="","",VLOOKUP($B179,download!$A$4:$DN$305,MATCH(data!Z$1,download!$A$4:$DX$4,0)+1,FALSE))</f>
        <v>0.1</v>
      </c>
      <c r="AA179">
        <f>+IF(VLOOKUP($B179,download!$A$4:$DN$305,MATCH(data!AA$1,download!$A$4:$DX$4,0)+1,FALSE)="","",VLOOKUP($B179,download!$A$4:$DN$305,MATCH(data!AA$1,download!$A$4:$DX$4,0)+1,FALSE))</f>
        <v>3.02</v>
      </c>
      <c r="AB179">
        <f>+IF(VLOOKUP($B179,download!$A$4:$DN$305,MATCH(data!AB$1,download!$A$4:$DX$4,0)+1,FALSE)="","",VLOOKUP($B179,download!$A$4:$DN$305,MATCH(data!AB$1,download!$A$4:$DX$4,0)+1,FALSE))</f>
        <v>0</v>
      </c>
      <c r="AC179">
        <f>+IF(VLOOKUP($B179,download!$A$4:$DN$305,MATCH(data!AC$1,download!$A$4:$DX$4,0)+1,FALSE)="","",VLOOKUP($B179,download!$A$4:$DN$305,MATCH(data!AC$1,download!$A$4:$DX$4,0)+1,FALSE))</f>
        <v>0.157589235023538</v>
      </c>
      <c r="AD179">
        <f>+IF(VLOOKUP($B179,download!$A$4:$DN$305,MATCH(data!AD$1,download!$A$4:$DX$4,0)+1,FALSE)="","",VLOOKUP($B179,download!$A$4:$DN$305,MATCH(data!AD$1,download!$A$4:$DX$4,0)+1,FALSE))</f>
        <v>137005000000</v>
      </c>
      <c r="AE179">
        <f>+IF(VLOOKUP($B179,download!$A$4:$DN$305,MATCH(data!AE$1,download!$A$4:$DX$4,0)+1,FALSE)="","",VLOOKUP($B179,download!$A$4:$DN$305,MATCH(data!AE$1,download!$A$4:$DX$4,0)+1,FALSE))</f>
        <v>162185700000</v>
      </c>
      <c r="AF179">
        <f>+IF(VLOOKUP($B179,download!$A$4:$DN$305,MATCH(data!AF$1,download!$A$4:$DX$4,0)+1,FALSE)="","",VLOOKUP($B179,download!$A$4:$DN$305,MATCH(data!AF$1,download!$A$4:$DX$4,0)+1,FALSE))</f>
        <v>4.4154137255124102</v>
      </c>
      <c r="AG179">
        <f>+IF(VLOOKUP($B179,download!$A$4:$DN$305,MATCH(data!AG$1,download!$A$4:$DX$4,0)+1,FALSE)="","",VLOOKUP($B179,download!$A$4:$DN$305,MATCH(data!AG$1,download!$A$4:$DX$4,0)+1,FALSE))</f>
        <v>11.4</v>
      </c>
      <c r="AH179">
        <f>+IF(VLOOKUP($B179,download!$A$4:$DN$305,MATCH(data!AH$1,download!$A$4:$DX$4,0)+1,FALSE)="","",VLOOKUP($B179,download!$A$4:$DN$305,MATCH(data!AH$1,download!$A$4:$DX$4,0)+1,FALSE))</f>
        <v>45124900000</v>
      </c>
      <c r="AI179">
        <f>+IF(VLOOKUP($B179,download!$A$4:$DN$305,MATCH(data!AI$1,download!$A$4:$DX$4,0)+1,FALSE)="","",VLOOKUP($B179,download!$A$4:$DN$305,MATCH(data!AI$1,download!$A$4:$DX$4,0)+1,FALSE))</f>
        <v>48188000000</v>
      </c>
      <c r="AJ179">
        <f>+IF(VLOOKUP($B179,download!$A$4:$DN$305,MATCH(data!AJ$1,download!$A$4:$DX$4,0)+1,FALSE)="","",VLOOKUP($B179,download!$A$4:$DN$305,MATCH(data!AJ$1,download!$A$4:$DX$4,0)+1,FALSE))</f>
        <v>583049999999.99988</v>
      </c>
      <c r="AK179">
        <f>+IF(VLOOKUP($B179,download!$A$4:$DN$305,MATCH(data!AK$1,download!$A$4:$DX$4,0)+1,FALSE)="","",VLOOKUP($B179,download!$A$4:$DN$305,MATCH(data!AK$1,download!$A$4:$DX$4,0)+1,FALSE))</f>
        <v>52100000000</v>
      </c>
      <c r="AL179">
        <f>+IF(VLOOKUP($B179,download!$A$4:$DN$305,MATCH(data!AL$1,download!$A$4:$DX$4,0)+1,FALSE)="","",VLOOKUP($B179,download!$A$4:$DN$305,MATCH(data!AL$1,download!$A$4:$DX$4,0)+1,FALSE))</f>
        <v>310483000000</v>
      </c>
      <c r="AM179">
        <f>+IF(VLOOKUP($B179,download!$A$4:$DN$305,MATCH(data!AM$1,download!$A$4:$DX$4,0)+1,FALSE)="","",VLOOKUP($B179,download!$A$4:$DN$305,MATCH(data!AM$1,download!$A$4:$DX$4,0)+1,FALSE))</f>
        <v>75874000000</v>
      </c>
      <c r="AN179">
        <f>+IF(VLOOKUP($B179,download!$A$4:$DN$305,MATCH(data!AN$1,download!$A$4:$DX$4,0)+1,FALSE)="","",VLOOKUP($B179,download!$A$4:$DN$305,MATCH(data!AN$1,download!$A$4:$DX$4,0)+1,FALSE))</f>
        <v>6.1</v>
      </c>
      <c r="AO179">
        <f>+IF(VLOOKUP($B179,download!$A$4:$DN$305,MATCH(data!AO$1,download!$A$4:$DX$4,0)+1,FALSE)="","",VLOOKUP($B179,download!$A$4:$DN$305,MATCH(data!AO$1,download!$A$4:$DX$4,0)+1,FALSE))</f>
        <v>6</v>
      </c>
      <c r="AP179">
        <f>+IF(VLOOKUP($B179,download!$A$4:$DN$305,MATCH(data!AP$1,download!$A$4:$DX$4,0)+1,FALSE)="","",VLOOKUP($B179,download!$A$4:$DN$305,MATCH(data!AP$1,download!$A$4:$DX$4,0)+1,FALSE))</f>
        <v>3.2</v>
      </c>
      <c r="AQ179">
        <f>+IF(VLOOKUP($B179,download!$A$4:$DN$305,MATCH(data!AQ$1,download!$A$4:$DX$4,0)+1,FALSE)="","",VLOOKUP($B179,download!$A$4:$DN$305,MATCH(data!AQ$1,download!$A$4:$DX$4,0)+1,FALSE))</f>
        <v>11.6</v>
      </c>
      <c r="AR179">
        <f>+IF(VLOOKUP($B179,download!$A$4:$DN$305,MATCH(data!AR$1,download!$A$4:$DX$4,0)+1,FALSE)="","",VLOOKUP($B179,download!$A$4:$DN$305,MATCH(data!AR$1,download!$A$4:$DX$4,0)+1,FALSE))</f>
        <v>7.1</v>
      </c>
      <c r="AS179">
        <f>+IF(VLOOKUP($B179,download!$A$4:$DN$305,MATCH(data!AS$1,download!$A$4:$DX$4,0)+1,FALSE)="","",VLOOKUP($B179,download!$A$4:$DN$305,MATCH(data!AS$1,download!$A$4:$DX$4,0)+1,FALSE))</f>
        <v>2.4382570776185775E-3</v>
      </c>
      <c r="AT179">
        <f>+IF(VLOOKUP($B179,download!$A$4:$DN$305,MATCH(data!AT$1,download!$A$4:$DX$4,0)+1,FALSE)="","",VLOOKUP($B179,download!$A$4:$DN$305,MATCH(data!AT$1,download!$A$4:$DX$4,0)+1,FALSE))</f>
        <v>6.992205784383994E-3</v>
      </c>
      <c r="AU179">
        <f>+IF(VLOOKUP($B179,download!$A$4:$DN$305,MATCH(data!AU$1,download!$A$4:$DX$4,0)+1,FALSE)="","",VLOOKUP($B179,download!$A$4:$DN$305,MATCH(data!AU$1,download!$A$4:$DX$4,0)+1,FALSE))</f>
        <v>2.1939934225958155E-3</v>
      </c>
      <c r="AV179">
        <f>+IF(VLOOKUP($B179,download!$A$4:$DN$305,MATCH(data!AV$1,download!$A$4:$DX$4,0)+1,FALSE)="","",VLOOKUP($B179,download!$A$4:$DN$305,MATCH(data!AV$1,download!$A$4:$DX$4,0)+1,FALSE))</f>
        <v>6.4204351883397537E-4</v>
      </c>
      <c r="AW179">
        <f>+IF(VLOOKUP($B179,download!$A$4:$DN$305,MATCH(data!AW$1,download!$A$4:$DX$4,0)+1,FALSE)="","",VLOOKUP($B179,download!$A$4:$DN$305,MATCH(data!AW$1,download!$A$4:$DX$4,0)+1,FALSE))</f>
        <v>3.9535554195497076E-3</v>
      </c>
    </row>
    <row r="180" spans="1:49">
      <c r="A180">
        <f t="shared" si="7"/>
        <v>179</v>
      </c>
      <c r="B180">
        <f t="shared" si="8"/>
        <v>201407</v>
      </c>
      <c r="C180">
        <f>+IF(VLOOKUP($B180,download!$A$4:$DN$305,MATCH(data!C$1,download!$A$4:$DX$4,0)+1,FALSE)="","",VLOOKUP($B180,download!$A$4:$DN$305,MATCH(data!C$1,download!$A$4:$DX$4,0)+1,FALSE))</f>
        <v>99.4765625</v>
      </c>
      <c r="D180">
        <f>+IF(VLOOKUP($B180,download!$A$4:$DN$305,MATCH(data!D$1,download!$A$4:$DX$4,0)+1,FALSE)="","",VLOOKUP($B180,download!$A$4:$DN$305,MATCH(data!D$1,download!$A$4:$DX$4,0)+1,FALSE))</f>
        <v>103.062</v>
      </c>
      <c r="E180">
        <f>+IF(VLOOKUP($B180,download!$A$4:$DN$305,MATCH(data!E$1,download!$A$4:$DX$4,0)+1,FALSE)="","",VLOOKUP($B180,download!$A$4:$DN$305,MATCH(data!E$1,download!$A$4:$DX$4,0)+1,FALSE))</f>
        <v>93.771000000000001</v>
      </c>
      <c r="F180">
        <f>+IF(VLOOKUP($B180,download!$A$4:$DN$305,MATCH(data!F$1,download!$A$4:$DX$4,0)+1,FALSE)="","",VLOOKUP($B180,download!$A$4:$DN$305,MATCH(data!F$1,download!$A$4:$DX$4,0)+1,FALSE))</f>
        <v>99.53</v>
      </c>
      <c r="G180">
        <f>+IF(VLOOKUP($B180,download!$A$4:$DN$305,MATCH(data!G$1,download!$A$4:$DX$4,0)+1,FALSE)="","",VLOOKUP($B180,download!$A$4:$DN$305,MATCH(data!G$1,download!$A$4:$DX$4,0)+1,FALSE))</f>
        <v>103.02500000000001</v>
      </c>
      <c r="H180">
        <f>+IF(VLOOKUP($B180,download!$A$4:$DN$305,MATCH(data!H$1,download!$A$4:$DX$4,0)+1,FALSE)="","",VLOOKUP($B180,download!$A$4:$DN$305,MATCH(data!H$1,download!$A$4:$DX$4,0)+1,FALSE))</f>
        <v>16.95</v>
      </c>
      <c r="I180">
        <f>+IF(VLOOKUP($B180,download!$A$4:$DN$305,MATCH(data!I$1,download!$A$4:$DX$4,0)+1,FALSE)="","",VLOOKUP($B180,download!$A$4:$DN$305,MATCH(data!I$1,download!$A$4:$DX$4,0)+1,FALSE))</f>
        <v>19.1221</v>
      </c>
      <c r="J180">
        <f>+IF(VLOOKUP($B180,download!$A$4:$DN$305,MATCH(data!J$1,download!$A$4:$DX$4,0)+1,FALSE)="","",VLOOKUP($B180,download!$A$4:$DN$305,MATCH(data!J$1,download!$A$4:$DX$4,0)+1,FALSE))</f>
        <v>603294999999.99988</v>
      </c>
      <c r="K180">
        <f>+IF(VLOOKUP($B180,download!$A$4:$DN$305,MATCH(data!K$1,download!$A$4:$DX$4,0)+1,FALSE)="","",VLOOKUP($B180,download!$A$4:$DN$305,MATCH(data!K$1,download!$A$4:$DX$4,0)+1,FALSE))</f>
        <v>2841199999999.9995</v>
      </c>
      <c r="L180">
        <f>+IF(VLOOKUP($B180,download!$A$4:$DN$305,MATCH(data!L$1,download!$A$4:$DX$4,0)+1,FALSE)="","",VLOOKUP($B180,download!$A$4:$DN$305,MATCH(data!L$1,download!$A$4:$DX$4,0)+1,FALSE))</f>
        <v>1701310434000</v>
      </c>
      <c r="M180">
        <f>+IF(VLOOKUP($B180,download!$A$4:$DN$305,MATCH(data!M$1,download!$A$4:$DX$4,0)+1,FALSE)="","",VLOOKUP($B180,download!$A$4:$DN$305,MATCH(data!M$1,download!$A$4:$DX$4,0)+1,FALSE))</f>
        <v>5592578340272.1504</v>
      </c>
      <c r="N180">
        <f>+IF(VLOOKUP($B180,download!$A$4:$DN$305,MATCH(data!N$1,download!$A$4:$DX$4,0)+1,FALSE)="","",VLOOKUP($B180,download!$A$4:$DN$305,MATCH(data!N$1,download!$A$4:$DX$4,0)+1,FALSE))</f>
        <v>728370000000</v>
      </c>
      <c r="O180">
        <f>+IF(VLOOKUP($B180,download!$A$4:$DN$305,MATCH(data!O$1,download!$A$4:$DX$4,0)+1,FALSE)="","",VLOOKUP($B180,download!$A$4:$DN$305,MATCH(data!O$1,download!$A$4:$DX$4,0)+1,FALSE))</f>
        <v>1.3388</v>
      </c>
      <c r="P180">
        <f>+IF(VLOOKUP($B180,download!$A$4:$DN$305,MATCH(data!P$1,download!$A$4:$DX$4,0)+1,FALSE)="","",VLOOKUP($B180,download!$A$4:$DN$305,MATCH(data!P$1,download!$A$4:$DX$4,0)+1,FALSE))</f>
        <v>7.7497999999999996</v>
      </c>
      <c r="Q180">
        <f>+IF(VLOOKUP($B180,download!$A$4:$DN$305,MATCH(data!Q$1,download!$A$4:$DX$4,0)+1,FALSE)="","",VLOOKUP($B180,download!$A$4:$DN$305,MATCH(data!Q$1,download!$A$4:$DX$4,0)+1,FALSE))</f>
        <v>1.6883999999999999</v>
      </c>
      <c r="R180">
        <f>+IF(VLOOKUP($B180,download!$A$4:$DN$305,MATCH(data!R$1,download!$A$4:$DX$4,0)+1,FALSE)="","",VLOOKUP($B180,download!$A$4:$DN$305,MATCH(data!R$1,download!$A$4:$DX$4,0)+1,FALSE))</f>
        <v>0.92949999999999999</v>
      </c>
      <c r="S180">
        <f>+IF(VLOOKUP($B180,download!$A$4:$DN$305,MATCH(data!S$1,download!$A$4:$DX$4,0)+1,FALSE)="","",VLOOKUP($B180,download!$A$4:$DN$305,MATCH(data!S$1,download!$A$4:$DX$4,0)+1,FALSE))</f>
        <v>1.0904</v>
      </c>
      <c r="T180">
        <f>+IF(VLOOKUP($B180,download!$A$4:$DN$305,MATCH(data!T$1,download!$A$4:$DX$4,0)+1,FALSE)="","",VLOOKUP($B180,download!$A$4:$DN$305,MATCH(data!T$1,download!$A$4:$DX$4,0)+1,FALSE))</f>
        <v>1930.67</v>
      </c>
      <c r="U180">
        <f>+IF(VLOOKUP($B180,download!$A$4:$DN$305,MATCH(data!U$1,download!$A$4:$DX$4,0)+1,FALSE)="","",VLOOKUP($B180,download!$A$4:$DN$305,MATCH(data!U$1,download!$A$4:$DX$4,0)+1,FALSE))</f>
        <v>9407.48</v>
      </c>
      <c r="V180">
        <f>+IF(VLOOKUP($B180,download!$A$4:$DN$305,MATCH(data!V$1,download!$A$4:$DX$4,0)+1,FALSE)="","",VLOOKUP($B180,download!$A$4:$DN$305,MATCH(data!V$1,download!$A$4:$DX$4,0)+1,FALSE))</f>
        <v>1289.42</v>
      </c>
      <c r="W180">
        <f>+IF(VLOOKUP($B180,download!$A$4:$DN$305,MATCH(data!W$1,download!$A$4:$DX$4,0)+1,FALSE)="","",VLOOKUP($B180,download!$A$4:$DN$305,MATCH(data!W$1,download!$A$4:$DX$4,0)+1,FALSE))</f>
        <v>24756.85</v>
      </c>
      <c r="X180">
        <f>+IF(VLOOKUP($B180,download!$A$4:$DN$305,MATCH(data!X$1,download!$A$4:$DX$4,0)+1,FALSE)="","",VLOOKUP($B180,download!$A$4:$DN$305,MATCH(data!X$1,download!$A$4:$DX$4,0)+1,FALSE))</f>
        <v>15330.74</v>
      </c>
      <c r="Y180">
        <f>+IF(VLOOKUP($B180,download!$A$4:$DN$305,MATCH(data!Y$1,download!$A$4:$DX$4,0)+1,FALSE)="","",VLOOKUP($B180,download!$A$4:$DN$305,MATCH(data!Y$1,download!$A$4:$DX$4,0)+1,FALSE))</f>
        <v>0.1</v>
      </c>
      <c r="Z180">
        <f>+IF(VLOOKUP($B180,download!$A$4:$DN$305,MATCH(data!Z$1,download!$A$4:$DX$4,0)+1,FALSE)="","",VLOOKUP($B180,download!$A$4:$DN$305,MATCH(data!Z$1,download!$A$4:$DX$4,0)+1,FALSE))</f>
        <v>-0.6</v>
      </c>
      <c r="AA180">
        <f>+IF(VLOOKUP($B180,download!$A$4:$DN$305,MATCH(data!AA$1,download!$A$4:$DX$4,0)+1,FALSE)="","",VLOOKUP($B180,download!$A$4:$DN$305,MATCH(data!AA$1,download!$A$4:$DX$4,0)+1,FALSE))</f>
        <v>3.02</v>
      </c>
      <c r="AB180">
        <f>+IF(VLOOKUP($B180,download!$A$4:$DN$305,MATCH(data!AB$1,download!$A$4:$DX$4,0)+1,FALSE)="","",VLOOKUP($B180,download!$A$4:$DN$305,MATCH(data!AB$1,download!$A$4:$DX$4,0)+1,FALSE))</f>
        <v>1.03</v>
      </c>
      <c r="AC180">
        <f>+IF(VLOOKUP($B180,download!$A$4:$DN$305,MATCH(data!AC$1,download!$A$4:$DX$4,0)+1,FALSE)="","",VLOOKUP($B180,download!$A$4:$DN$305,MATCH(data!AC$1,download!$A$4:$DX$4,0)+1,FALSE))</f>
        <v>1.21344395522229E-3</v>
      </c>
      <c r="AD180">
        <f>+IF(VLOOKUP($B180,download!$A$4:$DN$305,MATCH(data!AD$1,download!$A$4:$DX$4,0)+1,FALSE)="","",VLOOKUP($B180,download!$A$4:$DN$305,MATCH(data!AD$1,download!$A$4:$DX$4,0)+1,FALSE))</f>
        <v>137619000000</v>
      </c>
      <c r="AE180">
        <f>+IF(VLOOKUP($B180,download!$A$4:$DN$305,MATCH(data!AE$1,download!$A$4:$DX$4,0)+1,FALSE)="","",VLOOKUP($B180,download!$A$4:$DN$305,MATCH(data!AE$1,download!$A$4:$DX$4,0)+1,FALSE))</f>
        <v>161321700000</v>
      </c>
      <c r="AF180">
        <f>+IF(VLOOKUP($B180,download!$A$4:$DN$305,MATCH(data!AF$1,download!$A$4:$DX$4,0)+1,FALSE)="","",VLOOKUP($B180,download!$A$4:$DN$305,MATCH(data!AF$1,download!$A$4:$DX$4,0)+1,FALSE))</f>
        <v>4.4154137255124102</v>
      </c>
      <c r="AG180">
        <f>+IF(VLOOKUP($B180,download!$A$4:$DN$305,MATCH(data!AG$1,download!$A$4:$DX$4,0)+1,FALSE)="","",VLOOKUP($B180,download!$A$4:$DN$305,MATCH(data!AG$1,download!$A$4:$DX$4,0)+1,FALSE))</f>
        <v>6.8</v>
      </c>
      <c r="AH180">
        <f>+IF(VLOOKUP($B180,download!$A$4:$DN$305,MATCH(data!AH$1,download!$A$4:$DX$4,0)+1,FALSE)="","",VLOOKUP($B180,download!$A$4:$DN$305,MATCH(data!AH$1,download!$A$4:$DX$4,0)+1,FALSE))</f>
        <v>45317800000</v>
      </c>
      <c r="AI180">
        <f>+IF(VLOOKUP($B180,download!$A$4:$DN$305,MATCH(data!AI$1,download!$A$4:$DX$4,0)+1,FALSE)="","",VLOOKUP($B180,download!$A$4:$DN$305,MATCH(data!AI$1,download!$A$4:$DX$4,0)+1,FALSE))</f>
        <v>47285000000</v>
      </c>
      <c r="AJ180">
        <f>+IF(VLOOKUP($B180,download!$A$4:$DN$305,MATCH(data!AJ$1,download!$A$4:$DX$4,0)+1,FALSE)="","",VLOOKUP($B180,download!$A$4:$DN$305,MATCH(data!AJ$1,download!$A$4:$DX$4,0)+1,FALSE))</f>
        <v>585119999999.99988</v>
      </c>
      <c r="AK180">
        <f>+IF(VLOOKUP($B180,download!$A$4:$DN$305,MATCH(data!AK$1,download!$A$4:$DX$4,0)+1,FALSE)="","",VLOOKUP($B180,download!$A$4:$DN$305,MATCH(data!AK$1,download!$A$4:$DX$4,0)+1,FALSE))</f>
        <v>51998000000</v>
      </c>
      <c r="AL180">
        <f>+IF(VLOOKUP($B180,download!$A$4:$DN$305,MATCH(data!AL$1,download!$A$4:$DX$4,0)+1,FALSE)="","",VLOOKUP($B180,download!$A$4:$DN$305,MATCH(data!AL$1,download!$A$4:$DX$4,0)+1,FALSE))</f>
        <v>313617000000</v>
      </c>
      <c r="AM180">
        <f>+IF(VLOOKUP($B180,download!$A$4:$DN$305,MATCH(data!AM$1,download!$A$4:$DX$4,0)+1,FALSE)="","",VLOOKUP($B180,download!$A$4:$DN$305,MATCH(data!AM$1,download!$A$4:$DX$4,0)+1,FALSE))</f>
        <v>75466000000</v>
      </c>
      <c r="AN180">
        <f>+IF(VLOOKUP($B180,download!$A$4:$DN$305,MATCH(data!AN$1,download!$A$4:$DX$4,0)+1,FALSE)="","",VLOOKUP($B180,download!$A$4:$DN$305,MATCH(data!AN$1,download!$A$4:$DX$4,0)+1,FALSE))</f>
        <v>6.2</v>
      </c>
      <c r="AO180">
        <f>+IF(VLOOKUP($B180,download!$A$4:$DN$305,MATCH(data!AO$1,download!$A$4:$DX$4,0)+1,FALSE)="","",VLOOKUP($B180,download!$A$4:$DN$305,MATCH(data!AO$1,download!$A$4:$DX$4,0)+1,FALSE))</f>
        <v>6.2</v>
      </c>
      <c r="AP180">
        <f>+IF(VLOOKUP($B180,download!$A$4:$DN$305,MATCH(data!AP$1,download!$A$4:$DX$4,0)+1,FALSE)="","",VLOOKUP($B180,download!$A$4:$DN$305,MATCH(data!AP$1,download!$A$4:$DX$4,0)+1,FALSE))</f>
        <v>3.3</v>
      </c>
      <c r="AQ180">
        <f>+IF(VLOOKUP($B180,download!$A$4:$DN$305,MATCH(data!AQ$1,download!$A$4:$DX$4,0)+1,FALSE)="","",VLOOKUP($B180,download!$A$4:$DN$305,MATCH(data!AQ$1,download!$A$4:$DX$4,0)+1,FALSE))</f>
        <v>11.6</v>
      </c>
      <c r="AR180">
        <f>+IF(VLOOKUP($B180,download!$A$4:$DN$305,MATCH(data!AR$1,download!$A$4:$DX$4,0)+1,FALSE)="","",VLOOKUP($B180,download!$A$4:$DN$305,MATCH(data!AR$1,download!$A$4:$DX$4,0)+1,FALSE))</f>
        <v>7.1</v>
      </c>
      <c r="AS180">
        <f>+IF(VLOOKUP($B180,download!$A$4:$DN$305,MATCH(data!AS$1,download!$A$4:$DX$4,0)+1,FALSE)="","",VLOOKUP($B180,download!$A$4:$DN$305,MATCH(data!AS$1,download!$A$4:$DX$4,0)+1,FALSE))</f>
        <v>2.4382570776185775E-3</v>
      </c>
      <c r="AT180">
        <f>+IF(VLOOKUP($B180,download!$A$4:$DN$305,MATCH(data!AT$1,download!$A$4:$DX$4,0)+1,FALSE)="","",VLOOKUP($B180,download!$A$4:$DN$305,MATCH(data!AT$1,download!$A$4:$DX$4,0)+1,FALSE))</f>
        <v>6.992205784383994E-3</v>
      </c>
      <c r="AU180">
        <f>+IF(VLOOKUP($B180,download!$A$4:$DN$305,MATCH(data!AU$1,download!$A$4:$DX$4,0)+1,FALSE)="","",VLOOKUP($B180,download!$A$4:$DN$305,MATCH(data!AU$1,download!$A$4:$DX$4,0)+1,FALSE))</f>
        <v>2.1939934225958155E-3</v>
      </c>
      <c r="AV180">
        <f>+IF(VLOOKUP($B180,download!$A$4:$DN$305,MATCH(data!AV$1,download!$A$4:$DX$4,0)+1,FALSE)="","",VLOOKUP($B180,download!$A$4:$DN$305,MATCH(data!AV$1,download!$A$4:$DX$4,0)+1,FALSE))</f>
        <v>6.4204351883397537E-4</v>
      </c>
      <c r="AW180">
        <f>+IF(VLOOKUP($B180,download!$A$4:$DN$305,MATCH(data!AW$1,download!$A$4:$DX$4,0)+1,FALSE)="","",VLOOKUP($B180,download!$A$4:$DN$305,MATCH(data!AW$1,download!$A$4:$DX$4,0)+1,FALSE))</f>
        <v>3.9535554195497076E-3</v>
      </c>
    </row>
    <row r="181" spans="1:49">
      <c r="A181">
        <f t="shared" si="7"/>
        <v>180</v>
      </c>
      <c r="B181">
        <f t="shared" si="8"/>
        <v>201408</v>
      </c>
      <c r="C181">
        <f>+IF(VLOOKUP($B181,download!$A$4:$DN$305,MATCH(data!C$1,download!$A$4:$DX$4,0)+1,FALSE)="","",VLOOKUP($B181,download!$A$4:$DN$305,MATCH(data!C$1,download!$A$4:$DX$4,0)+1,FALSE))</f>
        <v>100.2734375</v>
      </c>
      <c r="D181">
        <f>+IF(VLOOKUP($B181,download!$A$4:$DN$305,MATCH(data!D$1,download!$A$4:$DX$4,0)+1,FALSE)="","",VLOOKUP($B181,download!$A$4:$DN$305,MATCH(data!D$1,download!$A$4:$DX$4,0)+1,FALSE))</f>
        <v>105.682</v>
      </c>
      <c r="E181">
        <f>+IF(VLOOKUP($B181,download!$A$4:$DN$305,MATCH(data!E$1,download!$A$4:$DX$4,0)+1,FALSE)="","",VLOOKUP($B181,download!$A$4:$DN$305,MATCH(data!E$1,download!$A$4:$DX$4,0)+1,FALSE))</f>
        <v>95.54</v>
      </c>
      <c r="F181">
        <f>+IF(VLOOKUP($B181,download!$A$4:$DN$305,MATCH(data!F$1,download!$A$4:$DX$4,0)+1,FALSE)="","",VLOOKUP($B181,download!$A$4:$DN$305,MATCH(data!F$1,download!$A$4:$DX$4,0)+1,FALSE))</f>
        <v>101.1</v>
      </c>
      <c r="G181">
        <f>+IF(VLOOKUP($B181,download!$A$4:$DN$305,MATCH(data!G$1,download!$A$4:$DX$4,0)+1,FALSE)="","",VLOOKUP($B181,download!$A$4:$DN$305,MATCH(data!G$1,download!$A$4:$DX$4,0)+1,FALSE))</f>
        <v>104.455</v>
      </c>
      <c r="H181">
        <f>+IF(VLOOKUP($B181,download!$A$4:$DN$305,MATCH(data!H$1,download!$A$4:$DX$4,0)+1,FALSE)="","",VLOOKUP($B181,download!$A$4:$DN$305,MATCH(data!H$1,download!$A$4:$DX$4,0)+1,FALSE))</f>
        <v>11.98</v>
      </c>
      <c r="I181">
        <f>+IF(VLOOKUP($B181,download!$A$4:$DN$305,MATCH(data!I$1,download!$A$4:$DX$4,0)+1,FALSE)="","",VLOOKUP($B181,download!$A$4:$DN$305,MATCH(data!I$1,download!$A$4:$DX$4,0)+1,FALSE))</f>
        <v>17.188800000000001</v>
      </c>
      <c r="J181">
        <f>+IF(VLOOKUP($B181,download!$A$4:$DN$305,MATCH(data!J$1,download!$A$4:$DX$4,0)+1,FALSE)="","",VLOOKUP($B181,download!$A$4:$DN$305,MATCH(data!J$1,download!$A$4:$DX$4,0)+1,FALSE))</f>
        <v>604981999999.99988</v>
      </c>
      <c r="K181">
        <f>+IF(VLOOKUP($B181,download!$A$4:$DN$305,MATCH(data!K$1,download!$A$4:$DX$4,0)+1,FALSE)="","",VLOOKUP($B181,download!$A$4:$DN$305,MATCH(data!K$1,download!$A$4:$DX$4,0)+1,FALSE))</f>
        <v>2790199999999.9995</v>
      </c>
      <c r="L181">
        <f>+IF(VLOOKUP($B181,download!$A$4:$DN$305,MATCH(data!L$1,download!$A$4:$DX$4,0)+1,FALSE)="","",VLOOKUP($B181,download!$A$4:$DN$305,MATCH(data!L$1,download!$A$4:$DX$4,0)+1,FALSE))</f>
        <v>1655511700000</v>
      </c>
      <c r="M181">
        <f>+IF(VLOOKUP($B181,download!$A$4:$DN$305,MATCH(data!M$1,download!$A$4:$DX$4,0)+1,FALSE)="","",VLOOKUP($B181,download!$A$4:$DN$305,MATCH(data!M$1,download!$A$4:$DX$4,0)+1,FALSE))</f>
        <v>5629172591170.3701</v>
      </c>
      <c r="N181">
        <f>+IF(VLOOKUP($B181,download!$A$4:$DN$305,MATCH(data!N$1,download!$A$4:$DX$4,0)+1,FALSE)="","",VLOOKUP($B181,download!$A$4:$DN$305,MATCH(data!N$1,download!$A$4:$DX$4,0)+1,FALSE))</f>
        <v>735188000000</v>
      </c>
      <c r="O181">
        <f>+IF(VLOOKUP($B181,download!$A$4:$DN$305,MATCH(data!O$1,download!$A$4:$DX$4,0)+1,FALSE)="","",VLOOKUP($B181,download!$A$4:$DN$305,MATCH(data!O$1,download!$A$4:$DX$4,0)+1,FALSE))</f>
        <v>1.3131999999999999</v>
      </c>
      <c r="P181">
        <f>+IF(VLOOKUP($B181,download!$A$4:$DN$305,MATCH(data!P$1,download!$A$4:$DX$4,0)+1,FALSE)="","",VLOOKUP($B181,download!$A$4:$DN$305,MATCH(data!P$1,download!$A$4:$DX$4,0)+1,FALSE))</f>
        <v>7.75</v>
      </c>
      <c r="Q181">
        <f>+IF(VLOOKUP($B181,download!$A$4:$DN$305,MATCH(data!Q$1,download!$A$4:$DX$4,0)+1,FALSE)="","",VLOOKUP($B181,download!$A$4:$DN$305,MATCH(data!Q$1,download!$A$4:$DX$4,0)+1,FALSE))</f>
        <v>1.6597</v>
      </c>
      <c r="R181">
        <f>+IF(VLOOKUP($B181,download!$A$4:$DN$305,MATCH(data!R$1,download!$A$4:$DX$4,0)+1,FALSE)="","",VLOOKUP($B181,download!$A$4:$DN$305,MATCH(data!R$1,download!$A$4:$DX$4,0)+1,FALSE))</f>
        <v>0.93330000000000002</v>
      </c>
      <c r="S181">
        <f>+IF(VLOOKUP($B181,download!$A$4:$DN$305,MATCH(data!S$1,download!$A$4:$DX$4,0)+1,FALSE)="","",VLOOKUP($B181,download!$A$4:$DN$305,MATCH(data!S$1,download!$A$4:$DX$4,0)+1,FALSE))</f>
        <v>1.0874999999999999</v>
      </c>
      <c r="T181">
        <f>+IF(VLOOKUP($B181,download!$A$4:$DN$305,MATCH(data!T$1,download!$A$4:$DX$4,0)+1,FALSE)="","",VLOOKUP($B181,download!$A$4:$DN$305,MATCH(data!T$1,download!$A$4:$DX$4,0)+1,FALSE))</f>
        <v>2003.37</v>
      </c>
      <c r="U181">
        <f>+IF(VLOOKUP($B181,download!$A$4:$DN$305,MATCH(data!U$1,download!$A$4:$DX$4,0)+1,FALSE)="","",VLOOKUP($B181,download!$A$4:$DN$305,MATCH(data!U$1,download!$A$4:$DX$4,0)+1,FALSE))</f>
        <v>9470.17</v>
      </c>
      <c r="V181">
        <f>+IF(VLOOKUP($B181,download!$A$4:$DN$305,MATCH(data!V$1,download!$A$4:$DX$4,0)+1,FALSE)="","",VLOOKUP($B181,download!$A$4:$DN$305,MATCH(data!V$1,download!$A$4:$DX$4,0)+1,FALSE))</f>
        <v>1277.97</v>
      </c>
      <c r="W181">
        <f>+IF(VLOOKUP($B181,download!$A$4:$DN$305,MATCH(data!W$1,download!$A$4:$DX$4,0)+1,FALSE)="","",VLOOKUP($B181,download!$A$4:$DN$305,MATCH(data!W$1,download!$A$4:$DX$4,0)+1,FALSE))</f>
        <v>24742.06</v>
      </c>
      <c r="X181">
        <f>+IF(VLOOKUP($B181,download!$A$4:$DN$305,MATCH(data!X$1,download!$A$4:$DX$4,0)+1,FALSE)="","",VLOOKUP($B181,download!$A$4:$DN$305,MATCH(data!X$1,download!$A$4:$DX$4,0)+1,FALSE))</f>
        <v>15625.73</v>
      </c>
      <c r="Y181">
        <f>+IF(VLOOKUP($B181,download!$A$4:$DN$305,MATCH(data!Y$1,download!$A$4:$DX$4,0)+1,FALSE)="","",VLOOKUP($B181,download!$A$4:$DN$305,MATCH(data!Y$1,download!$A$4:$DX$4,0)+1,FALSE))</f>
        <v>0</v>
      </c>
      <c r="Z181">
        <f>+IF(VLOOKUP($B181,download!$A$4:$DN$305,MATCH(data!Z$1,download!$A$4:$DX$4,0)+1,FALSE)="","",VLOOKUP($B181,download!$A$4:$DN$305,MATCH(data!Z$1,download!$A$4:$DX$4,0)+1,FALSE))</f>
        <v>0.1</v>
      </c>
      <c r="AA181">
        <f>+IF(VLOOKUP($B181,download!$A$4:$DN$305,MATCH(data!AA$1,download!$A$4:$DX$4,0)+1,FALSE)="","",VLOOKUP($B181,download!$A$4:$DN$305,MATCH(data!AA$1,download!$A$4:$DX$4,0)+1,FALSE))</f>
        <v>3.02</v>
      </c>
      <c r="AB181">
        <f>+IF(VLOOKUP($B181,download!$A$4:$DN$305,MATCH(data!AB$1,download!$A$4:$DX$4,0)+1,FALSE)="","",VLOOKUP($B181,download!$A$4:$DN$305,MATCH(data!AB$1,download!$A$4:$DX$4,0)+1,FALSE))</f>
        <v>-2.35</v>
      </c>
      <c r="AC181">
        <f>+IF(VLOOKUP($B181,download!$A$4:$DN$305,MATCH(data!AC$1,download!$A$4:$DX$4,0)+1,FALSE)="","",VLOOKUP($B181,download!$A$4:$DN$305,MATCH(data!AC$1,download!$A$4:$DX$4,0)+1,FALSE))</f>
        <v>9.6574190269586399E-2</v>
      </c>
      <c r="AD181">
        <f>+IF(VLOOKUP($B181,download!$A$4:$DN$305,MATCH(data!AD$1,download!$A$4:$DX$4,0)+1,FALSE)="","",VLOOKUP($B181,download!$A$4:$DN$305,MATCH(data!AD$1,download!$A$4:$DX$4,0)+1,FALSE))</f>
        <v>139035000000</v>
      </c>
      <c r="AE181">
        <f>+IF(VLOOKUP($B181,download!$A$4:$DN$305,MATCH(data!AE$1,download!$A$4:$DX$4,0)+1,FALSE)="","",VLOOKUP($B181,download!$A$4:$DN$305,MATCH(data!AE$1,download!$A$4:$DX$4,0)+1,FALSE))</f>
        <v>160263700000</v>
      </c>
      <c r="AF181">
        <f>+IF(VLOOKUP($B181,download!$A$4:$DN$305,MATCH(data!AF$1,download!$A$4:$DX$4,0)+1,FALSE)="","",VLOOKUP($B181,download!$A$4:$DN$305,MATCH(data!AF$1,download!$A$4:$DX$4,0)+1,FALSE))</f>
        <v>4.4154137255124102</v>
      </c>
      <c r="AG181">
        <f>+IF(VLOOKUP($B181,download!$A$4:$DN$305,MATCH(data!AG$1,download!$A$4:$DX$4,0)+1,FALSE)="","",VLOOKUP($B181,download!$A$4:$DN$305,MATCH(data!AG$1,download!$A$4:$DX$4,0)+1,FALSE))</f>
        <v>6.4</v>
      </c>
      <c r="AH181">
        <f>+IF(VLOOKUP($B181,download!$A$4:$DN$305,MATCH(data!AH$1,download!$A$4:$DX$4,0)+1,FALSE)="","",VLOOKUP($B181,download!$A$4:$DN$305,MATCH(data!AH$1,download!$A$4:$DX$4,0)+1,FALSE))</f>
        <v>44760400000</v>
      </c>
      <c r="AI181">
        <f>+IF(VLOOKUP($B181,download!$A$4:$DN$305,MATCH(data!AI$1,download!$A$4:$DX$4,0)+1,FALSE)="","",VLOOKUP($B181,download!$A$4:$DN$305,MATCH(data!AI$1,download!$A$4:$DX$4,0)+1,FALSE))</f>
        <v>46557000000</v>
      </c>
      <c r="AJ181">
        <f>+IF(VLOOKUP($B181,download!$A$4:$DN$305,MATCH(data!AJ$1,download!$A$4:$DX$4,0)+1,FALSE)="","",VLOOKUP($B181,download!$A$4:$DN$305,MATCH(data!AJ$1,download!$A$4:$DX$4,0)+1,FALSE))</f>
        <v>594129999999.99988</v>
      </c>
      <c r="AK181">
        <f>+IF(VLOOKUP($B181,download!$A$4:$DN$305,MATCH(data!AK$1,download!$A$4:$DX$4,0)+1,FALSE)="","",VLOOKUP($B181,download!$A$4:$DN$305,MATCH(data!AK$1,download!$A$4:$DX$4,0)+1,FALSE))</f>
        <v>49433000000</v>
      </c>
      <c r="AL181">
        <f>+IF(VLOOKUP($B181,download!$A$4:$DN$305,MATCH(data!AL$1,download!$A$4:$DX$4,0)+1,FALSE)="","",VLOOKUP($B181,download!$A$4:$DN$305,MATCH(data!AL$1,download!$A$4:$DX$4,0)+1,FALSE))</f>
        <v>318860000000</v>
      </c>
      <c r="AM181">
        <f>+IF(VLOOKUP($B181,download!$A$4:$DN$305,MATCH(data!AM$1,download!$A$4:$DX$4,0)+1,FALSE)="","",VLOOKUP($B181,download!$A$4:$DN$305,MATCH(data!AM$1,download!$A$4:$DX$4,0)+1,FALSE))</f>
        <v>75614000000</v>
      </c>
      <c r="AN181">
        <f>+IF(VLOOKUP($B181,download!$A$4:$DN$305,MATCH(data!AN$1,download!$A$4:$DX$4,0)+1,FALSE)="","",VLOOKUP($B181,download!$A$4:$DN$305,MATCH(data!AN$1,download!$A$4:$DX$4,0)+1,FALSE))</f>
        <v>6.1</v>
      </c>
      <c r="AO181">
        <f>+IF(VLOOKUP($B181,download!$A$4:$DN$305,MATCH(data!AO$1,download!$A$4:$DX$4,0)+1,FALSE)="","",VLOOKUP($B181,download!$A$4:$DN$305,MATCH(data!AO$1,download!$A$4:$DX$4,0)+1,FALSE))</f>
        <v>6.1</v>
      </c>
      <c r="AP181">
        <f>+IF(VLOOKUP($B181,download!$A$4:$DN$305,MATCH(data!AP$1,download!$A$4:$DX$4,0)+1,FALSE)="","",VLOOKUP($B181,download!$A$4:$DN$305,MATCH(data!AP$1,download!$A$4:$DX$4,0)+1,FALSE))</f>
        <v>3.3</v>
      </c>
      <c r="AQ181">
        <f>+IF(VLOOKUP($B181,download!$A$4:$DN$305,MATCH(data!AQ$1,download!$A$4:$DX$4,0)+1,FALSE)="","",VLOOKUP($B181,download!$A$4:$DN$305,MATCH(data!AQ$1,download!$A$4:$DX$4,0)+1,FALSE))</f>
        <v>11.5</v>
      </c>
      <c r="AR181">
        <f>+IF(VLOOKUP($B181,download!$A$4:$DN$305,MATCH(data!AR$1,download!$A$4:$DX$4,0)+1,FALSE)="","",VLOOKUP($B181,download!$A$4:$DN$305,MATCH(data!AR$1,download!$A$4:$DX$4,0)+1,FALSE))</f>
        <v>7</v>
      </c>
      <c r="AS181">
        <f>+IF(VLOOKUP($B181,download!$A$4:$DN$305,MATCH(data!AS$1,download!$A$4:$DX$4,0)+1,FALSE)="","",VLOOKUP($B181,download!$A$4:$DN$305,MATCH(data!AS$1,download!$A$4:$DX$4,0)+1,FALSE))</f>
        <v>2.4382570776185775E-3</v>
      </c>
      <c r="AT181">
        <f>+IF(VLOOKUP($B181,download!$A$4:$DN$305,MATCH(data!AT$1,download!$A$4:$DX$4,0)+1,FALSE)="","",VLOOKUP($B181,download!$A$4:$DN$305,MATCH(data!AT$1,download!$A$4:$DX$4,0)+1,FALSE))</f>
        <v>6.992205784383994E-3</v>
      </c>
      <c r="AU181">
        <f>+IF(VLOOKUP($B181,download!$A$4:$DN$305,MATCH(data!AU$1,download!$A$4:$DX$4,0)+1,FALSE)="","",VLOOKUP($B181,download!$A$4:$DN$305,MATCH(data!AU$1,download!$A$4:$DX$4,0)+1,FALSE))</f>
        <v>2.1939934225958155E-3</v>
      </c>
      <c r="AV181">
        <f>+IF(VLOOKUP($B181,download!$A$4:$DN$305,MATCH(data!AV$1,download!$A$4:$DX$4,0)+1,FALSE)="","",VLOOKUP($B181,download!$A$4:$DN$305,MATCH(data!AV$1,download!$A$4:$DX$4,0)+1,FALSE))</f>
        <v>6.4204351883397537E-4</v>
      </c>
      <c r="AW181">
        <f>+IF(VLOOKUP($B181,download!$A$4:$DN$305,MATCH(data!AW$1,download!$A$4:$DX$4,0)+1,FALSE)="","",VLOOKUP($B181,download!$A$4:$DN$305,MATCH(data!AW$1,download!$A$4:$DX$4,0)+1,FALSE))</f>
        <v>3.9535554195497076E-3</v>
      </c>
    </row>
    <row r="182" spans="1:49">
      <c r="A182">
        <f t="shared" si="7"/>
        <v>181</v>
      </c>
      <c r="B182">
        <f t="shared" si="8"/>
        <v>201409</v>
      </c>
      <c r="C182">
        <f>+IF(VLOOKUP($B182,download!$A$4:$DN$305,MATCH(data!C$1,download!$A$4:$DX$4,0)+1,FALSE)="","",VLOOKUP($B182,download!$A$4:$DN$305,MATCH(data!C$1,download!$A$4:$DX$4,0)+1,FALSE))</f>
        <v>98.9609375</v>
      </c>
      <c r="D182">
        <f>+IF(VLOOKUP($B182,download!$A$4:$DN$305,MATCH(data!D$1,download!$A$4:$DX$4,0)+1,FALSE)="","",VLOOKUP($B182,download!$A$4:$DN$305,MATCH(data!D$1,download!$A$4:$DX$4,0)+1,FALSE))</f>
        <v>100.53</v>
      </c>
      <c r="E182">
        <f>+IF(VLOOKUP($B182,download!$A$4:$DN$305,MATCH(data!E$1,download!$A$4:$DX$4,0)+1,FALSE)="","",VLOOKUP($B182,download!$A$4:$DN$305,MATCH(data!E$1,download!$A$4:$DX$4,0)+1,FALSE))</f>
        <v>94.177000000000007</v>
      </c>
      <c r="F182">
        <f>+IF(VLOOKUP($B182,download!$A$4:$DN$305,MATCH(data!F$1,download!$A$4:$DX$4,0)+1,FALSE)="","",VLOOKUP($B182,download!$A$4:$DN$305,MATCH(data!F$1,download!$A$4:$DX$4,0)+1,FALSE))</f>
        <v>99.83</v>
      </c>
      <c r="G182">
        <f>+IF(VLOOKUP($B182,download!$A$4:$DN$305,MATCH(data!G$1,download!$A$4:$DX$4,0)+1,FALSE)="","",VLOOKUP($B182,download!$A$4:$DN$305,MATCH(data!G$1,download!$A$4:$DX$4,0)+1,FALSE))</f>
        <v>103.105</v>
      </c>
      <c r="H182">
        <f>+IF(VLOOKUP($B182,download!$A$4:$DN$305,MATCH(data!H$1,download!$A$4:$DX$4,0)+1,FALSE)="","",VLOOKUP($B182,download!$A$4:$DN$305,MATCH(data!H$1,download!$A$4:$DX$4,0)+1,FALSE))</f>
        <v>16.309999999999999</v>
      </c>
      <c r="I182">
        <f>+IF(VLOOKUP($B182,download!$A$4:$DN$305,MATCH(data!I$1,download!$A$4:$DX$4,0)+1,FALSE)="","",VLOOKUP($B182,download!$A$4:$DN$305,MATCH(data!I$1,download!$A$4:$DX$4,0)+1,FALSE))</f>
        <v>17.851400000000002</v>
      </c>
      <c r="J182">
        <f>+IF(VLOOKUP($B182,download!$A$4:$DN$305,MATCH(data!J$1,download!$A$4:$DX$4,0)+1,FALSE)="","",VLOOKUP($B182,download!$A$4:$DN$305,MATCH(data!J$1,download!$A$4:$DX$4,0)+1,FALSE))</f>
        <v>618668999999.99988</v>
      </c>
      <c r="K182">
        <f>+IF(VLOOKUP($B182,download!$A$4:$DN$305,MATCH(data!K$1,download!$A$4:$DX$4,0)+1,FALSE)="","",VLOOKUP($B182,download!$A$4:$DN$305,MATCH(data!K$1,download!$A$4:$DX$4,0)+1,FALSE))</f>
        <v>2834599999999.9995</v>
      </c>
      <c r="L182">
        <f>+IF(VLOOKUP($B182,download!$A$4:$DN$305,MATCH(data!L$1,download!$A$4:$DX$4,0)+1,FALSE)="","",VLOOKUP($B182,download!$A$4:$DN$305,MATCH(data!L$1,download!$A$4:$DX$4,0)+1,FALSE))</f>
        <v>1677934277000</v>
      </c>
      <c r="M182">
        <f>+IF(VLOOKUP($B182,download!$A$4:$DN$305,MATCH(data!M$1,download!$A$4:$DX$4,0)+1,FALSE)="","",VLOOKUP($B182,download!$A$4:$DN$305,MATCH(data!M$1,download!$A$4:$DX$4,0)+1,FALSE))</f>
        <v>5668999520508.4297</v>
      </c>
      <c r="N182">
        <f>+IF(VLOOKUP($B182,download!$A$4:$DN$305,MATCH(data!N$1,download!$A$4:$DX$4,0)+1,FALSE)="","",VLOOKUP($B182,download!$A$4:$DN$305,MATCH(data!N$1,download!$A$4:$DX$4,0)+1,FALSE))</f>
        <v>740468000000</v>
      </c>
      <c r="O182">
        <f>+IF(VLOOKUP($B182,download!$A$4:$DN$305,MATCH(data!O$1,download!$A$4:$DX$4,0)+1,FALSE)="","",VLOOKUP($B182,download!$A$4:$DN$305,MATCH(data!O$1,download!$A$4:$DX$4,0)+1,FALSE))</f>
        <v>1.2630999999999999</v>
      </c>
      <c r="P182">
        <f>+IF(VLOOKUP($B182,download!$A$4:$DN$305,MATCH(data!P$1,download!$A$4:$DX$4,0)+1,FALSE)="","",VLOOKUP($B182,download!$A$4:$DN$305,MATCH(data!P$1,download!$A$4:$DX$4,0)+1,FALSE))</f>
        <v>7.7649999999999997</v>
      </c>
      <c r="Q182">
        <f>+IF(VLOOKUP($B182,download!$A$4:$DN$305,MATCH(data!Q$1,download!$A$4:$DX$4,0)+1,FALSE)="","",VLOOKUP($B182,download!$A$4:$DN$305,MATCH(data!Q$1,download!$A$4:$DX$4,0)+1,FALSE))</f>
        <v>1.6212</v>
      </c>
      <c r="R182">
        <f>+IF(VLOOKUP($B182,download!$A$4:$DN$305,MATCH(data!R$1,download!$A$4:$DX$4,0)+1,FALSE)="","",VLOOKUP($B182,download!$A$4:$DN$305,MATCH(data!R$1,download!$A$4:$DX$4,0)+1,FALSE))</f>
        <v>0.87450000000000006</v>
      </c>
      <c r="S182">
        <f>+IF(VLOOKUP($B182,download!$A$4:$DN$305,MATCH(data!S$1,download!$A$4:$DX$4,0)+1,FALSE)="","",VLOOKUP($B182,download!$A$4:$DN$305,MATCH(data!S$1,download!$A$4:$DX$4,0)+1,FALSE))</f>
        <v>1.1195999999999999</v>
      </c>
      <c r="T182">
        <f>+IF(VLOOKUP($B182,download!$A$4:$DN$305,MATCH(data!T$1,download!$A$4:$DX$4,0)+1,FALSE)="","",VLOOKUP($B182,download!$A$4:$DN$305,MATCH(data!T$1,download!$A$4:$DX$4,0)+1,FALSE))</f>
        <v>1972.29</v>
      </c>
      <c r="U182">
        <f>+IF(VLOOKUP($B182,download!$A$4:$DN$305,MATCH(data!U$1,download!$A$4:$DX$4,0)+1,FALSE)="","",VLOOKUP($B182,download!$A$4:$DN$305,MATCH(data!U$1,download!$A$4:$DX$4,0)+1,FALSE))</f>
        <v>9474.2999999999993</v>
      </c>
      <c r="V182">
        <f>+IF(VLOOKUP($B182,download!$A$4:$DN$305,MATCH(data!V$1,download!$A$4:$DX$4,0)+1,FALSE)="","",VLOOKUP($B182,download!$A$4:$DN$305,MATCH(data!V$1,download!$A$4:$DX$4,0)+1,FALSE))</f>
        <v>1326.29</v>
      </c>
      <c r="W182">
        <f>+IF(VLOOKUP($B182,download!$A$4:$DN$305,MATCH(data!W$1,download!$A$4:$DX$4,0)+1,FALSE)="","",VLOOKUP($B182,download!$A$4:$DN$305,MATCH(data!W$1,download!$A$4:$DX$4,0)+1,FALSE))</f>
        <v>22932.98</v>
      </c>
      <c r="X182">
        <f>+IF(VLOOKUP($B182,download!$A$4:$DN$305,MATCH(data!X$1,download!$A$4:$DX$4,0)+1,FALSE)="","",VLOOKUP($B182,download!$A$4:$DN$305,MATCH(data!X$1,download!$A$4:$DX$4,0)+1,FALSE))</f>
        <v>14960.51</v>
      </c>
      <c r="Y182">
        <f>+IF(VLOOKUP($B182,download!$A$4:$DN$305,MATCH(data!Y$1,download!$A$4:$DX$4,0)+1,FALSE)="","",VLOOKUP($B182,download!$A$4:$DN$305,MATCH(data!Y$1,download!$A$4:$DX$4,0)+1,FALSE))</f>
        <v>0</v>
      </c>
      <c r="Z182">
        <f>+IF(VLOOKUP($B182,download!$A$4:$DN$305,MATCH(data!Z$1,download!$A$4:$DX$4,0)+1,FALSE)="","",VLOOKUP($B182,download!$A$4:$DN$305,MATCH(data!Z$1,download!$A$4:$DX$4,0)+1,FALSE))</f>
        <v>0.4</v>
      </c>
      <c r="AA182">
        <f>+IF(VLOOKUP($B182,download!$A$4:$DN$305,MATCH(data!AA$1,download!$A$4:$DX$4,0)+1,FALSE)="","",VLOOKUP($B182,download!$A$4:$DN$305,MATCH(data!AA$1,download!$A$4:$DX$4,0)+1,FALSE))</f>
        <v>2.31</v>
      </c>
      <c r="AB182">
        <f>+IF(VLOOKUP($B182,download!$A$4:$DN$305,MATCH(data!AB$1,download!$A$4:$DX$4,0)+1,FALSE)="","",VLOOKUP($B182,download!$A$4:$DN$305,MATCH(data!AB$1,download!$A$4:$DX$4,0)+1,FALSE))</f>
        <v>3.03</v>
      </c>
      <c r="AC182">
        <f>+IF(VLOOKUP($B182,download!$A$4:$DN$305,MATCH(data!AC$1,download!$A$4:$DX$4,0)+1,FALSE)="","",VLOOKUP($B182,download!$A$4:$DN$305,MATCH(data!AC$1,download!$A$4:$DX$4,0)+1,FALSE))</f>
        <v>0.12522529347236599</v>
      </c>
      <c r="AD182">
        <f>+IF(VLOOKUP($B182,download!$A$4:$DN$305,MATCH(data!AD$1,download!$A$4:$DX$4,0)+1,FALSE)="","",VLOOKUP($B182,download!$A$4:$DN$305,MATCH(data!AD$1,download!$A$4:$DX$4,0)+1,FALSE))</f>
        <v>136162000000</v>
      </c>
      <c r="AE182">
        <f>+IF(VLOOKUP($B182,download!$A$4:$DN$305,MATCH(data!AE$1,download!$A$4:$DX$4,0)+1,FALSE)="","",VLOOKUP($B182,download!$A$4:$DN$305,MATCH(data!AE$1,download!$A$4:$DX$4,0)+1,FALSE))</f>
        <v>165892100000</v>
      </c>
      <c r="AF182">
        <f>+IF(VLOOKUP($B182,download!$A$4:$DN$305,MATCH(data!AF$1,download!$A$4:$DX$4,0)+1,FALSE)="","",VLOOKUP($B182,download!$A$4:$DN$305,MATCH(data!AF$1,download!$A$4:$DX$4,0)+1,FALSE))</f>
        <v>7.0367465702822196</v>
      </c>
      <c r="AG182">
        <f>+IF(VLOOKUP($B182,download!$A$4:$DN$305,MATCH(data!AG$1,download!$A$4:$DX$4,0)+1,FALSE)="","",VLOOKUP($B182,download!$A$4:$DN$305,MATCH(data!AG$1,download!$A$4:$DX$4,0)+1,FALSE))</f>
        <v>4.5</v>
      </c>
      <c r="AH182">
        <f>+IF(VLOOKUP($B182,download!$A$4:$DN$305,MATCH(data!AH$1,download!$A$4:$DX$4,0)+1,FALSE)="","",VLOOKUP($B182,download!$A$4:$DN$305,MATCH(data!AH$1,download!$A$4:$DX$4,0)+1,FALSE))</f>
        <v>44952000000</v>
      </c>
      <c r="AI182">
        <f>+IF(VLOOKUP($B182,download!$A$4:$DN$305,MATCH(data!AI$1,download!$A$4:$DX$4,0)+1,FALSE)="","",VLOOKUP($B182,download!$A$4:$DN$305,MATCH(data!AI$1,download!$A$4:$DX$4,0)+1,FALSE))</f>
        <v>44506000000</v>
      </c>
      <c r="AJ182">
        <f>+IF(VLOOKUP($B182,download!$A$4:$DN$305,MATCH(data!AJ$1,download!$A$4:$DX$4,0)+1,FALSE)="","",VLOOKUP($B182,download!$A$4:$DN$305,MATCH(data!AJ$1,download!$A$4:$DX$4,0)+1,FALSE))</f>
        <v>596999999999.99988</v>
      </c>
      <c r="AK182">
        <f>+IF(VLOOKUP($B182,download!$A$4:$DN$305,MATCH(data!AK$1,download!$A$4:$DX$4,0)+1,FALSE)="","",VLOOKUP($B182,download!$A$4:$DN$305,MATCH(data!AK$1,download!$A$4:$DX$4,0)+1,FALSE))</f>
        <v>49947000000</v>
      </c>
      <c r="AL182">
        <f>+IF(VLOOKUP($B182,download!$A$4:$DN$305,MATCH(data!AL$1,download!$A$4:$DX$4,0)+1,FALSE)="","",VLOOKUP($B182,download!$A$4:$DN$305,MATCH(data!AL$1,download!$A$4:$DX$4,0)+1,FALSE))</f>
        <v>315543000000</v>
      </c>
      <c r="AM182">
        <f>+IF(VLOOKUP($B182,download!$A$4:$DN$305,MATCH(data!AM$1,download!$A$4:$DX$4,0)+1,FALSE)="","",VLOOKUP($B182,download!$A$4:$DN$305,MATCH(data!AM$1,download!$A$4:$DX$4,0)+1,FALSE))</f>
        <v>73687000000</v>
      </c>
      <c r="AN182">
        <f>+IF(VLOOKUP($B182,download!$A$4:$DN$305,MATCH(data!AN$1,download!$A$4:$DX$4,0)+1,FALSE)="","",VLOOKUP($B182,download!$A$4:$DN$305,MATCH(data!AN$1,download!$A$4:$DX$4,0)+1,FALSE))</f>
        <v>5.9</v>
      </c>
      <c r="AO182">
        <f>+IF(VLOOKUP($B182,download!$A$4:$DN$305,MATCH(data!AO$1,download!$A$4:$DX$4,0)+1,FALSE)="","",VLOOKUP($B182,download!$A$4:$DN$305,MATCH(data!AO$1,download!$A$4:$DX$4,0)+1,FALSE))</f>
        <v>6.2</v>
      </c>
      <c r="AP182">
        <f>+IF(VLOOKUP($B182,download!$A$4:$DN$305,MATCH(data!AP$1,download!$A$4:$DX$4,0)+1,FALSE)="","",VLOOKUP($B182,download!$A$4:$DN$305,MATCH(data!AP$1,download!$A$4:$DX$4,0)+1,FALSE))</f>
        <v>3.3</v>
      </c>
      <c r="AQ182">
        <f>+IF(VLOOKUP($B182,download!$A$4:$DN$305,MATCH(data!AQ$1,download!$A$4:$DX$4,0)+1,FALSE)="","",VLOOKUP($B182,download!$A$4:$DN$305,MATCH(data!AQ$1,download!$A$4:$DX$4,0)+1,FALSE))</f>
        <v>11.5</v>
      </c>
      <c r="AR182">
        <f>+IF(VLOOKUP($B182,download!$A$4:$DN$305,MATCH(data!AR$1,download!$A$4:$DX$4,0)+1,FALSE)="","",VLOOKUP($B182,download!$A$4:$DN$305,MATCH(data!AR$1,download!$A$4:$DX$4,0)+1,FALSE))</f>
        <v>6.9</v>
      </c>
      <c r="AS182">
        <f>+IF(VLOOKUP($B182,download!$A$4:$DN$305,MATCH(data!AS$1,download!$A$4:$DX$4,0)+1,FALSE)="","",VLOOKUP($B182,download!$A$4:$DN$305,MATCH(data!AS$1,download!$A$4:$DX$4,0)+1,FALSE))</f>
        <v>2.4382570776185775E-3</v>
      </c>
      <c r="AT182">
        <f>+IF(VLOOKUP($B182,download!$A$4:$DN$305,MATCH(data!AT$1,download!$A$4:$DX$4,0)+1,FALSE)="","",VLOOKUP($B182,download!$A$4:$DN$305,MATCH(data!AT$1,download!$A$4:$DX$4,0)+1,FALSE))</f>
        <v>6.992205784383994E-3</v>
      </c>
      <c r="AU182">
        <f>+IF(VLOOKUP($B182,download!$A$4:$DN$305,MATCH(data!AU$1,download!$A$4:$DX$4,0)+1,FALSE)="","",VLOOKUP($B182,download!$A$4:$DN$305,MATCH(data!AU$1,download!$A$4:$DX$4,0)+1,FALSE))</f>
        <v>2.1939934225958155E-3</v>
      </c>
      <c r="AV182">
        <f>+IF(VLOOKUP($B182,download!$A$4:$DN$305,MATCH(data!AV$1,download!$A$4:$DX$4,0)+1,FALSE)="","",VLOOKUP($B182,download!$A$4:$DN$305,MATCH(data!AV$1,download!$A$4:$DX$4,0)+1,FALSE))</f>
        <v>6.4204351883397537E-4</v>
      </c>
      <c r="AW182">
        <f>+IF(VLOOKUP($B182,download!$A$4:$DN$305,MATCH(data!AW$1,download!$A$4:$DX$4,0)+1,FALSE)="","",VLOOKUP($B182,download!$A$4:$DN$305,MATCH(data!AW$1,download!$A$4:$DX$4,0)+1,FALSE))</f>
        <v>3.9535554195497076E-3</v>
      </c>
    </row>
    <row r="183" spans="1:49">
      <c r="A183">
        <f t="shared" si="7"/>
        <v>182</v>
      </c>
      <c r="B183">
        <f t="shared" si="8"/>
        <v>201410</v>
      </c>
      <c r="C183">
        <f>+IF(VLOOKUP($B183,download!$A$4:$DN$305,MATCH(data!C$1,download!$A$4:$DX$4,0)+1,FALSE)="","",VLOOKUP($B183,download!$A$4:$DN$305,MATCH(data!C$1,download!$A$4:$DX$4,0)+1,FALSE))</f>
        <v>100.3515625</v>
      </c>
      <c r="D183">
        <f>+IF(VLOOKUP($B183,download!$A$4:$DN$305,MATCH(data!D$1,download!$A$4:$DX$4,0)+1,FALSE)="","",VLOOKUP($B183,download!$A$4:$DN$305,MATCH(data!D$1,download!$A$4:$DX$4,0)+1,FALSE))</f>
        <v>101.502</v>
      </c>
      <c r="E183">
        <f>+IF(VLOOKUP($B183,download!$A$4:$DN$305,MATCH(data!E$1,download!$A$4:$DX$4,0)+1,FALSE)="","",VLOOKUP($B183,download!$A$4:$DN$305,MATCH(data!E$1,download!$A$4:$DX$4,0)+1,FALSE))</f>
        <v>95.763000000000005</v>
      </c>
      <c r="F183">
        <f>+IF(VLOOKUP($B183,download!$A$4:$DN$305,MATCH(data!F$1,download!$A$4:$DX$4,0)+1,FALSE)="","",VLOOKUP($B183,download!$A$4:$DN$305,MATCH(data!F$1,download!$A$4:$DX$4,0)+1,FALSE))</f>
        <v>101</v>
      </c>
      <c r="G183">
        <f>+IF(VLOOKUP($B183,download!$A$4:$DN$305,MATCH(data!G$1,download!$A$4:$DX$4,0)+1,FALSE)="","",VLOOKUP($B183,download!$A$4:$DN$305,MATCH(data!G$1,download!$A$4:$DX$4,0)+1,FALSE))</f>
        <v>103.935</v>
      </c>
      <c r="H183">
        <f>+IF(VLOOKUP($B183,download!$A$4:$DN$305,MATCH(data!H$1,download!$A$4:$DX$4,0)+1,FALSE)="","",VLOOKUP($B183,download!$A$4:$DN$305,MATCH(data!H$1,download!$A$4:$DX$4,0)+1,FALSE))</f>
        <v>14.03</v>
      </c>
      <c r="I183">
        <f>+IF(VLOOKUP($B183,download!$A$4:$DN$305,MATCH(data!I$1,download!$A$4:$DX$4,0)+1,FALSE)="","",VLOOKUP($B183,download!$A$4:$DN$305,MATCH(data!I$1,download!$A$4:$DX$4,0)+1,FALSE))</f>
        <v>20.3172</v>
      </c>
      <c r="J183">
        <f>+IF(VLOOKUP($B183,download!$A$4:$DN$305,MATCH(data!J$1,download!$A$4:$DX$4,0)+1,FALSE)="","",VLOOKUP($B183,download!$A$4:$DN$305,MATCH(data!J$1,download!$A$4:$DX$4,0)+1,FALSE))</f>
        <v>618881999999.99988</v>
      </c>
      <c r="K183">
        <f>+IF(VLOOKUP($B183,download!$A$4:$DN$305,MATCH(data!K$1,download!$A$4:$DX$4,0)+1,FALSE)="","",VLOOKUP($B183,download!$A$4:$DN$305,MATCH(data!K$1,download!$A$4:$DX$4,0)+1,FALSE))</f>
        <v>2864999999999.9995</v>
      </c>
      <c r="L183">
        <f>+IF(VLOOKUP($B183,download!$A$4:$DN$305,MATCH(data!L$1,download!$A$4:$DX$4,0)+1,FALSE)="","",VLOOKUP($B183,download!$A$4:$DN$305,MATCH(data!L$1,download!$A$4:$DX$4,0)+1,FALSE))</f>
        <v>1750329709000</v>
      </c>
      <c r="M183">
        <f>+IF(VLOOKUP($B183,download!$A$4:$DN$305,MATCH(data!M$1,download!$A$4:$DX$4,0)+1,FALSE)="","",VLOOKUP($B183,download!$A$4:$DN$305,MATCH(data!M$1,download!$A$4:$DX$4,0)+1,FALSE))</f>
        <v>5707826012019.8994</v>
      </c>
      <c r="N183">
        <f>+IF(VLOOKUP($B183,download!$A$4:$DN$305,MATCH(data!N$1,download!$A$4:$DX$4,0)+1,FALSE)="","",VLOOKUP($B183,download!$A$4:$DN$305,MATCH(data!N$1,download!$A$4:$DX$4,0)+1,FALSE))</f>
        <v>747696000000</v>
      </c>
      <c r="O183">
        <f>+IF(VLOOKUP($B183,download!$A$4:$DN$305,MATCH(data!O$1,download!$A$4:$DX$4,0)+1,FALSE)="","",VLOOKUP($B183,download!$A$4:$DN$305,MATCH(data!O$1,download!$A$4:$DX$4,0)+1,FALSE))</f>
        <v>1.2524</v>
      </c>
      <c r="P183">
        <f>+IF(VLOOKUP($B183,download!$A$4:$DN$305,MATCH(data!P$1,download!$A$4:$DX$4,0)+1,FALSE)="","",VLOOKUP($B183,download!$A$4:$DN$305,MATCH(data!P$1,download!$A$4:$DX$4,0)+1,FALSE))</f>
        <v>7.7544000000000004</v>
      </c>
      <c r="Q183">
        <f>+IF(VLOOKUP($B183,download!$A$4:$DN$305,MATCH(data!Q$1,download!$A$4:$DX$4,0)+1,FALSE)="","",VLOOKUP($B183,download!$A$4:$DN$305,MATCH(data!Q$1,download!$A$4:$DX$4,0)+1,FALSE))</f>
        <v>1.5994999999999999</v>
      </c>
      <c r="R183">
        <f>+IF(VLOOKUP($B183,download!$A$4:$DN$305,MATCH(data!R$1,download!$A$4:$DX$4,0)+1,FALSE)="","",VLOOKUP($B183,download!$A$4:$DN$305,MATCH(data!R$1,download!$A$4:$DX$4,0)+1,FALSE))</f>
        <v>0.87939999999999996</v>
      </c>
      <c r="S183">
        <f>+IF(VLOOKUP($B183,download!$A$4:$DN$305,MATCH(data!S$1,download!$A$4:$DX$4,0)+1,FALSE)="","",VLOOKUP($B183,download!$A$4:$DN$305,MATCH(data!S$1,download!$A$4:$DX$4,0)+1,FALSE))</f>
        <v>1.1265000000000001</v>
      </c>
      <c r="T183">
        <f>+IF(VLOOKUP($B183,download!$A$4:$DN$305,MATCH(data!T$1,download!$A$4:$DX$4,0)+1,FALSE)="","",VLOOKUP($B183,download!$A$4:$DN$305,MATCH(data!T$1,download!$A$4:$DX$4,0)+1,FALSE))</f>
        <v>2018.05</v>
      </c>
      <c r="U183">
        <f>+IF(VLOOKUP($B183,download!$A$4:$DN$305,MATCH(data!U$1,download!$A$4:$DX$4,0)+1,FALSE)="","",VLOOKUP($B183,download!$A$4:$DN$305,MATCH(data!U$1,download!$A$4:$DX$4,0)+1,FALSE))</f>
        <v>9326.8700000000008</v>
      </c>
      <c r="V183">
        <f>+IF(VLOOKUP($B183,download!$A$4:$DN$305,MATCH(data!V$1,download!$A$4:$DX$4,0)+1,FALSE)="","",VLOOKUP($B183,download!$A$4:$DN$305,MATCH(data!V$1,download!$A$4:$DX$4,0)+1,FALSE))</f>
        <v>1333.64</v>
      </c>
      <c r="W183">
        <f>+IF(VLOOKUP($B183,download!$A$4:$DN$305,MATCH(data!W$1,download!$A$4:$DX$4,0)+1,FALSE)="","",VLOOKUP($B183,download!$A$4:$DN$305,MATCH(data!W$1,download!$A$4:$DX$4,0)+1,FALSE))</f>
        <v>23998.06</v>
      </c>
      <c r="X183">
        <f>+IF(VLOOKUP($B183,download!$A$4:$DN$305,MATCH(data!X$1,download!$A$4:$DX$4,0)+1,FALSE)="","",VLOOKUP($B183,download!$A$4:$DN$305,MATCH(data!X$1,download!$A$4:$DX$4,0)+1,FALSE))</f>
        <v>14613.32</v>
      </c>
      <c r="Y183">
        <f>+IF(VLOOKUP($B183,download!$A$4:$DN$305,MATCH(data!Y$1,download!$A$4:$DX$4,0)+1,FALSE)="","",VLOOKUP($B183,download!$A$4:$DN$305,MATCH(data!Y$1,download!$A$4:$DX$4,0)+1,FALSE))</f>
        <v>0</v>
      </c>
      <c r="Z183">
        <f>+IF(VLOOKUP($B183,download!$A$4:$DN$305,MATCH(data!Z$1,download!$A$4:$DX$4,0)+1,FALSE)="","",VLOOKUP($B183,download!$A$4:$DN$305,MATCH(data!Z$1,download!$A$4:$DX$4,0)+1,FALSE))</f>
        <v>-0.1</v>
      </c>
      <c r="AA183">
        <f>+IF(VLOOKUP($B183,download!$A$4:$DN$305,MATCH(data!AA$1,download!$A$4:$DX$4,0)+1,FALSE)="","",VLOOKUP($B183,download!$A$4:$DN$305,MATCH(data!AA$1,download!$A$4:$DX$4,0)+1,FALSE))</f>
        <v>2.31</v>
      </c>
      <c r="AB183">
        <f>+IF(VLOOKUP($B183,download!$A$4:$DN$305,MATCH(data!AB$1,download!$A$4:$DX$4,0)+1,FALSE)="","",VLOOKUP($B183,download!$A$4:$DN$305,MATCH(data!AB$1,download!$A$4:$DX$4,0)+1,FALSE))</f>
        <v>1.32</v>
      </c>
      <c r="AC183">
        <f>+IF(VLOOKUP($B183,download!$A$4:$DN$305,MATCH(data!AC$1,download!$A$4:$DX$4,0)+1,FALSE)="","",VLOOKUP($B183,download!$A$4:$DN$305,MATCH(data!AC$1,download!$A$4:$DX$4,0)+1,FALSE))</f>
        <v>0.12595694361791501</v>
      </c>
      <c r="AD183">
        <f>+IF(VLOOKUP($B183,download!$A$4:$DN$305,MATCH(data!AD$1,download!$A$4:$DX$4,0)+1,FALSE)="","",VLOOKUP($B183,download!$A$4:$DN$305,MATCH(data!AD$1,download!$A$4:$DX$4,0)+1,FALSE))</f>
        <v>137767000000</v>
      </c>
      <c r="AE183">
        <f>+IF(VLOOKUP($B183,download!$A$4:$DN$305,MATCH(data!AE$1,download!$A$4:$DX$4,0)+1,FALSE)="","",VLOOKUP($B183,download!$A$4:$DN$305,MATCH(data!AE$1,download!$A$4:$DX$4,0)+1,FALSE))</f>
        <v>164774400000</v>
      </c>
      <c r="AF183">
        <f>+IF(VLOOKUP($B183,download!$A$4:$DN$305,MATCH(data!AF$1,download!$A$4:$DX$4,0)+1,FALSE)="","",VLOOKUP($B183,download!$A$4:$DN$305,MATCH(data!AF$1,download!$A$4:$DX$4,0)+1,FALSE))</f>
        <v>7.0367465702822196</v>
      </c>
      <c r="AG183">
        <f>+IF(VLOOKUP($B183,download!$A$4:$DN$305,MATCH(data!AG$1,download!$A$4:$DX$4,0)+1,FALSE)="","",VLOOKUP($B183,download!$A$4:$DN$305,MATCH(data!AG$1,download!$A$4:$DX$4,0)+1,FALSE))</f>
        <v>2.7</v>
      </c>
      <c r="AH183">
        <f>+IF(VLOOKUP($B183,download!$A$4:$DN$305,MATCH(data!AH$1,download!$A$4:$DX$4,0)+1,FALSE)="","",VLOOKUP($B183,download!$A$4:$DN$305,MATCH(data!AH$1,download!$A$4:$DX$4,0)+1,FALSE))</f>
        <v>45009700000</v>
      </c>
      <c r="AI183">
        <f>+IF(VLOOKUP($B183,download!$A$4:$DN$305,MATCH(data!AI$1,download!$A$4:$DX$4,0)+1,FALSE)="","",VLOOKUP($B183,download!$A$4:$DN$305,MATCH(data!AI$1,download!$A$4:$DX$4,0)+1,FALSE))</f>
        <v>43935000000</v>
      </c>
      <c r="AJ183">
        <f>+IF(VLOOKUP($B183,download!$A$4:$DN$305,MATCH(data!AJ$1,download!$A$4:$DX$4,0)+1,FALSE)="","",VLOOKUP($B183,download!$A$4:$DN$305,MATCH(data!AJ$1,download!$A$4:$DX$4,0)+1,FALSE))</f>
        <v>585950000000</v>
      </c>
      <c r="AK183">
        <f>+IF(VLOOKUP($B183,download!$A$4:$DN$305,MATCH(data!AK$1,download!$A$4:$DX$4,0)+1,FALSE)="","",VLOOKUP($B183,download!$A$4:$DN$305,MATCH(data!AK$1,download!$A$4:$DX$4,0)+1,FALSE))</f>
        <v>42925000000</v>
      </c>
      <c r="AL183">
        <f>+IF(VLOOKUP($B183,download!$A$4:$DN$305,MATCH(data!AL$1,download!$A$4:$DX$4,0)+1,FALSE)="","",VLOOKUP($B183,download!$A$4:$DN$305,MATCH(data!AL$1,download!$A$4:$DX$4,0)+1,FALSE))</f>
        <v>313576000000</v>
      </c>
      <c r="AM183">
        <f>+IF(VLOOKUP($B183,download!$A$4:$DN$305,MATCH(data!AM$1,download!$A$4:$DX$4,0)+1,FALSE)="","",VLOOKUP($B183,download!$A$4:$DN$305,MATCH(data!AM$1,download!$A$4:$DX$4,0)+1,FALSE))</f>
        <v>73912000000</v>
      </c>
      <c r="AN183">
        <f>+IF(VLOOKUP($B183,download!$A$4:$DN$305,MATCH(data!AN$1,download!$A$4:$DX$4,0)+1,FALSE)="","",VLOOKUP($B183,download!$A$4:$DN$305,MATCH(data!AN$1,download!$A$4:$DX$4,0)+1,FALSE))</f>
        <v>5.7</v>
      </c>
      <c r="AO183">
        <f>+IF(VLOOKUP($B183,download!$A$4:$DN$305,MATCH(data!AO$1,download!$A$4:$DX$4,0)+1,FALSE)="","",VLOOKUP($B183,download!$A$4:$DN$305,MATCH(data!AO$1,download!$A$4:$DX$4,0)+1,FALSE))</f>
        <v>6.4</v>
      </c>
      <c r="AP183">
        <f>+IF(VLOOKUP($B183,download!$A$4:$DN$305,MATCH(data!AP$1,download!$A$4:$DX$4,0)+1,FALSE)="","",VLOOKUP($B183,download!$A$4:$DN$305,MATCH(data!AP$1,download!$A$4:$DX$4,0)+1,FALSE))</f>
        <v>3.3</v>
      </c>
      <c r="AQ183">
        <f>+IF(VLOOKUP($B183,download!$A$4:$DN$305,MATCH(data!AQ$1,download!$A$4:$DX$4,0)+1,FALSE)="","",VLOOKUP($B183,download!$A$4:$DN$305,MATCH(data!AQ$1,download!$A$4:$DX$4,0)+1,FALSE))</f>
        <v>11.6</v>
      </c>
      <c r="AR183">
        <f>+IF(VLOOKUP($B183,download!$A$4:$DN$305,MATCH(data!AR$1,download!$A$4:$DX$4,0)+1,FALSE)="","",VLOOKUP($B183,download!$A$4:$DN$305,MATCH(data!AR$1,download!$A$4:$DX$4,0)+1,FALSE))</f>
        <v>6.7</v>
      </c>
      <c r="AS183">
        <f>+IF(VLOOKUP($B183,download!$A$4:$DN$305,MATCH(data!AS$1,download!$A$4:$DX$4,0)+1,FALSE)="","",VLOOKUP($B183,download!$A$4:$DN$305,MATCH(data!AS$1,download!$A$4:$DX$4,0)+1,FALSE))</f>
        <v>2.4382570776185775E-3</v>
      </c>
      <c r="AT183">
        <f>+IF(VLOOKUP($B183,download!$A$4:$DN$305,MATCH(data!AT$1,download!$A$4:$DX$4,0)+1,FALSE)="","",VLOOKUP($B183,download!$A$4:$DN$305,MATCH(data!AT$1,download!$A$4:$DX$4,0)+1,FALSE))</f>
        <v>6.992205784383994E-3</v>
      </c>
      <c r="AU183">
        <f>+IF(VLOOKUP($B183,download!$A$4:$DN$305,MATCH(data!AU$1,download!$A$4:$DX$4,0)+1,FALSE)="","",VLOOKUP($B183,download!$A$4:$DN$305,MATCH(data!AU$1,download!$A$4:$DX$4,0)+1,FALSE))</f>
        <v>2.1939934225958155E-3</v>
      </c>
      <c r="AV183">
        <f>+IF(VLOOKUP($B183,download!$A$4:$DN$305,MATCH(data!AV$1,download!$A$4:$DX$4,0)+1,FALSE)="","",VLOOKUP($B183,download!$A$4:$DN$305,MATCH(data!AV$1,download!$A$4:$DX$4,0)+1,FALSE))</f>
        <v>6.4204351883397537E-4</v>
      </c>
      <c r="AW183">
        <f>+IF(VLOOKUP($B183,download!$A$4:$DN$305,MATCH(data!AW$1,download!$A$4:$DX$4,0)+1,FALSE)="","",VLOOKUP($B183,download!$A$4:$DN$305,MATCH(data!AW$1,download!$A$4:$DX$4,0)+1,FALSE))</f>
        <v>3.9535554195497076E-3</v>
      </c>
    </row>
    <row r="184" spans="1:49">
      <c r="A184">
        <f t="shared" si="7"/>
        <v>183</v>
      </c>
      <c r="B184">
        <f t="shared" si="8"/>
        <v>201411</v>
      </c>
      <c r="C184">
        <f>+IF(VLOOKUP($B184,download!$A$4:$DN$305,MATCH(data!C$1,download!$A$4:$DX$4,0)+1,FALSE)="","",VLOOKUP($B184,download!$A$4:$DN$305,MATCH(data!C$1,download!$A$4:$DX$4,0)+1,FALSE))</f>
        <v>100.6953125</v>
      </c>
      <c r="D184">
        <f>+IF(VLOOKUP($B184,download!$A$4:$DN$305,MATCH(data!D$1,download!$A$4:$DX$4,0)+1,FALSE)="","",VLOOKUP($B184,download!$A$4:$DN$305,MATCH(data!D$1,download!$A$4:$DX$4,0)+1,FALSE))</f>
        <v>102.815</v>
      </c>
      <c r="E184">
        <f>+IF(VLOOKUP($B184,download!$A$4:$DN$305,MATCH(data!E$1,download!$A$4:$DX$4,0)+1,FALSE)="","",VLOOKUP($B184,download!$A$4:$DN$305,MATCH(data!E$1,download!$A$4:$DX$4,0)+1,FALSE))</f>
        <v>97.63</v>
      </c>
      <c r="F184">
        <f>+IF(VLOOKUP($B184,download!$A$4:$DN$305,MATCH(data!F$1,download!$A$4:$DX$4,0)+1,FALSE)="","",VLOOKUP($B184,download!$A$4:$DN$305,MATCH(data!F$1,download!$A$4:$DX$4,0)+1,FALSE))</f>
        <v>102.2</v>
      </c>
      <c r="G184">
        <f>+IF(VLOOKUP($B184,download!$A$4:$DN$305,MATCH(data!G$1,download!$A$4:$DX$4,0)+1,FALSE)="","",VLOOKUP($B184,download!$A$4:$DN$305,MATCH(data!G$1,download!$A$4:$DX$4,0)+1,FALSE))</f>
        <v>105.675</v>
      </c>
      <c r="H184">
        <f>+IF(VLOOKUP($B184,download!$A$4:$DN$305,MATCH(data!H$1,download!$A$4:$DX$4,0)+1,FALSE)="","",VLOOKUP($B184,download!$A$4:$DN$305,MATCH(data!H$1,download!$A$4:$DX$4,0)+1,FALSE))</f>
        <v>13.33</v>
      </c>
      <c r="I184">
        <f>+IF(VLOOKUP($B184,download!$A$4:$DN$305,MATCH(data!I$1,download!$A$4:$DX$4,0)+1,FALSE)="","",VLOOKUP($B184,download!$A$4:$DN$305,MATCH(data!I$1,download!$A$4:$DX$4,0)+1,FALSE))</f>
        <v>18.025300000000001</v>
      </c>
      <c r="J184">
        <f>+IF(VLOOKUP($B184,download!$A$4:$DN$305,MATCH(data!J$1,download!$A$4:$DX$4,0)+1,FALSE)="","",VLOOKUP($B184,download!$A$4:$DN$305,MATCH(data!J$1,download!$A$4:$DX$4,0)+1,FALSE))</f>
        <v>625293999999.99988</v>
      </c>
      <c r="K184">
        <f>+IF(VLOOKUP($B184,download!$A$4:$DN$305,MATCH(data!K$1,download!$A$4:$DX$4,0)+1,FALSE)="","",VLOOKUP($B184,download!$A$4:$DN$305,MATCH(data!K$1,download!$A$4:$DX$4,0)+1,FALSE))</f>
        <v>2861099999999.9995</v>
      </c>
      <c r="L184">
        <f>+IF(VLOOKUP($B184,download!$A$4:$DN$305,MATCH(data!L$1,download!$A$4:$DX$4,0)+1,FALSE)="","",VLOOKUP($B184,download!$A$4:$DN$305,MATCH(data!L$1,download!$A$4:$DX$4,0)+1,FALSE))</f>
        <v>1704806914000</v>
      </c>
      <c r="M184">
        <f>+IF(VLOOKUP($B184,download!$A$4:$DN$305,MATCH(data!M$1,download!$A$4:$DX$4,0)+1,FALSE)="","",VLOOKUP($B184,download!$A$4:$DN$305,MATCH(data!M$1,download!$A$4:$DX$4,0)+1,FALSE))</f>
        <v>5808010900339.3096</v>
      </c>
      <c r="N184">
        <f>+IF(VLOOKUP($B184,download!$A$4:$DN$305,MATCH(data!N$1,download!$A$4:$DX$4,0)+1,FALSE)="","",VLOOKUP($B184,download!$A$4:$DN$305,MATCH(data!N$1,download!$A$4:$DX$4,0)+1,FALSE))</f>
        <v>749238000000</v>
      </c>
      <c r="O184">
        <f>+IF(VLOOKUP($B184,download!$A$4:$DN$305,MATCH(data!O$1,download!$A$4:$DX$4,0)+1,FALSE)="","",VLOOKUP($B184,download!$A$4:$DN$305,MATCH(data!O$1,download!$A$4:$DX$4,0)+1,FALSE))</f>
        <v>1.2450000000000001</v>
      </c>
      <c r="P184">
        <f>+IF(VLOOKUP($B184,download!$A$4:$DN$305,MATCH(data!P$1,download!$A$4:$DX$4,0)+1,FALSE)="","",VLOOKUP($B184,download!$A$4:$DN$305,MATCH(data!P$1,download!$A$4:$DX$4,0)+1,FALSE))</f>
        <v>7.7545000000000002</v>
      </c>
      <c r="Q184">
        <f>+IF(VLOOKUP($B184,download!$A$4:$DN$305,MATCH(data!Q$1,download!$A$4:$DX$4,0)+1,FALSE)="","",VLOOKUP($B184,download!$A$4:$DN$305,MATCH(data!Q$1,download!$A$4:$DX$4,0)+1,FALSE))</f>
        <v>1.5646</v>
      </c>
      <c r="R184">
        <f>+IF(VLOOKUP($B184,download!$A$4:$DN$305,MATCH(data!R$1,download!$A$4:$DX$4,0)+1,FALSE)="","",VLOOKUP($B184,download!$A$4:$DN$305,MATCH(data!R$1,download!$A$4:$DX$4,0)+1,FALSE))</f>
        <v>0.85089999999999999</v>
      </c>
      <c r="S184">
        <f>+IF(VLOOKUP($B184,download!$A$4:$DN$305,MATCH(data!S$1,download!$A$4:$DX$4,0)+1,FALSE)="","",VLOOKUP($B184,download!$A$4:$DN$305,MATCH(data!S$1,download!$A$4:$DX$4,0)+1,FALSE))</f>
        <v>1.1413</v>
      </c>
      <c r="T184">
        <f>+IF(VLOOKUP($B184,download!$A$4:$DN$305,MATCH(data!T$1,download!$A$4:$DX$4,0)+1,FALSE)="","",VLOOKUP($B184,download!$A$4:$DN$305,MATCH(data!T$1,download!$A$4:$DX$4,0)+1,FALSE))</f>
        <v>2067.56</v>
      </c>
      <c r="U184">
        <f>+IF(VLOOKUP($B184,download!$A$4:$DN$305,MATCH(data!U$1,download!$A$4:$DX$4,0)+1,FALSE)="","",VLOOKUP($B184,download!$A$4:$DN$305,MATCH(data!U$1,download!$A$4:$DX$4,0)+1,FALSE))</f>
        <v>9980.85</v>
      </c>
      <c r="V184">
        <f>+IF(VLOOKUP($B184,download!$A$4:$DN$305,MATCH(data!V$1,download!$A$4:$DX$4,0)+1,FALSE)="","",VLOOKUP($B184,download!$A$4:$DN$305,MATCH(data!V$1,download!$A$4:$DX$4,0)+1,FALSE))</f>
        <v>1410.34</v>
      </c>
      <c r="W184">
        <f>+IF(VLOOKUP($B184,download!$A$4:$DN$305,MATCH(data!W$1,download!$A$4:$DX$4,0)+1,FALSE)="","",VLOOKUP($B184,download!$A$4:$DN$305,MATCH(data!W$1,download!$A$4:$DX$4,0)+1,FALSE))</f>
        <v>23987.45</v>
      </c>
      <c r="X184">
        <f>+IF(VLOOKUP($B184,download!$A$4:$DN$305,MATCH(data!X$1,download!$A$4:$DX$4,0)+1,FALSE)="","",VLOOKUP($B184,download!$A$4:$DN$305,MATCH(data!X$1,download!$A$4:$DX$4,0)+1,FALSE))</f>
        <v>14744.7</v>
      </c>
      <c r="Y184">
        <f>+IF(VLOOKUP($B184,download!$A$4:$DN$305,MATCH(data!Y$1,download!$A$4:$DX$4,0)+1,FALSE)="","",VLOOKUP($B184,download!$A$4:$DN$305,MATCH(data!Y$1,download!$A$4:$DX$4,0)+1,FALSE))</f>
        <v>-0.2</v>
      </c>
      <c r="Z184">
        <f>+IF(VLOOKUP($B184,download!$A$4:$DN$305,MATCH(data!Z$1,download!$A$4:$DX$4,0)+1,FALSE)="","",VLOOKUP($B184,download!$A$4:$DN$305,MATCH(data!Z$1,download!$A$4:$DX$4,0)+1,FALSE))</f>
        <v>-0.2</v>
      </c>
      <c r="AA184">
        <f>+IF(VLOOKUP($B184,download!$A$4:$DN$305,MATCH(data!AA$1,download!$A$4:$DX$4,0)+1,FALSE)="","",VLOOKUP($B184,download!$A$4:$DN$305,MATCH(data!AA$1,download!$A$4:$DX$4,0)+1,FALSE))</f>
        <v>2.31</v>
      </c>
      <c r="AB184">
        <f>+IF(VLOOKUP($B184,download!$A$4:$DN$305,MATCH(data!AB$1,download!$A$4:$DX$4,0)+1,FALSE)="","",VLOOKUP($B184,download!$A$4:$DN$305,MATCH(data!AB$1,download!$A$4:$DX$4,0)+1,FALSE))</f>
        <v>0.2</v>
      </c>
      <c r="AC184">
        <f>+IF(VLOOKUP($B184,download!$A$4:$DN$305,MATCH(data!AC$1,download!$A$4:$DX$4,0)+1,FALSE)="","",VLOOKUP($B184,download!$A$4:$DN$305,MATCH(data!AC$1,download!$A$4:$DX$4,0)+1,FALSE))</f>
        <v>-6.5773434401548495E-2</v>
      </c>
      <c r="AD184">
        <f>+IF(VLOOKUP($B184,download!$A$4:$DN$305,MATCH(data!AD$1,download!$A$4:$DX$4,0)+1,FALSE)="","",VLOOKUP($B184,download!$A$4:$DN$305,MATCH(data!AD$1,download!$A$4:$DX$4,0)+1,FALSE))</f>
        <v>135528000000</v>
      </c>
      <c r="AE184">
        <f>+IF(VLOOKUP($B184,download!$A$4:$DN$305,MATCH(data!AE$1,download!$A$4:$DX$4,0)+1,FALSE)="","",VLOOKUP($B184,download!$A$4:$DN$305,MATCH(data!AE$1,download!$A$4:$DX$4,0)+1,FALSE))</f>
        <v>163440400000</v>
      </c>
      <c r="AF184">
        <f>+IF(VLOOKUP($B184,download!$A$4:$DN$305,MATCH(data!AF$1,download!$A$4:$DX$4,0)+1,FALSE)="","",VLOOKUP($B184,download!$A$4:$DN$305,MATCH(data!AF$1,download!$A$4:$DX$4,0)+1,FALSE))</f>
        <v>7.0367465702822196</v>
      </c>
      <c r="AG184">
        <f>+IF(VLOOKUP($B184,download!$A$4:$DN$305,MATCH(data!AG$1,download!$A$4:$DX$4,0)+1,FALSE)="","",VLOOKUP($B184,download!$A$4:$DN$305,MATCH(data!AG$1,download!$A$4:$DX$4,0)+1,FALSE))</f>
        <v>0.4</v>
      </c>
      <c r="AH184">
        <f>+IF(VLOOKUP($B184,download!$A$4:$DN$305,MATCH(data!AH$1,download!$A$4:$DX$4,0)+1,FALSE)="","",VLOOKUP($B184,download!$A$4:$DN$305,MATCH(data!AH$1,download!$A$4:$DX$4,0)+1,FALSE))</f>
        <v>43634100000</v>
      </c>
      <c r="AI184">
        <f>+IF(VLOOKUP($B184,download!$A$4:$DN$305,MATCH(data!AI$1,download!$A$4:$DX$4,0)+1,FALSE)="","",VLOOKUP($B184,download!$A$4:$DN$305,MATCH(data!AI$1,download!$A$4:$DX$4,0)+1,FALSE))</f>
        <v>42818000000</v>
      </c>
      <c r="AJ184">
        <f>+IF(VLOOKUP($B184,download!$A$4:$DN$305,MATCH(data!AJ$1,download!$A$4:$DX$4,0)+1,FALSE)="","",VLOOKUP($B184,download!$A$4:$DN$305,MATCH(data!AJ$1,download!$A$4:$DX$4,0)+1,FALSE))</f>
        <v>592389999999.99988</v>
      </c>
      <c r="AK184">
        <f>+IF(VLOOKUP($B184,download!$A$4:$DN$305,MATCH(data!AK$1,download!$A$4:$DX$4,0)+1,FALSE)="","",VLOOKUP($B184,download!$A$4:$DN$305,MATCH(data!AK$1,download!$A$4:$DX$4,0)+1,FALSE))</f>
        <v>50578000000</v>
      </c>
      <c r="AL184">
        <f>+IF(VLOOKUP($B184,download!$A$4:$DN$305,MATCH(data!AL$1,download!$A$4:$DX$4,0)+1,FALSE)="","",VLOOKUP($B184,download!$A$4:$DN$305,MATCH(data!AL$1,download!$A$4:$DX$4,0)+1,FALSE))</f>
        <v>315681000000</v>
      </c>
      <c r="AM184">
        <f>+IF(VLOOKUP($B184,download!$A$4:$DN$305,MATCH(data!AM$1,download!$A$4:$DX$4,0)+1,FALSE)="","",VLOOKUP($B184,download!$A$4:$DN$305,MATCH(data!AM$1,download!$A$4:$DX$4,0)+1,FALSE))</f>
        <v>74111000000</v>
      </c>
      <c r="AN184">
        <f>+IF(VLOOKUP($B184,download!$A$4:$DN$305,MATCH(data!AN$1,download!$A$4:$DX$4,0)+1,FALSE)="","",VLOOKUP($B184,download!$A$4:$DN$305,MATCH(data!AN$1,download!$A$4:$DX$4,0)+1,FALSE))</f>
        <v>5.8</v>
      </c>
      <c r="AO184">
        <f>+IF(VLOOKUP($B184,download!$A$4:$DN$305,MATCH(data!AO$1,download!$A$4:$DX$4,0)+1,FALSE)="","",VLOOKUP($B184,download!$A$4:$DN$305,MATCH(data!AO$1,download!$A$4:$DX$4,0)+1,FALSE))</f>
        <v>6.3</v>
      </c>
      <c r="AP184">
        <f>+IF(VLOOKUP($B184,download!$A$4:$DN$305,MATCH(data!AP$1,download!$A$4:$DX$4,0)+1,FALSE)="","",VLOOKUP($B184,download!$A$4:$DN$305,MATCH(data!AP$1,download!$A$4:$DX$4,0)+1,FALSE))</f>
        <v>3.3</v>
      </c>
      <c r="AQ184">
        <f>+IF(VLOOKUP($B184,download!$A$4:$DN$305,MATCH(data!AQ$1,download!$A$4:$DX$4,0)+1,FALSE)="","",VLOOKUP($B184,download!$A$4:$DN$305,MATCH(data!AQ$1,download!$A$4:$DX$4,0)+1,FALSE))</f>
        <v>11.6</v>
      </c>
      <c r="AR184">
        <f>+IF(VLOOKUP($B184,download!$A$4:$DN$305,MATCH(data!AR$1,download!$A$4:$DX$4,0)+1,FALSE)="","",VLOOKUP($B184,download!$A$4:$DN$305,MATCH(data!AR$1,download!$A$4:$DX$4,0)+1,FALSE))</f>
        <v>6.7</v>
      </c>
      <c r="AS184">
        <f>+IF(VLOOKUP($B184,download!$A$4:$DN$305,MATCH(data!AS$1,download!$A$4:$DX$4,0)+1,FALSE)="","",VLOOKUP($B184,download!$A$4:$DN$305,MATCH(data!AS$1,download!$A$4:$DX$4,0)+1,FALSE))</f>
        <v>2.4382570776185775E-3</v>
      </c>
      <c r="AT184">
        <f>+IF(VLOOKUP($B184,download!$A$4:$DN$305,MATCH(data!AT$1,download!$A$4:$DX$4,0)+1,FALSE)="","",VLOOKUP($B184,download!$A$4:$DN$305,MATCH(data!AT$1,download!$A$4:$DX$4,0)+1,FALSE))</f>
        <v>6.992205784383994E-3</v>
      </c>
      <c r="AU184">
        <f>+IF(VLOOKUP($B184,download!$A$4:$DN$305,MATCH(data!AU$1,download!$A$4:$DX$4,0)+1,FALSE)="","",VLOOKUP($B184,download!$A$4:$DN$305,MATCH(data!AU$1,download!$A$4:$DX$4,0)+1,FALSE))</f>
        <v>2.1939934225958155E-3</v>
      </c>
      <c r="AV184">
        <f>+IF(VLOOKUP($B184,download!$A$4:$DN$305,MATCH(data!AV$1,download!$A$4:$DX$4,0)+1,FALSE)="","",VLOOKUP($B184,download!$A$4:$DN$305,MATCH(data!AV$1,download!$A$4:$DX$4,0)+1,FALSE))</f>
        <v>6.4204351883397537E-4</v>
      </c>
      <c r="AW184">
        <f>+IF(VLOOKUP($B184,download!$A$4:$DN$305,MATCH(data!AW$1,download!$A$4:$DX$4,0)+1,FALSE)="","",VLOOKUP($B184,download!$A$4:$DN$305,MATCH(data!AW$1,download!$A$4:$DX$4,0)+1,FALSE))</f>
        <v>3.9535554195497076E-3</v>
      </c>
    </row>
    <row r="185" spans="1:49">
      <c r="A185">
        <f t="shared" si="7"/>
        <v>184</v>
      </c>
      <c r="B185">
        <f t="shared" si="8"/>
        <v>201412</v>
      </c>
      <c r="C185">
        <f>+IF(VLOOKUP($B185,download!$A$4:$DN$305,MATCH(data!C$1,download!$A$4:$DX$4,0)+1,FALSE)="","",VLOOKUP($B185,download!$A$4:$DN$305,MATCH(data!C$1,download!$A$4:$DX$4,0)+1,FALSE))</f>
        <v>100.7109375</v>
      </c>
      <c r="D185">
        <f>+IF(VLOOKUP($B185,download!$A$4:$DN$305,MATCH(data!D$1,download!$A$4:$DX$4,0)+1,FALSE)="","",VLOOKUP($B185,download!$A$4:$DN$305,MATCH(data!D$1,download!$A$4:$DX$4,0)+1,FALSE))</f>
        <v>104.315</v>
      </c>
      <c r="E185">
        <f>+IF(VLOOKUP($B185,download!$A$4:$DN$305,MATCH(data!E$1,download!$A$4:$DX$4,0)+1,FALSE)="","",VLOOKUP($B185,download!$A$4:$DN$305,MATCH(data!E$1,download!$A$4:$DX$4,0)+1,FALSE))</f>
        <v>103.86799999999999</v>
      </c>
      <c r="F185">
        <f>+IF(VLOOKUP($B185,download!$A$4:$DN$305,MATCH(data!F$1,download!$A$4:$DX$4,0)+1,FALSE)="","",VLOOKUP($B185,download!$A$4:$DN$305,MATCH(data!F$1,download!$A$4:$DX$4,0)+1,FALSE))</f>
        <v>99.88</v>
      </c>
      <c r="G185">
        <f>+IF(VLOOKUP($B185,download!$A$4:$DN$305,MATCH(data!G$1,download!$A$4:$DX$4,0)+1,FALSE)="","",VLOOKUP($B185,download!$A$4:$DN$305,MATCH(data!G$1,download!$A$4:$DX$4,0)+1,FALSE))</f>
        <v>106.1335</v>
      </c>
      <c r="H185">
        <f>+IF(VLOOKUP($B185,download!$A$4:$DN$305,MATCH(data!H$1,download!$A$4:$DX$4,0)+1,FALSE)="","",VLOOKUP($B185,download!$A$4:$DN$305,MATCH(data!H$1,download!$A$4:$DX$4,0)+1,FALSE))</f>
        <v>19.2</v>
      </c>
      <c r="I185">
        <f>+IF(VLOOKUP($B185,download!$A$4:$DN$305,MATCH(data!I$1,download!$A$4:$DX$4,0)+1,FALSE)="","",VLOOKUP($B185,download!$A$4:$DN$305,MATCH(data!I$1,download!$A$4:$DX$4,0)+1,FALSE))</f>
        <v>26.1876</v>
      </c>
      <c r="J185">
        <f>+IF(VLOOKUP($B185,download!$A$4:$DN$305,MATCH(data!J$1,download!$A$4:$DX$4,0)+1,FALSE)="","",VLOOKUP($B185,download!$A$4:$DN$305,MATCH(data!J$1,download!$A$4:$DX$4,0)+1,FALSE))</f>
        <v>643633999999.99988</v>
      </c>
      <c r="K185">
        <f>+IF(VLOOKUP($B185,download!$A$4:$DN$305,MATCH(data!K$1,download!$A$4:$DX$4,0)+1,FALSE)="","",VLOOKUP($B185,download!$A$4:$DN$305,MATCH(data!K$1,download!$A$4:$DX$4,0)+1,FALSE))</f>
        <v>2991999999999.9995</v>
      </c>
      <c r="L185">
        <f>+IF(VLOOKUP($B185,download!$A$4:$DN$305,MATCH(data!L$1,download!$A$4:$DX$4,0)+1,FALSE)="","",VLOOKUP($B185,download!$A$4:$DN$305,MATCH(data!L$1,download!$A$4:$DX$4,0)+1,FALSE))</f>
        <v>1708724181000</v>
      </c>
      <c r="M185">
        <f>+IF(VLOOKUP($B185,download!$A$4:$DN$305,MATCH(data!M$1,download!$A$4:$DX$4,0)+1,FALSE)="","",VLOOKUP($B185,download!$A$4:$DN$305,MATCH(data!M$1,download!$A$4:$DX$4,0)+1,FALSE))</f>
        <v>5967949319556.21</v>
      </c>
      <c r="N185">
        <f>+IF(VLOOKUP($B185,download!$A$4:$DN$305,MATCH(data!N$1,download!$A$4:$DX$4,0)+1,FALSE)="","",VLOOKUP($B185,download!$A$4:$DN$305,MATCH(data!N$1,download!$A$4:$DX$4,0)+1,FALSE))</f>
        <v>753656000000</v>
      </c>
      <c r="O185">
        <f>+IF(VLOOKUP($B185,download!$A$4:$DN$305,MATCH(data!O$1,download!$A$4:$DX$4,0)+1,FALSE)="","",VLOOKUP($B185,download!$A$4:$DN$305,MATCH(data!O$1,download!$A$4:$DX$4,0)+1,FALSE))</f>
        <v>1.2097</v>
      </c>
      <c r="P185">
        <f>+IF(VLOOKUP($B185,download!$A$4:$DN$305,MATCH(data!P$1,download!$A$4:$DX$4,0)+1,FALSE)="","",VLOOKUP($B185,download!$A$4:$DN$305,MATCH(data!P$1,download!$A$4:$DX$4,0)+1,FALSE))</f>
        <v>7.7538</v>
      </c>
      <c r="Q185">
        <f>+IF(VLOOKUP($B185,download!$A$4:$DN$305,MATCH(data!Q$1,download!$A$4:$DX$4,0)+1,FALSE)="","",VLOOKUP($B185,download!$A$4:$DN$305,MATCH(data!Q$1,download!$A$4:$DX$4,0)+1,FALSE))</f>
        <v>1.5572999999999999</v>
      </c>
      <c r="R185">
        <f>+IF(VLOOKUP($B185,download!$A$4:$DN$305,MATCH(data!R$1,download!$A$4:$DX$4,0)+1,FALSE)="","",VLOOKUP($B185,download!$A$4:$DN$305,MATCH(data!R$1,download!$A$4:$DX$4,0)+1,FALSE))</f>
        <v>0.81679999999999997</v>
      </c>
      <c r="S185">
        <f>+IF(VLOOKUP($B185,download!$A$4:$DN$305,MATCH(data!S$1,download!$A$4:$DX$4,0)+1,FALSE)="","",VLOOKUP($B185,download!$A$4:$DN$305,MATCH(data!S$1,download!$A$4:$DX$4,0)+1,FALSE))</f>
        <v>1.1617999999999999</v>
      </c>
      <c r="T185">
        <f>+IF(VLOOKUP($B185,download!$A$4:$DN$305,MATCH(data!T$1,download!$A$4:$DX$4,0)+1,FALSE)="","",VLOOKUP($B185,download!$A$4:$DN$305,MATCH(data!T$1,download!$A$4:$DX$4,0)+1,FALSE))</f>
        <v>2058.9</v>
      </c>
      <c r="U185">
        <f>+IF(VLOOKUP($B185,download!$A$4:$DN$305,MATCH(data!U$1,download!$A$4:$DX$4,0)+1,FALSE)="","",VLOOKUP($B185,download!$A$4:$DN$305,MATCH(data!U$1,download!$A$4:$DX$4,0)+1,FALSE))</f>
        <v>9805.5499999999993</v>
      </c>
      <c r="V185">
        <f>+IF(VLOOKUP($B185,download!$A$4:$DN$305,MATCH(data!V$1,download!$A$4:$DX$4,0)+1,FALSE)="","",VLOOKUP($B185,download!$A$4:$DN$305,MATCH(data!V$1,download!$A$4:$DX$4,0)+1,FALSE))</f>
        <v>1407.51</v>
      </c>
      <c r="W185">
        <f>+IF(VLOOKUP($B185,download!$A$4:$DN$305,MATCH(data!W$1,download!$A$4:$DX$4,0)+1,FALSE)="","",VLOOKUP($B185,download!$A$4:$DN$305,MATCH(data!W$1,download!$A$4:$DX$4,0)+1,FALSE))</f>
        <v>23605.040000000001</v>
      </c>
      <c r="X185">
        <f>+IF(VLOOKUP($B185,download!$A$4:$DN$305,MATCH(data!X$1,download!$A$4:$DX$4,0)+1,FALSE)="","",VLOOKUP($B185,download!$A$4:$DN$305,MATCH(data!X$1,download!$A$4:$DX$4,0)+1,FALSE))</f>
        <v>14632.44</v>
      </c>
      <c r="Y185">
        <f>+IF(VLOOKUP($B185,download!$A$4:$DN$305,MATCH(data!Y$1,download!$A$4:$DX$4,0)+1,FALSE)="","",VLOOKUP($B185,download!$A$4:$DN$305,MATCH(data!Y$1,download!$A$4:$DX$4,0)+1,FALSE))</f>
        <v>-0.3</v>
      </c>
      <c r="Z185">
        <f>+IF(VLOOKUP($B185,download!$A$4:$DN$305,MATCH(data!Z$1,download!$A$4:$DX$4,0)+1,FALSE)="","",VLOOKUP($B185,download!$A$4:$DN$305,MATCH(data!Z$1,download!$A$4:$DX$4,0)+1,FALSE))</f>
        <v>-0.1</v>
      </c>
      <c r="AA185">
        <f>+IF(VLOOKUP($B185,download!$A$4:$DN$305,MATCH(data!AA$1,download!$A$4:$DX$4,0)+1,FALSE)="","",VLOOKUP($B185,download!$A$4:$DN$305,MATCH(data!AA$1,download!$A$4:$DX$4,0)+1,FALSE))</f>
        <v>1.72</v>
      </c>
      <c r="AB185">
        <f>+IF(VLOOKUP($B185,download!$A$4:$DN$305,MATCH(data!AB$1,download!$A$4:$DX$4,0)+1,FALSE)="","",VLOOKUP($B185,download!$A$4:$DN$305,MATCH(data!AB$1,download!$A$4:$DX$4,0)+1,FALSE))</f>
        <v>0.3</v>
      </c>
      <c r="AC185">
        <f>+IF(VLOOKUP($B185,download!$A$4:$DN$305,MATCH(data!AC$1,download!$A$4:$DX$4,0)+1,FALSE)="","",VLOOKUP($B185,download!$A$4:$DN$305,MATCH(data!AC$1,download!$A$4:$DX$4,0)+1,FALSE))</f>
        <v>-0.171997990126907</v>
      </c>
      <c r="AD185">
        <f>+IF(VLOOKUP($B185,download!$A$4:$DN$305,MATCH(data!AD$1,download!$A$4:$DX$4,0)+1,FALSE)="","",VLOOKUP($B185,download!$A$4:$DN$305,MATCH(data!AD$1,download!$A$4:$DX$4,0)+1,FALSE))</f>
        <v>134456000000</v>
      </c>
      <c r="AE185">
        <f>+IF(VLOOKUP($B185,download!$A$4:$DN$305,MATCH(data!AE$1,download!$A$4:$DX$4,0)+1,FALSE)="","",VLOOKUP($B185,download!$A$4:$DN$305,MATCH(data!AE$1,download!$A$4:$DX$4,0)+1,FALSE))</f>
        <v>166846300000</v>
      </c>
      <c r="AF185">
        <f>+IF(VLOOKUP($B185,download!$A$4:$DN$305,MATCH(data!AF$1,download!$A$4:$DX$4,0)+1,FALSE)="","",VLOOKUP($B185,download!$A$4:$DN$305,MATCH(data!AF$1,download!$A$4:$DX$4,0)+1,FALSE))</f>
        <v>7.67334774863596</v>
      </c>
      <c r="AG185">
        <f>+IF(VLOOKUP($B185,download!$A$4:$DN$305,MATCH(data!AG$1,download!$A$4:$DX$4,0)+1,FALSE)="","",VLOOKUP($B185,download!$A$4:$DN$305,MATCH(data!AG$1,download!$A$4:$DX$4,0)+1,FALSE))</f>
        <v>0.6</v>
      </c>
      <c r="AH185">
        <f>+IF(VLOOKUP($B185,download!$A$4:$DN$305,MATCH(data!AH$1,download!$A$4:$DX$4,0)+1,FALSE)="","",VLOOKUP($B185,download!$A$4:$DN$305,MATCH(data!AH$1,download!$A$4:$DX$4,0)+1,FALSE))</f>
        <v>43542300000</v>
      </c>
      <c r="AI185">
        <f>+IF(VLOOKUP($B185,download!$A$4:$DN$305,MATCH(data!AI$1,download!$A$4:$DX$4,0)+1,FALSE)="","",VLOOKUP($B185,download!$A$4:$DN$305,MATCH(data!AI$1,download!$A$4:$DX$4,0)+1,FALSE))</f>
        <v>41944000000</v>
      </c>
      <c r="AJ185">
        <f>+IF(VLOOKUP($B185,download!$A$4:$DN$305,MATCH(data!AJ$1,download!$A$4:$DX$4,0)+1,FALSE)="","",VLOOKUP($B185,download!$A$4:$DN$305,MATCH(data!AJ$1,download!$A$4:$DX$4,0)+1,FALSE))</f>
        <v>612299999999.99988</v>
      </c>
      <c r="AK185">
        <f>+IF(VLOOKUP($B185,download!$A$4:$DN$305,MATCH(data!AK$1,download!$A$4:$DX$4,0)+1,FALSE)="","",VLOOKUP($B185,download!$A$4:$DN$305,MATCH(data!AK$1,download!$A$4:$DX$4,0)+1,FALSE))</f>
        <v>54474000000</v>
      </c>
      <c r="AL185">
        <f>+IF(VLOOKUP($B185,download!$A$4:$DN$305,MATCH(data!AL$1,download!$A$4:$DX$4,0)+1,FALSE)="","",VLOOKUP($B185,download!$A$4:$DN$305,MATCH(data!AL$1,download!$A$4:$DX$4,0)+1,FALSE))</f>
        <v>316195000000</v>
      </c>
      <c r="AM185">
        <f>+IF(VLOOKUP($B185,download!$A$4:$DN$305,MATCH(data!AM$1,download!$A$4:$DX$4,0)+1,FALSE)="","",VLOOKUP($B185,download!$A$4:$DN$305,MATCH(data!AM$1,download!$A$4:$DX$4,0)+1,FALSE))</f>
        <v>74700000000</v>
      </c>
      <c r="AN185">
        <f>+IF(VLOOKUP($B185,download!$A$4:$DN$305,MATCH(data!AN$1,download!$A$4:$DX$4,0)+1,FALSE)="","",VLOOKUP($B185,download!$A$4:$DN$305,MATCH(data!AN$1,download!$A$4:$DX$4,0)+1,FALSE))</f>
        <v>5.6</v>
      </c>
      <c r="AO185">
        <f>+IF(VLOOKUP($B185,download!$A$4:$DN$305,MATCH(data!AO$1,download!$A$4:$DX$4,0)+1,FALSE)="","",VLOOKUP($B185,download!$A$4:$DN$305,MATCH(data!AO$1,download!$A$4:$DX$4,0)+1,FALSE))</f>
        <v>6.1</v>
      </c>
      <c r="AP185">
        <f>+IF(VLOOKUP($B185,download!$A$4:$DN$305,MATCH(data!AP$1,download!$A$4:$DX$4,0)+1,FALSE)="","",VLOOKUP($B185,download!$A$4:$DN$305,MATCH(data!AP$1,download!$A$4:$DX$4,0)+1,FALSE))</f>
        <v>3.3</v>
      </c>
      <c r="AQ185">
        <f>+IF(VLOOKUP($B185,download!$A$4:$DN$305,MATCH(data!AQ$1,download!$A$4:$DX$4,0)+1,FALSE)="","",VLOOKUP($B185,download!$A$4:$DN$305,MATCH(data!AQ$1,download!$A$4:$DX$4,0)+1,FALSE))</f>
        <v>11.4</v>
      </c>
      <c r="AR185">
        <f>+IF(VLOOKUP($B185,download!$A$4:$DN$305,MATCH(data!AR$1,download!$A$4:$DX$4,0)+1,FALSE)="","",VLOOKUP($B185,download!$A$4:$DN$305,MATCH(data!AR$1,download!$A$4:$DX$4,0)+1,FALSE))</f>
        <v>6.7</v>
      </c>
      <c r="AS185">
        <f>+IF(VLOOKUP($B185,download!$A$4:$DN$305,MATCH(data!AS$1,download!$A$4:$DX$4,0)+1,FALSE)="","",VLOOKUP($B185,download!$A$4:$DN$305,MATCH(data!AS$1,download!$A$4:$DX$4,0)+1,FALSE))</f>
        <v>3.0663479538984482E-3</v>
      </c>
      <c r="AT185">
        <f>+IF(VLOOKUP($B185,download!$A$4:$DN$305,MATCH(data!AT$1,download!$A$4:$DX$4,0)+1,FALSE)="","",VLOOKUP($B185,download!$A$4:$DN$305,MATCH(data!AT$1,download!$A$4:$DX$4,0)+1,FALSE))</f>
        <v>9.1841551587880843E-4</v>
      </c>
      <c r="AU185">
        <f>+IF(VLOOKUP($B185,download!$A$4:$DN$305,MATCH(data!AU$1,download!$A$4:$DX$4,0)+1,FALSE)="","",VLOOKUP($B185,download!$A$4:$DN$305,MATCH(data!AU$1,download!$A$4:$DX$4,0)+1,FALSE))</f>
        <v>1.794922210060057E-3</v>
      </c>
      <c r="AV185">
        <f>+IF(VLOOKUP($B185,download!$A$4:$DN$305,MATCH(data!AV$1,download!$A$4:$DX$4,0)+1,FALSE)="","",VLOOKUP($B185,download!$A$4:$DN$305,MATCH(data!AV$1,download!$A$4:$DX$4,0)+1,FALSE))</f>
        <v>2.0434024771597281E-3</v>
      </c>
      <c r="AW185">
        <f>+IF(VLOOKUP($B185,download!$A$4:$DN$305,MATCH(data!AW$1,download!$A$4:$DX$4,0)+1,FALSE)="","",VLOOKUP($B185,download!$A$4:$DN$305,MATCH(data!AW$1,download!$A$4:$DX$4,0)+1,FALSE))</f>
        <v>2.726945995566147E-3</v>
      </c>
    </row>
    <row r="186" spans="1:49">
      <c r="A186">
        <f t="shared" si="7"/>
        <v>185</v>
      </c>
      <c r="B186">
        <f t="shared" si="8"/>
        <v>201501</v>
      </c>
      <c r="C186">
        <f>+IF(VLOOKUP($B186,download!$A$4:$DN$305,MATCH(data!C$1,download!$A$4:$DX$4,0)+1,FALSE)="","",VLOOKUP($B186,download!$A$4:$DN$305,MATCH(data!C$1,download!$A$4:$DX$4,0)+1,FALSE))</f>
        <v>105.515625</v>
      </c>
      <c r="D186">
        <f>+IF(VLOOKUP($B186,download!$A$4:$DN$305,MATCH(data!D$1,download!$A$4:$DX$4,0)+1,FALSE)="","",VLOOKUP($B186,download!$A$4:$DN$305,MATCH(data!D$1,download!$A$4:$DX$4,0)+1,FALSE))</f>
        <v>101.86199999999999</v>
      </c>
      <c r="E186">
        <f>+IF(VLOOKUP($B186,download!$A$4:$DN$305,MATCH(data!E$1,download!$A$4:$DX$4,0)+1,FALSE)="","",VLOOKUP($B186,download!$A$4:$DN$305,MATCH(data!E$1,download!$A$4:$DX$4,0)+1,FALSE))</f>
        <v>107.0545</v>
      </c>
      <c r="F186">
        <f>+IF(VLOOKUP($B186,download!$A$4:$DN$305,MATCH(data!F$1,download!$A$4:$DX$4,0)+1,FALSE)="","",VLOOKUP($B186,download!$A$4:$DN$305,MATCH(data!F$1,download!$A$4:$DX$4,0)+1,FALSE))</f>
        <v>104.7</v>
      </c>
      <c r="G186">
        <f>+IF(VLOOKUP($B186,download!$A$4:$DN$305,MATCH(data!G$1,download!$A$4:$DX$4,0)+1,FALSE)="","",VLOOKUP($B186,download!$A$4:$DN$305,MATCH(data!G$1,download!$A$4:$DX$4,0)+1,FALSE))</f>
        <v>109.66500000000001</v>
      </c>
      <c r="H186">
        <f>+IF(VLOOKUP($B186,download!$A$4:$DN$305,MATCH(data!H$1,download!$A$4:$DX$4,0)+1,FALSE)="","",VLOOKUP($B186,download!$A$4:$DN$305,MATCH(data!H$1,download!$A$4:$DX$4,0)+1,FALSE))</f>
        <v>20.97</v>
      </c>
      <c r="I186">
        <f>+IF(VLOOKUP($B186,download!$A$4:$DN$305,MATCH(data!I$1,download!$A$4:$DX$4,0)+1,FALSE)="","",VLOOKUP($B186,download!$A$4:$DN$305,MATCH(data!I$1,download!$A$4:$DX$4,0)+1,FALSE))</f>
        <v>24.731000000000002</v>
      </c>
      <c r="J186">
        <f>+IF(VLOOKUP($B186,download!$A$4:$DN$305,MATCH(data!J$1,download!$A$4:$DX$4,0)+1,FALSE)="","",VLOOKUP($B186,download!$A$4:$DN$305,MATCH(data!J$1,download!$A$4:$DX$4,0)+1,FALSE))</f>
        <v>641464000000</v>
      </c>
      <c r="K186">
        <f>+IF(VLOOKUP($B186,download!$A$4:$DN$305,MATCH(data!K$1,download!$A$4:$DX$4,0)+1,FALSE)="","",VLOOKUP($B186,download!$A$4:$DN$305,MATCH(data!K$1,download!$A$4:$DX$4,0)+1,FALSE))</f>
        <v>2941099999999.9995</v>
      </c>
      <c r="L186">
        <f>+IF(VLOOKUP($B186,download!$A$4:$DN$305,MATCH(data!L$1,download!$A$4:$DX$4,0)+1,FALSE)="","",VLOOKUP($B186,download!$A$4:$DN$305,MATCH(data!L$1,download!$A$4:$DX$4,0)+1,FALSE))</f>
        <v>1779562004000</v>
      </c>
      <c r="M186">
        <f>+IF(VLOOKUP($B186,download!$A$4:$DN$305,MATCH(data!M$1,download!$A$4:$DX$4,0)+1,FALSE)="","",VLOOKUP($B186,download!$A$4:$DN$305,MATCH(data!M$1,download!$A$4:$DX$4,0)+1,FALSE))</f>
        <v>6031109526304.5996</v>
      </c>
      <c r="N186">
        <f>+IF(VLOOKUP($B186,download!$A$4:$DN$305,MATCH(data!N$1,download!$A$4:$DX$4,0)+1,FALSE)="","",VLOOKUP($B186,download!$A$4:$DN$305,MATCH(data!N$1,download!$A$4:$DX$4,0)+1,FALSE))</f>
        <v>755073000000</v>
      </c>
      <c r="O186">
        <f>+IF(VLOOKUP($B186,download!$A$4:$DN$305,MATCH(data!O$1,download!$A$4:$DX$4,0)+1,FALSE)="","",VLOOKUP($B186,download!$A$4:$DN$305,MATCH(data!O$1,download!$A$4:$DX$4,0)+1,FALSE))</f>
        <v>1.1286</v>
      </c>
      <c r="P186">
        <f>+IF(VLOOKUP($B186,download!$A$4:$DN$305,MATCH(data!P$1,download!$A$4:$DX$4,0)+1,FALSE)="","",VLOOKUP($B186,download!$A$4:$DN$305,MATCH(data!P$1,download!$A$4:$DX$4,0)+1,FALSE))</f>
        <v>7.7516999999999996</v>
      </c>
      <c r="Q186">
        <f>+IF(VLOOKUP($B186,download!$A$4:$DN$305,MATCH(data!Q$1,download!$A$4:$DX$4,0)+1,FALSE)="","",VLOOKUP($B186,download!$A$4:$DN$305,MATCH(data!Q$1,download!$A$4:$DX$4,0)+1,FALSE))</f>
        <v>1.5065999999999999</v>
      </c>
      <c r="R186">
        <f>+IF(VLOOKUP($B186,download!$A$4:$DN$305,MATCH(data!R$1,download!$A$4:$DX$4,0)+1,FALSE)="","",VLOOKUP($B186,download!$A$4:$DN$305,MATCH(data!R$1,download!$A$4:$DX$4,0)+1,FALSE))</f>
        <v>0.77659999999999996</v>
      </c>
      <c r="S186">
        <f>+IF(VLOOKUP($B186,download!$A$4:$DN$305,MATCH(data!S$1,download!$A$4:$DX$4,0)+1,FALSE)="","",VLOOKUP($B186,download!$A$4:$DN$305,MATCH(data!S$1,download!$A$4:$DX$4,0)+1,FALSE))</f>
        <v>1.2729999999999999</v>
      </c>
      <c r="T186">
        <f>+IF(VLOOKUP($B186,download!$A$4:$DN$305,MATCH(data!T$1,download!$A$4:$DX$4,0)+1,FALSE)="","",VLOOKUP($B186,download!$A$4:$DN$305,MATCH(data!T$1,download!$A$4:$DX$4,0)+1,FALSE))</f>
        <v>1994.99</v>
      </c>
      <c r="U186">
        <f>+IF(VLOOKUP($B186,download!$A$4:$DN$305,MATCH(data!U$1,download!$A$4:$DX$4,0)+1,FALSE)="","",VLOOKUP($B186,download!$A$4:$DN$305,MATCH(data!U$1,download!$A$4:$DX$4,0)+1,FALSE))</f>
        <v>10694.32</v>
      </c>
      <c r="V186">
        <f>+IF(VLOOKUP($B186,download!$A$4:$DN$305,MATCH(data!V$1,download!$A$4:$DX$4,0)+1,FALSE)="","",VLOOKUP($B186,download!$A$4:$DN$305,MATCH(data!V$1,download!$A$4:$DX$4,0)+1,FALSE))</f>
        <v>1415.07</v>
      </c>
      <c r="W186">
        <f>+IF(VLOOKUP($B186,download!$A$4:$DN$305,MATCH(data!W$1,download!$A$4:$DX$4,0)+1,FALSE)="","",VLOOKUP($B186,download!$A$4:$DN$305,MATCH(data!W$1,download!$A$4:$DX$4,0)+1,FALSE))</f>
        <v>24507.05</v>
      </c>
      <c r="X186">
        <f>+IF(VLOOKUP($B186,download!$A$4:$DN$305,MATCH(data!X$1,download!$A$4:$DX$4,0)+1,FALSE)="","",VLOOKUP($B186,download!$A$4:$DN$305,MATCH(data!X$1,download!$A$4:$DX$4,0)+1,FALSE))</f>
        <v>14673.48</v>
      </c>
      <c r="Y186">
        <f>+IF(VLOOKUP($B186,download!$A$4:$DN$305,MATCH(data!Y$1,download!$A$4:$DX$4,0)+1,FALSE)="","",VLOOKUP($B186,download!$A$4:$DN$305,MATCH(data!Y$1,download!$A$4:$DX$4,0)+1,FALSE))</f>
        <v>-0.6</v>
      </c>
      <c r="Z186">
        <f>+IF(VLOOKUP($B186,download!$A$4:$DN$305,MATCH(data!Z$1,download!$A$4:$DX$4,0)+1,FALSE)="","",VLOOKUP($B186,download!$A$4:$DN$305,MATCH(data!Z$1,download!$A$4:$DX$4,0)+1,FALSE))</f>
        <v>-1.5</v>
      </c>
      <c r="AA186">
        <f>+IF(VLOOKUP($B186,download!$A$4:$DN$305,MATCH(data!AA$1,download!$A$4:$DX$4,0)+1,FALSE)="","",VLOOKUP($B186,download!$A$4:$DN$305,MATCH(data!AA$1,download!$A$4:$DX$4,0)+1,FALSE))</f>
        <v>1.72</v>
      </c>
      <c r="AB186">
        <f>+IF(VLOOKUP($B186,download!$A$4:$DN$305,MATCH(data!AB$1,download!$A$4:$DX$4,0)+1,FALSE)="","",VLOOKUP($B186,download!$A$4:$DN$305,MATCH(data!AB$1,download!$A$4:$DX$4,0)+1,FALSE))</f>
        <v>-0.3</v>
      </c>
      <c r="AC186">
        <f>+IF(VLOOKUP($B186,download!$A$4:$DN$305,MATCH(data!AC$1,download!$A$4:$DX$4,0)+1,FALSE)="","",VLOOKUP($B186,download!$A$4:$DN$305,MATCH(data!AC$1,download!$A$4:$DX$4,0)+1,FALSE))</f>
        <v>-0.32437395947818998</v>
      </c>
      <c r="AD186">
        <f>+IF(VLOOKUP($B186,download!$A$4:$DN$305,MATCH(data!AD$1,download!$A$4:$DX$4,0)+1,FALSE)="","",VLOOKUP($B186,download!$A$4:$DN$305,MATCH(data!AD$1,download!$A$4:$DX$4,0)+1,FALSE))</f>
        <v>130199000000</v>
      </c>
      <c r="AE186">
        <f>+IF(VLOOKUP($B186,download!$A$4:$DN$305,MATCH(data!AE$1,download!$A$4:$DX$4,0)+1,FALSE)="","",VLOOKUP($B186,download!$A$4:$DN$305,MATCH(data!AE$1,download!$A$4:$DX$4,0)+1,FALSE))</f>
        <v>164519100000</v>
      </c>
      <c r="AF186">
        <f>+IF(VLOOKUP($B186,download!$A$4:$DN$305,MATCH(data!AF$1,download!$A$4:$DX$4,0)+1,FALSE)="","",VLOOKUP($B186,download!$A$4:$DN$305,MATCH(data!AF$1,download!$A$4:$DX$4,0)+1,FALSE))</f>
        <v>7.67334774863596</v>
      </c>
      <c r="AG186">
        <f>+IF(VLOOKUP($B186,download!$A$4:$DN$305,MATCH(data!AG$1,download!$A$4:$DX$4,0)+1,FALSE)="","",VLOOKUP($B186,download!$A$4:$DN$305,MATCH(data!AG$1,download!$A$4:$DX$4,0)+1,FALSE))</f>
        <v>2.8</v>
      </c>
      <c r="AH186">
        <f>+IF(VLOOKUP($B186,download!$A$4:$DN$305,MATCH(data!AH$1,download!$A$4:$DX$4,0)+1,FALSE)="","",VLOOKUP($B186,download!$A$4:$DN$305,MATCH(data!AH$1,download!$A$4:$DX$4,0)+1,FALSE))</f>
        <v>42271900000</v>
      </c>
      <c r="AI186">
        <f>+IF(VLOOKUP($B186,download!$A$4:$DN$305,MATCH(data!AI$1,download!$A$4:$DX$4,0)+1,FALSE)="","",VLOOKUP($B186,download!$A$4:$DN$305,MATCH(data!AI$1,download!$A$4:$DX$4,0)+1,FALSE))</f>
        <v>40504000000</v>
      </c>
      <c r="AJ186">
        <f>+IF(VLOOKUP($B186,download!$A$4:$DN$305,MATCH(data!AJ$1,download!$A$4:$DX$4,0)+1,FALSE)="","",VLOOKUP($B186,download!$A$4:$DN$305,MATCH(data!AJ$1,download!$A$4:$DX$4,0)+1,FALSE))</f>
        <v>677950000000</v>
      </c>
      <c r="AK186">
        <f>+IF(VLOOKUP($B186,download!$A$4:$DN$305,MATCH(data!AK$1,download!$A$4:$DX$4,0)+1,FALSE)="","",VLOOKUP($B186,download!$A$4:$DN$305,MATCH(data!AK$1,download!$A$4:$DX$4,0)+1,FALSE))</f>
        <v>44879000000</v>
      </c>
      <c r="AL186">
        <f>+IF(VLOOKUP($B186,download!$A$4:$DN$305,MATCH(data!AL$1,download!$A$4:$DX$4,0)+1,FALSE)="","",VLOOKUP($B186,download!$A$4:$DN$305,MATCH(data!AL$1,download!$A$4:$DX$4,0)+1,FALSE))</f>
        <v>312672000000</v>
      </c>
      <c r="AM186">
        <f>+IF(VLOOKUP($B186,download!$A$4:$DN$305,MATCH(data!AM$1,download!$A$4:$DX$4,0)+1,FALSE)="","",VLOOKUP($B186,download!$A$4:$DN$305,MATCH(data!AM$1,download!$A$4:$DX$4,0)+1,FALSE))</f>
        <v>74837000000</v>
      </c>
      <c r="AN186">
        <f>+IF(VLOOKUP($B186,download!$A$4:$DN$305,MATCH(data!AN$1,download!$A$4:$DX$4,0)+1,FALSE)="","",VLOOKUP($B186,download!$A$4:$DN$305,MATCH(data!AN$1,download!$A$4:$DX$4,0)+1,FALSE))</f>
        <v>5.7</v>
      </c>
      <c r="AO186">
        <f>+IF(VLOOKUP($B186,download!$A$4:$DN$305,MATCH(data!AO$1,download!$A$4:$DX$4,0)+1,FALSE)="","",VLOOKUP($B186,download!$A$4:$DN$305,MATCH(data!AO$1,download!$A$4:$DX$4,0)+1,FALSE))</f>
        <v>6.4</v>
      </c>
      <c r="AP186">
        <f>+IF(VLOOKUP($B186,download!$A$4:$DN$305,MATCH(data!AP$1,download!$A$4:$DX$4,0)+1,FALSE)="","",VLOOKUP($B186,download!$A$4:$DN$305,MATCH(data!AP$1,download!$A$4:$DX$4,0)+1,FALSE))</f>
        <v>3.3</v>
      </c>
      <c r="AQ186">
        <f>+IF(VLOOKUP($B186,download!$A$4:$DN$305,MATCH(data!AQ$1,download!$A$4:$DX$4,0)+1,FALSE)="","",VLOOKUP($B186,download!$A$4:$DN$305,MATCH(data!AQ$1,download!$A$4:$DX$4,0)+1,FALSE))</f>
        <v>11.3</v>
      </c>
      <c r="AR186">
        <f>+IF(VLOOKUP($B186,download!$A$4:$DN$305,MATCH(data!AR$1,download!$A$4:$DX$4,0)+1,FALSE)="","",VLOOKUP($B186,download!$A$4:$DN$305,MATCH(data!AR$1,download!$A$4:$DX$4,0)+1,FALSE))</f>
        <v>6.7</v>
      </c>
      <c r="AS186">
        <f>+IF(VLOOKUP($B186,download!$A$4:$DN$305,MATCH(data!AS$1,download!$A$4:$DX$4,0)+1,FALSE)="","",VLOOKUP($B186,download!$A$4:$DN$305,MATCH(data!AS$1,download!$A$4:$DX$4,0)+1,FALSE))</f>
        <v>3.0663479538984482E-3</v>
      </c>
      <c r="AT186">
        <f>+IF(VLOOKUP($B186,download!$A$4:$DN$305,MATCH(data!AT$1,download!$A$4:$DX$4,0)+1,FALSE)="","",VLOOKUP($B186,download!$A$4:$DN$305,MATCH(data!AT$1,download!$A$4:$DX$4,0)+1,FALSE))</f>
        <v>9.1841551587880843E-4</v>
      </c>
      <c r="AU186">
        <f>+IF(VLOOKUP($B186,download!$A$4:$DN$305,MATCH(data!AU$1,download!$A$4:$DX$4,0)+1,FALSE)="","",VLOOKUP($B186,download!$A$4:$DN$305,MATCH(data!AU$1,download!$A$4:$DX$4,0)+1,FALSE))</f>
        <v>1.794922210060057E-3</v>
      </c>
      <c r="AV186">
        <f>+IF(VLOOKUP($B186,download!$A$4:$DN$305,MATCH(data!AV$1,download!$A$4:$DX$4,0)+1,FALSE)="","",VLOOKUP($B186,download!$A$4:$DN$305,MATCH(data!AV$1,download!$A$4:$DX$4,0)+1,FALSE))</f>
        <v>2.0434024771597281E-3</v>
      </c>
      <c r="AW186">
        <f>+IF(VLOOKUP($B186,download!$A$4:$DN$305,MATCH(data!AW$1,download!$A$4:$DX$4,0)+1,FALSE)="","",VLOOKUP($B186,download!$A$4:$DN$305,MATCH(data!AW$1,download!$A$4:$DX$4,0)+1,FALSE))</f>
        <v>2.726945995566147E-3</v>
      </c>
    </row>
    <row r="187" spans="1:49">
      <c r="A187">
        <f t="shared" si="7"/>
        <v>186</v>
      </c>
      <c r="B187">
        <f t="shared" si="8"/>
        <v>201502</v>
      </c>
      <c r="C187">
        <f>+IF(VLOOKUP($B187,download!$A$4:$DN$305,MATCH(data!C$1,download!$A$4:$DX$4,0)+1,FALSE)="","",VLOOKUP($B187,download!$A$4:$DN$305,MATCH(data!C$1,download!$A$4:$DX$4,0)+1,FALSE))</f>
        <v>100.046875</v>
      </c>
      <c r="D187">
        <f>+IF(VLOOKUP($B187,download!$A$4:$DN$305,MATCH(data!D$1,download!$A$4:$DX$4,0)+1,FALSE)="","",VLOOKUP($B187,download!$A$4:$DN$305,MATCH(data!D$1,download!$A$4:$DX$4,0)+1,FALSE))</f>
        <v>101.735</v>
      </c>
      <c r="E187">
        <f>+IF(VLOOKUP($B187,download!$A$4:$DN$305,MATCH(data!E$1,download!$A$4:$DX$4,0)+1,FALSE)="","",VLOOKUP($B187,download!$A$4:$DN$305,MATCH(data!E$1,download!$A$4:$DX$4,0)+1,FALSE))</f>
        <v>106.92449999999999</v>
      </c>
      <c r="F187">
        <f>+IF(VLOOKUP($B187,download!$A$4:$DN$305,MATCH(data!F$1,download!$A$4:$DX$4,0)+1,FALSE)="","",VLOOKUP($B187,download!$A$4:$DN$305,MATCH(data!F$1,download!$A$4:$DX$4,0)+1,FALSE))</f>
        <v>102.9</v>
      </c>
      <c r="G187">
        <f>+IF(VLOOKUP($B187,download!$A$4:$DN$305,MATCH(data!G$1,download!$A$4:$DX$4,0)+1,FALSE)="","",VLOOKUP($B187,download!$A$4:$DN$305,MATCH(data!G$1,download!$A$4:$DX$4,0)+1,FALSE))</f>
        <v>109.11499999999999</v>
      </c>
      <c r="H187">
        <f>+IF(VLOOKUP($B187,download!$A$4:$DN$305,MATCH(data!H$1,download!$A$4:$DX$4,0)+1,FALSE)="","",VLOOKUP($B187,download!$A$4:$DN$305,MATCH(data!H$1,download!$A$4:$DX$4,0)+1,FALSE))</f>
        <v>13.34</v>
      </c>
      <c r="I187">
        <f>+IF(VLOOKUP($B187,download!$A$4:$DN$305,MATCH(data!I$1,download!$A$4:$DX$4,0)+1,FALSE)="","",VLOOKUP($B187,download!$A$4:$DN$305,MATCH(data!I$1,download!$A$4:$DX$4,0)+1,FALSE))</f>
        <v>17.752800000000001</v>
      </c>
      <c r="J187">
        <f>+IF(VLOOKUP($B187,download!$A$4:$DN$305,MATCH(data!J$1,download!$A$4:$DX$4,0)+1,FALSE)="","",VLOOKUP($B187,download!$A$4:$DN$305,MATCH(data!J$1,download!$A$4:$DX$4,0)+1,FALSE))</f>
        <v>648985999999.99988</v>
      </c>
      <c r="K187">
        <f>+IF(VLOOKUP($B187,download!$A$4:$DN$305,MATCH(data!K$1,download!$A$4:$DX$4,0)+1,FALSE)="","",VLOOKUP($B187,download!$A$4:$DN$305,MATCH(data!K$1,download!$A$4:$DX$4,0)+1,FALSE))</f>
        <v>2979599999999.9995</v>
      </c>
      <c r="L187">
        <f>+IF(VLOOKUP($B187,download!$A$4:$DN$305,MATCH(data!L$1,download!$A$4:$DX$4,0)+1,FALSE)="","",VLOOKUP($B187,download!$A$4:$DN$305,MATCH(data!L$1,download!$A$4:$DX$4,0)+1,FALSE))</f>
        <v>1727207616000</v>
      </c>
      <c r="M187">
        <f>+IF(VLOOKUP($B187,download!$A$4:$DN$305,MATCH(data!M$1,download!$A$4:$DX$4,0)+1,FALSE)="","",VLOOKUP($B187,download!$A$4:$DN$305,MATCH(data!M$1,download!$A$4:$DX$4,0)+1,FALSE))</f>
        <v>6061479406350.7705</v>
      </c>
      <c r="N187">
        <f>+IF(VLOOKUP($B187,download!$A$4:$DN$305,MATCH(data!N$1,download!$A$4:$DX$4,0)+1,FALSE)="","",VLOOKUP($B187,download!$A$4:$DN$305,MATCH(data!N$1,download!$A$4:$DX$4,0)+1,FALSE))</f>
        <v>762334000000</v>
      </c>
      <c r="O187">
        <f>+IF(VLOOKUP($B187,download!$A$4:$DN$305,MATCH(data!O$1,download!$A$4:$DX$4,0)+1,FALSE)="","",VLOOKUP($B187,download!$A$4:$DN$305,MATCH(data!O$1,download!$A$4:$DX$4,0)+1,FALSE))</f>
        <v>1.1193</v>
      </c>
      <c r="P187">
        <f>+IF(VLOOKUP($B187,download!$A$4:$DN$305,MATCH(data!P$1,download!$A$4:$DX$4,0)+1,FALSE)="","",VLOOKUP($B187,download!$A$4:$DN$305,MATCH(data!P$1,download!$A$4:$DX$4,0)+1,FALSE))</f>
        <v>7.7557</v>
      </c>
      <c r="Q187">
        <f>+IF(VLOOKUP($B187,download!$A$4:$DN$305,MATCH(data!Q$1,download!$A$4:$DX$4,0)+1,FALSE)="","",VLOOKUP($B187,download!$A$4:$DN$305,MATCH(data!Q$1,download!$A$4:$DX$4,0)+1,FALSE))</f>
        <v>1.5431999999999999</v>
      </c>
      <c r="R187">
        <f>+IF(VLOOKUP($B187,download!$A$4:$DN$305,MATCH(data!R$1,download!$A$4:$DX$4,0)+1,FALSE)="","",VLOOKUP($B187,download!$A$4:$DN$305,MATCH(data!R$1,download!$A$4:$DX$4,0)+1,FALSE))</f>
        <v>0.78090000000000004</v>
      </c>
      <c r="S187">
        <f>+IF(VLOOKUP($B187,download!$A$4:$DN$305,MATCH(data!S$1,download!$A$4:$DX$4,0)+1,FALSE)="","",VLOOKUP($B187,download!$A$4:$DN$305,MATCH(data!S$1,download!$A$4:$DX$4,0)+1,FALSE))</f>
        <v>1.2505999999999999</v>
      </c>
      <c r="T187">
        <f>+IF(VLOOKUP($B187,download!$A$4:$DN$305,MATCH(data!T$1,download!$A$4:$DX$4,0)+1,FALSE)="","",VLOOKUP($B187,download!$A$4:$DN$305,MATCH(data!T$1,download!$A$4:$DX$4,0)+1,FALSE))</f>
        <v>2104.5</v>
      </c>
      <c r="U187">
        <f>+IF(VLOOKUP($B187,download!$A$4:$DN$305,MATCH(data!U$1,download!$A$4:$DX$4,0)+1,FALSE)="","",VLOOKUP($B187,download!$A$4:$DN$305,MATCH(data!U$1,download!$A$4:$DX$4,0)+1,FALSE))</f>
        <v>11401.66</v>
      </c>
      <c r="V187">
        <f>+IF(VLOOKUP($B187,download!$A$4:$DN$305,MATCH(data!V$1,download!$A$4:$DX$4,0)+1,FALSE)="","",VLOOKUP($B187,download!$A$4:$DN$305,MATCH(data!V$1,download!$A$4:$DX$4,0)+1,FALSE))</f>
        <v>1523.85</v>
      </c>
      <c r="W187">
        <f>+IF(VLOOKUP($B187,download!$A$4:$DN$305,MATCH(data!W$1,download!$A$4:$DX$4,0)+1,FALSE)="","",VLOOKUP($B187,download!$A$4:$DN$305,MATCH(data!W$1,download!$A$4:$DX$4,0)+1,FALSE))</f>
        <v>24823.29</v>
      </c>
      <c r="X187">
        <f>+IF(VLOOKUP($B187,download!$A$4:$DN$305,MATCH(data!X$1,download!$A$4:$DX$4,0)+1,FALSE)="","",VLOOKUP($B187,download!$A$4:$DN$305,MATCH(data!X$1,download!$A$4:$DX$4,0)+1,FALSE))</f>
        <v>15234.34</v>
      </c>
      <c r="Y187">
        <f>+IF(VLOOKUP($B187,download!$A$4:$DN$305,MATCH(data!Y$1,download!$A$4:$DX$4,0)+1,FALSE)="","",VLOOKUP($B187,download!$A$4:$DN$305,MATCH(data!Y$1,download!$A$4:$DX$4,0)+1,FALSE))</f>
        <v>0.3</v>
      </c>
      <c r="Z187">
        <f>+IF(VLOOKUP($B187,download!$A$4:$DN$305,MATCH(data!Z$1,download!$A$4:$DX$4,0)+1,FALSE)="","",VLOOKUP($B187,download!$A$4:$DN$305,MATCH(data!Z$1,download!$A$4:$DX$4,0)+1,FALSE))</f>
        <v>0.6</v>
      </c>
      <c r="AA187">
        <f>+IF(VLOOKUP($B187,download!$A$4:$DN$305,MATCH(data!AA$1,download!$A$4:$DX$4,0)+1,FALSE)="","",VLOOKUP($B187,download!$A$4:$DN$305,MATCH(data!AA$1,download!$A$4:$DX$4,0)+1,FALSE))</f>
        <v>1.72</v>
      </c>
      <c r="AB187">
        <f>+IF(VLOOKUP($B187,download!$A$4:$DN$305,MATCH(data!AB$1,download!$A$4:$DX$4,0)+1,FALSE)="","",VLOOKUP($B187,download!$A$4:$DN$305,MATCH(data!AB$1,download!$A$4:$DX$4,0)+1,FALSE))</f>
        <v>0.8</v>
      </c>
      <c r="AC187">
        <f>+IF(VLOOKUP($B187,download!$A$4:$DN$305,MATCH(data!AC$1,download!$A$4:$DX$4,0)+1,FALSE)="","",VLOOKUP($B187,download!$A$4:$DN$305,MATCH(data!AC$1,download!$A$4:$DX$4,0)+1,FALSE))</f>
        <v>0.35305356613178401</v>
      </c>
      <c r="AD187">
        <f>+IF(VLOOKUP($B187,download!$A$4:$DN$305,MATCH(data!AD$1,download!$A$4:$DX$4,0)+1,FALSE)="","",VLOOKUP($B187,download!$A$4:$DN$305,MATCH(data!AD$1,download!$A$4:$DX$4,0)+1,FALSE))</f>
        <v>127893000000</v>
      </c>
      <c r="AE187">
        <f>+IF(VLOOKUP($B187,download!$A$4:$DN$305,MATCH(data!AE$1,download!$A$4:$DX$4,0)+1,FALSE)="","",VLOOKUP($B187,download!$A$4:$DN$305,MATCH(data!AE$1,download!$A$4:$DX$4,0)+1,FALSE))</f>
        <v>168302000000</v>
      </c>
      <c r="AF187">
        <f>+IF(VLOOKUP($B187,download!$A$4:$DN$305,MATCH(data!AF$1,download!$A$4:$DX$4,0)+1,FALSE)="","",VLOOKUP($B187,download!$A$4:$DN$305,MATCH(data!AF$1,download!$A$4:$DX$4,0)+1,FALSE))</f>
        <v>7.67334774863596</v>
      </c>
      <c r="AG187">
        <f>+IF(VLOOKUP($B187,download!$A$4:$DN$305,MATCH(data!AG$1,download!$A$4:$DX$4,0)+1,FALSE)="","",VLOOKUP($B187,download!$A$4:$DN$305,MATCH(data!AG$1,download!$A$4:$DX$4,0)+1,FALSE))</f>
        <v>7.2</v>
      </c>
      <c r="AH187">
        <f>+IF(VLOOKUP($B187,download!$A$4:$DN$305,MATCH(data!AH$1,download!$A$4:$DX$4,0)+1,FALSE)="","",VLOOKUP($B187,download!$A$4:$DN$305,MATCH(data!AH$1,download!$A$4:$DX$4,0)+1,FALSE))</f>
        <v>42834500000</v>
      </c>
      <c r="AI187">
        <f>+IF(VLOOKUP($B187,download!$A$4:$DN$305,MATCH(data!AI$1,download!$A$4:$DX$4,0)+1,FALSE)="","",VLOOKUP($B187,download!$A$4:$DN$305,MATCH(data!AI$1,download!$A$4:$DX$4,0)+1,FALSE))</f>
        <v>40005000000</v>
      </c>
      <c r="AJ187">
        <f>+IF(VLOOKUP($B187,download!$A$4:$DN$305,MATCH(data!AJ$1,download!$A$4:$DX$4,0)+1,FALSE)="","",VLOOKUP($B187,download!$A$4:$DN$305,MATCH(data!AJ$1,download!$A$4:$DX$4,0)+1,FALSE))</f>
        <v>671200000000</v>
      </c>
      <c r="AK187">
        <f>+IF(VLOOKUP($B187,download!$A$4:$DN$305,MATCH(data!AK$1,download!$A$4:$DX$4,0)+1,FALSE)="","",VLOOKUP($B187,download!$A$4:$DN$305,MATCH(data!AK$1,download!$A$4:$DX$4,0)+1,FALSE))</f>
        <v>48532000000</v>
      </c>
      <c r="AL187">
        <f>+IF(VLOOKUP($B187,download!$A$4:$DN$305,MATCH(data!AL$1,download!$A$4:$DX$4,0)+1,FALSE)="","",VLOOKUP($B187,download!$A$4:$DN$305,MATCH(data!AL$1,download!$A$4:$DX$4,0)+1,FALSE))</f>
        <v>320055000000</v>
      </c>
      <c r="AM187">
        <f>+IF(VLOOKUP($B187,download!$A$4:$DN$305,MATCH(data!AM$1,download!$A$4:$DX$4,0)+1,FALSE)="","",VLOOKUP($B187,download!$A$4:$DN$305,MATCH(data!AM$1,download!$A$4:$DX$4,0)+1,FALSE))</f>
        <v>74768000000</v>
      </c>
      <c r="AN187">
        <f>+IF(VLOOKUP($B187,download!$A$4:$DN$305,MATCH(data!AN$1,download!$A$4:$DX$4,0)+1,FALSE)="","",VLOOKUP($B187,download!$A$4:$DN$305,MATCH(data!AN$1,download!$A$4:$DX$4,0)+1,FALSE))</f>
        <v>5.5</v>
      </c>
      <c r="AO187">
        <f>+IF(VLOOKUP($B187,download!$A$4:$DN$305,MATCH(data!AO$1,download!$A$4:$DX$4,0)+1,FALSE)="","",VLOOKUP($B187,download!$A$4:$DN$305,MATCH(data!AO$1,download!$A$4:$DX$4,0)+1,FALSE))</f>
        <v>6.2</v>
      </c>
      <c r="AP187">
        <f>+IF(VLOOKUP($B187,download!$A$4:$DN$305,MATCH(data!AP$1,download!$A$4:$DX$4,0)+1,FALSE)="","",VLOOKUP($B187,download!$A$4:$DN$305,MATCH(data!AP$1,download!$A$4:$DX$4,0)+1,FALSE))</f>
        <v>3.3</v>
      </c>
      <c r="AQ187">
        <f>+IF(VLOOKUP($B187,download!$A$4:$DN$305,MATCH(data!AQ$1,download!$A$4:$DX$4,0)+1,FALSE)="","",VLOOKUP($B187,download!$A$4:$DN$305,MATCH(data!AQ$1,download!$A$4:$DX$4,0)+1,FALSE))</f>
        <v>11.2</v>
      </c>
      <c r="AR187">
        <f>+IF(VLOOKUP($B187,download!$A$4:$DN$305,MATCH(data!AR$1,download!$A$4:$DX$4,0)+1,FALSE)="","",VLOOKUP($B187,download!$A$4:$DN$305,MATCH(data!AR$1,download!$A$4:$DX$4,0)+1,FALSE))</f>
        <v>6.8</v>
      </c>
      <c r="AS187">
        <f>+IF(VLOOKUP($B187,download!$A$4:$DN$305,MATCH(data!AS$1,download!$A$4:$DX$4,0)+1,FALSE)="","",VLOOKUP($B187,download!$A$4:$DN$305,MATCH(data!AS$1,download!$A$4:$DX$4,0)+1,FALSE))</f>
        <v>3.0663479538984482E-3</v>
      </c>
      <c r="AT187">
        <f>+IF(VLOOKUP($B187,download!$A$4:$DN$305,MATCH(data!AT$1,download!$A$4:$DX$4,0)+1,FALSE)="","",VLOOKUP($B187,download!$A$4:$DN$305,MATCH(data!AT$1,download!$A$4:$DX$4,0)+1,FALSE))</f>
        <v>9.1841551587880843E-4</v>
      </c>
      <c r="AU187">
        <f>+IF(VLOOKUP($B187,download!$A$4:$DN$305,MATCH(data!AU$1,download!$A$4:$DX$4,0)+1,FALSE)="","",VLOOKUP($B187,download!$A$4:$DN$305,MATCH(data!AU$1,download!$A$4:$DX$4,0)+1,FALSE))</f>
        <v>1.794922210060057E-3</v>
      </c>
      <c r="AV187">
        <f>+IF(VLOOKUP($B187,download!$A$4:$DN$305,MATCH(data!AV$1,download!$A$4:$DX$4,0)+1,FALSE)="","",VLOOKUP($B187,download!$A$4:$DN$305,MATCH(data!AV$1,download!$A$4:$DX$4,0)+1,FALSE))</f>
        <v>2.0434024771597281E-3</v>
      </c>
      <c r="AW187">
        <f>+IF(VLOOKUP($B187,download!$A$4:$DN$305,MATCH(data!AW$1,download!$A$4:$DX$4,0)+1,FALSE)="","",VLOOKUP($B187,download!$A$4:$DN$305,MATCH(data!AW$1,download!$A$4:$DX$4,0)+1,FALSE))</f>
        <v>2.726945995566147E-3</v>
      </c>
    </row>
    <row r="188" spans="1:49">
      <c r="A188">
        <f t="shared" si="7"/>
        <v>187</v>
      </c>
      <c r="B188">
        <f t="shared" si="8"/>
        <v>201503</v>
      </c>
      <c r="C188">
        <f>+IF(VLOOKUP($B188,download!$A$4:$DN$305,MATCH(data!C$1,download!$A$4:$DX$4,0)+1,FALSE)="","",VLOOKUP($B188,download!$A$4:$DN$305,MATCH(data!C$1,download!$A$4:$DX$4,0)+1,FALSE))</f>
        <v>100.6640625</v>
      </c>
      <c r="D188">
        <f>+IF(VLOOKUP($B188,download!$A$4:$DN$305,MATCH(data!D$1,download!$A$4:$DX$4,0)+1,FALSE)="","",VLOOKUP($B188,download!$A$4:$DN$305,MATCH(data!D$1,download!$A$4:$DX$4,0)+1,FALSE))</f>
        <v>103.107</v>
      </c>
      <c r="E188">
        <f>+IF(VLOOKUP($B188,download!$A$4:$DN$305,MATCH(data!E$1,download!$A$4:$DX$4,0)+1,FALSE)="","",VLOOKUP($B188,download!$A$4:$DN$305,MATCH(data!E$1,download!$A$4:$DX$4,0)+1,FALSE))</f>
        <v>108.276</v>
      </c>
      <c r="F188">
        <f>+IF(VLOOKUP($B188,download!$A$4:$DN$305,MATCH(data!F$1,download!$A$4:$DX$4,0)+1,FALSE)="","",VLOOKUP($B188,download!$A$4:$DN$305,MATCH(data!F$1,download!$A$4:$DX$4,0)+1,FALSE))</f>
        <v>103.6</v>
      </c>
      <c r="G188">
        <f>+IF(VLOOKUP($B188,download!$A$4:$DN$305,MATCH(data!G$1,download!$A$4:$DX$4,0)+1,FALSE)="","",VLOOKUP($B188,download!$A$4:$DN$305,MATCH(data!G$1,download!$A$4:$DX$4,0)+1,FALSE))</f>
        <v>108.47499999999999</v>
      </c>
      <c r="H188">
        <f>+IF(VLOOKUP($B188,download!$A$4:$DN$305,MATCH(data!H$1,download!$A$4:$DX$4,0)+1,FALSE)="","",VLOOKUP($B188,download!$A$4:$DN$305,MATCH(data!H$1,download!$A$4:$DX$4,0)+1,FALSE))</f>
        <v>15.29</v>
      </c>
      <c r="I188">
        <f>+IF(VLOOKUP($B188,download!$A$4:$DN$305,MATCH(data!I$1,download!$A$4:$DX$4,0)+1,FALSE)="","",VLOOKUP($B188,download!$A$4:$DN$305,MATCH(data!I$1,download!$A$4:$DX$4,0)+1,FALSE))</f>
        <v>21.1004</v>
      </c>
      <c r="J188">
        <f>+IF(VLOOKUP($B188,download!$A$4:$DN$305,MATCH(data!J$1,download!$A$4:$DX$4,0)+1,FALSE)="","",VLOOKUP($B188,download!$A$4:$DN$305,MATCH(data!J$1,download!$A$4:$DX$4,0)+1,FALSE))</f>
        <v>655719000000</v>
      </c>
      <c r="K188">
        <f>+IF(VLOOKUP($B188,download!$A$4:$DN$305,MATCH(data!K$1,download!$A$4:$DX$4,0)+1,FALSE)="","",VLOOKUP($B188,download!$A$4:$DN$305,MATCH(data!K$1,download!$A$4:$DX$4,0)+1,FALSE))</f>
        <v>3023899999999.9995</v>
      </c>
      <c r="L188">
        <f>+IF(VLOOKUP($B188,download!$A$4:$DN$305,MATCH(data!L$1,download!$A$4:$DX$4,0)+1,FALSE)="","",VLOOKUP($B188,download!$A$4:$DN$305,MATCH(data!L$1,download!$A$4:$DX$4,0)+1,FALSE))</f>
        <v>1941490409000</v>
      </c>
      <c r="M188">
        <f>+IF(VLOOKUP($B188,download!$A$4:$DN$305,MATCH(data!M$1,download!$A$4:$DX$4,0)+1,FALSE)="","",VLOOKUP($B188,download!$A$4:$DN$305,MATCH(data!M$1,download!$A$4:$DX$4,0)+1,FALSE))</f>
        <v>6119642833501.2598</v>
      </c>
      <c r="N188">
        <f>+IF(VLOOKUP($B188,download!$A$4:$DN$305,MATCH(data!N$1,download!$A$4:$DX$4,0)+1,FALSE)="","",VLOOKUP($B188,download!$A$4:$DN$305,MATCH(data!N$1,download!$A$4:$DX$4,0)+1,FALSE))</f>
        <v>766809000000</v>
      </c>
      <c r="O188">
        <f>+IF(VLOOKUP($B188,download!$A$4:$DN$305,MATCH(data!O$1,download!$A$4:$DX$4,0)+1,FALSE)="","",VLOOKUP($B188,download!$A$4:$DN$305,MATCH(data!O$1,download!$A$4:$DX$4,0)+1,FALSE))</f>
        <v>1.073</v>
      </c>
      <c r="P188">
        <f>+IF(VLOOKUP($B188,download!$A$4:$DN$305,MATCH(data!P$1,download!$A$4:$DX$4,0)+1,FALSE)="","",VLOOKUP($B188,download!$A$4:$DN$305,MATCH(data!P$1,download!$A$4:$DX$4,0)+1,FALSE))</f>
        <v>7.7523</v>
      </c>
      <c r="Q188">
        <f>+IF(VLOOKUP($B188,download!$A$4:$DN$305,MATCH(data!Q$1,download!$A$4:$DX$4,0)+1,FALSE)="","",VLOOKUP($B188,download!$A$4:$DN$305,MATCH(data!Q$1,download!$A$4:$DX$4,0)+1,FALSE))</f>
        <v>1.4816</v>
      </c>
      <c r="R188">
        <f>+IF(VLOOKUP($B188,download!$A$4:$DN$305,MATCH(data!R$1,download!$A$4:$DX$4,0)+1,FALSE)="","",VLOOKUP($B188,download!$A$4:$DN$305,MATCH(data!R$1,download!$A$4:$DX$4,0)+1,FALSE))</f>
        <v>0.76049999999999995</v>
      </c>
      <c r="S188">
        <f>+IF(VLOOKUP($B188,download!$A$4:$DN$305,MATCH(data!S$1,download!$A$4:$DX$4,0)+1,FALSE)="","",VLOOKUP($B188,download!$A$4:$DN$305,MATCH(data!S$1,download!$A$4:$DX$4,0)+1,FALSE))</f>
        <v>1.2685999999999999</v>
      </c>
      <c r="T188">
        <f>+IF(VLOOKUP($B188,download!$A$4:$DN$305,MATCH(data!T$1,download!$A$4:$DX$4,0)+1,FALSE)="","",VLOOKUP($B188,download!$A$4:$DN$305,MATCH(data!T$1,download!$A$4:$DX$4,0)+1,FALSE))</f>
        <v>2067.89</v>
      </c>
      <c r="U188">
        <f>+IF(VLOOKUP($B188,download!$A$4:$DN$305,MATCH(data!U$1,download!$A$4:$DX$4,0)+1,FALSE)="","",VLOOKUP($B188,download!$A$4:$DN$305,MATCH(data!U$1,download!$A$4:$DX$4,0)+1,FALSE))</f>
        <v>11966.17</v>
      </c>
      <c r="V188">
        <f>+IF(VLOOKUP($B188,download!$A$4:$DN$305,MATCH(data!V$1,download!$A$4:$DX$4,0)+1,FALSE)="","",VLOOKUP($B188,download!$A$4:$DN$305,MATCH(data!V$1,download!$A$4:$DX$4,0)+1,FALSE))</f>
        <v>1543.11</v>
      </c>
      <c r="W188">
        <f>+IF(VLOOKUP($B188,download!$A$4:$DN$305,MATCH(data!W$1,download!$A$4:$DX$4,0)+1,FALSE)="","",VLOOKUP($B188,download!$A$4:$DN$305,MATCH(data!W$1,download!$A$4:$DX$4,0)+1,FALSE))</f>
        <v>24900.89</v>
      </c>
      <c r="X188">
        <f>+IF(VLOOKUP($B188,download!$A$4:$DN$305,MATCH(data!X$1,download!$A$4:$DX$4,0)+1,FALSE)="","",VLOOKUP($B188,download!$A$4:$DN$305,MATCH(data!X$1,download!$A$4:$DX$4,0)+1,FALSE))</f>
        <v>14902.44</v>
      </c>
      <c r="Y188">
        <f>+IF(VLOOKUP($B188,download!$A$4:$DN$305,MATCH(data!Y$1,download!$A$4:$DX$4,0)+1,FALSE)="","",VLOOKUP($B188,download!$A$4:$DN$305,MATCH(data!Y$1,download!$A$4:$DX$4,0)+1,FALSE))</f>
        <v>0.3</v>
      </c>
      <c r="Z188">
        <f>+IF(VLOOKUP($B188,download!$A$4:$DN$305,MATCH(data!Z$1,download!$A$4:$DX$4,0)+1,FALSE)="","",VLOOKUP($B188,download!$A$4:$DN$305,MATCH(data!Z$1,download!$A$4:$DX$4,0)+1,FALSE))</f>
        <v>1.2</v>
      </c>
      <c r="AA188">
        <f>+IF(VLOOKUP($B188,download!$A$4:$DN$305,MATCH(data!AA$1,download!$A$4:$DX$4,0)+1,FALSE)="","",VLOOKUP($B188,download!$A$4:$DN$305,MATCH(data!AA$1,download!$A$4:$DX$4,0)+1,FALSE))</f>
        <v>1.33</v>
      </c>
      <c r="AB188">
        <f>+IF(VLOOKUP($B188,download!$A$4:$DN$305,MATCH(data!AB$1,download!$A$4:$DX$4,0)+1,FALSE)="","",VLOOKUP($B188,download!$A$4:$DN$305,MATCH(data!AB$1,download!$A$4:$DX$4,0)+1,FALSE))</f>
        <v>-0.3</v>
      </c>
      <c r="AC188">
        <f>+IF(VLOOKUP($B188,download!$A$4:$DN$305,MATCH(data!AC$1,download!$A$4:$DX$4,0)+1,FALSE)="","",VLOOKUP($B188,download!$A$4:$DN$305,MATCH(data!AC$1,download!$A$4:$DX$4,0)+1,FALSE))</f>
        <v>0.38754156980377602</v>
      </c>
      <c r="AD188">
        <f>+IF(VLOOKUP($B188,download!$A$4:$DN$305,MATCH(data!AD$1,download!$A$4:$DX$4,0)+1,FALSE)="","",VLOOKUP($B188,download!$A$4:$DN$305,MATCH(data!AD$1,download!$A$4:$DX$4,0)+1,FALSE))</f>
        <v>127813000000</v>
      </c>
      <c r="AE188">
        <f>+IF(VLOOKUP($B188,download!$A$4:$DN$305,MATCH(data!AE$1,download!$A$4:$DX$4,0)+1,FALSE)="","",VLOOKUP($B188,download!$A$4:$DN$305,MATCH(data!AE$1,download!$A$4:$DX$4,0)+1,FALSE))</f>
        <v>170404700000</v>
      </c>
      <c r="AF188">
        <f>+IF(VLOOKUP($B188,download!$A$4:$DN$305,MATCH(data!AF$1,download!$A$4:$DX$4,0)+1,FALSE)="","",VLOOKUP($B188,download!$A$4:$DN$305,MATCH(data!AF$1,download!$A$4:$DX$4,0)+1,FALSE))</f>
        <v>8.36985196328515</v>
      </c>
      <c r="AG188">
        <f>+IF(VLOOKUP($B188,download!$A$4:$DN$305,MATCH(data!AG$1,download!$A$4:$DX$4,0)+1,FALSE)="","",VLOOKUP($B188,download!$A$4:$DN$305,MATCH(data!AG$1,download!$A$4:$DX$4,0)+1,FALSE))</f>
        <v>-1.8</v>
      </c>
      <c r="AH188">
        <f>+IF(VLOOKUP($B188,download!$A$4:$DN$305,MATCH(data!AH$1,download!$A$4:$DX$4,0)+1,FALSE)="","",VLOOKUP($B188,download!$A$4:$DN$305,MATCH(data!AH$1,download!$A$4:$DX$4,0)+1,FALSE))</f>
        <v>43147500000</v>
      </c>
      <c r="AI188">
        <f>+IF(VLOOKUP($B188,download!$A$4:$DN$305,MATCH(data!AI$1,download!$A$4:$DX$4,0)+1,FALSE)="","",VLOOKUP($B188,download!$A$4:$DN$305,MATCH(data!AI$1,download!$A$4:$DX$4,0)+1,FALSE))</f>
        <v>38986000000</v>
      </c>
      <c r="AJ188">
        <f>+IF(VLOOKUP($B188,download!$A$4:$DN$305,MATCH(data!AJ$1,download!$A$4:$DX$4,0)+1,FALSE)="","",VLOOKUP($B188,download!$A$4:$DN$305,MATCH(data!AJ$1,download!$A$4:$DX$4,0)+1,FALSE))</f>
        <v>690399999999.99988</v>
      </c>
      <c r="AK188">
        <f>+IF(VLOOKUP($B188,download!$A$4:$DN$305,MATCH(data!AK$1,download!$A$4:$DX$4,0)+1,FALSE)="","",VLOOKUP($B188,download!$A$4:$DN$305,MATCH(data!AK$1,download!$A$4:$DX$4,0)+1,FALSE))</f>
        <v>60204000000</v>
      </c>
      <c r="AL188">
        <f>+IF(VLOOKUP($B188,download!$A$4:$DN$305,MATCH(data!AL$1,download!$A$4:$DX$4,0)+1,FALSE)="","",VLOOKUP($B188,download!$A$4:$DN$305,MATCH(data!AL$1,download!$A$4:$DX$4,0)+1,FALSE))</f>
        <v>320858000000</v>
      </c>
      <c r="AM188">
        <f>+IF(VLOOKUP($B188,download!$A$4:$DN$305,MATCH(data!AM$1,download!$A$4:$DX$4,0)+1,FALSE)="","",VLOOKUP($B188,download!$A$4:$DN$305,MATCH(data!AM$1,download!$A$4:$DX$4,0)+1,FALSE))</f>
        <v>77681000000</v>
      </c>
      <c r="AN188">
        <f>+IF(VLOOKUP($B188,download!$A$4:$DN$305,MATCH(data!AN$1,download!$A$4:$DX$4,0)+1,FALSE)="","",VLOOKUP($B188,download!$A$4:$DN$305,MATCH(data!AN$1,download!$A$4:$DX$4,0)+1,FALSE))</f>
        <v>5.4</v>
      </c>
      <c r="AO188">
        <f>+IF(VLOOKUP($B188,download!$A$4:$DN$305,MATCH(data!AO$1,download!$A$4:$DX$4,0)+1,FALSE)="","",VLOOKUP($B188,download!$A$4:$DN$305,MATCH(data!AO$1,download!$A$4:$DX$4,0)+1,FALSE))</f>
        <v>6.1</v>
      </c>
      <c r="AP188">
        <f>+IF(VLOOKUP($B188,download!$A$4:$DN$305,MATCH(data!AP$1,download!$A$4:$DX$4,0)+1,FALSE)="","",VLOOKUP($B188,download!$A$4:$DN$305,MATCH(data!AP$1,download!$A$4:$DX$4,0)+1,FALSE))</f>
        <v>3.3</v>
      </c>
      <c r="AQ188">
        <f>+IF(VLOOKUP($B188,download!$A$4:$DN$305,MATCH(data!AQ$1,download!$A$4:$DX$4,0)+1,FALSE)="","",VLOOKUP($B188,download!$A$4:$DN$305,MATCH(data!AQ$1,download!$A$4:$DX$4,0)+1,FALSE))</f>
        <v>11.2</v>
      </c>
      <c r="AR188">
        <f>+IF(VLOOKUP($B188,download!$A$4:$DN$305,MATCH(data!AR$1,download!$A$4:$DX$4,0)+1,FALSE)="","",VLOOKUP($B188,download!$A$4:$DN$305,MATCH(data!AR$1,download!$A$4:$DX$4,0)+1,FALSE))</f>
        <v>6.9</v>
      </c>
      <c r="AS188">
        <f>+IF(VLOOKUP($B188,download!$A$4:$DN$305,MATCH(data!AS$1,download!$A$4:$DX$4,0)+1,FALSE)="","",VLOOKUP($B188,download!$A$4:$DN$305,MATCH(data!AS$1,download!$A$4:$DX$4,0)+1,FALSE))</f>
        <v>3.0663479538984482E-3</v>
      </c>
      <c r="AT188">
        <f>+IF(VLOOKUP($B188,download!$A$4:$DN$305,MATCH(data!AT$1,download!$A$4:$DX$4,0)+1,FALSE)="","",VLOOKUP($B188,download!$A$4:$DN$305,MATCH(data!AT$1,download!$A$4:$DX$4,0)+1,FALSE))</f>
        <v>9.1841551587880843E-4</v>
      </c>
      <c r="AU188">
        <f>+IF(VLOOKUP($B188,download!$A$4:$DN$305,MATCH(data!AU$1,download!$A$4:$DX$4,0)+1,FALSE)="","",VLOOKUP($B188,download!$A$4:$DN$305,MATCH(data!AU$1,download!$A$4:$DX$4,0)+1,FALSE))</f>
        <v>1.794922210060057E-3</v>
      </c>
      <c r="AV188">
        <f>+IF(VLOOKUP($B188,download!$A$4:$DN$305,MATCH(data!AV$1,download!$A$4:$DX$4,0)+1,FALSE)="","",VLOOKUP($B188,download!$A$4:$DN$305,MATCH(data!AV$1,download!$A$4:$DX$4,0)+1,FALSE))</f>
        <v>2.0434024771597281E-3</v>
      </c>
      <c r="AW188">
        <f>+IF(VLOOKUP($B188,download!$A$4:$DN$305,MATCH(data!AW$1,download!$A$4:$DX$4,0)+1,FALSE)="","",VLOOKUP($B188,download!$A$4:$DN$305,MATCH(data!AW$1,download!$A$4:$DX$4,0)+1,FALSE))</f>
        <v>2.726945995566147E-3</v>
      </c>
    </row>
    <row r="189" spans="1:49">
      <c r="A189">
        <f t="shared" si="7"/>
        <v>188</v>
      </c>
      <c r="B189">
        <f t="shared" si="8"/>
        <v>201504</v>
      </c>
      <c r="C189">
        <f>+IF(VLOOKUP($B189,download!$A$4:$DN$305,MATCH(data!C$1,download!$A$4:$DX$4,0)+1,FALSE)="","",VLOOKUP($B189,download!$A$4:$DN$305,MATCH(data!C$1,download!$A$4:$DX$4,0)+1,FALSE))</f>
        <v>99.6953125</v>
      </c>
      <c r="D189">
        <f>+IF(VLOOKUP($B189,download!$A$4:$DN$305,MATCH(data!D$1,download!$A$4:$DX$4,0)+1,FALSE)="","",VLOOKUP($B189,download!$A$4:$DN$305,MATCH(data!D$1,download!$A$4:$DX$4,0)+1,FALSE))</f>
        <v>101.33199999999999</v>
      </c>
      <c r="E189">
        <f>+IF(VLOOKUP($B189,download!$A$4:$DN$305,MATCH(data!E$1,download!$A$4:$DX$4,0)+1,FALSE)="","",VLOOKUP($B189,download!$A$4:$DN$305,MATCH(data!E$1,download!$A$4:$DX$4,0)+1,FALSE))</f>
        <v>105.2</v>
      </c>
      <c r="F189">
        <f>+IF(VLOOKUP($B189,download!$A$4:$DN$305,MATCH(data!F$1,download!$A$4:$DX$4,0)+1,FALSE)="","",VLOOKUP($B189,download!$A$4:$DN$305,MATCH(data!F$1,download!$A$4:$DX$4,0)+1,FALSE))</f>
        <v>103.2</v>
      </c>
      <c r="G189">
        <f>+IF(VLOOKUP($B189,download!$A$4:$DN$305,MATCH(data!G$1,download!$A$4:$DX$4,0)+1,FALSE)="","",VLOOKUP($B189,download!$A$4:$DN$305,MATCH(data!G$1,download!$A$4:$DX$4,0)+1,FALSE))</f>
        <v>106.255</v>
      </c>
      <c r="H189">
        <f>+IF(VLOOKUP($B189,download!$A$4:$DN$305,MATCH(data!H$1,download!$A$4:$DX$4,0)+1,FALSE)="","",VLOOKUP($B189,download!$A$4:$DN$305,MATCH(data!H$1,download!$A$4:$DX$4,0)+1,FALSE))</f>
        <v>14.55</v>
      </c>
      <c r="I189">
        <f>+IF(VLOOKUP($B189,download!$A$4:$DN$305,MATCH(data!I$1,download!$A$4:$DX$4,0)+1,FALSE)="","",VLOOKUP($B189,download!$A$4:$DN$305,MATCH(data!I$1,download!$A$4:$DX$4,0)+1,FALSE))</f>
        <v>24.212800000000001</v>
      </c>
      <c r="J189">
        <f>+IF(VLOOKUP($B189,download!$A$4:$DN$305,MATCH(data!J$1,download!$A$4:$DX$4,0)+1,FALSE)="","",VLOOKUP($B189,download!$A$4:$DN$305,MATCH(data!J$1,download!$A$4:$DX$4,0)+1,FALSE))</f>
        <v>663984000000</v>
      </c>
      <c r="K189">
        <f>+IF(VLOOKUP($B189,download!$A$4:$DN$305,MATCH(data!K$1,download!$A$4:$DX$4,0)+1,FALSE)="","",VLOOKUP($B189,download!$A$4:$DN$305,MATCH(data!K$1,download!$A$4:$DX$4,0)+1,FALSE))</f>
        <v>3035399999999.9995</v>
      </c>
      <c r="L189">
        <f>+IF(VLOOKUP($B189,download!$A$4:$DN$305,MATCH(data!L$1,download!$A$4:$DX$4,0)+1,FALSE)="","",VLOOKUP($B189,download!$A$4:$DN$305,MATCH(data!L$1,download!$A$4:$DX$4,0)+1,FALSE))</f>
        <v>1847286625000</v>
      </c>
      <c r="M189">
        <f>+IF(VLOOKUP($B189,download!$A$4:$DN$305,MATCH(data!M$1,download!$A$4:$DX$4,0)+1,FALSE)="","",VLOOKUP($B189,download!$A$4:$DN$305,MATCH(data!M$1,download!$A$4:$DX$4,0)+1,FALSE))</f>
        <v>6203808280016.4609</v>
      </c>
      <c r="N189">
        <f>+IF(VLOOKUP($B189,download!$A$4:$DN$305,MATCH(data!N$1,download!$A$4:$DX$4,0)+1,FALSE)="","",VLOOKUP($B189,download!$A$4:$DN$305,MATCH(data!N$1,download!$A$4:$DX$4,0)+1,FALSE))</f>
        <v>771243000000</v>
      </c>
      <c r="O189">
        <f>+IF(VLOOKUP($B189,download!$A$4:$DN$305,MATCH(data!O$1,download!$A$4:$DX$4,0)+1,FALSE)="","",VLOOKUP($B189,download!$A$4:$DN$305,MATCH(data!O$1,download!$A$4:$DX$4,0)+1,FALSE))</f>
        <v>1.1222000000000001</v>
      </c>
      <c r="P189">
        <f>+IF(VLOOKUP($B189,download!$A$4:$DN$305,MATCH(data!P$1,download!$A$4:$DX$4,0)+1,FALSE)="","",VLOOKUP($B189,download!$A$4:$DN$305,MATCH(data!P$1,download!$A$4:$DX$4,0)+1,FALSE))</f>
        <v>7.75</v>
      </c>
      <c r="Q189">
        <f>+IF(VLOOKUP($B189,download!$A$4:$DN$305,MATCH(data!Q$1,download!$A$4:$DX$4,0)+1,FALSE)="","",VLOOKUP($B189,download!$A$4:$DN$305,MATCH(data!Q$1,download!$A$4:$DX$4,0)+1,FALSE))</f>
        <v>1.5348999999999999</v>
      </c>
      <c r="R189">
        <f>+IF(VLOOKUP($B189,download!$A$4:$DN$305,MATCH(data!R$1,download!$A$4:$DX$4,0)+1,FALSE)="","",VLOOKUP($B189,download!$A$4:$DN$305,MATCH(data!R$1,download!$A$4:$DX$4,0)+1,FALSE))</f>
        <v>0.78969999999999996</v>
      </c>
      <c r="S189">
        <f>+IF(VLOOKUP($B189,download!$A$4:$DN$305,MATCH(data!S$1,download!$A$4:$DX$4,0)+1,FALSE)="","",VLOOKUP($B189,download!$A$4:$DN$305,MATCH(data!S$1,download!$A$4:$DX$4,0)+1,FALSE))</f>
        <v>1.2075</v>
      </c>
      <c r="T189">
        <f>+IF(VLOOKUP($B189,download!$A$4:$DN$305,MATCH(data!T$1,download!$A$4:$DX$4,0)+1,FALSE)="","",VLOOKUP($B189,download!$A$4:$DN$305,MATCH(data!T$1,download!$A$4:$DX$4,0)+1,FALSE))</f>
        <v>2085.5100000000002</v>
      </c>
      <c r="U189">
        <f>+IF(VLOOKUP($B189,download!$A$4:$DN$305,MATCH(data!U$1,download!$A$4:$DX$4,0)+1,FALSE)="","",VLOOKUP($B189,download!$A$4:$DN$305,MATCH(data!U$1,download!$A$4:$DX$4,0)+1,FALSE))</f>
        <v>11454.38</v>
      </c>
      <c r="V189">
        <f>+IF(VLOOKUP($B189,download!$A$4:$DN$305,MATCH(data!V$1,download!$A$4:$DX$4,0)+1,FALSE)="","",VLOOKUP($B189,download!$A$4:$DN$305,MATCH(data!V$1,download!$A$4:$DX$4,0)+1,FALSE))</f>
        <v>1592.79</v>
      </c>
      <c r="W189">
        <f>+IF(VLOOKUP($B189,download!$A$4:$DN$305,MATCH(data!W$1,download!$A$4:$DX$4,0)+1,FALSE)="","",VLOOKUP($B189,download!$A$4:$DN$305,MATCH(data!W$1,download!$A$4:$DX$4,0)+1,FALSE))</f>
        <v>28133</v>
      </c>
      <c r="X189">
        <f>+IF(VLOOKUP($B189,download!$A$4:$DN$305,MATCH(data!X$1,download!$A$4:$DX$4,0)+1,FALSE)="","",VLOOKUP($B189,download!$A$4:$DN$305,MATCH(data!X$1,download!$A$4:$DX$4,0)+1,FALSE))</f>
        <v>15224.52</v>
      </c>
      <c r="Y189">
        <f>+IF(VLOOKUP($B189,download!$A$4:$DN$305,MATCH(data!Y$1,download!$A$4:$DX$4,0)+1,FALSE)="","",VLOOKUP($B189,download!$A$4:$DN$305,MATCH(data!Y$1,download!$A$4:$DX$4,0)+1,FALSE))</f>
        <v>0.1</v>
      </c>
      <c r="Z189">
        <f>+IF(VLOOKUP($B189,download!$A$4:$DN$305,MATCH(data!Z$1,download!$A$4:$DX$4,0)+1,FALSE)="","",VLOOKUP($B189,download!$A$4:$DN$305,MATCH(data!Z$1,download!$A$4:$DX$4,0)+1,FALSE))</f>
        <v>0.4</v>
      </c>
      <c r="AA189">
        <f>+IF(VLOOKUP($B189,download!$A$4:$DN$305,MATCH(data!AA$1,download!$A$4:$DX$4,0)+1,FALSE)="","",VLOOKUP($B189,download!$A$4:$DN$305,MATCH(data!AA$1,download!$A$4:$DX$4,0)+1,FALSE))</f>
        <v>1.33</v>
      </c>
      <c r="AB189">
        <f>+IF(VLOOKUP($B189,download!$A$4:$DN$305,MATCH(data!AB$1,download!$A$4:$DX$4,0)+1,FALSE)="","",VLOOKUP($B189,download!$A$4:$DN$305,MATCH(data!AB$1,download!$A$4:$DX$4,0)+1,FALSE))</f>
        <v>-0.8</v>
      </c>
      <c r="AC189">
        <f>+IF(VLOOKUP($B189,download!$A$4:$DN$305,MATCH(data!AC$1,download!$A$4:$DX$4,0)+1,FALSE)="","",VLOOKUP($B189,download!$A$4:$DN$305,MATCH(data!AC$1,download!$A$4:$DX$4,0)+1,FALSE))</f>
        <v>-0.118645997900024</v>
      </c>
      <c r="AD189">
        <f>+IF(VLOOKUP($B189,download!$A$4:$DN$305,MATCH(data!AD$1,download!$A$4:$DX$4,0)+1,FALSE)="","",VLOOKUP($B189,download!$A$4:$DN$305,MATCH(data!AD$1,download!$A$4:$DX$4,0)+1,FALSE))</f>
        <v>129260000000</v>
      </c>
      <c r="AE189">
        <f>+IF(VLOOKUP($B189,download!$A$4:$DN$305,MATCH(data!AE$1,download!$A$4:$DX$4,0)+1,FALSE)="","",VLOOKUP($B189,download!$A$4:$DN$305,MATCH(data!AE$1,download!$A$4:$DX$4,0)+1,FALSE))</f>
        <v>173513300000</v>
      </c>
      <c r="AF189">
        <f>+IF(VLOOKUP($B189,download!$A$4:$DN$305,MATCH(data!AF$1,download!$A$4:$DX$4,0)+1,FALSE)="","",VLOOKUP($B189,download!$A$4:$DN$305,MATCH(data!AF$1,download!$A$4:$DX$4,0)+1,FALSE))</f>
        <v>8.36985196328515</v>
      </c>
      <c r="AG189">
        <f>+IF(VLOOKUP($B189,download!$A$4:$DN$305,MATCH(data!AG$1,download!$A$4:$DX$4,0)+1,FALSE)="","",VLOOKUP($B189,download!$A$4:$DN$305,MATCH(data!AG$1,download!$A$4:$DX$4,0)+1,FALSE))</f>
        <v>2.2000000000000002</v>
      </c>
      <c r="AH189">
        <f>+IF(VLOOKUP($B189,download!$A$4:$DN$305,MATCH(data!AH$1,download!$A$4:$DX$4,0)+1,FALSE)="","",VLOOKUP($B189,download!$A$4:$DN$305,MATCH(data!AH$1,download!$A$4:$DX$4,0)+1,FALSE))</f>
        <v>42892200000</v>
      </c>
      <c r="AI189">
        <f>+IF(VLOOKUP($B189,download!$A$4:$DN$305,MATCH(data!AI$1,download!$A$4:$DX$4,0)+1,FALSE)="","",VLOOKUP($B189,download!$A$4:$DN$305,MATCH(data!AI$1,download!$A$4:$DX$4,0)+1,FALSE))</f>
        <v>39924000000</v>
      </c>
      <c r="AJ189">
        <f>+IF(VLOOKUP($B189,download!$A$4:$DN$305,MATCH(data!AJ$1,download!$A$4:$DX$4,0)+1,FALSE)="","",VLOOKUP($B189,download!$A$4:$DN$305,MATCH(data!AJ$1,download!$A$4:$DX$4,0)+1,FALSE))</f>
        <v>668239999999.99988</v>
      </c>
      <c r="AK189">
        <f>+IF(VLOOKUP($B189,download!$A$4:$DN$305,MATCH(data!AK$1,download!$A$4:$DX$4,0)+1,FALSE)="","",VLOOKUP($B189,download!$A$4:$DN$305,MATCH(data!AK$1,download!$A$4:$DX$4,0)+1,FALSE))</f>
        <v>51839000000</v>
      </c>
      <c r="AL189">
        <f>+IF(VLOOKUP($B189,download!$A$4:$DN$305,MATCH(data!AL$1,download!$A$4:$DX$4,0)+1,FALSE)="","",VLOOKUP($B189,download!$A$4:$DN$305,MATCH(data!AL$1,download!$A$4:$DX$4,0)+1,FALSE))</f>
        <v>330962000000</v>
      </c>
      <c r="AM189">
        <f>+IF(VLOOKUP($B189,download!$A$4:$DN$305,MATCH(data!AM$1,download!$A$4:$DX$4,0)+1,FALSE)="","",VLOOKUP($B189,download!$A$4:$DN$305,MATCH(data!AM$1,download!$A$4:$DX$4,0)+1,FALSE))</f>
        <v>77843000000</v>
      </c>
      <c r="AN189">
        <f>+IF(VLOOKUP($B189,download!$A$4:$DN$305,MATCH(data!AN$1,download!$A$4:$DX$4,0)+1,FALSE)="","",VLOOKUP($B189,download!$A$4:$DN$305,MATCH(data!AN$1,download!$A$4:$DX$4,0)+1,FALSE))</f>
        <v>5.4</v>
      </c>
      <c r="AO189">
        <f>+IF(VLOOKUP($B189,download!$A$4:$DN$305,MATCH(data!AO$1,download!$A$4:$DX$4,0)+1,FALSE)="","",VLOOKUP($B189,download!$A$4:$DN$305,MATCH(data!AO$1,download!$A$4:$DX$4,0)+1,FALSE))</f>
        <v>6.1</v>
      </c>
      <c r="AP189">
        <f>+IF(VLOOKUP($B189,download!$A$4:$DN$305,MATCH(data!AP$1,download!$A$4:$DX$4,0)+1,FALSE)="","",VLOOKUP($B189,download!$A$4:$DN$305,MATCH(data!AP$1,download!$A$4:$DX$4,0)+1,FALSE))</f>
        <v>3.3</v>
      </c>
      <c r="AQ189">
        <f>+IF(VLOOKUP($B189,download!$A$4:$DN$305,MATCH(data!AQ$1,download!$A$4:$DX$4,0)+1,FALSE)="","",VLOOKUP($B189,download!$A$4:$DN$305,MATCH(data!AQ$1,download!$A$4:$DX$4,0)+1,FALSE))</f>
        <v>11.1</v>
      </c>
      <c r="AR189">
        <f>+IF(VLOOKUP($B189,download!$A$4:$DN$305,MATCH(data!AR$1,download!$A$4:$DX$4,0)+1,FALSE)="","",VLOOKUP($B189,download!$A$4:$DN$305,MATCH(data!AR$1,download!$A$4:$DX$4,0)+1,FALSE))</f>
        <v>6.9</v>
      </c>
      <c r="AS189">
        <f>+IF(VLOOKUP($B189,download!$A$4:$DN$305,MATCH(data!AS$1,download!$A$4:$DX$4,0)+1,FALSE)="","",VLOOKUP($B189,download!$A$4:$DN$305,MATCH(data!AS$1,download!$A$4:$DX$4,0)+1,FALSE))</f>
        <v>3.0663479538984482E-3</v>
      </c>
      <c r="AT189">
        <f>+IF(VLOOKUP($B189,download!$A$4:$DN$305,MATCH(data!AT$1,download!$A$4:$DX$4,0)+1,FALSE)="","",VLOOKUP($B189,download!$A$4:$DN$305,MATCH(data!AT$1,download!$A$4:$DX$4,0)+1,FALSE))</f>
        <v>9.1841551587880843E-4</v>
      </c>
      <c r="AU189">
        <f>+IF(VLOOKUP($B189,download!$A$4:$DN$305,MATCH(data!AU$1,download!$A$4:$DX$4,0)+1,FALSE)="","",VLOOKUP($B189,download!$A$4:$DN$305,MATCH(data!AU$1,download!$A$4:$DX$4,0)+1,FALSE))</f>
        <v>1.794922210060057E-3</v>
      </c>
      <c r="AV189">
        <f>+IF(VLOOKUP($B189,download!$A$4:$DN$305,MATCH(data!AV$1,download!$A$4:$DX$4,0)+1,FALSE)="","",VLOOKUP($B189,download!$A$4:$DN$305,MATCH(data!AV$1,download!$A$4:$DX$4,0)+1,FALSE))</f>
        <v>2.0434024771597281E-3</v>
      </c>
      <c r="AW189">
        <f>+IF(VLOOKUP($B189,download!$A$4:$DN$305,MATCH(data!AW$1,download!$A$4:$DX$4,0)+1,FALSE)="","",VLOOKUP($B189,download!$A$4:$DN$305,MATCH(data!AW$1,download!$A$4:$DX$4,0)+1,FALSE))</f>
        <v>2.726945995566147E-3</v>
      </c>
    </row>
    <row r="190" spans="1:49">
      <c r="A190">
        <f t="shared" si="7"/>
        <v>189</v>
      </c>
      <c r="B190">
        <f t="shared" si="8"/>
        <v>201505</v>
      </c>
      <c r="C190">
        <f>+IF(VLOOKUP($B190,download!$A$4:$DN$305,MATCH(data!C$1,download!$A$4:$DX$4,0)+1,FALSE)="","",VLOOKUP($B190,download!$A$4:$DN$305,MATCH(data!C$1,download!$A$4:$DX$4,0)+1,FALSE))</f>
        <v>100.0234375</v>
      </c>
      <c r="D190">
        <f>+IF(VLOOKUP($B190,download!$A$4:$DN$305,MATCH(data!D$1,download!$A$4:$DX$4,0)+1,FALSE)="","",VLOOKUP($B190,download!$A$4:$DN$305,MATCH(data!D$1,download!$A$4:$DX$4,0)+1,FALSE))</f>
        <v>100.155</v>
      </c>
      <c r="E190">
        <f>+IF(VLOOKUP($B190,download!$A$4:$DN$305,MATCH(data!E$1,download!$A$4:$DX$4,0)+1,FALSE)="","",VLOOKUP($B190,download!$A$4:$DN$305,MATCH(data!E$1,download!$A$4:$DX$4,0)+1,FALSE))</f>
        <v>104.4845</v>
      </c>
      <c r="F190">
        <f>+IF(VLOOKUP($B190,download!$A$4:$DN$305,MATCH(data!F$1,download!$A$4:$DX$4,0)+1,FALSE)="","",VLOOKUP($B190,download!$A$4:$DN$305,MATCH(data!F$1,download!$A$4:$DX$4,0)+1,FALSE))</f>
        <v>102.53</v>
      </c>
      <c r="G190">
        <f>+IF(VLOOKUP($B190,download!$A$4:$DN$305,MATCH(data!G$1,download!$A$4:$DX$4,0)+1,FALSE)="","",VLOOKUP($B190,download!$A$4:$DN$305,MATCH(data!G$1,download!$A$4:$DX$4,0)+1,FALSE))</f>
        <v>105.80500000000001</v>
      </c>
      <c r="H190">
        <f>+IF(VLOOKUP($B190,download!$A$4:$DN$305,MATCH(data!H$1,download!$A$4:$DX$4,0)+1,FALSE)="","",VLOOKUP($B190,download!$A$4:$DN$305,MATCH(data!H$1,download!$A$4:$DX$4,0)+1,FALSE))</f>
        <v>13.84</v>
      </c>
      <c r="I190">
        <f>+IF(VLOOKUP($B190,download!$A$4:$DN$305,MATCH(data!I$1,download!$A$4:$DX$4,0)+1,FALSE)="","",VLOOKUP($B190,download!$A$4:$DN$305,MATCH(data!I$1,download!$A$4:$DX$4,0)+1,FALSE))</f>
        <v>23.538599999999999</v>
      </c>
      <c r="J190">
        <f>+IF(VLOOKUP($B190,download!$A$4:$DN$305,MATCH(data!J$1,download!$A$4:$DX$4,0)+1,FALSE)="","",VLOOKUP($B190,download!$A$4:$DN$305,MATCH(data!J$1,download!$A$4:$DX$4,0)+1,FALSE))</f>
        <v>668996999999.99988</v>
      </c>
      <c r="K190">
        <f>+IF(VLOOKUP($B190,download!$A$4:$DN$305,MATCH(data!K$1,download!$A$4:$DX$4,0)+1,FALSE)="","",VLOOKUP($B190,download!$A$4:$DN$305,MATCH(data!K$1,download!$A$4:$DX$4,0)+1,FALSE))</f>
        <v>2975899999999.9995</v>
      </c>
      <c r="L190">
        <f>+IF(VLOOKUP($B190,download!$A$4:$DN$305,MATCH(data!L$1,download!$A$4:$DX$4,0)+1,FALSE)="","",VLOOKUP($B190,download!$A$4:$DN$305,MATCH(data!L$1,download!$A$4:$DX$4,0)+1,FALSE))</f>
        <v>1926278750000</v>
      </c>
      <c r="M190">
        <f>+IF(VLOOKUP($B190,download!$A$4:$DN$305,MATCH(data!M$1,download!$A$4:$DX$4,0)+1,FALSE)="","",VLOOKUP($B190,download!$A$4:$DN$305,MATCH(data!M$1,download!$A$4:$DX$4,0)+1,FALSE))</f>
        <v>6302867431649.5605</v>
      </c>
      <c r="N190">
        <f>+IF(VLOOKUP($B190,download!$A$4:$DN$305,MATCH(data!N$1,download!$A$4:$DX$4,0)+1,FALSE)="","",VLOOKUP($B190,download!$A$4:$DN$305,MATCH(data!N$1,download!$A$4:$DX$4,0)+1,FALSE))</f>
        <v>774070000000</v>
      </c>
      <c r="O190">
        <f>+IF(VLOOKUP($B190,download!$A$4:$DN$305,MATCH(data!O$1,download!$A$4:$DX$4,0)+1,FALSE)="","",VLOOKUP($B190,download!$A$4:$DN$305,MATCH(data!O$1,download!$A$4:$DX$4,0)+1,FALSE))</f>
        <v>1.0987</v>
      </c>
      <c r="P190">
        <f>+IF(VLOOKUP($B190,download!$A$4:$DN$305,MATCH(data!P$1,download!$A$4:$DX$4,0)+1,FALSE)="","",VLOOKUP($B190,download!$A$4:$DN$305,MATCH(data!P$1,download!$A$4:$DX$4,0)+1,FALSE))</f>
        <v>7.7529000000000003</v>
      </c>
      <c r="Q190">
        <f>+IF(VLOOKUP($B190,download!$A$4:$DN$305,MATCH(data!Q$1,download!$A$4:$DX$4,0)+1,FALSE)="","",VLOOKUP($B190,download!$A$4:$DN$305,MATCH(data!Q$1,download!$A$4:$DX$4,0)+1,FALSE))</f>
        <v>1.5287999999999999</v>
      </c>
      <c r="R190">
        <f>+IF(VLOOKUP($B190,download!$A$4:$DN$305,MATCH(data!R$1,download!$A$4:$DX$4,0)+1,FALSE)="","",VLOOKUP($B190,download!$A$4:$DN$305,MATCH(data!R$1,download!$A$4:$DX$4,0)+1,FALSE))</f>
        <v>0.76359999999999995</v>
      </c>
      <c r="S190">
        <f>+IF(VLOOKUP($B190,download!$A$4:$DN$305,MATCH(data!S$1,download!$A$4:$DX$4,0)+1,FALSE)="","",VLOOKUP($B190,download!$A$4:$DN$305,MATCH(data!S$1,download!$A$4:$DX$4,0)+1,FALSE))</f>
        <v>1.2444999999999999</v>
      </c>
      <c r="T190">
        <f>+IF(VLOOKUP($B190,download!$A$4:$DN$305,MATCH(data!T$1,download!$A$4:$DX$4,0)+1,FALSE)="","",VLOOKUP($B190,download!$A$4:$DN$305,MATCH(data!T$1,download!$A$4:$DX$4,0)+1,FALSE))</f>
        <v>2107.39</v>
      </c>
      <c r="U190">
        <f>+IF(VLOOKUP($B190,download!$A$4:$DN$305,MATCH(data!U$1,download!$A$4:$DX$4,0)+1,FALSE)="","",VLOOKUP($B190,download!$A$4:$DN$305,MATCH(data!U$1,download!$A$4:$DX$4,0)+1,FALSE))</f>
        <v>11413.82</v>
      </c>
      <c r="V190">
        <f>+IF(VLOOKUP($B190,download!$A$4:$DN$305,MATCH(data!V$1,download!$A$4:$DX$4,0)+1,FALSE)="","",VLOOKUP($B190,download!$A$4:$DN$305,MATCH(data!V$1,download!$A$4:$DX$4,0)+1,FALSE))</f>
        <v>1673.65</v>
      </c>
      <c r="W190">
        <f>+IF(VLOOKUP($B190,download!$A$4:$DN$305,MATCH(data!W$1,download!$A$4:$DX$4,0)+1,FALSE)="","",VLOOKUP($B190,download!$A$4:$DN$305,MATCH(data!W$1,download!$A$4:$DX$4,0)+1,FALSE))</f>
        <v>27424.19</v>
      </c>
      <c r="X190">
        <f>+IF(VLOOKUP($B190,download!$A$4:$DN$305,MATCH(data!X$1,download!$A$4:$DX$4,0)+1,FALSE)="","",VLOOKUP($B190,download!$A$4:$DN$305,MATCH(data!X$1,download!$A$4:$DX$4,0)+1,FALSE))</f>
        <v>15014.09</v>
      </c>
      <c r="Y190">
        <f>+IF(VLOOKUP($B190,download!$A$4:$DN$305,MATCH(data!Y$1,download!$A$4:$DX$4,0)+1,FALSE)="","",VLOOKUP($B190,download!$A$4:$DN$305,MATCH(data!Y$1,download!$A$4:$DX$4,0)+1,FALSE))</f>
        <v>0.3</v>
      </c>
      <c r="Z190">
        <f>+IF(VLOOKUP($B190,download!$A$4:$DN$305,MATCH(data!Z$1,download!$A$4:$DX$4,0)+1,FALSE)="","",VLOOKUP($B190,download!$A$4:$DN$305,MATCH(data!Z$1,download!$A$4:$DX$4,0)+1,FALSE))</f>
        <v>0.3</v>
      </c>
      <c r="AA190">
        <f>+IF(VLOOKUP($B190,download!$A$4:$DN$305,MATCH(data!AA$1,download!$A$4:$DX$4,0)+1,FALSE)="","",VLOOKUP($B190,download!$A$4:$DN$305,MATCH(data!AA$1,download!$A$4:$DX$4,0)+1,FALSE))</f>
        <v>1.33</v>
      </c>
      <c r="AB190">
        <f>+IF(VLOOKUP($B190,download!$A$4:$DN$305,MATCH(data!AB$1,download!$A$4:$DX$4,0)+1,FALSE)="","",VLOOKUP($B190,download!$A$4:$DN$305,MATCH(data!AB$1,download!$A$4:$DX$4,0)+1,FALSE))</f>
        <v>0</v>
      </c>
      <c r="AC190">
        <f>+IF(VLOOKUP($B190,download!$A$4:$DN$305,MATCH(data!AC$1,download!$A$4:$DX$4,0)+1,FALSE)="","",VLOOKUP($B190,download!$A$4:$DN$305,MATCH(data!AC$1,download!$A$4:$DX$4,0)+1,FALSE))</f>
        <v>0.32452505779693802</v>
      </c>
      <c r="AD190">
        <f>+IF(VLOOKUP($B190,download!$A$4:$DN$305,MATCH(data!AD$1,download!$A$4:$DX$4,0)+1,FALSE)="","",VLOOKUP($B190,download!$A$4:$DN$305,MATCH(data!AD$1,download!$A$4:$DX$4,0)+1,FALSE))</f>
        <v>127791000000</v>
      </c>
      <c r="AE190">
        <f>+IF(VLOOKUP($B190,download!$A$4:$DN$305,MATCH(data!AE$1,download!$A$4:$DX$4,0)+1,FALSE)="","",VLOOKUP($B190,download!$A$4:$DN$305,MATCH(data!AE$1,download!$A$4:$DX$4,0)+1,FALSE))</f>
        <v>173720300000</v>
      </c>
      <c r="AF190">
        <f>+IF(VLOOKUP($B190,download!$A$4:$DN$305,MATCH(data!AF$1,download!$A$4:$DX$4,0)+1,FALSE)="","",VLOOKUP($B190,download!$A$4:$DN$305,MATCH(data!AF$1,download!$A$4:$DX$4,0)+1,FALSE))</f>
        <v>8.36985196328515</v>
      </c>
      <c r="AG190">
        <f>+IF(VLOOKUP($B190,download!$A$4:$DN$305,MATCH(data!AG$1,download!$A$4:$DX$4,0)+1,FALSE)="","",VLOOKUP($B190,download!$A$4:$DN$305,MATCH(data!AG$1,download!$A$4:$DX$4,0)+1,FALSE))</f>
        <v>-4.5999999999999996</v>
      </c>
      <c r="AH190">
        <f>+IF(VLOOKUP($B190,download!$A$4:$DN$305,MATCH(data!AH$1,download!$A$4:$DX$4,0)+1,FALSE)="","",VLOOKUP($B190,download!$A$4:$DN$305,MATCH(data!AH$1,download!$A$4:$DX$4,0)+1,FALSE))</f>
        <v>42493500000</v>
      </c>
      <c r="AI190">
        <f>+IF(VLOOKUP($B190,download!$A$4:$DN$305,MATCH(data!AI$1,download!$A$4:$DX$4,0)+1,FALSE)="","",VLOOKUP($B190,download!$A$4:$DN$305,MATCH(data!AI$1,download!$A$4:$DX$4,0)+1,FALSE))</f>
        <v>39045000000</v>
      </c>
      <c r="AJ190">
        <f>+IF(VLOOKUP($B190,download!$A$4:$DN$305,MATCH(data!AJ$1,download!$A$4:$DX$4,0)+1,FALSE)="","",VLOOKUP($B190,download!$A$4:$DN$305,MATCH(data!AJ$1,download!$A$4:$DX$4,0)+1,FALSE))</f>
        <v>672330000000</v>
      </c>
      <c r="AK190">
        <f>+IF(VLOOKUP($B190,download!$A$4:$DN$305,MATCH(data!AK$1,download!$A$4:$DX$4,0)+1,FALSE)="","",VLOOKUP($B190,download!$A$4:$DN$305,MATCH(data!AK$1,download!$A$4:$DX$4,0)+1,FALSE))</f>
        <v>56818000000</v>
      </c>
      <c r="AL190">
        <f>+IF(VLOOKUP($B190,download!$A$4:$DN$305,MATCH(data!AL$1,download!$A$4:$DX$4,0)+1,FALSE)="","",VLOOKUP($B190,download!$A$4:$DN$305,MATCH(data!AL$1,download!$A$4:$DX$4,0)+1,FALSE))</f>
        <v>327861000000</v>
      </c>
      <c r="AM190">
        <f>+IF(VLOOKUP($B190,download!$A$4:$DN$305,MATCH(data!AM$1,download!$A$4:$DX$4,0)+1,FALSE)="","",VLOOKUP($B190,download!$A$4:$DN$305,MATCH(data!AM$1,download!$A$4:$DX$4,0)+1,FALSE))</f>
        <v>77269000000</v>
      </c>
      <c r="AN190">
        <f>+IF(VLOOKUP($B190,download!$A$4:$DN$305,MATCH(data!AN$1,download!$A$4:$DX$4,0)+1,FALSE)="","",VLOOKUP($B190,download!$A$4:$DN$305,MATCH(data!AN$1,download!$A$4:$DX$4,0)+1,FALSE))</f>
        <v>5.6</v>
      </c>
      <c r="AO190">
        <f>+IF(VLOOKUP($B190,download!$A$4:$DN$305,MATCH(data!AO$1,download!$A$4:$DX$4,0)+1,FALSE)="","",VLOOKUP($B190,download!$A$4:$DN$305,MATCH(data!AO$1,download!$A$4:$DX$4,0)+1,FALSE))</f>
        <v>5.9</v>
      </c>
      <c r="AP190">
        <f>+IF(VLOOKUP($B190,download!$A$4:$DN$305,MATCH(data!AP$1,download!$A$4:$DX$4,0)+1,FALSE)="","",VLOOKUP($B190,download!$A$4:$DN$305,MATCH(data!AP$1,download!$A$4:$DX$4,0)+1,FALSE))</f>
        <v>3.3</v>
      </c>
      <c r="AQ190">
        <f>+IF(VLOOKUP($B190,download!$A$4:$DN$305,MATCH(data!AQ$1,download!$A$4:$DX$4,0)+1,FALSE)="","",VLOOKUP($B190,download!$A$4:$DN$305,MATCH(data!AQ$1,download!$A$4:$DX$4,0)+1,FALSE))</f>
        <v>11.1</v>
      </c>
      <c r="AR190">
        <f>+IF(VLOOKUP($B190,download!$A$4:$DN$305,MATCH(data!AR$1,download!$A$4:$DX$4,0)+1,FALSE)="","",VLOOKUP($B190,download!$A$4:$DN$305,MATCH(data!AR$1,download!$A$4:$DX$4,0)+1,FALSE))</f>
        <v>6.9</v>
      </c>
      <c r="AS190">
        <f>+IF(VLOOKUP($B190,download!$A$4:$DN$305,MATCH(data!AS$1,download!$A$4:$DX$4,0)+1,FALSE)="","",VLOOKUP($B190,download!$A$4:$DN$305,MATCH(data!AS$1,download!$A$4:$DX$4,0)+1,FALSE))</f>
        <v>3.0663479538984482E-3</v>
      </c>
      <c r="AT190">
        <f>+IF(VLOOKUP($B190,download!$A$4:$DN$305,MATCH(data!AT$1,download!$A$4:$DX$4,0)+1,FALSE)="","",VLOOKUP($B190,download!$A$4:$DN$305,MATCH(data!AT$1,download!$A$4:$DX$4,0)+1,FALSE))</f>
        <v>9.1841551587880843E-4</v>
      </c>
      <c r="AU190">
        <f>+IF(VLOOKUP($B190,download!$A$4:$DN$305,MATCH(data!AU$1,download!$A$4:$DX$4,0)+1,FALSE)="","",VLOOKUP($B190,download!$A$4:$DN$305,MATCH(data!AU$1,download!$A$4:$DX$4,0)+1,FALSE))</f>
        <v>1.794922210060057E-3</v>
      </c>
      <c r="AV190">
        <f>+IF(VLOOKUP($B190,download!$A$4:$DN$305,MATCH(data!AV$1,download!$A$4:$DX$4,0)+1,FALSE)="","",VLOOKUP($B190,download!$A$4:$DN$305,MATCH(data!AV$1,download!$A$4:$DX$4,0)+1,FALSE))</f>
        <v>2.0434024771597281E-3</v>
      </c>
      <c r="AW190">
        <f>+IF(VLOOKUP($B190,download!$A$4:$DN$305,MATCH(data!AW$1,download!$A$4:$DX$4,0)+1,FALSE)="","",VLOOKUP($B190,download!$A$4:$DN$305,MATCH(data!AW$1,download!$A$4:$DX$4,0)+1,FALSE))</f>
        <v>2.726945995566147E-3</v>
      </c>
    </row>
    <row r="191" spans="1:49">
      <c r="A191">
        <f t="shared" si="7"/>
        <v>190</v>
      </c>
      <c r="B191">
        <f t="shared" si="8"/>
        <v>201506</v>
      </c>
      <c r="C191">
        <f>+IF(VLOOKUP($B191,download!$A$4:$DN$305,MATCH(data!C$1,download!$A$4:$DX$4,0)+1,FALSE)="","",VLOOKUP($B191,download!$A$4:$DN$305,MATCH(data!C$1,download!$A$4:$DX$4,0)+1,FALSE))</f>
        <v>98.0390625</v>
      </c>
      <c r="D191">
        <f>+IF(VLOOKUP($B191,download!$A$4:$DN$305,MATCH(data!D$1,download!$A$4:$DX$4,0)+1,FALSE)="","",VLOOKUP($B191,download!$A$4:$DN$305,MATCH(data!D$1,download!$A$4:$DX$4,0)+1,FALSE))</f>
        <v>97.528000000000006</v>
      </c>
      <c r="E191">
        <f>+IF(VLOOKUP($B191,download!$A$4:$DN$305,MATCH(data!E$1,download!$A$4:$DX$4,0)+1,FALSE)="","",VLOOKUP($B191,download!$A$4:$DN$305,MATCH(data!E$1,download!$A$4:$DX$4,0)+1,FALSE))</f>
        <v>102.29900000000001</v>
      </c>
      <c r="F191">
        <f>+IF(VLOOKUP($B191,download!$A$4:$DN$305,MATCH(data!F$1,download!$A$4:$DX$4,0)+1,FALSE)="","",VLOOKUP($B191,download!$A$4:$DN$305,MATCH(data!F$1,download!$A$4:$DX$4,0)+1,FALSE))</f>
        <v>105.91</v>
      </c>
      <c r="G191">
        <f>+IF(VLOOKUP($B191,download!$A$4:$DN$305,MATCH(data!G$1,download!$A$4:$DX$4,0)+1,FALSE)="","",VLOOKUP($B191,download!$A$4:$DN$305,MATCH(data!G$1,download!$A$4:$DX$4,0)+1,FALSE))</f>
        <v>105.145</v>
      </c>
      <c r="H191">
        <f>+IF(VLOOKUP($B191,download!$A$4:$DN$305,MATCH(data!H$1,download!$A$4:$DX$4,0)+1,FALSE)="","",VLOOKUP($B191,download!$A$4:$DN$305,MATCH(data!H$1,download!$A$4:$DX$4,0)+1,FALSE))</f>
        <v>18.23</v>
      </c>
      <c r="I191">
        <f>+IF(VLOOKUP($B191,download!$A$4:$DN$305,MATCH(data!I$1,download!$A$4:$DX$4,0)+1,FALSE)="","",VLOOKUP($B191,download!$A$4:$DN$305,MATCH(data!I$1,download!$A$4:$DX$4,0)+1,FALSE))</f>
        <v>32.307099999999998</v>
      </c>
      <c r="J191">
        <f>+IF(VLOOKUP($B191,download!$A$4:$DN$305,MATCH(data!J$1,download!$A$4:$DX$4,0)+1,FALSE)="","",VLOOKUP($B191,download!$A$4:$DN$305,MATCH(data!J$1,download!$A$4:$DX$4,0)+1,FALSE))</f>
        <v>683717999999.99988</v>
      </c>
      <c r="K191">
        <f>+IF(VLOOKUP($B191,download!$A$4:$DN$305,MATCH(data!K$1,download!$A$4:$DX$4,0)+1,FALSE)="","",VLOOKUP($B191,download!$A$4:$DN$305,MATCH(data!K$1,download!$A$4:$DX$4,0)+1,FALSE))</f>
        <v>3020699999999.9995</v>
      </c>
      <c r="L191">
        <f>+IF(VLOOKUP($B191,download!$A$4:$DN$305,MATCH(data!L$1,download!$A$4:$DX$4,0)+1,FALSE)="","",VLOOKUP($B191,download!$A$4:$DN$305,MATCH(data!L$1,download!$A$4:$DX$4,0)+1,FALSE))</f>
        <v>1916959742000</v>
      </c>
      <c r="M191">
        <f>+IF(VLOOKUP($B191,download!$A$4:$DN$305,MATCH(data!M$1,download!$A$4:$DX$4,0)+1,FALSE)="","",VLOOKUP($B191,download!$A$4:$DN$305,MATCH(data!M$1,download!$A$4:$DX$4,0)+1,FALSE))</f>
        <v>6361567104554.0996</v>
      </c>
      <c r="N191">
        <f>+IF(VLOOKUP($B191,download!$A$4:$DN$305,MATCH(data!N$1,download!$A$4:$DX$4,0)+1,FALSE)="","",VLOOKUP($B191,download!$A$4:$DN$305,MATCH(data!N$1,download!$A$4:$DX$4,0)+1,FALSE))</f>
        <v>781445000000</v>
      </c>
      <c r="O191">
        <f>+IF(VLOOKUP($B191,download!$A$4:$DN$305,MATCH(data!O$1,download!$A$4:$DX$4,0)+1,FALSE)="","",VLOOKUP($B191,download!$A$4:$DN$305,MATCH(data!O$1,download!$A$4:$DX$4,0)+1,FALSE))</f>
        <v>1.1134999999999999</v>
      </c>
      <c r="P191">
        <f>+IF(VLOOKUP($B191,download!$A$4:$DN$305,MATCH(data!P$1,download!$A$4:$DX$4,0)+1,FALSE)="","",VLOOKUP($B191,download!$A$4:$DN$305,MATCH(data!P$1,download!$A$4:$DX$4,0)+1,FALSE))</f>
        <v>7.7508999999999997</v>
      </c>
      <c r="Q191">
        <f>+IF(VLOOKUP($B191,download!$A$4:$DN$305,MATCH(data!Q$1,download!$A$4:$DX$4,0)+1,FALSE)="","",VLOOKUP($B191,download!$A$4:$DN$305,MATCH(data!Q$1,download!$A$4:$DX$4,0)+1,FALSE))</f>
        <v>1.5705</v>
      </c>
      <c r="R191">
        <f>+IF(VLOOKUP($B191,download!$A$4:$DN$305,MATCH(data!R$1,download!$A$4:$DX$4,0)+1,FALSE)="","",VLOOKUP($B191,download!$A$4:$DN$305,MATCH(data!R$1,download!$A$4:$DX$4,0)+1,FALSE))</f>
        <v>0.77039999999999997</v>
      </c>
      <c r="S191">
        <f>+IF(VLOOKUP($B191,download!$A$4:$DN$305,MATCH(data!S$1,download!$A$4:$DX$4,0)+1,FALSE)="","",VLOOKUP($B191,download!$A$4:$DN$305,MATCH(data!S$1,download!$A$4:$DX$4,0)+1,FALSE))</f>
        <v>1.2491000000000001</v>
      </c>
      <c r="T191">
        <f>+IF(VLOOKUP($B191,download!$A$4:$DN$305,MATCH(data!T$1,download!$A$4:$DX$4,0)+1,FALSE)="","",VLOOKUP($B191,download!$A$4:$DN$305,MATCH(data!T$1,download!$A$4:$DX$4,0)+1,FALSE))</f>
        <v>2063.11</v>
      </c>
      <c r="U191">
        <f>+IF(VLOOKUP($B191,download!$A$4:$DN$305,MATCH(data!U$1,download!$A$4:$DX$4,0)+1,FALSE)="","",VLOOKUP($B191,download!$A$4:$DN$305,MATCH(data!U$1,download!$A$4:$DX$4,0)+1,FALSE))</f>
        <v>10944.97</v>
      </c>
      <c r="V191">
        <f>+IF(VLOOKUP($B191,download!$A$4:$DN$305,MATCH(data!V$1,download!$A$4:$DX$4,0)+1,FALSE)="","",VLOOKUP($B191,download!$A$4:$DN$305,MATCH(data!V$1,download!$A$4:$DX$4,0)+1,FALSE))</f>
        <v>1630.4</v>
      </c>
      <c r="W191">
        <f>+IF(VLOOKUP($B191,download!$A$4:$DN$305,MATCH(data!W$1,download!$A$4:$DX$4,0)+1,FALSE)="","",VLOOKUP($B191,download!$A$4:$DN$305,MATCH(data!W$1,download!$A$4:$DX$4,0)+1,FALSE))</f>
        <v>26250.03</v>
      </c>
      <c r="X191">
        <f>+IF(VLOOKUP($B191,download!$A$4:$DN$305,MATCH(data!X$1,download!$A$4:$DX$4,0)+1,FALSE)="","",VLOOKUP($B191,download!$A$4:$DN$305,MATCH(data!X$1,download!$A$4:$DX$4,0)+1,FALSE))</f>
        <v>14553.33</v>
      </c>
      <c r="Y191">
        <f>+IF(VLOOKUP($B191,download!$A$4:$DN$305,MATCH(data!Y$1,download!$A$4:$DX$4,0)+1,FALSE)="","",VLOOKUP($B191,download!$A$4:$DN$305,MATCH(data!Y$1,download!$A$4:$DX$4,0)+1,FALSE))</f>
        <v>0.3</v>
      </c>
      <c r="Z191">
        <f>+IF(VLOOKUP($B191,download!$A$4:$DN$305,MATCH(data!Z$1,download!$A$4:$DX$4,0)+1,FALSE)="","",VLOOKUP($B191,download!$A$4:$DN$305,MATCH(data!Z$1,download!$A$4:$DX$4,0)+1,FALSE))</f>
        <v>0</v>
      </c>
      <c r="AA191">
        <f>+IF(VLOOKUP($B191,download!$A$4:$DN$305,MATCH(data!AA$1,download!$A$4:$DX$4,0)+1,FALSE)="","",VLOOKUP($B191,download!$A$4:$DN$305,MATCH(data!AA$1,download!$A$4:$DX$4,0)+1,FALSE))</f>
        <v>1.51</v>
      </c>
      <c r="AB191">
        <f>+IF(VLOOKUP($B191,download!$A$4:$DN$305,MATCH(data!AB$1,download!$A$4:$DX$4,0)+1,FALSE)="","",VLOOKUP($B191,download!$A$4:$DN$305,MATCH(data!AB$1,download!$A$4:$DX$4,0)+1,FALSE))</f>
        <v>0.1</v>
      </c>
      <c r="AC191">
        <f>+IF(VLOOKUP($B191,download!$A$4:$DN$305,MATCH(data!AC$1,download!$A$4:$DX$4,0)+1,FALSE)="","",VLOOKUP($B191,download!$A$4:$DN$305,MATCH(data!AC$1,download!$A$4:$DX$4,0)+1,FALSE))</f>
        <v>0.266777286313157</v>
      </c>
      <c r="AD191">
        <f>+IF(VLOOKUP($B191,download!$A$4:$DN$305,MATCH(data!AD$1,download!$A$4:$DX$4,0)+1,FALSE)="","",VLOOKUP($B191,download!$A$4:$DN$305,MATCH(data!AD$1,download!$A$4:$DX$4,0)+1,FALSE))</f>
        <v>127095000000</v>
      </c>
      <c r="AE191">
        <f>+IF(VLOOKUP($B191,download!$A$4:$DN$305,MATCH(data!AE$1,download!$A$4:$DX$4,0)+1,FALSE)="","",VLOOKUP($B191,download!$A$4:$DN$305,MATCH(data!AE$1,download!$A$4:$DX$4,0)+1,FALSE))</f>
        <v>171807700000</v>
      </c>
      <c r="AF191">
        <f>+IF(VLOOKUP($B191,download!$A$4:$DN$305,MATCH(data!AF$1,download!$A$4:$DX$4,0)+1,FALSE)="","",VLOOKUP($B191,download!$A$4:$DN$305,MATCH(data!AF$1,download!$A$4:$DX$4,0)+1,FALSE))</f>
        <v>4.28729545553192</v>
      </c>
      <c r="AG191">
        <f>+IF(VLOOKUP($B191,download!$A$4:$DN$305,MATCH(data!AG$1,download!$A$4:$DX$4,0)+1,FALSE)="","",VLOOKUP($B191,download!$A$4:$DN$305,MATCH(data!AG$1,download!$A$4:$DX$4,0)+1,FALSE))</f>
        <v>-3.1</v>
      </c>
      <c r="AH191">
        <f>+IF(VLOOKUP($B191,download!$A$4:$DN$305,MATCH(data!AH$1,download!$A$4:$DX$4,0)+1,FALSE)="","",VLOOKUP($B191,download!$A$4:$DN$305,MATCH(data!AH$1,download!$A$4:$DX$4,0)+1,FALSE))</f>
        <v>44835400000</v>
      </c>
      <c r="AI191">
        <f>+IF(VLOOKUP($B191,download!$A$4:$DN$305,MATCH(data!AI$1,download!$A$4:$DX$4,0)+1,FALSE)="","",VLOOKUP($B191,download!$A$4:$DN$305,MATCH(data!AI$1,download!$A$4:$DX$4,0)+1,FALSE))</f>
        <v>39631000000</v>
      </c>
      <c r="AJ191">
        <f>+IF(VLOOKUP($B191,download!$A$4:$DN$305,MATCH(data!AJ$1,download!$A$4:$DX$4,0)+1,FALSE)="","",VLOOKUP($B191,download!$A$4:$DN$305,MATCH(data!AJ$1,download!$A$4:$DX$4,0)+1,FALSE))</f>
        <v>658470000000</v>
      </c>
      <c r="AK191">
        <f>+IF(VLOOKUP($B191,download!$A$4:$DN$305,MATCH(data!AK$1,download!$A$4:$DX$4,0)+1,FALSE)="","",VLOOKUP($B191,download!$A$4:$DN$305,MATCH(data!AK$1,download!$A$4:$DX$4,0)+1,FALSE))</f>
        <v>51577000000</v>
      </c>
      <c r="AL191">
        <f>+IF(VLOOKUP($B191,download!$A$4:$DN$305,MATCH(data!AL$1,download!$A$4:$DX$4,0)+1,FALSE)="","",VLOOKUP($B191,download!$A$4:$DN$305,MATCH(data!AL$1,download!$A$4:$DX$4,0)+1,FALSE))</f>
        <v>326859000000</v>
      </c>
      <c r="AM191">
        <f>+IF(VLOOKUP($B191,download!$A$4:$DN$305,MATCH(data!AM$1,download!$A$4:$DX$4,0)+1,FALSE)="","",VLOOKUP($B191,download!$A$4:$DN$305,MATCH(data!AM$1,download!$A$4:$DX$4,0)+1,FALSE))</f>
        <v>76395000000</v>
      </c>
      <c r="AN191">
        <f>+IF(VLOOKUP($B191,download!$A$4:$DN$305,MATCH(data!AN$1,download!$A$4:$DX$4,0)+1,FALSE)="","",VLOOKUP($B191,download!$A$4:$DN$305,MATCH(data!AN$1,download!$A$4:$DX$4,0)+1,FALSE))</f>
        <v>5.3</v>
      </c>
      <c r="AO191">
        <f>+IF(VLOOKUP($B191,download!$A$4:$DN$305,MATCH(data!AO$1,download!$A$4:$DX$4,0)+1,FALSE)="","",VLOOKUP($B191,download!$A$4:$DN$305,MATCH(data!AO$1,download!$A$4:$DX$4,0)+1,FALSE))</f>
        <v>6</v>
      </c>
      <c r="AP191">
        <f>+IF(VLOOKUP($B191,download!$A$4:$DN$305,MATCH(data!AP$1,download!$A$4:$DX$4,0)+1,FALSE)="","",VLOOKUP($B191,download!$A$4:$DN$305,MATCH(data!AP$1,download!$A$4:$DX$4,0)+1,FALSE))</f>
        <v>3.3</v>
      </c>
      <c r="AQ191">
        <f>+IF(VLOOKUP($B191,download!$A$4:$DN$305,MATCH(data!AQ$1,download!$A$4:$DX$4,0)+1,FALSE)="","",VLOOKUP($B191,download!$A$4:$DN$305,MATCH(data!AQ$1,download!$A$4:$DX$4,0)+1,FALSE))</f>
        <v>11</v>
      </c>
      <c r="AR191">
        <f>+IF(VLOOKUP($B191,download!$A$4:$DN$305,MATCH(data!AR$1,download!$A$4:$DX$4,0)+1,FALSE)="","",VLOOKUP($B191,download!$A$4:$DN$305,MATCH(data!AR$1,download!$A$4:$DX$4,0)+1,FALSE))</f>
        <v>6.9</v>
      </c>
      <c r="AS191">
        <f>+IF(VLOOKUP($B191,download!$A$4:$DN$305,MATCH(data!AS$1,download!$A$4:$DX$4,0)+1,FALSE)="","",VLOOKUP($B191,download!$A$4:$DN$305,MATCH(data!AS$1,download!$A$4:$DX$4,0)+1,FALSE))</f>
        <v>3.0663479538984482E-3</v>
      </c>
      <c r="AT191">
        <f>+IF(VLOOKUP($B191,download!$A$4:$DN$305,MATCH(data!AT$1,download!$A$4:$DX$4,0)+1,FALSE)="","",VLOOKUP($B191,download!$A$4:$DN$305,MATCH(data!AT$1,download!$A$4:$DX$4,0)+1,FALSE))</f>
        <v>9.1841551587880843E-4</v>
      </c>
      <c r="AU191">
        <f>+IF(VLOOKUP($B191,download!$A$4:$DN$305,MATCH(data!AU$1,download!$A$4:$DX$4,0)+1,FALSE)="","",VLOOKUP($B191,download!$A$4:$DN$305,MATCH(data!AU$1,download!$A$4:$DX$4,0)+1,FALSE))</f>
        <v>1.794922210060057E-3</v>
      </c>
      <c r="AV191">
        <f>+IF(VLOOKUP($B191,download!$A$4:$DN$305,MATCH(data!AV$1,download!$A$4:$DX$4,0)+1,FALSE)="","",VLOOKUP($B191,download!$A$4:$DN$305,MATCH(data!AV$1,download!$A$4:$DX$4,0)+1,FALSE))</f>
        <v>2.0434024771597281E-3</v>
      </c>
      <c r="AW191">
        <f>+IF(VLOOKUP($B191,download!$A$4:$DN$305,MATCH(data!AW$1,download!$A$4:$DX$4,0)+1,FALSE)="","",VLOOKUP($B191,download!$A$4:$DN$305,MATCH(data!AW$1,download!$A$4:$DX$4,0)+1,FALSE))</f>
        <v>2.726945995566147E-3</v>
      </c>
    </row>
    <row r="192" spans="1:49">
      <c r="A192">
        <f t="shared" si="7"/>
        <v>191</v>
      </c>
      <c r="B192">
        <f t="shared" si="8"/>
        <v>201507</v>
      </c>
      <c r="C192">
        <f>+IF(VLOOKUP($B192,download!$A$4:$DN$305,MATCH(data!C$1,download!$A$4:$DX$4,0)+1,FALSE)="","",VLOOKUP($B192,download!$A$4:$DN$305,MATCH(data!C$1,download!$A$4:$DX$4,0)+1,FALSE))</f>
        <v>99.4609375</v>
      </c>
      <c r="D192">
        <f>+IF(VLOOKUP($B192,download!$A$4:$DN$305,MATCH(data!D$1,download!$A$4:$DX$4,0)+1,FALSE)="","",VLOOKUP($B192,download!$A$4:$DN$305,MATCH(data!D$1,download!$A$4:$DX$4,0)+1,FALSE))</f>
        <v>103.43</v>
      </c>
      <c r="E192">
        <f>+IF(VLOOKUP($B192,download!$A$4:$DN$305,MATCH(data!E$1,download!$A$4:$DX$4,0)+1,FALSE)="","",VLOOKUP($B192,download!$A$4:$DN$305,MATCH(data!E$1,download!$A$4:$DX$4,0)+1,FALSE))</f>
        <v>104.1885</v>
      </c>
      <c r="F192">
        <f>+IF(VLOOKUP($B192,download!$A$4:$DN$305,MATCH(data!F$1,download!$A$4:$DX$4,0)+1,FALSE)="","",VLOOKUP($B192,download!$A$4:$DN$305,MATCH(data!F$1,download!$A$4:$DX$4,0)+1,FALSE))</f>
        <v>106</v>
      </c>
      <c r="G192">
        <f>+IF(VLOOKUP($B192,download!$A$4:$DN$305,MATCH(data!G$1,download!$A$4:$DX$4,0)+1,FALSE)="","",VLOOKUP($B192,download!$A$4:$DN$305,MATCH(data!G$1,download!$A$4:$DX$4,0)+1,FALSE))</f>
        <v>107.41500000000001</v>
      </c>
      <c r="H192">
        <f>+IF(VLOOKUP($B192,download!$A$4:$DN$305,MATCH(data!H$1,download!$A$4:$DX$4,0)+1,FALSE)="","",VLOOKUP($B192,download!$A$4:$DN$305,MATCH(data!H$1,download!$A$4:$DX$4,0)+1,FALSE))</f>
        <v>12.12</v>
      </c>
      <c r="I192">
        <f>+IF(VLOOKUP($B192,download!$A$4:$DN$305,MATCH(data!I$1,download!$A$4:$DX$4,0)+1,FALSE)="","",VLOOKUP($B192,download!$A$4:$DN$305,MATCH(data!I$1,download!$A$4:$DX$4,0)+1,FALSE))</f>
        <v>19.287800000000001</v>
      </c>
      <c r="J192">
        <f>+IF(VLOOKUP($B192,download!$A$4:$DN$305,MATCH(data!J$1,download!$A$4:$DX$4,0)+1,FALSE)="","",VLOOKUP($B192,download!$A$4:$DN$305,MATCH(data!J$1,download!$A$4:$DX$4,0)+1,FALSE))</f>
        <v>695606999999.99988</v>
      </c>
      <c r="K192">
        <f>+IF(VLOOKUP($B192,download!$A$4:$DN$305,MATCH(data!K$1,download!$A$4:$DX$4,0)+1,FALSE)="","",VLOOKUP($B192,download!$A$4:$DN$305,MATCH(data!K$1,download!$A$4:$DX$4,0)+1,FALSE))</f>
        <v>3038399999999.9995</v>
      </c>
      <c r="L192">
        <f>+IF(VLOOKUP($B192,download!$A$4:$DN$305,MATCH(data!L$1,download!$A$4:$DX$4,0)+1,FALSE)="","",VLOOKUP($B192,download!$A$4:$DN$305,MATCH(data!L$1,download!$A$4:$DX$4,0)+1,FALSE))</f>
        <v>1892096135000</v>
      </c>
      <c r="M192">
        <f>+IF(VLOOKUP($B192,download!$A$4:$DN$305,MATCH(data!M$1,download!$A$4:$DX$4,0)+1,FALSE)="","",VLOOKUP($B192,download!$A$4:$DN$305,MATCH(data!M$1,download!$A$4:$DX$4,0)+1,FALSE))</f>
        <v>6408578650844.5098</v>
      </c>
      <c r="N192">
        <f>+IF(VLOOKUP($B192,download!$A$4:$DN$305,MATCH(data!N$1,download!$A$4:$DX$4,0)+1,FALSE)="","",VLOOKUP($B192,download!$A$4:$DN$305,MATCH(data!N$1,download!$A$4:$DX$4,0)+1,FALSE))</f>
        <v>792650000000</v>
      </c>
      <c r="O192">
        <f>+IF(VLOOKUP($B192,download!$A$4:$DN$305,MATCH(data!O$1,download!$A$4:$DX$4,0)+1,FALSE)="","",VLOOKUP($B192,download!$A$4:$DN$305,MATCH(data!O$1,download!$A$4:$DX$4,0)+1,FALSE))</f>
        <v>1.0987</v>
      </c>
      <c r="P192">
        <f>+IF(VLOOKUP($B192,download!$A$4:$DN$305,MATCH(data!P$1,download!$A$4:$DX$4,0)+1,FALSE)="","",VLOOKUP($B192,download!$A$4:$DN$305,MATCH(data!P$1,download!$A$4:$DX$4,0)+1,FALSE))</f>
        <v>7.7527999999999997</v>
      </c>
      <c r="Q192">
        <f>+IF(VLOOKUP($B192,download!$A$4:$DN$305,MATCH(data!Q$1,download!$A$4:$DX$4,0)+1,FALSE)="","",VLOOKUP($B192,download!$A$4:$DN$305,MATCH(data!Q$1,download!$A$4:$DX$4,0)+1,FALSE))</f>
        <v>1.5622</v>
      </c>
      <c r="R192">
        <f>+IF(VLOOKUP($B192,download!$A$4:$DN$305,MATCH(data!R$1,download!$A$4:$DX$4,0)+1,FALSE)="","",VLOOKUP($B192,download!$A$4:$DN$305,MATCH(data!R$1,download!$A$4:$DX$4,0)+1,FALSE))</f>
        <v>0.73019999999999996</v>
      </c>
      <c r="S192">
        <f>+IF(VLOOKUP($B192,download!$A$4:$DN$305,MATCH(data!S$1,download!$A$4:$DX$4,0)+1,FALSE)="","",VLOOKUP($B192,download!$A$4:$DN$305,MATCH(data!S$1,download!$A$4:$DX$4,0)+1,FALSE))</f>
        <v>1.3086</v>
      </c>
      <c r="T192">
        <f>+IF(VLOOKUP($B192,download!$A$4:$DN$305,MATCH(data!T$1,download!$A$4:$DX$4,0)+1,FALSE)="","",VLOOKUP($B192,download!$A$4:$DN$305,MATCH(data!T$1,download!$A$4:$DX$4,0)+1,FALSE))</f>
        <v>2103.84</v>
      </c>
      <c r="U192">
        <f>+IF(VLOOKUP($B192,download!$A$4:$DN$305,MATCH(data!U$1,download!$A$4:$DX$4,0)+1,FALSE)="","",VLOOKUP($B192,download!$A$4:$DN$305,MATCH(data!U$1,download!$A$4:$DX$4,0)+1,FALSE))</f>
        <v>11308.99</v>
      </c>
      <c r="V192">
        <f>+IF(VLOOKUP($B192,download!$A$4:$DN$305,MATCH(data!V$1,download!$A$4:$DX$4,0)+1,FALSE)="","",VLOOKUP($B192,download!$A$4:$DN$305,MATCH(data!V$1,download!$A$4:$DX$4,0)+1,FALSE))</f>
        <v>1659.52</v>
      </c>
      <c r="W192">
        <f>+IF(VLOOKUP($B192,download!$A$4:$DN$305,MATCH(data!W$1,download!$A$4:$DX$4,0)+1,FALSE)="","",VLOOKUP($B192,download!$A$4:$DN$305,MATCH(data!W$1,download!$A$4:$DX$4,0)+1,FALSE))</f>
        <v>24636.28</v>
      </c>
      <c r="X192">
        <f>+IF(VLOOKUP($B192,download!$A$4:$DN$305,MATCH(data!X$1,download!$A$4:$DX$4,0)+1,FALSE)="","",VLOOKUP($B192,download!$A$4:$DN$305,MATCH(data!X$1,download!$A$4:$DX$4,0)+1,FALSE))</f>
        <v>14468.44</v>
      </c>
      <c r="Y192">
        <f>+IF(VLOOKUP($B192,download!$A$4:$DN$305,MATCH(data!Y$1,download!$A$4:$DX$4,0)+1,FALSE)="","",VLOOKUP($B192,download!$A$4:$DN$305,MATCH(data!Y$1,download!$A$4:$DX$4,0)+1,FALSE))</f>
        <v>0.2</v>
      </c>
      <c r="Z192">
        <f>+IF(VLOOKUP($B192,download!$A$4:$DN$305,MATCH(data!Z$1,download!$A$4:$DX$4,0)+1,FALSE)="","",VLOOKUP($B192,download!$A$4:$DN$305,MATCH(data!Z$1,download!$A$4:$DX$4,0)+1,FALSE))</f>
        <v>-0.6</v>
      </c>
      <c r="AA192">
        <f>+IF(VLOOKUP($B192,download!$A$4:$DN$305,MATCH(data!AA$1,download!$A$4:$DX$4,0)+1,FALSE)="","",VLOOKUP($B192,download!$A$4:$DN$305,MATCH(data!AA$1,download!$A$4:$DX$4,0)+1,FALSE))</f>
        <v>1.51</v>
      </c>
      <c r="AB192">
        <f>+IF(VLOOKUP($B192,download!$A$4:$DN$305,MATCH(data!AB$1,download!$A$4:$DX$4,0)+1,FALSE)="","",VLOOKUP($B192,download!$A$4:$DN$305,MATCH(data!AB$1,download!$A$4:$DX$4,0)+1,FALSE))</f>
        <v>0.5</v>
      </c>
      <c r="AC192">
        <f>+IF(VLOOKUP($B192,download!$A$4:$DN$305,MATCH(data!AC$1,download!$A$4:$DX$4,0)+1,FALSE)="","",VLOOKUP($B192,download!$A$4:$DN$305,MATCH(data!AC$1,download!$A$4:$DX$4,0)+1,FALSE))</f>
        <v>0.24103978551487501</v>
      </c>
      <c r="AD192">
        <f>+IF(VLOOKUP($B192,download!$A$4:$DN$305,MATCH(data!AD$1,download!$A$4:$DX$4,0)+1,FALSE)="","",VLOOKUP($B192,download!$A$4:$DN$305,MATCH(data!AD$1,download!$A$4:$DX$4,0)+1,FALSE))</f>
        <v>126898000000</v>
      </c>
      <c r="AE192">
        <f>+IF(VLOOKUP($B192,download!$A$4:$DN$305,MATCH(data!AE$1,download!$A$4:$DX$4,0)+1,FALSE)="","",VLOOKUP($B192,download!$A$4:$DN$305,MATCH(data!AE$1,download!$A$4:$DX$4,0)+1,FALSE))</f>
        <v>172660500000</v>
      </c>
      <c r="AF192">
        <f>+IF(VLOOKUP($B192,download!$A$4:$DN$305,MATCH(data!AF$1,download!$A$4:$DX$4,0)+1,FALSE)="","",VLOOKUP($B192,download!$A$4:$DN$305,MATCH(data!AF$1,download!$A$4:$DX$4,0)+1,FALSE))</f>
        <v>4.28729545553192</v>
      </c>
      <c r="AG192">
        <f>+IF(VLOOKUP($B192,download!$A$4:$DN$305,MATCH(data!AG$1,download!$A$4:$DX$4,0)+1,FALSE)="","",VLOOKUP($B192,download!$A$4:$DN$305,MATCH(data!AG$1,download!$A$4:$DX$4,0)+1,FALSE))</f>
        <v>-1.6</v>
      </c>
      <c r="AH192">
        <f>+IF(VLOOKUP($B192,download!$A$4:$DN$305,MATCH(data!AH$1,download!$A$4:$DX$4,0)+1,FALSE)="","",VLOOKUP($B192,download!$A$4:$DN$305,MATCH(data!AH$1,download!$A$4:$DX$4,0)+1,FALSE))</f>
        <v>45566100000</v>
      </c>
      <c r="AI192">
        <f>+IF(VLOOKUP($B192,download!$A$4:$DN$305,MATCH(data!AI$1,download!$A$4:$DX$4,0)+1,FALSE)="","",VLOOKUP($B192,download!$A$4:$DN$305,MATCH(data!AI$1,download!$A$4:$DX$4,0)+1,FALSE))</f>
        <v>39134000000</v>
      </c>
      <c r="AJ192">
        <f>+IF(VLOOKUP($B192,download!$A$4:$DN$305,MATCH(data!AJ$1,download!$A$4:$DX$4,0)+1,FALSE)="","",VLOOKUP($B192,download!$A$4:$DN$305,MATCH(data!AJ$1,download!$A$4:$DX$4,0)+1,FALSE))</f>
        <v>634619999999.99988</v>
      </c>
      <c r="AK192">
        <f>+IF(VLOOKUP($B192,download!$A$4:$DN$305,MATCH(data!AK$1,download!$A$4:$DX$4,0)+1,FALSE)="","",VLOOKUP($B192,download!$A$4:$DN$305,MATCH(data!AK$1,download!$A$4:$DX$4,0)+1,FALSE))</f>
        <v>51337000000</v>
      </c>
      <c r="AL192">
        <f>+IF(VLOOKUP($B192,download!$A$4:$DN$305,MATCH(data!AL$1,download!$A$4:$DX$4,0)+1,FALSE)="","",VLOOKUP($B192,download!$A$4:$DN$305,MATCH(data!AL$1,download!$A$4:$DX$4,0)+1,FALSE))</f>
        <v>325450000000</v>
      </c>
      <c r="AM192">
        <f>+IF(VLOOKUP($B192,download!$A$4:$DN$305,MATCH(data!AM$1,download!$A$4:$DX$4,0)+1,FALSE)="","",VLOOKUP($B192,download!$A$4:$DN$305,MATCH(data!AM$1,download!$A$4:$DX$4,0)+1,FALSE))</f>
        <v>76981000000</v>
      </c>
      <c r="AN192">
        <f>+IF(VLOOKUP($B192,download!$A$4:$DN$305,MATCH(data!AN$1,download!$A$4:$DX$4,0)+1,FALSE)="","",VLOOKUP($B192,download!$A$4:$DN$305,MATCH(data!AN$1,download!$A$4:$DX$4,0)+1,FALSE))</f>
        <v>5.2</v>
      </c>
      <c r="AO192">
        <f>+IF(VLOOKUP($B192,download!$A$4:$DN$305,MATCH(data!AO$1,download!$A$4:$DX$4,0)+1,FALSE)="","",VLOOKUP($B192,download!$A$4:$DN$305,MATCH(data!AO$1,download!$A$4:$DX$4,0)+1,FALSE))</f>
        <v>6.3</v>
      </c>
      <c r="AP192">
        <f>+IF(VLOOKUP($B192,download!$A$4:$DN$305,MATCH(data!AP$1,download!$A$4:$DX$4,0)+1,FALSE)="","",VLOOKUP($B192,download!$A$4:$DN$305,MATCH(data!AP$1,download!$A$4:$DX$4,0)+1,FALSE))</f>
        <v>3.3</v>
      </c>
      <c r="AQ192">
        <f>+IF(VLOOKUP($B192,download!$A$4:$DN$305,MATCH(data!AQ$1,download!$A$4:$DX$4,0)+1,FALSE)="","",VLOOKUP($B192,download!$A$4:$DN$305,MATCH(data!AQ$1,download!$A$4:$DX$4,0)+1,FALSE))</f>
        <v>10.8</v>
      </c>
      <c r="AR192">
        <f>+IF(VLOOKUP($B192,download!$A$4:$DN$305,MATCH(data!AR$1,download!$A$4:$DX$4,0)+1,FALSE)="","",VLOOKUP($B192,download!$A$4:$DN$305,MATCH(data!AR$1,download!$A$4:$DX$4,0)+1,FALSE))</f>
        <v>6.9</v>
      </c>
      <c r="AS192">
        <f>+IF(VLOOKUP($B192,download!$A$4:$DN$305,MATCH(data!AS$1,download!$A$4:$DX$4,0)+1,FALSE)="","",VLOOKUP($B192,download!$A$4:$DN$305,MATCH(data!AS$1,download!$A$4:$DX$4,0)+1,FALSE))</f>
        <v>3.0663479538984482E-3</v>
      </c>
      <c r="AT192">
        <f>+IF(VLOOKUP($B192,download!$A$4:$DN$305,MATCH(data!AT$1,download!$A$4:$DX$4,0)+1,FALSE)="","",VLOOKUP($B192,download!$A$4:$DN$305,MATCH(data!AT$1,download!$A$4:$DX$4,0)+1,FALSE))</f>
        <v>9.1841551587880843E-4</v>
      </c>
      <c r="AU192">
        <f>+IF(VLOOKUP($B192,download!$A$4:$DN$305,MATCH(data!AU$1,download!$A$4:$DX$4,0)+1,FALSE)="","",VLOOKUP($B192,download!$A$4:$DN$305,MATCH(data!AU$1,download!$A$4:$DX$4,0)+1,FALSE))</f>
        <v>1.794922210060057E-3</v>
      </c>
      <c r="AV192">
        <f>+IF(VLOOKUP($B192,download!$A$4:$DN$305,MATCH(data!AV$1,download!$A$4:$DX$4,0)+1,FALSE)="","",VLOOKUP($B192,download!$A$4:$DN$305,MATCH(data!AV$1,download!$A$4:$DX$4,0)+1,FALSE))</f>
        <v>2.0434024771597281E-3</v>
      </c>
      <c r="AW192">
        <f>+IF(VLOOKUP($B192,download!$A$4:$DN$305,MATCH(data!AW$1,download!$A$4:$DX$4,0)+1,FALSE)="","",VLOOKUP($B192,download!$A$4:$DN$305,MATCH(data!AW$1,download!$A$4:$DX$4,0)+1,FALSE))</f>
        <v>2.726945995566147E-3</v>
      </c>
    </row>
    <row r="193" spans="1:49">
      <c r="A193">
        <f t="shared" si="7"/>
        <v>192</v>
      </c>
      <c r="B193">
        <f t="shared" si="8"/>
        <v>201508</v>
      </c>
      <c r="C193">
        <f>+IF(VLOOKUP($B193,download!$A$4:$DN$305,MATCH(data!C$1,download!$A$4:$DX$4,0)+1,FALSE)="","",VLOOKUP($B193,download!$A$4:$DN$305,MATCH(data!C$1,download!$A$4:$DX$4,0)+1,FALSE))</f>
        <v>98.1015625</v>
      </c>
      <c r="D193">
        <f>+IF(VLOOKUP($B193,download!$A$4:$DN$305,MATCH(data!D$1,download!$A$4:$DX$4,0)+1,FALSE)="","",VLOOKUP($B193,download!$A$4:$DN$305,MATCH(data!D$1,download!$A$4:$DX$4,0)+1,FALSE))</f>
        <v>101.965</v>
      </c>
      <c r="E193">
        <f>+IF(VLOOKUP($B193,download!$A$4:$DN$305,MATCH(data!E$1,download!$A$4:$DX$4,0)+1,FALSE)="","",VLOOKUP($B193,download!$A$4:$DN$305,MATCH(data!E$1,download!$A$4:$DX$4,0)+1,FALSE))</f>
        <v>104.8865</v>
      </c>
      <c r="F193">
        <f>+IF(VLOOKUP($B193,download!$A$4:$DN$305,MATCH(data!F$1,download!$A$4:$DX$4,0)+1,FALSE)="","",VLOOKUP($B193,download!$A$4:$DN$305,MATCH(data!F$1,download!$A$4:$DX$4,0)+1,FALSE))</f>
        <v>105.25</v>
      </c>
      <c r="G193">
        <f>+IF(VLOOKUP($B193,download!$A$4:$DN$305,MATCH(data!G$1,download!$A$4:$DX$4,0)+1,FALSE)="","",VLOOKUP($B193,download!$A$4:$DN$305,MATCH(data!G$1,download!$A$4:$DX$4,0)+1,FALSE))</f>
        <v>106.875</v>
      </c>
      <c r="H193">
        <f>+IF(VLOOKUP($B193,download!$A$4:$DN$305,MATCH(data!H$1,download!$A$4:$DX$4,0)+1,FALSE)="","",VLOOKUP($B193,download!$A$4:$DN$305,MATCH(data!H$1,download!$A$4:$DX$4,0)+1,FALSE))</f>
        <v>28.43</v>
      </c>
      <c r="I193">
        <f>+IF(VLOOKUP($B193,download!$A$4:$DN$305,MATCH(data!I$1,download!$A$4:$DX$4,0)+1,FALSE)="","",VLOOKUP($B193,download!$A$4:$DN$305,MATCH(data!I$1,download!$A$4:$DX$4,0)+1,FALSE))</f>
        <v>31.0718</v>
      </c>
      <c r="J193">
        <f>+IF(VLOOKUP($B193,download!$A$4:$DN$305,MATCH(data!J$1,download!$A$4:$DX$4,0)+1,FALSE)="","",VLOOKUP($B193,download!$A$4:$DN$305,MATCH(data!J$1,download!$A$4:$DX$4,0)+1,FALSE))</f>
        <v>700996999999.99988</v>
      </c>
      <c r="K193">
        <f>+IF(VLOOKUP($B193,download!$A$4:$DN$305,MATCH(data!K$1,download!$A$4:$DX$4,0)+1,FALSE)="","",VLOOKUP($B193,download!$A$4:$DN$305,MATCH(data!K$1,download!$A$4:$DX$4,0)+1,FALSE))</f>
        <v>3022300000000</v>
      </c>
      <c r="L193">
        <f>+IF(VLOOKUP($B193,download!$A$4:$DN$305,MATCH(data!L$1,download!$A$4:$DX$4,0)+1,FALSE)="","",VLOOKUP($B193,download!$A$4:$DN$305,MATCH(data!L$1,download!$A$4:$DX$4,0)+1,FALSE))</f>
        <v>1947129629000</v>
      </c>
      <c r="M193">
        <f>+IF(VLOOKUP($B193,download!$A$4:$DN$305,MATCH(data!M$1,download!$A$4:$DX$4,0)+1,FALSE)="","",VLOOKUP($B193,download!$A$4:$DN$305,MATCH(data!M$1,download!$A$4:$DX$4,0)+1,FALSE))</f>
        <v>6416267673876.8799</v>
      </c>
      <c r="N193">
        <f>+IF(VLOOKUP($B193,download!$A$4:$DN$305,MATCH(data!N$1,download!$A$4:$DX$4,0)+1,FALSE)="","",VLOOKUP($B193,download!$A$4:$DN$305,MATCH(data!N$1,download!$A$4:$DX$4,0)+1,FALSE))</f>
        <v>800711000000</v>
      </c>
      <c r="O193">
        <f>+IF(VLOOKUP($B193,download!$A$4:$DN$305,MATCH(data!O$1,download!$A$4:$DX$4,0)+1,FALSE)="","",VLOOKUP($B193,download!$A$4:$DN$305,MATCH(data!O$1,download!$A$4:$DX$4,0)+1,FALSE))</f>
        <v>1.1211</v>
      </c>
      <c r="P193">
        <f>+IF(VLOOKUP($B193,download!$A$4:$DN$305,MATCH(data!P$1,download!$A$4:$DX$4,0)+1,FALSE)="","",VLOOKUP($B193,download!$A$4:$DN$305,MATCH(data!P$1,download!$A$4:$DX$4,0)+1,FALSE))</f>
        <v>7.7495000000000003</v>
      </c>
      <c r="Q193">
        <f>+IF(VLOOKUP($B193,download!$A$4:$DN$305,MATCH(data!Q$1,download!$A$4:$DX$4,0)+1,FALSE)="","",VLOOKUP($B193,download!$A$4:$DN$305,MATCH(data!Q$1,download!$A$4:$DX$4,0)+1,FALSE))</f>
        <v>1.5342</v>
      </c>
      <c r="R193">
        <f>+IF(VLOOKUP($B193,download!$A$4:$DN$305,MATCH(data!R$1,download!$A$4:$DX$4,0)+1,FALSE)="","",VLOOKUP($B193,download!$A$4:$DN$305,MATCH(data!R$1,download!$A$4:$DX$4,0)+1,FALSE))</f>
        <v>0.71099999999999997</v>
      </c>
      <c r="S193">
        <f>+IF(VLOOKUP($B193,download!$A$4:$DN$305,MATCH(data!S$1,download!$A$4:$DX$4,0)+1,FALSE)="","",VLOOKUP($B193,download!$A$4:$DN$305,MATCH(data!S$1,download!$A$4:$DX$4,0)+1,FALSE))</f>
        <v>1.3134999999999999</v>
      </c>
      <c r="T193">
        <f>+IF(VLOOKUP($B193,download!$A$4:$DN$305,MATCH(data!T$1,download!$A$4:$DX$4,0)+1,FALSE)="","",VLOOKUP($B193,download!$A$4:$DN$305,MATCH(data!T$1,download!$A$4:$DX$4,0)+1,FALSE))</f>
        <v>1972.18</v>
      </c>
      <c r="U193">
        <f>+IF(VLOOKUP($B193,download!$A$4:$DN$305,MATCH(data!U$1,download!$A$4:$DX$4,0)+1,FALSE)="","",VLOOKUP($B193,download!$A$4:$DN$305,MATCH(data!U$1,download!$A$4:$DX$4,0)+1,FALSE))</f>
        <v>10259.459999999999</v>
      </c>
      <c r="V193">
        <f>+IF(VLOOKUP($B193,download!$A$4:$DN$305,MATCH(data!V$1,download!$A$4:$DX$4,0)+1,FALSE)="","",VLOOKUP($B193,download!$A$4:$DN$305,MATCH(data!V$1,download!$A$4:$DX$4,0)+1,FALSE))</f>
        <v>1537.05</v>
      </c>
      <c r="W193">
        <f>+IF(VLOOKUP($B193,download!$A$4:$DN$305,MATCH(data!W$1,download!$A$4:$DX$4,0)+1,FALSE)="","",VLOOKUP($B193,download!$A$4:$DN$305,MATCH(data!W$1,download!$A$4:$DX$4,0)+1,FALSE))</f>
        <v>21670.58</v>
      </c>
      <c r="X193">
        <f>+IF(VLOOKUP($B193,download!$A$4:$DN$305,MATCH(data!X$1,download!$A$4:$DX$4,0)+1,FALSE)="","",VLOOKUP($B193,download!$A$4:$DN$305,MATCH(data!X$1,download!$A$4:$DX$4,0)+1,FALSE))</f>
        <v>13859.12</v>
      </c>
      <c r="Y193">
        <f>+IF(VLOOKUP($B193,download!$A$4:$DN$305,MATCH(data!Y$1,download!$A$4:$DX$4,0)+1,FALSE)="","",VLOOKUP($B193,download!$A$4:$DN$305,MATCH(data!Y$1,download!$A$4:$DX$4,0)+1,FALSE))</f>
        <v>0</v>
      </c>
      <c r="Z193">
        <f>+IF(VLOOKUP($B193,download!$A$4:$DN$305,MATCH(data!Z$1,download!$A$4:$DX$4,0)+1,FALSE)="","",VLOOKUP($B193,download!$A$4:$DN$305,MATCH(data!Z$1,download!$A$4:$DX$4,0)+1,FALSE))</f>
        <v>0</v>
      </c>
      <c r="AA193">
        <f>+IF(VLOOKUP($B193,download!$A$4:$DN$305,MATCH(data!AA$1,download!$A$4:$DX$4,0)+1,FALSE)="","",VLOOKUP($B193,download!$A$4:$DN$305,MATCH(data!AA$1,download!$A$4:$DX$4,0)+1,FALSE))</f>
        <v>1.51</v>
      </c>
      <c r="AB193">
        <f>+IF(VLOOKUP($B193,download!$A$4:$DN$305,MATCH(data!AB$1,download!$A$4:$DX$4,0)+1,FALSE)="","",VLOOKUP($B193,download!$A$4:$DN$305,MATCH(data!AB$1,download!$A$4:$DX$4,0)+1,FALSE))</f>
        <v>-1.69</v>
      </c>
      <c r="AC193">
        <f>+IF(VLOOKUP($B193,download!$A$4:$DN$305,MATCH(data!AC$1,download!$A$4:$DX$4,0)+1,FALSE)="","",VLOOKUP($B193,download!$A$4:$DN$305,MATCH(data!AC$1,download!$A$4:$DX$4,0)+1,FALSE))</f>
        <v>0.148019069549751</v>
      </c>
      <c r="AD193">
        <f>+IF(VLOOKUP($B193,download!$A$4:$DN$305,MATCH(data!AD$1,download!$A$4:$DX$4,0)+1,FALSE)="","",VLOOKUP($B193,download!$A$4:$DN$305,MATCH(data!AD$1,download!$A$4:$DX$4,0)+1,FALSE))</f>
        <v>123935000000</v>
      </c>
      <c r="AE193">
        <f>+IF(VLOOKUP($B193,download!$A$4:$DN$305,MATCH(data!AE$1,download!$A$4:$DX$4,0)+1,FALSE)="","",VLOOKUP($B193,download!$A$4:$DN$305,MATCH(data!AE$1,download!$A$4:$DX$4,0)+1,FALSE))</f>
        <v>166982000000</v>
      </c>
      <c r="AF193">
        <f>+IF(VLOOKUP($B193,download!$A$4:$DN$305,MATCH(data!AF$1,download!$A$4:$DX$4,0)+1,FALSE)="","",VLOOKUP($B193,download!$A$4:$DN$305,MATCH(data!AF$1,download!$A$4:$DX$4,0)+1,FALSE))</f>
        <v>4.28729545553192</v>
      </c>
      <c r="AG193">
        <f>+IF(VLOOKUP($B193,download!$A$4:$DN$305,MATCH(data!AG$1,download!$A$4:$DX$4,0)+1,FALSE)="","",VLOOKUP($B193,download!$A$4:$DN$305,MATCH(data!AG$1,download!$A$4:$DX$4,0)+1,FALSE))</f>
        <v>-6.1</v>
      </c>
      <c r="AH193">
        <f>+IF(VLOOKUP($B193,download!$A$4:$DN$305,MATCH(data!AH$1,download!$A$4:$DX$4,0)+1,FALSE)="","",VLOOKUP($B193,download!$A$4:$DN$305,MATCH(data!AH$1,download!$A$4:$DX$4,0)+1,FALSE))</f>
        <v>44755300000</v>
      </c>
      <c r="AI193">
        <f>+IF(VLOOKUP($B193,download!$A$4:$DN$305,MATCH(data!AI$1,download!$A$4:$DX$4,0)+1,FALSE)="","",VLOOKUP($B193,download!$A$4:$DN$305,MATCH(data!AI$1,download!$A$4:$DX$4,0)+1,FALSE))</f>
        <v>39833000000</v>
      </c>
      <c r="AJ193">
        <f>+IF(VLOOKUP($B193,download!$A$4:$DN$305,MATCH(data!AJ$1,download!$A$4:$DX$4,0)+1,FALSE)="","",VLOOKUP($B193,download!$A$4:$DN$305,MATCH(data!AJ$1,download!$A$4:$DX$4,0)+1,FALSE))</f>
        <v>637359999999.99988</v>
      </c>
      <c r="AK193">
        <f>+IF(VLOOKUP($B193,download!$A$4:$DN$305,MATCH(data!AK$1,download!$A$4:$DX$4,0)+1,FALSE)="","",VLOOKUP($B193,download!$A$4:$DN$305,MATCH(data!AK$1,download!$A$4:$DX$4,0)+1,FALSE))</f>
        <v>50142000000</v>
      </c>
      <c r="AL193">
        <f>+IF(VLOOKUP($B193,download!$A$4:$DN$305,MATCH(data!AL$1,download!$A$4:$DX$4,0)+1,FALSE)="","",VLOOKUP($B193,download!$A$4:$DN$305,MATCH(data!AL$1,download!$A$4:$DX$4,0)+1,FALSE))</f>
        <v>322366000000</v>
      </c>
      <c r="AM193">
        <f>+IF(VLOOKUP($B193,download!$A$4:$DN$305,MATCH(data!AM$1,download!$A$4:$DX$4,0)+1,FALSE)="","",VLOOKUP($B193,download!$A$4:$DN$305,MATCH(data!AM$1,download!$A$4:$DX$4,0)+1,FALSE))</f>
        <v>77853000000</v>
      </c>
      <c r="AN193">
        <f>+IF(VLOOKUP($B193,download!$A$4:$DN$305,MATCH(data!AN$1,download!$A$4:$DX$4,0)+1,FALSE)="","",VLOOKUP($B193,download!$A$4:$DN$305,MATCH(data!AN$1,download!$A$4:$DX$4,0)+1,FALSE))</f>
        <v>5.0999999999999996</v>
      </c>
      <c r="AO193">
        <f>+IF(VLOOKUP($B193,download!$A$4:$DN$305,MATCH(data!AO$1,download!$A$4:$DX$4,0)+1,FALSE)="","",VLOOKUP($B193,download!$A$4:$DN$305,MATCH(data!AO$1,download!$A$4:$DX$4,0)+1,FALSE))</f>
        <v>6.1</v>
      </c>
      <c r="AP193">
        <f>+IF(VLOOKUP($B193,download!$A$4:$DN$305,MATCH(data!AP$1,download!$A$4:$DX$4,0)+1,FALSE)="","",VLOOKUP($B193,download!$A$4:$DN$305,MATCH(data!AP$1,download!$A$4:$DX$4,0)+1,FALSE))</f>
        <v>3.3</v>
      </c>
      <c r="AQ193">
        <f>+IF(VLOOKUP($B193,download!$A$4:$DN$305,MATCH(data!AQ$1,download!$A$4:$DX$4,0)+1,FALSE)="","",VLOOKUP($B193,download!$A$4:$DN$305,MATCH(data!AQ$1,download!$A$4:$DX$4,0)+1,FALSE))</f>
        <v>10.7</v>
      </c>
      <c r="AR193">
        <f>+IF(VLOOKUP($B193,download!$A$4:$DN$305,MATCH(data!AR$1,download!$A$4:$DX$4,0)+1,FALSE)="","",VLOOKUP($B193,download!$A$4:$DN$305,MATCH(data!AR$1,download!$A$4:$DX$4,0)+1,FALSE))</f>
        <v>7</v>
      </c>
      <c r="AS193">
        <f>+IF(VLOOKUP($B193,download!$A$4:$DN$305,MATCH(data!AS$1,download!$A$4:$DX$4,0)+1,FALSE)="","",VLOOKUP($B193,download!$A$4:$DN$305,MATCH(data!AS$1,download!$A$4:$DX$4,0)+1,FALSE))</f>
        <v>3.0663479538984482E-3</v>
      </c>
      <c r="AT193">
        <f>+IF(VLOOKUP($B193,download!$A$4:$DN$305,MATCH(data!AT$1,download!$A$4:$DX$4,0)+1,FALSE)="","",VLOOKUP($B193,download!$A$4:$DN$305,MATCH(data!AT$1,download!$A$4:$DX$4,0)+1,FALSE))</f>
        <v>9.1841551587880843E-4</v>
      </c>
      <c r="AU193">
        <f>+IF(VLOOKUP($B193,download!$A$4:$DN$305,MATCH(data!AU$1,download!$A$4:$DX$4,0)+1,FALSE)="","",VLOOKUP($B193,download!$A$4:$DN$305,MATCH(data!AU$1,download!$A$4:$DX$4,0)+1,FALSE))</f>
        <v>1.794922210060057E-3</v>
      </c>
      <c r="AV193">
        <f>+IF(VLOOKUP($B193,download!$A$4:$DN$305,MATCH(data!AV$1,download!$A$4:$DX$4,0)+1,FALSE)="","",VLOOKUP($B193,download!$A$4:$DN$305,MATCH(data!AV$1,download!$A$4:$DX$4,0)+1,FALSE))</f>
        <v>2.0434024771597281E-3</v>
      </c>
      <c r="AW193">
        <f>+IF(VLOOKUP($B193,download!$A$4:$DN$305,MATCH(data!AW$1,download!$A$4:$DX$4,0)+1,FALSE)="","",VLOOKUP($B193,download!$A$4:$DN$305,MATCH(data!AW$1,download!$A$4:$DX$4,0)+1,FALSE))</f>
        <v>2.726945995566147E-3</v>
      </c>
    </row>
    <row r="194" spans="1:49">
      <c r="A194">
        <f t="shared" si="7"/>
        <v>193</v>
      </c>
      <c r="B194">
        <f t="shared" si="8"/>
        <v>201509</v>
      </c>
      <c r="C194">
        <f>+IF(VLOOKUP($B194,download!$A$4:$DN$305,MATCH(data!C$1,download!$A$4:$DX$4,0)+1,FALSE)="","",VLOOKUP($B194,download!$A$4:$DN$305,MATCH(data!C$1,download!$A$4:$DX$4,0)+1,FALSE))</f>
        <v>99.6953125</v>
      </c>
      <c r="D194">
        <f>+IF(VLOOKUP($B194,download!$A$4:$DN$305,MATCH(data!D$1,download!$A$4:$DX$4,0)+1,FALSE)="","",VLOOKUP($B194,download!$A$4:$DN$305,MATCH(data!D$1,download!$A$4:$DX$4,0)+1,FALSE))</f>
        <v>103.95650000000001</v>
      </c>
      <c r="E194">
        <f>+IF(VLOOKUP($B194,download!$A$4:$DN$305,MATCH(data!E$1,download!$A$4:$DX$4,0)+1,FALSE)="","",VLOOKUP($B194,download!$A$4:$DN$305,MATCH(data!E$1,download!$A$4:$DX$4,0)+1,FALSE))</f>
        <v>105.5035</v>
      </c>
      <c r="F194">
        <f>+IF(VLOOKUP($B194,download!$A$4:$DN$305,MATCH(data!F$1,download!$A$4:$DX$4,0)+1,FALSE)="","",VLOOKUP($B194,download!$A$4:$DN$305,MATCH(data!F$1,download!$A$4:$DX$4,0)+1,FALSE))</f>
        <v>107.85</v>
      </c>
      <c r="G194">
        <f>+IF(VLOOKUP($B194,download!$A$4:$DN$305,MATCH(data!G$1,download!$A$4:$DX$4,0)+1,FALSE)="","",VLOOKUP($B194,download!$A$4:$DN$305,MATCH(data!G$1,download!$A$4:$DX$4,0)+1,FALSE))</f>
        <v>107.375</v>
      </c>
      <c r="H194">
        <f>+IF(VLOOKUP($B194,download!$A$4:$DN$305,MATCH(data!H$1,download!$A$4:$DX$4,0)+1,FALSE)="","",VLOOKUP($B194,download!$A$4:$DN$305,MATCH(data!H$1,download!$A$4:$DX$4,0)+1,FALSE))</f>
        <v>24.5</v>
      </c>
      <c r="I194">
        <f>+IF(VLOOKUP($B194,download!$A$4:$DN$305,MATCH(data!I$1,download!$A$4:$DX$4,0)+1,FALSE)="","",VLOOKUP($B194,download!$A$4:$DN$305,MATCH(data!I$1,download!$A$4:$DX$4,0)+1,FALSE))</f>
        <v>32.045900000000003</v>
      </c>
      <c r="J194">
        <f>+IF(VLOOKUP($B194,download!$A$4:$DN$305,MATCH(data!J$1,download!$A$4:$DX$4,0)+1,FALSE)="","",VLOOKUP($B194,download!$A$4:$DN$305,MATCH(data!J$1,download!$A$4:$DX$4,0)+1,FALSE))</f>
        <v>713607999999.99988</v>
      </c>
      <c r="K194">
        <f>+IF(VLOOKUP($B194,download!$A$4:$DN$305,MATCH(data!K$1,download!$A$4:$DX$4,0)+1,FALSE)="","",VLOOKUP($B194,download!$A$4:$DN$305,MATCH(data!K$1,download!$A$4:$DX$4,0)+1,FALSE))</f>
        <v>3016300000000</v>
      </c>
      <c r="L194">
        <f>+IF(VLOOKUP($B194,download!$A$4:$DN$305,MATCH(data!L$1,download!$A$4:$DX$4,0)+1,FALSE)="","",VLOOKUP($B194,download!$A$4:$DN$305,MATCH(data!L$1,download!$A$4:$DX$4,0)+1,FALSE))</f>
        <v>2018827954000</v>
      </c>
      <c r="M194">
        <f>+IF(VLOOKUP($B194,download!$A$4:$DN$305,MATCH(data!M$1,download!$A$4:$DX$4,0)+1,FALSE)="","",VLOOKUP($B194,download!$A$4:$DN$305,MATCH(data!M$1,download!$A$4:$DX$4,0)+1,FALSE))</f>
        <v>6438390128109.2295</v>
      </c>
      <c r="N194">
        <f>+IF(VLOOKUP($B194,download!$A$4:$DN$305,MATCH(data!N$1,download!$A$4:$DX$4,0)+1,FALSE)="","",VLOOKUP($B194,download!$A$4:$DN$305,MATCH(data!N$1,download!$A$4:$DX$4,0)+1,FALSE))</f>
        <v>806454000000</v>
      </c>
      <c r="O194">
        <f>+IF(VLOOKUP($B194,download!$A$4:$DN$305,MATCH(data!O$1,download!$A$4:$DX$4,0)+1,FALSE)="","",VLOOKUP($B194,download!$A$4:$DN$305,MATCH(data!O$1,download!$A$4:$DX$4,0)+1,FALSE))</f>
        <v>1.1175999999999999</v>
      </c>
      <c r="P194">
        <f>+IF(VLOOKUP($B194,download!$A$4:$DN$305,MATCH(data!P$1,download!$A$4:$DX$4,0)+1,FALSE)="","",VLOOKUP($B194,download!$A$4:$DN$305,MATCH(data!P$1,download!$A$4:$DX$4,0)+1,FALSE))</f>
        <v>7.7499000000000002</v>
      </c>
      <c r="Q194">
        <f>+IF(VLOOKUP($B194,download!$A$4:$DN$305,MATCH(data!Q$1,download!$A$4:$DX$4,0)+1,FALSE)="","",VLOOKUP($B194,download!$A$4:$DN$305,MATCH(data!Q$1,download!$A$4:$DX$4,0)+1,FALSE))</f>
        <v>1.5126999999999999</v>
      </c>
      <c r="R194">
        <f>+IF(VLOOKUP($B194,download!$A$4:$DN$305,MATCH(data!R$1,download!$A$4:$DX$4,0)+1,FALSE)="","",VLOOKUP($B194,download!$A$4:$DN$305,MATCH(data!R$1,download!$A$4:$DX$4,0)+1,FALSE))</f>
        <v>0.70169999999999999</v>
      </c>
      <c r="S194">
        <f>+IF(VLOOKUP($B194,download!$A$4:$DN$305,MATCH(data!S$1,download!$A$4:$DX$4,0)+1,FALSE)="","",VLOOKUP($B194,download!$A$4:$DN$305,MATCH(data!S$1,download!$A$4:$DX$4,0)+1,FALSE))</f>
        <v>1.3311999999999999</v>
      </c>
      <c r="T194">
        <f>+IF(VLOOKUP($B194,download!$A$4:$DN$305,MATCH(data!T$1,download!$A$4:$DX$4,0)+1,FALSE)="","",VLOOKUP($B194,download!$A$4:$DN$305,MATCH(data!T$1,download!$A$4:$DX$4,0)+1,FALSE))</f>
        <v>1920.03</v>
      </c>
      <c r="U194">
        <f>+IF(VLOOKUP($B194,download!$A$4:$DN$305,MATCH(data!U$1,download!$A$4:$DX$4,0)+1,FALSE)="","",VLOOKUP($B194,download!$A$4:$DN$305,MATCH(data!U$1,download!$A$4:$DX$4,0)+1,FALSE))</f>
        <v>9660.44</v>
      </c>
      <c r="V194">
        <f>+IF(VLOOKUP($B194,download!$A$4:$DN$305,MATCH(data!V$1,download!$A$4:$DX$4,0)+1,FALSE)="","",VLOOKUP($B194,download!$A$4:$DN$305,MATCH(data!V$1,download!$A$4:$DX$4,0)+1,FALSE))</f>
        <v>1411.16</v>
      </c>
      <c r="W194">
        <f>+IF(VLOOKUP($B194,download!$A$4:$DN$305,MATCH(data!W$1,download!$A$4:$DX$4,0)+1,FALSE)="","",VLOOKUP($B194,download!$A$4:$DN$305,MATCH(data!W$1,download!$A$4:$DX$4,0)+1,FALSE))</f>
        <v>20846.3</v>
      </c>
      <c r="X194">
        <f>+IF(VLOOKUP($B194,download!$A$4:$DN$305,MATCH(data!X$1,download!$A$4:$DX$4,0)+1,FALSE)="","",VLOOKUP($B194,download!$A$4:$DN$305,MATCH(data!X$1,download!$A$4:$DX$4,0)+1,FALSE))</f>
        <v>13306.96</v>
      </c>
      <c r="Y194">
        <f>+IF(VLOOKUP($B194,download!$A$4:$DN$305,MATCH(data!Y$1,download!$A$4:$DX$4,0)+1,FALSE)="","",VLOOKUP($B194,download!$A$4:$DN$305,MATCH(data!Y$1,download!$A$4:$DX$4,0)+1,FALSE))</f>
        <v>-0.2</v>
      </c>
      <c r="Z194">
        <f>+IF(VLOOKUP($B194,download!$A$4:$DN$305,MATCH(data!Z$1,download!$A$4:$DX$4,0)+1,FALSE)="","",VLOOKUP($B194,download!$A$4:$DN$305,MATCH(data!Z$1,download!$A$4:$DX$4,0)+1,FALSE))</f>
        <v>0.2</v>
      </c>
      <c r="AA194">
        <f>+IF(VLOOKUP($B194,download!$A$4:$DN$305,MATCH(data!AA$1,download!$A$4:$DX$4,0)+1,FALSE)="","",VLOOKUP($B194,download!$A$4:$DN$305,MATCH(data!AA$1,download!$A$4:$DX$4,0)+1,FALSE))</f>
        <v>1.5</v>
      </c>
      <c r="AB194">
        <f>+IF(VLOOKUP($B194,download!$A$4:$DN$305,MATCH(data!AB$1,download!$A$4:$DX$4,0)+1,FALSE)="","",VLOOKUP($B194,download!$A$4:$DN$305,MATCH(data!AB$1,download!$A$4:$DX$4,0)+1,FALSE))</f>
        <v>1.93</v>
      </c>
      <c r="AC194">
        <f>+IF(VLOOKUP($B194,download!$A$4:$DN$305,MATCH(data!AC$1,download!$A$4:$DX$4,0)+1,FALSE)="","",VLOOKUP($B194,download!$A$4:$DN$305,MATCH(data!AC$1,download!$A$4:$DX$4,0)+1,FALSE))</f>
        <v>-0.10615645373037701</v>
      </c>
      <c r="AD194">
        <f>+IF(VLOOKUP($B194,download!$A$4:$DN$305,MATCH(data!AD$1,download!$A$4:$DX$4,0)+1,FALSE)="","",VLOOKUP($B194,download!$A$4:$DN$305,MATCH(data!AD$1,download!$A$4:$DX$4,0)+1,FALSE))</f>
        <v>125167000000</v>
      </c>
      <c r="AE194">
        <f>+IF(VLOOKUP($B194,download!$A$4:$DN$305,MATCH(data!AE$1,download!$A$4:$DX$4,0)+1,FALSE)="","",VLOOKUP($B194,download!$A$4:$DN$305,MATCH(data!AE$1,download!$A$4:$DX$4,0)+1,FALSE))</f>
        <v>166629500000</v>
      </c>
      <c r="AF194">
        <f>+IF(VLOOKUP($B194,download!$A$4:$DN$305,MATCH(data!AF$1,download!$A$4:$DX$4,0)+1,FALSE)="","",VLOOKUP($B194,download!$A$4:$DN$305,MATCH(data!AF$1,download!$A$4:$DX$4,0)+1,FALSE))</f>
        <v>7.3546277025018103</v>
      </c>
      <c r="AG194">
        <f>+IF(VLOOKUP($B194,download!$A$4:$DN$305,MATCH(data!AG$1,download!$A$4:$DX$4,0)+1,FALSE)="","",VLOOKUP($B194,download!$A$4:$DN$305,MATCH(data!AG$1,download!$A$4:$DX$4,0)+1,FALSE))</f>
        <v>-4.5999999999999996</v>
      </c>
      <c r="AH194">
        <f>+IF(VLOOKUP($B194,download!$A$4:$DN$305,MATCH(data!AH$1,download!$A$4:$DX$4,0)+1,FALSE)="","",VLOOKUP($B194,download!$A$4:$DN$305,MATCH(data!AH$1,download!$A$4:$DX$4,0)+1,FALSE))</f>
        <v>44345500000</v>
      </c>
      <c r="AI194">
        <f>+IF(VLOOKUP($B194,download!$A$4:$DN$305,MATCH(data!AI$1,download!$A$4:$DX$4,0)+1,FALSE)="","",VLOOKUP($B194,download!$A$4:$DN$305,MATCH(data!AI$1,download!$A$4:$DX$4,0)+1,FALSE))</f>
        <v>39954000000</v>
      </c>
      <c r="AJ194">
        <f>+IF(VLOOKUP($B194,download!$A$4:$DN$305,MATCH(data!AJ$1,download!$A$4:$DX$4,0)+1,FALSE)="","",VLOOKUP($B194,download!$A$4:$DN$305,MATCH(data!AJ$1,download!$A$4:$DX$4,0)+1,FALSE))</f>
        <v>644220000000</v>
      </c>
      <c r="AK194">
        <f>+IF(VLOOKUP($B194,download!$A$4:$DN$305,MATCH(data!AK$1,download!$A$4:$DX$4,0)+1,FALSE)="","",VLOOKUP($B194,download!$A$4:$DN$305,MATCH(data!AK$1,download!$A$4:$DX$4,0)+1,FALSE))</f>
        <v>54203000000</v>
      </c>
      <c r="AL194">
        <f>+IF(VLOOKUP($B194,download!$A$4:$DN$305,MATCH(data!AL$1,download!$A$4:$DX$4,0)+1,FALSE)="","",VLOOKUP($B194,download!$A$4:$DN$305,MATCH(data!AL$1,download!$A$4:$DX$4,0)+1,FALSE))</f>
        <v>331361000000</v>
      </c>
      <c r="AM194">
        <f>+IF(VLOOKUP($B194,download!$A$4:$DN$305,MATCH(data!AM$1,download!$A$4:$DX$4,0)+1,FALSE)="","",VLOOKUP($B194,download!$A$4:$DN$305,MATCH(data!AM$1,download!$A$4:$DX$4,0)+1,FALSE))</f>
        <v>78436000000</v>
      </c>
      <c r="AN194">
        <f>+IF(VLOOKUP($B194,download!$A$4:$DN$305,MATCH(data!AN$1,download!$A$4:$DX$4,0)+1,FALSE)="","",VLOOKUP($B194,download!$A$4:$DN$305,MATCH(data!AN$1,download!$A$4:$DX$4,0)+1,FALSE))</f>
        <v>5</v>
      </c>
      <c r="AO194">
        <f>+IF(VLOOKUP($B194,download!$A$4:$DN$305,MATCH(data!AO$1,download!$A$4:$DX$4,0)+1,FALSE)="","",VLOOKUP($B194,download!$A$4:$DN$305,MATCH(data!AO$1,download!$A$4:$DX$4,0)+1,FALSE))</f>
        <v>6.1</v>
      </c>
      <c r="AP194">
        <f>+IF(VLOOKUP($B194,download!$A$4:$DN$305,MATCH(data!AP$1,download!$A$4:$DX$4,0)+1,FALSE)="","",VLOOKUP($B194,download!$A$4:$DN$305,MATCH(data!AP$1,download!$A$4:$DX$4,0)+1,FALSE))</f>
        <v>3.3</v>
      </c>
      <c r="AQ194">
        <f>+IF(VLOOKUP($B194,download!$A$4:$DN$305,MATCH(data!AQ$1,download!$A$4:$DX$4,0)+1,FALSE)="","",VLOOKUP($B194,download!$A$4:$DN$305,MATCH(data!AQ$1,download!$A$4:$DX$4,0)+1,FALSE))</f>
        <v>10.7</v>
      </c>
      <c r="AR194">
        <f>+IF(VLOOKUP($B194,download!$A$4:$DN$305,MATCH(data!AR$1,download!$A$4:$DX$4,0)+1,FALSE)="","",VLOOKUP($B194,download!$A$4:$DN$305,MATCH(data!AR$1,download!$A$4:$DX$4,0)+1,FALSE))</f>
        <v>7.1</v>
      </c>
      <c r="AS194">
        <f>+IF(VLOOKUP($B194,download!$A$4:$DN$305,MATCH(data!AS$1,download!$A$4:$DX$4,0)+1,FALSE)="","",VLOOKUP($B194,download!$A$4:$DN$305,MATCH(data!AS$1,download!$A$4:$DX$4,0)+1,FALSE))</f>
        <v>3.0663479538984482E-3</v>
      </c>
      <c r="AT194">
        <f>+IF(VLOOKUP($B194,download!$A$4:$DN$305,MATCH(data!AT$1,download!$A$4:$DX$4,0)+1,FALSE)="","",VLOOKUP($B194,download!$A$4:$DN$305,MATCH(data!AT$1,download!$A$4:$DX$4,0)+1,FALSE))</f>
        <v>9.1841551587880843E-4</v>
      </c>
      <c r="AU194">
        <f>+IF(VLOOKUP($B194,download!$A$4:$DN$305,MATCH(data!AU$1,download!$A$4:$DX$4,0)+1,FALSE)="","",VLOOKUP($B194,download!$A$4:$DN$305,MATCH(data!AU$1,download!$A$4:$DX$4,0)+1,FALSE))</f>
        <v>1.794922210060057E-3</v>
      </c>
      <c r="AV194">
        <f>+IF(VLOOKUP($B194,download!$A$4:$DN$305,MATCH(data!AV$1,download!$A$4:$DX$4,0)+1,FALSE)="","",VLOOKUP($B194,download!$A$4:$DN$305,MATCH(data!AV$1,download!$A$4:$DX$4,0)+1,FALSE))</f>
        <v>2.0434024771597281E-3</v>
      </c>
      <c r="AW194">
        <f>+IF(VLOOKUP($B194,download!$A$4:$DN$305,MATCH(data!AW$1,download!$A$4:$DX$4,0)+1,FALSE)="","",VLOOKUP($B194,download!$A$4:$DN$305,MATCH(data!AW$1,download!$A$4:$DX$4,0)+1,FALSE))</f>
        <v>2.726945995566147E-3</v>
      </c>
    </row>
    <row r="195" spans="1:49">
      <c r="A195">
        <f t="shared" si="7"/>
        <v>194</v>
      </c>
      <c r="B195">
        <f t="shared" si="8"/>
        <v>201510</v>
      </c>
      <c r="C195">
        <f>+IF(VLOOKUP($B195,download!$A$4:$DN$305,MATCH(data!C$1,download!$A$4:$DX$4,0)+1,FALSE)="","",VLOOKUP($B195,download!$A$4:$DN$305,MATCH(data!C$1,download!$A$4:$DX$4,0)+1,FALSE))</f>
        <v>98.7265625</v>
      </c>
      <c r="D195">
        <f>+IF(VLOOKUP($B195,download!$A$4:$DN$305,MATCH(data!D$1,download!$A$4:$DX$4,0)+1,FALSE)="","",VLOOKUP($B195,download!$A$4:$DN$305,MATCH(data!D$1,download!$A$4:$DX$4,0)+1,FALSE))</f>
        <v>104.56</v>
      </c>
      <c r="E195">
        <f>+IF(VLOOKUP($B195,download!$A$4:$DN$305,MATCH(data!E$1,download!$A$4:$DX$4,0)+1,FALSE)="","",VLOOKUP($B195,download!$A$4:$DN$305,MATCH(data!E$1,download!$A$4:$DX$4,0)+1,FALSE))</f>
        <v>105.24</v>
      </c>
      <c r="F195">
        <f>+IF(VLOOKUP($B195,download!$A$4:$DN$305,MATCH(data!F$1,download!$A$4:$DX$4,0)+1,FALSE)="","",VLOOKUP($B195,download!$A$4:$DN$305,MATCH(data!F$1,download!$A$4:$DX$4,0)+1,FALSE))</f>
        <v>107.9</v>
      </c>
      <c r="G195">
        <f>+IF(VLOOKUP($B195,download!$A$4:$DN$305,MATCH(data!G$1,download!$A$4:$DX$4,0)+1,FALSE)="","",VLOOKUP($B195,download!$A$4:$DN$305,MATCH(data!G$1,download!$A$4:$DX$4,0)+1,FALSE))</f>
        <v>106.325</v>
      </c>
      <c r="H195">
        <f>+IF(VLOOKUP($B195,download!$A$4:$DN$305,MATCH(data!H$1,download!$A$4:$DX$4,0)+1,FALSE)="","",VLOOKUP($B195,download!$A$4:$DN$305,MATCH(data!H$1,download!$A$4:$DX$4,0)+1,FALSE))</f>
        <v>15.07</v>
      </c>
      <c r="I195">
        <f>+IF(VLOOKUP($B195,download!$A$4:$DN$305,MATCH(data!I$1,download!$A$4:$DX$4,0)+1,FALSE)="","",VLOOKUP($B195,download!$A$4:$DN$305,MATCH(data!I$1,download!$A$4:$DX$4,0)+1,FALSE))</f>
        <v>20.3569</v>
      </c>
      <c r="J195">
        <f>+IF(VLOOKUP($B195,download!$A$4:$DN$305,MATCH(data!J$1,download!$A$4:$DX$4,0)+1,FALSE)="","",VLOOKUP($B195,download!$A$4:$DN$305,MATCH(data!J$1,download!$A$4:$DX$4,0)+1,FALSE))</f>
        <v>720534999999.99988</v>
      </c>
      <c r="K195">
        <f>+IF(VLOOKUP($B195,download!$A$4:$DN$305,MATCH(data!K$1,download!$A$4:$DX$4,0)+1,FALSE)="","",VLOOKUP($B195,download!$A$4:$DN$305,MATCH(data!K$1,download!$A$4:$DX$4,0)+1,FALSE))</f>
        <v>3011899999999.9995</v>
      </c>
      <c r="L195">
        <f>+IF(VLOOKUP($B195,download!$A$4:$DN$305,MATCH(data!L$1,download!$A$4:$DX$4,0)+1,FALSE)="","",VLOOKUP($B195,download!$A$4:$DN$305,MATCH(data!L$1,download!$A$4:$DX$4,0)+1,FALSE))</f>
        <v>2018872325000</v>
      </c>
      <c r="M195">
        <f>+IF(VLOOKUP($B195,download!$A$4:$DN$305,MATCH(data!M$1,download!$A$4:$DX$4,0)+1,FALSE)="","",VLOOKUP($B195,download!$A$4:$DN$305,MATCH(data!M$1,download!$A$4:$DX$4,0)+1,FALSE))</f>
        <v>6525534767470.3398</v>
      </c>
      <c r="N195">
        <f>+IF(VLOOKUP($B195,download!$A$4:$DN$305,MATCH(data!N$1,download!$A$4:$DX$4,0)+1,FALSE)="","",VLOOKUP($B195,download!$A$4:$DN$305,MATCH(data!N$1,download!$A$4:$DX$4,0)+1,FALSE))</f>
        <v>809158000000</v>
      </c>
      <c r="O195">
        <f>+IF(VLOOKUP($B195,download!$A$4:$DN$305,MATCH(data!O$1,download!$A$4:$DX$4,0)+1,FALSE)="","",VLOOKUP($B195,download!$A$4:$DN$305,MATCH(data!O$1,download!$A$4:$DX$4,0)+1,FALSE))</f>
        <v>1.1005</v>
      </c>
      <c r="P195">
        <f>+IF(VLOOKUP($B195,download!$A$4:$DN$305,MATCH(data!P$1,download!$A$4:$DX$4,0)+1,FALSE)="","",VLOOKUP($B195,download!$A$4:$DN$305,MATCH(data!P$1,download!$A$4:$DX$4,0)+1,FALSE))</f>
        <v>7.7504999999999997</v>
      </c>
      <c r="Q195">
        <f>+IF(VLOOKUP($B195,download!$A$4:$DN$305,MATCH(data!Q$1,download!$A$4:$DX$4,0)+1,FALSE)="","",VLOOKUP($B195,download!$A$4:$DN$305,MATCH(data!Q$1,download!$A$4:$DX$4,0)+1,FALSE))</f>
        <v>1.5427999999999999</v>
      </c>
      <c r="R195">
        <f>+IF(VLOOKUP($B195,download!$A$4:$DN$305,MATCH(data!R$1,download!$A$4:$DX$4,0)+1,FALSE)="","",VLOOKUP($B195,download!$A$4:$DN$305,MATCH(data!R$1,download!$A$4:$DX$4,0)+1,FALSE))</f>
        <v>0.7137</v>
      </c>
      <c r="S195">
        <f>+IF(VLOOKUP($B195,download!$A$4:$DN$305,MATCH(data!S$1,download!$A$4:$DX$4,0)+1,FALSE)="","",VLOOKUP($B195,download!$A$4:$DN$305,MATCH(data!S$1,download!$A$4:$DX$4,0)+1,FALSE))</f>
        <v>1.3076000000000001</v>
      </c>
      <c r="T195">
        <f>+IF(VLOOKUP($B195,download!$A$4:$DN$305,MATCH(data!T$1,download!$A$4:$DX$4,0)+1,FALSE)="","",VLOOKUP($B195,download!$A$4:$DN$305,MATCH(data!T$1,download!$A$4:$DX$4,0)+1,FALSE))</f>
        <v>2079.36</v>
      </c>
      <c r="U195">
        <f>+IF(VLOOKUP($B195,download!$A$4:$DN$305,MATCH(data!U$1,download!$A$4:$DX$4,0)+1,FALSE)="","",VLOOKUP($B195,download!$A$4:$DN$305,MATCH(data!U$1,download!$A$4:$DX$4,0)+1,FALSE))</f>
        <v>10850.14</v>
      </c>
      <c r="V195">
        <f>+IF(VLOOKUP($B195,download!$A$4:$DN$305,MATCH(data!V$1,download!$A$4:$DX$4,0)+1,FALSE)="","",VLOOKUP($B195,download!$A$4:$DN$305,MATCH(data!V$1,download!$A$4:$DX$4,0)+1,FALSE))</f>
        <v>1558.2</v>
      </c>
      <c r="W195">
        <f>+IF(VLOOKUP($B195,download!$A$4:$DN$305,MATCH(data!W$1,download!$A$4:$DX$4,0)+1,FALSE)="","",VLOOKUP($B195,download!$A$4:$DN$305,MATCH(data!W$1,download!$A$4:$DX$4,0)+1,FALSE))</f>
        <v>22640.04</v>
      </c>
      <c r="X195">
        <f>+IF(VLOOKUP($B195,download!$A$4:$DN$305,MATCH(data!X$1,download!$A$4:$DX$4,0)+1,FALSE)="","",VLOOKUP($B195,download!$A$4:$DN$305,MATCH(data!X$1,download!$A$4:$DX$4,0)+1,FALSE))</f>
        <v>13529.17</v>
      </c>
      <c r="Y195">
        <f>+IF(VLOOKUP($B195,download!$A$4:$DN$305,MATCH(data!Y$1,download!$A$4:$DX$4,0)+1,FALSE)="","",VLOOKUP($B195,download!$A$4:$DN$305,MATCH(data!Y$1,download!$A$4:$DX$4,0)+1,FALSE))</f>
        <v>0.1</v>
      </c>
      <c r="Z195">
        <f>+IF(VLOOKUP($B195,download!$A$4:$DN$305,MATCH(data!Z$1,download!$A$4:$DX$4,0)+1,FALSE)="","",VLOOKUP($B195,download!$A$4:$DN$305,MATCH(data!Z$1,download!$A$4:$DX$4,0)+1,FALSE))</f>
        <v>0.1</v>
      </c>
      <c r="AA195">
        <f>+IF(VLOOKUP($B195,download!$A$4:$DN$305,MATCH(data!AA$1,download!$A$4:$DX$4,0)+1,FALSE)="","",VLOOKUP($B195,download!$A$4:$DN$305,MATCH(data!AA$1,download!$A$4:$DX$4,0)+1,FALSE))</f>
        <v>1.5</v>
      </c>
      <c r="AB195">
        <f>+IF(VLOOKUP($B195,download!$A$4:$DN$305,MATCH(data!AB$1,download!$A$4:$DX$4,0)+1,FALSE)="","",VLOOKUP($B195,download!$A$4:$DN$305,MATCH(data!AB$1,download!$A$4:$DX$4,0)+1,FALSE))</f>
        <v>1.59</v>
      </c>
      <c r="AC195">
        <f>+IF(VLOOKUP($B195,download!$A$4:$DN$305,MATCH(data!AC$1,download!$A$4:$DX$4,0)+1,FALSE)="","",VLOOKUP($B195,download!$A$4:$DN$305,MATCH(data!AC$1,download!$A$4:$DX$4,0)+1,FALSE))</f>
        <v>0.16858194373076901</v>
      </c>
      <c r="AD195">
        <f>+IF(VLOOKUP($B195,download!$A$4:$DN$305,MATCH(data!AD$1,download!$A$4:$DX$4,0)+1,FALSE)="","",VLOOKUP($B195,download!$A$4:$DN$305,MATCH(data!AD$1,download!$A$4:$DX$4,0)+1,FALSE))</f>
        <v>123524000000</v>
      </c>
      <c r="AE195">
        <f>+IF(VLOOKUP($B195,download!$A$4:$DN$305,MATCH(data!AE$1,download!$A$4:$DX$4,0)+1,FALSE)="","",VLOOKUP($B195,download!$A$4:$DN$305,MATCH(data!AE$1,download!$A$4:$DX$4,0)+1,FALSE))</f>
        <v>169271800000</v>
      </c>
      <c r="AF195">
        <f>+IF(VLOOKUP($B195,download!$A$4:$DN$305,MATCH(data!AF$1,download!$A$4:$DX$4,0)+1,FALSE)="","",VLOOKUP($B195,download!$A$4:$DN$305,MATCH(data!AF$1,download!$A$4:$DX$4,0)+1,FALSE))</f>
        <v>7.3546277025018103</v>
      </c>
      <c r="AG195">
        <f>+IF(VLOOKUP($B195,download!$A$4:$DN$305,MATCH(data!AG$1,download!$A$4:$DX$4,0)+1,FALSE)="","",VLOOKUP($B195,download!$A$4:$DN$305,MATCH(data!AG$1,download!$A$4:$DX$4,0)+1,FALSE))</f>
        <v>-3.7</v>
      </c>
      <c r="AH195">
        <f>+IF(VLOOKUP($B195,download!$A$4:$DN$305,MATCH(data!AH$1,download!$A$4:$DX$4,0)+1,FALSE)="","",VLOOKUP($B195,download!$A$4:$DN$305,MATCH(data!AH$1,download!$A$4:$DX$4,0)+1,FALSE))</f>
        <v>43348800000</v>
      </c>
      <c r="AI195">
        <f>+IF(VLOOKUP($B195,download!$A$4:$DN$305,MATCH(data!AI$1,download!$A$4:$DX$4,0)+1,FALSE)="","",VLOOKUP($B195,download!$A$4:$DN$305,MATCH(data!AI$1,download!$A$4:$DX$4,0)+1,FALSE))</f>
        <v>39581000000</v>
      </c>
      <c r="AJ195">
        <f>+IF(VLOOKUP($B195,download!$A$4:$DN$305,MATCH(data!AJ$1,download!$A$4:$DX$4,0)+1,FALSE)="","",VLOOKUP($B195,download!$A$4:$DN$305,MATCH(data!AJ$1,download!$A$4:$DX$4,0)+1,FALSE))</f>
        <v>654659999999.99988</v>
      </c>
      <c r="AK195">
        <f>+IF(VLOOKUP($B195,download!$A$4:$DN$305,MATCH(data!AK$1,download!$A$4:$DX$4,0)+1,FALSE)="","",VLOOKUP($B195,download!$A$4:$DN$305,MATCH(data!AK$1,download!$A$4:$DX$4,0)+1,FALSE))</f>
        <v>42655000000</v>
      </c>
      <c r="AL195">
        <f>+IF(VLOOKUP($B195,download!$A$4:$DN$305,MATCH(data!AL$1,download!$A$4:$DX$4,0)+1,FALSE)="","",VLOOKUP($B195,download!$A$4:$DN$305,MATCH(data!AL$1,download!$A$4:$DX$4,0)+1,FALSE))</f>
        <v>344702000000</v>
      </c>
      <c r="AM195">
        <f>+IF(VLOOKUP($B195,download!$A$4:$DN$305,MATCH(data!AM$1,download!$A$4:$DX$4,0)+1,FALSE)="","",VLOOKUP($B195,download!$A$4:$DN$305,MATCH(data!AM$1,download!$A$4:$DX$4,0)+1,FALSE))</f>
        <v>79153000000</v>
      </c>
      <c r="AN195">
        <f>+IF(VLOOKUP($B195,download!$A$4:$DN$305,MATCH(data!AN$1,download!$A$4:$DX$4,0)+1,FALSE)="","",VLOOKUP($B195,download!$A$4:$DN$305,MATCH(data!AN$1,download!$A$4:$DX$4,0)+1,FALSE))</f>
        <v>5</v>
      </c>
      <c r="AO195">
        <f>+IF(VLOOKUP($B195,download!$A$4:$DN$305,MATCH(data!AO$1,download!$A$4:$DX$4,0)+1,FALSE)="","",VLOOKUP($B195,download!$A$4:$DN$305,MATCH(data!AO$1,download!$A$4:$DX$4,0)+1,FALSE))</f>
        <v>5.9</v>
      </c>
      <c r="AP195">
        <f>+IF(VLOOKUP($B195,download!$A$4:$DN$305,MATCH(data!AP$1,download!$A$4:$DX$4,0)+1,FALSE)="","",VLOOKUP($B195,download!$A$4:$DN$305,MATCH(data!AP$1,download!$A$4:$DX$4,0)+1,FALSE))</f>
        <v>3.3</v>
      </c>
      <c r="AQ195">
        <f>+IF(VLOOKUP($B195,download!$A$4:$DN$305,MATCH(data!AQ$1,download!$A$4:$DX$4,0)+1,FALSE)="","",VLOOKUP($B195,download!$A$4:$DN$305,MATCH(data!AQ$1,download!$A$4:$DX$4,0)+1,FALSE))</f>
        <v>10.6</v>
      </c>
      <c r="AR195">
        <f>+IF(VLOOKUP($B195,download!$A$4:$DN$305,MATCH(data!AR$1,download!$A$4:$DX$4,0)+1,FALSE)="","",VLOOKUP($B195,download!$A$4:$DN$305,MATCH(data!AR$1,download!$A$4:$DX$4,0)+1,FALSE))</f>
        <v>6.9</v>
      </c>
      <c r="AS195">
        <f>+IF(VLOOKUP($B195,download!$A$4:$DN$305,MATCH(data!AS$1,download!$A$4:$DX$4,0)+1,FALSE)="","",VLOOKUP($B195,download!$A$4:$DN$305,MATCH(data!AS$1,download!$A$4:$DX$4,0)+1,FALSE))</f>
        <v>3.0663479538984482E-3</v>
      </c>
      <c r="AT195">
        <f>+IF(VLOOKUP($B195,download!$A$4:$DN$305,MATCH(data!AT$1,download!$A$4:$DX$4,0)+1,FALSE)="","",VLOOKUP($B195,download!$A$4:$DN$305,MATCH(data!AT$1,download!$A$4:$DX$4,0)+1,FALSE))</f>
        <v>9.1841551587880843E-4</v>
      </c>
      <c r="AU195">
        <f>+IF(VLOOKUP($B195,download!$A$4:$DN$305,MATCH(data!AU$1,download!$A$4:$DX$4,0)+1,FALSE)="","",VLOOKUP($B195,download!$A$4:$DN$305,MATCH(data!AU$1,download!$A$4:$DX$4,0)+1,FALSE))</f>
        <v>1.794922210060057E-3</v>
      </c>
      <c r="AV195">
        <f>+IF(VLOOKUP($B195,download!$A$4:$DN$305,MATCH(data!AV$1,download!$A$4:$DX$4,0)+1,FALSE)="","",VLOOKUP($B195,download!$A$4:$DN$305,MATCH(data!AV$1,download!$A$4:$DX$4,0)+1,FALSE))</f>
        <v>2.0434024771597281E-3</v>
      </c>
      <c r="AW195">
        <f>+IF(VLOOKUP($B195,download!$A$4:$DN$305,MATCH(data!AW$1,download!$A$4:$DX$4,0)+1,FALSE)="","",VLOOKUP($B195,download!$A$4:$DN$305,MATCH(data!AW$1,download!$A$4:$DX$4,0)+1,FALSE))</f>
        <v>2.726945995566147E-3</v>
      </c>
    </row>
    <row r="196" spans="1:49">
      <c r="A196">
        <f t="shared" si="7"/>
        <v>195</v>
      </c>
      <c r="B196">
        <f t="shared" si="8"/>
        <v>201511</v>
      </c>
      <c r="C196">
        <f>+IF(VLOOKUP($B196,download!$A$4:$DN$305,MATCH(data!C$1,download!$A$4:$DX$4,0)+1,FALSE)="","",VLOOKUP($B196,download!$A$4:$DN$305,MATCH(data!C$1,download!$A$4:$DX$4,0)+1,FALSE))</f>
        <v>100.3828125</v>
      </c>
      <c r="D196">
        <f>+IF(VLOOKUP($B196,download!$A$4:$DN$305,MATCH(data!D$1,download!$A$4:$DX$4,0)+1,FALSE)="","",VLOOKUP($B196,download!$A$4:$DN$305,MATCH(data!D$1,download!$A$4:$DX$4,0)+1,FALSE))</f>
        <v>104.979</v>
      </c>
      <c r="E196">
        <f>+IF(VLOOKUP($B196,download!$A$4:$DN$305,MATCH(data!E$1,download!$A$4:$DX$4,0)+1,FALSE)="","",VLOOKUP($B196,download!$A$4:$DN$305,MATCH(data!E$1,download!$A$4:$DX$4,0)+1,FALSE))</f>
        <v>103.32899999999999</v>
      </c>
      <c r="F196">
        <f>+IF(VLOOKUP($B196,download!$A$4:$DN$305,MATCH(data!F$1,download!$A$4:$DX$4,0)+1,FALSE)="","",VLOOKUP($B196,download!$A$4:$DN$305,MATCH(data!F$1,download!$A$4:$DX$4,0)+1,FALSE))</f>
        <v>107.7</v>
      </c>
      <c r="G196">
        <f>+IF(VLOOKUP($B196,download!$A$4:$DN$305,MATCH(data!G$1,download!$A$4:$DX$4,0)+1,FALSE)="","",VLOOKUP($B196,download!$A$4:$DN$305,MATCH(data!G$1,download!$A$4:$DX$4,0)+1,FALSE))</f>
        <v>106.005</v>
      </c>
      <c r="H196">
        <f>+IF(VLOOKUP($B196,download!$A$4:$DN$305,MATCH(data!H$1,download!$A$4:$DX$4,0)+1,FALSE)="","",VLOOKUP($B196,download!$A$4:$DN$305,MATCH(data!H$1,download!$A$4:$DX$4,0)+1,FALSE))</f>
        <v>16.13</v>
      </c>
      <c r="I196">
        <f>+IF(VLOOKUP($B196,download!$A$4:$DN$305,MATCH(data!I$1,download!$A$4:$DX$4,0)+1,FALSE)="","",VLOOKUP($B196,download!$A$4:$DN$305,MATCH(data!I$1,download!$A$4:$DX$4,0)+1,FALSE))</f>
        <v>23.650300000000001</v>
      </c>
      <c r="J196">
        <f>+IF(VLOOKUP($B196,download!$A$4:$DN$305,MATCH(data!J$1,download!$A$4:$DX$4,0)+1,FALSE)="","",VLOOKUP($B196,download!$A$4:$DN$305,MATCH(data!J$1,download!$A$4:$DX$4,0)+1,FALSE))</f>
        <v>725147999999.99988</v>
      </c>
      <c r="K196">
        <f>+IF(VLOOKUP($B196,download!$A$4:$DN$305,MATCH(data!K$1,download!$A$4:$DX$4,0)+1,FALSE)="","",VLOOKUP($B196,download!$A$4:$DN$305,MATCH(data!K$1,download!$A$4:$DX$4,0)+1,FALSE))</f>
        <v>3056199999999.9995</v>
      </c>
      <c r="L196">
        <f>+IF(VLOOKUP($B196,download!$A$4:$DN$305,MATCH(data!L$1,download!$A$4:$DX$4,0)+1,FALSE)="","",VLOOKUP($B196,download!$A$4:$DN$305,MATCH(data!L$1,download!$A$4:$DX$4,0)+1,FALSE))</f>
        <v>2024878849000</v>
      </c>
      <c r="M196">
        <f>+IF(VLOOKUP($B196,download!$A$4:$DN$305,MATCH(data!M$1,download!$A$4:$DX$4,0)+1,FALSE)="","",VLOOKUP($B196,download!$A$4:$DN$305,MATCH(data!M$1,download!$A$4:$DX$4,0)+1,FALSE))</f>
        <v>6592451446357.29</v>
      </c>
      <c r="N196">
        <f>+IF(VLOOKUP($B196,download!$A$4:$DN$305,MATCH(data!N$1,download!$A$4:$DX$4,0)+1,FALSE)="","",VLOOKUP($B196,download!$A$4:$DN$305,MATCH(data!N$1,download!$A$4:$DX$4,0)+1,FALSE))</f>
        <v>813116000000</v>
      </c>
      <c r="O196">
        <f>+IF(VLOOKUP($B196,download!$A$4:$DN$305,MATCH(data!O$1,download!$A$4:$DX$4,0)+1,FALSE)="","",VLOOKUP($B196,download!$A$4:$DN$305,MATCH(data!O$1,download!$A$4:$DX$4,0)+1,FALSE))</f>
        <v>1.0563</v>
      </c>
      <c r="P196">
        <f>+IF(VLOOKUP($B196,download!$A$4:$DN$305,MATCH(data!P$1,download!$A$4:$DX$4,0)+1,FALSE)="","",VLOOKUP($B196,download!$A$4:$DN$305,MATCH(data!P$1,download!$A$4:$DX$4,0)+1,FALSE))</f>
        <v>7.7523</v>
      </c>
      <c r="Q196">
        <f>+IF(VLOOKUP($B196,download!$A$4:$DN$305,MATCH(data!Q$1,download!$A$4:$DX$4,0)+1,FALSE)="","",VLOOKUP($B196,download!$A$4:$DN$305,MATCH(data!Q$1,download!$A$4:$DX$4,0)+1,FALSE))</f>
        <v>1.5054000000000001</v>
      </c>
      <c r="R196">
        <f>+IF(VLOOKUP($B196,download!$A$4:$DN$305,MATCH(data!R$1,download!$A$4:$DX$4,0)+1,FALSE)="","",VLOOKUP($B196,download!$A$4:$DN$305,MATCH(data!R$1,download!$A$4:$DX$4,0)+1,FALSE))</f>
        <v>0.72260000000000002</v>
      </c>
      <c r="S196">
        <f>+IF(VLOOKUP($B196,download!$A$4:$DN$305,MATCH(data!S$1,download!$A$4:$DX$4,0)+1,FALSE)="","",VLOOKUP($B196,download!$A$4:$DN$305,MATCH(data!S$1,download!$A$4:$DX$4,0)+1,FALSE))</f>
        <v>1.3362000000000001</v>
      </c>
      <c r="T196">
        <f>+IF(VLOOKUP($B196,download!$A$4:$DN$305,MATCH(data!T$1,download!$A$4:$DX$4,0)+1,FALSE)="","",VLOOKUP($B196,download!$A$4:$DN$305,MATCH(data!T$1,download!$A$4:$DX$4,0)+1,FALSE))</f>
        <v>2080.41</v>
      </c>
      <c r="U196">
        <f>+IF(VLOOKUP($B196,download!$A$4:$DN$305,MATCH(data!U$1,download!$A$4:$DX$4,0)+1,FALSE)="","",VLOOKUP($B196,download!$A$4:$DN$305,MATCH(data!U$1,download!$A$4:$DX$4,0)+1,FALSE))</f>
        <v>11382.23</v>
      </c>
      <c r="V196">
        <f>+IF(VLOOKUP($B196,download!$A$4:$DN$305,MATCH(data!V$1,download!$A$4:$DX$4,0)+1,FALSE)="","",VLOOKUP($B196,download!$A$4:$DN$305,MATCH(data!V$1,download!$A$4:$DX$4,0)+1,FALSE))</f>
        <v>1580.25</v>
      </c>
      <c r="W196">
        <f>+IF(VLOOKUP($B196,download!$A$4:$DN$305,MATCH(data!W$1,download!$A$4:$DX$4,0)+1,FALSE)="","",VLOOKUP($B196,download!$A$4:$DN$305,MATCH(data!W$1,download!$A$4:$DX$4,0)+1,FALSE))</f>
        <v>21996.42</v>
      </c>
      <c r="X196">
        <f>+IF(VLOOKUP($B196,download!$A$4:$DN$305,MATCH(data!X$1,download!$A$4:$DX$4,0)+1,FALSE)="","",VLOOKUP($B196,download!$A$4:$DN$305,MATCH(data!X$1,download!$A$4:$DX$4,0)+1,FALSE))</f>
        <v>13469.83</v>
      </c>
      <c r="Y196">
        <f>+IF(VLOOKUP($B196,download!$A$4:$DN$305,MATCH(data!Y$1,download!$A$4:$DX$4,0)+1,FALSE)="","",VLOOKUP($B196,download!$A$4:$DN$305,MATCH(data!Y$1,download!$A$4:$DX$4,0)+1,FALSE))</f>
        <v>0.1</v>
      </c>
      <c r="Z196">
        <f>+IF(VLOOKUP($B196,download!$A$4:$DN$305,MATCH(data!Z$1,download!$A$4:$DX$4,0)+1,FALSE)="","",VLOOKUP($B196,download!$A$4:$DN$305,MATCH(data!Z$1,download!$A$4:$DX$4,0)+1,FALSE))</f>
        <v>-0.4</v>
      </c>
      <c r="AA196">
        <f>+IF(VLOOKUP($B196,download!$A$4:$DN$305,MATCH(data!AA$1,download!$A$4:$DX$4,0)+1,FALSE)="","",VLOOKUP($B196,download!$A$4:$DN$305,MATCH(data!AA$1,download!$A$4:$DX$4,0)+1,FALSE))</f>
        <v>1.5</v>
      </c>
      <c r="AB196">
        <f>+IF(VLOOKUP($B196,download!$A$4:$DN$305,MATCH(data!AB$1,download!$A$4:$DX$4,0)+1,FALSE)="","",VLOOKUP($B196,download!$A$4:$DN$305,MATCH(data!AB$1,download!$A$4:$DX$4,0)+1,FALSE))</f>
        <v>0.2</v>
      </c>
      <c r="AC196">
        <f>+IF(VLOOKUP($B196,download!$A$4:$DN$305,MATCH(data!AC$1,download!$A$4:$DX$4,0)+1,FALSE)="","",VLOOKUP($B196,download!$A$4:$DN$305,MATCH(data!AC$1,download!$A$4:$DX$4,0)+1,FALSE))</f>
        <v>0.17072666074634199</v>
      </c>
      <c r="AD196">
        <f>+IF(VLOOKUP($B196,download!$A$4:$DN$305,MATCH(data!AD$1,download!$A$4:$DX$4,0)+1,FALSE)="","",VLOOKUP($B196,download!$A$4:$DN$305,MATCH(data!AD$1,download!$A$4:$DX$4,0)+1,FALSE))</f>
        <v>121367000000</v>
      </c>
      <c r="AE196">
        <f>+IF(VLOOKUP($B196,download!$A$4:$DN$305,MATCH(data!AE$1,download!$A$4:$DX$4,0)+1,FALSE)="","",VLOOKUP($B196,download!$A$4:$DN$305,MATCH(data!AE$1,download!$A$4:$DX$4,0)+1,FALSE))</f>
        <v>168282400000</v>
      </c>
      <c r="AF196">
        <f>+IF(VLOOKUP($B196,download!$A$4:$DN$305,MATCH(data!AF$1,download!$A$4:$DX$4,0)+1,FALSE)="","",VLOOKUP($B196,download!$A$4:$DN$305,MATCH(data!AF$1,download!$A$4:$DX$4,0)+1,FALSE))</f>
        <v>7.3546277025018103</v>
      </c>
      <c r="AG196">
        <f>+IF(VLOOKUP($B196,download!$A$4:$DN$305,MATCH(data!AG$1,download!$A$4:$DX$4,0)+1,FALSE)="","",VLOOKUP($B196,download!$A$4:$DN$305,MATCH(data!AG$1,download!$A$4:$DX$4,0)+1,FALSE))</f>
        <v>-3.5</v>
      </c>
      <c r="AH196">
        <f>+IF(VLOOKUP($B196,download!$A$4:$DN$305,MATCH(data!AH$1,download!$A$4:$DX$4,0)+1,FALSE)="","",VLOOKUP($B196,download!$A$4:$DN$305,MATCH(data!AH$1,download!$A$4:$DX$4,0)+1,FALSE))</f>
        <v>43055700000</v>
      </c>
      <c r="AI196">
        <f>+IF(VLOOKUP($B196,download!$A$4:$DN$305,MATCH(data!AI$1,download!$A$4:$DX$4,0)+1,FALSE)="","",VLOOKUP($B196,download!$A$4:$DN$305,MATCH(data!AI$1,download!$A$4:$DX$4,0)+1,FALSE))</f>
        <v>38219000000</v>
      </c>
      <c r="AJ196">
        <f>+IF(VLOOKUP($B196,download!$A$4:$DN$305,MATCH(data!AJ$1,download!$A$4:$DX$4,0)+1,FALSE)="","",VLOOKUP($B196,download!$A$4:$DN$305,MATCH(data!AJ$1,download!$A$4:$DX$4,0)+1,FALSE))</f>
        <v>653249999999.99988</v>
      </c>
      <c r="AK196">
        <f>+IF(VLOOKUP($B196,download!$A$4:$DN$305,MATCH(data!AK$1,download!$A$4:$DX$4,0)+1,FALSE)="","",VLOOKUP($B196,download!$A$4:$DN$305,MATCH(data!AK$1,download!$A$4:$DX$4,0)+1,FALSE))</f>
        <v>48605000000</v>
      </c>
      <c r="AL196">
        <f>+IF(VLOOKUP($B196,download!$A$4:$DN$305,MATCH(data!AL$1,download!$A$4:$DX$4,0)+1,FALSE)="","",VLOOKUP($B196,download!$A$4:$DN$305,MATCH(data!AL$1,download!$A$4:$DX$4,0)+1,FALSE))</f>
        <v>346935000000</v>
      </c>
      <c r="AM196">
        <f>+IF(VLOOKUP($B196,download!$A$4:$DN$305,MATCH(data!AM$1,download!$A$4:$DX$4,0)+1,FALSE)="","",VLOOKUP($B196,download!$A$4:$DN$305,MATCH(data!AM$1,download!$A$4:$DX$4,0)+1,FALSE))</f>
        <v>78212000000</v>
      </c>
      <c r="AN196">
        <f>+IF(VLOOKUP($B196,download!$A$4:$DN$305,MATCH(data!AN$1,download!$A$4:$DX$4,0)+1,FALSE)="","",VLOOKUP($B196,download!$A$4:$DN$305,MATCH(data!AN$1,download!$A$4:$DX$4,0)+1,FALSE))</f>
        <v>5.0999999999999996</v>
      </c>
      <c r="AO196">
        <f>+IF(VLOOKUP($B196,download!$A$4:$DN$305,MATCH(data!AO$1,download!$A$4:$DX$4,0)+1,FALSE)="","",VLOOKUP($B196,download!$A$4:$DN$305,MATCH(data!AO$1,download!$A$4:$DX$4,0)+1,FALSE))</f>
        <v>5.9</v>
      </c>
      <c r="AP196">
        <f>+IF(VLOOKUP($B196,download!$A$4:$DN$305,MATCH(data!AP$1,download!$A$4:$DX$4,0)+1,FALSE)="","",VLOOKUP($B196,download!$A$4:$DN$305,MATCH(data!AP$1,download!$A$4:$DX$4,0)+1,FALSE))</f>
        <v>3.3</v>
      </c>
      <c r="AQ196">
        <f>+IF(VLOOKUP($B196,download!$A$4:$DN$305,MATCH(data!AQ$1,download!$A$4:$DX$4,0)+1,FALSE)="","",VLOOKUP($B196,download!$A$4:$DN$305,MATCH(data!AQ$1,download!$A$4:$DX$4,0)+1,FALSE))</f>
        <v>10.5</v>
      </c>
      <c r="AR196">
        <f>+IF(VLOOKUP($B196,download!$A$4:$DN$305,MATCH(data!AR$1,download!$A$4:$DX$4,0)+1,FALSE)="","",VLOOKUP($B196,download!$A$4:$DN$305,MATCH(data!AR$1,download!$A$4:$DX$4,0)+1,FALSE))</f>
        <v>7.1</v>
      </c>
      <c r="AS196">
        <f>+IF(VLOOKUP($B196,download!$A$4:$DN$305,MATCH(data!AS$1,download!$A$4:$DX$4,0)+1,FALSE)="","",VLOOKUP($B196,download!$A$4:$DN$305,MATCH(data!AS$1,download!$A$4:$DX$4,0)+1,FALSE))</f>
        <v>3.0663479538984482E-3</v>
      </c>
      <c r="AT196">
        <f>+IF(VLOOKUP($B196,download!$A$4:$DN$305,MATCH(data!AT$1,download!$A$4:$DX$4,0)+1,FALSE)="","",VLOOKUP($B196,download!$A$4:$DN$305,MATCH(data!AT$1,download!$A$4:$DX$4,0)+1,FALSE))</f>
        <v>9.1841551587880843E-4</v>
      </c>
      <c r="AU196">
        <f>+IF(VLOOKUP($B196,download!$A$4:$DN$305,MATCH(data!AU$1,download!$A$4:$DX$4,0)+1,FALSE)="","",VLOOKUP($B196,download!$A$4:$DN$305,MATCH(data!AU$1,download!$A$4:$DX$4,0)+1,FALSE))</f>
        <v>1.794922210060057E-3</v>
      </c>
      <c r="AV196">
        <f>+IF(VLOOKUP($B196,download!$A$4:$DN$305,MATCH(data!AV$1,download!$A$4:$DX$4,0)+1,FALSE)="","",VLOOKUP($B196,download!$A$4:$DN$305,MATCH(data!AV$1,download!$A$4:$DX$4,0)+1,FALSE))</f>
        <v>2.0434024771597281E-3</v>
      </c>
      <c r="AW196">
        <f>+IF(VLOOKUP($B196,download!$A$4:$DN$305,MATCH(data!AW$1,download!$A$4:$DX$4,0)+1,FALSE)="","",VLOOKUP($B196,download!$A$4:$DN$305,MATCH(data!AW$1,download!$A$4:$DX$4,0)+1,FALSE))</f>
        <v>2.726945995566147E-3</v>
      </c>
    </row>
    <row r="197" spans="1:49">
      <c r="A197">
        <f t="shared" si="7"/>
        <v>196</v>
      </c>
      <c r="B197">
        <f t="shared" si="8"/>
        <v>201512</v>
      </c>
      <c r="C197">
        <f>+IF(VLOOKUP($B197,download!$A$4:$DN$305,MATCH(data!C$1,download!$A$4:$DX$4,0)+1,FALSE)="","",VLOOKUP($B197,download!$A$4:$DN$305,MATCH(data!C$1,download!$A$4:$DX$4,0)+1,FALSE))</f>
        <v>99.8359375</v>
      </c>
      <c r="D197">
        <f>+IF(VLOOKUP($B197,download!$A$4:$DN$305,MATCH(data!D$1,download!$A$4:$DX$4,0)+1,FALSE)="","",VLOOKUP($B197,download!$A$4:$DN$305,MATCH(data!D$1,download!$A$4:$DX$4,0)+1,FALSE))</f>
        <v>103.426</v>
      </c>
      <c r="E197">
        <f>+IF(VLOOKUP($B197,download!$A$4:$DN$305,MATCH(data!E$1,download!$A$4:$DX$4,0)+1,FALSE)="","",VLOOKUP($B197,download!$A$4:$DN$305,MATCH(data!E$1,download!$A$4:$DX$4,0)+1,FALSE))</f>
        <v>112.15</v>
      </c>
      <c r="F197">
        <f>+IF(VLOOKUP($B197,download!$A$4:$DN$305,MATCH(data!F$1,download!$A$4:$DX$4,0)+1,FALSE)="","",VLOOKUP($B197,download!$A$4:$DN$305,MATCH(data!F$1,download!$A$4:$DX$4,0)+1,FALSE))</f>
        <v>116.7</v>
      </c>
      <c r="G197">
        <f>+IF(VLOOKUP($B197,download!$A$4:$DN$305,MATCH(data!G$1,download!$A$4:$DX$4,0)+1,FALSE)="","",VLOOKUP($B197,download!$A$4:$DN$305,MATCH(data!G$1,download!$A$4:$DX$4,0)+1,FALSE))</f>
        <v>107.565</v>
      </c>
      <c r="H197">
        <f>+IF(VLOOKUP($B197,download!$A$4:$DN$305,MATCH(data!H$1,download!$A$4:$DX$4,0)+1,FALSE)="","",VLOOKUP($B197,download!$A$4:$DN$305,MATCH(data!H$1,download!$A$4:$DX$4,0)+1,FALSE))</f>
        <v>18.21</v>
      </c>
      <c r="I197">
        <f>+IF(VLOOKUP($B197,download!$A$4:$DN$305,MATCH(data!I$1,download!$A$4:$DX$4,0)+1,FALSE)="","",VLOOKUP($B197,download!$A$4:$DN$305,MATCH(data!I$1,download!$A$4:$DX$4,0)+1,FALSE))</f>
        <v>22.174499999999998</v>
      </c>
      <c r="J197">
        <f>+IF(VLOOKUP($B197,download!$A$4:$DN$305,MATCH(data!J$1,download!$A$4:$DX$4,0)+1,FALSE)="","",VLOOKUP($B197,download!$A$4:$DN$305,MATCH(data!J$1,download!$A$4:$DX$4,0)+1,FALSE))</f>
        <v>731647999999.99988</v>
      </c>
      <c r="K197">
        <f>+IF(VLOOKUP($B197,download!$A$4:$DN$305,MATCH(data!K$1,download!$A$4:$DX$4,0)+1,FALSE)="","",VLOOKUP($B197,download!$A$4:$DN$305,MATCH(data!K$1,download!$A$4:$DX$4,0)+1,FALSE))</f>
        <v>3141099999999.9995</v>
      </c>
      <c r="L197">
        <f>+IF(VLOOKUP($B197,download!$A$4:$DN$305,MATCH(data!L$1,download!$A$4:$DX$4,0)+1,FALSE)="","",VLOOKUP($B197,download!$A$4:$DN$305,MATCH(data!L$1,download!$A$4:$DX$4,0)+1,FALSE))</f>
        <v>1971145921000</v>
      </c>
      <c r="M197">
        <f>+IF(VLOOKUP($B197,download!$A$4:$DN$305,MATCH(data!M$1,download!$A$4:$DX$4,0)+1,FALSE)="","",VLOOKUP($B197,download!$A$4:$DN$305,MATCH(data!M$1,download!$A$4:$DX$4,0)+1,FALSE))</f>
        <v>6631820961403.6904</v>
      </c>
      <c r="N197">
        <f>+IF(VLOOKUP($B197,download!$A$4:$DN$305,MATCH(data!N$1,download!$A$4:$DX$4,0)+1,FALSE)="","",VLOOKUP($B197,download!$A$4:$DN$305,MATCH(data!N$1,download!$A$4:$DX$4,0)+1,FALSE))</f>
        <v>815904000000</v>
      </c>
      <c r="O197">
        <f>+IF(VLOOKUP($B197,download!$A$4:$DN$305,MATCH(data!O$1,download!$A$4:$DX$4,0)+1,FALSE)="","",VLOOKUP($B197,download!$A$4:$DN$305,MATCH(data!O$1,download!$A$4:$DX$4,0)+1,FALSE))</f>
        <v>1.0860000000000001</v>
      </c>
      <c r="P197">
        <f>+IF(VLOOKUP($B197,download!$A$4:$DN$305,MATCH(data!P$1,download!$A$4:$DX$4,0)+1,FALSE)="","",VLOOKUP($B197,download!$A$4:$DN$305,MATCH(data!P$1,download!$A$4:$DX$4,0)+1,FALSE))</f>
        <v>7.7500999999999998</v>
      </c>
      <c r="Q197">
        <f>+IF(VLOOKUP($B197,download!$A$4:$DN$305,MATCH(data!Q$1,download!$A$4:$DX$4,0)+1,FALSE)="","",VLOOKUP($B197,download!$A$4:$DN$305,MATCH(data!Q$1,download!$A$4:$DX$4,0)+1,FALSE))</f>
        <v>1.4738</v>
      </c>
      <c r="R197">
        <f>+IF(VLOOKUP($B197,download!$A$4:$DN$305,MATCH(data!R$1,download!$A$4:$DX$4,0)+1,FALSE)="","",VLOOKUP($B197,download!$A$4:$DN$305,MATCH(data!R$1,download!$A$4:$DX$4,0)+1,FALSE))</f>
        <v>0.72750000000000004</v>
      </c>
      <c r="S197">
        <f>+IF(VLOOKUP($B197,download!$A$4:$DN$305,MATCH(data!S$1,download!$A$4:$DX$4,0)+1,FALSE)="","",VLOOKUP($B197,download!$A$4:$DN$305,MATCH(data!S$1,download!$A$4:$DX$4,0)+1,FALSE))</f>
        <v>1.3838999999999999</v>
      </c>
      <c r="T197">
        <f>+IF(VLOOKUP($B197,download!$A$4:$DN$305,MATCH(data!T$1,download!$A$4:$DX$4,0)+1,FALSE)="","",VLOOKUP($B197,download!$A$4:$DN$305,MATCH(data!T$1,download!$A$4:$DX$4,0)+1,FALSE))</f>
        <v>2043.94</v>
      </c>
      <c r="U197">
        <f>+IF(VLOOKUP($B197,download!$A$4:$DN$305,MATCH(data!U$1,download!$A$4:$DX$4,0)+1,FALSE)="","",VLOOKUP($B197,download!$A$4:$DN$305,MATCH(data!U$1,download!$A$4:$DX$4,0)+1,FALSE))</f>
        <v>10743.01</v>
      </c>
      <c r="V197">
        <f>+IF(VLOOKUP($B197,download!$A$4:$DN$305,MATCH(data!V$1,download!$A$4:$DX$4,0)+1,FALSE)="","",VLOOKUP($B197,download!$A$4:$DN$305,MATCH(data!V$1,download!$A$4:$DX$4,0)+1,FALSE))</f>
        <v>1547.3</v>
      </c>
      <c r="W197">
        <f>+IF(VLOOKUP($B197,download!$A$4:$DN$305,MATCH(data!W$1,download!$A$4:$DX$4,0)+1,FALSE)="","",VLOOKUP($B197,download!$A$4:$DN$305,MATCH(data!W$1,download!$A$4:$DX$4,0)+1,FALSE))</f>
        <v>21914.400000000001</v>
      </c>
      <c r="X197">
        <f>+IF(VLOOKUP($B197,download!$A$4:$DN$305,MATCH(data!X$1,download!$A$4:$DX$4,0)+1,FALSE)="","",VLOOKUP($B197,download!$A$4:$DN$305,MATCH(data!X$1,download!$A$4:$DX$4,0)+1,FALSE))</f>
        <v>13009.95</v>
      </c>
      <c r="Y197">
        <f>+IF(VLOOKUP($B197,download!$A$4:$DN$305,MATCH(data!Y$1,download!$A$4:$DX$4,0)+1,FALSE)="","",VLOOKUP($B197,download!$A$4:$DN$305,MATCH(data!Y$1,download!$A$4:$DX$4,0)+1,FALSE))</f>
        <v>-0.1</v>
      </c>
      <c r="Z197">
        <f>+IF(VLOOKUP($B197,download!$A$4:$DN$305,MATCH(data!Z$1,download!$A$4:$DX$4,0)+1,FALSE)="","",VLOOKUP($B197,download!$A$4:$DN$305,MATCH(data!Z$1,download!$A$4:$DX$4,0)+1,FALSE))</f>
        <v>0</v>
      </c>
      <c r="AA197">
        <f>+IF(VLOOKUP($B197,download!$A$4:$DN$305,MATCH(data!AA$1,download!$A$4:$DX$4,0)+1,FALSE)="","",VLOOKUP($B197,download!$A$4:$DN$305,MATCH(data!AA$1,download!$A$4:$DX$4,0)+1,FALSE))</f>
        <v>1.69</v>
      </c>
      <c r="AB197">
        <f>+IF(VLOOKUP($B197,download!$A$4:$DN$305,MATCH(data!AB$1,download!$A$4:$DX$4,0)+1,FALSE)="","",VLOOKUP($B197,download!$A$4:$DN$305,MATCH(data!AB$1,download!$A$4:$DX$4,0)+1,FALSE))</f>
        <v>0.28999999999999998</v>
      </c>
      <c r="AC197">
        <f>+IF(VLOOKUP($B197,download!$A$4:$DN$305,MATCH(data!AC$1,download!$A$4:$DX$4,0)+1,FALSE)="","",VLOOKUP($B197,download!$A$4:$DN$305,MATCH(data!AC$1,download!$A$4:$DX$4,0)+1,FALSE))</f>
        <v>5.9018815134206697E-2</v>
      </c>
      <c r="AD197">
        <f>+IF(VLOOKUP($B197,download!$A$4:$DN$305,MATCH(data!AD$1,download!$A$4:$DX$4,0)+1,FALSE)="","",VLOOKUP($B197,download!$A$4:$DN$305,MATCH(data!AD$1,download!$A$4:$DX$4,0)+1,FALSE))</f>
        <v>120441000000</v>
      </c>
      <c r="AE197">
        <f>+IF(VLOOKUP($B197,download!$A$4:$DN$305,MATCH(data!AE$1,download!$A$4:$DX$4,0)+1,FALSE)="","",VLOOKUP($B197,download!$A$4:$DN$305,MATCH(data!AE$1,download!$A$4:$DX$4,0)+1,FALSE))</f>
        <v>169998300000</v>
      </c>
      <c r="AF197">
        <f>+IF(VLOOKUP($B197,download!$A$4:$DN$305,MATCH(data!AF$1,download!$A$4:$DX$4,0)+1,FALSE)="","",VLOOKUP($B197,download!$A$4:$DN$305,MATCH(data!AF$1,download!$A$4:$DX$4,0)+1,FALSE))</f>
        <v>6.12656858052567</v>
      </c>
      <c r="AG197">
        <f>+IF(VLOOKUP($B197,download!$A$4:$DN$305,MATCH(data!AG$1,download!$A$4:$DX$4,0)+1,FALSE)="","",VLOOKUP($B197,download!$A$4:$DN$305,MATCH(data!AG$1,download!$A$4:$DX$4,0)+1,FALSE))</f>
        <v>-1.1000000000000001</v>
      </c>
      <c r="AH197">
        <f>+IF(VLOOKUP($B197,download!$A$4:$DN$305,MATCH(data!AH$1,download!$A$4:$DX$4,0)+1,FALSE)="","",VLOOKUP($B197,download!$A$4:$DN$305,MATCH(data!AH$1,download!$A$4:$DX$4,0)+1,FALSE))</f>
        <v>44499700000</v>
      </c>
      <c r="AI197">
        <f>+IF(VLOOKUP($B197,download!$A$4:$DN$305,MATCH(data!AI$1,download!$A$4:$DX$4,0)+1,FALSE)="","",VLOOKUP($B197,download!$A$4:$DN$305,MATCH(data!AI$1,download!$A$4:$DX$4,0)+1,FALSE))</f>
        <v>39242000000</v>
      </c>
      <c r="AJ197">
        <f>+IF(VLOOKUP($B197,download!$A$4:$DN$305,MATCH(data!AJ$1,download!$A$4:$DX$4,0)+1,FALSE)="","",VLOOKUP($B197,download!$A$4:$DN$305,MATCH(data!AJ$1,download!$A$4:$DX$4,0)+1,FALSE))</f>
        <v>644239999999.99988</v>
      </c>
      <c r="AK197">
        <f>+IF(VLOOKUP($B197,download!$A$4:$DN$305,MATCH(data!AK$1,download!$A$4:$DX$4,0)+1,FALSE)="","",VLOOKUP($B197,download!$A$4:$DN$305,MATCH(data!AK$1,download!$A$4:$DX$4,0)+1,FALSE))</f>
        <v>51317000000</v>
      </c>
      <c r="AL197">
        <f>+IF(VLOOKUP($B197,download!$A$4:$DN$305,MATCH(data!AL$1,download!$A$4:$DX$4,0)+1,FALSE)="","",VLOOKUP($B197,download!$A$4:$DN$305,MATCH(data!AL$1,download!$A$4:$DX$4,0)+1,FALSE))</f>
        <v>346625000000</v>
      </c>
      <c r="AM197">
        <f>+IF(VLOOKUP($B197,download!$A$4:$DN$305,MATCH(data!AM$1,download!$A$4:$DX$4,0)+1,FALSE)="","",VLOOKUP($B197,download!$A$4:$DN$305,MATCH(data!AM$1,download!$A$4:$DX$4,0)+1,FALSE))</f>
        <v>79753000000</v>
      </c>
      <c r="AN197">
        <f>+IF(VLOOKUP($B197,download!$A$4:$DN$305,MATCH(data!AN$1,download!$A$4:$DX$4,0)+1,FALSE)="","",VLOOKUP($B197,download!$A$4:$DN$305,MATCH(data!AN$1,download!$A$4:$DX$4,0)+1,FALSE))</f>
        <v>5</v>
      </c>
      <c r="AO197">
        <f>+IF(VLOOKUP($B197,download!$A$4:$DN$305,MATCH(data!AO$1,download!$A$4:$DX$4,0)+1,FALSE)="","",VLOOKUP($B197,download!$A$4:$DN$305,MATCH(data!AO$1,download!$A$4:$DX$4,0)+1,FALSE))</f>
        <v>5.7</v>
      </c>
      <c r="AP197">
        <f>+IF(VLOOKUP($B197,download!$A$4:$DN$305,MATCH(data!AP$1,download!$A$4:$DX$4,0)+1,FALSE)="","",VLOOKUP($B197,download!$A$4:$DN$305,MATCH(data!AP$1,download!$A$4:$DX$4,0)+1,FALSE))</f>
        <v>3.3</v>
      </c>
      <c r="AQ197">
        <f>+IF(VLOOKUP($B197,download!$A$4:$DN$305,MATCH(data!AQ$1,download!$A$4:$DX$4,0)+1,FALSE)="","",VLOOKUP($B197,download!$A$4:$DN$305,MATCH(data!AQ$1,download!$A$4:$DX$4,0)+1,FALSE))</f>
        <v>10.5</v>
      </c>
      <c r="AR197">
        <f>+IF(VLOOKUP($B197,download!$A$4:$DN$305,MATCH(data!AR$1,download!$A$4:$DX$4,0)+1,FALSE)="","",VLOOKUP($B197,download!$A$4:$DN$305,MATCH(data!AR$1,download!$A$4:$DX$4,0)+1,FALSE))</f>
        <v>7.2</v>
      </c>
      <c r="AS197">
        <f>+IF(VLOOKUP($B197,download!$A$4:$DN$305,MATCH(data!AS$1,download!$A$4:$DX$4,0)+1,FALSE)="","",VLOOKUP($B197,download!$A$4:$DN$305,MATCH(data!AS$1,download!$A$4:$DX$4,0)+1,FALSE))</f>
        <v>2.7621706340393479E-3</v>
      </c>
      <c r="AT197">
        <f>+IF(VLOOKUP($B197,download!$A$4:$DN$305,MATCH(data!AT$1,download!$A$4:$DX$4,0)+1,FALSE)="","",VLOOKUP($B197,download!$A$4:$DN$305,MATCH(data!AT$1,download!$A$4:$DX$4,0)+1,FALSE))</f>
        <v>-1.0840977864817007E-3</v>
      </c>
      <c r="AU197">
        <f>+IF(VLOOKUP($B197,download!$A$4:$DN$305,MATCH(data!AU$1,download!$A$4:$DX$4,0)+1,FALSE)="","",VLOOKUP($B197,download!$A$4:$DN$305,MATCH(data!AU$1,download!$A$4:$DX$4,0)+1,FALSE))</f>
        <v>2.5364477297005008E-3</v>
      </c>
      <c r="AV197">
        <f>+IF(VLOOKUP($B197,download!$A$4:$DN$305,MATCH(data!AV$1,download!$A$4:$DX$4,0)+1,FALSE)="","",VLOOKUP($B197,download!$A$4:$DN$305,MATCH(data!AV$1,download!$A$4:$DX$4,0)+1,FALSE))</f>
        <v>2.5209236857212658E-3</v>
      </c>
      <c r="AW197">
        <f>+IF(VLOOKUP($B197,download!$A$4:$DN$305,MATCH(data!AW$1,download!$A$4:$DX$4,0)+1,FALSE)="","",VLOOKUP($B197,download!$A$4:$DN$305,MATCH(data!AW$1,download!$A$4:$DX$4,0)+1,FALSE))</f>
        <v>-2.0181579829501675E-3</v>
      </c>
    </row>
    <row r="198" spans="1:49">
      <c r="A198">
        <f t="shared" si="7"/>
        <v>197</v>
      </c>
      <c r="B198">
        <f t="shared" si="8"/>
        <v>201601</v>
      </c>
      <c r="C198">
        <f>+IF(VLOOKUP($B198,download!$A$4:$DN$305,MATCH(data!C$1,download!$A$4:$DX$4,0)+1,FALSE)="","",VLOOKUP($B198,download!$A$4:$DN$305,MATCH(data!C$1,download!$A$4:$DX$4,0)+1,FALSE))</f>
        <v>102.9140625</v>
      </c>
      <c r="D198">
        <f>+IF(VLOOKUP($B198,download!$A$4:$DN$305,MATCH(data!D$1,download!$A$4:$DX$4,0)+1,FALSE)="","",VLOOKUP($B198,download!$A$4:$DN$305,MATCH(data!D$1,download!$A$4:$DX$4,0)+1,FALSE))</f>
        <v>101.6555</v>
      </c>
      <c r="E198">
        <f>+IF(VLOOKUP($B198,download!$A$4:$DN$305,MATCH(data!E$1,download!$A$4:$DX$4,0)+1,FALSE)="","",VLOOKUP($B198,download!$A$4:$DN$305,MATCH(data!E$1,download!$A$4:$DX$4,0)+1,FALSE))</f>
        <v>114.1545</v>
      </c>
      <c r="F198">
        <f>+IF(VLOOKUP($B198,download!$A$4:$DN$305,MATCH(data!F$1,download!$A$4:$DX$4,0)+1,FALSE)="","",VLOOKUP($B198,download!$A$4:$DN$305,MATCH(data!F$1,download!$A$4:$DX$4,0)+1,FALSE))</f>
        <v>115.9</v>
      </c>
      <c r="G198">
        <f>+IF(VLOOKUP($B198,download!$A$4:$DN$305,MATCH(data!G$1,download!$A$4:$DX$4,0)+1,FALSE)="","",VLOOKUP($B198,download!$A$4:$DN$305,MATCH(data!G$1,download!$A$4:$DX$4,0)+1,FALSE))</f>
        <v>109.08499999999999</v>
      </c>
      <c r="H198">
        <f>+IF(VLOOKUP($B198,download!$A$4:$DN$305,MATCH(data!H$1,download!$A$4:$DX$4,0)+1,FALSE)="","",VLOOKUP($B198,download!$A$4:$DN$305,MATCH(data!H$1,download!$A$4:$DX$4,0)+1,FALSE))</f>
        <v>20.2</v>
      </c>
      <c r="I198">
        <f>+IF(VLOOKUP($B198,download!$A$4:$DN$305,MATCH(data!I$1,download!$A$4:$DX$4,0)+1,FALSE)="","",VLOOKUP($B198,download!$A$4:$DN$305,MATCH(data!I$1,download!$A$4:$DX$4,0)+1,FALSE))</f>
        <v>27.388999999999999</v>
      </c>
      <c r="J198">
        <f>+IF(VLOOKUP($B198,download!$A$4:$DN$305,MATCH(data!J$1,download!$A$4:$DX$4,0)+1,FALSE)="","",VLOOKUP($B198,download!$A$4:$DN$305,MATCH(data!J$1,download!$A$4:$DX$4,0)+1,FALSE))</f>
        <v>733465999999.99988</v>
      </c>
      <c r="K198">
        <f>+IF(VLOOKUP($B198,download!$A$4:$DN$305,MATCH(data!K$1,download!$A$4:$DX$4,0)+1,FALSE)="","",VLOOKUP($B198,download!$A$4:$DN$305,MATCH(data!K$1,download!$A$4:$DX$4,0)+1,FALSE))</f>
        <v>3093999999999.9995</v>
      </c>
      <c r="L198">
        <f>+IF(VLOOKUP($B198,download!$A$4:$DN$305,MATCH(data!L$1,download!$A$4:$DX$4,0)+1,FALSE)="","",VLOOKUP($B198,download!$A$4:$DN$305,MATCH(data!L$1,download!$A$4:$DX$4,0)+1,FALSE))</f>
        <v>2029821370000</v>
      </c>
      <c r="M198">
        <f>+IF(VLOOKUP($B198,download!$A$4:$DN$305,MATCH(data!M$1,download!$A$4:$DX$4,0)+1,FALSE)="","",VLOOKUP($B198,download!$A$4:$DN$305,MATCH(data!M$1,download!$A$4:$DX$4,0)+1,FALSE))</f>
        <v>6666031904515.8193</v>
      </c>
      <c r="N198">
        <f>+IF(VLOOKUP($B198,download!$A$4:$DN$305,MATCH(data!N$1,download!$A$4:$DX$4,0)+1,FALSE)="","",VLOOKUP($B198,download!$A$4:$DN$305,MATCH(data!N$1,download!$A$4:$DX$4,0)+1,FALSE))</f>
        <v>823196000000</v>
      </c>
      <c r="O198">
        <f>+IF(VLOOKUP($B198,download!$A$4:$DN$305,MATCH(data!O$1,download!$A$4:$DX$4,0)+1,FALSE)="","",VLOOKUP($B198,download!$A$4:$DN$305,MATCH(data!O$1,download!$A$4:$DX$4,0)+1,FALSE))</f>
        <v>1.0833999999999999</v>
      </c>
      <c r="P198">
        <f>+IF(VLOOKUP($B198,download!$A$4:$DN$305,MATCH(data!P$1,download!$A$4:$DX$4,0)+1,FALSE)="","",VLOOKUP($B198,download!$A$4:$DN$305,MATCH(data!P$1,download!$A$4:$DX$4,0)+1,FALSE))</f>
        <v>7.7801</v>
      </c>
      <c r="Q198">
        <f>+IF(VLOOKUP($B198,download!$A$4:$DN$305,MATCH(data!Q$1,download!$A$4:$DX$4,0)+1,FALSE)="","",VLOOKUP($B198,download!$A$4:$DN$305,MATCH(data!Q$1,download!$A$4:$DX$4,0)+1,FALSE))</f>
        <v>1.4245000000000001</v>
      </c>
      <c r="R198">
        <f>+IF(VLOOKUP($B198,download!$A$4:$DN$305,MATCH(data!R$1,download!$A$4:$DX$4,0)+1,FALSE)="","",VLOOKUP($B198,download!$A$4:$DN$305,MATCH(data!R$1,download!$A$4:$DX$4,0)+1,FALSE))</f>
        <v>0.70820000000000005</v>
      </c>
      <c r="S198">
        <f>+IF(VLOOKUP($B198,download!$A$4:$DN$305,MATCH(data!S$1,download!$A$4:$DX$4,0)+1,FALSE)="","",VLOOKUP($B198,download!$A$4:$DN$305,MATCH(data!S$1,download!$A$4:$DX$4,0)+1,FALSE))</f>
        <v>1.3971</v>
      </c>
      <c r="T198">
        <f>+IF(VLOOKUP($B198,download!$A$4:$DN$305,MATCH(data!T$1,download!$A$4:$DX$4,0)+1,FALSE)="","",VLOOKUP($B198,download!$A$4:$DN$305,MATCH(data!T$1,download!$A$4:$DX$4,0)+1,FALSE))</f>
        <v>1940.24</v>
      </c>
      <c r="U198">
        <f>+IF(VLOOKUP($B198,download!$A$4:$DN$305,MATCH(data!U$1,download!$A$4:$DX$4,0)+1,FALSE)="","",VLOOKUP($B198,download!$A$4:$DN$305,MATCH(data!U$1,download!$A$4:$DX$4,0)+1,FALSE))</f>
        <v>9798.11</v>
      </c>
      <c r="V198">
        <f>+IF(VLOOKUP($B198,download!$A$4:$DN$305,MATCH(data!V$1,download!$A$4:$DX$4,0)+1,FALSE)="","",VLOOKUP($B198,download!$A$4:$DN$305,MATCH(data!V$1,download!$A$4:$DX$4,0)+1,FALSE))</f>
        <v>1432.07</v>
      </c>
      <c r="W198">
        <f>+IF(VLOOKUP($B198,download!$A$4:$DN$305,MATCH(data!W$1,download!$A$4:$DX$4,0)+1,FALSE)="","",VLOOKUP($B198,download!$A$4:$DN$305,MATCH(data!W$1,download!$A$4:$DX$4,0)+1,FALSE))</f>
        <v>19683.11</v>
      </c>
      <c r="X198">
        <f>+IF(VLOOKUP($B198,download!$A$4:$DN$305,MATCH(data!X$1,download!$A$4:$DX$4,0)+1,FALSE)="","",VLOOKUP($B198,download!$A$4:$DN$305,MATCH(data!X$1,download!$A$4:$DX$4,0)+1,FALSE))</f>
        <v>12822.13</v>
      </c>
      <c r="Y198">
        <f>+IF(VLOOKUP($B198,download!$A$4:$DN$305,MATCH(data!Y$1,download!$A$4:$DX$4,0)+1,FALSE)="","",VLOOKUP($B198,download!$A$4:$DN$305,MATCH(data!Y$1,download!$A$4:$DX$4,0)+1,FALSE))</f>
        <v>0</v>
      </c>
      <c r="Z198">
        <f>+IF(VLOOKUP($B198,download!$A$4:$DN$305,MATCH(data!Z$1,download!$A$4:$DX$4,0)+1,FALSE)="","",VLOOKUP($B198,download!$A$4:$DN$305,MATCH(data!Z$1,download!$A$4:$DX$4,0)+1,FALSE))</f>
        <v>-1.5</v>
      </c>
      <c r="AA198">
        <f>+IF(VLOOKUP($B198,download!$A$4:$DN$305,MATCH(data!AA$1,download!$A$4:$DX$4,0)+1,FALSE)="","",VLOOKUP($B198,download!$A$4:$DN$305,MATCH(data!AA$1,download!$A$4:$DX$4,0)+1,FALSE))</f>
        <v>1.69</v>
      </c>
      <c r="AB198">
        <f>+IF(VLOOKUP($B198,download!$A$4:$DN$305,MATCH(data!AB$1,download!$A$4:$DX$4,0)+1,FALSE)="","",VLOOKUP($B198,download!$A$4:$DN$305,MATCH(data!AB$1,download!$A$4:$DX$4,0)+1,FALSE))</f>
        <v>-0.1</v>
      </c>
      <c r="AC198">
        <f>+IF(VLOOKUP($B198,download!$A$4:$DN$305,MATCH(data!AC$1,download!$A$4:$DX$4,0)+1,FALSE)="","",VLOOKUP($B198,download!$A$4:$DN$305,MATCH(data!AC$1,download!$A$4:$DX$4,0)+1,FALSE))</f>
        <v>1.34785450850167E-2</v>
      </c>
      <c r="AD198">
        <f>+IF(VLOOKUP($B198,download!$A$4:$DN$305,MATCH(data!AD$1,download!$A$4:$DX$4,0)+1,FALSE)="","",VLOOKUP($B198,download!$A$4:$DN$305,MATCH(data!AD$1,download!$A$4:$DX$4,0)+1,FALSE))</f>
        <v>117560000000</v>
      </c>
      <c r="AE198">
        <f>+IF(VLOOKUP($B198,download!$A$4:$DN$305,MATCH(data!AE$1,download!$A$4:$DX$4,0)+1,FALSE)="","",VLOOKUP($B198,download!$A$4:$DN$305,MATCH(data!AE$1,download!$A$4:$DX$4,0)+1,FALSE))</f>
        <v>166372600000</v>
      </c>
      <c r="AF198">
        <f>+IF(VLOOKUP($B198,download!$A$4:$DN$305,MATCH(data!AF$1,download!$A$4:$DX$4,0)+1,FALSE)="","",VLOOKUP($B198,download!$A$4:$DN$305,MATCH(data!AF$1,download!$A$4:$DX$4,0)+1,FALSE))</f>
        <v>6.12656858052567</v>
      </c>
      <c r="AG198">
        <f>+IF(VLOOKUP($B198,download!$A$4:$DN$305,MATCH(data!AG$1,download!$A$4:$DX$4,0)+1,FALSE)="","",VLOOKUP($B198,download!$A$4:$DN$305,MATCH(data!AG$1,download!$A$4:$DX$4,0)+1,FALSE))</f>
        <v>-3.8</v>
      </c>
      <c r="AH198">
        <f>+IF(VLOOKUP($B198,download!$A$4:$DN$305,MATCH(data!AH$1,download!$A$4:$DX$4,0)+1,FALSE)="","",VLOOKUP($B198,download!$A$4:$DN$305,MATCH(data!AH$1,download!$A$4:$DX$4,0)+1,FALSE))</f>
        <v>45518400000</v>
      </c>
      <c r="AI198">
        <f>+IF(VLOOKUP($B198,download!$A$4:$DN$305,MATCH(data!AI$1,download!$A$4:$DX$4,0)+1,FALSE)="","",VLOOKUP($B198,download!$A$4:$DN$305,MATCH(data!AI$1,download!$A$4:$DX$4,0)+1,FALSE))</f>
        <v>39086000000</v>
      </c>
      <c r="AJ198">
        <f>+IF(VLOOKUP($B198,download!$A$4:$DN$305,MATCH(data!AJ$1,download!$A$4:$DX$4,0)+1,FALSE)="","",VLOOKUP($B198,download!$A$4:$DN$305,MATCH(data!AJ$1,download!$A$4:$DX$4,0)+1,FALSE))</f>
        <v>659529999999.99988</v>
      </c>
      <c r="AK198">
        <f>+IF(VLOOKUP($B198,download!$A$4:$DN$305,MATCH(data!AK$1,download!$A$4:$DX$4,0)+1,FALSE)="","",VLOOKUP($B198,download!$A$4:$DN$305,MATCH(data!AK$1,download!$A$4:$DX$4,0)+1,FALSE))</f>
        <v>43513000000</v>
      </c>
      <c r="AL198">
        <f>+IF(VLOOKUP($B198,download!$A$4:$DN$305,MATCH(data!AL$1,download!$A$4:$DX$4,0)+1,FALSE)="","",VLOOKUP($B198,download!$A$4:$DN$305,MATCH(data!AL$1,download!$A$4:$DX$4,0)+1,FALSE))</f>
        <v>343882000000</v>
      </c>
      <c r="AM198">
        <f>+IF(VLOOKUP($B198,download!$A$4:$DN$305,MATCH(data!AM$1,download!$A$4:$DX$4,0)+1,FALSE)="","",VLOOKUP($B198,download!$A$4:$DN$305,MATCH(data!AM$1,download!$A$4:$DX$4,0)+1,FALSE))</f>
        <v>81182000000</v>
      </c>
      <c r="AN198">
        <f>+IF(VLOOKUP($B198,download!$A$4:$DN$305,MATCH(data!AN$1,download!$A$4:$DX$4,0)+1,FALSE)="","",VLOOKUP($B198,download!$A$4:$DN$305,MATCH(data!AN$1,download!$A$4:$DX$4,0)+1,FALSE))</f>
        <v>4.8</v>
      </c>
      <c r="AO198">
        <f>+IF(VLOOKUP($B198,download!$A$4:$DN$305,MATCH(data!AO$1,download!$A$4:$DX$4,0)+1,FALSE)="","",VLOOKUP($B198,download!$A$4:$DN$305,MATCH(data!AO$1,download!$A$4:$DX$4,0)+1,FALSE))</f>
        <v>6</v>
      </c>
      <c r="AP198">
        <f>+IF(VLOOKUP($B198,download!$A$4:$DN$305,MATCH(data!AP$1,download!$A$4:$DX$4,0)+1,FALSE)="","",VLOOKUP($B198,download!$A$4:$DN$305,MATCH(data!AP$1,download!$A$4:$DX$4,0)+1,FALSE))</f>
        <v>3.4</v>
      </c>
      <c r="AQ198">
        <f>+IF(VLOOKUP($B198,download!$A$4:$DN$305,MATCH(data!AQ$1,download!$A$4:$DX$4,0)+1,FALSE)="","",VLOOKUP($B198,download!$A$4:$DN$305,MATCH(data!AQ$1,download!$A$4:$DX$4,0)+1,FALSE))</f>
        <v>10.4</v>
      </c>
      <c r="AR198">
        <f>+IF(VLOOKUP($B198,download!$A$4:$DN$305,MATCH(data!AR$1,download!$A$4:$DX$4,0)+1,FALSE)="","",VLOOKUP($B198,download!$A$4:$DN$305,MATCH(data!AR$1,download!$A$4:$DX$4,0)+1,FALSE))</f>
        <v>7.2</v>
      </c>
      <c r="AS198">
        <f>+IF(VLOOKUP($B198,download!$A$4:$DN$305,MATCH(data!AS$1,download!$A$4:$DX$4,0)+1,FALSE)="","",VLOOKUP($B198,download!$A$4:$DN$305,MATCH(data!AS$1,download!$A$4:$DX$4,0)+1,FALSE))</f>
        <v>2.7621706340393479E-3</v>
      </c>
      <c r="AT198">
        <f>+IF(VLOOKUP($B198,download!$A$4:$DN$305,MATCH(data!AT$1,download!$A$4:$DX$4,0)+1,FALSE)="","",VLOOKUP($B198,download!$A$4:$DN$305,MATCH(data!AT$1,download!$A$4:$DX$4,0)+1,FALSE))</f>
        <v>-1.0840977864817007E-3</v>
      </c>
      <c r="AU198">
        <f>+IF(VLOOKUP($B198,download!$A$4:$DN$305,MATCH(data!AU$1,download!$A$4:$DX$4,0)+1,FALSE)="","",VLOOKUP($B198,download!$A$4:$DN$305,MATCH(data!AU$1,download!$A$4:$DX$4,0)+1,FALSE))</f>
        <v>2.5364477297005008E-3</v>
      </c>
      <c r="AV198">
        <f>+IF(VLOOKUP($B198,download!$A$4:$DN$305,MATCH(data!AV$1,download!$A$4:$DX$4,0)+1,FALSE)="","",VLOOKUP($B198,download!$A$4:$DN$305,MATCH(data!AV$1,download!$A$4:$DX$4,0)+1,FALSE))</f>
        <v>2.5209236857212658E-3</v>
      </c>
      <c r="AW198">
        <f>+IF(VLOOKUP($B198,download!$A$4:$DN$305,MATCH(data!AW$1,download!$A$4:$DX$4,0)+1,FALSE)="","",VLOOKUP($B198,download!$A$4:$DN$305,MATCH(data!AW$1,download!$A$4:$DX$4,0)+1,FALSE))</f>
        <v>-2.0181579829501675E-3</v>
      </c>
    </row>
    <row r="199" spans="1:49">
      <c r="A199">
        <f t="shared" si="7"/>
        <v>198</v>
      </c>
      <c r="B199">
        <f t="shared" si="8"/>
        <v>201602</v>
      </c>
      <c r="C199">
        <f>+IF(VLOOKUP($B199,download!$A$4:$DN$305,MATCH(data!C$1,download!$A$4:$DX$4,0)+1,FALSE)="","",VLOOKUP($B199,download!$A$4:$DN$305,MATCH(data!C$1,download!$A$4:$DX$4,0)+1,FALSE))</f>
        <v>98.9765625</v>
      </c>
      <c r="D199">
        <f>+IF(VLOOKUP($B199,download!$A$4:$DN$305,MATCH(data!D$1,download!$A$4:$DX$4,0)+1,FALSE)="","",VLOOKUP($B199,download!$A$4:$DN$305,MATCH(data!D$1,download!$A$4:$DX$4,0)+1,FALSE))</f>
        <v>103.895</v>
      </c>
      <c r="E199">
        <f>+IF(VLOOKUP($B199,download!$A$4:$DN$305,MATCH(data!E$1,download!$A$4:$DX$4,0)+1,FALSE)="","",VLOOKUP($B199,download!$A$4:$DN$305,MATCH(data!E$1,download!$A$4:$DX$4,0)+1,FALSE))</f>
        <v>116.6795</v>
      </c>
      <c r="F199">
        <f>+IF(VLOOKUP($B199,download!$A$4:$DN$305,MATCH(data!F$1,download!$A$4:$DX$4,0)+1,FALSE)="","",VLOOKUP($B199,download!$A$4:$DN$305,MATCH(data!F$1,download!$A$4:$DX$4,0)+1,FALSE))</f>
        <v>119</v>
      </c>
      <c r="G199">
        <f>+IF(VLOOKUP($B199,download!$A$4:$DN$305,MATCH(data!G$1,download!$A$4:$DX$4,0)+1,FALSE)="","",VLOOKUP($B199,download!$A$4:$DN$305,MATCH(data!G$1,download!$A$4:$DX$4,0)+1,FALSE))</f>
        <v>109.27500000000001</v>
      </c>
      <c r="H199">
        <f>+IF(VLOOKUP($B199,download!$A$4:$DN$305,MATCH(data!H$1,download!$A$4:$DX$4,0)+1,FALSE)="","",VLOOKUP($B199,download!$A$4:$DN$305,MATCH(data!H$1,download!$A$4:$DX$4,0)+1,FALSE))</f>
        <v>20.55</v>
      </c>
      <c r="I199">
        <f>+IF(VLOOKUP($B199,download!$A$4:$DN$305,MATCH(data!I$1,download!$A$4:$DX$4,0)+1,FALSE)="","",VLOOKUP($B199,download!$A$4:$DN$305,MATCH(data!I$1,download!$A$4:$DX$4,0)+1,FALSE))</f>
        <v>29.729800000000001</v>
      </c>
      <c r="J199">
        <f>+IF(VLOOKUP($B199,download!$A$4:$DN$305,MATCH(data!J$1,download!$A$4:$DX$4,0)+1,FALSE)="","",VLOOKUP($B199,download!$A$4:$DN$305,MATCH(data!J$1,download!$A$4:$DX$4,0)+1,FALSE))</f>
        <v>729268000000</v>
      </c>
      <c r="K199">
        <f>+IF(VLOOKUP($B199,download!$A$4:$DN$305,MATCH(data!K$1,download!$A$4:$DX$4,0)+1,FALSE)="","",VLOOKUP($B199,download!$A$4:$DN$305,MATCH(data!K$1,download!$A$4:$DX$4,0)+1,FALSE))</f>
        <v>3096599999999.9995</v>
      </c>
      <c r="L199">
        <f>+IF(VLOOKUP($B199,download!$A$4:$DN$305,MATCH(data!L$1,download!$A$4:$DX$4,0)+1,FALSE)="","",VLOOKUP($B199,download!$A$4:$DN$305,MATCH(data!L$1,download!$A$4:$DX$4,0)+1,FALSE))</f>
        <v>2002007900000</v>
      </c>
      <c r="M199">
        <f>+IF(VLOOKUP($B199,download!$A$4:$DN$305,MATCH(data!M$1,download!$A$4:$DX$4,0)+1,FALSE)="","",VLOOKUP($B199,download!$A$4:$DN$305,MATCH(data!M$1,download!$A$4:$DX$4,0)+1,FALSE))</f>
        <v>6688444113397.1504</v>
      </c>
      <c r="N199">
        <f>+IF(VLOOKUP($B199,download!$A$4:$DN$305,MATCH(data!N$1,download!$A$4:$DX$4,0)+1,FALSE)="","",VLOOKUP($B199,download!$A$4:$DN$305,MATCH(data!N$1,download!$A$4:$DX$4,0)+1,FALSE))</f>
        <v>829780000000</v>
      </c>
      <c r="O199">
        <f>+IF(VLOOKUP($B199,download!$A$4:$DN$305,MATCH(data!O$1,download!$A$4:$DX$4,0)+1,FALSE)="","",VLOOKUP($B199,download!$A$4:$DN$305,MATCH(data!O$1,download!$A$4:$DX$4,0)+1,FALSE))</f>
        <v>1.0871</v>
      </c>
      <c r="P199">
        <f>+IF(VLOOKUP($B199,download!$A$4:$DN$305,MATCH(data!P$1,download!$A$4:$DX$4,0)+1,FALSE)="","",VLOOKUP($B199,download!$A$4:$DN$305,MATCH(data!P$1,download!$A$4:$DX$4,0)+1,FALSE))</f>
        <v>7.7770000000000001</v>
      </c>
      <c r="Q199">
        <f>+IF(VLOOKUP($B199,download!$A$4:$DN$305,MATCH(data!Q$1,download!$A$4:$DX$4,0)+1,FALSE)="","",VLOOKUP($B199,download!$A$4:$DN$305,MATCH(data!Q$1,download!$A$4:$DX$4,0)+1,FALSE))</f>
        <v>1.3915</v>
      </c>
      <c r="R199">
        <f>+IF(VLOOKUP($B199,download!$A$4:$DN$305,MATCH(data!R$1,download!$A$4:$DX$4,0)+1,FALSE)="","",VLOOKUP($B199,download!$A$4:$DN$305,MATCH(data!R$1,download!$A$4:$DX$4,0)+1,FALSE))</f>
        <v>0.71379999999999999</v>
      </c>
      <c r="S199">
        <f>+IF(VLOOKUP($B199,download!$A$4:$DN$305,MATCH(data!S$1,download!$A$4:$DX$4,0)+1,FALSE)="","",VLOOKUP($B199,download!$A$4:$DN$305,MATCH(data!S$1,download!$A$4:$DX$4,0)+1,FALSE))</f>
        <v>1.3537999999999999</v>
      </c>
      <c r="T199">
        <f>+IF(VLOOKUP($B199,download!$A$4:$DN$305,MATCH(data!T$1,download!$A$4:$DX$4,0)+1,FALSE)="","",VLOOKUP($B199,download!$A$4:$DN$305,MATCH(data!T$1,download!$A$4:$DX$4,0)+1,FALSE))</f>
        <v>1932.23</v>
      </c>
      <c r="U199">
        <f>+IF(VLOOKUP($B199,download!$A$4:$DN$305,MATCH(data!U$1,download!$A$4:$DX$4,0)+1,FALSE)="","",VLOOKUP($B199,download!$A$4:$DN$305,MATCH(data!U$1,download!$A$4:$DX$4,0)+1,FALSE))</f>
        <v>9495.4</v>
      </c>
      <c r="V199">
        <f>+IF(VLOOKUP($B199,download!$A$4:$DN$305,MATCH(data!V$1,download!$A$4:$DX$4,0)+1,FALSE)="","",VLOOKUP($B199,download!$A$4:$DN$305,MATCH(data!V$1,download!$A$4:$DX$4,0)+1,FALSE))</f>
        <v>1297.8499999999999</v>
      </c>
      <c r="W199">
        <f>+IF(VLOOKUP($B199,download!$A$4:$DN$305,MATCH(data!W$1,download!$A$4:$DX$4,0)+1,FALSE)="","",VLOOKUP($B199,download!$A$4:$DN$305,MATCH(data!W$1,download!$A$4:$DX$4,0)+1,FALSE))</f>
        <v>19111.93</v>
      </c>
      <c r="X199">
        <f>+IF(VLOOKUP($B199,download!$A$4:$DN$305,MATCH(data!X$1,download!$A$4:$DX$4,0)+1,FALSE)="","",VLOOKUP($B199,download!$A$4:$DN$305,MATCH(data!X$1,download!$A$4:$DX$4,0)+1,FALSE))</f>
        <v>12860.35</v>
      </c>
      <c r="Y199">
        <f>+IF(VLOOKUP($B199,download!$A$4:$DN$305,MATCH(data!Y$1,download!$A$4:$DX$4,0)+1,FALSE)="","",VLOOKUP($B199,download!$A$4:$DN$305,MATCH(data!Y$1,download!$A$4:$DX$4,0)+1,FALSE))</f>
        <v>-0.1</v>
      </c>
      <c r="Z199">
        <f>+IF(VLOOKUP($B199,download!$A$4:$DN$305,MATCH(data!Z$1,download!$A$4:$DX$4,0)+1,FALSE)="","",VLOOKUP($B199,download!$A$4:$DN$305,MATCH(data!Z$1,download!$A$4:$DX$4,0)+1,FALSE))</f>
        <v>0.2</v>
      </c>
      <c r="AA199">
        <f>+IF(VLOOKUP($B199,download!$A$4:$DN$305,MATCH(data!AA$1,download!$A$4:$DX$4,0)+1,FALSE)="","",VLOOKUP($B199,download!$A$4:$DN$305,MATCH(data!AA$1,download!$A$4:$DX$4,0)+1,FALSE))</f>
        <v>1.69</v>
      </c>
      <c r="AB199">
        <f>+IF(VLOOKUP($B199,download!$A$4:$DN$305,MATCH(data!AB$1,download!$A$4:$DX$4,0)+1,FALSE)="","",VLOOKUP($B199,download!$A$4:$DN$305,MATCH(data!AB$1,download!$A$4:$DX$4,0)+1,FALSE))</f>
        <v>1.27</v>
      </c>
      <c r="AC199">
        <f>+IF(VLOOKUP($B199,download!$A$4:$DN$305,MATCH(data!AC$1,download!$A$4:$DX$4,0)+1,FALSE)="","",VLOOKUP($B199,download!$A$4:$DN$305,MATCH(data!AC$1,download!$A$4:$DX$4,0)+1,FALSE))</f>
        <v>-0.155421031601919</v>
      </c>
      <c r="AD199">
        <f>+IF(VLOOKUP($B199,download!$A$4:$DN$305,MATCH(data!AD$1,download!$A$4:$DX$4,0)+1,FALSE)="","",VLOOKUP($B199,download!$A$4:$DN$305,MATCH(data!AD$1,download!$A$4:$DX$4,0)+1,FALSE))</f>
        <v>119836000000</v>
      </c>
      <c r="AE199">
        <f>+IF(VLOOKUP($B199,download!$A$4:$DN$305,MATCH(data!AE$1,download!$A$4:$DX$4,0)+1,FALSE)="","",VLOOKUP($B199,download!$A$4:$DN$305,MATCH(data!AE$1,download!$A$4:$DX$4,0)+1,FALSE))</f>
        <v>167928400000</v>
      </c>
      <c r="AF199">
        <f>+IF(VLOOKUP($B199,download!$A$4:$DN$305,MATCH(data!AF$1,download!$A$4:$DX$4,0)+1,FALSE)="","",VLOOKUP($B199,download!$A$4:$DN$305,MATCH(data!AF$1,download!$A$4:$DX$4,0)+1,FALSE))</f>
        <v>6.12656858052567</v>
      </c>
      <c r="AG199">
        <f>+IF(VLOOKUP($B199,download!$A$4:$DN$305,MATCH(data!AG$1,download!$A$4:$DX$4,0)+1,FALSE)="","",VLOOKUP($B199,download!$A$4:$DN$305,MATCH(data!AG$1,download!$A$4:$DX$4,0)+1,FALSE))</f>
        <v>-10.4</v>
      </c>
      <c r="AH199">
        <f>+IF(VLOOKUP($B199,download!$A$4:$DN$305,MATCH(data!AH$1,download!$A$4:$DX$4,0)+1,FALSE)="","",VLOOKUP($B199,download!$A$4:$DN$305,MATCH(data!AH$1,download!$A$4:$DX$4,0)+1,FALSE))</f>
        <v>43349700000</v>
      </c>
      <c r="AI199">
        <f>+IF(VLOOKUP($B199,download!$A$4:$DN$305,MATCH(data!AI$1,download!$A$4:$DX$4,0)+1,FALSE)="","",VLOOKUP($B199,download!$A$4:$DN$305,MATCH(data!AI$1,download!$A$4:$DX$4,0)+1,FALSE))</f>
        <v>40279000000</v>
      </c>
      <c r="AJ199">
        <f>+IF(VLOOKUP($B199,download!$A$4:$DN$305,MATCH(data!AJ$1,download!$A$4:$DX$4,0)+1,FALSE)="","",VLOOKUP($B199,download!$A$4:$DN$305,MATCH(data!AJ$1,download!$A$4:$DX$4,0)+1,FALSE))</f>
        <v>699559999999.99988</v>
      </c>
      <c r="AK199">
        <f>+IF(VLOOKUP($B199,download!$A$4:$DN$305,MATCH(data!AK$1,download!$A$4:$DX$4,0)+1,FALSE)="","",VLOOKUP($B199,download!$A$4:$DN$305,MATCH(data!AK$1,download!$A$4:$DX$4,0)+1,FALSE))</f>
        <v>42570000000</v>
      </c>
      <c r="AL199">
        <f>+IF(VLOOKUP($B199,download!$A$4:$DN$305,MATCH(data!AL$1,download!$A$4:$DX$4,0)+1,FALSE)="","",VLOOKUP($B199,download!$A$4:$DN$305,MATCH(data!AL$1,download!$A$4:$DX$4,0)+1,FALSE))</f>
        <v>346263000000</v>
      </c>
      <c r="AM199">
        <f>+IF(VLOOKUP($B199,download!$A$4:$DN$305,MATCH(data!AM$1,download!$A$4:$DX$4,0)+1,FALSE)="","",VLOOKUP($B199,download!$A$4:$DN$305,MATCH(data!AM$1,download!$A$4:$DX$4,0)+1,FALSE))</f>
        <v>81290000000</v>
      </c>
      <c r="AN199">
        <f>+IF(VLOOKUP($B199,download!$A$4:$DN$305,MATCH(data!AN$1,download!$A$4:$DX$4,0)+1,FALSE)="","",VLOOKUP($B199,download!$A$4:$DN$305,MATCH(data!AN$1,download!$A$4:$DX$4,0)+1,FALSE))</f>
        <v>4.9000000000000004</v>
      </c>
      <c r="AO199">
        <f>+IF(VLOOKUP($B199,download!$A$4:$DN$305,MATCH(data!AO$1,download!$A$4:$DX$4,0)+1,FALSE)="","",VLOOKUP($B199,download!$A$4:$DN$305,MATCH(data!AO$1,download!$A$4:$DX$4,0)+1,FALSE))</f>
        <v>5.7</v>
      </c>
      <c r="AP199">
        <f>+IF(VLOOKUP($B199,download!$A$4:$DN$305,MATCH(data!AP$1,download!$A$4:$DX$4,0)+1,FALSE)="","",VLOOKUP($B199,download!$A$4:$DN$305,MATCH(data!AP$1,download!$A$4:$DX$4,0)+1,FALSE))</f>
        <v>3.4</v>
      </c>
      <c r="AQ199">
        <f>+IF(VLOOKUP($B199,download!$A$4:$DN$305,MATCH(data!AQ$1,download!$A$4:$DX$4,0)+1,FALSE)="","",VLOOKUP($B199,download!$A$4:$DN$305,MATCH(data!AQ$1,download!$A$4:$DX$4,0)+1,FALSE))</f>
        <v>10.4</v>
      </c>
      <c r="AR199">
        <f>+IF(VLOOKUP($B199,download!$A$4:$DN$305,MATCH(data!AR$1,download!$A$4:$DX$4,0)+1,FALSE)="","",VLOOKUP($B199,download!$A$4:$DN$305,MATCH(data!AR$1,download!$A$4:$DX$4,0)+1,FALSE))</f>
        <v>7.3</v>
      </c>
      <c r="AS199">
        <f>+IF(VLOOKUP($B199,download!$A$4:$DN$305,MATCH(data!AS$1,download!$A$4:$DX$4,0)+1,FALSE)="","",VLOOKUP($B199,download!$A$4:$DN$305,MATCH(data!AS$1,download!$A$4:$DX$4,0)+1,FALSE))</f>
        <v>2.7621706340393479E-3</v>
      </c>
      <c r="AT199">
        <f>+IF(VLOOKUP($B199,download!$A$4:$DN$305,MATCH(data!AT$1,download!$A$4:$DX$4,0)+1,FALSE)="","",VLOOKUP($B199,download!$A$4:$DN$305,MATCH(data!AT$1,download!$A$4:$DX$4,0)+1,FALSE))</f>
        <v>-1.0840977864817007E-3</v>
      </c>
      <c r="AU199">
        <f>+IF(VLOOKUP($B199,download!$A$4:$DN$305,MATCH(data!AU$1,download!$A$4:$DX$4,0)+1,FALSE)="","",VLOOKUP($B199,download!$A$4:$DN$305,MATCH(data!AU$1,download!$A$4:$DX$4,0)+1,FALSE))</f>
        <v>2.5364477297005008E-3</v>
      </c>
      <c r="AV199">
        <f>+IF(VLOOKUP($B199,download!$A$4:$DN$305,MATCH(data!AV$1,download!$A$4:$DX$4,0)+1,FALSE)="","",VLOOKUP($B199,download!$A$4:$DN$305,MATCH(data!AV$1,download!$A$4:$DX$4,0)+1,FALSE))</f>
        <v>2.5209236857212658E-3</v>
      </c>
      <c r="AW199">
        <f>+IF(VLOOKUP($B199,download!$A$4:$DN$305,MATCH(data!AW$1,download!$A$4:$DX$4,0)+1,FALSE)="","",VLOOKUP($B199,download!$A$4:$DN$305,MATCH(data!AW$1,download!$A$4:$DX$4,0)+1,FALSE))</f>
        <v>-2.0181579829501675E-3</v>
      </c>
    </row>
    <row r="200" spans="1:49">
      <c r="A200">
        <f t="shared" si="7"/>
        <v>199</v>
      </c>
      <c r="B200">
        <f t="shared" si="8"/>
        <v>201603</v>
      </c>
      <c r="C200">
        <f>+IF(VLOOKUP($B200,download!$A$4:$DN$305,MATCH(data!C$1,download!$A$4:$DX$4,0)+1,FALSE)="","",VLOOKUP($B200,download!$A$4:$DN$305,MATCH(data!C$1,download!$A$4:$DX$4,0)+1,FALSE))</f>
        <v>98.6953125</v>
      </c>
      <c r="D200">
        <f>+IF(VLOOKUP($B200,download!$A$4:$DN$305,MATCH(data!D$1,download!$A$4:$DX$4,0)+1,FALSE)="","",VLOOKUP($B200,download!$A$4:$DN$305,MATCH(data!D$1,download!$A$4:$DX$4,0)+1,FALSE))</f>
        <v>103.38500000000001</v>
      </c>
      <c r="E200">
        <f>+IF(VLOOKUP($B200,download!$A$4:$DN$305,MATCH(data!E$1,download!$A$4:$DX$4,0)+1,FALSE)="","",VLOOKUP($B200,download!$A$4:$DN$305,MATCH(data!E$1,download!$A$4:$DX$4,0)+1,FALSE))</f>
        <v>115.67749999999999</v>
      </c>
      <c r="F200">
        <f>+IF(VLOOKUP($B200,download!$A$4:$DN$305,MATCH(data!F$1,download!$A$4:$DX$4,0)+1,FALSE)="","",VLOOKUP($B200,download!$A$4:$DN$305,MATCH(data!F$1,download!$A$4:$DX$4,0)+1,FALSE))</f>
        <v>119.5</v>
      </c>
      <c r="G200">
        <f>+IF(VLOOKUP($B200,download!$A$4:$DN$305,MATCH(data!G$1,download!$A$4:$DX$4,0)+1,FALSE)="","",VLOOKUP($B200,download!$A$4:$DN$305,MATCH(data!G$1,download!$A$4:$DX$4,0)+1,FALSE))</f>
        <v>108.86499999999999</v>
      </c>
      <c r="H200">
        <f>+IF(VLOOKUP($B200,download!$A$4:$DN$305,MATCH(data!H$1,download!$A$4:$DX$4,0)+1,FALSE)="","",VLOOKUP($B200,download!$A$4:$DN$305,MATCH(data!H$1,download!$A$4:$DX$4,0)+1,FALSE))</f>
        <v>13.95</v>
      </c>
      <c r="I200">
        <f>+IF(VLOOKUP($B200,download!$A$4:$DN$305,MATCH(data!I$1,download!$A$4:$DX$4,0)+1,FALSE)="","",VLOOKUP($B200,download!$A$4:$DN$305,MATCH(data!I$1,download!$A$4:$DX$4,0)+1,FALSE))</f>
        <v>23.448699999999999</v>
      </c>
      <c r="J200">
        <f>+IF(VLOOKUP($B200,download!$A$4:$DN$305,MATCH(data!J$1,download!$A$4:$DX$4,0)+1,FALSE)="","",VLOOKUP($B200,download!$A$4:$DN$305,MATCH(data!J$1,download!$A$4:$DX$4,0)+1,FALSE))</f>
        <v>735129999999.99988</v>
      </c>
      <c r="K200">
        <f>+IF(VLOOKUP($B200,download!$A$4:$DN$305,MATCH(data!K$1,download!$A$4:$DX$4,0)+1,FALSE)="","",VLOOKUP($B200,download!$A$4:$DN$305,MATCH(data!K$1,download!$A$4:$DX$4,0)+1,FALSE))</f>
        <v>3179800000000</v>
      </c>
      <c r="L200">
        <f>+IF(VLOOKUP($B200,download!$A$4:$DN$305,MATCH(data!L$1,download!$A$4:$DX$4,0)+1,FALSE)="","",VLOOKUP($B200,download!$A$4:$DN$305,MATCH(data!L$1,download!$A$4:$DX$4,0)+1,FALSE))</f>
        <v>2076633889000</v>
      </c>
      <c r="M200">
        <f>+IF(VLOOKUP($B200,download!$A$4:$DN$305,MATCH(data!M$1,download!$A$4:$DX$4,0)+1,FALSE)="","",VLOOKUP($B200,download!$A$4:$DN$305,MATCH(data!M$1,download!$A$4:$DX$4,0)+1,FALSE))</f>
        <v>6721635911560.5303</v>
      </c>
      <c r="N200">
        <f>+IF(VLOOKUP($B200,download!$A$4:$DN$305,MATCH(data!N$1,download!$A$4:$DX$4,0)+1,FALSE)="","",VLOOKUP($B200,download!$A$4:$DN$305,MATCH(data!N$1,download!$A$4:$DX$4,0)+1,FALSE))</f>
        <v>831456000000</v>
      </c>
      <c r="O200">
        <f>+IF(VLOOKUP($B200,download!$A$4:$DN$305,MATCH(data!O$1,download!$A$4:$DX$4,0)+1,FALSE)="","",VLOOKUP($B200,download!$A$4:$DN$305,MATCH(data!O$1,download!$A$4:$DX$4,0)+1,FALSE))</f>
        <v>1.1377999999999999</v>
      </c>
      <c r="P200">
        <f>+IF(VLOOKUP($B200,download!$A$4:$DN$305,MATCH(data!P$1,download!$A$4:$DX$4,0)+1,FALSE)="","",VLOOKUP($B200,download!$A$4:$DN$305,MATCH(data!P$1,download!$A$4:$DX$4,0)+1,FALSE))</f>
        <v>7.7565</v>
      </c>
      <c r="Q200">
        <f>+IF(VLOOKUP($B200,download!$A$4:$DN$305,MATCH(data!Q$1,download!$A$4:$DX$4,0)+1,FALSE)="","",VLOOKUP($B200,download!$A$4:$DN$305,MATCH(data!Q$1,download!$A$4:$DX$4,0)+1,FALSE))</f>
        <v>1.4358</v>
      </c>
      <c r="R200">
        <f>+IF(VLOOKUP($B200,download!$A$4:$DN$305,MATCH(data!R$1,download!$A$4:$DX$4,0)+1,FALSE)="","",VLOOKUP($B200,download!$A$4:$DN$305,MATCH(data!R$1,download!$A$4:$DX$4,0)+1,FALSE))</f>
        <v>0.76539999999999997</v>
      </c>
      <c r="S200">
        <f>+IF(VLOOKUP($B200,download!$A$4:$DN$305,MATCH(data!S$1,download!$A$4:$DX$4,0)+1,FALSE)="","",VLOOKUP($B200,download!$A$4:$DN$305,MATCH(data!S$1,download!$A$4:$DX$4,0)+1,FALSE))</f>
        <v>1.3004</v>
      </c>
      <c r="T200">
        <f>+IF(VLOOKUP($B200,download!$A$4:$DN$305,MATCH(data!T$1,download!$A$4:$DX$4,0)+1,FALSE)="","",VLOOKUP($B200,download!$A$4:$DN$305,MATCH(data!T$1,download!$A$4:$DX$4,0)+1,FALSE))</f>
        <v>2059.7399999999998</v>
      </c>
      <c r="U200">
        <f>+IF(VLOOKUP($B200,download!$A$4:$DN$305,MATCH(data!U$1,download!$A$4:$DX$4,0)+1,FALSE)="","",VLOOKUP($B200,download!$A$4:$DN$305,MATCH(data!U$1,download!$A$4:$DX$4,0)+1,FALSE))</f>
        <v>9965.51</v>
      </c>
      <c r="V200">
        <f>+IF(VLOOKUP($B200,download!$A$4:$DN$305,MATCH(data!V$1,download!$A$4:$DX$4,0)+1,FALSE)="","",VLOOKUP($B200,download!$A$4:$DN$305,MATCH(data!V$1,download!$A$4:$DX$4,0)+1,FALSE))</f>
        <v>1347.2</v>
      </c>
      <c r="W200">
        <f>+IF(VLOOKUP($B200,download!$A$4:$DN$305,MATCH(data!W$1,download!$A$4:$DX$4,0)+1,FALSE)="","",VLOOKUP($B200,download!$A$4:$DN$305,MATCH(data!W$1,download!$A$4:$DX$4,0)+1,FALSE))</f>
        <v>20776.7</v>
      </c>
      <c r="X200">
        <f>+IF(VLOOKUP($B200,download!$A$4:$DN$305,MATCH(data!X$1,download!$A$4:$DX$4,0)+1,FALSE)="","",VLOOKUP($B200,download!$A$4:$DN$305,MATCH(data!X$1,download!$A$4:$DX$4,0)+1,FALSE))</f>
        <v>13494.36</v>
      </c>
      <c r="Y200">
        <f>+IF(VLOOKUP($B200,download!$A$4:$DN$305,MATCH(data!Y$1,download!$A$4:$DX$4,0)+1,FALSE)="","",VLOOKUP($B200,download!$A$4:$DN$305,MATCH(data!Y$1,download!$A$4:$DX$4,0)+1,FALSE))</f>
        <v>0.3</v>
      </c>
      <c r="Z200">
        <f>+IF(VLOOKUP($B200,download!$A$4:$DN$305,MATCH(data!Z$1,download!$A$4:$DX$4,0)+1,FALSE)="","",VLOOKUP($B200,download!$A$4:$DN$305,MATCH(data!Z$1,download!$A$4:$DX$4,0)+1,FALSE))</f>
        <v>1.2</v>
      </c>
      <c r="AA200">
        <f>+IF(VLOOKUP($B200,download!$A$4:$DN$305,MATCH(data!AA$1,download!$A$4:$DX$4,0)+1,FALSE)="","",VLOOKUP($B200,download!$A$4:$DN$305,MATCH(data!AA$1,download!$A$4:$DX$4,0)+1,FALSE))</f>
        <v>1.31</v>
      </c>
      <c r="AB200">
        <f>+IF(VLOOKUP($B200,download!$A$4:$DN$305,MATCH(data!AB$1,download!$A$4:$DX$4,0)+1,FALSE)="","",VLOOKUP($B200,download!$A$4:$DN$305,MATCH(data!AB$1,download!$A$4:$DX$4,0)+1,FALSE))</f>
        <v>-0.39</v>
      </c>
      <c r="AC200">
        <f>+IF(VLOOKUP($B200,download!$A$4:$DN$305,MATCH(data!AC$1,download!$A$4:$DX$4,0)+1,FALSE)="","",VLOOKUP($B200,download!$A$4:$DN$305,MATCH(data!AC$1,download!$A$4:$DX$4,0)+1,FALSE))</f>
        <v>0.29558263753857</v>
      </c>
      <c r="AD200">
        <f>+IF(VLOOKUP($B200,download!$A$4:$DN$305,MATCH(data!AD$1,download!$A$4:$DX$4,0)+1,FALSE)="","",VLOOKUP($B200,download!$A$4:$DN$305,MATCH(data!AD$1,download!$A$4:$DX$4,0)+1,FALSE))</f>
        <v>118262000000</v>
      </c>
      <c r="AE200">
        <f>+IF(VLOOKUP($B200,download!$A$4:$DN$305,MATCH(data!AE$1,download!$A$4:$DX$4,0)+1,FALSE)="","",VLOOKUP($B200,download!$A$4:$DN$305,MATCH(data!AE$1,download!$A$4:$DX$4,0)+1,FALSE))</f>
        <v>168490700000</v>
      </c>
      <c r="AF200">
        <f>+IF(VLOOKUP($B200,download!$A$4:$DN$305,MATCH(data!AF$1,download!$A$4:$DX$4,0)+1,FALSE)="","",VLOOKUP($B200,download!$A$4:$DN$305,MATCH(data!AF$1,download!$A$4:$DX$4,0)+1,FALSE))</f>
        <v>4.65235585241218</v>
      </c>
      <c r="AG200">
        <f>+IF(VLOOKUP($B200,download!$A$4:$DN$305,MATCH(data!AG$1,download!$A$4:$DX$4,0)+1,FALSE)="","",VLOOKUP($B200,download!$A$4:$DN$305,MATCH(data!AG$1,download!$A$4:$DX$4,0)+1,FALSE))</f>
        <v>-7</v>
      </c>
      <c r="AH200">
        <f>+IF(VLOOKUP($B200,download!$A$4:$DN$305,MATCH(data!AH$1,download!$A$4:$DX$4,0)+1,FALSE)="","",VLOOKUP($B200,download!$A$4:$DN$305,MATCH(data!AH$1,download!$A$4:$DX$4,0)+1,FALSE))</f>
        <v>41507400000</v>
      </c>
      <c r="AI200">
        <f>+IF(VLOOKUP($B200,download!$A$4:$DN$305,MATCH(data!AI$1,download!$A$4:$DX$4,0)+1,FALSE)="","",VLOOKUP($B200,download!$A$4:$DN$305,MATCH(data!AI$1,download!$A$4:$DX$4,0)+1,FALSE))</f>
        <v>41490000000</v>
      </c>
      <c r="AJ200">
        <f>+IF(VLOOKUP($B200,download!$A$4:$DN$305,MATCH(data!AJ$1,download!$A$4:$DX$4,0)+1,FALSE)="","",VLOOKUP($B200,download!$A$4:$DN$305,MATCH(data!AJ$1,download!$A$4:$DX$4,0)+1,FALSE))</f>
        <v>675269999999.99988</v>
      </c>
      <c r="AK200">
        <f>+IF(VLOOKUP($B200,download!$A$4:$DN$305,MATCH(data!AK$1,download!$A$4:$DX$4,0)+1,FALSE)="","",VLOOKUP($B200,download!$A$4:$DN$305,MATCH(data!AK$1,download!$A$4:$DX$4,0)+1,FALSE))</f>
        <v>49236000000</v>
      </c>
      <c r="AL200">
        <f>+IF(VLOOKUP($B200,download!$A$4:$DN$305,MATCH(data!AL$1,download!$A$4:$DX$4,0)+1,FALSE)="","",VLOOKUP($B200,download!$A$4:$DN$305,MATCH(data!AL$1,download!$A$4:$DX$4,0)+1,FALSE))</f>
        <v>349124000000</v>
      </c>
      <c r="AM200">
        <f>+IF(VLOOKUP($B200,download!$A$4:$DN$305,MATCH(data!AM$1,download!$A$4:$DX$4,0)+1,FALSE)="","",VLOOKUP($B200,download!$A$4:$DN$305,MATCH(data!AM$1,download!$A$4:$DX$4,0)+1,FALSE))</f>
        <v>82192000000</v>
      </c>
      <c r="AN200">
        <f>+IF(VLOOKUP($B200,download!$A$4:$DN$305,MATCH(data!AN$1,download!$A$4:$DX$4,0)+1,FALSE)="","",VLOOKUP($B200,download!$A$4:$DN$305,MATCH(data!AN$1,download!$A$4:$DX$4,0)+1,FALSE))</f>
        <v>5</v>
      </c>
      <c r="AO200">
        <f>+IF(VLOOKUP($B200,download!$A$4:$DN$305,MATCH(data!AO$1,download!$A$4:$DX$4,0)+1,FALSE)="","",VLOOKUP($B200,download!$A$4:$DN$305,MATCH(data!AO$1,download!$A$4:$DX$4,0)+1,FALSE))</f>
        <v>5.7</v>
      </c>
      <c r="AP200">
        <f>+IF(VLOOKUP($B200,download!$A$4:$DN$305,MATCH(data!AP$1,download!$A$4:$DX$4,0)+1,FALSE)="","",VLOOKUP($B200,download!$A$4:$DN$305,MATCH(data!AP$1,download!$A$4:$DX$4,0)+1,FALSE))</f>
        <v>3.4</v>
      </c>
      <c r="AQ200">
        <f>+IF(VLOOKUP($B200,download!$A$4:$DN$305,MATCH(data!AQ$1,download!$A$4:$DX$4,0)+1,FALSE)="","",VLOOKUP($B200,download!$A$4:$DN$305,MATCH(data!AQ$1,download!$A$4:$DX$4,0)+1,FALSE))</f>
        <v>10.3</v>
      </c>
      <c r="AR200">
        <f>+IF(VLOOKUP($B200,download!$A$4:$DN$305,MATCH(data!AR$1,download!$A$4:$DX$4,0)+1,FALSE)="","",VLOOKUP($B200,download!$A$4:$DN$305,MATCH(data!AR$1,download!$A$4:$DX$4,0)+1,FALSE))</f>
        <v>7.1</v>
      </c>
      <c r="AS200">
        <f>+IF(VLOOKUP($B200,download!$A$4:$DN$305,MATCH(data!AS$1,download!$A$4:$DX$4,0)+1,FALSE)="","",VLOOKUP($B200,download!$A$4:$DN$305,MATCH(data!AS$1,download!$A$4:$DX$4,0)+1,FALSE))</f>
        <v>2.7621706340393479E-3</v>
      </c>
      <c r="AT200">
        <f>+IF(VLOOKUP($B200,download!$A$4:$DN$305,MATCH(data!AT$1,download!$A$4:$DX$4,0)+1,FALSE)="","",VLOOKUP($B200,download!$A$4:$DN$305,MATCH(data!AT$1,download!$A$4:$DX$4,0)+1,FALSE))</f>
        <v>-1.0840977864817007E-3</v>
      </c>
      <c r="AU200">
        <f>+IF(VLOOKUP($B200,download!$A$4:$DN$305,MATCH(data!AU$1,download!$A$4:$DX$4,0)+1,FALSE)="","",VLOOKUP($B200,download!$A$4:$DN$305,MATCH(data!AU$1,download!$A$4:$DX$4,0)+1,FALSE))</f>
        <v>2.5364477297005008E-3</v>
      </c>
      <c r="AV200">
        <f>+IF(VLOOKUP($B200,download!$A$4:$DN$305,MATCH(data!AV$1,download!$A$4:$DX$4,0)+1,FALSE)="","",VLOOKUP($B200,download!$A$4:$DN$305,MATCH(data!AV$1,download!$A$4:$DX$4,0)+1,FALSE))</f>
        <v>2.5209236857212658E-3</v>
      </c>
      <c r="AW200">
        <f>+IF(VLOOKUP($B200,download!$A$4:$DN$305,MATCH(data!AW$1,download!$A$4:$DX$4,0)+1,FALSE)="","",VLOOKUP($B200,download!$A$4:$DN$305,MATCH(data!AW$1,download!$A$4:$DX$4,0)+1,FALSE))</f>
        <v>-2.0181579829501675E-3</v>
      </c>
    </row>
    <row r="201" spans="1:49">
      <c r="A201">
        <f t="shared" si="7"/>
        <v>200</v>
      </c>
      <c r="B201">
        <f t="shared" si="8"/>
        <v>201604</v>
      </c>
      <c r="C201">
        <f>+IF(VLOOKUP($B201,download!$A$4:$DN$305,MATCH(data!C$1,download!$A$4:$DX$4,0)+1,FALSE)="","",VLOOKUP($B201,download!$A$4:$DN$305,MATCH(data!C$1,download!$A$4:$DX$4,0)+1,FALSE))</f>
        <v>98.1328125</v>
      </c>
      <c r="D201">
        <f>+IF(VLOOKUP($B201,download!$A$4:$DN$305,MATCH(data!D$1,download!$A$4:$DX$4,0)+1,FALSE)="","",VLOOKUP($B201,download!$A$4:$DN$305,MATCH(data!D$1,download!$A$4:$DX$4,0)+1,FALSE))</f>
        <v>102.12</v>
      </c>
      <c r="E201">
        <f>+IF(VLOOKUP($B201,download!$A$4:$DN$305,MATCH(data!E$1,download!$A$4:$DX$4,0)+1,FALSE)="","",VLOOKUP($B201,download!$A$4:$DN$305,MATCH(data!E$1,download!$A$4:$DX$4,0)+1,FALSE))</f>
        <v>115.264</v>
      </c>
      <c r="F201">
        <f>+IF(VLOOKUP($B201,download!$A$4:$DN$305,MATCH(data!F$1,download!$A$4:$DX$4,0)+1,FALSE)="","",VLOOKUP($B201,download!$A$4:$DN$305,MATCH(data!F$1,download!$A$4:$DX$4,0)+1,FALSE))</f>
        <v>118.92</v>
      </c>
      <c r="G201">
        <f>+IF(VLOOKUP($B201,download!$A$4:$DN$305,MATCH(data!G$1,download!$A$4:$DX$4,0)+1,FALSE)="","",VLOOKUP($B201,download!$A$4:$DN$305,MATCH(data!G$1,download!$A$4:$DX$4,0)+1,FALSE))</f>
        <v>99.894999999999996</v>
      </c>
      <c r="H201">
        <f>+IF(VLOOKUP($B201,download!$A$4:$DN$305,MATCH(data!H$1,download!$A$4:$DX$4,0)+1,FALSE)="","",VLOOKUP($B201,download!$A$4:$DN$305,MATCH(data!H$1,download!$A$4:$DX$4,0)+1,FALSE))</f>
        <v>15.7</v>
      </c>
      <c r="I201">
        <f>+IF(VLOOKUP($B201,download!$A$4:$DN$305,MATCH(data!I$1,download!$A$4:$DX$4,0)+1,FALSE)="","",VLOOKUP($B201,download!$A$4:$DN$305,MATCH(data!I$1,download!$A$4:$DX$4,0)+1,FALSE))</f>
        <v>24.033000000000001</v>
      </c>
      <c r="J201">
        <f>+IF(VLOOKUP($B201,download!$A$4:$DN$305,MATCH(data!J$1,download!$A$4:$DX$4,0)+1,FALSE)="","",VLOOKUP($B201,download!$A$4:$DN$305,MATCH(data!J$1,download!$A$4:$DX$4,0)+1,FALSE))</f>
        <v>738023999999.99988</v>
      </c>
      <c r="K201">
        <f>+IF(VLOOKUP($B201,download!$A$4:$DN$305,MATCH(data!K$1,download!$A$4:$DX$4,0)+1,FALSE)="","",VLOOKUP($B201,download!$A$4:$DN$305,MATCH(data!K$1,download!$A$4:$DX$4,0)+1,FALSE))</f>
        <v>3234499999999.9995</v>
      </c>
      <c r="L201">
        <f>+IF(VLOOKUP($B201,download!$A$4:$DN$305,MATCH(data!L$1,download!$A$4:$DX$4,0)+1,FALSE)="","",VLOOKUP($B201,download!$A$4:$DN$305,MATCH(data!L$1,download!$A$4:$DX$4,0)+1,FALSE))</f>
        <v>2052446008000</v>
      </c>
      <c r="M201">
        <f>+IF(VLOOKUP($B201,download!$A$4:$DN$305,MATCH(data!M$1,download!$A$4:$DX$4,0)+1,FALSE)="","",VLOOKUP($B201,download!$A$4:$DN$305,MATCH(data!M$1,download!$A$4:$DX$4,0)+1,FALSE))</f>
        <v>6815410818010.29</v>
      </c>
      <c r="N201">
        <f>+IF(VLOOKUP($B201,download!$A$4:$DN$305,MATCH(data!N$1,download!$A$4:$DX$4,0)+1,FALSE)="","",VLOOKUP($B201,download!$A$4:$DN$305,MATCH(data!N$1,download!$A$4:$DX$4,0)+1,FALSE))</f>
        <v>834127000000</v>
      </c>
      <c r="O201">
        <f>+IF(VLOOKUP($B201,download!$A$4:$DN$305,MATCH(data!O$1,download!$A$4:$DX$4,0)+1,FALSE)="","",VLOOKUP($B201,download!$A$4:$DN$305,MATCH(data!O$1,download!$A$4:$DX$4,0)+1,FALSE))</f>
        <v>1.1454</v>
      </c>
      <c r="P201">
        <f>+IF(VLOOKUP($B201,download!$A$4:$DN$305,MATCH(data!P$1,download!$A$4:$DX$4,0)+1,FALSE)="","",VLOOKUP($B201,download!$A$4:$DN$305,MATCH(data!P$1,download!$A$4:$DX$4,0)+1,FALSE))</f>
        <v>7.7568000000000001</v>
      </c>
      <c r="Q201">
        <f>+IF(VLOOKUP($B201,download!$A$4:$DN$305,MATCH(data!Q$1,download!$A$4:$DX$4,0)+1,FALSE)="","",VLOOKUP($B201,download!$A$4:$DN$305,MATCH(data!Q$1,download!$A$4:$DX$4,0)+1,FALSE))</f>
        <v>1.4611000000000001</v>
      </c>
      <c r="R201">
        <f>+IF(VLOOKUP($B201,download!$A$4:$DN$305,MATCH(data!R$1,download!$A$4:$DX$4,0)+1,FALSE)="","",VLOOKUP($B201,download!$A$4:$DN$305,MATCH(data!R$1,download!$A$4:$DX$4,0)+1,FALSE))</f>
        <v>0.76019999999999999</v>
      </c>
      <c r="S201">
        <f>+IF(VLOOKUP($B201,download!$A$4:$DN$305,MATCH(data!S$1,download!$A$4:$DX$4,0)+1,FALSE)="","",VLOOKUP($B201,download!$A$4:$DN$305,MATCH(data!S$1,download!$A$4:$DX$4,0)+1,FALSE))</f>
        <v>1.2551000000000001</v>
      </c>
      <c r="T201">
        <f>+IF(VLOOKUP($B201,download!$A$4:$DN$305,MATCH(data!T$1,download!$A$4:$DX$4,0)+1,FALSE)="","",VLOOKUP($B201,download!$A$4:$DN$305,MATCH(data!T$1,download!$A$4:$DX$4,0)+1,FALSE))</f>
        <v>2065.3000000000002</v>
      </c>
      <c r="U201">
        <f>+IF(VLOOKUP($B201,download!$A$4:$DN$305,MATCH(data!U$1,download!$A$4:$DX$4,0)+1,FALSE)="","",VLOOKUP($B201,download!$A$4:$DN$305,MATCH(data!U$1,download!$A$4:$DX$4,0)+1,FALSE))</f>
        <v>10038.969999999999</v>
      </c>
      <c r="V201">
        <f>+IF(VLOOKUP($B201,download!$A$4:$DN$305,MATCH(data!V$1,download!$A$4:$DX$4,0)+1,FALSE)="","",VLOOKUP($B201,download!$A$4:$DN$305,MATCH(data!V$1,download!$A$4:$DX$4,0)+1,FALSE))</f>
        <v>1340.55</v>
      </c>
      <c r="W201">
        <f>+IF(VLOOKUP($B201,download!$A$4:$DN$305,MATCH(data!W$1,download!$A$4:$DX$4,0)+1,FALSE)="","",VLOOKUP($B201,download!$A$4:$DN$305,MATCH(data!W$1,download!$A$4:$DX$4,0)+1,FALSE))</f>
        <v>21067.05</v>
      </c>
      <c r="X201">
        <f>+IF(VLOOKUP($B201,download!$A$4:$DN$305,MATCH(data!X$1,download!$A$4:$DX$4,0)+1,FALSE)="","",VLOOKUP($B201,download!$A$4:$DN$305,MATCH(data!X$1,download!$A$4:$DX$4,0)+1,FALSE))</f>
        <v>13951.45</v>
      </c>
      <c r="Y201">
        <f>+IF(VLOOKUP($B201,download!$A$4:$DN$305,MATCH(data!Y$1,download!$A$4:$DX$4,0)+1,FALSE)="","",VLOOKUP($B201,download!$A$4:$DN$305,MATCH(data!Y$1,download!$A$4:$DX$4,0)+1,FALSE))</f>
        <v>0.4</v>
      </c>
      <c r="Z201">
        <f>+IF(VLOOKUP($B201,download!$A$4:$DN$305,MATCH(data!Z$1,download!$A$4:$DX$4,0)+1,FALSE)="","",VLOOKUP($B201,download!$A$4:$DN$305,MATCH(data!Z$1,download!$A$4:$DX$4,0)+1,FALSE))</f>
        <v>0.2</v>
      </c>
      <c r="AA201">
        <f>+IF(VLOOKUP($B201,download!$A$4:$DN$305,MATCH(data!AA$1,download!$A$4:$DX$4,0)+1,FALSE)="","",VLOOKUP($B201,download!$A$4:$DN$305,MATCH(data!AA$1,download!$A$4:$DX$4,0)+1,FALSE))</f>
        <v>1.31</v>
      </c>
      <c r="AB201">
        <f>+IF(VLOOKUP($B201,download!$A$4:$DN$305,MATCH(data!AB$1,download!$A$4:$DX$4,0)+1,FALSE)="","",VLOOKUP($B201,download!$A$4:$DN$305,MATCH(data!AB$1,download!$A$4:$DX$4,0)+1,FALSE))</f>
        <v>-0.97</v>
      </c>
      <c r="AC201">
        <f>+IF(VLOOKUP($B201,download!$A$4:$DN$305,MATCH(data!AC$1,download!$A$4:$DX$4,0)+1,FALSE)="","",VLOOKUP($B201,download!$A$4:$DN$305,MATCH(data!AC$1,download!$A$4:$DX$4,0)+1,FALSE))</f>
        <v>0.204277969461748</v>
      </c>
      <c r="AD201">
        <f>+IF(VLOOKUP($B201,download!$A$4:$DN$305,MATCH(data!AD$1,download!$A$4:$DX$4,0)+1,FALSE)="","",VLOOKUP($B201,download!$A$4:$DN$305,MATCH(data!AD$1,download!$A$4:$DX$4,0)+1,FALSE))</f>
        <v>119820000000</v>
      </c>
      <c r="AE201">
        <f>+IF(VLOOKUP($B201,download!$A$4:$DN$305,MATCH(data!AE$1,download!$A$4:$DX$4,0)+1,FALSE)="","",VLOOKUP($B201,download!$A$4:$DN$305,MATCH(data!AE$1,download!$A$4:$DX$4,0)+1,FALSE))</f>
        <v>170256900000</v>
      </c>
      <c r="AF201">
        <f>+IF(VLOOKUP($B201,download!$A$4:$DN$305,MATCH(data!AF$1,download!$A$4:$DX$4,0)+1,FALSE)="","",VLOOKUP($B201,download!$A$4:$DN$305,MATCH(data!AF$1,download!$A$4:$DX$4,0)+1,FALSE))</f>
        <v>4.65235585241218</v>
      </c>
      <c r="AG201">
        <f>+IF(VLOOKUP($B201,download!$A$4:$DN$305,MATCH(data!AG$1,download!$A$4:$DX$4,0)+1,FALSE)="","",VLOOKUP($B201,download!$A$4:$DN$305,MATCH(data!AG$1,download!$A$4:$DX$4,0)+1,FALSE))</f>
        <v>-2.2999999999999998</v>
      </c>
      <c r="AH201">
        <f>+IF(VLOOKUP($B201,download!$A$4:$DN$305,MATCH(data!AH$1,download!$A$4:$DX$4,0)+1,FALSE)="","",VLOOKUP($B201,download!$A$4:$DN$305,MATCH(data!AH$1,download!$A$4:$DX$4,0)+1,FALSE))</f>
        <v>41552400000</v>
      </c>
      <c r="AI201">
        <f>+IF(VLOOKUP($B201,download!$A$4:$DN$305,MATCH(data!AI$1,download!$A$4:$DX$4,0)+1,FALSE)="","",VLOOKUP($B201,download!$A$4:$DN$305,MATCH(data!AI$1,download!$A$4:$DX$4,0)+1,FALSE))</f>
        <v>42459000000</v>
      </c>
      <c r="AJ201">
        <f>+IF(VLOOKUP($B201,download!$A$4:$DN$305,MATCH(data!AJ$1,download!$A$4:$DX$4,0)+1,FALSE)="","",VLOOKUP($B201,download!$A$4:$DN$305,MATCH(data!AJ$1,download!$A$4:$DX$4,0)+1,FALSE))</f>
        <v>686580000000</v>
      </c>
      <c r="AK201">
        <f>+IF(VLOOKUP($B201,download!$A$4:$DN$305,MATCH(data!AK$1,download!$A$4:$DX$4,0)+1,FALSE)="","",VLOOKUP($B201,download!$A$4:$DN$305,MATCH(data!AK$1,download!$A$4:$DX$4,0)+1,FALSE))</f>
        <v>48301000000</v>
      </c>
      <c r="AL201">
        <f>+IF(VLOOKUP($B201,download!$A$4:$DN$305,MATCH(data!AL$1,download!$A$4:$DX$4,0)+1,FALSE)="","",VLOOKUP($B201,download!$A$4:$DN$305,MATCH(data!AL$1,download!$A$4:$DX$4,0)+1,FALSE))</f>
        <v>349526000000</v>
      </c>
      <c r="AM201">
        <f>+IF(VLOOKUP($B201,download!$A$4:$DN$305,MATCH(data!AM$1,download!$A$4:$DX$4,0)+1,FALSE)="","",VLOOKUP($B201,download!$A$4:$DN$305,MATCH(data!AM$1,download!$A$4:$DX$4,0)+1,FALSE))</f>
        <v>83922000000</v>
      </c>
      <c r="AN201">
        <f>+IF(VLOOKUP($B201,download!$A$4:$DN$305,MATCH(data!AN$1,download!$A$4:$DX$4,0)+1,FALSE)="","",VLOOKUP($B201,download!$A$4:$DN$305,MATCH(data!AN$1,download!$A$4:$DX$4,0)+1,FALSE))</f>
        <v>5.0999999999999996</v>
      </c>
      <c r="AO201">
        <f>+IF(VLOOKUP($B201,download!$A$4:$DN$305,MATCH(data!AO$1,download!$A$4:$DX$4,0)+1,FALSE)="","",VLOOKUP($B201,download!$A$4:$DN$305,MATCH(data!AO$1,download!$A$4:$DX$4,0)+1,FALSE))</f>
        <v>5.7</v>
      </c>
      <c r="AP201">
        <f>+IF(VLOOKUP($B201,download!$A$4:$DN$305,MATCH(data!AP$1,download!$A$4:$DX$4,0)+1,FALSE)="","",VLOOKUP($B201,download!$A$4:$DN$305,MATCH(data!AP$1,download!$A$4:$DX$4,0)+1,FALSE))</f>
        <v>3.4</v>
      </c>
      <c r="AQ201">
        <f>+IF(VLOOKUP($B201,download!$A$4:$DN$305,MATCH(data!AQ$1,download!$A$4:$DX$4,0)+1,FALSE)="","",VLOOKUP($B201,download!$A$4:$DN$305,MATCH(data!AQ$1,download!$A$4:$DX$4,0)+1,FALSE))</f>
        <v>10.199999999999999</v>
      </c>
      <c r="AR201">
        <f>+IF(VLOOKUP($B201,download!$A$4:$DN$305,MATCH(data!AR$1,download!$A$4:$DX$4,0)+1,FALSE)="","",VLOOKUP($B201,download!$A$4:$DN$305,MATCH(data!AR$1,download!$A$4:$DX$4,0)+1,FALSE))</f>
        <v>7.2</v>
      </c>
      <c r="AS201">
        <f>+IF(VLOOKUP($B201,download!$A$4:$DN$305,MATCH(data!AS$1,download!$A$4:$DX$4,0)+1,FALSE)="","",VLOOKUP($B201,download!$A$4:$DN$305,MATCH(data!AS$1,download!$A$4:$DX$4,0)+1,FALSE))</f>
        <v>2.7621706340393479E-3</v>
      </c>
      <c r="AT201">
        <f>+IF(VLOOKUP($B201,download!$A$4:$DN$305,MATCH(data!AT$1,download!$A$4:$DX$4,0)+1,FALSE)="","",VLOOKUP($B201,download!$A$4:$DN$305,MATCH(data!AT$1,download!$A$4:$DX$4,0)+1,FALSE))</f>
        <v>-1.0840977864817007E-3</v>
      </c>
      <c r="AU201">
        <f>+IF(VLOOKUP($B201,download!$A$4:$DN$305,MATCH(data!AU$1,download!$A$4:$DX$4,0)+1,FALSE)="","",VLOOKUP($B201,download!$A$4:$DN$305,MATCH(data!AU$1,download!$A$4:$DX$4,0)+1,FALSE))</f>
        <v>2.5364477297005008E-3</v>
      </c>
      <c r="AV201">
        <f>+IF(VLOOKUP($B201,download!$A$4:$DN$305,MATCH(data!AV$1,download!$A$4:$DX$4,0)+1,FALSE)="","",VLOOKUP($B201,download!$A$4:$DN$305,MATCH(data!AV$1,download!$A$4:$DX$4,0)+1,FALSE))</f>
        <v>2.5209236857212658E-3</v>
      </c>
      <c r="AW201">
        <f>+IF(VLOOKUP($B201,download!$A$4:$DN$305,MATCH(data!AW$1,download!$A$4:$DX$4,0)+1,FALSE)="","",VLOOKUP($B201,download!$A$4:$DN$305,MATCH(data!AW$1,download!$A$4:$DX$4,0)+1,FALSE))</f>
        <v>-2.0181579829501675E-3</v>
      </c>
    </row>
    <row r="202" spans="1:49">
      <c r="A202">
        <f t="shared" si="7"/>
        <v>201</v>
      </c>
      <c r="B202">
        <f t="shared" si="8"/>
        <v>201605</v>
      </c>
      <c r="C202">
        <f>+IF(VLOOKUP($B202,download!$A$4:$DN$305,MATCH(data!C$1,download!$A$4:$DX$4,0)+1,FALSE)="","",VLOOKUP($B202,download!$A$4:$DN$305,MATCH(data!C$1,download!$A$4:$DX$4,0)+1,FALSE))</f>
        <v>97.9609375</v>
      </c>
      <c r="D202">
        <f>+IF(VLOOKUP($B202,download!$A$4:$DN$305,MATCH(data!D$1,download!$A$4:$DX$4,0)+1,FALSE)="","",VLOOKUP($B202,download!$A$4:$DN$305,MATCH(data!D$1,download!$A$4:$DX$4,0)+1,FALSE))</f>
        <v>103.41500000000001</v>
      </c>
      <c r="E202">
        <f>+IF(VLOOKUP($B202,download!$A$4:$DN$305,MATCH(data!E$1,download!$A$4:$DX$4,0)+1,FALSE)="","",VLOOKUP($B202,download!$A$4:$DN$305,MATCH(data!E$1,download!$A$4:$DX$4,0)+1,FALSE))</f>
        <v>117.21</v>
      </c>
      <c r="F202">
        <f>+IF(VLOOKUP($B202,download!$A$4:$DN$305,MATCH(data!F$1,download!$A$4:$DX$4,0)+1,FALSE)="","",VLOOKUP($B202,download!$A$4:$DN$305,MATCH(data!F$1,download!$A$4:$DX$4,0)+1,FALSE))</f>
        <v>118.7</v>
      </c>
      <c r="G202">
        <f>+IF(VLOOKUP($B202,download!$A$4:$DN$305,MATCH(data!G$1,download!$A$4:$DX$4,0)+1,FALSE)="","",VLOOKUP($B202,download!$A$4:$DN$305,MATCH(data!G$1,download!$A$4:$DX$4,0)+1,FALSE))</f>
        <v>101.705</v>
      </c>
      <c r="H202">
        <f>+IF(VLOOKUP($B202,download!$A$4:$DN$305,MATCH(data!H$1,download!$A$4:$DX$4,0)+1,FALSE)="","",VLOOKUP($B202,download!$A$4:$DN$305,MATCH(data!H$1,download!$A$4:$DX$4,0)+1,FALSE))</f>
        <v>14.19</v>
      </c>
      <c r="I202">
        <f>+IF(VLOOKUP($B202,download!$A$4:$DN$305,MATCH(data!I$1,download!$A$4:$DX$4,0)+1,FALSE)="","",VLOOKUP($B202,download!$A$4:$DN$305,MATCH(data!I$1,download!$A$4:$DX$4,0)+1,FALSE))</f>
        <v>22.114899999999999</v>
      </c>
      <c r="J202">
        <f>+IF(VLOOKUP($B202,download!$A$4:$DN$305,MATCH(data!J$1,download!$A$4:$DX$4,0)+1,FALSE)="","",VLOOKUP($B202,download!$A$4:$DN$305,MATCH(data!J$1,download!$A$4:$DX$4,0)+1,FALSE))</f>
        <v>737404999999.99988</v>
      </c>
      <c r="K202">
        <f>+IF(VLOOKUP($B202,download!$A$4:$DN$305,MATCH(data!K$1,download!$A$4:$DX$4,0)+1,FALSE)="","",VLOOKUP($B202,download!$A$4:$DN$305,MATCH(data!K$1,download!$A$4:$DX$4,0)+1,FALSE))</f>
        <v>3234800000000</v>
      </c>
      <c r="L202">
        <f>+IF(VLOOKUP($B202,download!$A$4:$DN$305,MATCH(data!L$1,download!$A$4:$DX$4,0)+1,FALSE)="","",VLOOKUP($B202,download!$A$4:$DN$305,MATCH(data!L$1,download!$A$4:$DX$4,0)+1,FALSE))</f>
        <v>2052437665000</v>
      </c>
      <c r="M202">
        <f>+IF(VLOOKUP($B202,download!$A$4:$DN$305,MATCH(data!M$1,download!$A$4:$DX$4,0)+1,FALSE)="","",VLOOKUP($B202,download!$A$4:$DN$305,MATCH(data!M$1,download!$A$4:$DX$4,0)+1,FALSE))</f>
        <v>6867587827146.4502</v>
      </c>
      <c r="N202">
        <f>+IF(VLOOKUP($B202,download!$A$4:$DN$305,MATCH(data!N$1,download!$A$4:$DX$4,0)+1,FALSE)="","",VLOOKUP($B202,download!$A$4:$DN$305,MATCH(data!N$1,download!$A$4:$DX$4,0)+1,FALSE))</f>
        <v>839032000000</v>
      </c>
      <c r="O202">
        <f>+IF(VLOOKUP($B202,download!$A$4:$DN$305,MATCH(data!O$1,download!$A$4:$DX$4,0)+1,FALSE)="","",VLOOKUP($B202,download!$A$4:$DN$305,MATCH(data!O$1,download!$A$4:$DX$4,0)+1,FALSE))</f>
        <v>1.1129</v>
      </c>
      <c r="P202">
        <f>+IF(VLOOKUP($B202,download!$A$4:$DN$305,MATCH(data!P$1,download!$A$4:$DX$4,0)+1,FALSE)="","",VLOOKUP($B202,download!$A$4:$DN$305,MATCH(data!P$1,download!$A$4:$DX$4,0)+1,FALSE))</f>
        <v>7.7708000000000004</v>
      </c>
      <c r="Q202">
        <f>+IF(VLOOKUP($B202,download!$A$4:$DN$305,MATCH(data!Q$1,download!$A$4:$DX$4,0)+1,FALSE)="","",VLOOKUP($B202,download!$A$4:$DN$305,MATCH(data!Q$1,download!$A$4:$DX$4,0)+1,FALSE))</f>
        <v>1.4477</v>
      </c>
      <c r="R202">
        <f>+IF(VLOOKUP($B202,download!$A$4:$DN$305,MATCH(data!R$1,download!$A$4:$DX$4,0)+1,FALSE)="","",VLOOKUP($B202,download!$A$4:$DN$305,MATCH(data!R$1,download!$A$4:$DX$4,0)+1,FALSE))</f>
        <v>0.72289999999999999</v>
      </c>
      <c r="S202">
        <f>+IF(VLOOKUP($B202,download!$A$4:$DN$305,MATCH(data!S$1,download!$A$4:$DX$4,0)+1,FALSE)="","",VLOOKUP($B202,download!$A$4:$DN$305,MATCH(data!S$1,download!$A$4:$DX$4,0)+1,FALSE))</f>
        <v>1.3091999999999999</v>
      </c>
      <c r="T202">
        <f>+IF(VLOOKUP($B202,download!$A$4:$DN$305,MATCH(data!T$1,download!$A$4:$DX$4,0)+1,FALSE)="","",VLOOKUP($B202,download!$A$4:$DN$305,MATCH(data!T$1,download!$A$4:$DX$4,0)+1,FALSE))</f>
        <v>2096.96</v>
      </c>
      <c r="U202">
        <f>+IF(VLOOKUP($B202,download!$A$4:$DN$305,MATCH(data!U$1,download!$A$4:$DX$4,0)+1,FALSE)="","",VLOOKUP($B202,download!$A$4:$DN$305,MATCH(data!U$1,download!$A$4:$DX$4,0)+1,FALSE))</f>
        <v>10262.74</v>
      </c>
      <c r="V202">
        <f>+IF(VLOOKUP($B202,download!$A$4:$DN$305,MATCH(data!V$1,download!$A$4:$DX$4,0)+1,FALSE)="","",VLOOKUP($B202,download!$A$4:$DN$305,MATCH(data!V$1,download!$A$4:$DX$4,0)+1,FALSE))</f>
        <v>1379.8</v>
      </c>
      <c r="W202">
        <f>+IF(VLOOKUP($B202,download!$A$4:$DN$305,MATCH(data!W$1,download!$A$4:$DX$4,0)+1,FALSE)="","",VLOOKUP($B202,download!$A$4:$DN$305,MATCH(data!W$1,download!$A$4:$DX$4,0)+1,FALSE))</f>
        <v>20815.09</v>
      </c>
      <c r="X202">
        <f>+IF(VLOOKUP($B202,download!$A$4:$DN$305,MATCH(data!X$1,download!$A$4:$DX$4,0)+1,FALSE)="","",VLOOKUP($B202,download!$A$4:$DN$305,MATCH(data!X$1,download!$A$4:$DX$4,0)+1,FALSE))</f>
        <v>14065.78</v>
      </c>
      <c r="Y202">
        <f>+IF(VLOOKUP($B202,download!$A$4:$DN$305,MATCH(data!Y$1,download!$A$4:$DX$4,0)+1,FALSE)="","",VLOOKUP($B202,download!$A$4:$DN$305,MATCH(data!Y$1,download!$A$4:$DX$4,0)+1,FALSE))</f>
        <v>0.2</v>
      </c>
      <c r="Z202">
        <f>+IF(VLOOKUP($B202,download!$A$4:$DN$305,MATCH(data!Z$1,download!$A$4:$DX$4,0)+1,FALSE)="","",VLOOKUP($B202,download!$A$4:$DN$305,MATCH(data!Z$1,download!$A$4:$DX$4,0)+1,FALSE))</f>
        <v>0.4</v>
      </c>
      <c r="AA202">
        <f>+IF(VLOOKUP($B202,download!$A$4:$DN$305,MATCH(data!AA$1,download!$A$4:$DX$4,0)+1,FALSE)="","",VLOOKUP($B202,download!$A$4:$DN$305,MATCH(data!AA$1,download!$A$4:$DX$4,0)+1,FALSE))</f>
        <v>1.31</v>
      </c>
      <c r="AB202">
        <f>+IF(VLOOKUP($B202,download!$A$4:$DN$305,MATCH(data!AB$1,download!$A$4:$DX$4,0)+1,FALSE)="","",VLOOKUP($B202,download!$A$4:$DN$305,MATCH(data!AB$1,download!$A$4:$DX$4,0)+1,FALSE))</f>
        <v>-0.1</v>
      </c>
      <c r="AC202">
        <f>+IF(VLOOKUP($B202,download!$A$4:$DN$305,MATCH(data!AC$1,download!$A$4:$DX$4,0)+1,FALSE)="","",VLOOKUP($B202,download!$A$4:$DN$305,MATCH(data!AC$1,download!$A$4:$DX$4,0)+1,FALSE))</f>
        <v>0.21478842179720201</v>
      </c>
      <c r="AD202">
        <f>+IF(VLOOKUP($B202,download!$A$4:$DN$305,MATCH(data!AD$1,download!$A$4:$DX$4,0)+1,FALSE)="","",VLOOKUP($B202,download!$A$4:$DN$305,MATCH(data!AD$1,download!$A$4:$DX$4,0)+1,FALSE))</f>
        <v>119457000000</v>
      </c>
      <c r="AE202">
        <f>+IF(VLOOKUP($B202,download!$A$4:$DN$305,MATCH(data!AE$1,download!$A$4:$DX$4,0)+1,FALSE)="","",VLOOKUP($B202,download!$A$4:$DN$305,MATCH(data!AE$1,download!$A$4:$DX$4,0)+1,FALSE))</f>
        <v>168602700000</v>
      </c>
      <c r="AF202">
        <f>+IF(VLOOKUP($B202,download!$A$4:$DN$305,MATCH(data!AF$1,download!$A$4:$DX$4,0)+1,FALSE)="","",VLOOKUP($B202,download!$A$4:$DN$305,MATCH(data!AF$1,download!$A$4:$DX$4,0)+1,FALSE))</f>
        <v>4.65235585241218</v>
      </c>
      <c r="AG202">
        <f>+IF(VLOOKUP($B202,download!$A$4:$DN$305,MATCH(data!AG$1,download!$A$4:$DX$4,0)+1,FALSE)="","",VLOOKUP($B202,download!$A$4:$DN$305,MATCH(data!AG$1,download!$A$4:$DX$4,0)+1,FALSE))</f>
        <v>-0.1</v>
      </c>
      <c r="AH202">
        <f>+IF(VLOOKUP($B202,download!$A$4:$DN$305,MATCH(data!AH$1,download!$A$4:$DX$4,0)+1,FALSE)="","",VLOOKUP($B202,download!$A$4:$DN$305,MATCH(data!AH$1,download!$A$4:$DX$4,0)+1,FALSE))</f>
        <v>40944800000</v>
      </c>
      <c r="AI202">
        <f>+IF(VLOOKUP($B202,download!$A$4:$DN$305,MATCH(data!AI$1,download!$A$4:$DX$4,0)+1,FALSE)="","",VLOOKUP($B202,download!$A$4:$DN$305,MATCH(data!AI$1,download!$A$4:$DX$4,0)+1,FALSE))</f>
        <v>41183000000</v>
      </c>
      <c r="AJ202">
        <f>+IF(VLOOKUP($B202,download!$A$4:$DN$305,MATCH(data!AJ$1,download!$A$4:$DX$4,0)+1,FALSE)="","",VLOOKUP($B202,download!$A$4:$DN$305,MATCH(data!AJ$1,download!$A$4:$DX$4,0)+1,FALSE))</f>
        <v>682739999999.99988</v>
      </c>
      <c r="AK202">
        <f>+IF(VLOOKUP($B202,download!$A$4:$DN$305,MATCH(data!AK$1,download!$A$4:$DX$4,0)+1,FALSE)="","",VLOOKUP($B202,download!$A$4:$DN$305,MATCH(data!AK$1,download!$A$4:$DX$4,0)+1,FALSE))</f>
        <v>60782000000</v>
      </c>
      <c r="AL202">
        <f>+IF(VLOOKUP($B202,download!$A$4:$DN$305,MATCH(data!AL$1,download!$A$4:$DX$4,0)+1,FALSE)="","",VLOOKUP($B202,download!$A$4:$DN$305,MATCH(data!AL$1,download!$A$4:$DX$4,0)+1,FALSE))</f>
        <v>352414000000</v>
      </c>
      <c r="AM202">
        <f>+IF(VLOOKUP($B202,download!$A$4:$DN$305,MATCH(data!AM$1,download!$A$4:$DX$4,0)+1,FALSE)="","",VLOOKUP($B202,download!$A$4:$DN$305,MATCH(data!AM$1,download!$A$4:$DX$4,0)+1,FALSE))</f>
        <v>84298000000</v>
      </c>
      <c r="AN202">
        <f>+IF(VLOOKUP($B202,download!$A$4:$DN$305,MATCH(data!AN$1,download!$A$4:$DX$4,0)+1,FALSE)="","",VLOOKUP($B202,download!$A$4:$DN$305,MATCH(data!AN$1,download!$A$4:$DX$4,0)+1,FALSE))</f>
        <v>4.8</v>
      </c>
      <c r="AO202">
        <f>+IF(VLOOKUP($B202,download!$A$4:$DN$305,MATCH(data!AO$1,download!$A$4:$DX$4,0)+1,FALSE)="","",VLOOKUP($B202,download!$A$4:$DN$305,MATCH(data!AO$1,download!$A$4:$DX$4,0)+1,FALSE))</f>
        <v>5.7</v>
      </c>
      <c r="AP202">
        <f>+IF(VLOOKUP($B202,download!$A$4:$DN$305,MATCH(data!AP$1,download!$A$4:$DX$4,0)+1,FALSE)="","",VLOOKUP($B202,download!$A$4:$DN$305,MATCH(data!AP$1,download!$A$4:$DX$4,0)+1,FALSE))</f>
        <v>3.4</v>
      </c>
      <c r="AQ202">
        <f>+IF(VLOOKUP($B202,download!$A$4:$DN$305,MATCH(data!AQ$1,download!$A$4:$DX$4,0)+1,FALSE)="","",VLOOKUP($B202,download!$A$4:$DN$305,MATCH(data!AQ$1,download!$A$4:$DX$4,0)+1,FALSE))</f>
        <v>10.199999999999999</v>
      </c>
      <c r="AR202">
        <f>+IF(VLOOKUP($B202,download!$A$4:$DN$305,MATCH(data!AR$1,download!$A$4:$DX$4,0)+1,FALSE)="","",VLOOKUP($B202,download!$A$4:$DN$305,MATCH(data!AR$1,download!$A$4:$DX$4,0)+1,FALSE))</f>
        <v>7</v>
      </c>
      <c r="AS202">
        <f>+IF(VLOOKUP($B202,download!$A$4:$DN$305,MATCH(data!AS$1,download!$A$4:$DX$4,0)+1,FALSE)="","",VLOOKUP($B202,download!$A$4:$DN$305,MATCH(data!AS$1,download!$A$4:$DX$4,0)+1,FALSE))</f>
        <v>2.7621706340393479E-3</v>
      </c>
      <c r="AT202">
        <f>+IF(VLOOKUP($B202,download!$A$4:$DN$305,MATCH(data!AT$1,download!$A$4:$DX$4,0)+1,FALSE)="","",VLOOKUP($B202,download!$A$4:$DN$305,MATCH(data!AT$1,download!$A$4:$DX$4,0)+1,FALSE))</f>
        <v>-1.0840977864817007E-3</v>
      </c>
      <c r="AU202">
        <f>+IF(VLOOKUP($B202,download!$A$4:$DN$305,MATCH(data!AU$1,download!$A$4:$DX$4,0)+1,FALSE)="","",VLOOKUP($B202,download!$A$4:$DN$305,MATCH(data!AU$1,download!$A$4:$DX$4,0)+1,FALSE))</f>
        <v>2.5364477297005008E-3</v>
      </c>
      <c r="AV202">
        <f>+IF(VLOOKUP($B202,download!$A$4:$DN$305,MATCH(data!AV$1,download!$A$4:$DX$4,0)+1,FALSE)="","",VLOOKUP($B202,download!$A$4:$DN$305,MATCH(data!AV$1,download!$A$4:$DX$4,0)+1,FALSE))</f>
        <v>2.5209236857212658E-3</v>
      </c>
      <c r="AW202">
        <f>+IF(VLOOKUP($B202,download!$A$4:$DN$305,MATCH(data!AW$1,download!$A$4:$DX$4,0)+1,FALSE)="","",VLOOKUP($B202,download!$A$4:$DN$305,MATCH(data!AW$1,download!$A$4:$DX$4,0)+1,FALSE))</f>
        <v>-2.0181579829501675E-3</v>
      </c>
    </row>
    <row r="203" spans="1:49">
      <c r="A203">
        <f t="shared" si="7"/>
        <v>202</v>
      </c>
      <c r="B203">
        <f t="shared" si="8"/>
        <v>201606</v>
      </c>
      <c r="C203">
        <f>+IF(VLOOKUP($B203,download!$A$4:$DN$305,MATCH(data!C$1,download!$A$4:$DX$4,0)+1,FALSE)="","",VLOOKUP($B203,download!$A$4:$DN$305,MATCH(data!C$1,download!$A$4:$DX$4,0)+1,FALSE))</f>
        <v>101.3828125</v>
      </c>
      <c r="D203">
        <f>+IF(VLOOKUP($B203,download!$A$4:$DN$305,MATCH(data!D$1,download!$A$4:$DX$4,0)+1,FALSE)="","",VLOOKUP($B203,download!$A$4:$DN$305,MATCH(data!D$1,download!$A$4:$DX$4,0)+1,FALSE))</f>
        <v>106.096</v>
      </c>
      <c r="E203">
        <f>+IF(VLOOKUP($B203,download!$A$4:$DN$305,MATCH(data!E$1,download!$A$4:$DX$4,0)+1,FALSE)="","",VLOOKUP($B203,download!$A$4:$DN$305,MATCH(data!E$1,download!$A$4:$DX$4,0)+1,FALSE))</f>
        <v>119.97150000000001</v>
      </c>
      <c r="F203">
        <f>+IF(VLOOKUP($B203,download!$A$4:$DN$305,MATCH(data!F$1,download!$A$4:$DX$4,0)+1,FALSE)="","",VLOOKUP($B203,download!$A$4:$DN$305,MATCH(data!F$1,download!$A$4:$DX$4,0)+1,FALSE))</f>
        <v>110.35</v>
      </c>
      <c r="G203">
        <f>+IF(VLOOKUP($B203,download!$A$4:$DN$305,MATCH(data!G$1,download!$A$4:$DX$4,0)+1,FALSE)="","",VLOOKUP($B203,download!$A$4:$DN$305,MATCH(data!G$1,download!$A$4:$DX$4,0)+1,FALSE))</f>
        <v>104.155</v>
      </c>
      <c r="H203">
        <f>+IF(VLOOKUP($B203,download!$A$4:$DN$305,MATCH(data!H$1,download!$A$4:$DX$4,0)+1,FALSE)="","",VLOOKUP($B203,download!$A$4:$DN$305,MATCH(data!H$1,download!$A$4:$DX$4,0)+1,FALSE))</f>
        <v>15.63</v>
      </c>
      <c r="I203">
        <f>+IF(VLOOKUP($B203,download!$A$4:$DN$305,MATCH(data!I$1,download!$A$4:$DX$4,0)+1,FALSE)="","",VLOOKUP($B203,download!$A$4:$DN$305,MATCH(data!I$1,download!$A$4:$DX$4,0)+1,FALSE))</f>
        <v>26.076499999999999</v>
      </c>
      <c r="J203">
        <f>+IF(VLOOKUP($B203,download!$A$4:$DN$305,MATCH(data!J$1,download!$A$4:$DX$4,0)+1,FALSE)="","",VLOOKUP($B203,download!$A$4:$DN$305,MATCH(data!J$1,download!$A$4:$DX$4,0)+1,FALSE))</f>
        <v>751234999999.99988</v>
      </c>
      <c r="K203">
        <f>+IF(VLOOKUP($B203,download!$A$4:$DN$305,MATCH(data!K$1,download!$A$4:$DX$4,0)+1,FALSE)="","",VLOOKUP($B203,download!$A$4:$DN$305,MATCH(data!K$1,download!$A$4:$DX$4,0)+1,FALSE))</f>
        <v>3246999999999.9995</v>
      </c>
      <c r="L203">
        <f>+IF(VLOOKUP($B203,download!$A$4:$DN$305,MATCH(data!L$1,download!$A$4:$DX$4,0)+1,FALSE)="","",VLOOKUP($B203,download!$A$4:$DN$305,MATCH(data!L$1,download!$A$4:$DX$4,0)+1,FALSE))</f>
        <v>2089931896000</v>
      </c>
      <c r="M203">
        <f>+IF(VLOOKUP($B203,download!$A$4:$DN$305,MATCH(data!M$1,download!$A$4:$DX$4,0)+1,FALSE)="","",VLOOKUP($B203,download!$A$4:$DN$305,MATCH(data!M$1,download!$A$4:$DX$4,0)+1,FALSE))</f>
        <v>6901554668818.7402</v>
      </c>
      <c r="N203">
        <f>+IF(VLOOKUP($B203,download!$A$4:$DN$305,MATCH(data!N$1,download!$A$4:$DX$4,0)+1,FALSE)="","",VLOOKUP($B203,download!$A$4:$DN$305,MATCH(data!N$1,download!$A$4:$DX$4,0)+1,FALSE))</f>
        <v>844136000000</v>
      </c>
      <c r="O203">
        <f>+IF(VLOOKUP($B203,download!$A$4:$DN$305,MATCH(data!O$1,download!$A$4:$DX$4,0)+1,FALSE)="","",VLOOKUP($B203,download!$A$4:$DN$305,MATCH(data!O$1,download!$A$4:$DX$4,0)+1,FALSE))</f>
        <v>1.1104000000000001</v>
      </c>
      <c r="P203">
        <f>+IF(VLOOKUP($B203,download!$A$4:$DN$305,MATCH(data!P$1,download!$A$4:$DX$4,0)+1,FALSE)="","",VLOOKUP($B203,download!$A$4:$DN$305,MATCH(data!P$1,download!$A$4:$DX$4,0)+1,FALSE))</f>
        <v>7.7590000000000003</v>
      </c>
      <c r="Q203">
        <f>+IF(VLOOKUP($B203,download!$A$4:$DN$305,MATCH(data!Q$1,download!$A$4:$DX$4,0)+1,FALSE)="","",VLOOKUP($B203,download!$A$4:$DN$305,MATCH(data!Q$1,download!$A$4:$DX$4,0)+1,FALSE))</f>
        <v>1.3306</v>
      </c>
      <c r="R203">
        <f>+IF(VLOOKUP($B203,download!$A$4:$DN$305,MATCH(data!R$1,download!$A$4:$DX$4,0)+1,FALSE)="","",VLOOKUP($B203,download!$A$4:$DN$305,MATCH(data!R$1,download!$A$4:$DX$4,0)+1,FALSE))</f>
        <v>0.745</v>
      </c>
      <c r="S203">
        <f>+IF(VLOOKUP($B203,download!$A$4:$DN$305,MATCH(data!S$1,download!$A$4:$DX$4,0)+1,FALSE)="","",VLOOKUP($B203,download!$A$4:$DN$305,MATCH(data!S$1,download!$A$4:$DX$4,0)+1,FALSE))</f>
        <v>1.2923</v>
      </c>
      <c r="T203">
        <f>+IF(VLOOKUP($B203,download!$A$4:$DN$305,MATCH(data!T$1,download!$A$4:$DX$4,0)+1,FALSE)="","",VLOOKUP($B203,download!$A$4:$DN$305,MATCH(data!T$1,download!$A$4:$DX$4,0)+1,FALSE))</f>
        <v>2098.86</v>
      </c>
      <c r="U203">
        <f>+IF(VLOOKUP($B203,download!$A$4:$DN$305,MATCH(data!U$1,download!$A$4:$DX$4,0)+1,FALSE)="","",VLOOKUP($B203,download!$A$4:$DN$305,MATCH(data!U$1,download!$A$4:$DX$4,0)+1,FALSE))</f>
        <v>9680.09</v>
      </c>
      <c r="V203">
        <f>+IF(VLOOKUP($B203,download!$A$4:$DN$305,MATCH(data!V$1,download!$A$4:$DX$4,0)+1,FALSE)="","",VLOOKUP($B203,download!$A$4:$DN$305,MATCH(data!V$1,download!$A$4:$DX$4,0)+1,FALSE))</f>
        <v>1245.82</v>
      </c>
      <c r="W203">
        <f>+IF(VLOOKUP($B203,download!$A$4:$DN$305,MATCH(data!W$1,download!$A$4:$DX$4,0)+1,FALSE)="","",VLOOKUP($B203,download!$A$4:$DN$305,MATCH(data!W$1,download!$A$4:$DX$4,0)+1,FALSE))</f>
        <v>20794.37</v>
      </c>
      <c r="X203">
        <f>+IF(VLOOKUP($B203,download!$A$4:$DN$305,MATCH(data!X$1,download!$A$4:$DX$4,0)+1,FALSE)="","",VLOOKUP($B203,download!$A$4:$DN$305,MATCH(data!X$1,download!$A$4:$DX$4,0)+1,FALSE))</f>
        <v>14064.54</v>
      </c>
      <c r="Y203">
        <f>+IF(VLOOKUP($B203,download!$A$4:$DN$305,MATCH(data!Y$1,download!$A$4:$DX$4,0)+1,FALSE)="","",VLOOKUP($B203,download!$A$4:$DN$305,MATCH(data!Y$1,download!$A$4:$DX$4,0)+1,FALSE))</f>
        <v>0.3</v>
      </c>
      <c r="Z203">
        <f>+IF(VLOOKUP($B203,download!$A$4:$DN$305,MATCH(data!Z$1,download!$A$4:$DX$4,0)+1,FALSE)="","",VLOOKUP($B203,download!$A$4:$DN$305,MATCH(data!Z$1,download!$A$4:$DX$4,0)+1,FALSE))</f>
        <v>0.2</v>
      </c>
      <c r="AA203">
        <f>+IF(VLOOKUP($B203,download!$A$4:$DN$305,MATCH(data!AA$1,download!$A$4:$DX$4,0)+1,FALSE)="","",VLOOKUP($B203,download!$A$4:$DN$305,MATCH(data!AA$1,download!$A$4:$DX$4,0)+1,FALSE))</f>
        <v>1.02</v>
      </c>
      <c r="AB203">
        <f>+IF(VLOOKUP($B203,download!$A$4:$DN$305,MATCH(data!AB$1,download!$A$4:$DX$4,0)+1,FALSE)="","",VLOOKUP($B203,download!$A$4:$DN$305,MATCH(data!AB$1,download!$A$4:$DX$4,0)+1,FALSE))</f>
        <v>0</v>
      </c>
      <c r="AC203">
        <f>+IF(VLOOKUP($B203,download!$A$4:$DN$305,MATCH(data!AC$1,download!$A$4:$DX$4,0)+1,FALSE)="","",VLOOKUP($B203,download!$A$4:$DN$305,MATCH(data!AC$1,download!$A$4:$DX$4,0)+1,FALSE))</f>
        <v>0.245692617850817</v>
      </c>
      <c r="AD203">
        <f>+IF(VLOOKUP($B203,download!$A$4:$DN$305,MATCH(data!AD$1,download!$A$4:$DX$4,0)+1,FALSE)="","",VLOOKUP($B203,download!$A$4:$DN$305,MATCH(data!AD$1,download!$A$4:$DX$4,0)+1,FALSE))</f>
        <v>120346000000</v>
      </c>
      <c r="AE203">
        <f>+IF(VLOOKUP($B203,download!$A$4:$DN$305,MATCH(data!AE$1,download!$A$4:$DX$4,0)+1,FALSE)="","",VLOOKUP($B203,download!$A$4:$DN$305,MATCH(data!AE$1,download!$A$4:$DX$4,0)+1,FALSE))</f>
        <v>167802300000</v>
      </c>
      <c r="AF203">
        <f>+IF(VLOOKUP($B203,download!$A$4:$DN$305,MATCH(data!AF$1,download!$A$4:$DX$4,0)+1,FALSE)="","",VLOOKUP($B203,download!$A$4:$DN$305,MATCH(data!AF$1,download!$A$4:$DX$4,0)+1,FALSE))</f>
        <v>9.3135775749945395</v>
      </c>
      <c r="AG203">
        <f>+IF(VLOOKUP($B203,download!$A$4:$DN$305,MATCH(data!AG$1,download!$A$4:$DX$4,0)+1,FALSE)="","",VLOOKUP($B203,download!$A$4:$DN$305,MATCH(data!AG$1,download!$A$4:$DX$4,0)+1,FALSE))</f>
        <v>-1</v>
      </c>
      <c r="AH203">
        <f>+IF(VLOOKUP($B203,download!$A$4:$DN$305,MATCH(data!AH$1,download!$A$4:$DX$4,0)+1,FALSE)="","",VLOOKUP($B203,download!$A$4:$DN$305,MATCH(data!AH$1,download!$A$4:$DX$4,0)+1,FALSE))</f>
        <v>41120500000</v>
      </c>
      <c r="AI203">
        <f>+IF(VLOOKUP($B203,download!$A$4:$DN$305,MATCH(data!AI$1,download!$A$4:$DX$4,0)+1,FALSE)="","",VLOOKUP($B203,download!$A$4:$DN$305,MATCH(data!AI$1,download!$A$4:$DX$4,0)+1,FALSE))</f>
        <v>42267000000</v>
      </c>
      <c r="AJ203">
        <f>+IF(VLOOKUP($B203,download!$A$4:$DN$305,MATCH(data!AJ$1,download!$A$4:$DX$4,0)+1,FALSE)="","",VLOOKUP($B203,download!$A$4:$DN$305,MATCH(data!AJ$1,download!$A$4:$DX$4,0)+1,FALSE))</f>
        <v>721809999999.99988</v>
      </c>
      <c r="AK203">
        <f>+IF(VLOOKUP($B203,download!$A$4:$DN$305,MATCH(data!AK$1,download!$A$4:$DX$4,0)+1,FALSE)="","",VLOOKUP($B203,download!$A$4:$DN$305,MATCH(data!AK$1,download!$A$4:$DX$4,0)+1,FALSE))</f>
        <v>52485000000</v>
      </c>
      <c r="AL203">
        <f>+IF(VLOOKUP($B203,download!$A$4:$DN$305,MATCH(data!AL$1,download!$A$4:$DX$4,0)+1,FALSE)="","",VLOOKUP($B203,download!$A$4:$DN$305,MATCH(data!AL$1,download!$A$4:$DX$4,0)+1,FALSE))</f>
        <v>351144000000</v>
      </c>
      <c r="AM203">
        <f>+IF(VLOOKUP($B203,download!$A$4:$DN$305,MATCH(data!AM$1,download!$A$4:$DX$4,0)+1,FALSE)="","",VLOOKUP($B203,download!$A$4:$DN$305,MATCH(data!AM$1,download!$A$4:$DX$4,0)+1,FALSE))</f>
        <v>83521000000</v>
      </c>
      <c r="AN203">
        <f>+IF(VLOOKUP($B203,download!$A$4:$DN$305,MATCH(data!AN$1,download!$A$4:$DX$4,0)+1,FALSE)="","",VLOOKUP($B203,download!$A$4:$DN$305,MATCH(data!AN$1,download!$A$4:$DX$4,0)+1,FALSE))</f>
        <v>4.9000000000000004</v>
      </c>
      <c r="AO203">
        <f>+IF(VLOOKUP($B203,download!$A$4:$DN$305,MATCH(data!AO$1,download!$A$4:$DX$4,0)+1,FALSE)="","",VLOOKUP($B203,download!$A$4:$DN$305,MATCH(data!AO$1,download!$A$4:$DX$4,0)+1,FALSE))</f>
        <v>5.7</v>
      </c>
      <c r="AP203">
        <f>+IF(VLOOKUP($B203,download!$A$4:$DN$305,MATCH(data!AP$1,download!$A$4:$DX$4,0)+1,FALSE)="","",VLOOKUP($B203,download!$A$4:$DN$305,MATCH(data!AP$1,download!$A$4:$DX$4,0)+1,FALSE))</f>
        <v>3.4</v>
      </c>
      <c r="AQ203">
        <f>+IF(VLOOKUP($B203,download!$A$4:$DN$305,MATCH(data!AQ$1,download!$A$4:$DX$4,0)+1,FALSE)="","",VLOOKUP($B203,download!$A$4:$DN$305,MATCH(data!AQ$1,download!$A$4:$DX$4,0)+1,FALSE))</f>
        <v>10.1</v>
      </c>
      <c r="AR203">
        <f>+IF(VLOOKUP($B203,download!$A$4:$DN$305,MATCH(data!AR$1,download!$A$4:$DX$4,0)+1,FALSE)="","",VLOOKUP($B203,download!$A$4:$DN$305,MATCH(data!AR$1,download!$A$4:$DX$4,0)+1,FALSE))</f>
        <v>6.9</v>
      </c>
      <c r="AS203">
        <f>+IF(VLOOKUP($B203,download!$A$4:$DN$305,MATCH(data!AS$1,download!$A$4:$DX$4,0)+1,FALSE)="","",VLOOKUP($B203,download!$A$4:$DN$305,MATCH(data!AS$1,download!$A$4:$DX$4,0)+1,FALSE))</f>
        <v>2.7621706340393479E-3</v>
      </c>
      <c r="AT203">
        <f>+IF(VLOOKUP($B203,download!$A$4:$DN$305,MATCH(data!AT$1,download!$A$4:$DX$4,0)+1,FALSE)="","",VLOOKUP($B203,download!$A$4:$DN$305,MATCH(data!AT$1,download!$A$4:$DX$4,0)+1,FALSE))</f>
        <v>-1.0840977864817007E-3</v>
      </c>
      <c r="AU203">
        <f>+IF(VLOOKUP($B203,download!$A$4:$DN$305,MATCH(data!AU$1,download!$A$4:$DX$4,0)+1,FALSE)="","",VLOOKUP($B203,download!$A$4:$DN$305,MATCH(data!AU$1,download!$A$4:$DX$4,0)+1,FALSE))</f>
        <v>2.5364477297005008E-3</v>
      </c>
      <c r="AV203">
        <f>+IF(VLOOKUP($B203,download!$A$4:$DN$305,MATCH(data!AV$1,download!$A$4:$DX$4,0)+1,FALSE)="","",VLOOKUP($B203,download!$A$4:$DN$305,MATCH(data!AV$1,download!$A$4:$DX$4,0)+1,FALSE))</f>
        <v>2.5209236857212658E-3</v>
      </c>
      <c r="AW203">
        <f>+IF(VLOOKUP($B203,download!$A$4:$DN$305,MATCH(data!AW$1,download!$A$4:$DX$4,0)+1,FALSE)="","",VLOOKUP($B203,download!$A$4:$DN$305,MATCH(data!AW$1,download!$A$4:$DX$4,0)+1,FALSE))</f>
        <v>-2.0181579829501675E-3</v>
      </c>
    </row>
    <row r="204" spans="1:49">
      <c r="A204">
        <f t="shared" si="7"/>
        <v>203</v>
      </c>
      <c r="B204">
        <f t="shared" si="8"/>
        <v>201607</v>
      </c>
      <c r="C204">
        <f>+IF(VLOOKUP($B204,download!$A$4:$DN$305,MATCH(data!C$1,download!$A$4:$DX$4,0)+1,FALSE)="","",VLOOKUP($B204,download!$A$4:$DN$305,MATCH(data!C$1,download!$A$4:$DX$4,0)+1,FALSE))</f>
        <v>101.6015625</v>
      </c>
      <c r="D204">
        <f>+IF(VLOOKUP($B204,download!$A$4:$DN$305,MATCH(data!D$1,download!$A$4:$DX$4,0)+1,FALSE)="","",VLOOKUP($B204,download!$A$4:$DN$305,MATCH(data!D$1,download!$A$4:$DX$4,0)+1,FALSE))</f>
        <v>101.232</v>
      </c>
      <c r="E204">
        <f>+IF(VLOOKUP($B204,download!$A$4:$DN$305,MATCH(data!E$1,download!$A$4:$DX$4,0)+1,FALSE)="","",VLOOKUP($B204,download!$A$4:$DN$305,MATCH(data!E$1,download!$A$4:$DX$4,0)+1,FALSE))</f>
        <v>121.15600000000001</v>
      </c>
      <c r="F204">
        <f>+IF(VLOOKUP($B204,download!$A$4:$DN$305,MATCH(data!F$1,download!$A$4:$DX$4,0)+1,FALSE)="","",VLOOKUP($B204,download!$A$4:$DN$305,MATCH(data!F$1,download!$A$4:$DX$4,0)+1,FALSE))</f>
        <v>111.4</v>
      </c>
      <c r="G204">
        <f>+IF(VLOOKUP($B204,download!$A$4:$DN$305,MATCH(data!G$1,download!$A$4:$DX$4,0)+1,FALSE)="","",VLOOKUP($B204,download!$A$4:$DN$305,MATCH(data!G$1,download!$A$4:$DX$4,0)+1,FALSE))</f>
        <v>104.425</v>
      </c>
      <c r="H204">
        <f>+IF(VLOOKUP($B204,download!$A$4:$DN$305,MATCH(data!H$1,download!$A$4:$DX$4,0)+1,FALSE)="","",VLOOKUP($B204,download!$A$4:$DN$305,MATCH(data!H$1,download!$A$4:$DX$4,0)+1,FALSE))</f>
        <v>11.87</v>
      </c>
      <c r="I204">
        <f>+IF(VLOOKUP($B204,download!$A$4:$DN$305,MATCH(data!I$1,download!$A$4:$DX$4,0)+1,FALSE)="","",VLOOKUP($B204,download!$A$4:$DN$305,MATCH(data!I$1,download!$A$4:$DX$4,0)+1,FALSE))</f>
        <v>20.245100000000001</v>
      </c>
      <c r="J204">
        <f>+IF(VLOOKUP($B204,download!$A$4:$DN$305,MATCH(data!J$1,download!$A$4:$DX$4,0)+1,FALSE)="","",VLOOKUP($B204,download!$A$4:$DN$305,MATCH(data!J$1,download!$A$4:$DX$4,0)+1,FALSE))</f>
        <v>757922999999.99988</v>
      </c>
      <c r="K204">
        <f>+IF(VLOOKUP($B204,download!$A$4:$DN$305,MATCH(data!K$1,download!$A$4:$DX$4,0)+1,FALSE)="","",VLOOKUP($B204,download!$A$4:$DN$305,MATCH(data!K$1,download!$A$4:$DX$4,0)+1,FALSE))</f>
        <v>3244699999999.9995</v>
      </c>
      <c r="L204">
        <f>+IF(VLOOKUP($B204,download!$A$4:$DN$305,MATCH(data!L$1,download!$A$4:$DX$4,0)+1,FALSE)="","",VLOOKUP($B204,download!$A$4:$DN$305,MATCH(data!L$1,download!$A$4:$DX$4,0)+1,FALSE))</f>
        <v>2144565679000</v>
      </c>
      <c r="M204">
        <f>+IF(VLOOKUP($B204,download!$A$4:$DN$305,MATCH(data!M$1,download!$A$4:$DX$4,0)+1,FALSE)="","",VLOOKUP($B204,download!$A$4:$DN$305,MATCH(data!M$1,download!$A$4:$DX$4,0)+1,FALSE))</f>
        <v>6967678452124.5898</v>
      </c>
      <c r="N204">
        <f>+IF(VLOOKUP($B204,download!$A$4:$DN$305,MATCH(data!N$1,download!$A$4:$DX$4,0)+1,FALSE)="","",VLOOKUP($B204,download!$A$4:$DN$305,MATCH(data!N$1,download!$A$4:$DX$4,0)+1,FALSE))</f>
        <v>859918000000</v>
      </c>
      <c r="O204">
        <f>+IF(VLOOKUP($B204,download!$A$4:$DN$305,MATCH(data!O$1,download!$A$4:$DX$4,0)+1,FALSE)="","",VLOOKUP($B204,download!$A$4:$DN$305,MATCH(data!O$1,download!$A$4:$DX$4,0)+1,FALSE))</f>
        <v>1.117</v>
      </c>
      <c r="P204">
        <f>+IF(VLOOKUP($B204,download!$A$4:$DN$305,MATCH(data!P$1,download!$A$4:$DX$4,0)+1,FALSE)="","",VLOOKUP($B204,download!$A$4:$DN$305,MATCH(data!P$1,download!$A$4:$DX$4,0)+1,FALSE))</f>
        <v>7.7571000000000003</v>
      </c>
      <c r="Q204">
        <f>+IF(VLOOKUP($B204,download!$A$4:$DN$305,MATCH(data!Q$1,download!$A$4:$DX$4,0)+1,FALSE)="","",VLOOKUP($B204,download!$A$4:$DN$305,MATCH(data!Q$1,download!$A$4:$DX$4,0)+1,FALSE))</f>
        <v>1.3226</v>
      </c>
      <c r="R204">
        <f>+IF(VLOOKUP($B204,download!$A$4:$DN$305,MATCH(data!R$1,download!$A$4:$DX$4,0)+1,FALSE)="","",VLOOKUP($B204,download!$A$4:$DN$305,MATCH(data!R$1,download!$A$4:$DX$4,0)+1,FALSE))</f>
        <v>0.75949999999999995</v>
      </c>
      <c r="S204">
        <f>+IF(VLOOKUP($B204,download!$A$4:$DN$305,MATCH(data!S$1,download!$A$4:$DX$4,0)+1,FALSE)="","",VLOOKUP($B204,download!$A$4:$DN$305,MATCH(data!S$1,download!$A$4:$DX$4,0)+1,FALSE))</f>
        <v>1.3028</v>
      </c>
      <c r="T204">
        <f>+IF(VLOOKUP($B204,download!$A$4:$DN$305,MATCH(data!T$1,download!$A$4:$DX$4,0)+1,FALSE)="","",VLOOKUP($B204,download!$A$4:$DN$305,MATCH(data!T$1,download!$A$4:$DX$4,0)+1,FALSE))</f>
        <v>2173.6</v>
      </c>
      <c r="U204">
        <f>+IF(VLOOKUP($B204,download!$A$4:$DN$305,MATCH(data!U$1,download!$A$4:$DX$4,0)+1,FALSE)="","",VLOOKUP($B204,download!$A$4:$DN$305,MATCH(data!U$1,download!$A$4:$DX$4,0)+1,FALSE))</f>
        <v>10337.5</v>
      </c>
      <c r="V204">
        <f>+IF(VLOOKUP($B204,download!$A$4:$DN$305,MATCH(data!V$1,download!$A$4:$DX$4,0)+1,FALSE)="","",VLOOKUP($B204,download!$A$4:$DN$305,MATCH(data!V$1,download!$A$4:$DX$4,0)+1,FALSE))</f>
        <v>1322.74</v>
      </c>
      <c r="W204">
        <f>+IF(VLOOKUP($B204,download!$A$4:$DN$305,MATCH(data!W$1,download!$A$4:$DX$4,0)+1,FALSE)="","",VLOOKUP($B204,download!$A$4:$DN$305,MATCH(data!W$1,download!$A$4:$DX$4,0)+1,FALSE))</f>
        <v>21891.37</v>
      </c>
      <c r="X204">
        <f>+IF(VLOOKUP($B204,download!$A$4:$DN$305,MATCH(data!X$1,download!$A$4:$DX$4,0)+1,FALSE)="","",VLOOKUP($B204,download!$A$4:$DN$305,MATCH(data!X$1,download!$A$4:$DX$4,0)+1,FALSE))</f>
        <v>14582.74</v>
      </c>
      <c r="Y204">
        <f>+IF(VLOOKUP($B204,download!$A$4:$DN$305,MATCH(data!Y$1,download!$A$4:$DX$4,0)+1,FALSE)="","",VLOOKUP($B204,download!$A$4:$DN$305,MATCH(data!Y$1,download!$A$4:$DX$4,0)+1,FALSE))</f>
        <v>-0.1</v>
      </c>
      <c r="Z204">
        <f>+IF(VLOOKUP($B204,download!$A$4:$DN$305,MATCH(data!Z$1,download!$A$4:$DX$4,0)+1,FALSE)="","",VLOOKUP($B204,download!$A$4:$DN$305,MATCH(data!Z$1,download!$A$4:$DX$4,0)+1,FALSE))</f>
        <v>-0.5</v>
      </c>
      <c r="AA204">
        <f>+IF(VLOOKUP($B204,download!$A$4:$DN$305,MATCH(data!AA$1,download!$A$4:$DX$4,0)+1,FALSE)="","",VLOOKUP($B204,download!$A$4:$DN$305,MATCH(data!AA$1,download!$A$4:$DX$4,0)+1,FALSE))</f>
        <v>1.02</v>
      </c>
      <c r="AB204">
        <f>+IF(VLOOKUP($B204,download!$A$4:$DN$305,MATCH(data!AB$1,download!$A$4:$DX$4,0)+1,FALSE)="","",VLOOKUP($B204,download!$A$4:$DN$305,MATCH(data!AB$1,download!$A$4:$DX$4,0)+1,FALSE))</f>
        <v>0.39</v>
      </c>
      <c r="AC204">
        <f>+IF(VLOOKUP($B204,download!$A$4:$DN$305,MATCH(data!AC$1,download!$A$4:$DX$4,0)+1,FALSE)="","",VLOOKUP($B204,download!$A$4:$DN$305,MATCH(data!AC$1,download!$A$4:$DX$4,0)+1,FALSE))</f>
        <v>-7.5485218943084603E-2</v>
      </c>
      <c r="AD204">
        <f>+IF(VLOOKUP($B204,download!$A$4:$DN$305,MATCH(data!AD$1,download!$A$4:$DX$4,0)+1,FALSE)="","",VLOOKUP($B204,download!$A$4:$DN$305,MATCH(data!AD$1,download!$A$4:$DX$4,0)+1,FALSE))</f>
        <v>120874000000</v>
      </c>
      <c r="AE204">
        <f>+IF(VLOOKUP($B204,download!$A$4:$DN$305,MATCH(data!AE$1,download!$A$4:$DX$4,0)+1,FALSE)="","",VLOOKUP($B204,download!$A$4:$DN$305,MATCH(data!AE$1,download!$A$4:$DX$4,0)+1,FALSE))</f>
        <v>168136800000</v>
      </c>
      <c r="AF204">
        <f>+IF(VLOOKUP($B204,download!$A$4:$DN$305,MATCH(data!AF$1,download!$A$4:$DX$4,0)+1,FALSE)="","",VLOOKUP($B204,download!$A$4:$DN$305,MATCH(data!AF$1,download!$A$4:$DX$4,0)+1,FALSE))</f>
        <v>9.3135775749945395</v>
      </c>
      <c r="AG204">
        <f>+IF(VLOOKUP($B204,download!$A$4:$DN$305,MATCH(data!AG$1,download!$A$4:$DX$4,0)+1,FALSE)="","",VLOOKUP($B204,download!$A$4:$DN$305,MATCH(data!AG$1,download!$A$4:$DX$4,0)+1,FALSE))</f>
        <v>-5.0999999999999996</v>
      </c>
      <c r="AH204">
        <f>+IF(VLOOKUP($B204,download!$A$4:$DN$305,MATCH(data!AH$1,download!$A$4:$DX$4,0)+1,FALSE)="","",VLOOKUP($B204,download!$A$4:$DN$305,MATCH(data!AH$1,download!$A$4:$DX$4,0)+1,FALSE))</f>
        <v>43174400000</v>
      </c>
      <c r="AI204">
        <f>+IF(VLOOKUP($B204,download!$A$4:$DN$305,MATCH(data!AI$1,download!$A$4:$DX$4,0)+1,FALSE)="","",VLOOKUP($B204,download!$A$4:$DN$305,MATCH(data!AI$1,download!$A$4:$DX$4,0)+1,FALSE))</f>
        <v>42642000000</v>
      </c>
      <c r="AJ204">
        <f>+IF(VLOOKUP($B204,download!$A$4:$DN$305,MATCH(data!AJ$1,download!$A$4:$DX$4,0)+1,FALSE)="","",VLOOKUP($B204,download!$A$4:$DN$305,MATCH(data!AJ$1,download!$A$4:$DX$4,0)+1,FALSE))</f>
        <v>724609999999.99988</v>
      </c>
      <c r="AK204">
        <f>+IF(VLOOKUP($B204,download!$A$4:$DN$305,MATCH(data!AK$1,download!$A$4:$DX$4,0)+1,FALSE)="","",VLOOKUP($B204,download!$A$4:$DN$305,MATCH(data!AK$1,download!$A$4:$DX$4,0)+1,FALSE))</f>
        <v>48036000000</v>
      </c>
      <c r="AL204">
        <f>+IF(VLOOKUP($B204,download!$A$4:$DN$305,MATCH(data!AL$1,download!$A$4:$DX$4,0)+1,FALSE)="","",VLOOKUP($B204,download!$A$4:$DN$305,MATCH(data!AL$1,download!$A$4:$DX$4,0)+1,FALSE))</f>
        <v>353460000000</v>
      </c>
      <c r="AM204">
        <f>+IF(VLOOKUP($B204,download!$A$4:$DN$305,MATCH(data!AM$1,download!$A$4:$DX$4,0)+1,FALSE)="","",VLOOKUP($B204,download!$A$4:$DN$305,MATCH(data!AM$1,download!$A$4:$DX$4,0)+1,FALSE))</f>
        <v>82904000000</v>
      </c>
      <c r="AN204">
        <f>+IF(VLOOKUP($B204,download!$A$4:$DN$305,MATCH(data!AN$1,download!$A$4:$DX$4,0)+1,FALSE)="","",VLOOKUP($B204,download!$A$4:$DN$305,MATCH(data!AN$1,download!$A$4:$DX$4,0)+1,FALSE))</f>
        <v>4.8</v>
      </c>
      <c r="AO204">
        <f>+IF(VLOOKUP($B204,download!$A$4:$DN$305,MATCH(data!AO$1,download!$A$4:$DX$4,0)+1,FALSE)="","",VLOOKUP($B204,download!$A$4:$DN$305,MATCH(data!AO$1,download!$A$4:$DX$4,0)+1,FALSE))</f>
        <v>5.7</v>
      </c>
      <c r="AP204">
        <f>+IF(VLOOKUP($B204,download!$A$4:$DN$305,MATCH(data!AP$1,download!$A$4:$DX$4,0)+1,FALSE)="","",VLOOKUP($B204,download!$A$4:$DN$305,MATCH(data!AP$1,download!$A$4:$DX$4,0)+1,FALSE))</f>
        <v>3.4</v>
      </c>
      <c r="AQ204">
        <f>+IF(VLOOKUP($B204,download!$A$4:$DN$305,MATCH(data!AQ$1,download!$A$4:$DX$4,0)+1,FALSE)="","",VLOOKUP($B204,download!$A$4:$DN$305,MATCH(data!AQ$1,download!$A$4:$DX$4,0)+1,FALSE))</f>
        <v>10</v>
      </c>
      <c r="AR204">
        <f>+IF(VLOOKUP($B204,download!$A$4:$DN$305,MATCH(data!AR$1,download!$A$4:$DX$4,0)+1,FALSE)="","",VLOOKUP($B204,download!$A$4:$DN$305,MATCH(data!AR$1,download!$A$4:$DX$4,0)+1,FALSE))</f>
        <v>7</v>
      </c>
      <c r="AS204">
        <f>+IF(VLOOKUP($B204,download!$A$4:$DN$305,MATCH(data!AS$1,download!$A$4:$DX$4,0)+1,FALSE)="","",VLOOKUP($B204,download!$A$4:$DN$305,MATCH(data!AS$1,download!$A$4:$DX$4,0)+1,FALSE))</f>
        <v>2.7621706340393479E-3</v>
      </c>
      <c r="AT204">
        <f>+IF(VLOOKUP($B204,download!$A$4:$DN$305,MATCH(data!AT$1,download!$A$4:$DX$4,0)+1,FALSE)="","",VLOOKUP($B204,download!$A$4:$DN$305,MATCH(data!AT$1,download!$A$4:$DX$4,0)+1,FALSE))</f>
        <v>-1.0840977864817007E-3</v>
      </c>
      <c r="AU204">
        <f>+IF(VLOOKUP($B204,download!$A$4:$DN$305,MATCH(data!AU$1,download!$A$4:$DX$4,0)+1,FALSE)="","",VLOOKUP($B204,download!$A$4:$DN$305,MATCH(data!AU$1,download!$A$4:$DX$4,0)+1,FALSE))</f>
        <v>2.5364477297005008E-3</v>
      </c>
      <c r="AV204">
        <f>+IF(VLOOKUP($B204,download!$A$4:$DN$305,MATCH(data!AV$1,download!$A$4:$DX$4,0)+1,FALSE)="","",VLOOKUP($B204,download!$A$4:$DN$305,MATCH(data!AV$1,download!$A$4:$DX$4,0)+1,FALSE))</f>
        <v>2.5209236857212658E-3</v>
      </c>
      <c r="AW204">
        <f>+IF(VLOOKUP($B204,download!$A$4:$DN$305,MATCH(data!AW$1,download!$A$4:$DX$4,0)+1,FALSE)="","",VLOOKUP($B204,download!$A$4:$DN$305,MATCH(data!AW$1,download!$A$4:$DX$4,0)+1,FALSE))</f>
        <v>-2.0181579829501675E-3</v>
      </c>
    </row>
    <row r="205" spans="1:49">
      <c r="A205">
        <f t="shared" si="7"/>
        <v>204</v>
      </c>
      <c r="B205">
        <f t="shared" si="8"/>
        <v>201608</v>
      </c>
      <c r="C205">
        <f>+IF(VLOOKUP($B205,download!$A$4:$DN$305,MATCH(data!C$1,download!$A$4:$DX$4,0)+1,FALSE)="","",VLOOKUP($B205,download!$A$4:$DN$305,MATCH(data!C$1,download!$A$4:$DX$4,0)+1,FALSE))</f>
        <v>99.2890625</v>
      </c>
      <c r="D205">
        <f>+IF(VLOOKUP($B205,download!$A$4:$DN$305,MATCH(data!D$1,download!$A$4:$DX$4,0)+1,FALSE)="","",VLOOKUP($B205,download!$A$4:$DN$305,MATCH(data!D$1,download!$A$4:$DX$4,0)+1,FALSE))</f>
        <v>100.661</v>
      </c>
      <c r="E205">
        <f>+IF(VLOOKUP($B205,download!$A$4:$DN$305,MATCH(data!E$1,download!$A$4:$DX$4,0)+1,FALSE)="","",VLOOKUP($B205,download!$A$4:$DN$305,MATCH(data!E$1,download!$A$4:$DX$4,0)+1,FALSE))</f>
        <v>127.5155</v>
      </c>
      <c r="F205">
        <f>+IF(VLOOKUP($B205,download!$A$4:$DN$305,MATCH(data!F$1,download!$A$4:$DX$4,0)+1,FALSE)="","",VLOOKUP($B205,download!$A$4:$DN$305,MATCH(data!F$1,download!$A$4:$DX$4,0)+1,FALSE))</f>
        <v>111</v>
      </c>
      <c r="G205">
        <f>+IF(VLOOKUP($B205,download!$A$4:$DN$305,MATCH(data!G$1,download!$A$4:$DX$4,0)+1,FALSE)="","",VLOOKUP($B205,download!$A$4:$DN$305,MATCH(data!G$1,download!$A$4:$DX$4,0)+1,FALSE))</f>
        <v>104.425</v>
      </c>
      <c r="H205">
        <f>+IF(VLOOKUP($B205,download!$A$4:$DN$305,MATCH(data!H$1,download!$A$4:$DX$4,0)+1,FALSE)="","",VLOOKUP($B205,download!$A$4:$DN$305,MATCH(data!H$1,download!$A$4:$DX$4,0)+1,FALSE))</f>
        <v>13.42</v>
      </c>
      <c r="I205">
        <f>+IF(VLOOKUP($B205,download!$A$4:$DN$305,MATCH(data!I$1,download!$A$4:$DX$4,0)+1,FALSE)="","",VLOOKUP($B205,download!$A$4:$DN$305,MATCH(data!I$1,download!$A$4:$DX$4,0)+1,FALSE))</f>
        <v>19.416599999999999</v>
      </c>
      <c r="J205">
        <f>+IF(VLOOKUP($B205,download!$A$4:$DN$305,MATCH(data!J$1,download!$A$4:$DX$4,0)+1,FALSE)="","",VLOOKUP($B205,download!$A$4:$DN$305,MATCH(data!J$1,download!$A$4:$DX$4,0)+1,FALSE))</f>
        <v>755059999999.99988</v>
      </c>
      <c r="K205">
        <f>+IF(VLOOKUP($B205,download!$A$4:$DN$305,MATCH(data!K$1,download!$A$4:$DX$4,0)+1,FALSE)="","",VLOOKUP($B205,download!$A$4:$DN$305,MATCH(data!K$1,download!$A$4:$DX$4,0)+1,FALSE))</f>
        <v>3318999999999.9995</v>
      </c>
      <c r="L205">
        <f>+IF(VLOOKUP($B205,download!$A$4:$DN$305,MATCH(data!L$1,download!$A$4:$DX$4,0)+1,FALSE)="","",VLOOKUP($B205,download!$A$4:$DN$305,MATCH(data!L$1,download!$A$4:$DX$4,0)+1,FALSE))</f>
        <v>2150640958000</v>
      </c>
      <c r="M205">
        <f>+IF(VLOOKUP($B205,download!$A$4:$DN$305,MATCH(data!M$1,download!$A$4:$DX$4,0)+1,FALSE)="","",VLOOKUP($B205,download!$A$4:$DN$305,MATCH(data!M$1,download!$A$4:$DX$4,0)+1,FALSE))</f>
        <v>6961950758033.0498</v>
      </c>
      <c r="N205">
        <f>+IF(VLOOKUP($B205,download!$A$4:$DN$305,MATCH(data!N$1,download!$A$4:$DX$4,0)+1,FALSE)="","",VLOOKUP($B205,download!$A$4:$DN$305,MATCH(data!N$1,download!$A$4:$DX$4,0)+1,FALSE))</f>
        <v>867111000000</v>
      </c>
      <c r="O205">
        <f>+IF(VLOOKUP($B205,download!$A$4:$DN$305,MATCH(data!O$1,download!$A$4:$DX$4,0)+1,FALSE)="","",VLOOKUP($B205,download!$A$4:$DN$305,MATCH(data!O$1,download!$A$4:$DX$4,0)+1,FALSE))</f>
        <v>1.1155999999999999</v>
      </c>
      <c r="P205">
        <f>+IF(VLOOKUP($B205,download!$A$4:$DN$305,MATCH(data!P$1,download!$A$4:$DX$4,0)+1,FALSE)="","",VLOOKUP($B205,download!$A$4:$DN$305,MATCH(data!P$1,download!$A$4:$DX$4,0)+1,FALSE))</f>
        <v>7.7565</v>
      </c>
      <c r="Q205">
        <f>+IF(VLOOKUP($B205,download!$A$4:$DN$305,MATCH(data!Q$1,download!$A$4:$DX$4,0)+1,FALSE)="","",VLOOKUP($B205,download!$A$4:$DN$305,MATCH(data!Q$1,download!$A$4:$DX$4,0)+1,FALSE))</f>
        <v>1.3137000000000001</v>
      </c>
      <c r="R205">
        <f>+IF(VLOOKUP($B205,download!$A$4:$DN$305,MATCH(data!R$1,download!$A$4:$DX$4,0)+1,FALSE)="","",VLOOKUP($B205,download!$A$4:$DN$305,MATCH(data!R$1,download!$A$4:$DX$4,0)+1,FALSE))</f>
        <v>0.75139999999999996</v>
      </c>
      <c r="S205">
        <f>+IF(VLOOKUP($B205,download!$A$4:$DN$305,MATCH(data!S$1,download!$A$4:$DX$4,0)+1,FALSE)="","",VLOOKUP($B205,download!$A$4:$DN$305,MATCH(data!S$1,download!$A$4:$DX$4,0)+1,FALSE))</f>
        <v>1.3104</v>
      </c>
      <c r="T205">
        <f>+IF(VLOOKUP($B205,download!$A$4:$DN$305,MATCH(data!T$1,download!$A$4:$DX$4,0)+1,FALSE)="","",VLOOKUP($B205,download!$A$4:$DN$305,MATCH(data!T$1,download!$A$4:$DX$4,0)+1,FALSE))</f>
        <v>2170.9499999999998</v>
      </c>
      <c r="U205">
        <f>+IF(VLOOKUP($B205,download!$A$4:$DN$305,MATCH(data!U$1,download!$A$4:$DX$4,0)+1,FALSE)="","",VLOOKUP($B205,download!$A$4:$DN$305,MATCH(data!U$1,download!$A$4:$DX$4,0)+1,FALSE))</f>
        <v>10592.69</v>
      </c>
      <c r="V205">
        <f>+IF(VLOOKUP($B205,download!$A$4:$DN$305,MATCH(data!V$1,download!$A$4:$DX$4,0)+1,FALSE)="","",VLOOKUP($B205,download!$A$4:$DN$305,MATCH(data!V$1,download!$A$4:$DX$4,0)+1,FALSE))</f>
        <v>1329.54</v>
      </c>
      <c r="W205">
        <f>+IF(VLOOKUP($B205,download!$A$4:$DN$305,MATCH(data!W$1,download!$A$4:$DX$4,0)+1,FALSE)="","",VLOOKUP($B205,download!$A$4:$DN$305,MATCH(data!W$1,download!$A$4:$DX$4,0)+1,FALSE))</f>
        <v>22976.880000000001</v>
      </c>
      <c r="X205">
        <f>+IF(VLOOKUP($B205,download!$A$4:$DN$305,MATCH(data!X$1,download!$A$4:$DX$4,0)+1,FALSE)="","",VLOOKUP($B205,download!$A$4:$DN$305,MATCH(data!X$1,download!$A$4:$DX$4,0)+1,FALSE))</f>
        <v>14597.95</v>
      </c>
      <c r="Y205">
        <f>+IF(VLOOKUP($B205,download!$A$4:$DN$305,MATCH(data!Y$1,download!$A$4:$DX$4,0)+1,FALSE)="","",VLOOKUP($B205,download!$A$4:$DN$305,MATCH(data!Y$1,download!$A$4:$DX$4,0)+1,FALSE))</f>
        <v>0.2</v>
      </c>
      <c r="Z205">
        <f>+IF(VLOOKUP($B205,download!$A$4:$DN$305,MATCH(data!Z$1,download!$A$4:$DX$4,0)+1,FALSE)="","",VLOOKUP($B205,download!$A$4:$DN$305,MATCH(data!Z$1,download!$A$4:$DX$4,0)+1,FALSE))</f>
        <v>0.1</v>
      </c>
      <c r="AA205">
        <f>+IF(VLOOKUP($B205,download!$A$4:$DN$305,MATCH(data!AA$1,download!$A$4:$DX$4,0)+1,FALSE)="","",VLOOKUP($B205,download!$A$4:$DN$305,MATCH(data!AA$1,download!$A$4:$DX$4,0)+1,FALSE))</f>
        <v>1.02</v>
      </c>
      <c r="AB205">
        <f>+IF(VLOOKUP($B205,download!$A$4:$DN$305,MATCH(data!AB$1,download!$A$4:$DX$4,0)+1,FALSE)="","",VLOOKUP($B205,download!$A$4:$DN$305,MATCH(data!AB$1,download!$A$4:$DX$4,0)+1,FALSE))</f>
        <v>0.1</v>
      </c>
      <c r="AC205">
        <f>+IF(VLOOKUP($B205,download!$A$4:$DN$305,MATCH(data!AC$1,download!$A$4:$DX$4,0)+1,FALSE)="","",VLOOKUP($B205,download!$A$4:$DN$305,MATCH(data!AC$1,download!$A$4:$DX$4,0)+1,FALSE))</f>
        <v>1.0190533630492601E-2</v>
      </c>
      <c r="AD205">
        <f>+IF(VLOOKUP($B205,download!$A$4:$DN$305,MATCH(data!AD$1,download!$A$4:$DX$4,0)+1,FALSE)="","",VLOOKUP($B205,download!$A$4:$DN$305,MATCH(data!AD$1,download!$A$4:$DX$4,0)+1,FALSE))</f>
        <v>123531000000</v>
      </c>
      <c r="AE205">
        <f>+IF(VLOOKUP($B205,download!$A$4:$DN$305,MATCH(data!AE$1,download!$A$4:$DX$4,0)+1,FALSE)="","",VLOOKUP($B205,download!$A$4:$DN$305,MATCH(data!AE$1,download!$A$4:$DX$4,0)+1,FALSE))</f>
        <v>170939400000</v>
      </c>
      <c r="AF205">
        <f>+IF(VLOOKUP($B205,download!$A$4:$DN$305,MATCH(data!AF$1,download!$A$4:$DX$4,0)+1,FALSE)="","",VLOOKUP($B205,download!$A$4:$DN$305,MATCH(data!AF$1,download!$A$4:$DX$4,0)+1,FALSE))</f>
        <v>9.3135775749945395</v>
      </c>
      <c r="AG205">
        <f>+IF(VLOOKUP($B205,download!$A$4:$DN$305,MATCH(data!AG$1,download!$A$4:$DX$4,0)+1,FALSE)="","",VLOOKUP($B205,download!$A$4:$DN$305,MATCH(data!AG$1,download!$A$4:$DX$4,0)+1,FALSE))</f>
        <v>0.8</v>
      </c>
      <c r="AH205">
        <f>+IF(VLOOKUP($B205,download!$A$4:$DN$305,MATCH(data!AH$1,download!$A$4:$DX$4,0)+1,FALSE)="","",VLOOKUP($B205,download!$A$4:$DN$305,MATCH(data!AH$1,download!$A$4:$DX$4,0)+1,FALSE))</f>
        <v>44151300000</v>
      </c>
      <c r="AI205">
        <f>+IF(VLOOKUP($B205,download!$A$4:$DN$305,MATCH(data!AI$1,download!$A$4:$DX$4,0)+1,FALSE)="","",VLOOKUP($B205,download!$A$4:$DN$305,MATCH(data!AI$1,download!$A$4:$DX$4,0)+1,FALSE))</f>
        <v>42403000000</v>
      </c>
      <c r="AJ205">
        <f>+IF(VLOOKUP($B205,download!$A$4:$DN$305,MATCH(data!AJ$1,download!$A$4:$DX$4,0)+1,FALSE)="","",VLOOKUP($B205,download!$A$4:$DN$305,MATCH(data!AJ$1,download!$A$4:$DX$4,0)+1,FALSE))</f>
        <v>718340000000</v>
      </c>
      <c r="AK205">
        <f>+IF(VLOOKUP($B205,download!$A$4:$DN$305,MATCH(data!AK$1,download!$A$4:$DX$4,0)+1,FALSE)="","",VLOOKUP($B205,download!$A$4:$DN$305,MATCH(data!AK$1,download!$A$4:$DX$4,0)+1,FALSE))</f>
        <v>45994000000</v>
      </c>
      <c r="AL205">
        <f>+IF(VLOOKUP($B205,download!$A$4:$DN$305,MATCH(data!AL$1,download!$A$4:$DX$4,0)+1,FALSE)="","",VLOOKUP($B205,download!$A$4:$DN$305,MATCH(data!AL$1,download!$A$4:$DX$4,0)+1,FALSE))</f>
        <v>353968000000</v>
      </c>
      <c r="AM205">
        <f>+IF(VLOOKUP($B205,download!$A$4:$DN$305,MATCH(data!AM$1,download!$A$4:$DX$4,0)+1,FALSE)="","",VLOOKUP($B205,download!$A$4:$DN$305,MATCH(data!AM$1,download!$A$4:$DX$4,0)+1,FALSE))</f>
        <v>83756000000</v>
      </c>
      <c r="AN205">
        <f>+IF(VLOOKUP($B205,download!$A$4:$DN$305,MATCH(data!AN$1,download!$A$4:$DX$4,0)+1,FALSE)="","",VLOOKUP($B205,download!$A$4:$DN$305,MATCH(data!AN$1,download!$A$4:$DX$4,0)+1,FALSE))</f>
        <v>4.9000000000000004</v>
      </c>
      <c r="AO205">
        <f>+IF(VLOOKUP($B205,download!$A$4:$DN$305,MATCH(data!AO$1,download!$A$4:$DX$4,0)+1,FALSE)="","",VLOOKUP($B205,download!$A$4:$DN$305,MATCH(data!AO$1,download!$A$4:$DX$4,0)+1,FALSE))</f>
        <v>5.6</v>
      </c>
      <c r="AP205">
        <f>+IF(VLOOKUP($B205,download!$A$4:$DN$305,MATCH(data!AP$1,download!$A$4:$DX$4,0)+1,FALSE)="","",VLOOKUP($B205,download!$A$4:$DN$305,MATCH(data!AP$1,download!$A$4:$DX$4,0)+1,FALSE))</f>
        <v>3.4</v>
      </c>
      <c r="AQ205">
        <f>+IF(VLOOKUP($B205,download!$A$4:$DN$305,MATCH(data!AQ$1,download!$A$4:$DX$4,0)+1,FALSE)="","",VLOOKUP($B205,download!$A$4:$DN$305,MATCH(data!AQ$1,download!$A$4:$DX$4,0)+1,FALSE))</f>
        <v>9.9</v>
      </c>
      <c r="AR205">
        <f>+IF(VLOOKUP($B205,download!$A$4:$DN$305,MATCH(data!AR$1,download!$A$4:$DX$4,0)+1,FALSE)="","",VLOOKUP($B205,download!$A$4:$DN$305,MATCH(data!AR$1,download!$A$4:$DX$4,0)+1,FALSE))</f>
        <v>7</v>
      </c>
      <c r="AS205">
        <f>+IF(VLOOKUP($B205,download!$A$4:$DN$305,MATCH(data!AS$1,download!$A$4:$DX$4,0)+1,FALSE)="","",VLOOKUP($B205,download!$A$4:$DN$305,MATCH(data!AS$1,download!$A$4:$DX$4,0)+1,FALSE))</f>
        <v>2.7621706340393479E-3</v>
      </c>
      <c r="AT205">
        <f>+IF(VLOOKUP($B205,download!$A$4:$DN$305,MATCH(data!AT$1,download!$A$4:$DX$4,0)+1,FALSE)="","",VLOOKUP($B205,download!$A$4:$DN$305,MATCH(data!AT$1,download!$A$4:$DX$4,0)+1,FALSE))</f>
        <v>-1.0840977864817007E-3</v>
      </c>
      <c r="AU205">
        <f>+IF(VLOOKUP($B205,download!$A$4:$DN$305,MATCH(data!AU$1,download!$A$4:$DX$4,0)+1,FALSE)="","",VLOOKUP($B205,download!$A$4:$DN$305,MATCH(data!AU$1,download!$A$4:$DX$4,0)+1,FALSE))</f>
        <v>2.5364477297005008E-3</v>
      </c>
      <c r="AV205">
        <f>+IF(VLOOKUP($B205,download!$A$4:$DN$305,MATCH(data!AV$1,download!$A$4:$DX$4,0)+1,FALSE)="","",VLOOKUP($B205,download!$A$4:$DN$305,MATCH(data!AV$1,download!$A$4:$DX$4,0)+1,FALSE))</f>
        <v>2.5209236857212658E-3</v>
      </c>
      <c r="AW205">
        <f>+IF(VLOOKUP($B205,download!$A$4:$DN$305,MATCH(data!AW$1,download!$A$4:$DX$4,0)+1,FALSE)="","",VLOOKUP($B205,download!$A$4:$DN$305,MATCH(data!AW$1,download!$A$4:$DX$4,0)+1,FALSE))</f>
        <v>-2.0181579829501675E-3</v>
      </c>
    </row>
    <row r="206" spans="1:49">
      <c r="A206">
        <f t="shared" si="7"/>
        <v>205</v>
      </c>
      <c r="B206">
        <f t="shared" si="8"/>
        <v>201609</v>
      </c>
      <c r="C206">
        <f>+IF(VLOOKUP($B206,download!$A$4:$DN$305,MATCH(data!C$1,download!$A$4:$DX$4,0)+1,FALSE)="","",VLOOKUP($B206,download!$A$4:$DN$305,MATCH(data!C$1,download!$A$4:$DX$4,0)+1,FALSE))</f>
        <v>99.1171875</v>
      </c>
      <c r="D206">
        <f>+IF(VLOOKUP($B206,download!$A$4:$DN$305,MATCH(data!D$1,download!$A$4:$DX$4,0)+1,FALSE)="","",VLOOKUP($B206,download!$A$4:$DN$305,MATCH(data!D$1,download!$A$4:$DX$4,0)+1,FALSE))</f>
        <v>101.212</v>
      </c>
      <c r="E206">
        <f>+IF(VLOOKUP($B206,download!$A$4:$DN$305,MATCH(data!E$1,download!$A$4:$DX$4,0)+1,FALSE)="","",VLOOKUP($B206,download!$A$4:$DN$305,MATCH(data!E$1,download!$A$4:$DX$4,0)+1,FALSE))</f>
        <v>126.476</v>
      </c>
      <c r="F206">
        <f>+IF(VLOOKUP($B206,download!$A$4:$DN$305,MATCH(data!F$1,download!$A$4:$DX$4,0)+1,FALSE)="","",VLOOKUP($B206,download!$A$4:$DN$305,MATCH(data!F$1,download!$A$4:$DX$4,0)+1,FALSE))</f>
        <v>110.97</v>
      </c>
      <c r="G206">
        <f>+IF(VLOOKUP($B206,download!$A$4:$DN$305,MATCH(data!G$1,download!$A$4:$DX$4,0)+1,FALSE)="","",VLOOKUP($B206,download!$A$4:$DN$305,MATCH(data!G$1,download!$A$4:$DX$4,0)+1,FALSE))</f>
        <v>104.645</v>
      </c>
      <c r="H206">
        <f>+IF(VLOOKUP($B206,download!$A$4:$DN$305,MATCH(data!H$1,download!$A$4:$DX$4,0)+1,FALSE)="","",VLOOKUP($B206,download!$A$4:$DN$305,MATCH(data!H$1,download!$A$4:$DX$4,0)+1,FALSE))</f>
        <v>13.29</v>
      </c>
      <c r="I206">
        <f>+IF(VLOOKUP($B206,download!$A$4:$DN$305,MATCH(data!I$1,download!$A$4:$DX$4,0)+1,FALSE)="","",VLOOKUP($B206,download!$A$4:$DN$305,MATCH(data!I$1,download!$A$4:$DX$4,0)+1,FALSE))</f>
        <v>19.769300000000001</v>
      </c>
      <c r="J206">
        <f>+IF(VLOOKUP($B206,download!$A$4:$DN$305,MATCH(data!J$1,download!$A$4:$DX$4,0)+1,FALSE)="","",VLOOKUP($B206,download!$A$4:$DN$305,MATCH(data!J$1,download!$A$4:$DX$4,0)+1,FALSE))</f>
        <v>766698999999.99988</v>
      </c>
      <c r="K206">
        <f>+IF(VLOOKUP($B206,download!$A$4:$DN$305,MATCH(data!K$1,download!$A$4:$DX$4,0)+1,FALSE)="","",VLOOKUP($B206,download!$A$4:$DN$305,MATCH(data!K$1,download!$A$4:$DX$4,0)+1,FALSE))</f>
        <v>3296399999999.9995</v>
      </c>
      <c r="L206">
        <f>+IF(VLOOKUP($B206,download!$A$4:$DN$305,MATCH(data!L$1,download!$A$4:$DX$4,0)+1,FALSE)="","",VLOOKUP($B206,download!$A$4:$DN$305,MATCH(data!L$1,download!$A$4:$DX$4,0)+1,FALSE))</f>
        <v>2234443675000</v>
      </c>
      <c r="M206">
        <f>+IF(VLOOKUP($B206,download!$A$4:$DN$305,MATCH(data!M$1,download!$A$4:$DX$4,0)+1,FALSE)="","",VLOOKUP($B206,download!$A$4:$DN$305,MATCH(data!M$1,download!$A$4:$DX$4,0)+1,FALSE))</f>
        <v>6984640057362.9805</v>
      </c>
      <c r="N206">
        <f>+IF(VLOOKUP($B206,download!$A$4:$DN$305,MATCH(data!N$1,download!$A$4:$DX$4,0)+1,FALSE)="","",VLOOKUP($B206,download!$A$4:$DN$305,MATCH(data!N$1,download!$A$4:$DX$4,0)+1,FALSE))</f>
        <v>875802000000</v>
      </c>
      <c r="O206">
        <f>+IF(VLOOKUP($B206,download!$A$4:$DN$305,MATCH(data!O$1,download!$A$4:$DX$4,0)+1,FALSE)="","",VLOOKUP($B206,download!$A$4:$DN$305,MATCH(data!O$1,download!$A$4:$DX$4,0)+1,FALSE))</f>
        <v>1.1237999999999999</v>
      </c>
      <c r="P206">
        <f>+IF(VLOOKUP($B206,download!$A$4:$DN$305,MATCH(data!P$1,download!$A$4:$DX$4,0)+1,FALSE)="","",VLOOKUP($B206,download!$A$4:$DN$305,MATCH(data!P$1,download!$A$4:$DX$4,0)+1,FALSE))</f>
        <v>7.7556000000000003</v>
      </c>
      <c r="Q206">
        <f>+IF(VLOOKUP($B206,download!$A$4:$DN$305,MATCH(data!Q$1,download!$A$4:$DX$4,0)+1,FALSE)="","",VLOOKUP($B206,download!$A$4:$DN$305,MATCH(data!Q$1,download!$A$4:$DX$4,0)+1,FALSE))</f>
        <v>1.2975000000000001</v>
      </c>
      <c r="R206">
        <f>+IF(VLOOKUP($B206,download!$A$4:$DN$305,MATCH(data!R$1,download!$A$4:$DX$4,0)+1,FALSE)="","",VLOOKUP($B206,download!$A$4:$DN$305,MATCH(data!R$1,download!$A$4:$DX$4,0)+1,FALSE))</f>
        <v>0.76539999999999997</v>
      </c>
      <c r="S206">
        <f>+IF(VLOOKUP($B206,download!$A$4:$DN$305,MATCH(data!S$1,download!$A$4:$DX$4,0)+1,FALSE)="","",VLOOKUP($B206,download!$A$4:$DN$305,MATCH(data!S$1,download!$A$4:$DX$4,0)+1,FALSE))</f>
        <v>1.3127</v>
      </c>
      <c r="T206">
        <f>+IF(VLOOKUP($B206,download!$A$4:$DN$305,MATCH(data!T$1,download!$A$4:$DX$4,0)+1,FALSE)="","",VLOOKUP($B206,download!$A$4:$DN$305,MATCH(data!T$1,download!$A$4:$DX$4,0)+1,FALSE))</f>
        <v>2168.27</v>
      </c>
      <c r="U206">
        <f>+IF(VLOOKUP($B206,download!$A$4:$DN$305,MATCH(data!U$1,download!$A$4:$DX$4,0)+1,FALSE)="","",VLOOKUP($B206,download!$A$4:$DN$305,MATCH(data!U$1,download!$A$4:$DX$4,0)+1,FALSE))</f>
        <v>10511.02</v>
      </c>
      <c r="V206">
        <f>+IF(VLOOKUP($B206,download!$A$4:$DN$305,MATCH(data!V$1,download!$A$4:$DX$4,0)+1,FALSE)="","",VLOOKUP($B206,download!$A$4:$DN$305,MATCH(data!V$1,download!$A$4:$DX$4,0)+1,FALSE))</f>
        <v>1322.78</v>
      </c>
      <c r="W206">
        <f>+IF(VLOOKUP($B206,download!$A$4:$DN$305,MATCH(data!W$1,download!$A$4:$DX$4,0)+1,FALSE)="","",VLOOKUP($B206,download!$A$4:$DN$305,MATCH(data!W$1,download!$A$4:$DX$4,0)+1,FALSE))</f>
        <v>23297.15</v>
      </c>
      <c r="X206">
        <f>+IF(VLOOKUP($B206,download!$A$4:$DN$305,MATCH(data!X$1,download!$A$4:$DX$4,0)+1,FALSE)="","",VLOOKUP($B206,download!$A$4:$DN$305,MATCH(data!X$1,download!$A$4:$DX$4,0)+1,FALSE))</f>
        <v>14725.86</v>
      </c>
      <c r="Y206">
        <f>+IF(VLOOKUP($B206,download!$A$4:$DN$305,MATCH(data!Y$1,download!$A$4:$DX$4,0)+1,FALSE)="","",VLOOKUP($B206,download!$A$4:$DN$305,MATCH(data!Y$1,download!$A$4:$DX$4,0)+1,FALSE))</f>
        <v>0.3</v>
      </c>
      <c r="Z206">
        <f>+IF(VLOOKUP($B206,download!$A$4:$DN$305,MATCH(data!Z$1,download!$A$4:$DX$4,0)+1,FALSE)="","",VLOOKUP($B206,download!$A$4:$DN$305,MATCH(data!Z$1,download!$A$4:$DX$4,0)+1,FALSE))</f>
        <v>0.4</v>
      </c>
      <c r="AA206">
        <f>+IF(VLOOKUP($B206,download!$A$4:$DN$305,MATCH(data!AA$1,download!$A$4:$DX$4,0)+1,FALSE)="","",VLOOKUP($B206,download!$A$4:$DN$305,MATCH(data!AA$1,download!$A$4:$DX$4,0)+1,FALSE))</f>
        <v>1.3</v>
      </c>
      <c r="AB206">
        <f>+IF(VLOOKUP($B206,download!$A$4:$DN$305,MATCH(data!AB$1,download!$A$4:$DX$4,0)+1,FALSE)="","",VLOOKUP($B206,download!$A$4:$DN$305,MATCH(data!AB$1,download!$A$4:$DX$4,0)+1,FALSE))</f>
        <v>0.28999999999999998</v>
      </c>
      <c r="AC206">
        <f>+IF(VLOOKUP($B206,download!$A$4:$DN$305,MATCH(data!AC$1,download!$A$4:$DX$4,0)+1,FALSE)="","",VLOOKUP($B206,download!$A$4:$DN$305,MATCH(data!AC$1,download!$A$4:$DX$4,0)+1,FALSE))</f>
        <v>0.24187003372809701</v>
      </c>
      <c r="AD206">
        <f>+IF(VLOOKUP($B206,download!$A$4:$DN$305,MATCH(data!AD$1,download!$A$4:$DX$4,0)+1,FALSE)="","",VLOOKUP($B206,download!$A$4:$DN$305,MATCH(data!AD$1,download!$A$4:$DX$4,0)+1,FALSE))</f>
        <v>124419000000</v>
      </c>
      <c r="AE206">
        <f>+IF(VLOOKUP($B206,download!$A$4:$DN$305,MATCH(data!AE$1,download!$A$4:$DX$4,0)+1,FALSE)="","",VLOOKUP($B206,download!$A$4:$DN$305,MATCH(data!AE$1,download!$A$4:$DX$4,0)+1,FALSE))</f>
        <v>170455600000</v>
      </c>
      <c r="AF206">
        <f>+IF(VLOOKUP($B206,download!$A$4:$DN$305,MATCH(data!AF$1,download!$A$4:$DX$4,0)+1,FALSE)="","",VLOOKUP($B206,download!$A$4:$DN$305,MATCH(data!AF$1,download!$A$4:$DX$4,0)+1,FALSE))</f>
        <v>5.5312666917248601</v>
      </c>
      <c r="AG206">
        <f>+IF(VLOOKUP($B206,download!$A$4:$DN$305,MATCH(data!AG$1,download!$A$4:$DX$4,0)+1,FALSE)="","",VLOOKUP($B206,download!$A$4:$DN$305,MATCH(data!AG$1,download!$A$4:$DX$4,0)+1,FALSE))</f>
        <v>3.6</v>
      </c>
      <c r="AH206">
        <f>+IF(VLOOKUP($B206,download!$A$4:$DN$305,MATCH(data!AH$1,download!$A$4:$DX$4,0)+1,FALSE)="","",VLOOKUP($B206,download!$A$4:$DN$305,MATCH(data!AH$1,download!$A$4:$DX$4,0)+1,FALSE))</f>
        <v>44001000000</v>
      </c>
      <c r="AI206">
        <f>+IF(VLOOKUP($B206,download!$A$4:$DN$305,MATCH(data!AI$1,download!$A$4:$DX$4,0)+1,FALSE)="","",VLOOKUP($B206,download!$A$4:$DN$305,MATCH(data!AI$1,download!$A$4:$DX$4,0)+1,FALSE))</f>
        <v>42988000000</v>
      </c>
      <c r="AJ206">
        <f>+IF(VLOOKUP($B206,download!$A$4:$DN$305,MATCH(data!AJ$1,download!$A$4:$DX$4,0)+1,FALSE)="","",VLOOKUP($B206,download!$A$4:$DN$305,MATCH(data!AJ$1,download!$A$4:$DX$4,0)+1,FALSE))</f>
        <v>727019999999.99988</v>
      </c>
      <c r="AK206">
        <f>+IF(VLOOKUP($B206,download!$A$4:$DN$305,MATCH(data!AK$1,download!$A$4:$DX$4,0)+1,FALSE)="","",VLOOKUP($B206,download!$A$4:$DN$305,MATCH(data!AK$1,download!$A$4:$DX$4,0)+1,FALSE))</f>
        <v>51964000000</v>
      </c>
      <c r="AL206">
        <f>+IF(VLOOKUP($B206,download!$A$4:$DN$305,MATCH(data!AL$1,download!$A$4:$DX$4,0)+1,FALSE)="","",VLOOKUP($B206,download!$A$4:$DN$305,MATCH(data!AL$1,download!$A$4:$DX$4,0)+1,FALSE))</f>
        <v>353868000000</v>
      </c>
      <c r="AM206">
        <f>+IF(VLOOKUP($B206,download!$A$4:$DN$305,MATCH(data!AM$1,download!$A$4:$DX$4,0)+1,FALSE)="","",VLOOKUP($B206,download!$A$4:$DN$305,MATCH(data!AM$1,download!$A$4:$DX$4,0)+1,FALSE))</f>
        <v>84195000000</v>
      </c>
      <c r="AN206">
        <f>+IF(VLOOKUP($B206,download!$A$4:$DN$305,MATCH(data!AN$1,download!$A$4:$DX$4,0)+1,FALSE)="","",VLOOKUP($B206,download!$A$4:$DN$305,MATCH(data!AN$1,download!$A$4:$DX$4,0)+1,FALSE))</f>
        <v>5</v>
      </c>
      <c r="AO206">
        <f>+IF(VLOOKUP($B206,download!$A$4:$DN$305,MATCH(data!AO$1,download!$A$4:$DX$4,0)+1,FALSE)="","",VLOOKUP($B206,download!$A$4:$DN$305,MATCH(data!AO$1,download!$A$4:$DX$4,0)+1,FALSE))</f>
        <v>5.6</v>
      </c>
      <c r="AP206">
        <f>+IF(VLOOKUP($B206,download!$A$4:$DN$305,MATCH(data!AP$1,download!$A$4:$DX$4,0)+1,FALSE)="","",VLOOKUP($B206,download!$A$4:$DN$305,MATCH(data!AP$1,download!$A$4:$DX$4,0)+1,FALSE))</f>
        <v>3.4</v>
      </c>
      <c r="AQ206">
        <f>+IF(VLOOKUP($B206,download!$A$4:$DN$305,MATCH(data!AQ$1,download!$A$4:$DX$4,0)+1,FALSE)="","",VLOOKUP($B206,download!$A$4:$DN$305,MATCH(data!AQ$1,download!$A$4:$DX$4,0)+1,FALSE))</f>
        <v>9.9</v>
      </c>
      <c r="AR206">
        <f>+IF(VLOOKUP($B206,download!$A$4:$DN$305,MATCH(data!AR$1,download!$A$4:$DX$4,0)+1,FALSE)="","",VLOOKUP($B206,download!$A$4:$DN$305,MATCH(data!AR$1,download!$A$4:$DX$4,0)+1,FALSE))</f>
        <v>7</v>
      </c>
      <c r="AS206">
        <f>+IF(VLOOKUP($B206,download!$A$4:$DN$305,MATCH(data!AS$1,download!$A$4:$DX$4,0)+1,FALSE)="","",VLOOKUP($B206,download!$A$4:$DN$305,MATCH(data!AS$1,download!$A$4:$DX$4,0)+1,FALSE))</f>
        <v>2.7621706340393479E-3</v>
      </c>
      <c r="AT206">
        <f>+IF(VLOOKUP($B206,download!$A$4:$DN$305,MATCH(data!AT$1,download!$A$4:$DX$4,0)+1,FALSE)="","",VLOOKUP($B206,download!$A$4:$DN$305,MATCH(data!AT$1,download!$A$4:$DX$4,0)+1,FALSE))</f>
        <v>-1.0840977864817007E-3</v>
      </c>
      <c r="AU206">
        <f>+IF(VLOOKUP($B206,download!$A$4:$DN$305,MATCH(data!AU$1,download!$A$4:$DX$4,0)+1,FALSE)="","",VLOOKUP($B206,download!$A$4:$DN$305,MATCH(data!AU$1,download!$A$4:$DX$4,0)+1,FALSE))</f>
        <v>2.5364477297005008E-3</v>
      </c>
      <c r="AV206">
        <f>+IF(VLOOKUP($B206,download!$A$4:$DN$305,MATCH(data!AV$1,download!$A$4:$DX$4,0)+1,FALSE)="","",VLOOKUP($B206,download!$A$4:$DN$305,MATCH(data!AV$1,download!$A$4:$DX$4,0)+1,FALSE))</f>
        <v>2.5209236857212658E-3</v>
      </c>
      <c r="AW206">
        <f>+IF(VLOOKUP($B206,download!$A$4:$DN$305,MATCH(data!AW$1,download!$A$4:$DX$4,0)+1,FALSE)="","",VLOOKUP($B206,download!$A$4:$DN$305,MATCH(data!AW$1,download!$A$4:$DX$4,0)+1,FALSE))</f>
        <v>-2.0181579829501675E-3</v>
      </c>
    </row>
    <row r="207" spans="1:49">
      <c r="A207">
        <f t="shared" si="7"/>
        <v>206</v>
      </c>
      <c r="B207">
        <f t="shared" si="8"/>
        <v>201610</v>
      </c>
      <c r="C207">
        <f>+IF(VLOOKUP($B207,download!$A$4:$DN$305,MATCH(data!C$1,download!$A$4:$DX$4,0)+1,FALSE)="","",VLOOKUP($B207,download!$A$4:$DN$305,MATCH(data!C$1,download!$A$4:$DX$4,0)+1,FALSE))</f>
        <v>97.1015625</v>
      </c>
      <c r="D207">
        <f>+IF(VLOOKUP($B207,download!$A$4:$DN$305,MATCH(data!D$1,download!$A$4:$DX$4,0)+1,FALSE)="","",VLOOKUP($B207,download!$A$4:$DN$305,MATCH(data!D$1,download!$A$4:$DX$4,0)+1,FALSE))</f>
        <v>98.44</v>
      </c>
      <c r="E207">
        <f>+IF(VLOOKUP($B207,download!$A$4:$DN$305,MATCH(data!E$1,download!$A$4:$DX$4,0)+1,FALSE)="","",VLOOKUP($B207,download!$A$4:$DN$305,MATCH(data!E$1,download!$A$4:$DX$4,0)+1,FALSE))</f>
        <v>122.17449999999999</v>
      </c>
      <c r="F207">
        <f>+IF(VLOOKUP($B207,download!$A$4:$DN$305,MATCH(data!F$1,download!$A$4:$DX$4,0)+1,FALSE)="","",VLOOKUP($B207,download!$A$4:$DN$305,MATCH(data!F$1,download!$A$4:$DX$4,0)+1,FALSE))</f>
        <v>109.65</v>
      </c>
      <c r="G207">
        <f>+IF(VLOOKUP($B207,download!$A$4:$DN$305,MATCH(data!G$1,download!$A$4:$DX$4,0)+1,FALSE)="","",VLOOKUP($B207,download!$A$4:$DN$305,MATCH(data!G$1,download!$A$4:$DX$4,0)+1,FALSE))</f>
        <v>102.765</v>
      </c>
      <c r="H207">
        <f>+IF(VLOOKUP($B207,download!$A$4:$DN$305,MATCH(data!H$1,download!$A$4:$DX$4,0)+1,FALSE)="","",VLOOKUP($B207,download!$A$4:$DN$305,MATCH(data!H$1,download!$A$4:$DX$4,0)+1,FALSE))</f>
        <v>17.059999999999999</v>
      </c>
      <c r="I207">
        <f>+IF(VLOOKUP($B207,download!$A$4:$DN$305,MATCH(data!I$1,download!$A$4:$DX$4,0)+1,FALSE)="","",VLOOKUP($B207,download!$A$4:$DN$305,MATCH(data!I$1,download!$A$4:$DX$4,0)+1,FALSE))</f>
        <v>21.444900000000001</v>
      </c>
      <c r="J207">
        <f>+IF(VLOOKUP($B207,download!$A$4:$DN$305,MATCH(data!J$1,download!$A$4:$DX$4,0)+1,FALSE)="","",VLOOKUP($B207,download!$A$4:$DN$305,MATCH(data!J$1,download!$A$4:$DX$4,0)+1,FALSE))</f>
        <v>766960000000</v>
      </c>
      <c r="K207">
        <f>+IF(VLOOKUP($B207,download!$A$4:$DN$305,MATCH(data!K$1,download!$A$4:$DX$4,0)+1,FALSE)="","",VLOOKUP($B207,download!$A$4:$DN$305,MATCH(data!K$1,download!$A$4:$DX$4,0)+1,FALSE))</f>
        <v>3327699999999.9995</v>
      </c>
      <c r="L207">
        <f>+IF(VLOOKUP($B207,download!$A$4:$DN$305,MATCH(data!L$1,download!$A$4:$DX$4,0)+1,FALSE)="","",VLOOKUP($B207,download!$A$4:$DN$305,MATCH(data!L$1,download!$A$4:$DX$4,0)+1,FALSE))</f>
        <v>2220491611000</v>
      </c>
      <c r="M207">
        <f>+IF(VLOOKUP($B207,download!$A$4:$DN$305,MATCH(data!M$1,download!$A$4:$DX$4,0)+1,FALSE)="","",VLOOKUP($B207,download!$A$4:$DN$305,MATCH(data!M$1,download!$A$4:$DX$4,0)+1,FALSE))</f>
        <v>7043698346488.7305</v>
      </c>
      <c r="N207">
        <f>+IF(VLOOKUP($B207,download!$A$4:$DN$305,MATCH(data!N$1,download!$A$4:$DX$4,0)+1,FALSE)="","",VLOOKUP($B207,download!$A$4:$DN$305,MATCH(data!N$1,download!$A$4:$DX$4,0)+1,FALSE))</f>
        <v>883642000000</v>
      </c>
      <c r="O207">
        <f>+IF(VLOOKUP($B207,download!$A$4:$DN$305,MATCH(data!O$1,download!$A$4:$DX$4,0)+1,FALSE)="","",VLOOKUP($B207,download!$A$4:$DN$305,MATCH(data!O$1,download!$A$4:$DX$4,0)+1,FALSE))</f>
        <v>1.0979000000000001</v>
      </c>
      <c r="P207">
        <f>+IF(VLOOKUP($B207,download!$A$4:$DN$305,MATCH(data!P$1,download!$A$4:$DX$4,0)+1,FALSE)="","",VLOOKUP($B207,download!$A$4:$DN$305,MATCH(data!P$1,download!$A$4:$DX$4,0)+1,FALSE))</f>
        <v>7.7549000000000001</v>
      </c>
      <c r="Q207">
        <f>+IF(VLOOKUP($B207,download!$A$4:$DN$305,MATCH(data!Q$1,download!$A$4:$DX$4,0)+1,FALSE)="","",VLOOKUP($B207,download!$A$4:$DN$305,MATCH(data!Q$1,download!$A$4:$DX$4,0)+1,FALSE))</f>
        <v>1.2242</v>
      </c>
      <c r="R207">
        <f>+IF(VLOOKUP($B207,download!$A$4:$DN$305,MATCH(data!R$1,download!$A$4:$DX$4,0)+1,FALSE)="","",VLOOKUP($B207,download!$A$4:$DN$305,MATCH(data!R$1,download!$A$4:$DX$4,0)+1,FALSE))</f>
        <v>0.76090000000000002</v>
      </c>
      <c r="S207">
        <f>+IF(VLOOKUP($B207,download!$A$4:$DN$305,MATCH(data!S$1,download!$A$4:$DX$4,0)+1,FALSE)="","",VLOOKUP($B207,download!$A$4:$DN$305,MATCH(data!S$1,download!$A$4:$DX$4,0)+1,FALSE))</f>
        <v>1.3408</v>
      </c>
      <c r="T207">
        <f>+IF(VLOOKUP($B207,download!$A$4:$DN$305,MATCH(data!T$1,download!$A$4:$DX$4,0)+1,FALSE)="","",VLOOKUP($B207,download!$A$4:$DN$305,MATCH(data!T$1,download!$A$4:$DX$4,0)+1,FALSE))</f>
        <v>2126.15</v>
      </c>
      <c r="U207">
        <f>+IF(VLOOKUP($B207,download!$A$4:$DN$305,MATCH(data!U$1,download!$A$4:$DX$4,0)+1,FALSE)="","",VLOOKUP($B207,download!$A$4:$DN$305,MATCH(data!U$1,download!$A$4:$DX$4,0)+1,FALSE))</f>
        <v>10665.01</v>
      </c>
      <c r="V207">
        <f>+IF(VLOOKUP($B207,download!$A$4:$DN$305,MATCH(data!V$1,download!$A$4:$DX$4,0)+1,FALSE)="","",VLOOKUP($B207,download!$A$4:$DN$305,MATCH(data!V$1,download!$A$4:$DX$4,0)+1,FALSE))</f>
        <v>1393.02</v>
      </c>
      <c r="W207">
        <f>+IF(VLOOKUP($B207,download!$A$4:$DN$305,MATCH(data!W$1,download!$A$4:$DX$4,0)+1,FALSE)="","",VLOOKUP($B207,download!$A$4:$DN$305,MATCH(data!W$1,download!$A$4:$DX$4,0)+1,FALSE))</f>
        <v>22934.54</v>
      </c>
      <c r="X207">
        <f>+IF(VLOOKUP($B207,download!$A$4:$DN$305,MATCH(data!X$1,download!$A$4:$DX$4,0)+1,FALSE)="","",VLOOKUP($B207,download!$A$4:$DN$305,MATCH(data!X$1,download!$A$4:$DX$4,0)+1,FALSE))</f>
        <v>14787.27</v>
      </c>
      <c r="Y207">
        <f>+IF(VLOOKUP($B207,download!$A$4:$DN$305,MATCH(data!Y$1,download!$A$4:$DX$4,0)+1,FALSE)="","",VLOOKUP($B207,download!$A$4:$DN$305,MATCH(data!Y$1,download!$A$4:$DX$4,0)+1,FALSE))</f>
        <v>0.2</v>
      </c>
      <c r="Z207">
        <f>+IF(VLOOKUP($B207,download!$A$4:$DN$305,MATCH(data!Z$1,download!$A$4:$DX$4,0)+1,FALSE)="","",VLOOKUP($B207,download!$A$4:$DN$305,MATCH(data!Z$1,download!$A$4:$DX$4,0)+1,FALSE))</f>
        <v>0.2</v>
      </c>
      <c r="AA207">
        <f>+IF(VLOOKUP($B207,download!$A$4:$DN$305,MATCH(data!AA$1,download!$A$4:$DX$4,0)+1,FALSE)="","",VLOOKUP($B207,download!$A$4:$DN$305,MATCH(data!AA$1,download!$A$4:$DX$4,0)+1,FALSE))</f>
        <v>1.3</v>
      </c>
      <c r="AB207">
        <f>+IF(VLOOKUP($B207,download!$A$4:$DN$305,MATCH(data!AB$1,download!$A$4:$DX$4,0)+1,FALSE)="","",VLOOKUP($B207,download!$A$4:$DN$305,MATCH(data!AB$1,download!$A$4:$DX$4,0)+1,FALSE))</f>
        <v>0.19</v>
      </c>
      <c r="AC207">
        <f>+IF(VLOOKUP($B207,download!$A$4:$DN$305,MATCH(data!AC$1,download!$A$4:$DX$4,0)+1,FALSE)="","",VLOOKUP($B207,download!$A$4:$DN$305,MATCH(data!AC$1,download!$A$4:$DX$4,0)+1,FALSE))</f>
        <v>0.21690497666373099</v>
      </c>
      <c r="AD207">
        <f>+IF(VLOOKUP($B207,download!$A$4:$DN$305,MATCH(data!AD$1,download!$A$4:$DX$4,0)+1,FALSE)="","",VLOOKUP($B207,download!$A$4:$DN$305,MATCH(data!AD$1,download!$A$4:$DX$4,0)+1,FALSE))</f>
        <v>123865000000</v>
      </c>
      <c r="AE207">
        <f>+IF(VLOOKUP($B207,download!$A$4:$DN$305,MATCH(data!AE$1,download!$A$4:$DX$4,0)+1,FALSE)="","",VLOOKUP($B207,download!$A$4:$DN$305,MATCH(data!AE$1,download!$A$4:$DX$4,0)+1,FALSE))</f>
        <v>171136800000</v>
      </c>
      <c r="AF207">
        <f>+IF(VLOOKUP($B207,download!$A$4:$DN$305,MATCH(data!AF$1,download!$A$4:$DX$4,0)+1,FALSE)="","",VLOOKUP($B207,download!$A$4:$DN$305,MATCH(data!AF$1,download!$A$4:$DX$4,0)+1,FALSE))</f>
        <v>5.5312666917248601</v>
      </c>
      <c r="AG207">
        <f>+IF(VLOOKUP($B207,download!$A$4:$DN$305,MATCH(data!AG$1,download!$A$4:$DX$4,0)+1,FALSE)="","",VLOOKUP($B207,download!$A$4:$DN$305,MATCH(data!AG$1,download!$A$4:$DX$4,0)+1,FALSE))</f>
        <v>-1.8</v>
      </c>
      <c r="AH207">
        <f>+IF(VLOOKUP($B207,download!$A$4:$DN$305,MATCH(data!AH$1,download!$A$4:$DX$4,0)+1,FALSE)="","",VLOOKUP($B207,download!$A$4:$DN$305,MATCH(data!AH$1,download!$A$4:$DX$4,0)+1,FALSE))</f>
        <v>44407900000</v>
      </c>
      <c r="AI207">
        <f>+IF(VLOOKUP($B207,download!$A$4:$DN$305,MATCH(data!AI$1,download!$A$4:$DX$4,0)+1,FALSE)="","",VLOOKUP($B207,download!$A$4:$DN$305,MATCH(data!AI$1,download!$A$4:$DX$4,0)+1,FALSE))</f>
        <v>41706000000</v>
      </c>
      <c r="AJ207">
        <f>+IF(VLOOKUP($B207,download!$A$4:$DN$305,MATCH(data!AJ$1,download!$A$4:$DX$4,0)+1,FALSE)="","",VLOOKUP($B207,download!$A$4:$DN$305,MATCH(data!AJ$1,download!$A$4:$DX$4,0)+1,FALSE))</f>
        <v>717289999999.99988</v>
      </c>
      <c r="AK207">
        <f>+IF(VLOOKUP($B207,download!$A$4:$DN$305,MATCH(data!AK$1,download!$A$4:$DX$4,0)+1,FALSE)="","",VLOOKUP($B207,download!$A$4:$DN$305,MATCH(data!AK$1,download!$A$4:$DX$4,0)+1,FALSE))</f>
        <v>46962000000</v>
      </c>
      <c r="AL207">
        <f>+IF(VLOOKUP($B207,download!$A$4:$DN$305,MATCH(data!AL$1,download!$A$4:$DX$4,0)+1,FALSE)="","",VLOOKUP($B207,download!$A$4:$DN$305,MATCH(data!AL$1,download!$A$4:$DX$4,0)+1,FALSE))</f>
        <v>376501000000</v>
      </c>
      <c r="AM207">
        <f>+IF(VLOOKUP($B207,download!$A$4:$DN$305,MATCH(data!AM$1,download!$A$4:$DX$4,0)+1,FALSE)="","",VLOOKUP($B207,download!$A$4:$DN$305,MATCH(data!AM$1,download!$A$4:$DX$4,0)+1,FALSE))</f>
        <v>83383000000</v>
      </c>
      <c r="AN207">
        <f>+IF(VLOOKUP($B207,download!$A$4:$DN$305,MATCH(data!AN$1,download!$A$4:$DX$4,0)+1,FALSE)="","",VLOOKUP($B207,download!$A$4:$DN$305,MATCH(data!AN$1,download!$A$4:$DX$4,0)+1,FALSE))</f>
        <v>4.9000000000000004</v>
      </c>
      <c r="AO207">
        <f>+IF(VLOOKUP($B207,download!$A$4:$DN$305,MATCH(data!AO$1,download!$A$4:$DX$4,0)+1,FALSE)="","",VLOOKUP($B207,download!$A$4:$DN$305,MATCH(data!AO$1,download!$A$4:$DX$4,0)+1,FALSE))</f>
        <v>5.6</v>
      </c>
      <c r="AP207">
        <f>+IF(VLOOKUP($B207,download!$A$4:$DN$305,MATCH(data!AP$1,download!$A$4:$DX$4,0)+1,FALSE)="","",VLOOKUP($B207,download!$A$4:$DN$305,MATCH(data!AP$1,download!$A$4:$DX$4,0)+1,FALSE))</f>
        <v>3.4</v>
      </c>
      <c r="AQ207">
        <f>+IF(VLOOKUP($B207,download!$A$4:$DN$305,MATCH(data!AQ$1,download!$A$4:$DX$4,0)+1,FALSE)="","",VLOOKUP($B207,download!$A$4:$DN$305,MATCH(data!AQ$1,download!$A$4:$DX$4,0)+1,FALSE))</f>
        <v>9.8000000000000007</v>
      </c>
      <c r="AR207">
        <f>+IF(VLOOKUP($B207,download!$A$4:$DN$305,MATCH(data!AR$1,download!$A$4:$DX$4,0)+1,FALSE)="","",VLOOKUP($B207,download!$A$4:$DN$305,MATCH(data!AR$1,download!$A$4:$DX$4,0)+1,FALSE))</f>
        <v>7</v>
      </c>
      <c r="AS207">
        <f>+IF(VLOOKUP($B207,download!$A$4:$DN$305,MATCH(data!AS$1,download!$A$4:$DX$4,0)+1,FALSE)="","",VLOOKUP($B207,download!$A$4:$DN$305,MATCH(data!AS$1,download!$A$4:$DX$4,0)+1,FALSE))</f>
        <v>2.7621706340393479E-3</v>
      </c>
      <c r="AT207">
        <f>+IF(VLOOKUP($B207,download!$A$4:$DN$305,MATCH(data!AT$1,download!$A$4:$DX$4,0)+1,FALSE)="","",VLOOKUP($B207,download!$A$4:$DN$305,MATCH(data!AT$1,download!$A$4:$DX$4,0)+1,FALSE))</f>
        <v>-1.0840977864817007E-3</v>
      </c>
      <c r="AU207">
        <f>+IF(VLOOKUP($B207,download!$A$4:$DN$305,MATCH(data!AU$1,download!$A$4:$DX$4,0)+1,FALSE)="","",VLOOKUP($B207,download!$A$4:$DN$305,MATCH(data!AU$1,download!$A$4:$DX$4,0)+1,FALSE))</f>
        <v>2.5364477297005008E-3</v>
      </c>
      <c r="AV207">
        <f>+IF(VLOOKUP($B207,download!$A$4:$DN$305,MATCH(data!AV$1,download!$A$4:$DX$4,0)+1,FALSE)="","",VLOOKUP($B207,download!$A$4:$DN$305,MATCH(data!AV$1,download!$A$4:$DX$4,0)+1,FALSE))</f>
        <v>2.5209236857212658E-3</v>
      </c>
      <c r="AW207">
        <f>+IF(VLOOKUP($B207,download!$A$4:$DN$305,MATCH(data!AW$1,download!$A$4:$DX$4,0)+1,FALSE)="","",VLOOKUP($B207,download!$A$4:$DN$305,MATCH(data!AW$1,download!$A$4:$DX$4,0)+1,FALSE))</f>
        <v>-2.0181579829501675E-3</v>
      </c>
    </row>
    <row r="208" spans="1:49">
      <c r="A208">
        <f t="shared" si="7"/>
        <v>207</v>
      </c>
      <c r="B208">
        <f t="shared" si="8"/>
        <v>201611</v>
      </c>
      <c r="C208">
        <f>+IF(VLOOKUP($B208,download!$A$4:$DN$305,MATCH(data!C$1,download!$A$4:$DX$4,0)+1,FALSE)="","",VLOOKUP($B208,download!$A$4:$DN$305,MATCH(data!C$1,download!$A$4:$DX$4,0)+1,FALSE))</f>
        <v>96.578125</v>
      </c>
      <c r="D208">
        <f>+IF(VLOOKUP($B208,download!$A$4:$DN$305,MATCH(data!D$1,download!$A$4:$DX$4,0)+1,FALSE)="","",VLOOKUP($B208,download!$A$4:$DN$305,MATCH(data!D$1,download!$A$4:$DX$4,0)+1,FALSE))</f>
        <v>97.391000000000005</v>
      </c>
      <c r="E208">
        <f>+IF(VLOOKUP($B208,download!$A$4:$DN$305,MATCH(data!E$1,download!$A$4:$DX$4,0)+1,FALSE)="","",VLOOKUP($B208,download!$A$4:$DN$305,MATCH(data!E$1,download!$A$4:$DX$4,0)+1,FALSE))</f>
        <v>118.181</v>
      </c>
      <c r="F208">
        <f>+IF(VLOOKUP($B208,download!$A$4:$DN$305,MATCH(data!F$1,download!$A$4:$DX$4,0)+1,FALSE)="","",VLOOKUP($B208,download!$A$4:$DN$305,MATCH(data!F$1,download!$A$4:$DX$4,0)+1,FALSE))</f>
        <v>106.65</v>
      </c>
      <c r="G208">
        <f>+IF(VLOOKUP($B208,download!$A$4:$DN$305,MATCH(data!G$1,download!$A$4:$DX$4,0)+1,FALSE)="","",VLOOKUP($B208,download!$A$4:$DN$305,MATCH(data!G$1,download!$A$4:$DX$4,0)+1,FALSE))</f>
        <v>99.284999999999997</v>
      </c>
      <c r="H208">
        <f>+IF(VLOOKUP($B208,download!$A$4:$DN$305,MATCH(data!H$1,download!$A$4:$DX$4,0)+1,FALSE)="","",VLOOKUP($B208,download!$A$4:$DN$305,MATCH(data!H$1,download!$A$4:$DX$4,0)+1,FALSE))</f>
        <v>13.33</v>
      </c>
      <c r="I208">
        <f>+IF(VLOOKUP($B208,download!$A$4:$DN$305,MATCH(data!I$1,download!$A$4:$DX$4,0)+1,FALSE)="","",VLOOKUP($B208,download!$A$4:$DN$305,MATCH(data!I$1,download!$A$4:$DX$4,0)+1,FALSE))</f>
        <v>21.437200000000001</v>
      </c>
      <c r="J208">
        <f>+IF(VLOOKUP($B208,download!$A$4:$DN$305,MATCH(data!J$1,download!$A$4:$DX$4,0)+1,FALSE)="","",VLOOKUP($B208,download!$A$4:$DN$305,MATCH(data!J$1,download!$A$4:$DX$4,0)+1,FALSE))</f>
        <v>781427999999.99988</v>
      </c>
      <c r="K208">
        <f>+IF(VLOOKUP($B208,download!$A$4:$DN$305,MATCH(data!K$1,download!$A$4:$DX$4,0)+1,FALSE)="","",VLOOKUP($B208,download!$A$4:$DN$305,MATCH(data!K$1,download!$A$4:$DX$4,0)+1,FALSE))</f>
        <v>3328499999999.9995</v>
      </c>
      <c r="L208">
        <f>+IF(VLOOKUP($B208,download!$A$4:$DN$305,MATCH(data!L$1,download!$A$4:$DX$4,0)+1,FALSE)="","",VLOOKUP($B208,download!$A$4:$DN$305,MATCH(data!L$1,download!$A$4:$DX$4,0)+1,FALSE))</f>
        <v>2261225354000</v>
      </c>
      <c r="M208">
        <f>+IF(VLOOKUP($B208,download!$A$4:$DN$305,MATCH(data!M$1,download!$A$4:$DX$4,0)+1,FALSE)="","",VLOOKUP($B208,download!$A$4:$DN$305,MATCH(data!M$1,download!$A$4:$DX$4,0)+1,FALSE))</f>
        <v>7145988484610.5498</v>
      </c>
      <c r="N208">
        <f>+IF(VLOOKUP($B208,download!$A$4:$DN$305,MATCH(data!N$1,download!$A$4:$DX$4,0)+1,FALSE)="","",VLOOKUP($B208,download!$A$4:$DN$305,MATCH(data!N$1,download!$A$4:$DX$4,0)+1,FALSE))</f>
        <v>889909000000</v>
      </c>
      <c r="O208">
        <f>+IF(VLOOKUP($B208,download!$A$4:$DN$305,MATCH(data!O$1,download!$A$4:$DX$4,0)+1,FALSE)="","",VLOOKUP($B208,download!$A$4:$DN$305,MATCH(data!O$1,download!$A$4:$DX$4,0)+1,FALSE))</f>
        <v>1.0585</v>
      </c>
      <c r="P208">
        <f>+IF(VLOOKUP($B208,download!$A$4:$DN$305,MATCH(data!P$1,download!$A$4:$DX$4,0)+1,FALSE)="","",VLOOKUP($B208,download!$A$4:$DN$305,MATCH(data!P$1,download!$A$4:$DX$4,0)+1,FALSE))</f>
        <v>7.7563000000000004</v>
      </c>
      <c r="Q208">
        <f>+IF(VLOOKUP($B208,download!$A$4:$DN$305,MATCH(data!Q$1,download!$A$4:$DX$4,0)+1,FALSE)="","",VLOOKUP($B208,download!$A$4:$DN$305,MATCH(data!Q$1,download!$A$4:$DX$4,0)+1,FALSE))</f>
        <v>1.2504</v>
      </c>
      <c r="R208">
        <f>+IF(VLOOKUP($B208,download!$A$4:$DN$305,MATCH(data!R$1,download!$A$4:$DX$4,0)+1,FALSE)="","",VLOOKUP($B208,download!$A$4:$DN$305,MATCH(data!R$1,download!$A$4:$DX$4,0)+1,FALSE))</f>
        <v>0.73819999999999997</v>
      </c>
      <c r="S208">
        <f>+IF(VLOOKUP($B208,download!$A$4:$DN$305,MATCH(data!S$1,download!$A$4:$DX$4,0)+1,FALSE)="","",VLOOKUP($B208,download!$A$4:$DN$305,MATCH(data!S$1,download!$A$4:$DX$4,0)+1,FALSE))</f>
        <v>1.3432999999999999</v>
      </c>
      <c r="T208">
        <f>+IF(VLOOKUP($B208,download!$A$4:$DN$305,MATCH(data!T$1,download!$A$4:$DX$4,0)+1,FALSE)="","",VLOOKUP($B208,download!$A$4:$DN$305,MATCH(data!T$1,download!$A$4:$DX$4,0)+1,FALSE))</f>
        <v>2198.81</v>
      </c>
      <c r="U208">
        <f>+IF(VLOOKUP($B208,download!$A$4:$DN$305,MATCH(data!U$1,download!$A$4:$DX$4,0)+1,FALSE)="","",VLOOKUP($B208,download!$A$4:$DN$305,MATCH(data!U$1,download!$A$4:$DX$4,0)+1,FALSE))</f>
        <v>10640.3</v>
      </c>
      <c r="V208">
        <f>+IF(VLOOKUP($B208,download!$A$4:$DN$305,MATCH(data!V$1,download!$A$4:$DX$4,0)+1,FALSE)="","",VLOOKUP($B208,download!$A$4:$DN$305,MATCH(data!V$1,download!$A$4:$DX$4,0)+1,FALSE))</f>
        <v>1469.43</v>
      </c>
      <c r="W208">
        <f>+IF(VLOOKUP($B208,download!$A$4:$DN$305,MATCH(data!W$1,download!$A$4:$DX$4,0)+1,FALSE)="","",VLOOKUP($B208,download!$A$4:$DN$305,MATCH(data!W$1,download!$A$4:$DX$4,0)+1,FALSE))</f>
        <v>22789.77</v>
      </c>
      <c r="X208">
        <f>+IF(VLOOKUP($B208,download!$A$4:$DN$305,MATCH(data!X$1,download!$A$4:$DX$4,0)+1,FALSE)="","",VLOOKUP($B208,download!$A$4:$DN$305,MATCH(data!X$1,download!$A$4:$DX$4,0)+1,FALSE))</f>
        <v>15082.85</v>
      </c>
      <c r="Y208">
        <f>+IF(VLOOKUP($B208,download!$A$4:$DN$305,MATCH(data!Y$1,download!$A$4:$DX$4,0)+1,FALSE)="","",VLOOKUP($B208,download!$A$4:$DN$305,MATCH(data!Y$1,download!$A$4:$DX$4,0)+1,FALSE))</f>
        <v>0.1</v>
      </c>
      <c r="Z208">
        <f>+IF(VLOOKUP($B208,download!$A$4:$DN$305,MATCH(data!Z$1,download!$A$4:$DX$4,0)+1,FALSE)="","",VLOOKUP($B208,download!$A$4:$DN$305,MATCH(data!Z$1,download!$A$4:$DX$4,0)+1,FALSE))</f>
        <v>-0.4</v>
      </c>
      <c r="AA208">
        <f>+IF(VLOOKUP($B208,download!$A$4:$DN$305,MATCH(data!AA$1,download!$A$4:$DX$4,0)+1,FALSE)="","",VLOOKUP($B208,download!$A$4:$DN$305,MATCH(data!AA$1,download!$A$4:$DX$4,0)+1,FALSE))</f>
        <v>1.3</v>
      </c>
      <c r="AB208">
        <f>+IF(VLOOKUP($B208,download!$A$4:$DN$305,MATCH(data!AB$1,download!$A$4:$DX$4,0)+1,FALSE)="","",VLOOKUP($B208,download!$A$4:$DN$305,MATCH(data!AB$1,download!$A$4:$DX$4,0)+1,FALSE))</f>
        <v>0.28999999999999998</v>
      </c>
      <c r="AC208">
        <f>+IF(VLOOKUP($B208,download!$A$4:$DN$305,MATCH(data!AC$1,download!$A$4:$DX$4,0)+1,FALSE)="","",VLOOKUP($B208,download!$A$4:$DN$305,MATCH(data!AC$1,download!$A$4:$DX$4,0)+1,FALSE))</f>
        <v>-4.8379148404480203E-2</v>
      </c>
      <c r="AD208">
        <f>+IF(VLOOKUP($B208,download!$A$4:$DN$305,MATCH(data!AD$1,download!$A$4:$DX$4,0)+1,FALSE)="","",VLOOKUP($B208,download!$A$4:$DN$305,MATCH(data!AD$1,download!$A$4:$DX$4,0)+1,FALSE))</f>
        <v>122358000000</v>
      </c>
      <c r="AE208">
        <f>+IF(VLOOKUP($B208,download!$A$4:$DN$305,MATCH(data!AE$1,download!$A$4:$DX$4,0)+1,FALSE)="","",VLOOKUP($B208,download!$A$4:$DN$305,MATCH(data!AE$1,download!$A$4:$DX$4,0)+1,FALSE))</f>
        <v>175029200000</v>
      </c>
      <c r="AF208">
        <f>+IF(VLOOKUP($B208,download!$A$4:$DN$305,MATCH(data!AF$1,download!$A$4:$DX$4,0)+1,FALSE)="","",VLOOKUP($B208,download!$A$4:$DN$305,MATCH(data!AF$1,download!$A$4:$DX$4,0)+1,FALSE))</f>
        <v>5.5312666917248601</v>
      </c>
      <c r="AG208">
        <f>+IF(VLOOKUP($B208,download!$A$4:$DN$305,MATCH(data!AG$1,download!$A$4:$DX$4,0)+1,FALSE)="","",VLOOKUP($B208,download!$A$4:$DN$305,MATCH(data!AG$1,download!$A$4:$DX$4,0)+1,FALSE))</f>
        <v>8.1</v>
      </c>
      <c r="AH208">
        <f>+IF(VLOOKUP($B208,download!$A$4:$DN$305,MATCH(data!AH$1,download!$A$4:$DX$4,0)+1,FALSE)="","",VLOOKUP($B208,download!$A$4:$DN$305,MATCH(data!AH$1,download!$A$4:$DX$4,0)+1,FALSE))</f>
        <v>46456400000</v>
      </c>
      <c r="AI208">
        <f>+IF(VLOOKUP($B208,download!$A$4:$DN$305,MATCH(data!AI$1,download!$A$4:$DX$4,0)+1,FALSE)="","",VLOOKUP($B208,download!$A$4:$DN$305,MATCH(data!AI$1,download!$A$4:$DX$4,0)+1,FALSE))</f>
        <v>39422000000</v>
      </c>
      <c r="AJ208">
        <f>+IF(VLOOKUP($B208,download!$A$4:$DN$305,MATCH(data!AJ$1,download!$A$4:$DX$4,0)+1,FALSE)="","",VLOOKUP($B208,download!$A$4:$DN$305,MATCH(data!AJ$1,download!$A$4:$DX$4,0)+1,FALSE))</f>
        <v>706570000000</v>
      </c>
      <c r="AK208">
        <f>+IF(VLOOKUP($B208,download!$A$4:$DN$305,MATCH(data!AK$1,download!$A$4:$DX$4,0)+1,FALSE)="","",VLOOKUP($B208,download!$A$4:$DN$305,MATCH(data!AK$1,download!$A$4:$DX$4,0)+1,FALSE))</f>
        <v>51278000000</v>
      </c>
      <c r="AL208">
        <f>+IF(VLOOKUP($B208,download!$A$4:$DN$305,MATCH(data!AL$1,download!$A$4:$DX$4,0)+1,FALSE)="","",VLOOKUP($B208,download!$A$4:$DN$305,MATCH(data!AL$1,download!$A$4:$DX$4,0)+1,FALSE))</f>
        <v>375241000000</v>
      </c>
      <c r="AM208">
        <f>+IF(VLOOKUP($B208,download!$A$4:$DN$305,MATCH(data!AM$1,download!$A$4:$DX$4,0)+1,FALSE)="","",VLOOKUP($B208,download!$A$4:$DN$305,MATCH(data!AM$1,download!$A$4:$DX$4,0)+1,FALSE))</f>
        <v>83130000000</v>
      </c>
      <c r="AN208">
        <f>+IF(VLOOKUP($B208,download!$A$4:$DN$305,MATCH(data!AN$1,download!$A$4:$DX$4,0)+1,FALSE)="","",VLOOKUP($B208,download!$A$4:$DN$305,MATCH(data!AN$1,download!$A$4:$DX$4,0)+1,FALSE))</f>
        <v>4.7</v>
      </c>
      <c r="AO208">
        <f>+IF(VLOOKUP($B208,download!$A$4:$DN$305,MATCH(data!AO$1,download!$A$4:$DX$4,0)+1,FALSE)="","",VLOOKUP($B208,download!$A$4:$DN$305,MATCH(data!AO$1,download!$A$4:$DX$4,0)+1,FALSE))</f>
        <v>5.8</v>
      </c>
      <c r="AP208">
        <f>+IF(VLOOKUP($B208,download!$A$4:$DN$305,MATCH(data!AP$1,download!$A$4:$DX$4,0)+1,FALSE)="","",VLOOKUP($B208,download!$A$4:$DN$305,MATCH(data!AP$1,download!$A$4:$DX$4,0)+1,FALSE))</f>
        <v>3.4</v>
      </c>
      <c r="AQ208">
        <f>+IF(VLOOKUP($B208,download!$A$4:$DN$305,MATCH(data!AQ$1,download!$A$4:$DX$4,0)+1,FALSE)="","",VLOOKUP($B208,download!$A$4:$DN$305,MATCH(data!AQ$1,download!$A$4:$DX$4,0)+1,FALSE))</f>
        <v>9.8000000000000007</v>
      </c>
      <c r="AR208">
        <f>+IF(VLOOKUP($B208,download!$A$4:$DN$305,MATCH(data!AR$1,download!$A$4:$DX$4,0)+1,FALSE)="","",VLOOKUP($B208,download!$A$4:$DN$305,MATCH(data!AR$1,download!$A$4:$DX$4,0)+1,FALSE))</f>
        <v>6.9</v>
      </c>
      <c r="AS208">
        <f>+IF(VLOOKUP($B208,download!$A$4:$DN$305,MATCH(data!AS$1,download!$A$4:$DX$4,0)+1,FALSE)="","",VLOOKUP($B208,download!$A$4:$DN$305,MATCH(data!AS$1,download!$A$4:$DX$4,0)+1,FALSE))</f>
        <v>2.7621706340393479E-3</v>
      </c>
      <c r="AT208">
        <f>+IF(VLOOKUP($B208,download!$A$4:$DN$305,MATCH(data!AT$1,download!$A$4:$DX$4,0)+1,FALSE)="","",VLOOKUP($B208,download!$A$4:$DN$305,MATCH(data!AT$1,download!$A$4:$DX$4,0)+1,FALSE))</f>
        <v>-1.0840977864817007E-3</v>
      </c>
      <c r="AU208">
        <f>+IF(VLOOKUP($B208,download!$A$4:$DN$305,MATCH(data!AU$1,download!$A$4:$DX$4,0)+1,FALSE)="","",VLOOKUP($B208,download!$A$4:$DN$305,MATCH(data!AU$1,download!$A$4:$DX$4,0)+1,FALSE))</f>
        <v>2.5364477297005008E-3</v>
      </c>
      <c r="AV208">
        <f>+IF(VLOOKUP($B208,download!$A$4:$DN$305,MATCH(data!AV$1,download!$A$4:$DX$4,0)+1,FALSE)="","",VLOOKUP($B208,download!$A$4:$DN$305,MATCH(data!AV$1,download!$A$4:$DX$4,0)+1,FALSE))</f>
        <v>2.5209236857212658E-3</v>
      </c>
      <c r="AW208">
        <f>+IF(VLOOKUP($B208,download!$A$4:$DN$305,MATCH(data!AW$1,download!$A$4:$DX$4,0)+1,FALSE)="","",VLOOKUP($B208,download!$A$4:$DN$305,MATCH(data!AW$1,download!$A$4:$DX$4,0)+1,FALSE))</f>
        <v>-2.0181579829501675E-3</v>
      </c>
    </row>
    <row r="209" spans="1:49">
      <c r="A209">
        <f t="shared" si="7"/>
        <v>208</v>
      </c>
      <c r="B209">
        <f t="shared" si="8"/>
        <v>201612</v>
      </c>
      <c r="C209">
        <f>+IF(VLOOKUP($B209,download!$A$4:$DN$305,MATCH(data!C$1,download!$A$4:$DX$4,0)+1,FALSE)="","",VLOOKUP($B209,download!$A$4:$DN$305,MATCH(data!C$1,download!$A$4:$DX$4,0)+1,FALSE))</f>
        <v>96.1171875</v>
      </c>
      <c r="D209">
        <f>+IF(VLOOKUP($B209,download!$A$4:$DN$305,MATCH(data!D$1,download!$A$4:$DX$4,0)+1,FALSE)="","",VLOOKUP($B209,download!$A$4:$DN$305,MATCH(data!D$1,download!$A$4:$DX$4,0)+1,FALSE))</f>
        <v>98.063000000000002</v>
      </c>
      <c r="E209">
        <f>+IF(VLOOKUP($B209,download!$A$4:$DN$305,MATCH(data!E$1,download!$A$4:$DX$4,0)+1,FALSE)="","",VLOOKUP($B209,download!$A$4:$DN$305,MATCH(data!E$1,download!$A$4:$DX$4,0)+1,FALSE))</f>
        <v>117.7325</v>
      </c>
      <c r="F209">
        <f>+IF(VLOOKUP($B209,download!$A$4:$DN$305,MATCH(data!F$1,download!$A$4:$DX$4,0)+1,FALSE)="","",VLOOKUP($B209,download!$A$4:$DN$305,MATCH(data!F$1,download!$A$4:$DX$4,0)+1,FALSE))</f>
        <v>97</v>
      </c>
      <c r="G209">
        <f>+IF(VLOOKUP($B209,download!$A$4:$DN$305,MATCH(data!G$1,download!$A$4:$DX$4,0)+1,FALSE)="","",VLOOKUP($B209,download!$A$4:$DN$305,MATCH(data!G$1,download!$A$4:$DX$4,0)+1,FALSE))</f>
        <v>98.185000000000002</v>
      </c>
      <c r="H209">
        <f>+IF(VLOOKUP($B209,download!$A$4:$DN$305,MATCH(data!H$1,download!$A$4:$DX$4,0)+1,FALSE)="","",VLOOKUP($B209,download!$A$4:$DN$305,MATCH(data!H$1,download!$A$4:$DX$4,0)+1,FALSE))</f>
        <v>14.04</v>
      </c>
      <c r="I209">
        <f>+IF(VLOOKUP($B209,download!$A$4:$DN$305,MATCH(data!I$1,download!$A$4:$DX$4,0)+1,FALSE)="","",VLOOKUP($B209,download!$A$4:$DN$305,MATCH(data!I$1,download!$A$4:$DX$4,0)+1,FALSE))</f>
        <v>18.123000000000001</v>
      </c>
      <c r="J209">
        <f>+IF(VLOOKUP($B209,download!$A$4:$DN$305,MATCH(data!J$1,download!$A$4:$DX$4,0)+1,FALSE)="","",VLOOKUP($B209,download!$A$4:$DN$305,MATCH(data!J$1,download!$A$4:$DX$4,0)+1,FALSE))</f>
        <v>791344999999.99988</v>
      </c>
      <c r="K209">
        <f>+IF(VLOOKUP($B209,download!$A$4:$DN$305,MATCH(data!K$1,download!$A$4:$DX$4,0)+1,FALSE)="","",VLOOKUP($B209,download!$A$4:$DN$305,MATCH(data!K$1,download!$A$4:$DX$4,0)+1,FALSE))</f>
        <v>3383999999999.9995</v>
      </c>
      <c r="L209">
        <f>+IF(VLOOKUP($B209,download!$A$4:$DN$305,MATCH(data!L$1,download!$A$4:$DX$4,0)+1,FALSE)="","",VLOOKUP($B209,download!$A$4:$DN$305,MATCH(data!L$1,download!$A$4:$DX$4,0)+1,FALSE))</f>
        <v>2213969989000</v>
      </c>
      <c r="M209">
        <f>+IF(VLOOKUP($B209,download!$A$4:$DN$305,MATCH(data!M$1,download!$A$4:$DX$4,0)+1,FALSE)="","",VLOOKUP($B209,download!$A$4:$DN$305,MATCH(data!M$1,download!$A$4:$DX$4,0)+1,FALSE))</f>
        <v>7194126265959.25</v>
      </c>
      <c r="N209">
        <f>+IF(VLOOKUP($B209,download!$A$4:$DN$305,MATCH(data!N$1,download!$A$4:$DX$4,0)+1,FALSE)="","",VLOOKUP($B209,download!$A$4:$DN$305,MATCH(data!N$1,download!$A$4:$DX$4,0)+1,FALSE))</f>
        <v>895146000000</v>
      </c>
      <c r="O209">
        <f>+IF(VLOOKUP($B209,download!$A$4:$DN$305,MATCH(data!O$1,download!$A$4:$DX$4,0)+1,FALSE)="","",VLOOKUP($B209,download!$A$4:$DN$305,MATCH(data!O$1,download!$A$4:$DX$4,0)+1,FALSE))</f>
        <v>1.0512999999999999</v>
      </c>
      <c r="P209">
        <f>+IF(VLOOKUP($B209,download!$A$4:$DN$305,MATCH(data!P$1,download!$A$4:$DX$4,0)+1,FALSE)="","",VLOOKUP($B209,download!$A$4:$DN$305,MATCH(data!P$1,download!$A$4:$DX$4,0)+1,FALSE))</f>
        <v>7.7541000000000002</v>
      </c>
      <c r="Q209">
        <f>+IF(VLOOKUP($B209,download!$A$4:$DN$305,MATCH(data!Q$1,download!$A$4:$DX$4,0)+1,FALSE)="","",VLOOKUP($B209,download!$A$4:$DN$305,MATCH(data!Q$1,download!$A$4:$DX$4,0)+1,FALSE))</f>
        <v>1.2336</v>
      </c>
      <c r="R209">
        <f>+IF(VLOOKUP($B209,download!$A$4:$DN$305,MATCH(data!R$1,download!$A$4:$DX$4,0)+1,FALSE)="","",VLOOKUP($B209,download!$A$4:$DN$305,MATCH(data!R$1,download!$A$4:$DX$4,0)+1,FALSE))</f>
        <v>0.72150000000000003</v>
      </c>
      <c r="S209">
        <f>+IF(VLOOKUP($B209,download!$A$4:$DN$305,MATCH(data!S$1,download!$A$4:$DX$4,0)+1,FALSE)="","",VLOOKUP($B209,download!$A$4:$DN$305,MATCH(data!S$1,download!$A$4:$DX$4,0)+1,FALSE))</f>
        <v>1.343</v>
      </c>
      <c r="T209">
        <f>+IF(VLOOKUP($B209,download!$A$4:$DN$305,MATCH(data!T$1,download!$A$4:$DX$4,0)+1,FALSE)="","",VLOOKUP($B209,download!$A$4:$DN$305,MATCH(data!T$1,download!$A$4:$DX$4,0)+1,FALSE))</f>
        <v>2238.83</v>
      </c>
      <c r="U209">
        <f>+IF(VLOOKUP($B209,download!$A$4:$DN$305,MATCH(data!U$1,download!$A$4:$DX$4,0)+1,FALSE)="","",VLOOKUP($B209,download!$A$4:$DN$305,MATCH(data!U$1,download!$A$4:$DX$4,0)+1,FALSE))</f>
        <v>11481.06</v>
      </c>
      <c r="V209">
        <f>+IF(VLOOKUP($B209,download!$A$4:$DN$305,MATCH(data!V$1,download!$A$4:$DX$4,0)+1,FALSE)="","",VLOOKUP($B209,download!$A$4:$DN$305,MATCH(data!V$1,download!$A$4:$DX$4,0)+1,FALSE))</f>
        <v>1518.61</v>
      </c>
      <c r="W209">
        <f>+IF(VLOOKUP($B209,download!$A$4:$DN$305,MATCH(data!W$1,download!$A$4:$DX$4,0)+1,FALSE)="","",VLOOKUP($B209,download!$A$4:$DN$305,MATCH(data!W$1,download!$A$4:$DX$4,0)+1,FALSE))</f>
        <v>22000.560000000001</v>
      </c>
      <c r="X209">
        <f>+IF(VLOOKUP($B209,download!$A$4:$DN$305,MATCH(data!X$1,download!$A$4:$DX$4,0)+1,FALSE)="","",VLOOKUP($B209,download!$A$4:$DN$305,MATCH(data!X$1,download!$A$4:$DX$4,0)+1,FALSE))</f>
        <v>15287.59</v>
      </c>
      <c r="Y209">
        <f>+IF(VLOOKUP($B209,download!$A$4:$DN$305,MATCH(data!Y$1,download!$A$4:$DX$4,0)+1,FALSE)="","",VLOOKUP($B209,download!$A$4:$DN$305,MATCH(data!Y$1,download!$A$4:$DX$4,0)+1,FALSE))</f>
        <v>0.3</v>
      </c>
      <c r="Z209">
        <f>+IF(VLOOKUP($B209,download!$A$4:$DN$305,MATCH(data!Z$1,download!$A$4:$DX$4,0)+1,FALSE)="","",VLOOKUP($B209,download!$A$4:$DN$305,MATCH(data!Z$1,download!$A$4:$DX$4,0)+1,FALSE))</f>
        <v>0.5</v>
      </c>
      <c r="AA209">
        <f>+IF(VLOOKUP($B209,download!$A$4:$DN$305,MATCH(data!AA$1,download!$A$4:$DX$4,0)+1,FALSE)="","",VLOOKUP($B209,download!$A$4:$DN$305,MATCH(data!AA$1,download!$A$4:$DX$4,0)+1,FALSE))</f>
        <v>1.48</v>
      </c>
      <c r="AB209">
        <f>+IF(VLOOKUP($B209,download!$A$4:$DN$305,MATCH(data!AB$1,download!$A$4:$DX$4,0)+1,FALSE)="","",VLOOKUP($B209,download!$A$4:$DN$305,MATCH(data!AB$1,download!$A$4:$DX$4,0)+1,FALSE))</f>
        <v>0.19</v>
      </c>
      <c r="AC209">
        <f>+IF(VLOOKUP($B209,download!$A$4:$DN$305,MATCH(data!AC$1,download!$A$4:$DX$4,0)+1,FALSE)="","",VLOOKUP($B209,download!$A$4:$DN$305,MATCH(data!AC$1,download!$A$4:$DX$4,0)+1,FALSE))</f>
        <v>0.34151520807052999</v>
      </c>
      <c r="AD209">
        <f>+IF(VLOOKUP($B209,download!$A$4:$DN$305,MATCH(data!AD$1,download!$A$4:$DX$4,0)+1,FALSE)="","",VLOOKUP($B209,download!$A$4:$DN$305,MATCH(data!AD$1,download!$A$4:$DX$4,0)+1,FALSE))</f>
        <v>127064000000</v>
      </c>
      <c r="AE209">
        <f>+IF(VLOOKUP($B209,download!$A$4:$DN$305,MATCH(data!AE$1,download!$A$4:$DX$4,0)+1,FALSE)="","",VLOOKUP($B209,download!$A$4:$DN$305,MATCH(data!AE$1,download!$A$4:$DX$4,0)+1,FALSE))</f>
        <v>176319100000</v>
      </c>
      <c r="AF209">
        <f>+IF(VLOOKUP($B209,download!$A$4:$DN$305,MATCH(data!AF$1,download!$A$4:$DX$4,0)+1,FALSE)="","",VLOOKUP($B209,download!$A$4:$DN$305,MATCH(data!AF$1,download!$A$4:$DX$4,0)+1,FALSE))</f>
        <v>8.1328313430201806</v>
      </c>
      <c r="AG209">
        <f>+IF(VLOOKUP($B209,download!$A$4:$DN$305,MATCH(data!AG$1,download!$A$4:$DX$4,0)+1,FALSE)="","",VLOOKUP($B209,download!$A$4:$DN$305,MATCH(data!AG$1,download!$A$4:$DX$4,0)+1,FALSE))</f>
        <v>10.1</v>
      </c>
      <c r="AH209">
        <f>+IF(VLOOKUP($B209,download!$A$4:$DN$305,MATCH(data!AH$1,download!$A$4:$DX$4,0)+1,FALSE)="","",VLOOKUP($B209,download!$A$4:$DN$305,MATCH(data!AH$1,download!$A$4:$DX$4,0)+1,FALSE))</f>
        <v>46116700000</v>
      </c>
      <c r="AI209">
        <f>+IF(VLOOKUP($B209,download!$A$4:$DN$305,MATCH(data!AI$1,download!$A$4:$DX$4,0)+1,FALSE)="","",VLOOKUP($B209,download!$A$4:$DN$305,MATCH(data!AI$1,download!$A$4:$DX$4,0)+1,FALSE))</f>
        <v>39023000000</v>
      </c>
      <c r="AJ209">
        <f>+IF(VLOOKUP($B209,download!$A$4:$DN$305,MATCH(data!AJ$1,download!$A$4:$DX$4,0)+1,FALSE)="","",VLOOKUP($B209,download!$A$4:$DN$305,MATCH(data!AJ$1,download!$A$4:$DX$4,0)+1,FALSE))</f>
        <v>707629999999.99988</v>
      </c>
      <c r="AK209">
        <f>+IF(VLOOKUP($B209,download!$A$4:$DN$305,MATCH(data!AK$1,download!$A$4:$DX$4,0)+1,FALSE)="","",VLOOKUP($B209,download!$A$4:$DN$305,MATCH(data!AK$1,download!$A$4:$DX$4,0)+1,FALSE))</f>
        <v>64146000000</v>
      </c>
      <c r="AL209">
        <f>+IF(VLOOKUP($B209,download!$A$4:$DN$305,MATCH(data!AL$1,download!$A$4:$DX$4,0)+1,FALSE)="","",VLOOKUP($B209,download!$A$4:$DN$305,MATCH(data!AL$1,download!$A$4:$DX$4,0)+1,FALSE))</f>
        <v>373992000000</v>
      </c>
      <c r="AM209">
        <f>+IF(VLOOKUP($B209,download!$A$4:$DN$305,MATCH(data!AM$1,download!$A$4:$DX$4,0)+1,FALSE)="","",VLOOKUP($B209,download!$A$4:$DN$305,MATCH(data!AM$1,download!$A$4:$DX$4,0)+1,FALSE))</f>
        <v>82718000000</v>
      </c>
      <c r="AN209">
        <f>+IF(VLOOKUP($B209,download!$A$4:$DN$305,MATCH(data!AN$1,download!$A$4:$DX$4,0)+1,FALSE)="","",VLOOKUP($B209,download!$A$4:$DN$305,MATCH(data!AN$1,download!$A$4:$DX$4,0)+1,FALSE))</f>
        <v>4.7</v>
      </c>
      <c r="AO209">
        <f>+IF(VLOOKUP($B209,download!$A$4:$DN$305,MATCH(data!AO$1,download!$A$4:$DX$4,0)+1,FALSE)="","",VLOOKUP($B209,download!$A$4:$DN$305,MATCH(data!AO$1,download!$A$4:$DX$4,0)+1,FALSE))</f>
        <v>5.8</v>
      </c>
      <c r="AP209">
        <f>+IF(VLOOKUP($B209,download!$A$4:$DN$305,MATCH(data!AP$1,download!$A$4:$DX$4,0)+1,FALSE)="","",VLOOKUP($B209,download!$A$4:$DN$305,MATCH(data!AP$1,download!$A$4:$DX$4,0)+1,FALSE))</f>
        <v>3.3</v>
      </c>
      <c r="AQ209">
        <f>+IF(VLOOKUP($B209,download!$A$4:$DN$305,MATCH(data!AQ$1,download!$A$4:$DX$4,0)+1,FALSE)="","",VLOOKUP($B209,download!$A$4:$DN$305,MATCH(data!AQ$1,download!$A$4:$DX$4,0)+1,FALSE))</f>
        <v>9.6999999999999993</v>
      </c>
      <c r="AR209">
        <f>+IF(VLOOKUP($B209,download!$A$4:$DN$305,MATCH(data!AR$1,download!$A$4:$DX$4,0)+1,FALSE)="","",VLOOKUP($B209,download!$A$4:$DN$305,MATCH(data!AR$1,download!$A$4:$DX$4,0)+1,FALSE))</f>
        <v>7</v>
      </c>
      <c r="AS209">
        <f>+IF(VLOOKUP($B209,download!$A$4:$DN$305,MATCH(data!AS$1,download!$A$4:$DX$4,0)+1,FALSE)="","",VLOOKUP($B209,download!$A$4:$DN$305,MATCH(data!AS$1,download!$A$4:$DX$4,0)+1,FALSE))</f>
        <v>1.7132081972479802E-3</v>
      </c>
      <c r="AT209">
        <f>+IF(VLOOKUP($B209,download!$A$4:$DN$305,MATCH(data!AT$1,download!$A$4:$DX$4,0)+1,FALSE)="","",VLOOKUP($B209,download!$A$4:$DN$305,MATCH(data!AT$1,download!$A$4:$DX$4,0)+1,FALSE))</f>
        <v>3.1089087945437854E-3</v>
      </c>
      <c r="AU209">
        <f>+IF(VLOOKUP($B209,download!$A$4:$DN$305,MATCH(data!AU$1,download!$A$4:$DX$4,0)+1,FALSE)="","",VLOOKUP($B209,download!$A$4:$DN$305,MATCH(data!AU$1,download!$A$4:$DX$4,0)+1,FALSE))</f>
        <v>9.4835143573353731E-4</v>
      </c>
      <c r="AV209">
        <f>+IF(VLOOKUP($B209,download!$A$4:$DN$305,MATCH(data!AV$1,download!$A$4:$DX$4,0)+1,FALSE)="","",VLOOKUP($B209,download!$A$4:$DN$305,MATCH(data!AV$1,download!$A$4:$DX$4,0)+1,FALSE))</f>
        <v>2.7084337170428054E-3</v>
      </c>
      <c r="AW209">
        <f>+IF(VLOOKUP($B209,download!$A$4:$DN$305,MATCH(data!AW$1,download!$A$4:$DX$4,0)+1,FALSE)="","",VLOOKUP($B209,download!$A$4:$DN$305,MATCH(data!AW$1,download!$A$4:$DX$4,0)+1,FALSE))</f>
        <v>3.4516324061074632E-3</v>
      </c>
    </row>
    <row r="210" spans="1:49">
      <c r="A210">
        <f t="shared" si="7"/>
        <v>209</v>
      </c>
      <c r="B210">
        <f t="shared" si="8"/>
        <v>201701</v>
      </c>
      <c r="C210">
        <f>+IF(VLOOKUP($B210,download!$A$4:$DN$305,MATCH(data!C$1,download!$A$4:$DX$4,0)+1,FALSE)="","",VLOOKUP($B210,download!$A$4:$DN$305,MATCH(data!C$1,download!$A$4:$DX$4,0)+1,FALSE))</f>
        <v>95.9765625</v>
      </c>
      <c r="D210">
        <f>+IF(VLOOKUP($B210,download!$A$4:$DN$305,MATCH(data!D$1,download!$A$4:$DX$4,0)+1,FALSE)="","",VLOOKUP($B210,download!$A$4:$DN$305,MATCH(data!D$1,download!$A$4:$DX$4,0)+1,FALSE))</f>
        <v>98.195999999999998</v>
      </c>
      <c r="E210">
        <f>+IF(VLOOKUP($B210,download!$A$4:$DN$305,MATCH(data!E$1,download!$A$4:$DX$4,0)+1,FALSE)="","",VLOOKUP($B210,download!$A$4:$DN$305,MATCH(data!E$1,download!$A$4:$DX$4,0)+1,FALSE))</f>
        <v>117.999</v>
      </c>
      <c r="F210">
        <f>+IF(VLOOKUP($B210,download!$A$4:$DN$305,MATCH(data!F$1,download!$A$4:$DX$4,0)+1,FALSE)="","",VLOOKUP($B210,download!$A$4:$DN$305,MATCH(data!F$1,download!$A$4:$DX$4,0)+1,FALSE))</f>
        <v>96.75</v>
      </c>
      <c r="G210">
        <f>+IF(VLOOKUP($B210,download!$A$4:$DN$305,MATCH(data!G$1,download!$A$4:$DX$4,0)+1,FALSE)="","",VLOOKUP($B210,download!$A$4:$DN$305,MATCH(data!G$1,download!$A$4:$DX$4,0)+1,FALSE))</f>
        <v>97.825000000000003</v>
      </c>
      <c r="H210">
        <f>+IF(VLOOKUP($B210,download!$A$4:$DN$305,MATCH(data!H$1,download!$A$4:$DX$4,0)+1,FALSE)="","",VLOOKUP($B210,download!$A$4:$DN$305,MATCH(data!H$1,download!$A$4:$DX$4,0)+1,FALSE))</f>
        <v>11.99</v>
      </c>
      <c r="I210">
        <f>+IF(VLOOKUP($B210,download!$A$4:$DN$305,MATCH(data!I$1,download!$A$4:$DX$4,0)+1,FALSE)="","",VLOOKUP($B210,download!$A$4:$DN$305,MATCH(data!I$1,download!$A$4:$DX$4,0)+1,FALSE))</f>
        <v>17.368200000000002</v>
      </c>
      <c r="J210">
        <f>+IF(VLOOKUP($B210,download!$A$4:$DN$305,MATCH(data!J$1,download!$A$4:$DX$4,0)+1,FALSE)="","",VLOOKUP($B210,download!$A$4:$DN$305,MATCH(data!J$1,download!$A$4:$DX$4,0)+1,FALSE))</f>
        <v>795994999999.99988</v>
      </c>
      <c r="K210">
        <f>+IF(VLOOKUP($B210,download!$A$4:$DN$305,MATCH(data!K$1,download!$A$4:$DX$4,0)+1,FALSE)="","",VLOOKUP($B210,download!$A$4:$DN$305,MATCH(data!K$1,download!$A$4:$DX$4,0)+1,FALSE))</f>
        <v>3388599999999.9995</v>
      </c>
      <c r="L210">
        <f>+IF(VLOOKUP($B210,download!$A$4:$DN$305,MATCH(data!L$1,download!$A$4:$DX$4,0)+1,FALSE)="","",VLOOKUP($B210,download!$A$4:$DN$305,MATCH(data!L$1,download!$A$4:$DX$4,0)+1,FALSE))</f>
        <v>2194429964000.0002</v>
      </c>
      <c r="M210">
        <f>+IF(VLOOKUP($B210,download!$A$4:$DN$305,MATCH(data!M$1,download!$A$4:$DX$4,0)+1,FALSE)="","",VLOOKUP($B210,download!$A$4:$DN$305,MATCH(data!M$1,download!$A$4:$DX$4,0)+1,FALSE))</f>
        <v>7183653915137.71</v>
      </c>
      <c r="N210">
        <f>+IF(VLOOKUP($B210,download!$A$4:$DN$305,MATCH(data!N$1,download!$A$4:$DX$4,0)+1,FALSE)="","",VLOOKUP($B210,download!$A$4:$DN$305,MATCH(data!N$1,download!$A$4:$DX$4,0)+1,FALSE))</f>
        <v>908387000000</v>
      </c>
      <c r="O210">
        <f>+IF(VLOOKUP($B210,download!$A$4:$DN$305,MATCH(data!O$1,download!$A$4:$DX$4,0)+1,FALSE)="","",VLOOKUP($B210,download!$A$4:$DN$305,MATCH(data!O$1,download!$A$4:$DX$4,0)+1,FALSE))</f>
        <v>1.0794999999999999</v>
      </c>
      <c r="P210">
        <f>+IF(VLOOKUP($B210,download!$A$4:$DN$305,MATCH(data!P$1,download!$A$4:$DX$4,0)+1,FALSE)="","",VLOOKUP($B210,download!$A$4:$DN$305,MATCH(data!P$1,download!$A$4:$DX$4,0)+1,FALSE))</f>
        <v>7.7587999999999999</v>
      </c>
      <c r="Q210">
        <f>+IF(VLOOKUP($B210,download!$A$4:$DN$305,MATCH(data!Q$1,download!$A$4:$DX$4,0)+1,FALSE)="","",VLOOKUP($B210,download!$A$4:$DN$305,MATCH(data!Q$1,download!$A$4:$DX$4,0)+1,FALSE))</f>
        <v>1.2577</v>
      </c>
      <c r="R210">
        <f>+IF(VLOOKUP($B210,download!$A$4:$DN$305,MATCH(data!R$1,download!$A$4:$DX$4,0)+1,FALSE)="","",VLOOKUP($B210,download!$A$4:$DN$305,MATCH(data!R$1,download!$A$4:$DX$4,0)+1,FALSE))</f>
        <v>0.75829999999999997</v>
      </c>
      <c r="S210">
        <f>+IF(VLOOKUP($B210,download!$A$4:$DN$305,MATCH(data!S$1,download!$A$4:$DX$4,0)+1,FALSE)="","",VLOOKUP($B210,download!$A$4:$DN$305,MATCH(data!S$1,download!$A$4:$DX$4,0)+1,FALSE))</f>
        <v>1.3028</v>
      </c>
      <c r="T210">
        <f>+IF(VLOOKUP($B210,download!$A$4:$DN$305,MATCH(data!T$1,download!$A$4:$DX$4,0)+1,FALSE)="","",VLOOKUP($B210,download!$A$4:$DN$305,MATCH(data!T$1,download!$A$4:$DX$4,0)+1,FALSE))</f>
        <v>2278.87</v>
      </c>
      <c r="U210">
        <f>+IF(VLOOKUP($B210,download!$A$4:$DN$305,MATCH(data!U$1,download!$A$4:$DX$4,0)+1,FALSE)="","",VLOOKUP($B210,download!$A$4:$DN$305,MATCH(data!U$1,download!$A$4:$DX$4,0)+1,FALSE))</f>
        <v>11535.31</v>
      </c>
      <c r="V210">
        <f>+IF(VLOOKUP($B210,download!$A$4:$DN$305,MATCH(data!V$1,download!$A$4:$DX$4,0)+1,FALSE)="","",VLOOKUP($B210,download!$A$4:$DN$305,MATCH(data!V$1,download!$A$4:$DX$4,0)+1,FALSE))</f>
        <v>1521.67</v>
      </c>
      <c r="W210">
        <f>+IF(VLOOKUP($B210,download!$A$4:$DN$305,MATCH(data!W$1,download!$A$4:$DX$4,0)+1,FALSE)="","",VLOOKUP($B210,download!$A$4:$DN$305,MATCH(data!W$1,download!$A$4:$DX$4,0)+1,FALSE))</f>
        <v>23360.78</v>
      </c>
      <c r="X210">
        <f>+IF(VLOOKUP($B210,download!$A$4:$DN$305,MATCH(data!X$1,download!$A$4:$DX$4,0)+1,FALSE)="","",VLOOKUP($B210,download!$A$4:$DN$305,MATCH(data!X$1,download!$A$4:$DX$4,0)+1,FALSE))</f>
        <v>15385.96</v>
      </c>
      <c r="Y210">
        <f>+IF(VLOOKUP($B210,download!$A$4:$DN$305,MATCH(data!Y$1,download!$A$4:$DX$4,0)+1,FALSE)="","",VLOOKUP($B210,download!$A$4:$DN$305,MATCH(data!Y$1,download!$A$4:$DX$4,0)+1,FALSE))</f>
        <v>0.4</v>
      </c>
      <c r="Z210">
        <f>+IF(VLOOKUP($B210,download!$A$4:$DN$305,MATCH(data!Z$1,download!$A$4:$DX$4,0)+1,FALSE)="","",VLOOKUP($B210,download!$A$4:$DN$305,MATCH(data!Z$1,download!$A$4:$DX$4,0)+1,FALSE))</f>
        <v>-0.9</v>
      </c>
      <c r="AA210">
        <f>+IF(VLOOKUP($B210,download!$A$4:$DN$305,MATCH(data!AA$1,download!$A$4:$DX$4,0)+1,FALSE)="","",VLOOKUP($B210,download!$A$4:$DN$305,MATCH(data!AA$1,download!$A$4:$DX$4,0)+1,FALSE))</f>
        <v>1.48</v>
      </c>
      <c r="AB210">
        <f>+IF(VLOOKUP($B210,download!$A$4:$DN$305,MATCH(data!AB$1,download!$A$4:$DX$4,0)+1,FALSE)="","",VLOOKUP($B210,download!$A$4:$DN$305,MATCH(data!AB$1,download!$A$4:$DX$4,0)+1,FALSE))</f>
        <v>0</v>
      </c>
      <c r="AC210">
        <f>+IF(VLOOKUP($B210,download!$A$4:$DN$305,MATCH(data!AC$1,download!$A$4:$DX$4,0)+1,FALSE)="","",VLOOKUP($B210,download!$A$4:$DN$305,MATCH(data!AC$1,download!$A$4:$DX$4,0)+1,FALSE))</f>
        <v>0.63301601239011296</v>
      </c>
      <c r="AD210">
        <f>+IF(VLOOKUP($B210,download!$A$4:$DN$305,MATCH(data!AD$1,download!$A$4:$DX$4,0)+1,FALSE)="","",VLOOKUP($B210,download!$A$4:$DN$305,MATCH(data!AD$1,download!$A$4:$DX$4,0)+1,FALSE))</f>
        <v>128288000000</v>
      </c>
      <c r="AE210">
        <f>+IF(VLOOKUP($B210,download!$A$4:$DN$305,MATCH(data!AE$1,download!$A$4:$DX$4,0)+1,FALSE)="","",VLOOKUP($B210,download!$A$4:$DN$305,MATCH(data!AE$1,download!$A$4:$DX$4,0)+1,FALSE))</f>
        <v>178309300000</v>
      </c>
      <c r="AF210">
        <f>+IF(VLOOKUP($B210,download!$A$4:$DN$305,MATCH(data!AF$1,download!$A$4:$DX$4,0)+1,FALSE)="","",VLOOKUP($B210,download!$A$4:$DN$305,MATCH(data!AF$1,download!$A$4:$DX$4,0)+1,FALSE))</f>
        <v>8.1328313430201806</v>
      </c>
      <c r="AG210">
        <f>+IF(VLOOKUP($B210,download!$A$4:$DN$305,MATCH(data!AG$1,download!$A$4:$DX$4,0)+1,FALSE)="","",VLOOKUP($B210,download!$A$4:$DN$305,MATCH(data!AG$1,download!$A$4:$DX$4,0)+1,FALSE))</f>
        <v>-1.2</v>
      </c>
      <c r="AH210">
        <f>+IF(VLOOKUP($B210,download!$A$4:$DN$305,MATCH(data!AH$1,download!$A$4:$DX$4,0)+1,FALSE)="","",VLOOKUP($B210,download!$A$4:$DN$305,MATCH(data!AH$1,download!$A$4:$DX$4,0)+1,FALSE))</f>
        <v>46977100000</v>
      </c>
      <c r="AI210">
        <f>+IF(VLOOKUP($B210,download!$A$4:$DN$305,MATCH(data!AI$1,download!$A$4:$DX$4,0)+1,FALSE)="","",VLOOKUP($B210,download!$A$4:$DN$305,MATCH(data!AI$1,download!$A$4:$DX$4,0)+1,FALSE))</f>
        <v>40126000000</v>
      </c>
      <c r="AJ210">
        <f>+IF(VLOOKUP($B210,download!$A$4:$DN$305,MATCH(data!AJ$1,download!$A$4:$DX$4,0)+1,FALSE)="","",VLOOKUP($B210,download!$A$4:$DN$305,MATCH(data!AJ$1,download!$A$4:$DX$4,0)+1,FALSE))</f>
        <v>706960000000</v>
      </c>
      <c r="AK210">
        <f>+IF(VLOOKUP($B210,download!$A$4:$DN$305,MATCH(data!AK$1,download!$A$4:$DX$4,0)+1,FALSE)="","",VLOOKUP($B210,download!$A$4:$DN$305,MATCH(data!AK$1,download!$A$4:$DX$4,0)+1,FALSE))</f>
        <v>49500000000</v>
      </c>
      <c r="AL210">
        <f>+IF(VLOOKUP($B210,download!$A$4:$DN$305,MATCH(data!AL$1,download!$A$4:$DX$4,0)+1,FALSE)="","",VLOOKUP($B210,download!$A$4:$DN$305,MATCH(data!AL$1,download!$A$4:$DX$4,0)+1,FALSE))</f>
        <v>382866000000</v>
      </c>
      <c r="AM210">
        <f>+IF(VLOOKUP($B210,download!$A$4:$DN$305,MATCH(data!AM$1,download!$A$4:$DX$4,0)+1,FALSE)="","",VLOOKUP($B210,download!$A$4:$DN$305,MATCH(data!AM$1,download!$A$4:$DX$4,0)+1,FALSE))</f>
        <v>84783000000</v>
      </c>
      <c r="AN210">
        <f>+IF(VLOOKUP($B210,download!$A$4:$DN$305,MATCH(data!AN$1,download!$A$4:$DX$4,0)+1,FALSE)="","",VLOOKUP($B210,download!$A$4:$DN$305,MATCH(data!AN$1,download!$A$4:$DX$4,0)+1,FALSE))</f>
        <v>4.7</v>
      </c>
      <c r="AO210">
        <f>+IF(VLOOKUP($B210,download!$A$4:$DN$305,MATCH(data!AO$1,download!$A$4:$DX$4,0)+1,FALSE)="","",VLOOKUP($B210,download!$A$4:$DN$305,MATCH(data!AO$1,download!$A$4:$DX$4,0)+1,FALSE))</f>
        <v>5.7</v>
      </c>
      <c r="AP210">
        <f>+IF(VLOOKUP($B210,download!$A$4:$DN$305,MATCH(data!AP$1,download!$A$4:$DX$4,0)+1,FALSE)="","",VLOOKUP($B210,download!$A$4:$DN$305,MATCH(data!AP$1,download!$A$4:$DX$4,0)+1,FALSE))</f>
        <v>3.3</v>
      </c>
      <c r="AQ210">
        <f>+IF(VLOOKUP($B210,download!$A$4:$DN$305,MATCH(data!AQ$1,download!$A$4:$DX$4,0)+1,FALSE)="","",VLOOKUP($B210,download!$A$4:$DN$305,MATCH(data!AQ$1,download!$A$4:$DX$4,0)+1,FALSE))</f>
        <v>9.6</v>
      </c>
      <c r="AR210">
        <f>+IF(VLOOKUP($B210,download!$A$4:$DN$305,MATCH(data!AR$1,download!$A$4:$DX$4,0)+1,FALSE)="","",VLOOKUP($B210,download!$A$4:$DN$305,MATCH(data!AR$1,download!$A$4:$DX$4,0)+1,FALSE))</f>
        <v>6.8</v>
      </c>
      <c r="AS210">
        <f>+IF(VLOOKUP($B210,download!$A$4:$DN$305,MATCH(data!AS$1,download!$A$4:$DX$4,0)+1,FALSE)="","",VLOOKUP($B210,download!$A$4:$DN$305,MATCH(data!AS$1,download!$A$4:$DX$4,0)+1,FALSE))</f>
        <v>1.7132081972479802E-3</v>
      </c>
      <c r="AT210">
        <f>+IF(VLOOKUP($B210,download!$A$4:$DN$305,MATCH(data!AT$1,download!$A$4:$DX$4,0)+1,FALSE)="","",VLOOKUP($B210,download!$A$4:$DN$305,MATCH(data!AT$1,download!$A$4:$DX$4,0)+1,FALSE))</f>
        <v>3.1089087945437854E-3</v>
      </c>
      <c r="AU210">
        <f>+IF(VLOOKUP($B210,download!$A$4:$DN$305,MATCH(data!AU$1,download!$A$4:$DX$4,0)+1,FALSE)="","",VLOOKUP($B210,download!$A$4:$DN$305,MATCH(data!AU$1,download!$A$4:$DX$4,0)+1,FALSE))</f>
        <v>9.4835143573353731E-4</v>
      </c>
      <c r="AV210">
        <f>+IF(VLOOKUP($B210,download!$A$4:$DN$305,MATCH(data!AV$1,download!$A$4:$DX$4,0)+1,FALSE)="","",VLOOKUP($B210,download!$A$4:$DN$305,MATCH(data!AV$1,download!$A$4:$DX$4,0)+1,FALSE))</f>
        <v>2.7084337170428054E-3</v>
      </c>
      <c r="AW210">
        <f>+IF(VLOOKUP($B210,download!$A$4:$DN$305,MATCH(data!AW$1,download!$A$4:$DX$4,0)+1,FALSE)="","",VLOOKUP($B210,download!$A$4:$DN$305,MATCH(data!AW$1,download!$A$4:$DX$4,0)+1,FALSE))</f>
        <v>3.4516324061074632E-3</v>
      </c>
    </row>
    <row r="211" spans="1:49">
      <c r="A211">
        <f t="shared" si="7"/>
        <v>210</v>
      </c>
      <c r="B211">
        <f t="shared" si="8"/>
        <v>201702</v>
      </c>
      <c r="C211">
        <f>+IF(VLOOKUP($B211,download!$A$4:$DN$305,MATCH(data!C$1,download!$A$4:$DX$4,0)+1,FALSE)="","",VLOOKUP($B211,download!$A$4:$DN$305,MATCH(data!C$1,download!$A$4:$DX$4,0)+1,FALSE))</f>
        <v>98.7109375</v>
      </c>
      <c r="D211">
        <f>+IF(VLOOKUP($B211,download!$A$4:$DN$305,MATCH(data!D$1,download!$A$4:$DX$4,0)+1,FALSE)="","",VLOOKUP($B211,download!$A$4:$DN$305,MATCH(data!D$1,download!$A$4:$DX$4,0)+1,FALSE))</f>
        <v>100.437</v>
      </c>
      <c r="E211">
        <f>+IF(VLOOKUP($B211,download!$A$4:$DN$305,MATCH(data!E$1,download!$A$4:$DX$4,0)+1,FALSE)="","",VLOOKUP($B211,download!$A$4:$DN$305,MATCH(data!E$1,download!$A$4:$DX$4,0)+1,FALSE))</f>
        <v>117.79900000000001</v>
      </c>
      <c r="F211">
        <f>+IF(VLOOKUP($B211,download!$A$4:$DN$305,MATCH(data!F$1,download!$A$4:$DX$4,0)+1,FALSE)="","",VLOOKUP($B211,download!$A$4:$DN$305,MATCH(data!F$1,download!$A$4:$DX$4,0)+1,FALSE))</f>
        <v>98</v>
      </c>
      <c r="G211">
        <f>+IF(VLOOKUP($B211,download!$A$4:$DN$305,MATCH(data!G$1,download!$A$4:$DX$4,0)+1,FALSE)="","",VLOOKUP($B211,download!$A$4:$DN$305,MATCH(data!G$1,download!$A$4:$DX$4,0)+1,FALSE))</f>
        <v>98.885000000000005</v>
      </c>
      <c r="H211">
        <f>+IF(VLOOKUP($B211,download!$A$4:$DN$305,MATCH(data!H$1,download!$A$4:$DX$4,0)+1,FALSE)="","",VLOOKUP($B211,download!$A$4:$DN$305,MATCH(data!H$1,download!$A$4:$DX$4,0)+1,FALSE))</f>
        <v>12.92</v>
      </c>
      <c r="I211">
        <f>+IF(VLOOKUP($B211,download!$A$4:$DN$305,MATCH(data!I$1,download!$A$4:$DX$4,0)+1,FALSE)="","",VLOOKUP($B211,download!$A$4:$DN$305,MATCH(data!I$1,download!$A$4:$DX$4,0)+1,FALSE))</f>
        <v>16.2849</v>
      </c>
      <c r="J211">
        <f>+IF(VLOOKUP($B211,download!$A$4:$DN$305,MATCH(data!J$1,download!$A$4:$DX$4,0)+1,FALSE)="","",VLOOKUP($B211,download!$A$4:$DN$305,MATCH(data!J$1,download!$A$4:$DX$4,0)+1,FALSE))</f>
        <v>791695000000</v>
      </c>
      <c r="K211">
        <f>+IF(VLOOKUP($B211,download!$A$4:$DN$305,MATCH(data!K$1,download!$A$4:$DX$4,0)+1,FALSE)="","",VLOOKUP($B211,download!$A$4:$DN$305,MATCH(data!K$1,download!$A$4:$DX$4,0)+1,FALSE))</f>
        <v>3357999999999.9995</v>
      </c>
      <c r="L211">
        <f>+IF(VLOOKUP($B211,download!$A$4:$DN$305,MATCH(data!L$1,download!$A$4:$DX$4,0)+1,FALSE)="","",VLOOKUP($B211,download!$A$4:$DN$305,MATCH(data!L$1,download!$A$4:$DX$4,0)+1,FALSE))</f>
        <v>2223228090000</v>
      </c>
      <c r="M211">
        <f>+IF(VLOOKUP($B211,download!$A$4:$DN$305,MATCH(data!M$1,download!$A$4:$DX$4,0)+1,FALSE)="","",VLOOKUP($B211,download!$A$4:$DN$305,MATCH(data!M$1,download!$A$4:$DX$4,0)+1,FALSE))</f>
        <v>7218433022786.1699</v>
      </c>
      <c r="N211">
        <f>+IF(VLOOKUP($B211,download!$A$4:$DN$305,MATCH(data!N$1,download!$A$4:$DX$4,0)+1,FALSE)="","",VLOOKUP($B211,download!$A$4:$DN$305,MATCH(data!N$1,download!$A$4:$DX$4,0)+1,FALSE))</f>
        <v>906560000000</v>
      </c>
      <c r="O211">
        <f>+IF(VLOOKUP($B211,download!$A$4:$DN$305,MATCH(data!O$1,download!$A$4:$DX$4,0)+1,FALSE)="","",VLOOKUP($B211,download!$A$4:$DN$305,MATCH(data!O$1,download!$A$4:$DX$4,0)+1,FALSE))</f>
        <v>1.0575000000000001</v>
      </c>
      <c r="P211">
        <f>+IF(VLOOKUP($B211,download!$A$4:$DN$305,MATCH(data!P$1,download!$A$4:$DX$4,0)+1,FALSE)="","",VLOOKUP($B211,download!$A$4:$DN$305,MATCH(data!P$1,download!$A$4:$DX$4,0)+1,FALSE))</f>
        <v>7.7621000000000002</v>
      </c>
      <c r="Q211">
        <f>+IF(VLOOKUP($B211,download!$A$4:$DN$305,MATCH(data!Q$1,download!$A$4:$DX$4,0)+1,FALSE)="","",VLOOKUP($B211,download!$A$4:$DN$305,MATCH(data!Q$1,download!$A$4:$DX$4,0)+1,FALSE))</f>
        <v>1.238</v>
      </c>
      <c r="R211">
        <f>+IF(VLOOKUP($B211,download!$A$4:$DN$305,MATCH(data!R$1,download!$A$4:$DX$4,0)+1,FALSE)="","",VLOOKUP($B211,download!$A$4:$DN$305,MATCH(data!R$1,download!$A$4:$DX$4,0)+1,FALSE))</f>
        <v>0.76570000000000005</v>
      </c>
      <c r="S211">
        <f>+IF(VLOOKUP($B211,download!$A$4:$DN$305,MATCH(data!S$1,download!$A$4:$DX$4,0)+1,FALSE)="","",VLOOKUP($B211,download!$A$4:$DN$305,MATCH(data!S$1,download!$A$4:$DX$4,0)+1,FALSE))</f>
        <v>1.3299000000000001</v>
      </c>
      <c r="T211">
        <f>+IF(VLOOKUP($B211,download!$A$4:$DN$305,MATCH(data!T$1,download!$A$4:$DX$4,0)+1,FALSE)="","",VLOOKUP($B211,download!$A$4:$DN$305,MATCH(data!T$1,download!$A$4:$DX$4,0)+1,FALSE))</f>
        <v>2363.64</v>
      </c>
      <c r="U211">
        <f>+IF(VLOOKUP($B211,download!$A$4:$DN$305,MATCH(data!U$1,download!$A$4:$DX$4,0)+1,FALSE)="","",VLOOKUP($B211,download!$A$4:$DN$305,MATCH(data!U$1,download!$A$4:$DX$4,0)+1,FALSE))</f>
        <v>11834.41</v>
      </c>
      <c r="V211">
        <f>+IF(VLOOKUP($B211,download!$A$4:$DN$305,MATCH(data!V$1,download!$A$4:$DX$4,0)+1,FALSE)="","",VLOOKUP($B211,download!$A$4:$DN$305,MATCH(data!V$1,download!$A$4:$DX$4,0)+1,FALSE))</f>
        <v>1535.32</v>
      </c>
      <c r="W211">
        <f>+IF(VLOOKUP($B211,download!$A$4:$DN$305,MATCH(data!W$1,download!$A$4:$DX$4,0)+1,FALSE)="","",VLOOKUP($B211,download!$A$4:$DN$305,MATCH(data!W$1,download!$A$4:$DX$4,0)+1,FALSE))</f>
        <v>23740.73</v>
      </c>
      <c r="X211">
        <f>+IF(VLOOKUP($B211,download!$A$4:$DN$305,MATCH(data!X$1,download!$A$4:$DX$4,0)+1,FALSE)="","",VLOOKUP($B211,download!$A$4:$DN$305,MATCH(data!X$1,download!$A$4:$DX$4,0)+1,FALSE))</f>
        <v>15399.24</v>
      </c>
      <c r="Y211">
        <f>+IF(VLOOKUP($B211,download!$A$4:$DN$305,MATCH(data!Y$1,download!$A$4:$DX$4,0)+1,FALSE)="","",VLOOKUP($B211,download!$A$4:$DN$305,MATCH(data!Y$1,download!$A$4:$DX$4,0)+1,FALSE))</f>
        <v>0.1</v>
      </c>
      <c r="Z211">
        <f>+IF(VLOOKUP($B211,download!$A$4:$DN$305,MATCH(data!Z$1,download!$A$4:$DX$4,0)+1,FALSE)="","",VLOOKUP($B211,download!$A$4:$DN$305,MATCH(data!Z$1,download!$A$4:$DX$4,0)+1,FALSE))</f>
        <v>0.4</v>
      </c>
      <c r="AA211">
        <f>+IF(VLOOKUP($B211,download!$A$4:$DN$305,MATCH(data!AA$1,download!$A$4:$DX$4,0)+1,FALSE)="","",VLOOKUP($B211,download!$A$4:$DN$305,MATCH(data!AA$1,download!$A$4:$DX$4,0)+1,FALSE))</f>
        <v>1.48</v>
      </c>
      <c r="AB211">
        <f>+IF(VLOOKUP($B211,download!$A$4:$DN$305,MATCH(data!AB$1,download!$A$4:$DX$4,0)+1,FALSE)="","",VLOOKUP($B211,download!$A$4:$DN$305,MATCH(data!AB$1,download!$A$4:$DX$4,0)+1,FALSE))</f>
        <v>-0.1</v>
      </c>
      <c r="AC211">
        <f>+IF(VLOOKUP($B211,download!$A$4:$DN$305,MATCH(data!AC$1,download!$A$4:$DX$4,0)+1,FALSE)="","",VLOOKUP($B211,download!$A$4:$DN$305,MATCH(data!AC$1,download!$A$4:$DX$4,0)+1,FALSE))</f>
        <v>-0.21190240240887601</v>
      </c>
      <c r="AD211">
        <f>+IF(VLOOKUP($B211,download!$A$4:$DN$305,MATCH(data!AD$1,download!$A$4:$DX$4,0)+1,FALSE)="","",VLOOKUP($B211,download!$A$4:$DN$305,MATCH(data!AD$1,download!$A$4:$DX$4,0)+1,FALSE))</f>
        <v>128439000000</v>
      </c>
      <c r="AE211">
        <f>+IF(VLOOKUP($B211,download!$A$4:$DN$305,MATCH(data!AE$1,download!$A$4:$DX$4,0)+1,FALSE)="","",VLOOKUP($B211,download!$A$4:$DN$305,MATCH(data!AE$1,download!$A$4:$DX$4,0)+1,FALSE))</f>
        <v>179734700000</v>
      </c>
      <c r="AF211">
        <f>+IF(VLOOKUP($B211,download!$A$4:$DN$305,MATCH(data!AF$1,download!$A$4:$DX$4,0)+1,FALSE)="","",VLOOKUP($B211,download!$A$4:$DN$305,MATCH(data!AF$1,download!$A$4:$DX$4,0)+1,FALSE))</f>
        <v>8.1328313430201806</v>
      </c>
      <c r="AG211">
        <f>+IF(VLOOKUP($B211,download!$A$4:$DN$305,MATCH(data!AG$1,download!$A$4:$DX$4,0)+1,FALSE)="","",VLOOKUP($B211,download!$A$4:$DN$305,MATCH(data!AG$1,download!$A$4:$DX$4,0)+1,FALSE))</f>
        <v>18.2</v>
      </c>
      <c r="AH211">
        <f>+IF(VLOOKUP($B211,download!$A$4:$DN$305,MATCH(data!AH$1,download!$A$4:$DX$4,0)+1,FALSE)="","",VLOOKUP($B211,download!$A$4:$DN$305,MATCH(data!AH$1,download!$A$4:$DX$4,0)+1,FALSE))</f>
        <v>46110400000</v>
      </c>
      <c r="AI211">
        <f>+IF(VLOOKUP($B211,download!$A$4:$DN$305,MATCH(data!AI$1,download!$A$4:$DX$4,0)+1,FALSE)="","",VLOOKUP($B211,download!$A$4:$DN$305,MATCH(data!AI$1,download!$A$4:$DX$4,0)+1,FALSE))</f>
        <v>39838000000</v>
      </c>
      <c r="AJ211">
        <f>+IF(VLOOKUP($B211,download!$A$4:$DN$305,MATCH(data!AJ$1,download!$A$4:$DX$4,0)+1,FALSE)="","",VLOOKUP($B211,download!$A$4:$DN$305,MATCH(data!AJ$1,download!$A$4:$DX$4,0)+1,FALSE))</f>
        <v>735710000000</v>
      </c>
      <c r="AK211">
        <f>+IF(VLOOKUP($B211,download!$A$4:$DN$305,MATCH(data!AK$1,download!$A$4:$DX$4,0)+1,FALSE)="","",VLOOKUP($B211,download!$A$4:$DN$305,MATCH(data!AK$1,download!$A$4:$DX$4,0)+1,FALSE))</f>
        <v>49919000000</v>
      </c>
      <c r="AL211">
        <f>+IF(VLOOKUP($B211,download!$A$4:$DN$305,MATCH(data!AL$1,download!$A$4:$DX$4,0)+1,FALSE)="","",VLOOKUP($B211,download!$A$4:$DN$305,MATCH(data!AL$1,download!$A$4:$DX$4,0)+1,FALSE))</f>
        <v>383502000000</v>
      </c>
      <c r="AM211">
        <f>+IF(VLOOKUP($B211,download!$A$4:$DN$305,MATCH(data!AM$1,download!$A$4:$DX$4,0)+1,FALSE)="","",VLOOKUP($B211,download!$A$4:$DN$305,MATCH(data!AM$1,download!$A$4:$DX$4,0)+1,FALSE))</f>
        <v>82091000000</v>
      </c>
      <c r="AN211">
        <f>+IF(VLOOKUP($B211,download!$A$4:$DN$305,MATCH(data!AN$1,download!$A$4:$DX$4,0)+1,FALSE)="","",VLOOKUP($B211,download!$A$4:$DN$305,MATCH(data!AN$1,download!$A$4:$DX$4,0)+1,FALSE))</f>
        <v>4.5999999999999996</v>
      </c>
      <c r="AO211">
        <f>+IF(VLOOKUP($B211,download!$A$4:$DN$305,MATCH(data!AO$1,download!$A$4:$DX$4,0)+1,FALSE)="","",VLOOKUP($B211,download!$A$4:$DN$305,MATCH(data!AO$1,download!$A$4:$DX$4,0)+1,FALSE))</f>
        <v>5.9</v>
      </c>
      <c r="AP211">
        <f>+IF(VLOOKUP($B211,download!$A$4:$DN$305,MATCH(data!AP$1,download!$A$4:$DX$4,0)+1,FALSE)="","",VLOOKUP($B211,download!$A$4:$DN$305,MATCH(data!AP$1,download!$A$4:$DX$4,0)+1,FALSE))</f>
        <v>3.3</v>
      </c>
      <c r="AQ211">
        <f>+IF(VLOOKUP($B211,download!$A$4:$DN$305,MATCH(data!AQ$1,download!$A$4:$DX$4,0)+1,FALSE)="","",VLOOKUP($B211,download!$A$4:$DN$305,MATCH(data!AQ$1,download!$A$4:$DX$4,0)+1,FALSE))</f>
        <v>9.4</v>
      </c>
      <c r="AR211">
        <f>+IF(VLOOKUP($B211,download!$A$4:$DN$305,MATCH(data!AR$1,download!$A$4:$DX$4,0)+1,FALSE)="","",VLOOKUP($B211,download!$A$4:$DN$305,MATCH(data!AR$1,download!$A$4:$DX$4,0)+1,FALSE))</f>
        <v>6.6</v>
      </c>
      <c r="AS211">
        <f>+IF(VLOOKUP($B211,download!$A$4:$DN$305,MATCH(data!AS$1,download!$A$4:$DX$4,0)+1,FALSE)="","",VLOOKUP($B211,download!$A$4:$DN$305,MATCH(data!AS$1,download!$A$4:$DX$4,0)+1,FALSE))</f>
        <v>1.7132081972479802E-3</v>
      </c>
      <c r="AT211">
        <f>+IF(VLOOKUP($B211,download!$A$4:$DN$305,MATCH(data!AT$1,download!$A$4:$DX$4,0)+1,FALSE)="","",VLOOKUP($B211,download!$A$4:$DN$305,MATCH(data!AT$1,download!$A$4:$DX$4,0)+1,FALSE))</f>
        <v>3.1089087945437854E-3</v>
      </c>
      <c r="AU211">
        <f>+IF(VLOOKUP($B211,download!$A$4:$DN$305,MATCH(data!AU$1,download!$A$4:$DX$4,0)+1,FALSE)="","",VLOOKUP($B211,download!$A$4:$DN$305,MATCH(data!AU$1,download!$A$4:$DX$4,0)+1,FALSE))</f>
        <v>9.4835143573353731E-4</v>
      </c>
      <c r="AV211">
        <f>+IF(VLOOKUP($B211,download!$A$4:$DN$305,MATCH(data!AV$1,download!$A$4:$DX$4,0)+1,FALSE)="","",VLOOKUP($B211,download!$A$4:$DN$305,MATCH(data!AV$1,download!$A$4:$DX$4,0)+1,FALSE))</f>
        <v>2.7084337170428054E-3</v>
      </c>
      <c r="AW211">
        <f>+IF(VLOOKUP($B211,download!$A$4:$DN$305,MATCH(data!AW$1,download!$A$4:$DX$4,0)+1,FALSE)="","",VLOOKUP($B211,download!$A$4:$DN$305,MATCH(data!AW$1,download!$A$4:$DX$4,0)+1,FALSE))</f>
        <v>3.4516324061074632E-3</v>
      </c>
    </row>
    <row r="212" spans="1:49">
      <c r="A212">
        <f t="shared" si="7"/>
        <v>211</v>
      </c>
      <c r="B212">
        <f t="shared" si="8"/>
        <v>201703</v>
      </c>
      <c r="C212">
        <f>+IF(VLOOKUP($B212,download!$A$4:$DN$305,MATCH(data!C$1,download!$A$4:$DX$4,0)+1,FALSE)="","",VLOOKUP($B212,download!$A$4:$DN$305,MATCH(data!C$1,download!$A$4:$DX$4,0)+1,FALSE))</f>
        <v>98.7890625</v>
      </c>
      <c r="D212">
        <f>+IF(VLOOKUP($B212,download!$A$4:$DN$305,MATCH(data!D$1,download!$A$4:$DX$4,0)+1,FALSE)="","",VLOOKUP($B212,download!$A$4:$DN$305,MATCH(data!D$1,download!$A$4:$DX$4,0)+1,FALSE))</f>
        <v>99.245000000000005</v>
      </c>
      <c r="E212">
        <f>+IF(VLOOKUP($B212,download!$A$4:$DN$305,MATCH(data!E$1,download!$A$4:$DX$4,0)+1,FALSE)="","",VLOOKUP($B212,download!$A$4:$DN$305,MATCH(data!E$1,download!$A$4:$DX$4,0)+1,FALSE))</f>
        <v>117.87949999999999</v>
      </c>
      <c r="F212">
        <f>+IF(VLOOKUP($B212,download!$A$4:$DN$305,MATCH(data!F$1,download!$A$4:$DX$4,0)+1,FALSE)="","",VLOOKUP($B212,download!$A$4:$DN$305,MATCH(data!F$1,download!$A$4:$DX$4,0)+1,FALSE))</f>
        <v>99.6</v>
      </c>
      <c r="G212">
        <f>+IF(VLOOKUP($B212,download!$A$4:$DN$305,MATCH(data!G$1,download!$A$4:$DX$4,0)+1,FALSE)="","",VLOOKUP($B212,download!$A$4:$DN$305,MATCH(data!G$1,download!$A$4:$DX$4,0)+1,FALSE))</f>
        <v>98.984999999999999</v>
      </c>
      <c r="H212">
        <f>+IF(VLOOKUP($B212,download!$A$4:$DN$305,MATCH(data!H$1,download!$A$4:$DX$4,0)+1,FALSE)="","",VLOOKUP($B212,download!$A$4:$DN$305,MATCH(data!H$1,download!$A$4:$DX$4,0)+1,FALSE))</f>
        <v>12.37</v>
      </c>
      <c r="I212">
        <f>+IF(VLOOKUP($B212,download!$A$4:$DN$305,MATCH(data!I$1,download!$A$4:$DX$4,0)+1,FALSE)="","",VLOOKUP($B212,download!$A$4:$DN$305,MATCH(data!I$1,download!$A$4:$DX$4,0)+1,FALSE))</f>
        <v>16.522099999999998</v>
      </c>
      <c r="J212">
        <f>+IF(VLOOKUP($B212,download!$A$4:$DN$305,MATCH(data!J$1,download!$A$4:$DX$4,0)+1,FALSE)="","",VLOOKUP($B212,download!$A$4:$DN$305,MATCH(data!J$1,download!$A$4:$DX$4,0)+1,FALSE))</f>
        <v>798306000000</v>
      </c>
      <c r="K212">
        <f>+IF(VLOOKUP($B212,download!$A$4:$DN$305,MATCH(data!K$1,download!$A$4:$DX$4,0)+1,FALSE)="","",VLOOKUP($B212,download!$A$4:$DN$305,MATCH(data!K$1,download!$A$4:$DX$4,0)+1,FALSE))</f>
        <v>3477300000000</v>
      </c>
      <c r="L212">
        <f>+IF(VLOOKUP($B212,download!$A$4:$DN$305,MATCH(data!L$1,download!$A$4:$DX$4,0)+1,FALSE)="","",VLOOKUP($B212,download!$A$4:$DN$305,MATCH(data!L$1,download!$A$4:$DX$4,0)+1,FALSE))</f>
        <v>2228809809000</v>
      </c>
      <c r="M212">
        <f>+IF(VLOOKUP($B212,download!$A$4:$DN$305,MATCH(data!M$1,download!$A$4:$DX$4,0)+1,FALSE)="","",VLOOKUP($B212,download!$A$4:$DN$305,MATCH(data!M$1,download!$A$4:$DX$4,0)+1,FALSE))</f>
        <v>7309105585063.8496</v>
      </c>
      <c r="N212">
        <f>+IF(VLOOKUP($B212,download!$A$4:$DN$305,MATCH(data!N$1,download!$A$4:$DX$4,0)+1,FALSE)="","",VLOOKUP($B212,download!$A$4:$DN$305,MATCH(data!N$1,download!$A$4:$DX$4,0)+1,FALSE))</f>
        <v>915745000000</v>
      </c>
      <c r="O212">
        <f>+IF(VLOOKUP($B212,download!$A$4:$DN$305,MATCH(data!O$1,download!$A$4:$DX$4,0)+1,FALSE)="","",VLOOKUP($B212,download!$A$4:$DN$305,MATCH(data!O$1,download!$A$4:$DX$4,0)+1,FALSE))</f>
        <v>1.0649</v>
      </c>
      <c r="P212">
        <f>+IF(VLOOKUP($B212,download!$A$4:$DN$305,MATCH(data!P$1,download!$A$4:$DX$4,0)+1,FALSE)="","",VLOOKUP($B212,download!$A$4:$DN$305,MATCH(data!P$1,download!$A$4:$DX$4,0)+1,FALSE))</f>
        <v>7.7708000000000004</v>
      </c>
      <c r="Q212">
        <f>+IF(VLOOKUP($B212,download!$A$4:$DN$305,MATCH(data!Q$1,download!$A$4:$DX$4,0)+1,FALSE)="","",VLOOKUP($B212,download!$A$4:$DN$305,MATCH(data!Q$1,download!$A$4:$DX$4,0)+1,FALSE))</f>
        <v>1.2544999999999999</v>
      </c>
      <c r="R212">
        <f>+IF(VLOOKUP($B212,download!$A$4:$DN$305,MATCH(data!R$1,download!$A$4:$DX$4,0)+1,FALSE)="","",VLOOKUP($B212,download!$A$4:$DN$305,MATCH(data!R$1,download!$A$4:$DX$4,0)+1,FALSE))</f>
        <v>0.76280000000000003</v>
      </c>
      <c r="S212">
        <f>+IF(VLOOKUP($B212,download!$A$4:$DN$305,MATCH(data!S$1,download!$A$4:$DX$4,0)+1,FALSE)="","",VLOOKUP($B212,download!$A$4:$DN$305,MATCH(data!S$1,download!$A$4:$DX$4,0)+1,FALSE))</f>
        <v>1.3310999999999999</v>
      </c>
      <c r="T212">
        <f>+IF(VLOOKUP($B212,download!$A$4:$DN$305,MATCH(data!T$1,download!$A$4:$DX$4,0)+1,FALSE)="","",VLOOKUP($B212,download!$A$4:$DN$305,MATCH(data!T$1,download!$A$4:$DX$4,0)+1,FALSE))</f>
        <v>2362.7199999999998</v>
      </c>
      <c r="U212">
        <f>+IF(VLOOKUP($B212,download!$A$4:$DN$305,MATCH(data!U$1,download!$A$4:$DX$4,0)+1,FALSE)="","",VLOOKUP($B212,download!$A$4:$DN$305,MATCH(data!U$1,download!$A$4:$DX$4,0)+1,FALSE))</f>
        <v>12312.87</v>
      </c>
      <c r="V212">
        <f>+IF(VLOOKUP($B212,download!$A$4:$DN$305,MATCH(data!V$1,download!$A$4:$DX$4,0)+1,FALSE)="","",VLOOKUP($B212,download!$A$4:$DN$305,MATCH(data!V$1,download!$A$4:$DX$4,0)+1,FALSE))</f>
        <v>1512.6</v>
      </c>
      <c r="W212">
        <f>+IF(VLOOKUP($B212,download!$A$4:$DN$305,MATCH(data!W$1,download!$A$4:$DX$4,0)+1,FALSE)="","",VLOOKUP($B212,download!$A$4:$DN$305,MATCH(data!W$1,download!$A$4:$DX$4,0)+1,FALSE))</f>
        <v>24111.59</v>
      </c>
      <c r="X212">
        <f>+IF(VLOOKUP($B212,download!$A$4:$DN$305,MATCH(data!X$1,download!$A$4:$DX$4,0)+1,FALSE)="","",VLOOKUP($B212,download!$A$4:$DN$305,MATCH(data!X$1,download!$A$4:$DX$4,0)+1,FALSE))</f>
        <v>15547.75</v>
      </c>
      <c r="Y212">
        <f>+IF(VLOOKUP($B212,download!$A$4:$DN$305,MATCH(data!Y$1,download!$A$4:$DX$4,0)+1,FALSE)="","",VLOOKUP($B212,download!$A$4:$DN$305,MATCH(data!Y$1,download!$A$4:$DX$4,0)+1,FALSE))</f>
        <v>0</v>
      </c>
      <c r="Z212">
        <f>+IF(VLOOKUP($B212,download!$A$4:$DN$305,MATCH(data!Z$1,download!$A$4:$DX$4,0)+1,FALSE)="","",VLOOKUP($B212,download!$A$4:$DN$305,MATCH(data!Z$1,download!$A$4:$DX$4,0)+1,FALSE))</f>
        <v>0.8</v>
      </c>
      <c r="AA212">
        <f>+IF(VLOOKUP($B212,download!$A$4:$DN$305,MATCH(data!AA$1,download!$A$4:$DX$4,0)+1,FALSE)="","",VLOOKUP($B212,download!$A$4:$DN$305,MATCH(data!AA$1,download!$A$4:$DX$4,0)+1,FALSE))</f>
        <v>2.13</v>
      </c>
      <c r="AB212">
        <f>+IF(VLOOKUP($B212,download!$A$4:$DN$305,MATCH(data!AB$1,download!$A$4:$DX$4,0)+1,FALSE)="","",VLOOKUP($B212,download!$A$4:$DN$305,MATCH(data!AB$1,download!$A$4:$DX$4,0)+1,FALSE))</f>
        <v>0.19</v>
      </c>
      <c r="AC212">
        <f>+IF(VLOOKUP($B212,download!$A$4:$DN$305,MATCH(data!AC$1,download!$A$4:$DX$4,0)+1,FALSE)="","",VLOOKUP($B212,download!$A$4:$DN$305,MATCH(data!AC$1,download!$A$4:$DX$4,0)+1,FALSE))</f>
        <v>-0.201587408275539</v>
      </c>
      <c r="AD212">
        <f>+IF(VLOOKUP($B212,download!$A$4:$DN$305,MATCH(data!AD$1,download!$A$4:$DX$4,0)+1,FALSE)="","",VLOOKUP($B212,download!$A$4:$DN$305,MATCH(data!AD$1,download!$A$4:$DX$4,0)+1,FALSE))</f>
        <v>127612000000</v>
      </c>
      <c r="AE212">
        <f>+IF(VLOOKUP($B212,download!$A$4:$DN$305,MATCH(data!AE$1,download!$A$4:$DX$4,0)+1,FALSE)="","",VLOOKUP($B212,download!$A$4:$DN$305,MATCH(data!AE$1,download!$A$4:$DX$4,0)+1,FALSE))</f>
        <v>183913400000</v>
      </c>
      <c r="AF212">
        <f>+IF(VLOOKUP($B212,download!$A$4:$DN$305,MATCH(data!AF$1,download!$A$4:$DX$4,0)+1,FALSE)="","",VLOOKUP($B212,download!$A$4:$DN$305,MATCH(data!AF$1,download!$A$4:$DX$4,0)+1,FALSE))</f>
        <v>3.5112508050020699</v>
      </c>
      <c r="AG212">
        <f>+IF(VLOOKUP($B212,download!$A$4:$DN$305,MATCH(data!AG$1,download!$A$4:$DX$4,0)+1,FALSE)="","",VLOOKUP($B212,download!$A$4:$DN$305,MATCH(data!AG$1,download!$A$4:$DX$4,0)+1,FALSE))</f>
        <v>16.899999999999999</v>
      </c>
      <c r="AH212">
        <f>+IF(VLOOKUP($B212,download!$A$4:$DN$305,MATCH(data!AH$1,download!$A$4:$DX$4,0)+1,FALSE)="","",VLOOKUP($B212,download!$A$4:$DN$305,MATCH(data!AH$1,download!$A$4:$DX$4,0)+1,FALSE))</f>
        <v>46769300000</v>
      </c>
      <c r="AI212">
        <f>+IF(VLOOKUP($B212,download!$A$4:$DN$305,MATCH(data!AI$1,download!$A$4:$DX$4,0)+1,FALSE)="","",VLOOKUP($B212,download!$A$4:$DN$305,MATCH(data!AI$1,download!$A$4:$DX$4,0)+1,FALSE))</f>
        <v>40108000000</v>
      </c>
      <c r="AJ212">
        <f>+IF(VLOOKUP($B212,download!$A$4:$DN$305,MATCH(data!AJ$1,download!$A$4:$DX$4,0)+1,FALSE)="","",VLOOKUP($B212,download!$A$4:$DN$305,MATCH(data!AJ$1,download!$A$4:$DX$4,0)+1,FALSE))</f>
        <v>726549999999.99988</v>
      </c>
      <c r="AK212">
        <f>+IF(VLOOKUP($B212,download!$A$4:$DN$305,MATCH(data!AK$1,download!$A$4:$DX$4,0)+1,FALSE)="","",VLOOKUP($B212,download!$A$4:$DN$305,MATCH(data!AK$1,download!$A$4:$DX$4,0)+1,FALSE))</f>
        <v>66427000000</v>
      </c>
      <c r="AL212">
        <f>+IF(VLOOKUP($B212,download!$A$4:$DN$305,MATCH(data!AL$1,download!$A$4:$DX$4,0)+1,FALSE)="","",VLOOKUP($B212,download!$A$4:$DN$305,MATCH(data!AL$1,download!$A$4:$DX$4,0)+1,FALSE))</f>
        <v>385149000000</v>
      </c>
      <c r="AM212">
        <f>+IF(VLOOKUP($B212,download!$A$4:$DN$305,MATCH(data!AM$1,download!$A$4:$DX$4,0)+1,FALSE)="","",VLOOKUP($B212,download!$A$4:$DN$305,MATCH(data!AM$1,download!$A$4:$DX$4,0)+1,FALSE))</f>
        <v>82554000000</v>
      </c>
      <c r="AN212">
        <f>+IF(VLOOKUP($B212,download!$A$4:$DN$305,MATCH(data!AN$1,download!$A$4:$DX$4,0)+1,FALSE)="","",VLOOKUP($B212,download!$A$4:$DN$305,MATCH(data!AN$1,download!$A$4:$DX$4,0)+1,FALSE))</f>
        <v>4.4000000000000004</v>
      </c>
      <c r="AO212">
        <f>+IF(VLOOKUP($B212,download!$A$4:$DN$305,MATCH(data!AO$1,download!$A$4:$DX$4,0)+1,FALSE)="","",VLOOKUP($B212,download!$A$4:$DN$305,MATCH(data!AO$1,download!$A$4:$DX$4,0)+1,FALSE))</f>
        <v>5.9</v>
      </c>
      <c r="AP212">
        <f>+IF(VLOOKUP($B212,download!$A$4:$DN$305,MATCH(data!AP$1,download!$A$4:$DX$4,0)+1,FALSE)="","",VLOOKUP($B212,download!$A$4:$DN$305,MATCH(data!AP$1,download!$A$4:$DX$4,0)+1,FALSE))</f>
        <v>3.3</v>
      </c>
      <c r="AQ212">
        <f>+IF(VLOOKUP($B212,download!$A$4:$DN$305,MATCH(data!AQ$1,download!$A$4:$DX$4,0)+1,FALSE)="","",VLOOKUP($B212,download!$A$4:$DN$305,MATCH(data!AQ$1,download!$A$4:$DX$4,0)+1,FALSE))</f>
        <v>9.4</v>
      </c>
      <c r="AR212">
        <f>+IF(VLOOKUP($B212,download!$A$4:$DN$305,MATCH(data!AR$1,download!$A$4:$DX$4,0)+1,FALSE)="","",VLOOKUP($B212,download!$A$4:$DN$305,MATCH(data!AR$1,download!$A$4:$DX$4,0)+1,FALSE))</f>
        <v>6.7</v>
      </c>
      <c r="AS212">
        <f>+IF(VLOOKUP($B212,download!$A$4:$DN$305,MATCH(data!AS$1,download!$A$4:$DX$4,0)+1,FALSE)="","",VLOOKUP($B212,download!$A$4:$DN$305,MATCH(data!AS$1,download!$A$4:$DX$4,0)+1,FALSE))</f>
        <v>1.7132081972479802E-3</v>
      </c>
      <c r="AT212">
        <f>+IF(VLOOKUP($B212,download!$A$4:$DN$305,MATCH(data!AT$1,download!$A$4:$DX$4,0)+1,FALSE)="","",VLOOKUP($B212,download!$A$4:$DN$305,MATCH(data!AT$1,download!$A$4:$DX$4,0)+1,FALSE))</f>
        <v>3.1089087945437854E-3</v>
      </c>
      <c r="AU212">
        <f>+IF(VLOOKUP($B212,download!$A$4:$DN$305,MATCH(data!AU$1,download!$A$4:$DX$4,0)+1,FALSE)="","",VLOOKUP($B212,download!$A$4:$DN$305,MATCH(data!AU$1,download!$A$4:$DX$4,0)+1,FALSE))</f>
        <v>9.4835143573353731E-4</v>
      </c>
      <c r="AV212">
        <f>+IF(VLOOKUP($B212,download!$A$4:$DN$305,MATCH(data!AV$1,download!$A$4:$DX$4,0)+1,FALSE)="","",VLOOKUP($B212,download!$A$4:$DN$305,MATCH(data!AV$1,download!$A$4:$DX$4,0)+1,FALSE))</f>
        <v>2.7084337170428054E-3</v>
      </c>
      <c r="AW212">
        <f>+IF(VLOOKUP($B212,download!$A$4:$DN$305,MATCH(data!AW$1,download!$A$4:$DX$4,0)+1,FALSE)="","",VLOOKUP($B212,download!$A$4:$DN$305,MATCH(data!AW$1,download!$A$4:$DX$4,0)+1,FALSE))</f>
        <v>3.4516324061074632E-3</v>
      </c>
    </row>
    <row r="213" spans="1:49">
      <c r="A213">
        <f t="shared" si="7"/>
        <v>212</v>
      </c>
      <c r="B213">
        <f t="shared" si="8"/>
        <v>201704</v>
      </c>
      <c r="C213">
        <f>+IF(VLOOKUP($B213,download!$A$4:$DN$305,MATCH(data!C$1,download!$A$4:$DX$4,0)+1,FALSE)="","",VLOOKUP($B213,download!$A$4:$DN$305,MATCH(data!C$1,download!$A$4:$DX$4,0)+1,FALSE))</f>
        <v>99.6640625</v>
      </c>
      <c r="D213">
        <f>+IF(VLOOKUP($B213,download!$A$4:$DN$305,MATCH(data!D$1,download!$A$4:$DX$4,0)+1,FALSE)="","",VLOOKUP($B213,download!$A$4:$DN$305,MATCH(data!D$1,download!$A$4:$DX$4,0)+1,FALSE))</f>
        <v>99.33</v>
      </c>
      <c r="E213">
        <f>+IF(VLOOKUP($B213,download!$A$4:$DN$305,MATCH(data!E$1,download!$A$4:$DX$4,0)+1,FALSE)="","",VLOOKUP($B213,download!$A$4:$DN$305,MATCH(data!E$1,download!$A$4:$DX$4,0)+1,FALSE))</f>
        <v>119.03100000000001</v>
      </c>
      <c r="F213">
        <f>+IF(VLOOKUP($B213,download!$A$4:$DN$305,MATCH(data!F$1,download!$A$4:$DX$4,0)+1,FALSE)="","",VLOOKUP($B213,download!$A$4:$DN$305,MATCH(data!F$1,download!$A$4:$DX$4,0)+1,FALSE))</f>
        <v>101.15</v>
      </c>
      <c r="G213">
        <f>+IF(VLOOKUP($B213,download!$A$4:$DN$305,MATCH(data!G$1,download!$A$4:$DX$4,0)+1,FALSE)="","",VLOOKUP($B213,download!$A$4:$DN$305,MATCH(data!G$1,download!$A$4:$DX$4,0)+1,FALSE))</f>
        <v>94.915000000000006</v>
      </c>
      <c r="H213">
        <f>+IF(VLOOKUP($B213,download!$A$4:$DN$305,MATCH(data!H$1,download!$A$4:$DX$4,0)+1,FALSE)="","",VLOOKUP($B213,download!$A$4:$DN$305,MATCH(data!H$1,download!$A$4:$DX$4,0)+1,FALSE))</f>
        <v>10.82</v>
      </c>
      <c r="I213">
        <f>+IF(VLOOKUP($B213,download!$A$4:$DN$305,MATCH(data!I$1,download!$A$4:$DX$4,0)+1,FALSE)="","",VLOOKUP($B213,download!$A$4:$DN$305,MATCH(data!I$1,download!$A$4:$DX$4,0)+1,FALSE))</f>
        <v>17.049499999999998</v>
      </c>
      <c r="J213">
        <f>+IF(VLOOKUP($B213,download!$A$4:$DN$305,MATCH(data!J$1,download!$A$4:$DX$4,0)+1,FALSE)="","",VLOOKUP($B213,download!$A$4:$DN$305,MATCH(data!J$1,download!$A$4:$DX$4,0)+1,FALSE))</f>
        <v>806327999999.99988</v>
      </c>
      <c r="K213">
        <f>+IF(VLOOKUP($B213,download!$A$4:$DN$305,MATCH(data!K$1,download!$A$4:$DX$4,0)+1,FALSE)="","",VLOOKUP($B213,download!$A$4:$DN$305,MATCH(data!K$1,download!$A$4:$DX$4,0)+1,FALSE))</f>
        <v>3489099999999.9995</v>
      </c>
      <c r="L213">
        <f>+IF(VLOOKUP($B213,download!$A$4:$DN$305,MATCH(data!L$1,download!$A$4:$DX$4,0)+1,FALSE)="","",VLOOKUP($B213,download!$A$4:$DN$305,MATCH(data!L$1,download!$A$4:$DX$4,0)+1,FALSE))</f>
        <v>2238903730000</v>
      </c>
      <c r="M213">
        <f>+IF(VLOOKUP($B213,download!$A$4:$DN$305,MATCH(data!M$1,download!$A$4:$DX$4,0)+1,FALSE)="","",VLOOKUP($B213,download!$A$4:$DN$305,MATCH(data!M$1,download!$A$4:$DX$4,0)+1,FALSE))</f>
        <v>7406432298029.1699</v>
      </c>
      <c r="N213">
        <f>+IF(VLOOKUP($B213,download!$A$4:$DN$305,MATCH(data!N$1,download!$A$4:$DX$4,0)+1,FALSE)="","",VLOOKUP($B213,download!$A$4:$DN$305,MATCH(data!N$1,download!$A$4:$DX$4,0)+1,FALSE))</f>
        <v>928014000000</v>
      </c>
      <c r="O213">
        <f>+IF(VLOOKUP($B213,download!$A$4:$DN$305,MATCH(data!O$1,download!$A$4:$DX$4,0)+1,FALSE)="","",VLOOKUP($B213,download!$A$4:$DN$305,MATCH(data!O$1,download!$A$4:$DX$4,0)+1,FALSE))</f>
        <v>1.0894999999999999</v>
      </c>
      <c r="P213">
        <f>+IF(VLOOKUP($B213,download!$A$4:$DN$305,MATCH(data!P$1,download!$A$4:$DX$4,0)+1,FALSE)="","",VLOOKUP($B213,download!$A$4:$DN$305,MATCH(data!P$1,download!$A$4:$DX$4,0)+1,FALSE))</f>
        <v>7.7778</v>
      </c>
      <c r="Q213">
        <f>+IF(VLOOKUP($B213,download!$A$4:$DN$305,MATCH(data!Q$1,download!$A$4:$DX$4,0)+1,FALSE)="","",VLOOKUP($B213,download!$A$4:$DN$305,MATCH(data!Q$1,download!$A$4:$DX$4,0)+1,FALSE))</f>
        <v>1.2946</v>
      </c>
      <c r="R213">
        <f>+IF(VLOOKUP($B213,download!$A$4:$DN$305,MATCH(data!R$1,download!$A$4:$DX$4,0)+1,FALSE)="","",VLOOKUP($B213,download!$A$4:$DN$305,MATCH(data!R$1,download!$A$4:$DX$4,0)+1,FALSE))</f>
        <v>0.74839999999999995</v>
      </c>
      <c r="S213">
        <f>+IF(VLOOKUP($B213,download!$A$4:$DN$305,MATCH(data!S$1,download!$A$4:$DX$4,0)+1,FALSE)="","",VLOOKUP($B213,download!$A$4:$DN$305,MATCH(data!S$1,download!$A$4:$DX$4,0)+1,FALSE))</f>
        <v>1.365</v>
      </c>
      <c r="T213">
        <f>+IF(VLOOKUP($B213,download!$A$4:$DN$305,MATCH(data!T$1,download!$A$4:$DX$4,0)+1,FALSE)="","",VLOOKUP($B213,download!$A$4:$DN$305,MATCH(data!T$1,download!$A$4:$DX$4,0)+1,FALSE))</f>
        <v>2384.1999999999998</v>
      </c>
      <c r="U213">
        <f>+IF(VLOOKUP($B213,download!$A$4:$DN$305,MATCH(data!U$1,download!$A$4:$DX$4,0)+1,FALSE)="","",VLOOKUP($B213,download!$A$4:$DN$305,MATCH(data!U$1,download!$A$4:$DX$4,0)+1,FALSE))</f>
        <v>12438.01</v>
      </c>
      <c r="V213">
        <f>+IF(VLOOKUP($B213,download!$A$4:$DN$305,MATCH(data!V$1,download!$A$4:$DX$4,0)+1,FALSE)="","",VLOOKUP($B213,download!$A$4:$DN$305,MATCH(data!V$1,download!$A$4:$DX$4,0)+1,FALSE))</f>
        <v>1531.8</v>
      </c>
      <c r="W213">
        <f>+IF(VLOOKUP($B213,download!$A$4:$DN$305,MATCH(data!W$1,download!$A$4:$DX$4,0)+1,FALSE)="","",VLOOKUP($B213,download!$A$4:$DN$305,MATCH(data!W$1,download!$A$4:$DX$4,0)+1,FALSE))</f>
        <v>24615.13</v>
      </c>
      <c r="X213">
        <f>+IF(VLOOKUP($B213,download!$A$4:$DN$305,MATCH(data!X$1,download!$A$4:$DX$4,0)+1,FALSE)="","",VLOOKUP($B213,download!$A$4:$DN$305,MATCH(data!X$1,download!$A$4:$DX$4,0)+1,FALSE))</f>
        <v>15586.13</v>
      </c>
      <c r="Y213">
        <f>+IF(VLOOKUP($B213,download!$A$4:$DN$305,MATCH(data!Y$1,download!$A$4:$DX$4,0)+1,FALSE)="","",VLOOKUP($B213,download!$A$4:$DN$305,MATCH(data!Y$1,download!$A$4:$DX$4,0)+1,FALSE))</f>
        <v>0.2</v>
      </c>
      <c r="Z213">
        <f>+IF(VLOOKUP($B213,download!$A$4:$DN$305,MATCH(data!Z$1,download!$A$4:$DX$4,0)+1,FALSE)="","",VLOOKUP($B213,download!$A$4:$DN$305,MATCH(data!Z$1,download!$A$4:$DX$4,0)+1,FALSE))</f>
        <v>0.6</v>
      </c>
      <c r="AA213">
        <f>+IF(VLOOKUP($B213,download!$A$4:$DN$305,MATCH(data!AA$1,download!$A$4:$DX$4,0)+1,FALSE)="","",VLOOKUP($B213,download!$A$4:$DN$305,MATCH(data!AA$1,download!$A$4:$DX$4,0)+1,FALSE))</f>
        <v>2.13</v>
      </c>
      <c r="AB213">
        <f>+IF(VLOOKUP($B213,download!$A$4:$DN$305,MATCH(data!AB$1,download!$A$4:$DX$4,0)+1,FALSE)="","",VLOOKUP($B213,download!$A$4:$DN$305,MATCH(data!AB$1,download!$A$4:$DX$4,0)+1,FALSE))</f>
        <v>0.57999999999999996</v>
      </c>
      <c r="AC213">
        <f>+IF(VLOOKUP($B213,download!$A$4:$DN$305,MATCH(data!AC$1,download!$A$4:$DX$4,0)+1,FALSE)="","",VLOOKUP($B213,download!$A$4:$DN$305,MATCH(data!AC$1,download!$A$4:$DX$4,0)+1,FALSE))</f>
        <v>0.24650748131672401</v>
      </c>
      <c r="AD213">
        <f>+IF(VLOOKUP($B213,download!$A$4:$DN$305,MATCH(data!AD$1,download!$A$4:$DX$4,0)+1,FALSE)="","",VLOOKUP($B213,download!$A$4:$DN$305,MATCH(data!AD$1,download!$A$4:$DX$4,0)+1,FALSE))</f>
        <v>126675000000</v>
      </c>
      <c r="AE213">
        <f>+IF(VLOOKUP($B213,download!$A$4:$DN$305,MATCH(data!AE$1,download!$A$4:$DX$4,0)+1,FALSE)="","",VLOOKUP($B213,download!$A$4:$DN$305,MATCH(data!AE$1,download!$A$4:$DX$4,0)+1,FALSE))</f>
        <v>181408400000</v>
      </c>
      <c r="AF213">
        <f>+IF(VLOOKUP($B213,download!$A$4:$DN$305,MATCH(data!AF$1,download!$A$4:$DX$4,0)+1,FALSE)="","",VLOOKUP($B213,download!$A$4:$DN$305,MATCH(data!AF$1,download!$A$4:$DX$4,0)+1,FALSE))</f>
        <v>3.5112508050020699</v>
      </c>
      <c r="AG213">
        <f>+IF(VLOOKUP($B213,download!$A$4:$DN$305,MATCH(data!AG$1,download!$A$4:$DX$4,0)+1,FALSE)="","",VLOOKUP($B213,download!$A$4:$DN$305,MATCH(data!AG$1,download!$A$4:$DX$4,0)+1,FALSE))</f>
        <v>7.1</v>
      </c>
      <c r="AH213">
        <f>+IF(VLOOKUP($B213,download!$A$4:$DN$305,MATCH(data!AH$1,download!$A$4:$DX$4,0)+1,FALSE)="","",VLOOKUP($B213,download!$A$4:$DN$305,MATCH(data!AH$1,download!$A$4:$DX$4,0)+1,FALSE))</f>
        <v>47390300000</v>
      </c>
      <c r="AI213">
        <f>+IF(VLOOKUP($B213,download!$A$4:$DN$305,MATCH(data!AI$1,download!$A$4:$DX$4,0)+1,FALSE)="","",VLOOKUP($B213,download!$A$4:$DN$305,MATCH(data!AI$1,download!$A$4:$DX$4,0)+1,FALSE))</f>
        <v>40532000000</v>
      </c>
      <c r="AJ213">
        <f>+IF(VLOOKUP($B213,download!$A$4:$DN$305,MATCH(data!AJ$1,download!$A$4:$DX$4,0)+1,FALSE)="","",VLOOKUP($B213,download!$A$4:$DN$305,MATCH(data!AJ$1,download!$A$4:$DX$4,0)+1,FALSE))</f>
        <v>716129999999.99988</v>
      </c>
      <c r="AK213">
        <f>+IF(VLOOKUP($B213,download!$A$4:$DN$305,MATCH(data!AK$1,download!$A$4:$DX$4,0)+1,FALSE)="","",VLOOKUP($B213,download!$A$4:$DN$305,MATCH(data!AK$1,download!$A$4:$DX$4,0)+1,FALSE))</f>
        <v>65314000000</v>
      </c>
      <c r="AL213">
        <f>+IF(VLOOKUP($B213,download!$A$4:$DN$305,MATCH(data!AL$1,download!$A$4:$DX$4,0)+1,FALSE)="","",VLOOKUP($B213,download!$A$4:$DN$305,MATCH(data!AL$1,download!$A$4:$DX$4,0)+1,FALSE))</f>
        <v>388592000000</v>
      </c>
      <c r="AM213">
        <f>+IF(VLOOKUP($B213,download!$A$4:$DN$305,MATCH(data!AM$1,download!$A$4:$DX$4,0)+1,FALSE)="","",VLOOKUP($B213,download!$A$4:$DN$305,MATCH(data!AM$1,download!$A$4:$DX$4,0)+1,FALSE))</f>
        <v>84710000000</v>
      </c>
      <c r="AN213">
        <f>+IF(VLOOKUP($B213,download!$A$4:$DN$305,MATCH(data!AN$1,download!$A$4:$DX$4,0)+1,FALSE)="","",VLOOKUP($B213,download!$A$4:$DN$305,MATCH(data!AN$1,download!$A$4:$DX$4,0)+1,FALSE))</f>
        <v>4.5</v>
      </c>
      <c r="AO213">
        <f>+IF(VLOOKUP($B213,download!$A$4:$DN$305,MATCH(data!AO$1,download!$A$4:$DX$4,0)+1,FALSE)="","",VLOOKUP($B213,download!$A$4:$DN$305,MATCH(data!AO$1,download!$A$4:$DX$4,0)+1,FALSE))</f>
        <v>5.6</v>
      </c>
      <c r="AP213">
        <f>+IF(VLOOKUP($B213,download!$A$4:$DN$305,MATCH(data!AP$1,download!$A$4:$DX$4,0)+1,FALSE)="","",VLOOKUP($B213,download!$A$4:$DN$305,MATCH(data!AP$1,download!$A$4:$DX$4,0)+1,FALSE))</f>
        <v>3.2</v>
      </c>
      <c r="AQ213">
        <f>+IF(VLOOKUP($B213,download!$A$4:$DN$305,MATCH(data!AQ$1,download!$A$4:$DX$4,0)+1,FALSE)="","",VLOOKUP($B213,download!$A$4:$DN$305,MATCH(data!AQ$1,download!$A$4:$DX$4,0)+1,FALSE))</f>
        <v>9.1999999999999993</v>
      </c>
      <c r="AR213">
        <f>+IF(VLOOKUP($B213,download!$A$4:$DN$305,MATCH(data!AR$1,download!$A$4:$DX$4,0)+1,FALSE)="","",VLOOKUP($B213,download!$A$4:$DN$305,MATCH(data!AR$1,download!$A$4:$DX$4,0)+1,FALSE))</f>
        <v>6.5</v>
      </c>
      <c r="AS213">
        <f>+IF(VLOOKUP($B213,download!$A$4:$DN$305,MATCH(data!AS$1,download!$A$4:$DX$4,0)+1,FALSE)="","",VLOOKUP($B213,download!$A$4:$DN$305,MATCH(data!AS$1,download!$A$4:$DX$4,0)+1,FALSE))</f>
        <v>1.7132081972479802E-3</v>
      </c>
      <c r="AT213">
        <f>+IF(VLOOKUP($B213,download!$A$4:$DN$305,MATCH(data!AT$1,download!$A$4:$DX$4,0)+1,FALSE)="","",VLOOKUP($B213,download!$A$4:$DN$305,MATCH(data!AT$1,download!$A$4:$DX$4,0)+1,FALSE))</f>
        <v>3.1089087945437854E-3</v>
      </c>
      <c r="AU213">
        <f>+IF(VLOOKUP($B213,download!$A$4:$DN$305,MATCH(data!AU$1,download!$A$4:$DX$4,0)+1,FALSE)="","",VLOOKUP($B213,download!$A$4:$DN$305,MATCH(data!AU$1,download!$A$4:$DX$4,0)+1,FALSE))</f>
        <v>9.4835143573353731E-4</v>
      </c>
      <c r="AV213">
        <f>+IF(VLOOKUP($B213,download!$A$4:$DN$305,MATCH(data!AV$1,download!$A$4:$DX$4,0)+1,FALSE)="","",VLOOKUP($B213,download!$A$4:$DN$305,MATCH(data!AV$1,download!$A$4:$DX$4,0)+1,FALSE))</f>
        <v>2.7084337170428054E-3</v>
      </c>
      <c r="AW213">
        <f>+IF(VLOOKUP($B213,download!$A$4:$DN$305,MATCH(data!AW$1,download!$A$4:$DX$4,0)+1,FALSE)="","",VLOOKUP($B213,download!$A$4:$DN$305,MATCH(data!AW$1,download!$A$4:$DX$4,0)+1,FALSE))</f>
        <v>3.4516324061074632E-3</v>
      </c>
    </row>
    <row r="214" spans="1:49">
      <c r="A214">
        <f t="shared" si="7"/>
        <v>213</v>
      </c>
      <c r="B214">
        <f t="shared" si="8"/>
        <v>201705</v>
      </c>
      <c r="C214">
        <f>+IF(VLOOKUP($B214,download!$A$4:$DN$305,MATCH(data!C$1,download!$A$4:$DX$4,0)+1,FALSE)="","",VLOOKUP($B214,download!$A$4:$DN$305,MATCH(data!C$1,download!$A$4:$DX$4,0)+1,FALSE))</f>
        <v>101.5078125</v>
      </c>
      <c r="D214">
        <f>+IF(VLOOKUP($B214,download!$A$4:$DN$305,MATCH(data!D$1,download!$A$4:$DX$4,0)+1,FALSE)="","",VLOOKUP($B214,download!$A$4:$DN$305,MATCH(data!D$1,download!$A$4:$DX$4,0)+1,FALSE))</f>
        <v>99.454999999999998</v>
      </c>
      <c r="E214">
        <f>+IF(VLOOKUP($B214,download!$A$4:$DN$305,MATCH(data!E$1,download!$A$4:$DX$4,0)+1,FALSE)="","",VLOOKUP($B214,download!$A$4:$DN$305,MATCH(data!E$1,download!$A$4:$DX$4,0)+1,FALSE))</f>
        <v>120.74</v>
      </c>
      <c r="F214">
        <f>+IF(VLOOKUP($B214,download!$A$4:$DN$305,MATCH(data!F$1,download!$A$4:$DX$4,0)+1,FALSE)="","",VLOOKUP($B214,download!$A$4:$DN$305,MATCH(data!F$1,download!$A$4:$DX$4,0)+1,FALSE))</f>
        <v>102.47</v>
      </c>
      <c r="G214">
        <f>+IF(VLOOKUP($B214,download!$A$4:$DN$305,MATCH(data!G$1,download!$A$4:$DX$4,0)+1,FALSE)="","",VLOOKUP($B214,download!$A$4:$DN$305,MATCH(data!G$1,download!$A$4:$DX$4,0)+1,FALSE))</f>
        <v>96.165000000000006</v>
      </c>
      <c r="H214">
        <f>+IF(VLOOKUP($B214,download!$A$4:$DN$305,MATCH(data!H$1,download!$A$4:$DX$4,0)+1,FALSE)="","",VLOOKUP($B214,download!$A$4:$DN$305,MATCH(data!H$1,download!$A$4:$DX$4,0)+1,FALSE))</f>
        <v>10.41</v>
      </c>
      <c r="I214">
        <f>+IF(VLOOKUP($B214,download!$A$4:$DN$305,MATCH(data!I$1,download!$A$4:$DX$4,0)+1,FALSE)="","",VLOOKUP($B214,download!$A$4:$DN$305,MATCH(data!I$1,download!$A$4:$DX$4,0)+1,FALSE))</f>
        <v>14.553800000000001</v>
      </c>
      <c r="J214">
        <f>+IF(VLOOKUP($B214,download!$A$4:$DN$305,MATCH(data!J$1,download!$A$4:$DX$4,0)+1,FALSE)="","",VLOOKUP($B214,download!$A$4:$DN$305,MATCH(data!J$1,download!$A$4:$DX$4,0)+1,FALSE))</f>
        <v>812851999999.99988</v>
      </c>
      <c r="K214">
        <f>+IF(VLOOKUP($B214,download!$A$4:$DN$305,MATCH(data!K$1,download!$A$4:$DX$4,0)+1,FALSE)="","",VLOOKUP($B214,download!$A$4:$DN$305,MATCH(data!K$1,download!$A$4:$DX$4,0)+1,FALSE))</f>
        <v>3517099999999.9995</v>
      </c>
      <c r="L214">
        <f>+IF(VLOOKUP($B214,download!$A$4:$DN$305,MATCH(data!L$1,download!$A$4:$DX$4,0)+1,FALSE)="","",VLOOKUP($B214,download!$A$4:$DN$305,MATCH(data!L$1,download!$A$4:$DX$4,0)+1,FALSE))</f>
        <v>2299679886000</v>
      </c>
      <c r="M214">
        <f>+IF(VLOOKUP($B214,download!$A$4:$DN$305,MATCH(data!M$1,download!$A$4:$DX$4,0)+1,FALSE)="","",VLOOKUP($B214,download!$A$4:$DN$305,MATCH(data!M$1,download!$A$4:$DX$4,0)+1,FALSE))</f>
        <v>7436956682471.9297</v>
      </c>
      <c r="N214">
        <f>+IF(VLOOKUP($B214,download!$A$4:$DN$305,MATCH(data!N$1,download!$A$4:$DX$4,0)+1,FALSE)="","",VLOOKUP($B214,download!$A$4:$DN$305,MATCH(data!N$1,download!$A$4:$DX$4,0)+1,FALSE))</f>
        <v>940231000000</v>
      </c>
      <c r="O214">
        <f>+IF(VLOOKUP($B214,download!$A$4:$DN$305,MATCH(data!O$1,download!$A$4:$DX$4,0)+1,FALSE)="","",VLOOKUP($B214,download!$A$4:$DN$305,MATCH(data!O$1,download!$A$4:$DX$4,0)+1,FALSE))</f>
        <v>1.1241000000000001</v>
      </c>
      <c r="P214">
        <f>+IF(VLOOKUP($B214,download!$A$4:$DN$305,MATCH(data!P$1,download!$A$4:$DX$4,0)+1,FALSE)="","",VLOOKUP($B214,download!$A$4:$DN$305,MATCH(data!P$1,download!$A$4:$DX$4,0)+1,FALSE))</f>
        <v>7.7915000000000001</v>
      </c>
      <c r="Q214">
        <f>+IF(VLOOKUP($B214,download!$A$4:$DN$305,MATCH(data!Q$1,download!$A$4:$DX$4,0)+1,FALSE)="","",VLOOKUP($B214,download!$A$4:$DN$305,MATCH(data!Q$1,download!$A$4:$DX$4,0)+1,FALSE))</f>
        <v>1.2887999999999999</v>
      </c>
      <c r="R214">
        <f>+IF(VLOOKUP($B214,download!$A$4:$DN$305,MATCH(data!R$1,download!$A$4:$DX$4,0)+1,FALSE)="","",VLOOKUP($B214,download!$A$4:$DN$305,MATCH(data!R$1,download!$A$4:$DX$4,0)+1,FALSE))</f>
        <v>0.7429</v>
      </c>
      <c r="S214">
        <f>+IF(VLOOKUP($B214,download!$A$4:$DN$305,MATCH(data!S$1,download!$A$4:$DX$4,0)+1,FALSE)="","",VLOOKUP($B214,download!$A$4:$DN$305,MATCH(data!S$1,download!$A$4:$DX$4,0)+1,FALSE))</f>
        <v>1.3499000000000001</v>
      </c>
      <c r="T214">
        <f>+IF(VLOOKUP($B214,download!$A$4:$DN$305,MATCH(data!T$1,download!$A$4:$DX$4,0)+1,FALSE)="","",VLOOKUP($B214,download!$A$4:$DN$305,MATCH(data!T$1,download!$A$4:$DX$4,0)+1,FALSE))</f>
        <v>2411.8000000000002</v>
      </c>
      <c r="U214">
        <f>+IF(VLOOKUP($B214,download!$A$4:$DN$305,MATCH(data!U$1,download!$A$4:$DX$4,0)+1,FALSE)="","",VLOOKUP($B214,download!$A$4:$DN$305,MATCH(data!U$1,download!$A$4:$DX$4,0)+1,FALSE))</f>
        <v>12615.06</v>
      </c>
      <c r="V214">
        <f>+IF(VLOOKUP($B214,download!$A$4:$DN$305,MATCH(data!V$1,download!$A$4:$DX$4,0)+1,FALSE)="","",VLOOKUP($B214,download!$A$4:$DN$305,MATCH(data!V$1,download!$A$4:$DX$4,0)+1,FALSE))</f>
        <v>1568.37</v>
      </c>
      <c r="W214">
        <f>+IF(VLOOKUP($B214,download!$A$4:$DN$305,MATCH(data!W$1,download!$A$4:$DX$4,0)+1,FALSE)="","",VLOOKUP($B214,download!$A$4:$DN$305,MATCH(data!W$1,download!$A$4:$DX$4,0)+1,FALSE))</f>
        <v>25660.65</v>
      </c>
      <c r="X214">
        <f>+IF(VLOOKUP($B214,download!$A$4:$DN$305,MATCH(data!X$1,download!$A$4:$DX$4,0)+1,FALSE)="","",VLOOKUP($B214,download!$A$4:$DN$305,MATCH(data!X$1,download!$A$4:$DX$4,0)+1,FALSE))</f>
        <v>15349.91</v>
      </c>
      <c r="Y214">
        <f>+IF(VLOOKUP($B214,download!$A$4:$DN$305,MATCH(data!Y$1,download!$A$4:$DX$4,0)+1,FALSE)="","",VLOOKUP($B214,download!$A$4:$DN$305,MATCH(data!Y$1,download!$A$4:$DX$4,0)+1,FALSE))</f>
        <v>-0.1</v>
      </c>
      <c r="Z214">
        <f>+IF(VLOOKUP($B214,download!$A$4:$DN$305,MATCH(data!Z$1,download!$A$4:$DX$4,0)+1,FALSE)="","",VLOOKUP($B214,download!$A$4:$DN$305,MATCH(data!Z$1,download!$A$4:$DX$4,0)+1,FALSE))</f>
        <v>-0.1</v>
      </c>
      <c r="AA214">
        <f>+IF(VLOOKUP($B214,download!$A$4:$DN$305,MATCH(data!AA$1,download!$A$4:$DX$4,0)+1,FALSE)="","",VLOOKUP($B214,download!$A$4:$DN$305,MATCH(data!AA$1,download!$A$4:$DX$4,0)+1,FALSE))</f>
        <v>2.13</v>
      </c>
      <c r="AB214">
        <f>+IF(VLOOKUP($B214,download!$A$4:$DN$305,MATCH(data!AB$1,download!$A$4:$DX$4,0)+1,FALSE)="","",VLOOKUP($B214,download!$A$4:$DN$305,MATCH(data!AB$1,download!$A$4:$DX$4,0)+1,FALSE))</f>
        <v>-0.19</v>
      </c>
      <c r="AC214">
        <f>+IF(VLOOKUP($B214,download!$A$4:$DN$305,MATCH(data!AC$1,download!$A$4:$DX$4,0)+1,FALSE)="","",VLOOKUP($B214,download!$A$4:$DN$305,MATCH(data!AC$1,download!$A$4:$DX$4,0)+1,FALSE))</f>
        <v>-9.2294193156913201E-2</v>
      </c>
      <c r="AD214">
        <f>+IF(VLOOKUP($B214,download!$A$4:$DN$305,MATCH(data!AD$1,download!$A$4:$DX$4,0)+1,FALSE)="","",VLOOKUP($B214,download!$A$4:$DN$305,MATCH(data!AD$1,download!$A$4:$DX$4,0)+1,FALSE))</f>
        <v>126185000000</v>
      </c>
      <c r="AE214">
        <f>+IF(VLOOKUP($B214,download!$A$4:$DN$305,MATCH(data!AE$1,download!$A$4:$DX$4,0)+1,FALSE)="","",VLOOKUP($B214,download!$A$4:$DN$305,MATCH(data!AE$1,download!$A$4:$DX$4,0)+1,FALSE))</f>
        <v>184372400000</v>
      </c>
      <c r="AF214">
        <f>+IF(VLOOKUP($B214,download!$A$4:$DN$305,MATCH(data!AF$1,download!$A$4:$DX$4,0)+1,FALSE)="","",VLOOKUP($B214,download!$A$4:$DN$305,MATCH(data!AF$1,download!$A$4:$DX$4,0)+1,FALSE))</f>
        <v>3.5112508050020699</v>
      </c>
      <c r="AG214">
        <f>+IF(VLOOKUP($B214,download!$A$4:$DN$305,MATCH(data!AG$1,download!$A$4:$DX$4,0)+1,FALSE)="","",VLOOKUP($B214,download!$A$4:$DN$305,MATCH(data!AG$1,download!$A$4:$DX$4,0)+1,FALSE))</f>
        <v>4</v>
      </c>
      <c r="AH214">
        <f>+IF(VLOOKUP($B214,download!$A$4:$DN$305,MATCH(data!AH$1,download!$A$4:$DX$4,0)+1,FALSE)="","",VLOOKUP($B214,download!$A$4:$DN$305,MATCH(data!AH$1,download!$A$4:$DX$4,0)+1,FALSE))</f>
        <v>47988400000</v>
      </c>
      <c r="AI214">
        <f>+IF(VLOOKUP($B214,download!$A$4:$DN$305,MATCH(data!AI$1,download!$A$4:$DX$4,0)+1,FALSE)="","",VLOOKUP($B214,download!$A$4:$DN$305,MATCH(data!AI$1,download!$A$4:$DX$4,0)+1,FALSE))</f>
        <v>41383000000</v>
      </c>
      <c r="AJ214">
        <f>+IF(VLOOKUP($B214,download!$A$4:$DN$305,MATCH(data!AJ$1,download!$A$4:$DX$4,0)+1,FALSE)="","",VLOOKUP($B214,download!$A$4:$DN$305,MATCH(data!AJ$1,download!$A$4:$DX$4,0)+1,FALSE))</f>
        <v>699479999999.99988</v>
      </c>
      <c r="AK214">
        <f>+IF(VLOOKUP($B214,download!$A$4:$DN$305,MATCH(data!AK$1,download!$A$4:$DX$4,0)+1,FALSE)="","",VLOOKUP($B214,download!$A$4:$DN$305,MATCH(data!AK$1,download!$A$4:$DX$4,0)+1,FALSE))</f>
        <v>69810000000</v>
      </c>
      <c r="AL214">
        <f>+IF(VLOOKUP($B214,download!$A$4:$DN$305,MATCH(data!AL$1,download!$A$4:$DX$4,0)+1,FALSE)="","",VLOOKUP($B214,download!$A$4:$DN$305,MATCH(data!AL$1,download!$A$4:$DX$4,0)+1,FALSE))</f>
        <v>393244000000</v>
      </c>
      <c r="AM214">
        <f>+IF(VLOOKUP($B214,download!$A$4:$DN$305,MATCH(data!AM$1,download!$A$4:$DX$4,0)+1,FALSE)="","",VLOOKUP($B214,download!$A$4:$DN$305,MATCH(data!AM$1,download!$A$4:$DX$4,0)+1,FALSE))</f>
        <v>85589000000</v>
      </c>
      <c r="AN214">
        <f>+IF(VLOOKUP($B214,download!$A$4:$DN$305,MATCH(data!AN$1,download!$A$4:$DX$4,0)+1,FALSE)="","",VLOOKUP($B214,download!$A$4:$DN$305,MATCH(data!AN$1,download!$A$4:$DX$4,0)+1,FALSE))</f>
        <v>4.4000000000000004</v>
      </c>
      <c r="AO214">
        <f>+IF(VLOOKUP($B214,download!$A$4:$DN$305,MATCH(data!AO$1,download!$A$4:$DX$4,0)+1,FALSE)="","",VLOOKUP($B214,download!$A$4:$DN$305,MATCH(data!AO$1,download!$A$4:$DX$4,0)+1,FALSE))</f>
        <v>5.5</v>
      </c>
      <c r="AP214">
        <f>+IF(VLOOKUP($B214,download!$A$4:$DN$305,MATCH(data!AP$1,download!$A$4:$DX$4,0)+1,FALSE)="","",VLOOKUP($B214,download!$A$4:$DN$305,MATCH(data!AP$1,download!$A$4:$DX$4,0)+1,FALSE))</f>
        <v>3.2</v>
      </c>
      <c r="AQ214">
        <f>+IF(VLOOKUP($B214,download!$A$4:$DN$305,MATCH(data!AQ$1,download!$A$4:$DX$4,0)+1,FALSE)="","",VLOOKUP($B214,download!$A$4:$DN$305,MATCH(data!AQ$1,download!$A$4:$DX$4,0)+1,FALSE))</f>
        <v>9.1999999999999993</v>
      </c>
      <c r="AR214">
        <f>+IF(VLOOKUP($B214,download!$A$4:$DN$305,MATCH(data!AR$1,download!$A$4:$DX$4,0)+1,FALSE)="","",VLOOKUP($B214,download!$A$4:$DN$305,MATCH(data!AR$1,download!$A$4:$DX$4,0)+1,FALSE))</f>
        <v>6.6</v>
      </c>
      <c r="AS214">
        <f>+IF(VLOOKUP($B214,download!$A$4:$DN$305,MATCH(data!AS$1,download!$A$4:$DX$4,0)+1,FALSE)="","",VLOOKUP($B214,download!$A$4:$DN$305,MATCH(data!AS$1,download!$A$4:$DX$4,0)+1,FALSE))</f>
        <v>1.7132081972479802E-3</v>
      </c>
      <c r="AT214">
        <f>+IF(VLOOKUP($B214,download!$A$4:$DN$305,MATCH(data!AT$1,download!$A$4:$DX$4,0)+1,FALSE)="","",VLOOKUP($B214,download!$A$4:$DN$305,MATCH(data!AT$1,download!$A$4:$DX$4,0)+1,FALSE))</f>
        <v>3.1089087945437854E-3</v>
      </c>
      <c r="AU214">
        <f>+IF(VLOOKUP($B214,download!$A$4:$DN$305,MATCH(data!AU$1,download!$A$4:$DX$4,0)+1,FALSE)="","",VLOOKUP($B214,download!$A$4:$DN$305,MATCH(data!AU$1,download!$A$4:$DX$4,0)+1,FALSE))</f>
        <v>9.4835143573353731E-4</v>
      </c>
      <c r="AV214">
        <f>+IF(VLOOKUP($B214,download!$A$4:$DN$305,MATCH(data!AV$1,download!$A$4:$DX$4,0)+1,FALSE)="","",VLOOKUP($B214,download!$A$4:$DN$305,MATCH(data!AV$1,download!$A$4:$DX$4,0)+1,FALSE))</f>
        <v>2.7084337170428054E-3</v>
      </c>
      <c r="AW214">
        <f>+IF(VLOOKUP($B214,download!$A$4:$DN$305,MATCH(data!AW$1,download!$A$4:$DX$4,0)+1,FALSE)="","",VLOOKUP($B214,download!$A$4:$DN$305,MATCH(data!AW$1,download!$A$4:$DX$4,0)+1,FALSE))</f>
        <v>3.4516324061074632E-3</v>
      </c>
    </row>
    <row r="215" spans="1:49">
      <c r="A215">
        <f t="shared" ref="A215:A239" si="9">+A214+1</f>
        <v>214</v>
      </c>
      <c r="B215">
        <f t="shared" ref="B215:B239" si="10">+B214+IF(RIGHT(B214,2)*1=12,100-11,1)</f>
        <v>201706</v>
      </c>
      <c r="C215">
        <f>+IF(VLOOKUP($B215,download!$A$4:$DN$305,MATCH(data!C$1,download!$A$4:$DX$4,0)+1,FALSE)="","",VLOOKUP($B215,download!$A$4:$DN$305,MATCH(data!C$1,download!$A$4:$DX$4,0)+1,FALSE))</f>
        <v>100.6328125</v>
      </c>
      <c r="D215">
        <f>+IF(VLOOKUP($B215,download!$A$4:$DN$305,MATCH(data!D$1,download!$A$4:$DX$4,0)+1,FALSE)="","",VLOOKUP($B215,download!$A$4:$DN$305,MATCH(data!D$1,download!$A$4:$DX$4,0)+1,FALSE))</f>
        <v>97.99</v>
      </c>
      <c r="E215">
        <f>+IF(VLOOKUP($B215,download!$A$4:$DN$305,MATCH(data!E$1,download!$A$4:$DX$4,0)+1,FALSE)="","",VLOOKUP($B215,download!$A$4:$DN$305,MATCH(data!E$1,download!$A$4:$DX$4,0)+1,FALSE))</f>
        <v>118.578</v>
      </c>
      <c r="F215">
        <f>+IF(VLOOKUP($B215,download!$A$4:$DN$305,MATCH(data!F$1,download!$A$4:$DX$4,0)+1,FALSE)="","",VLOOKUP($B215,download!$A$4:$DN$305,MATCH(data!F$1,download!$A$4:$DX$4,0)+1,FALSE))</f>
        <v>93.9</v>
      </c>
      <c r="G215">
        <f>+IF(VLOOKUP($B215,download!$A$4:$DN$305,MATCH(data!G$1,download!$A$4:$DX$4,0)+1,FALSE)="","",VLOOKUP($B215,download!$A$4:$DN$305,MATCH(data!G$1,download!$A$4:$DX$4,0)+1,FALSE))</f>
        <v>93.13</v>
      </c>
      <c r="H215">
        <f>+IF(VLOOKUP($B215,download!$A$4:$DN$305,MATCH(data!H$1,download!$A$4:$DX$4,0)+1,FALSE)="","",VLOOKUP($B215,download!$A$4:$DN$305,MATCH(data!H$1,download!$A$4:$DX$4,0)+1,FALSE))</f>
        <v>11.18</v>
      </c>
      <c r="I215">
        <f>+IF(VLOOKUP($B215,download!$A$4:$DN$305,MATCH(data!I$1,download!$A$4:$DX$4,0)+1,FALSE)="","",VLOOKUP($B215,download!$A$4:$DN$305,MATCH(data!I$1,download!$A$4:$DX$4,0)+1,FALSE))</f>
        <v>17.253299999999999</v>
      </c>
      <c r="J215">
        <f>+IF(VLOOKUP($B215,download!$A$4:$DN$305,MATCH(data!J$1,download!$A$4:$DX$4,0)+1,FALSE)="","",VLOOKUP($B215,download!$A$4:$DN$305,MATCH(data!J$1,download!$A$4:$DX$4,0)+1,FALSE))</f>
        <v>825892000000</v>
      </c>
      <c r="K215">
        <f>+IF(VLOOKUP($B215,download!$A$4:$DN$305,MATCH(data!K$1,download!$A$4:$DX$4,0)+1,FALSE)="","",VLOOKUP($B215,download!$A$4:$DN$305,MATCH(data!K$1,download!$A$4:$DX$4,0)+1,FALSE))</f>
        <v>3527699999999.9995</v>
      </c>
      <c r="L215">
        <f>+IF(VLOOKUP($B215,download!$A$4:$DN$305,MATCH(data!L$1,download!$A$4:$DX$4,0)+1,FALSE)="","",VLOOKUP($B215,download!$A$4:$DN$305,MATCH(data!L$1,download!$A$4:$DX$4,0)+1,FALSE))</f>
        <v>2299020320000</v>
      </c>
      <c r="M215">
        <f>+IF(VLOOKUP($B215,download!$A$4:$DN$305,MATCH(data!M$1,download!$A$4:$DX$4,0)+1,FALSE)="","",VLOOKUP($B215,download!$A$4:$DN$305,MATCH(data!M$1,download!$A$4:$DX$4,0)+1,FALSE))</f>
        <v>7515756928994.25</v>
      </c>
      <c r="N215">
        <f>+IF(VLOOKUP($B215,download!$A$4:$DN$305,MATCH(data!N$1,download!$A$4:$DX$4,0)+1,FALSE)="","",VLOOKUP($B215,download!$A$4:$DN$305,MATCH(data!N$1,download!$A$4:$DX$4,0)+1,FALSE))</f>
        <v>944515000000</v>
      </c>
      <c r="O215">
        <f>+IF(VLOOKUP($B215,download!$A$4:$DN$305,MATCH(data!O$1,download!$A$4:$DX$4,0)+1,FALSE)="","",VLOOKUP($B215,download!$A$4:$DN$305,MATCH(data!O$1,download!$A$4:$DX$4,0)+1,FALSE))</f>
        <v>1.1423000000000001</v>
      </c>
      <c r="P215">
        <f>+IF(VLOOKUP($B215,download!$A$4:$DN$305,MATCH(data!P$1,download!$A$4:$DX$4,0)+1,FALSE)="","",VLOOKUP($B215,download!$A$4:$DN$305,MATCH(data!P$1,download!$A$4:$DX$4,0)+1,FALSE))</f>
        <v>7.8068</v>
      </c>
      <c r="Q215">
        <f>+IF(VLOOKUP($B215,download!$A$4:$DN$305,MATCH(data!Q$1,download!$A$4:$DX$4,0)+1,FALSE)="","",VLOOKUP($B215,download!$A$4:$DN$305,MATCH(data!Q$1,download!$A$4:$DX$4,0)+1,FALSE))</f>
        <v>1.3025</v>
      </c>
      <c r="R215">
        <f>+IF(VLOOKUP($B215,download!$A$4:$DN$305,MATCH(data!R$1,download!$A$4:$DX$4,0)+1,FALSE)="","",VLOOKUP($B215,download!$A$4:$DN$305,MATCH(data!R$1,download!$A$4:$DX$4,0)+1,FALSE))</f>
        <v>0.76859999999999995</v>
      </c>
      <c r="S215">
        <f>+IF(VLOOKUP($B215,download!$A$4:$DN$305,MATCH(data!S$1,download!$A$4:$DX$4,0)+1,FALSE)="","",VLOOKUP($B215,download!$A$4:$DN$305,MATCH(data!S$1,download!$A$4:$DX$4,0)+1,FALSE))</f>
        <v>1.2962</v>
      </c>
      <c r="T215">
        <f>+IF(VLOOKUP($B215,download!$A$4:$DN$305,MATCH(data!T$1,download!$A$4:$DX$4,0)+1,FALSE)="","",VLOOKUP($B215,download!$A$4:$DN$305,MATCH(data!T$1,download!$A$4:$DX$4,0)+1,FALSE))</f>
        <v>2423.41</v>
      </c>
      <c r="U215">
        <f>+IF(VLOOKUP($B215,download!$A$4:$DN$305,MATCH(data!U$1,download!$A$4:$DX$4,0)+1,FALSE)="","",VLOOKUP($B215,download!$A$4:$DN$305,MATCH(data!U$1,download!$A$4:$DX$4,0)+1,FALSE))</f>
        <v>12325.12</v>
      </c>
      <c r="V215">
        <f>+IF(VLOOKUP($B215,download!$A$4:$DN$305,MATCH(data!V$1,download!$A$4:$DX$4,0)+1,FALSE)="","",VLOOKUP($B215,download!$A$4:$DN$305,MATCH(data!V$1,download!$A$4:$DX$4,0)+1,FALSE))</f>
        <v>1611.9</v>
      </c>
      <c r="W215">
        <f>+IF(VLOOKUP($B215,download!$A$4:$DN$305,MATCH(data!W$1,download!$A$4:$DX$4,0)+1,FALSE)="","",VLOOKUP($B215,download!$A$4:$DN$305,MATCH(data!W$1,download!$A$4:$DX$4,0)+1,FALSE))</f>
        <v>25764.58</v>
      </c>
      <c r="X215">
        <f>+IF(VLOOKUP($B215,download!$A$4:$DN$305,MATCH(data!X$1,download!$A$4:$DX$4,0)+1,FALSE)="","",VLOOKUP($B215,download!$A$4:$DN$305,MATCH(data!X$1,download!$A$4:$DX$4,0)+1,FALSE))</f>
        <v>15182.19</v>
      </c>
      <c r="Y215">
        <f>+IF(VLOOKUP($B215,download!$A$4:$DN$305,MATCH(data!Y$1,download!$A$4:$DX$4,0)+1,FALSE)="","",VLOOKUP($B215,download!$A$4:$DN$305,MATCH(data!Y$1,download!$A$4:$DX$4,0)+1,FALSE))</f>
        <v>0.1</v>
      </c>
      <c r="Z215">
        <f>+IF(VLOOKUP($B215,download!$A$4:$DN$305,MATCH(data!Z$1,download!$A$4:$DX$4,0)+1,FALSE)="","",VLOOKUP($B215,download!$A$4:$DN$305,MATCH(data!Z$1,download!$A$4:$DX$4,0)+1,FALSE))</f>
        <v>0.1</v>
      </c>
      <c r="AA215">
        <f>+IF(VLOOKUP($B215,download!$A$4:$DN$305,MATCH(data!AA$1,download!$A$4:$DX$4,0)+1,FALSE)="","",VLOOKUP($B215,download!$A$4:$DN$305,MATCH(data!AA$1,download!$A$4:$DX$4,0)+1,FALSE))</f>
        <v>1.93</v>
      </c>
      <c r="AB215">
        <f>+IF(VLOOKUP($B215,download!$A$4:$DN$305,MATCH(data!AB$1,download!$A$4:$DX$4,0)+1,FALSE)="","",VLOOKUP($B215,download!$A$4:$DN$305,MATCH(data!AB$1,download!$A$4:$DX$4,0)+1,FALSE))</f>
        <v>0</v>
      </c>
      <c r="AC215">
        <f>+IF(VLOOKUP($B215,download!$A$4:$DN$305,MATCH(data!AC$1,download!$A$4:$DX$4,0)+1,FALSE)="","",VLOOKUP($B215,download!$A$4:$DN$305,MATCH(data!AC$1,download!$A$4:$DX$4,0)+1,FALSE))</f>
        <v>4.2385680322997296E-3</v>
      </c>
      <c r="AD215">
        <f>+IF(VLOOKUP($B215,download!$A$4:$DN$305,MATCH(data!AD$1,download!$A$4:$DX$4,0)+1,FALSE)="","",VLOOKUP($B215,download!$A$4:$DN$305,MATCH(data!AD$1,download!$A$4:$DX$4,0)+1,FALSE))</f>
        <v>127878000000</v>
      </c>
      <c r="AE215">
        <f>+IF(VLOOKUP($B215,download!$A$4:$DN$305,MATCH(data!AE$1,download!$A$4:$DX$4,0)+1,FALSE)="","",VLOOKUP($B215,download!$A$4:$DN$305,MATCH(data!AE$1,download!$A$4:$DX$4,0)+1,FALSE))</f>
        <v>180206100000</v>
      </c>
      <c r="AF215">
        <f>+IF(VLOOKUP($B215,download!$A$4:$DN$305,MATCH(data!AF$1,download!$A$4:$DX$4,0)+1,FALSE)="","",VLOOKUP($B215,download!$A$4:$DN$305,MATCH(data!AF$1,download!$A$4:$DX$4,0)+1,FALSE))</f>
        <v>4.9030059586133401</v>
      </c>
      <c r="AG215">
        <f>+IF(VLOOKUP($B215,download!$A$4:$DN$305,MATCH(data!AG$1,download!$A$4:$DX$4,0)+1,FALSE)="","",VLOOKUP($B215,download!$A$4:$DN$305,MATCH(data!AG$1,download!$A$4:$DX$4,0)+1,FALSE))</f>
        <v>11.1</v>
      </c>
      <c r="AH215">
        <f>+IF(VLOOKUP($B215,download!$A$4:$DN$305,MATCH(data!AH$1,download!$A$4:$DX$4,0)+1,FALSE)="","",VLOOKUP($B215,download!$A$4:$DN$305,MATCH(data!AH$1,download!$A$4:$DX$4,0)+1,FALSE))</f>
        <v>45712000000</v>
      </c>
      <c r="AI215">
        <f>+IF(VLOOKUP($B215,download!$A$4:$DN$305,MATCH(data!AI$1,download!$A$4:$DX$4,0)+1,FALSE)="","",VLOOKUP($B215,download!$A$4:$DN$305,MATCH(data!AI$1,download!$A$4:$DX$4,0)+1,FALSE))</f>
        <v>41508000000</v>
      </c>
      <c r="AJ215">
        <f>+IF(VLOOKUP($B215,download!$A$4:$DN$305,MATCH(data!AJ$1,download!$A$4:$DX$4,0)+1,FALSE)="","",VLOOKUP($B215,download!$A$4:$DN$305,MATCH(data!AJ$1,download!$A$4:$DX$4,0)+1,FALSE))</f>
        <v>682700000000</v>
      </c>
      <c r="AK215">
        <f>+IF(VLOOKUP($B215,download!$A$4:$DN$305,MATCH(data!AK$1,download!$A$4:$DX$4,0)+1,FALSE)="","",VLOOKUP($B215,download!$A$4:$DN$305,MATCH(data!AK$1,download!$A$4:$DX$4,0)+1,FALSE))</f>
        <v>70057000000</v>
      </c>
      <c r="AL215">
        <f>+IF(VLOOKUP($B215,download!$A$4:$DN$305,MATCH(data!AL$1,download!$A$4:$DX$4,0)+1,FALSE)="","",VLOOKUP($B215,download!$A$4:$DN$305,MATCH(data!AL$1,download!$A$4:$DX$4,0)+1,FALSE))</f>
        <v>400675000000</v>
      </c>
      <c r="AM215">
        <f>+IF(VLOOKUP($B215,download!$A$4:$DN$305,MATCH(data!AM$1,download!$A$4:$DX$4,0)+1,FALSE)="","",VLOOKUP($B215,download!$A$4:$DN$305,MATCH(data!AM$1,download!$A$4:$DX$4,0)+1,FALSE))</f>
        <v>84626000000</v>
      </c>
      <c r="AN215">
        <f>+IF(VLOOKUP($B215,download!$A$4:$DN$305,MATCH(data!AN$1,download!$A$4:$DX$4,0)+1,FALSE)="","",VLOOKUP($B215,download!$A$4:$DN$305,MATCH(data!AN$1,download!$A$4:$DX$4,0)+1,FALSE))</f>
        <v>4.3</v>
      </c>
      <c r="AO215">
        <f>+IF(VLOOKUP($B215,download!$A$4:$DN$305,MATCH(data!AO$1,download!$A$4:$DX$4,0)+1,FALSE)="","",VLOOKUP($B215,download!$A$4:$DN$305,MATCH(data!AO$1,download!$A$4:$DX$4,0)+1,FALSE))</f>
        <v>5.6</v>
      </c>
      <c r="AP215">
        <f>+IF(VLOOKUP($B215,download!$A$4:$DN$305,MATCH(data!AP$1,download!$A$4:$DX$4,0)+1,FALSE)="","",VLOOKUP($B215,download!$A$4:$DN$305,MATCH(data!AP$1,download!$A$4:$DX$4,0)+1,FALSE))</f>
        <v>3.1</v>
      </c>
      <c r="AQ215">
        <f>+IF(VLOOKUP($B215,download!$A$4:$DN$305,MATCH(data!AQ$1,download!$A$4:$DX$4,0)+1,FALSE)="","",VLOOKUP($B215,download!$A$4:$DN$305,MATCH(data!AQ$1,download!$A$4:$DX$4,0)+1,FALSE))</f>
        <v>9.1</v>
      </c>
      <c r="AR215">
        <f>+IF(VLOOKUP($B215,download!$A$4:$DN$305,MATCH(data!AR$1,download!$A$4:$DX$4,0)+1,FALSE)="","",VLOOKUP($B215,download!$A$4:$DN$305,MATCH(data!AR$1,download!$A$4:$DX$4,0)+1,FALSE))</f>
        <v>6.5</v>
      </c>
      <c r="AS215">
        <f>+IF(VLOOKUP($B215,download!$A$4:$DN$305,MATCH(data!AS$1,download!$A$4:$DX$4,0)+1,FALSE)="","",VLOOKUP($B215,download!$A$4:$DN$305,MATCH(data!AS$1,download!$A$4:$DX$4,0)+1,FALSE))</f>
        <v>1.7132081972479802E-3</v>
      </c>
      <c r="AT215">
        <f>+IF(VLOOKUP($B215,download!$A$4:$DN$305,MATCH(data!AT$1,download!$A$4:$DX$4,0)+1,FALSE)="","",VLOOKUP($B215,download!$A$4:$DN$305,MATCH(data!AT$1,download!$A$4:$DX$4,0)+1,FALSE))</f>
        <v>3.1089087945437854E-3</v>
      </c>
      <c r="AU215">
        <f>+IF(VLOOKUP($B215,download!$A$4:$DN$305,MATCH(data!AU$1,download!$A$4:$DX$4,0)+1,FALSE)="","",VLOOKUP($B215,download!$A$4:$DN$305,MATCH(data!AU$1,download!$A$4:$DX$4,0)+1,FALSE))</f>
        <v>9.4835143573353731E-4</v>
      </c>
      <c r="AV215">
        <f>+IF(VLOOKUP($B215,download!$A$4:$DN$305,MATCH(data!AV$1,download!$A$4:$DX$4,0)+1,FALSE)="","",VLOOKUP($B215,download!$A$4:$DN$305,MATCH(data!AV$1,download!$A$4:$DX$4,0)+1,FALSE))</f>
        <v>2.7084337170428054E-3</v>
      </c>
      <c r="AW215">
        <f>+IF(VLOOKUP($B215,download!$A$4:$DN$305,MATCH(data!AW$1,download!$A$4:$DX$4,0)+1,FALSE)="","",VLOOKUP($B215,download!$A$4:$DN$305,MATCH(data!AW$1,download!$A$4:$DX$4,0)+1,FALSE))</f>
        <v>3.4516324061074632E-3</v>
      </c>
    </row>
    <row r="216" spans="1:49">
      <c r="A216">
        <f t="shared" si="9"/>
        <v>215</v>
      </c>
      <c r="B216">
        <f t="shared" si="10"/>
        <v>201707</v>
      </c>
      <c r="C216">
        <f>+IF(VLOOKUP($B216,download!$A$4:$DN$305,MATCH(data!C$1,download!$A$4:$DX$4,0)+1,FALSE)="","",VLOOKUP($B216,download!$A$4:$DN$305,MATCH(data!C$1,download!$A$4:$DX$4,0)+1,FALSE))</f>
        <v>100.6953125</v>
      </c>
      <c r="D216">
        <f>+IF(VLOOKUP($B216,download!$A$4:$DN$305,MATCH(data!D$1,download!$A$4:$DX$4,0)+1,FALSE)="","",VLOOKUP($B216,download!$A$4:$DN$305,MATCH(data!D$1,download!$A$4:$DX$4,0)+1,FALSE))</f>
        <v>99.694999999999993</v>
      </c>
      <c r="E216">
        <f>+IF(VLOOKUP($B216,download!$A$4:$DN$305,MATCH(data!E$1,download!$A$4:$DX$4,0)+1,FALSE)="","",VLOOKUP($B216,download!$A$4:$DN$305,MATCH(data!E$1,download!$A$4:$DX$4,0)+1,FALSE))</f>
        <v>100.6015</v>
      </c>
      <c r="F216">
        <f>+IF(VLOOKUP($B216,download!$A$4:$DN$305,MATCH(data!F$1,download!$A$4:$DX$4,0)+1,FALSE)="","",VLOOKUP($B216,download!$A$4:$DN$305,MATCH(data!F$1,download!$A$4:$DX$4,0)+1,FALSE))</f>
        <v>94.03</v>
      </c>
      <c r="G216">
        <f>+IF(VLOOKUP($B216,download!$A$4:$DN$305,MATCH(data!G$1,download!$A$4:$DX$4,0)+1,FALSE)="","",VLOOKUP($B216,download!$A$4:$DN$305,MATCH(data!G$1,download!$A$4:$DX$4,0)+1,FALSE))</f>
        <v>90.674999999999997</v>
      </c>
      <c r="H216">
        <f>+IF(VLOOKUP($B216,download!$A$4:$DN$305,MATCH(data!H$1,download!$A$4:$DX$4,0)+1,FALSE)="","",VLOOKUP($B216,download!$A$4:$DN$305,MATCH(data!H$1,download!$A$4:$DX$4,0)+1,FALSE))</f>
        <v>10.26</v>
      </c>
      <c r="I216">
        <f>+IF(VLOOKUP($B216,download!$A$4:$DN$305,MATCH(data!I$1,download!$A$4:$DX$4,0)+1,FALSE)="","",VLOOKUP($B216,download!$A$4:$DN$305,MATCH(data!I$1,download!$A$4:$DX$4,0)+1,FALSE))</f>
        <v>13.9033</v>
      </c>
      <c r="J216">
        <f>+IF(VLOOKUP($B216,download!$A$4:$DN$305,MATCH(data!J$1,download!$A$4:$DX$4,0)+1,FALSE)="","",VLOOKUP($B216,download!$A$4:$DN$305,MATCH(data!J$1,download!$A$4:$DX$4,0)+1,FALSE))</f>
        <v>832732999999.99988</v>
      </c>
      <c r="K216">
        <f>+IF(VLOOKUP($B216,download!$A$4:$DN$305,MATCH(data!K$1,download!$A$4:$DX$4,0)+1,FALSE)="","",VLOOKUP($B216,download!$A$4:$DN$305,MATCH(data!K$1,download!$A$4:$DX$4,0)+1,FALSE))</f>
        <v>3548199999999.9995</v>
      </c>
      <c r="L216">
        <f>+IF(VLOOKUP($B216,download!$A$4:$DN$305,MATCH(data!L$1,download!$A$4:$DX$4,0)+1,FALSE)="","",VLOOKUP($B216,download!$A$4:$DN$305,MATCH(data!L$1,download!$A$4:$DX$4,0)+1,FALSE))</f>
        <v>2406032276000</v>
      </c>
      <c r="M216">
        <f>+IF(VLOOKUP($B216,download!$A$4:$DN$305,MATCH(data!M$1,download!$A$4:$DX$4,0)+1,FALSE)="","",VLOOKUP($B216,download!$A$4:$DN$305,MATCH(data!M$1,download!$A$4:$DX$4,0)+1,FALSE))</f>
        <v>7544126813704.9795</v>
      </c>
      <c r="N216">
        <f>+IF(VLOOKUP($B216,download!$A$4:$DN$305,MATCH(data!N$1,download!$A$4:$DX$4,0)+1,FALSE)="","",VLOOKUP($B216,download!$A$4:$DN$305,MATCH(data!N$1,download!$A$4:$DX$4,0)+1,FALSE))</f>
        <v>946954000000</v>
      </c>
      <c r="O216">
        <f>+IF(VLOOKUP($B216,download!$A$4:$DN$305,MATCH(data!O$1,download!$A$4:$DX$4,0)+1,FALSE)="","",VLOOKUP($B216,download!$A$4:$DN$305,MATCH(data!O$1,download!$A$4:$DX$4,0)+1,FALSE))</f>
        <v>1.1839999999999999</v>
      </c>
      <c r="P216">
        <f>+IF(VLOOKUP($B216,download!$A$4:$DN$305,MATCH(data!P$1,download!$A$4:$DX$4,0)+1,FALSE)="","",VLOOKUP($B216,download!$A$4:$DN$305,MATCH(data!P$1,download!$A$4:$DX$4,0)+1,FALSE))</f>
        <v>7.81</v>
      </c>
      <c r="Q216">
        <f>+IF(VLOOKUP($B216,download!$A$4:$DN$305,MATCH(data!Q$1,download!$A$4:$DX$4,0)+1,FALSE)="","",VLOOKUP($B216,download!$A$4:$DN$305,MATCH(data!Q$1,download!$A$4:$DX$4,0)+1,FALSE))</f>
        <v>1.3211999999999999</v>
      </c>
      <c r="R216">
        <f>+IF(VLOOKUP($B216,download!$A$4:$DN$305,MATCH(data!R$1,download!$A$4:$DX$4,0)+1,FALSE)="","",VLOOKUP($B216,download!$A$4:$DN$305,MATCH(data!R$1,download!$A$4:$DX$4,0)+1,FALSE))</f>
        <v>0.80020000000000002</v>
      </c>
      <c r="S216">
        <f>+IF(VLOOKUP($B216,download!$A$4:$DN$305,MATCH(data!S$1,download!$A$4:$DX$4,0)+1,FALSE)="","",VLOOKUP($B216,download!$A$4:$DN$305,MATCH(data!S$1,download!$A$4:$DX$4,0)+1,FALSE))</f>
        <v>1.2477</v>
      </c>
      <c r="T216">
        <f>+IF(VLOOKUP($B216,download!$A$4:$DN$305,MATCH(data!T$1,download!$A$4:$DX$4,0)+1,FALSE)="","",VLOOKUP($B216,download!$A$4:$DN$305,MATCH(data!T$1,download!$A$4:$DX$4,0)+1,FALSE))</f>
        <v>2470.3000000000002</v>
      </c>
      <c r="U216">
        <f>+IF(VLOOKUP($B216,download!$A$4:$DN$305,MATCH(data!U$1,download!$A$4:$DX$4,0)+1,FALSE)="","",VLOOKUP($B216,download!$A$4:$DN$305,MATCH(data!U$1,download!$A$4:$DX$4,0)+1,FALSE))</f>
        <v>12118.25</v>
      </c>
      <c r="V216">
        <f>+IF(VLOOKUP($B216,download!$A$4:$DN$305,MATCH(data!V$1,download!$A$4:$DX$4,0)+1,FALSE)="","",VLOOKUP($B216,download!$A$4:$DN$305,MATCH(data!V$1,download!$A$4:$DX$4,0)+1,FALSE))</f>
        <v>1618.61</v>
      </c>
      <c r="W216">
        <f>+IF(VLOOKUP($B216,download!$A$4:$DN$305,MATCH(data!W$1,download!$A$4:$DX$4,0)+1,FALSE)="","",VLOOKUP($B216,download!$A$4:$DN$305,MATCH(data!W$1,download!$A$4:$DX$4,0)+1,FALSE))</f>
        <v>27323.99</v>
      </c>
      <c r="X216">
        <f>+IF(VLOOKUP($B216,download!$A$4:$DN$305,MATCH(data!X$1,download!$A$4:$DX$4,0)+1,FALSE)="","",VLOOKUP($B216,download!$A$4:$DN$305,MATCH(data!X$1,download!$A$4:$DX$4,0)+1,FALSE))</f>
        <v>15143.87</v>
      </c>
      <c r="Y216">
        <f>+IF(VLOOKUP($B216,download!$A$4:$DN$305,MATCH(data!Y$1,download!$A$4:$DX$4,0)+1,FALSE)="","",VLOOKUP($B216,download!$A$4:$DN$305,MATCH(data!Y$1,download!$A$4:$DX$4,0)+1,FALSE))</f>
        <v>0</v>
      </c>
      <c r="Z216">
        <f>+IF(VLOOKUP($B216,download!$A$4:$DN$305,MATCH(data!Z$1,download!$A$4:$DX$4,0)+1,FALSE)="","",VLOOKUP($B216,download!$A$4:$DN$305,MATCH(data!Z$1,download!$A$4:$DX$4,0)+1,FALSE))</f>
        <v>-0.5</v>
      </c>
      <c r="AA216">
        <f>+IF(VLOOKUP($B216,download!$A$4:$DN$305,MATCH(data!AA$1,download!$A$4:$DX$4,0)+1,FALSE)="","",VLOOKUP($B216,download!$A$4:$DN$305,MATCH(data!AA$1,download!$A$4:$DX$4,0)+1,FALSE))</f>
        <v>1.93</v>
      </c>
      <c r="AB216">
        <f>+IF(VLOOKUP($B216,download!$A$4:$DN$305,MATCH(data!AB$1,download!$A$4:$DX$4,0)+1,FALSE)="","",VLOOKUP($B216,download!$A$4:$DN$305,MATCH(data!AB$1,download!$A$4:$DX$4,0)+1,FALSE))</f>
        <v>0.38</v>
      </c>
      <c r="AC216">
        <f>+IF(VLOOKUP($B216,download!$A$4:$DN$305,MATCH(data!AC$1,download!$A$4:$DX$4,0)+1,FALSE)="","",VLOOKUP($B216,download!$A$4:$DN$305,MATCH(data!AC$1,download!$A$4:$DX$4,0)+1,FALSE))</f>
        <v>-3.6833151042548903E-2</v>
      </c>
      <c r="AD216">
        <f>+IF(VLOOKUP($B216,download!$A$4:$DN$305,MATCH(data!AD$1,download!$A$4:$DX$4,0)+1,FALSE)="","",VLOOKUP($B216,download!$A$4:$DN$305,MATCH(data!AD$1,download!$A$4:$DX$4,0)+1,FALSE))</f>
        <v>127371000000</v>
      </c>
      <c r="AE216">
        <f>+IF(VLOOKUP($B216,download!$A$4:$DN$305,MATCH(data!AE$1,download!$A$4:$DX$4,0)+1,FALSE)="","",VLOOKUP($B216,download!$A$4:$DN$305,MATCH(data!AE$1,download!$A$4:$DX$4,0)+1,FALSE))</f>
        <v>178989500000</v>
      </c>
      <c r="AF216">
        <f>+IF(VLOOKUP($B216,download!$A$4:$DN$305,MATCH(data!AF$1,download!$A$4:$DX$4,0)+1,FALSE)="","",VLOOKUP($B216,download!$A$4:$DN$305,MATCH(data!AF$1,download!$A$4:$DX$4,0)+1,FALSE))</f>
        <v>4.9030059586133401</v>
      </c>
      <c r="AG216">
        <f>+IF(VLOOKUP($B216,download!$A$4:$DN$305,MATCH(data!AG$1,download!$A$4:$DX$4,0)+1,FALSE)="","",VLOOKUP($B216,download!$A$4:$DN$305,MATCH(data!AG$1,download!$A$4:$DX$4,0)+1,FALSE))</f>
        <v>7.3</v>
      </c>
      <c r="AH216">
        <f>+IF(VLOOKUP($B216,download!$A$4:$DN$305,MATCH(data!AH$1,download!$A$4:$DX$4,0)+1,FALSE)="","",VLOOKUP($B216,download!$A$4:$DN$305,MATCH(data!AH$1,download!$A$4:$DX$4,0)+1,FALSE))</f>
        <v>43807000000</v>
      </c>
      <c r="AI216">
        <f>+IF(VLOOKUP($B216,download!$A$4:$DN$305,MATCH(data!AI$1,download!$A$4:$DX$4,0)+1,FALSE)="","",VLOOKUP($B216,download!$A$4:$DN$305,MATCH(data!AI$1,download!$A$4:$DX$4,0)+1,FALSE))</f>
        <v>42714000000</v>
      </c>
      <c r="AJ216">
        <f>+IF(VLOOKUP($B216,download!$A$4:$DN$305,MATCH(data!AJ$1,download!$A$4:$DX$4,0)+1,FALSE)="","",VLOOKUP($B216,download!$A$4:$DN$305,MATCH(data!AJ$1,download!$A$4:$DX$4,0)+1,FALSE))</f>
        <v>668759999999.99988</v>
      </c>
      <c r="AK216">
        <f>+IF(VLOOKUP($B216,download!$A$4:$DN$305,MATCH(data!AK$1,download!$A$4:$DX$4,0)+1,FALSE)="","",VLOOKUP($B216,download!$A$4:$DN$305,MATCH(data!AK$1,download!$A$4:$DX$4,0)+1,FALSE))</f>
        <v>56987000000</v>
      </c>
      <c r="AL216">
        <f>+IF(VLOOKUP($B216,download!$A$4:$DN$305,MATCH(data!AL$1,download!$A$4:$DX$4,0)+1,FALSE)="","",VLOOKUP($B216,download!$A$4:$DN$305,MATCH(data!AL$1,download!$A$4:$DX$4,0)+1,FALSE))</f>
        <v>406479000000</v>
      </c>
      <c r="AM216">
        <f>+IF(VLOOKUP($B216,download!$A$4:$DN$305,MATCH(data!AM$1,download!$A$4:$DX$4,0)+1,FALSE)="","",VLOOKUP($B216,download!$A$4:$DN$305,MATCH(data!AM$1,download!$A$4:$DX$4,0)+1,FALSE))</f>
        <v>84948000000</v>
      </c>
      <c r="AN216">
        <f>+IF(VLOOKUP($B216,download!$A$4:$DN$305,MATCH(data!AN$1,download!$A$4:$DX$4,0)+1,FALSE)="","",VLOOKUP($B216,download!$A$4:$DN$305,MATCH(data!AN$1,download!$A$4:$DX$4,0)+1,FALSE))</f>
        <v>4.3</v>
      </c>
      <c r="AO216">
        <f>+IF(VLOOKUP($B216,download!$A$4:$DN$305,MATCH(data!AO$1,download!$A$4:$DX$4,0)+1,FALSE)="","",VLOOKUP($B216,download!$A$4:$DN$305,MATCH(data!AO$1,download!$A$4:$DX$4,0)+1,FALSE))</f>
        <v>5.6</v>
      </c>
      <c r="AP216">
        <f>+IF(VLOOKUP($B216,download!$A$4:$DN$305,MATCH(data!AP$1,download!$A$4:$DX$4,0)+1,FALSE)="","",VLOOKUP($B216,download!$A$4:$DN$305,MATCH(data!AP$1,download!$A$4:$DX$4,0)+1,FALSE))</f>
        <v>3.2</v>
      </c>
      <c r="AQ216">
        <f>+IF(VLOOKUP($B216,download!$A$4:$DN$305,MATCH(data!AQ$1,download!$A$4:$DX$4,0)+1,FALSE)="","",VLOOKUP($B216,download!$A$4:$DN$305,MATCH(data!AQ$1,download!$A$4:$DX$4,0)+1,FALSE))</f>
        <v>9.1</v>
      </c>
      <c r="AR216">
        <f>+IF(VLOOKUP($B216,download!$A$4:$DN$305,MATCH(data!AR$1,download!$A$4:$DX$4,0)+1,FALSE)="","",VLOOKUP($B216,download!$A$4:$DN$305,MATCH(data!AR$1,download!$A$4:$DX$4,0)+1,FALSE))</f>
        <v>6.3</v>
      </c>
      <c r="AS216">
        <f>+IF(VLOOKUP($B216,download!$A$4:$DN$305,MATCH(data!AS$1,download!$A$4:$DX$4,0)+1,FALSE)="","",VLOOKUP($B216,download!$A$4:$DN$305,MATCH(data!AS$1,download!$A$4:$DX$4,0)+1,FALSE))</f>
        <v>1.7132081972479802E-3</v>
      </c>
      <c r="AT216">
        <f>+IF(VLOOKUP($B216,download!$A$4:$DN$305,MATCH(data!AT$1,download!$A$4:$DX$4,0)+1,FALSE)="","",VLOOKUP($B216,download!$A$4:$DN$305,MATCH(data!AT$1,download!$A$4:$DX$4,0)+1,FALSE))</f>
        <v>3.1089087945437854E-3</v>
      </c>
      <c r="AU216">
        <f>+IF(VLOOKUP($B216,download!$A$4:$DN$305,MATCH(data!AU$1,download!$A$4:$DX$4,0)+1,FALSE)="","",VLOOKUP($B216,download!$A$4:$DN$305,MATCH(data!AU$1,download!$A$4:$DX$4,0)+1,FALSE))</f>
        <v>9.4835143573353731E-4</v>
      </c>
      <c r="AV216">
        <f>+IF(VLOOKUP($B216,download!$A$4:$DN$305,MATCH(data!AV$1,download!$A$4:$DX$4,0)+1,FALSE)="","",VLOOKUP($B216,download!$A$4:$DN$305,MATCH(data!AV$1,download!$A$4:$DX$4,0)+1,FALSE))</f>
        <v>2.7084337170428054E-3</v>
      </c>
      <c r="AW216">
        <f>+IF(VLOOKUP($B216,download!$A$4:$DN$305,MATCH(data!AW$1,download!$A$4:$DX$4,0)+1,FALSE)="","",VLOOKUP($B216,download!$A$4:$DN$305,MATCH(data!AW$1,download!$A$4:$DX$4,0)+1,FALSE))</f>
        <v>3.4516324061074632E-3</v>
      </c>
    </row>
    <row r="217" spans="1:49">
      <c r="A217">
        <f t="shared" si="9"/>
        <v>216</v>
      </c>
      <c r="B217">
        <f t="shared" si="10"/>
        <v>201708</v>
      </c>
      <c r="C217">
        <f>+IF(VLOOKUP($B217,download!$A$4:$DN$305,MATCH(data!C$1,download!$A$4:$DX$4,0)+1,FALSE)="","",VLOOKUP($B217,download!$A$4:$DN$305,MATCH(data!C$1,download!$A$4:$DX$4,0)+1,FALSE))</f>
        <v>101.1640625</v>
      </c>
      <c r="D217">
        <f>+IF(VLOOKUP($B217,download!$A$4:$DN$305,MATCH(data!D$1,download!$A$4:$DX$4,0)+1,FALSE)="","",VLOOKUP($B217,download!$A$4:$DN$305,MATCH(data!D$1,download!$A$4:$DX$4,0)+1,FALSE))</f>
        <v>101.38500000000001</v>
      </c>
      <c r="E217">
        <f>+IF(VLOOKUP($B217,download!$A$4:$DN$305,MATCH(data!E$1,download!$A$4:$DX$4,0)+1,FALSE)="","",VLOOKUP($B217,download!$A$4:$DN$305,MATCH(data!E$1,download!$A$4:$DX$4,0)+1,FALSE))</f>
        <v>100.3305</v>
      </c>
      <c r="F217">
        <f>+IF(VLOOKUP($B217,download!$A$4:$DN$305,MATCH(data!F$1,download!$A$4:$DX$4,0)+1,FALSE)="","",VLOOKUP($B217,download!$A$4:$DN$305,MATCH(data!F$1,download!$A$4:$DX$4,0)+1,FALSE))</f>
        <v>94.3</v>
      </c>
      <c r="G217">
        <f>+IF(VLOOKUP($B217,download!$A$4:$DN$305,MATCH(data!G$1,download!$A$4:$DX$4,0)+1,FALSE)="","",VLOOKUP($B217,download!$A$4:$DN$305,MATCH(data!G$1,download!$A$4:$DX$4,0)+1,FALSE))</f>
        <v>92.495000000000005</v>
      </c>
      <c r="H217">
        <f>+IF(VLOOKUP($B217,download!$A$4:$DN$305,MATCH(data!H$1,download!$A$4:$DX$4,0)+1,FALSE)="","",VLOOKUP($B217,download!$A$4:$DN$305,MATCH(data!H$1,download!$A$4:$DX$4,0)+1,FALSE))</f>
        <v>10.59</v>
      </c>
      <c r="I217">
        <f>+IF(VLOOKUP($B217,download!$A$4:$DN$305,MATCH(data!I$1,download!$A$4:$DX$4,0)+1,FALSE)="","",VLOOKUP($B217,download!$A$4:$DN$305,MATCH(data!I$1,download!$A$4:$DX$4,0)+1,FALSE))</f>
        <v>15.6317</v>
      </c>
      <c r="J217">
        <f>+IF(VLOOKUP($B217,download!$A$4:$DN$305,MATCH(data!J$1,download!$A$4:$DX$4,0)+1,FALSE)="","",VLOOKUP($B217,download!$A$4:$DN$305,MATCH(data!J$1,download!$A$4:$DX$4,0)+1,FALSE))</f>
        <v>833131999999.99988</v>
      </c>
      <c r="K217">
        <f>+IF(VLOOKUP($B217,download!$A$4:$DN$305,MATCH(data!K$1,download!$A$4:$DX$4,0)+1,FALSE)="","",VLOOKUP($B217,download!$A$4:$DN$305,MATCH(data!K$1,download!$A$4:$DX$4,0)+1,FALSE))</f>
        <v>3588599999999.9995</v>
      </c>
      <c r="L217">
        <f>+IF(VLOOKUP($B217,download!$A$4:$DN$305,MATCH(data!L$1,download!$A$4:$DX$4,0)+1,FALSE)="","",VLOOKUP($B217,download!$A$4:$DN$305,MATCH(data!L$1,download!$A$4:$DX$4,0)+1,FALSE))</f>
        <v>2333407047000</v>
      </c>
      <c r="M217">
        <f>+IF(VLOOKUP($B217,download!$A$4:$DN$305,MATCH(data!M$1,download!$A$4:$DX$4,0)+1,FALSE)="","",VLOOKUP($B217,download!$A$4:$DN$305,MATCH(data!M$1,download!$A$4:$DX$4,0)+1,FALSE))</f>
        <v>7571611403768.9795</v>
      </c>
      <c r="N217">
        <f>+IF(VLOOKUP($B217,download!$A$4:$DN$305,MATCH(data!N$1,download!$A$4:$DX$4,0)+1,FALSE)="","",VLOOKUP($B217,download!$A$4:$DN$305,MATCH(data!N$1,download!$A$4:$DX$4,0)+1,FALSE))</f>
        <v>945268000000</v>
      </c>
      <c r="O217">
        <f>+IF(VLOOKUP($B217,download!$A$4:$DN$305,MATCH(data!O$1,download!$A$4:$DX$4,0)+1,FALSE)="","",VLOOKUP($B217,download!$A$4:$DN$305,MATCH(data!O$1,download!$A$4:$DX$4,0)+1,FALSE))</f>
        <v>1.1908000000000001</v>
      </c>
      <c r="P217">
        <f>+IF(VLOOKUP($B217,download!$A$4:$DN$305,MATCH(data!P$1,download!$A$4:$DX$4,0)+1,FALSE)="","",VLOOKUP($B217,download!$A$4:$DN$305,MATCH(data!P$1,download!$A$4:$DX$4,0)+1,FALSE))</f>
        <v>7.8258000000000001</v>
      </c>
      <c r="Q217">
        <f>+IF(VLOOKUP($B217,download!$A$4:$DN$305,MATCH(data!Q$1,download!$A$4:$DX$4,0)+1,FALSE)="","",VLOOKUP($B217,download!$A$4:$DN$305,MATCH(data!Q$1,download!$A$4:$DX$4,0)+1,FALSE))</f>
        <v>1.2928999999999999</v>
      </c>
      <c r="R217">
        <f>+IF(VLOOKUP($B217,download!$A$4:$DN$305,MATCH(data!R$1,download!$A$4:$DX$4,0)+1,FALSE)="","",VLOOKUP($B217,download!$A$4:$DN$305,MATCH(data!R$1,download!$A$4:$DX$4,0)+1,FALSE))</f>
        <v>0.79459999999999997</v>
      </c>
      <c r="S217">
        <f>+IF(VLOOKUP($B217,download!$A$4:$DN$305,MATCH(data!S$1,download!$A$4:$DX$4,0)+1,FALSE)="","",VLOOKUP($B217,download!$A$4:$DN$305,MATCH(data!S$1,download!$A$4:$DX$4,0)+1,FALSE))</f>
        <v>1.248</v>
      </c>
      <c r="T217">
        <f>+IF(VLOOKUP($B217,download!$A$4:$DN$305,MATCH(data!T$1,download!$A$4:$DX$4,0)+1,FALSE)="","",VLOOKUP($B217,download!$A$4:$DN$305,MATCH(data!T$1,download!$A$4:$DX$4,0)+1,FALSE))</f>
        <v>2471.65</v>
      </c>
      <c r="U217">
        <f>+IF(VLOOKUP($B217,download!$A$4:$DN$305,MATCH(data!U$1,download!$A$4:$DX$4,0)+1,FALSE)="","",VLOOKUP($B217,download!$A$4:$DN$305,MATCH(data!U$1,download!$A$4:$DX$4,0)+1,FALSE))</f>
        <v>12055.84</v>
      </c>
      <c r="V217">
        <f>+IF(VLOOKUP($B217,download!$A$4:$DN$305,MATCH(data!V$1,download!$A$4:$DX$4,0)+1,FALSE)="","",VLOOKUP($B217,download!$A$4:$DN$305,MATCH(data!V$1,download!$A$4:$DX$4,0)+1,FALSE))</f>
        <v>1617.41</v>
      </c>
      <c r="W217">
        <f>+IF(VLOOKUP($B217,download!$A$4:$DN$305,MATCH(data!W$1,download!$A$4:$DX$4,0)+1,FALSE)="","",VLOOKUP($B217,download!$A$4:$DN$305,MATCH(data!W$1,download!$A$4:$DX$4,0)+1,FALSE))</f>
        <v>27970.3</v>
      </c>
      <c r="X217">
        <f>+IF(VLOOKUP($B217,download!$A$4:$DN$305,MATCH(data!X$1,download!$A$4:$DX$4,0)+1,FALSE)="","",VLOOKUP($B217,download!$A$4:$DN$305,MATCH(data!X$1,download!$A$4:$DX$4,0)+1,FALSE))</f>
        <v>15211.87</v>
      </c>
      <c r="Y217">
        <f>+IF(VLOOKUP($B217,download!$A$4:$DN$305,MATCH(data!Y$1,download!$A$4:$DX$4,0)+1,FALSE)="","",VLOOKUP($B217,download!$A$4:$DN$305,MATCH(data!Y$1,download!$A$4:$DX$4,0)+1,FALSE))</f>
        <v>0.4</v>
      </c>
      <c r="Z217">
        <f>+IF(VLOOKUP($B217,download!$A$4:$DN$305,MATCH(data!Z$1,download!$A$4:$DX$4,0)+1,FALSE)="","",VLOOKUP($B217,download!$A$4:$DN$305,MATCH(data!Z$1,download!$A$4:$DX$4,0)+1,FALSE))</f>
        <v>0.3</v>
      </c>
      <c r="AA217">
        <f>+IF(VLOOKUP($B217,download!$A$4:$DN$305,MATCH(data!AA$1,download!$A$4:$DX$4,0)+1,FALSE)="","",VLOOKUP($B217,download!$A$4:$DN$305,MATCH(data!AA$1,download!$A$4:$DX$4,0)+1,FALSE))</f>
        <v>1.93</v>
      </c>
      <c r="AB217">
        <f>+IF(VLOOKUP($B217,download!$A$4:$DN$305,MATCH(data!AB$1,download!$A$4:$DX$4,0)+1,FALSE)="","",VLOOKUP($B217,download!$A$4:$DN$305,MATCH(data!AB$1,download!$A$4:$DX$4,0)+1,FALSE))</f>
        <v>0.1</v>
      </c>
      <c r="AC217">
        <f>+IF(VLOOKUP($B217,download!$A$4:$DN$305,MATCH(data!AC$1,download!$A$4:$DX$4,0)+1,FALSE)="","",VLOOKUP($B217,download!$A$4:$DN$305,MATCH(data!AC$1,download!$A$4:$DX$4,0)+1,FALSE))</f>
        <v>0.29252376365030103</v>
      </c>
      <c r="AD217">
        <f>+IF(VLOOKUP($B217,download!$A$4:$DN$305,MATCH(data!AD$1,download!$A$4:$DX$4,0)+1,FALSE)="","",VLOOKUP($B217,download!$A$4:$DN$305,MATCH(data!AD$1,download!$A$4:$DX$4,0)+1,FALSE))</f>
        <v>128753000000</v>
      </c>
      <c r="AE217">
        <f>+IF(VLOOKUP($B217,download!$A$4:$DN$305,MATCH(data!AE$1,download!$A$4:$DX$4,0)+1,FALSE)="","",VLOOKUP($B217,download!$A$4:$DN$305,MATCH(data!AE$1,download!$A$4:$DX$4,0)+1,FALSE))</f>
        <v>182890200000</v>
      </c>
      <c r="AF217">
        <f>+IF(VLOOKUP($B217,download!$A$4:$DN$305,MATCH(data!AF$1,download!$A$4:$DX$4,0)+1,FALSE)="","",VLOOKUP($B217,download!$A$4:$DN$305,MATCH(data!AF$1,download!$A$4:$DX$4,0)+1,FALSE))</f>
        <v>4.9030059586133401</v>
      </c>
      <c r="AG217">
        <f>+IF(VLOOKUP($B217,download!$A$4:$DN$305,MATCH(data!AG$1,download!$A$4:$DX$4,0)+1,FALSE)="","",VLOOKUP($B217,download!$A$4:$DN$305,MATCH(data!AG$1,download!$A$4:$DX$4,0)+1,FALSE))</f>
        <v>7.4</v>
      </c>
      <c r="AH217">
        <f>+IF(VLOOKUP($B217,download!$A$4:$DN$305,MATCH(data!AH$1,download!$A$4:$DX$4,0)+1,FALSE)="","",VLOOKUP($B217,download!$A$4:$DN$305,MATCH(data!AH$1,download!$A$4:$DX$4,0)+1,FALSE))</f>
        <v>43560100000</v>
      </c>
      <c r="AI217">
        <f>+IF(VLOOKUP($B217,download!$A$4:$DN$305,MATCH(data!AI$1,download!$A$4:$DX$4,0)+1,FALSE)="","",VLOOKUP($B217,download!$A$4:$DN$305,MATCH(data!AI$1,download!$A$4:$DX$4,0)+1,FALSE))</f>
        <v>42908000000</v>
      </c>
      <c r="AJ217">
        <f>+IF(VLOOKUP($B217,download!$A$4:$DN$305,MATCH(data!AJ$1,download!$A$4:$DX$4,0)+1,FALSE)="","",VLOOKUP($B217,download!$A$4:$DN$305,MATCH(data!AJ$1,download!$A$4:$DX$4,0)+1,FALSE))</f>
        <v>673739999999.99988</v>
      </c>
      <c r="AK217">
        <f>+IF(VLOOKUP($B217,download!$A$4:$DN$305,MATCH(data!AK$1,download!$A$4:$DX$4,0)+1,FALSE)="","",VLOOKUP($B217,download!$A$4:$DN$305,MATCH(data!AK$1,download!$A$4:$DX$4,0)+1,FALSE))</f>
        <v>62083000000</v>
      </c>
      <c r="AL217">
        <f>+IF(VLOOKUP($B217,download!$A$4:$DN$305,MATCH(data!AL$1,download!$A$4:$DX$4,0)+1,FALSE)="","",VLOOKUP($B217,download!$A$4:$DN$305,MATCH(data!AL$1,download!$A$4:$DX$4,0)+1,FALSE))</f>
        <v>404950000000</v>
      </c>
      <c r="AM217">
        <f>+IF(VLOOKUP($B217,download!$A$4:$DN$305,MATCH(data!AM$1,download!$A$4:$DX$4,0)+1,FALSE)="","",VLOOKUP($B217,download!$A$4:$DN$305,MATCH(data!AM$1,download!$A$4:$DX$4,0)+1,FALSE))</f>
        <v>85103000000</v>
      </c>
      <c r="AN217">
        <f>+IF(VLOOKUP($B217,download!$A$4:$DN$305,MATCH(data!AN$1,download!$A$4:$DX$4,0)+1,FALSE)="","",VLOOKUP($B217,download!$A$4:$DN$305,MATCH(data!AN$1,download!$A$4:$DX$4,0)+1,FALSE))</f>
        <v>4.4000000000000004</v>
      </c>
      <c r="AO217">
        <f>+IF(VLOOKUP($B217,download!$A$4:$DN$305,MATCH(data!AO$1,download!$A$4:$DX$4,0)+1,FALSE)="","",VLOOKUP($B217,download!$A$4:$DN$305,MATCH(data!AO$1,download!$A$4:$DX$4,0)+1,FALSE))</f>
        <v>5.5</v>
      </c>
      <c r="AP217">
        <f>+IF(VLOOKUP($B217,download!$A$4:$DN$305,MATCH(data!AP$1,download!$A$4:$DX$4,0)+1,FALSE)="","",VLOOKUP($B217,download!$A$4:$DN$305,MATCH(data!AP$1,download!$A$4:$DX$4,0)+1,FALSE))</f>
        <v>3.1</v>
      </c>
      <c r="AQ217">
        <f>+IF(VLOOKUP($B217,download!$A$4:$DN$305,MATCH(data!AQ$1,download!$A$4:$DX$4,0)+1,FALSE)="","",VLOOKUP($B217,download!$A$4:$DN$305,MATCH(data!AQ$1,download!$A$4:$DX$4,0)+1,FALSE))</f>
        <v>9</v>
      </c>
      <c r="AR217">
        <f>+IF(VLOOKUP($B217,download!$A$4:$DN$305,MATCH(data!AR$1,download!$A$4:$DX$4,0)+1,FALSE)="","",VLOOKUP($B217,download!$A$4:$DN$305,MATCH(data!AR$1,download!$A$4:$DX$4,0)+1,FALSE))</f>
        <v>6.2</v>
      </c>
      <c r="AS217">
        <f>+IF(VLOOKUP($B217,download!$A$4:$DN$305,MATCH(data!AS$1,download!$A$4:$DX$4,0)+1,FALSE)="","",VLOOKUP($B217,download!$A$4:$DN$305,MATCH(data!AS$1,download!$A$4:$DX$4,0)+1,FALSE))</f>
        <v>1.7132081972479802E-3</v>
      </c>
      <c r="AT217">
        <f>+IF(VLOOKUP($B217,download!$A$4:$DN$305,MATCH(data!AT$1,download!$A$4:$DX$4,0)+1,FALSE)="","",VLOOKUP($B217,download!$A$4:$DN$305,MATCH(data!AT$1,download!$A$4:$DX$4,0)+1,FALSE))</f>
        <v>3.1089087945437854E-3</v>
      </c>
      <c r="AU217">
        <f>+IF(VLOOKUP($B217,download!$A$4:$DN$305,MATCH(data!AU$1,download!$A$4:$DX$4,0)+1,FALSE)="","",VLOOKUP($B217,download!$A$4:$DN$305,MATCH(data!AU$1,download!$A$4:$DX$4,0)+1,FALSE))</f>
        <v>9.4835143573353731E-4</v>
      </c>
      <c r="AV217">
        <f>+IF(VLOOKUP($B217,download!$A$4:$DN$305,MATCH(data!AV$1,download!$A$4:$DX$4,0)+1,FALSE)="","",VLOOKUP($B217,download!$A$4:$DN$305,MATCH(data!AV$1,download!$A$4:$DX$4,0)+1,FALSE))</f>
        <v>2.7084337170428054E-3</v>
      </c>
      <c r="AW217">
        <f>+IF(VLOOKUP($B217,download!$A$4:$DN$305,MATCH(data!AW$1,download!$A$4:$DX$4,0)+1,FALSE)="","",VLOOKUP($B217,download!$A$4:$DN$305,MATCH(data!AW$1,download!$A$4:$DX$4,0)+1,FALSE))</f>
        <v>3.4516324061074632E-3</v>
      </c>
    </row>
    <row r="218" spans="1:49">
      <c r="A218">
        <f t="shared" si="9"/>
        <v>217</v>
      </c>
      <c r="B218">
        <f t="shared" si="10"/>
        <v>201709</v>
      </c>
      <c r="C218">
        <f>+IF(VLOOKUP($B218,download!$A$4:$DN$305,MATCH(data!C$1,download!$A$4:$DX$4,0)+1,FALSE)="","",VLOOKUP($B218,download!$A$4:$DN$305,MATCH(data!C$1,download!$A$4:$DX$4,0)+1,FALSE))</f>
        <v>99.2265625</v>
      </c>
      <c r="D218">
        <f>+IF(VLOOKUP($B218,download!$A$4:$DN$305,MATCH(data!D$1,download!$A$4:$DX$4,0)+1,FALSE)="","",VLOOKUP($B218,download!$A$4:$DN$305,MATCH(data!D$1,download!$A$4:$DX$4,0)+1,FALSE))</f>
        <v>100.38</v>
      </c>
      <c r="E218">
        <f>+IF(VLOOKUP($B218,download!$A$4:$DN$305,MATCH(data!E$1,download!$A$4:$DX$4,0)+1,FALSE)="","",VLOOKUP($B218,download!$A$4:$DN$305,MATCH(data!E$1,download!$A$4:$DX$4,0)+1,FALSE))</f>
        <v>99.293999999999997</v>
      </c>
      <c r="F218">
        <f>+IF(VLOOKUP($B218,download!$A$4:$DN$305,MATCH(data!F$1,download!$A$4:$DX$4,0)+1,FALSE)="","",VLOOKUP($B218,download!$A$4:$DN$305,MATCH(data!F$1,download!$A$4:$DX$4,0)+1,FALSE))</f>
        <v>92.28</v>
      </c>
      <c r="G218">
        <f>+IF(VLOOKUP($B218,download!$A$4:$DN$305,MATCH(data!G$1,download!$A$4:$DX$4,0)+1,FALSE)="","",VLOOKUP($B218,download!$A$4:$DN$305,MATCH(data!G$1,download!$A$4:$DX$4,0)+1,FALSE))</f>
        <v>90.465000000000003</v>
      </c>
      <c r="H218">
        <f>+IF(VLOOKUP($B218,download!$A$4:$DN$305,MATCH(data!H$1,download!$A$4:$DX$4,0)+1,FALSE)="","",VLOOKUP($B218,download!$A$4:$DN$305,MATCH(data!H$1,download!$A$4:$DX$4,0)+1,FALSE))</f>
        <v>9.51</v>
      </c>
      <c r="I218">
        <f>+IF(VLOOKUP($B218,download!$A$4:$DN$305,MATCH(data!I$1,download!$A$4:$DX$4,0)+1,FALSE)="","",VLOOKUP($B218,download!$A$4:$DN$305,MATCH(data!I$1,download!$A$4:$DX$4,0)+1,FALSE))</f>
        <v>12.120799999999999</v>
      </c>
      <c r="J218">
        <f>+IF(VLOOKUP($B218,download!$A$4:$DN$305,MATCH(data!J$1,download!$A$4:$DX$4,0)+1,FALSE)="","",VLOOKUP($B218,download!$A$4:$DN$305,MATCH(data!J$1,download!$A$4:$DX$4,0)+1,FALSE))</f>
        <v>840524999999.99988</v>
      </c>
      <c r="K218">
        <f>+IF(VLOOKUP($B218,download!$A$4:$DN$305,MATCH(data!K$1,download!$A$4:$DX$4,0)+1,FALSE)="","",VLOOKUP($B218,download!$A$4:$DN$305,MATCH(data!K$1,download!$A$4:$DX$4,0)+1,FALSE))</f>
        <v>3542199999999.9995</v>
      </c>
      <c r="L218">
        <f>+IF(VLOOKUP($B218,download!$A$4:$DN$305,MATCH(data!L$1,download!$A$4:$DX$4,0)+1,FALSE)="","",VLOOKUP($B218,download!$A$4:$DN$305,MATCH(data!L$1,download!$A$4:$DX$4,0)+1,FALSE))</f>
        <v>2393467051000</v>
      </c>
      <c r="M218">
        <f>+IF(VLOOKUP($B218,download!$A$4:$DN$305,MATCH(data!M$1,download!$A$4:$DX$4,0)+1,FALSE)="","",VLOOKUP($B218,download!$A$4:$DN$305,MATCH(data!M$1,download!$A$4:$DX$4,0)+1,FALSE))</f>
        <v>7620420754408.2002</v>
      </c>
      <c r="N218">
        <f>+IF(VLOOKUP($B218,download!$A$4:$DN$305,MATCH(data!N$1,download!$A$4:$DX$4,0)+1,FALSE)="","",VLOOKUP($B218,download!$A$4:$DN$305,MATCH(data!N$1,download!$A$4:$DX$4,0)+1,FALSE))</f>
        <v>945972000000</v>
      </c>
      <c r="O218">
        <f>+IF(VLOOKUP($B218,download!$A$4:$DN$305,MATCH(data!O$1,download!$A$4:$DX$4,0)+1,FALSE)="","",VLOOKUP($B218,download!$A$4:$DN$305,MATCH(data!O$1,download!$A$4:$DX$4,0)+1,FALSE))</f>
        <v>1.1812</v>
      </c>
      <c r="P218">
        <f>+IF(VLOOKUP($B218,download!$A$4:$DN$305,MATCH(data!P$1,download!$A$4:$DX$4,0)+1,FALSE)="","",VLOOKUP($B218,download!$A$4:$DN$305,MATCH(data!P$1,download!$A$4:$DX$4,0)+1,FALSE))</f>
        <v>7.8110999999999997</v>
      </c>
      <c r="Q218">
        <f>+IF(VLOOKUP($B218,download!$A$4:$DN$305,MATCH(data!Q$1,download!$A$4:$DX$4,0)+1,FALSE)="","",VLOOKUP($B218,download!$A$4:$DN$305,MATCH(data!Q$1,download!$A$4:$DX$4,0)+1,FALSE))</f>
        <v>1.3395999999999999</v>
      </c>
      <c r="R218">
        <f>+IF(VLOOKUP($B218,download!$A$4:$DN$305,MATCH(data!R$1,download!$A$4:$DX$4,0)+1,FALSE)="","",VLOOKUP($B218,download!$A$4:$DN$305,MATCH(data!R$1,download!$A$4:$DX$4,0)+1,FALSE))</f>
        <v>0.7833</v>
      </c>
      <c r="S218">
        <f>+IF(VLOOKUP($B218,download!$A$4:$DN$305,MATCH(data!S$1,download!$A$4:$DX$4,0)+1,FALSE)="","",VLOOKUP($B218,download!$A$4:$DN$305,MATCH(data!S$1,download!$A$4:$DX$4,0)+1,FALSE))</f>
        <v>1.2466999999999999</v>
      </c>
      <c r="T218">
        <f>+IF(VLOOKUP($B218,download!$A$4:$DN$305,MATCH(data!T$1,download!$A$4:$DX$4,0)+1,FALSE)="","",VLOOKUP($B218,download!$A$4:$DN$305,MATCH(data!T$1,download!$A$4:$DX$4,0)+1,FALSE))</f>
        <v>2519.36</v>
      </c>
      <c r="U218">
        <f>+IF(VLOOKUP($B218,download!$A$4:$DN$305,MATCH(data!U$1,download!$A$4:$DX$4,0)+1,FALSE)="","",VLOOKUP($B218,download!$A$4:$DN$305,MATCH(data!U$1,download!$A$4:$DX$4,0)+1,FALSE))</f>
        <v>12828.86</v>
      </c>
      <c r="V218">
        <f>+IF(VLOOKUP($B218,download!$A$4:$DN$305,MATCH(data!V$1,download!$A$4:$DX$4,0)+1,FALSE)="","",VLOOKUP($B218,download!$A$4:$DN$305,MATCH(data!V$1,download!$A$4:$DX$4,0)+1,FALSE))</f>
        <v>1674.75</v>
      </c>
      <c r="W218">
        <f>+IF(VLOOKUP($B218,download!$A$4:$DN$305,MATCH(data!W$1,download!$A$4:$DX$4,0)+1,FALSE)="","",VLOOKUP($B218,download!$A$4:$DN$305,MATCH(data!W$1,download!$A$4:$DX$4,0)+1,FALSE))</f>
        <v>27554.3</v>
      </c>
      <c r="X218">
        <f>+IF(VLOOKUP($B218,download!$A$4:$DN$305,MATCH(data!X$1,download!$A$4:$DX$4,0)+1,FALSE)="","",VLOOKUP($B218,download!$A$4:$DN$305,MATCH(data!X$1,download!$A$4:$DX$4,0)+1,FALSE))</f>
        <v>15634.94</v>
      </c>
      <c r="Y218">
        <f>+IF(VLOOKUP($B218,download!$A$4:$DN$305,MATCH(data!Y$1,download!$A$4:$DX$4,0)+1,FALSE)="","",VLOOKUP($B218,download!$A$4:$DN$305,MATCH(data!Y$1,download!$A$4:$DX$4,0)+1,FALSE))</f>
        <v>0.5</v>
      </c>
      <c r="Z218">
        <f>+IF(VLOOKUP($B218,download!$A$4:$DN$305,MATCH(data!Z$1,download!$A$4:$DX$4,0)+1,FALSE)="","",VLOOKUP($B218,download!$A$4:$DN$305,MATCH(data!Z$1,download!$A$4:$DX$4,0)+1,FALSE))</f>
        <v>0.4</v>
      </c>
      <c r="AA218">
        <f>+IF(VLOOKUP($B218,download!$A$4:$DN$305,MATCH(data!AA$1,download!$A$4:$DX$4,0)+1,FALSE)="","",VLOOKUP($B218,download!$A$4:$DN$305,MATCH(data!AA$1,download!$A$4:$DX$4,0)+1,FALSE))</f>
        <v>1.83</v>
      </c>
      <c r="AB218">
        <f>+IF(VLOOKUP($B218,download!$A$4:$DN$305,MATCH(data!AB$1,download!$A$4:$DX$4,0)+1,FALSE)="","",VLOOKUP($B218,download!$A$4:$DN$305,MATCH(data!AB$1,download!$A$4:$DX$4,0)+1,FALSE))</f>
        <v>-0.19</v>
      </c>
      <c r="AC218">
        <f>+IF(VLOOKUP($B218,download!$A$4:$DN$305,MATCH(data!AC$1,download!$A$4:$DX$4,0)+1,FALSE)="","",VLOOKUP($B218,download!$A$4:$DN$305,MATCH(data!AC$1,download!$A$4:$DX$4,0)+1,FALSE))</f>
        <v>0.50510861307488397</v>
      </c>
      <c r="AD218">
        <f>+IF(VLOOKUP($B218,download!$A$4:$DN$305,MATCH(data!AD$1,download!$A$4:$DX$4,0)+1,FALSE)="","",VLOOKUP($B218,download!$A$4:$DN$305,MATCH(data!AD$1,download!$A$4:$DX$4,0)+1,FALSE))</f>
        <v>130519000000</v>
      </c>
      <c r="AE218">
        <f>+IF(VLOOKUP($B218,download!$A$4:$DN$305,MATCH(data!AE$1,download!$A$4:$DX$4,0)+1,FALSE)="","",VLOOKUP($B218,download!$A$4:$DN$305,MATCH(data!AE$1,download!$A$4:$DX$4,0)+1,FALSE))</f>
        <v>184569200000</v>
      </c>
      <c r="AF218">
        <f>+IF(VLOOKUP($B218,download!$A$4:$DN$305,MATCH(data!AF$1,download!$A$4:$DX$4,0)+1,FALSE)="","",VLOOKUP($B218,download!$A$4:$DN$305,MATCH(data!AF$1,download!$A$4:$DX$4,0)+1,FALSE))</f>
        <v>5.5216046489830397</v>
      </c>
      <c r="AG218">
        <f>+IF(VLOOKUP($B218,download!$A$4:$DN$305,MATCH(data!AG$1,download!$A$4:$DX$4,0)+1,FALSE)="","",VLOOKUP($B218,download!$A$4:$DN$305,MATCH(data!AG$1,download!$A$4:$DX$4,0)+1,FALSE))</f>
        <v>9.4</v>
      </c>
      <c r="AH218">
        <f>+IF(VLOOKUP($B218,download!$A$4:$DN$305,MATCH(data!AH$1,download!$A$4:$DX$4,0)+1,FALSE)="","",VLOOKUP($B218,download!$A$4:$DN$305,MATCH(data!AH$1,download!$A$4:$DX$4,0)+1,FALSE))</f>
        <v>43763800000</v>
      </c>
      <c r="AI218">
        <f>+IF(VLOOKUP($B218,download!$A$4:$DN$305,MATCH(data!AI$1,download!$A$4:$DX$4,0)+1,FALSE)="","",VLOOKUP($B218,download!$A$4:$DN$305,MATCH(data!AI$1,download!$A$4:$DX$4,0)+1,FALSE))</f>
        <v>42339000000</v>
      </c>
      <c r="AJ218">
        <f>+IF(VLOOKUP($B218,download!$A$4:$DN$305,MATCH(data!AJ$1,download!$A$4:$DX$4,0)+1,FALSE)="","",VLOOKUP($B218,download!$A$4:$DN$305,MATCH(data!AJ$1,download!$A$4:$DX$4,0)+1,FALSE))</f>
        <v>674840000000</v>
      </c>
      <c r="AK218">
        <f>+IF(VLOOKUP($B218,download!$A$4:$DN$305,MATCH(data!AK$1,download!$A$4:$DX$4,0)+1,FALSE)="","",VLOOKUP($B218,download!$A$4:$DN$305,MATCH(data!AK$1,download!$A$4:$DX$4,0)+1,FALSE))</f>
        <v>61852000000</v>
      </c>
      <c r="AL218">
        <f>+IF(VLOOKUP($B218,download!$A$4:$DN$305,MATCH(data!AL$1,download!$A$4:$DX$4,0)+1,FALSE)="","",VLOOKUP($B218,download!$A$4:$DN$305,MATCH(data!AL$1,download!$A$4:$DX$4,0)+1,FALSE))</f>
        <v>407015000000</v>
      </c>
      <c r="AM218">
        <f>+IF(VLOOKUP($B218,download!$A$4:$DN$305,MATCH(data!AM$1,download!$A$4:$DX$4,0)+1,FALSE)="","",VLOOKUP($B218,download!$A$4:$DN$305,MATCH(data!AM$1,download!$A$4:$DX$4,0)+1,FALSE))</f>
        <v>84339000000</v>
      </c>
      <c r="AN218">
        <f>+IF(VLOOKUP($B218,download!$A$4:$DN$305,MATCH(data!AN$1,download!$A$4:$DX$4,0)+1,FALSE)="","",VLOOKUP($B218,download!$A$4:$DN$305,MATCH(data!AN$1,download!$A$4:$DX$4,0)+1,FALSE))</f>
        <v>4.2</v>
      </c>
      <c r="AO218">
        <f>+IF(VLOOKUP($B218,download!$A$4:$DN$305,MATCH(data!AO$1,download!$A$4:$DX$4,0)+1,FALSE)="","",VLOOKUP($B218,download!$A$4:$DN$305,MATCH(data!AO$1,download!$A$4:$DX$4,0)+1,FALSE))</f>
        <v>5.4</v>
      </c>
      <c r="AP218">
        <f>+IF(VLOOKUP($B218,download!$A$4:$DN$305,MATCH(data!AP$1,download!$A$4:$DX$4,0)+1,FALSE)="","",VLOOKUP($B218,download!$A$4:$DN$305,MATCH(data!AP$1,download!$A$4:$DX$4,0)+1,FALSE))</f>
        <v>3.1</v>
      </c>
      <c r="AQ218">
        <f>+IF(VLOOKUP($B218,download!$A$4:$DN$305,MATCH(data!AQ$1,download!$A$4:$DX$4,0)+1,FALSE)="","",VLOOKUP($B218,download!$A$4:$DN$305,MATCH(data!AQ$1,download!$A$4:$DX$4,0)+1,FALSE))</f>
        <v>8.9</v>
      </c>
      <c r="AR218">
        <f>+IF(VLOOKUP($B218,download!$A$4:$DN$305,MATCH(data!AR$1,download!$A$4:$DX$4,0)+1,FALSE)="","",VLOOKUP($B218,download!$A$4:$DN$305,MATCH(data!AR$1,download!$A$4:$DX$4,0)+1,FALSE))</f>
        <v>6.2</v>
      </c>
      <c r="AS218">
        <f>+IF(VLOOKUP($B218,download!$A$4:$DN$305,MATCH(data!AS$1,download!$A$4:$DX$4,0)+1,FALSE)="","",VLOOKUP($B218,download!$A$4:$DN$305,MATCH(data!AS$1,download!$A$4:$DX$4,0)+1,FALSE))</f>
        <v>1.7132081972479802E-3</v>
      </c>
      <c r="AT218">
        <f>+IF(VLOOKUP($B218,download!$A$4:$DN$305,MATCH(data!AT$1,download!$A$4:$DX$4,0)+1,FALSE)="","",VLOOKUP($B218,download!$A$4:$DN$305,MATCH(data!AT$1,download!$A$4:$DX$4,0)+1,FALSE))</f>
        <v>3.1089087945437854E-3</v>
      </c>
      <c r="AU218">
        <f>+IF(VLOOKUP($B218,download!$A$4:$DN$305,MATCH(data!AU$1,download!$A$4:$DX$4,0)+1,FALSE)="","",VLOOKUP($B218,download!$A$4:$DN$305,MATCH(data!AU$1,download!$A$4:$DX$4,0)+1,FALSE))</f>
        <v>9.4835143573353731E-4</v>
      </c>
      <c r="AV218">
        <f>+IF(VLOOKUP($B218,download!$A$4:$DN$305,MATCH(data!AV$1,download!$A$4:$DX$4,0)+1,FALSE)="","",VLOOKUP($B218,download!$A$4:$DN$305,MATCH(data!AV$1,download!$A$4:$DX$4,0)+1,FALSE))</f>
        <v>2.7084337170428054E-3</v>
      </c>
      <c r="AW218">
        <f>+IF(VLOOKUP($B218,download!$A$4:$DN$305,MATCH(data!AW$1,download!$A$4:$DX$4,0)+1,FALSE)="","",VLOOKUP($B218,download!$A$4:$DN$305,MATCH(data!AW$1,download!$A$4:$DX$4,0)+1,FALSE))</f>
        <v>3.4516324061074632E-3</v>
      </c>
    </row>
    <row r="219" spans="1:49">
      <c r="A219">
        <f t="shared" si="9"/>
        <v>218</v>
      </c>
      <c r="B219">
        <f t="shared" si="10"/>
        <v>201710</v>
      </c>
      <c r="C219">
        <f>+IF(VLOOKUP($B219,download!$A$4:$DN$305,MATCH(data!C$1,download!$A$4:$DX$4,0)+1,FALSE)="","",VLOOKUP($B219,download!$A$4:$DN$305,MATCH(data!C$1,download!$A$4:$DX$4,0)+1,FALSE))</f>
        <v>98.8984375</v>
      </c>
      <c r="D219">
        <f>+IF(VLOOKUP($B219,download!$A$4:$DN$305,MATCH(data!D$1,download!$A$4:$DX$4,0)+1,FALSE)="","",VLOOKUP($B219,download!$A$4:$DN$305,MATCH(data!D$1,download!$A$4:$DX$4,0)+1,FALSE))</f>
        <v>101.325</v>
      </c>
      <c r="E219">
        <f>+IF(VLOOKUP($B219,download!$A$4:$DN$305,MATCH(data!E$1,download!$A$4:$DX$4,0)+1,FALSE)="","",VLOOKUP($B219,download!$A$4:$DN$305,MATCH(data!E$1,download!$A$4:$DX$4,0)+1,FALSE))</f>
        <v>100.70050000000001</v>
      </c>
      <c r="F219">
        <f>+IF(VLOOKUP($B219,download!$A$4:$DN$305,MATCH(data!F$1,download!$A$4:$DX$4,0)+1,FALSE)="","",VLOOKUP($B219,download!$A$4:$DN$305,MATCH(data!F$1,download!$A$4:$DX$4,0)+1,FALSE))</f>
        <v>91.4</v>
      </c>
      <c r="G219">
        <f>+IF(VLOOKUP($B219,download!$A$4:$DN$305,MATCH(data!G$1,download!$A$4:$DX$4,0)+1,FALSE)="","",VLOOKUP($B219,download!$A$4:$DN$305,MATCH(data!G$1,download!$A$4:$DX$4,0)+1,FALSE))</f>
        <v>91.745000000000005</v>
      </c>
      <c r="H219">
        <f>+IF(VLOOKUP($B219,download!$A$4:$DN$305,MATCH(data!H$1,download!$A$4:$DX$4,0)+1,FALSE)="","",VLOOKUP($B219,download!$A$4:$DN$305,MATCH(data!H$1,download!$A$4:$DX$4,0)+1,FALSE))</f>
        <v>10.18</v>
      </c>
      <c r="I219">
        <f>+IF(VLOOKUP($B219,download!$A$4:$DN$305,MATCH(data!I$1,download!$A$4:$DX$4,0)+1,FALSE)="","",VLOOKUP($B219,download!$A$4:$DN$305,MATCH(data!I$1,download!$A$4:$DX$4,0)+1,FALSE))</f>
        <v>11.9864</v>
      </c>
      <c r="J219">
        <f>+IF(VLOOKUP($B219,download!$A$4:$DN$305,MATCH(data!J$1,download!$A$4:$DX$4,0)+1,FALSE)="","",VLOOKUP($B219,download!$A$4:$DN$305,MATCH(data!J$1,download!$A$4:$DX$4,0)+1,FALSE))</f>
        <v>844065999999.99988</v>
      </c>
      <c r="K219">
        <f>+IF(VLOOKUP($B219,download!$A$4:$DN$305,MATCH(data!K$1,download!$A$4:$DX$4,0)+1,FALSE)="","",VLOOKUP($B219,download!$A$4:$DN$305,MATCH(data!K$1,download!$A$4:$DX$4,0)+1,FALSE))</f>
        <v>3601599999999.9995</v>
      </c>
      <c r="L219">
        <f>+IF(VLOOKUP($B219,download!$A$4:$DN$305,MATCH(data!L$1,download!$A$4:$DX$4,0)+1,FALSE)="","",VLOOKUP($B219,download!$A$4:$DN$305,MATCH(data!L$1,download!$A$4:$DX$4,0)+1,FALSE))</f>
        <v>2997256889000</v>
      </c>
      <c r="M219">
        <f>+IF(VLOOKUP($B219,download!$A$4:$DN$305,MATCH(data!M$1,download!$A$4:$DX$4,0)+1,FALSE)="","",VLOOKUP($B219,download!$A$4:$DN$305,MATCH(data!M$1,download!$A$4:$DX$4,0)+1,FALSE))</f>
        <v>7646117557338.1992</v>
      </c>
      <c r="N219">
        <f>+IF(VLOOKUP($B219,download!$A$4:$DN$305,MATCH(data!N$1,download!$A$4:$DX$4,0)+1,FALSE)="","",VLOOKUP($B219,download!$A$4:$DN$305,MATCH(data!N$1,download!$A$4:$DX$4,0)+1,FALSE))</f>
        <v>951221000000</v>
      </c>
      <c r="O219">
        <f>+IF(VLOOKUP($B219,download!$A$4:$DN$305,MATCH(data!O$1,download!$A$4:$DX$4,0)+1,FALSE)="","",VLOOKUP($B219,download!$A$4:$DN$305,MATCH(data!O$1,download!$A$4:$DX$4,0)+1,FALSE))</f>
        <v>1.1644000000000001</v>
      </c>
      <c r="P219">
        <f>+IF(VLOOKUP($B219,download!$A$4:$DN$305,MATCH(data!P$1,download!$A$4:$DX$4,0)+1,FALSE)="","",VLOOKUP($B219,download!$A$4:$DN$305,MATCH(data!P$1,download!$A$4:$DX$4,0)+1,FALSE))</f>
        <v>7.8009000000000004</v>
      </c>
      <c r="Q219">
        <f>+IF(VLOOKUP($B219,download!$A$4:$DN$305,MATCH(data!Q$1,download!$A$4:$DX$4,0)+1,FALSE)="","",VLOOKUP($B219,download!$A$4:$DN$305,MATCH(data!Q$1,download!$A$4:$DX$4,0)+1,FALSE))</f>
        <v>1.3282</v>
      </c>
      <c r="R219">
        <f>+IF(VLOOKUP($B219,download!$A$4:$DN$305,MATCH(data!R$1,download!$A$4:$DX$4,0)+1,FALSE)="","",VLOOKUP($B219,download!$A$4:$DN$305,MATCH(data!R$1,download!$A$4:$DX$4,0)+1,FALSE))</f>
        <v>0.76549999999999996</v>
      </c>
      <c r="S219">
        <f>+IF(VLOOKUP($B219,download!$A$4:$DN$305,MATCH(data!S$1,download!$A$4:$DX$4,0)+1,FALSE)="","",VLOOKUP($B219,download!$A$4:$DN$305,MATCH(data!S$1,download!$A$4:$DX$4,0)+1,FALSE))</f>
        <v>1.2884</v>
      </c>
      <c r="T219">
        <f>+IF(VLOOKUP($B219,download!$A$4:$DN$305,MATCH(data!T$1,download!$A$4:$DX$4,0)+1,FALSE)="","",VLOOKUP($B219,download!$A$4:$DN$305,MATCH(data!T$1,download!$A$4:$DX$4,0)+1,FALSE))</f>
        <v>2575.2600000000002</v>
      </c>
      <c r="U219">
        <f>+IF(VLOOKUP($B219,download!$A$4:$DN$305,MATCH(data!U$1,download!$A$4:$DX$4,0)+1,FALSE)="","",VLOOKUP($B219,download!$A$4:$DN$305,MATCH(data!U$1,download!$A$4:$DX$4,0)+1,FALSE))</f>
        <v>13229.57</v>
      </c>
      <c r="V219">
        <f>+IF(VLOOKUP($B219,download!$A$4:$DN$305,MATCH(data!V$1,download!$A$4:$DX$4,0)+1,FALSE)="","",VLOOKUP($B219,download!$A$4:$DN$305,MATCH(data!V$1,download!$A$4:$DX$4,0)+1,FALSE))</f>
        <v>1765.96</v>
      </c>
      <c r="W219">
        <f>+IF(VLOOKUP($B219,download!$A$4:$DN$305,MATCH(data!W$1,download!$A$4:$DX$4,0)+1,FALSE)="","",VLOOKUP($B219,download!$A$4:$DN$305,MATCH(data!W$1,download!$A$4:$DX$4,0)+1,FALSE))</f>
        <v>28245.54</v>
      </c>
      <c r="X219">
        <f>+IF(VLOOKUP($B219,download!$A$4:$DN$305,MATCH(data!X$1,download!$A$4:$DX$4,0)+1,FALSE)="","",VLOOKUP($B219,download!$A$4:$DN$305,MATCH(data!X$1,download!$A$4:$DX$4,0)+1,FALSE))</f>
        <v>16025.59</v>
      </c>
      <c r="Y219">
        <f>+IF(VLOOKUP($B219,download!$A$4:$DN$305,MATCH(data!Y$1,download!$A$4:$DX$4,0)+1,FALSE)="","",VLOOKUP($B219,download!$A$4:$DN$305,MATCH(data!Y$1,download!$A$4:$DX$4,0)+1,FALSE))</f>
        <v>0</v>
      </c>
      <c r="Z219">
        <f>+IF(VLOOKUP($B219,download!$A$4:$DN$305,MATCH(data!Z$1,download!$A$4:$DX$4,0)+1,FALSE)="","",VLOOKUP($B219,download!$A$4:$DN$305,MATCH(data!Z$1,download!$A$4:$DX$4,0)+1,FALSE))</f>
        <v>0</v>
      </c>
      <c r="AA219">
        <f>+IF(VLOOKUP($B219,download!$A$4:$DN$305,MATCH(data!AA$1,download!$A$4:$DX$4,0)+1,FALSE)="","",VLOOKUP($B219,download!$A$4:$DN$305,MATCH(data!AA$1,download!$A$4:$DX$4,0)+1,FALSE))</f>
        <v>1.83</v>
      </c>
      <c r="AB219">
        <f>+IF(VLOOKUP($B219,download!$A$4:$DN$305,MATCH(data!AB$1,download!$A$4:$DX$4,0)+1,FALSE)="","",VLOOKUP($B219,download!$A$4:$DN$305,MATCH(data!AB$1,download!$A$4:$DX$4,0)+1,FALSE))</f>
        <v>0.28999999999999998</v>
      </c>
      <c r="AC219">
        <f>+IF(VLOOKUP($B219,download!$A$4:$DN$305,MATCH(data!AC$1,download!$A$4:$DX$4,0)+1,FALSE)="","",VLOOKUP($B219,download!$A$4:$DN$305,MATCH(data!AC$1,download!$A$4:$DX$4,0)+1,FALSE))</f>
        <v>6.5933300153822602E-3</v>
      </c>
      <c r="AD219">
        <f>+IF(VLOOKUP($B219,download!$A$4:$DN$305,MATCH(data!AD$1,download!$A$4:$DX$4,0)+1,FALSE)="","",VLOOKUP($B219,download!$A$4:$DN$305,MATCH(data!AD$1,download!$A$4:$DX$4,0)+1,FALSE))</f>
        <v>131732000000</v>
      </c>
      <c r="AE219">
        <f>+IF(VLOOKUP($B219,download!$A$4:$DN$305,MATCH(data!AE$1,download!$A$4:$DX$4,0)+1,FALSE)="","",VLOOKUP($B219,download!$A$4:$DN$305,MATCH(data!AE$1,download!$A$4:$DX$4,0)+1,FALSE))</f>
        <v>180367500000</v>
      </c>
      <c r="AF219">
        <f>+IF(VLOOKUP($B219,download!$A$4:$DN$305,MATCH(data!AF$1,download!$A$4:$DX$4,0)+1,FALSE)="","",VLOOKUP($B219,download!$A$4:$DN$305,MATCH(data!AF$1,download!$A$4:$DX$4,0)+1,FALSE))</f>
        <v>5.5216046489830397</v>
      </c>
      <c r="AG219">
        <f>+IF(VLOOKUP($B219,download!$A$4:$DN$305,MATCH(data!AG$1,download!$A$4:$DX$4,0)+1,FALSE)="","",VLOOKUP($B219,download!$A$4:$DN$305,MATCH(data!AG$1,download!$A$4:$DX$4,0)+1,FALSE))</f>
        <v>6.7</v>
      </c>
      <c r="AH219">
        <f>+IF(VLOOKUP($B219,download!$A$4:$DN$305,MATCH(data!AH$1,download!$A$4:$DX$4,0)+1,FALSE)="","",VLOOKUP($B219,download!$A$4:$DN$305,MATCH(data!AH$1,download!$A$4:$DX$4,0)+1,FALSE))</f>
        <v>44638000000</v>
      </c>
      <c r="AI219">
        <f>+IF(VLOOKUP($B219,download!$A$4:$DN$305,MATCH(data!AI$1,download!$A$4:$DX$4,0)+1,FALSE)="","",VLOOKUP($B219,download!$A$4:$DN$305,MATCH(data!AI$1,download!$A$4:$DX$4,0)+1,FALSE))</f>
        <v>41831000000</v>
      </c>
      <c r="AJ219">
        <f>+IF(VLOOKUP($B219,download!$A$4:$DN$305,MATCH(data!AJ$1,download!$A$4:$DX$4,0)+1,FALSE)="","",VLOOKUP($B219,download!$A$4:$DN$305,MATCH(data!AJ$1,download!$A$4:$DX$4,0)+1,FALSE))</f>
        <v>676489999999.99988</v>
      </c>
      <c r="AK219">
        <f>+IF(VLOOKUP($B219,download!$A$4:$DN$305,MATCH(data!AK$1,download!$A$4:$DX$4,0)+1,FALSE)="","",VLOOKUP($B219,download!$A$4:$DN$305,MATCH(data!AK$1,download!$A$4:$DX$4,0)+1,FALSE))</f>
        <v>63774000000</v>
      </c>
      <c r="AL219">
        <f>+IF(VLOOKUP($B219,download!$A$4:$DN$305,MATCH(data!AL$1,download!$A$4:$DX$4,0)+1,FALSE)="","",VLOOKUP($B219,download!$A$4:$DN$305,MATCH(data!AL$1,download!$A$4:$DX$4,0)+1,FALSE))</f>
        <v>411481000000</v>
      </c>
      <c r="AM219">
        <f>+IF(VLOOKUP($B219,download!$A$4:$DN$305,MATCH(data!AM$1,download!$A$4:$DX$4,0)+1,FALSE)="","",VLOOKUP($B219,download!$A$4:$DN$305,MATCH(data!AM$1,download!$A$4:$DX$4,0)+1,FALSE))</f>
        <v>83387000000</v>
      </c>
      <c r="AN219">
        <f>+IF(VLOOKUP($B219,download!$A$4:$DN$305,MATCH(data!AN$1,download!$A$4:$DX$4,0)+1,FALSE)="","",VLOOKUP($B219,download!$A$4:$DN$305,MATCH(data!AN$1,download!$A$4:$DX$4,0)+1,FALSE))</f>
        <v>4.0999999999999996</v>
      </c>
      <c r="AO219">
        <f>+IF(VLOOKUP($B219,download!$A$4:$DN$305,MATCH(data!AO$1,download!$A$4:$DX$4,0)+1,FALSE)="","",VLOOKUP($B219,download!$A$4:$DN$305,MATCH(data!AO$1,download!$A$4:$DX$4,0)+1,FALSE))</f>
        <v>5.4</v>
      </c>
      <c r="AP219">
        <f>+IF(VLOOKUP($B219,download!$A$4:$DN$305,MATCH(data!AP$1,download!$A$4:$DX$4,0)+1,FALSE)="","",VLOOKUP($B219,download!$A$4:$DN$305,MATCH(data!AP$1,download!$A$4:$DX$4,0)+1,FALSE))</f>
        <v>3.1</v>
      </c>
      <c r="AQ219">
        <f>+IF(VLOOKUP($B219,download!$A$4:$DN$305,MATCH(data!AQ$1,download!$A$4:$DX$4,0)+1,FALSE)="","",VLOOKUP($B219,download!$A$4:$DN$305,MATCH(data!AQ$1,download!$A$4:$DX$4,0)+1,FALSE))</f>
        <v>8.8000000000000007</v>
      </c>
      <c r="AR219">
        <f>+IF(VLOOKUP($B219,download!$A$4:$DN$305,MATCH(data!AR$1,download!$A$4:$DX$4,0)+1,FALSE)="","",VLOOKUP($B219,download!$A$4:$DN$305,MATCH(data!AR$1,download!$A$4:$DX$4,0)+1,FALSE))</f>
        <v>6.3</v>
      </c>
      <c r="AS219">
        <f>+IF(VLOOKUP($B219,download!$A$4:$DN$305,MATCH(data!AS$1,download!$A$4:$DX$4,0)+1,FALSE)="","",VLOOKUP($B219,download!$A$4:$DN$305,MATCH(data!AS$1,download!$A$4:$DX$4,0)+1,FALSE))</f>
        <v>1.7132081972479802E-3</v>
      </c>
      <c r="AT219">
        <f>+IF(VLOOKUP($B219,download!$A$4:$DN$305,MATCH(data!AT$1,download!$A$4:$DX$4,0)+1,FALSE)="","",VLOOKUP($B219,download!$A$4:$DN$305,MATCH(data!AT$1,download!$A$4:$DX$4,0)+1,FALSE))</f>
        <v>3.1089087945437854E-3</v>
      </c>
      <c r="AU219">
        <f>+IF(VLOOKUP($B219,download!$A$4:$DN$305,MATCH(data!AU$1,download!$A$4:$DX$4,0)+1,FALSE)="","",VLOOKUP($B219,download!$A$4:$DN$305,MATCH(data!AU$1,download!$A$4:$DX$4,0)+1,FALSE))</f>
        <v>9.4835143573353731E-4</v>
      </c>
      <c r="AV219">
        <f>+IF(VLOOKUP($B219,download!$A$4:$DN$305,MATCH(data!AV$1,download!$A$4:$DX$4,0)+1,FALSE)="","",VLOOKUP($B219,download!$A$4:$DN$305,MATCH(data!AV$1,download!$A$4:$DX$4,0)+1,FALSE))</f>
        <v>2.7084337170428054E-3</v>
      </c>
      <c r="AW219">
        <f>+IF(VLOOKUP($B219,download!$A$4:$DN$305,MATCH(data!AW$1,download!$A$4:$DX$4,0)+1,FALSE)="","",VLOOKUP($B219,download!$A$4:$DN$305,MATCH(data!AW$1,download!$A$4:$DX$4,0)+1,FALSE))</f>
        <v>3.4516324061074632E-3</v>
      </c>
    </row>
    <row r="220" spans="1:49">
      <c r="A220">
        <f t="shared" si="9"/>
        <v>219</v>
      </c>
      <c r="B220">
        <f t="shared" si="10"/>
        <v>201711</v>
      </c>
      <c r="C220">
        <f>+IF(VLOOKUP($B220,download!$A$4:$DN$305,MATCH(data!C$1,download!$A$4:$DX$4,0)+1,FALSE)="","",VLOOKUP($B220,download!$A$4:$DN$305,MATCH(data!C$1,download!$A$4:$DX$4,0)+1,FALSE))</f>
        <v>98.5546875</v>
      </c>
      <c r="D220">
        <f>+IF(VLOOKUP($B220,download!$A$4:$DN$305,MATCH(data!D$1,download!$A$4:$DX$4,0)+1,FALSE)="","",VLOOKUP($B220,download!$A$4:$DN$305,MATCH(data!D$1,download!$A$4:$DX$4,0)+1,FALSE))</f>
        <v>101.285</v>
      </c>
      <c r="E220">
        <f>+IF(VLOOKUP($B220,download!$A$4:$DN$305,MATCH(data!E$1,download!$A$4:$DX$4,0)+1,FALSE)="","",VLOOKUP($B220,download!$A$4:$DN$305,MATCH(data!E$1,download!$A$4:$DX$4,0)+1,FALSE))</f>
        <v>102.1965</v>
      </c>
      <c r="F220">
        <f>+IF(VLOOKUP($B220,download!$A$4:$DN$305,MATCH(data!F$1,download!$A$4:$DX$4,0)+1,FALSE)="","",VLOOKUP($B220,download!$A$4:$DN$305,MATCH(data!F$1,download!$A$4:$DX$4,0)+1,FALSE))</f>
        <v>91.07</v>
      </c>
      <c r="G220">
        <f>+IF(VLOOKUP($B220,download!$A$4:$DN$305,MATCH(data!G$1,download!$A$4:$DX$4,0)+1,FALSE)="","",VLOOKUP($B220,download!$A$4:$DN$305,MATCH(data!G$1,download!$A$4:$DX$4,0)+1,FALSE))</f>
        <v>92.37</v>
      </c>
      <c r="H220">
        <f>+IF(VLOOKUP($B220,download!$A$4:$DN$305,MATCH(data!H$1,download!$A$4:$DX$4,0)+1,FALSE)="","",VLOOKUP($B220,download!$A$4:$DN$305,MATCH(data!H$1,download!$A$4:$DX$4,0)+1,FALSE))</f>
        <v>11.28</v>
      </c>
      <c r="I220">
        <f>+IF(VLOOKUP($B220,download!$A$4:$DN$305,MATCH(data!I$1,download!$A$4:$DX$4,0)+1,FALSE)="","",VLOOKUP($B220,download!$A$4:$DN$305,MATCH(data!I$1,download!$A$4:$DX$4,0)+1,FALSE))</f>
        <v>13.470800000000001</v>
      </c>
      <c r="J220">
        <f>+IF(VLOOKUP($B220,download!$A$4:$DN$305,MATCH(data!J$1,download!$A$4:$DX$4,0)+1,FALSE)="","",VLOOKUP($B220,download!$A$4:$DN$305,MATCH(data!J$1,download!$A$4:$DX$4,0)+1,FALSE))</f>
        <v>855106999999.99988</v>
      </c>
      <c r="K220">
        <f>+IF(VLOOKUP($B220,download!$A$4:$DN$305,MATCH(data!K$1,download!$A$4:$DX$4,0)+1,FALSE)="","",VLOOKUP($B220,download!$A$4:$DN$305,MATCH(data!K$1,download!$A$4:$DX$4,0)+1,FALSE))</f>
        <v>3603299999999.9995</v>
      </c>
      <c r="L220">
        <f>+IF(VLOOKUP($B220,download!$A$4:$DN$305,MATCH(data!L$1,download!$A$4:$DX$4,0)+1,FALSE)="","",VLOOKUP($B220,download!$A$4:$DN$305,MATCH(data!L$1,download!$A$4:$DX$4,0)+1,FALSE))</f>
        <v>2458476012000</v>
      </c>
      <c r="M220">
        <f>+IF(VLOOKUP($B220,download!$A$4:$DN$305,MATCH(data!M$1,download!$A$4:$DX$4,0)+1,FALSE)="","",VLOOKUP($B220,download!$A$4:$DN$305,MATCH(data!M$1,download!$A$4:$DX$4,0)+1,FALSE))</f>
        <v>7723960464906.9697</v>
      </c>
      <c r="N220">
        <f>+IF(VLOOKUP($B220,download!$A$4:$DN$305,MATCH(data!N$1,download!$A$4:$DX$4,0)+1,FALSE)="","",VLOOKUP($B220,download!$A$4:$DN$305,MATCH(data!N$1,download!$A$4:$DX$4,0)+1,FALSE))</f>
        <v>952952000000</v>
      </c>
      <c r="O220">
        <f>+IF(VLOOKUP($B220,download!$A$4:$DN$305,MATCH(data!O$1,download!$A$4:$DX$4,0)+1,FALSE)="","",VLOOKUP($B220,download!$A$4:$DN$305,MATCH(data!O$1,download!$A$4:$DX$4,0)+1,FALSE))</f>
        <v>1.1901999999999999</v>
      </c>
      <c r="P220">
        <f>+IF(VLOOKUP($B220,download!$A$4:$DN$305,MATCH(data!P$1,download!$A$4:$DX$4,0)+1,FALSE)="","",VLOOKUP($B220,download!$A$4:$DN$305,MATCH(data!P$1,download!$A$4:$DX$4,0)+1,FALSE))</f>
        <v>7.8097000000000003</v>
      </c>
      <c r="Q220">
        <f>+IF(VLOOKUP($B220,download!$A$4:$DN$305,MATCH(data!Q$1,download!$A$4:$DX$4,0)+1,FALSE)="","",VLOOKUP($B220,download!$A$4:$DN$305,MATCH(data!Q$1,download!$A$4:$DX$4,0)+1,FALSE))</f>
        <v>1.3525</v>
      </c>
      <c r="R220">
        <f>+IF(VLOOKUP($B220,download!$A$4:$DN$305,MATCH(data!R$1,download!$A$4:$DX$4,0)+1,FALSE)="","",VLOOKUP($B220,download!$A$4:$DN$305,MATCH(data!R$1,download!$A$4:$DX$4,0)+1,FALSE))</f>
        <v>0.75660000000000005</v>
      </c>
      <c r="S220">
        <f>+IF(VLOOKUP($B220,download!$A$4:$DN$305,MATCH(data!S$1,download!$A$4:$DX$4,0)+1,FALSE)="","",VLOOKUP($B220,download!$A$4:$DN$305,MATCH(data!S$1,download!$A$4:$DX$4,0)+1,FALSE))</f>
        <v>1.2894000000000001</v>
      </c>
      <c r="T220">
        <f>+IF(VLOOKUP($B220,download!$A$4:$DN$305,MATCH(data!T$1,download!$A$4:$DX$4,0)+1,FALSE)="","",VLOOKUP($B220,download!$A$4:$DN$305,MATCH(data!T$1,download!$A$4:$DX$4,0)+1,FALSE))</f>
        <v>2647.58</v>
      </c>
      <c r="U220">
        <f>+IF(VLOOKUP($B220,download!$A$4:$DN$305,MATCH(data!U$1,download!$A$4:$DX$4,0)+1,FALSE)="","",VLOOKUP($B220,download!$A$4:$DN$305,MATCH(data!U$1,download!$A$4:$DX$4,0)+1,FALSE))</f>
        <v>13023.98</v>
      </c>
      <c r="V220">
        <f>+IF(VLOOKUP($B220,download!$A$4:$DN$305,MATCH(data!V$1,download!$A$4:$DX$4,0)+1,FALSE)="","",VLOOKUP($B220,download!$A$4:$DN$305,MATCH(data!V$1,download!$A$4:$DX$4,0)+1,FALSE))</f>
        <v>1792.08</v>
      </c>
      <c r="W220">
        <f>+IF(VLOOKUP($B220,download!$A$4:$DN$305,MATCH(data!W$1,download!$A$4:$DX$4,0)+1,FALSE)="","",VLOOKUP($B220,download!$A$4:$DN$305,MATCH(data!W$1,download!$A$4:$DX$4,0)+1,FALSE))</f>
        <v>29177.35</v>
      </c>
      <c r="X220">
        <f>+IF(VLOOKUP($B220,download!$A$4:$DN$305,MATCH(data!X$1,download!$A$4:$DX$4,0)+1,FALSE)="","",VLOOKUP($B220,download!$A$4:$DN$305,MATCH(data!X$1,download!$A$4:$DX$4,0)+1,FALSE))</f>
        <v>16067.48</v>
      </c>
      <c r="Y220">
        <f>+IF(VLOOKUP($B220,download!$A$4:$DN$305,MATCH(data!Y$1,download!$A$4:$DX$4,0)+1,FALSE)="","",VLOOKUP($B220,download!$A$4:$DN$305,MATCH(data!Y$1,download!$A$4:$DX$4,0)+1,FALSE))</f>
        <v>0.3</v>
      </c>
      <c r="Z220">
        <f>+IF(VLOOKUP($B220,download!$A$4:$DN$305,MATCH(data!Z$1,download!$A$4:$DX$4,0)+1,FALSE)="","",VLOOKUP($B220,download!$A$4:$DN$305,MATCH(data!Z$1,download!$A$4:$DX$4,0)+1,FALSE))</f>
        <v>-0.2</v>
      </c>
      <c r="AA220">
        <f>+IF(VLOOKUP($B220,download!$A$4:$DN$305,MATCH(data!AA$1,download!$A$4:$DX$4,0)+1,FALSE)="","",VLOOKUP($B220,download!$A$4:$DN$305,MATCH(data!AA$1,download!$A$4:$DX$4,0)+1,FALSE))</f>
        <v>1.83</v>
      </c>
      <c r="AB220">
        <f>+IF(VLOOKUP($B220,download!$A$4:$DN$305,MATCH(data!AB$1,download!$A$4:$DX$4,0)+1,FALSE)="","",VLOOKUP($B220,download!$A$4:$DN$305,MATCH(data!AB$1,download!$A$4:$DX$4,0)+1,FALSE))</f>
        <v>0.28999999999999998</v>
      </c>
      <c r="AC220">
        <f>+IF(VLOOKUP($B220,download!$A$4:$DN$305,MATCH(data!AC$1,download!$A$4:$DX$4,0)+1,FALSE)="","",VLOOKUP($B220,download!$A$4:$DN$305,MATCH(data!AC$1,download!$A$4:$DX$4,0)+1,FALSE))</f>
        <v>0.57722650300045997</v>
      </c>
      <c r="AD220">
        <f>+IF(VLOOKUP($B220,download!$A$4:$DN$305,MATCH(data!AD$1,download!$A$4:$DX$4,0)+1,FALSE)="","",VLOOKUP($B220,download!$A$4:$DN$305,MATCH(data!AD$1,download!$A$4:$DX$4,0)+1,FALSE))</f>
        <v>135282000000</v>
      </c>
      <c r="AE220">
        <f>+IF(VLOOKUP($B220,download!$A$4:$DN$305,MATCH(data!AE$1,download!$A$4:$DX$4,0)+1,FALSE)="","",VLOOKUP($B220,download!$A$4:$DN$305,MATCH(data!AE$1,download!$A$4:$DX$4,0)+1,FALSE))</f>
        <v>189487000000</v>
      </c>
      <c r="AF220">
        <f>+IF(VLOOKUP($B220,download!$A$4:$DN$305,MATCH(data!AF$1,download!$A$4:$DX$4,0)+1,FALSE)="","",VLOOKUP($B220,download!$A$4:$DN$305,MATCH(data!AF$1,download!$A$4:$DX$4,0)+1,FALSE))</f>
        <v>5.5216046489830397</v>
      </c>
      <c r="AG220">
        <f>+IF(VLOOKUP($B220,download!$A$4:$DN$305,MATCH(data!AG$1,download!$A$4:$DX$4,0)+1,FALSE)="","",VLOOKUP($B220,download!$A$4:$DN$305,MATCH(data!AG$1,download!$A$4:$DX$4,0)+1,FALSE))</f>
        <v>7.8</v>
      </c>
      <c r="AH220">
        <f>+IF(VLOOKUP($B220,download!$A$4:$DN$305,MATCH(data!AH$1,download!$A$4:$DX$4,0)+1,FALSE)="","",VLOOKUP($B220,download!$A$4:$DN$305,MATCH(data!AH$1,download!$A$4:$DX$4,0)+1,FALSE))</f>
        <v>46728900000</v>
      </c>
      <c r="AI220">
        <f>+IF(VLOOKUP($B220,download!$A$4:$DN$305,MATCH(data!AI$1,download!$A$4:$DX$4,0)+1,FALSE)="","",VLOOKUP($B220,download!$A$4:$DN$305,MATCH(data!AI$1,download!$A$4:$DX$4,0)+1,FALSE))</f>
        <v>42567000000</v>
      </c>
      <c r="AJ220">
        <f>+IF(VLOOKUP($B220,download!$A$4:$DN$305,MATCH(data!AJ$1,download!$A$4:$DX$4,0)+1,FALSE)="","",VLOOKUP($B220,download!$A$4:$DN$305,MATCH(data!AJ$1,download!$A$4:$DX$4,0)+1,FALSE))</f>
        <v>673320000000</v>
      </c>
      <c r="AK220">
        <f>+IF(VLOOKUP($B220,download!$A$4:$DN$305,MATCH(data!AK$1,download!$A$4:$DX$4,0)+1,FALSE)="","",VLOOKUP($B220,download!$A$4:$DN$305,MATCH(data!AK$1,download!$A$4:$DX$4,0)+1,FALSE))</f>
        <v>70374000000</v>
      </c>
      <c r="AL220">
        <f>+IF(VLOOKUP($B220,download!$A$4:$DN$305,MATCH(data!AL$1,download!$A$4:$DX$4,0)+1,FALSE)="","",VLOOKUP($B220,download!$A$4:$DN$305,MATCH(data!AL$1,download!$A$4:$DX$4,0)+1,FALSE))</f>
        <v>413550000000</v>
      </c>
      <c r="AM220">
        <f>+IF(VLOOKUP($B220,download!$A$4:$DN$305,MATCH(data!AM$1,download!$A$4:$DX$4,0)+1,FALSE)="","",VLOOKUP($B220,download!$A$4:$DN$305,MATCH(data!AM$1,download!$A$4:$DX$4,0)+1,FALSE))</f>
        <v>86805000000</v>
      </c>
      <c r="AN220">
        <f>+IF(VLOOKUP($B220,download!$A$4:$DN$305,MATCH(data!AN$1,download!$A$4:$DX$4,0)+1,FALSE)="","",VLOOKUP($B220,download!$A$4:$DN$305,MATCH(data!AN$1,download!$A$4:$DX$4,0)+1,FALSE))</f>
        <v>4.2</v>
      </c>
      <c r="AO220">
        <f>+IF(VLOOKUP($B220,download!$A$4:$DN$305,MATCH(data!AO$1,download!$A$4:$DX$4,0)+1,FALSE)="","",VLOOKUP($B220,download!$A$4:$DN$305,MATCH(data!AO$1,download!$A$4:$DX$4,0)+1,FALSE))</f>
        <v>5.4</v>
      </c>
      <c r="AP220">
        <f>+IF(VLOOKUP($B220,download!$A$4:$DN$305,MATCH(data!AP$1,download!$A$4:$DX$4,0)+1,FALSE)="","",VLOOKUP($B220,download!$A$4:$DN$305,MATCH(data!AP$1,download!$A$4:$DX$4,0)+1,FALSE))</f>
        <v>3</v>
      </c>
      <c r="AQ220">
        <f>+IF(VLOOKUP($B220,download!$A$4:$DN$305,MATCH(data!AQ$1,download!$A$4:$DX$4,0)+1,FALSE)="","",VLOOKUP($B220,download!$A$4:$DN$305,MATCH(data!AQ$1,download!$A$4:$DX$4,0)+1,FALSE))</f>
        <v>8.6999999999999993</v>
      </c>
      <c r="AR220">
        <f>+IF(VLOOKUP($B220,download!$A$4:$DN$305,MATCH(data!AR$1,download!$A$4:$DX$4,0)+1,FALSE)="","",VLOOKUP($B220,download!$A$4:$DN$305,MATCH(data!AR$1,download!$A$4:$DX$4,0)+1,FALSE))</f>
        <v>6</v>
      </c>
      <c r="AS220">
        <f>+IF(VLOOKUP($B220,download!$A$4:$DN$305,MATCH(data!AS$1,download!$A$4:$DX$4,0)+1,FALSE)="","",VLOOKUP($B220,download!$A$4:$DN$305,MATCH(data!AS$1,download!$A$4:$DX$4,0)+1,FALSE))</f>
        <v>1.7132081972479802E-3</v>
      </c>
      <c r="AT220">
        <f>+IF(VLOOKUP($B220,download!$A$4:$DN$305,MATCH(data!AT$1,download!$A$4:$DX$4,0)+1,FALSE)="","",VLOOKUP($B220,download!$A$4:$DN$305,MATCH(data!AT$1,download!$A$4:$DX$4,0)+1,FALSE))</f>
        <v>3.1089087945437854E-3</v>
      </c>
      <c r="AU220">
        <f>+IF(VLOOKUP($B220,download!$A$4:$DN$305,MATCH(data!AU$1,download!$A$4:$DX$4,0)+1,FALSE)="","",VLOOKUP($B220,download!$A$4:$DN$305,MATCH(data!AU$1,download!$A$4:$DX$4,0)+1,FALSE))</f>
        <v>9.4835143573353731E-4</v>
      </c>
      <c r="AV220">
        <f>+IF(VLOOKUP($B220,download!$A$4:$DN$305,MATCH(data!AV$1,download!$A$4:$DX$4,0)+1,FALSE)="","",VLOOKUP($B220,download!$A$4:$DN$305,MATCH(data!AV$1,download!$A$4:$DX$4,0)+1,FALSE))</f>
        <v>2.7084337170428054E-3</v>
      </c>
      <c r="AW220">
        <f>+IF(VLOOKUP($B220,download!$A$4:$DN$305,MATCH(data!AW$1,download!$A$4:$DX$4,0)+1,FALSE)="","",VLOOKUP($B220,download!$A$4:$DN$305,MATCH(data!AW$1,download!$A$4:$DX$4,0)+1,FALSE))</f>
        <v>3.4516324061074632E-3</v>
      </c>
    </row>
    <row r="221" spans="1:49">
      <c r="A221">
        <f t="shared" si="9"/>
        <v>220</v>
      </c>
      <c r="B221">
        <f t="shared" si="10"/>
        <v>201712</v>
      </c>
      <c r="C221">
        <f>+IF(VLOOKUP($B221,download!$A$4:$DN$305,MATCH(data!C$1,download!$A$4:$DX$4,0)+1,FALSE)="","",VLOOKUP($B221,download!$A$4:$DN$305,MATCH(data!C$1,download!$A$4:$DX$4,0)+1,FALSE))</f>
        <v>98.6484375</v>
      </c>
      <c r="D221">
        <f>+IF(VLOOKUP($B221,download!$A$4:$DN$305,MATCH(data!D$1,download!$A$4:$DX$4,0)+1,FALSE)="","",VLOOKUP($B221,download!$A$4:$DN$305,MATCH(data!D$1,download!$A$4:$DX$4,0)+1,FALSE))</f>
        <v>100.715</v>
      </c>
      <c r="E221">
        <f>+IF(VLOOKUP($B221,download!$A$4:$DN$305,MATCH(data!E$1,download!$A$4:$DX$4,0)+1,FALSE)="","",VLOOKUP($B221,download!$A$4:$DN$305,MATCH(data!E$1,download!$A$4:$DX$4,0)+1,FALSE))</f>
        <v>100.85850000000001</v>
      </c>
      <c r="F221">
        <f>+IF(VLOOKUP($B221,download!$A$4:$DN$305,MATCH(data!F$1,download!$A$4:$DX$4,0)+1,FALSE)="","",VLOOKUP($B221,download!$A$4:$DN$305,MATCH(data!F$1,download!$A$4:$DX$4,0)+1,FALSE))</f>
        <v>97.63</v>
      </c>
      <c r="G221">
        <f>+IF(VLOOKUP($B221,download!$A$4:$DN$305,MATCH(data!G$1,download!$A$4:$DX$4,0)+1,FALSE)="","",VLOOKUP($B221,download!$A$4:$DN$305,MATCH(data!G$1,download!$A$4:$DX$4,0)+1,FALSE))</f>
        <v>91.15</v>
      </c>
      <c r="H221">
        <f>+IF(VLOOKUP($B221,download!$A$4:$DN$305,MATCH(data!H$1,download!$A$4:$DX$4,0)+1,FALSE)="","",VLOOKUP($B221,download!$A$4:$DN$305,MATCH(data!H$1,download!$A$4:$DX$4,0)+1,FALSE))</f>
        <v>11.04</v>
      </c>
      <c r="I221">
        <f>+IF(VLOOKUP($B221,download!$A$4:$DN$305,MATCH(data!I$1,download!$A$4:$DX$4,0)+1,FALSE)="","",VLOOKUP($B221,download!$A$4:$DN$305,MATCH(data!I$1,download!$A$4:$DX$4,0)+1,FALSE))</f>
        <v>13.5114</v>
      </c>
      <c r="J221">
        <f>+IF(VLOOKUP($B221,download!$A$4:$DN$305,MATCH(data!J$1,download!$A$4:$DX$4,0)+1,FALSE)="","",VLOOKUP($B221,download!$A$4:$DN$305,MATCH(data!J$1,download!$A$4:$DX$4,0)+1,FALSE))</f>
        <v>861648999999.99988</v>
      </c>
      <c r="K221">
        <f>+IF(VLOOKUP($B221,download!$A$4:$DN$305,MATCH(data!K$1,download!$A$4:$DX$4,0)+1,FALSE)="","",VLOOKUP($B221,download!$A$4:$DN$305,MATCH(data!K$1,download!$A$4:$DX$4,0)+1,FALSE))</f>
        <v>3652699999999.9995</v>
      </c>
      <c r="L221">
        <f>+IF(VLOOKUP($B221,download!$A$4:$DN$305,MATCH(data!L$1,download!$A$4:$DX$4,0)+1,FALSE)="","",VLOOKUP($B221,download!$A$4:$DN$305,MATCH(data!L$1,download!$A$4:$DX$4,0)+1,FALSE))</f>
        <v>2431461131000</v>
      </c>
      <c r="M221">
        <f>+IF(VLOOKUP($B221,download!$A$4:$DN$305,MATCH(data!M$1,download!$A$4:$DX$4,0)+1,FALSE)="","",VLOOKUP($B221,download!$A$4:$DN$305,MATCH(data!M$1,download!$A$4:$DX$4,0)+1,FALSE))</f>
        <v>7786268429167.25</v>
      </c>
      <c r="N221">
        <f>+IF(VLOOKUP($B221,download!$A$4:$DN$305,MATCH(data!N$1,download!$A$4:$DX$4,0)+1,FALSE)="","",VLOOKUP($B221,download!$A$4:$DN$305,MATCH(data!N$1,download!$A$4:$DX$4,0)+1,FALSE))</f>
        <v>961536000000</v>
      </c>
      <c r="O221">
        <f>+IF(VLOOKUP($B221,download!$A$4:$DN$305,MATCH(data!O$1,download!$A$4:$DX$4,0)+1,FALSE)="","",VLOOKUP($B221,download!$A$4:$DN$305,MATCH(data!O$1,download!$A$4:$DX$4,0)+1,FALSE))</f>
        <v>1.1996</v>
      </c>
      <c r="P221">
        <f>+IF(VLOOKUP($B221,download!$A$4:$DN$305,MATCH(data!P$1,download!$A$4:$DX$4,0)+1,FALSE)="","",VLOOKUP($B221,download!$A$4:$DN$305,MATCH(data!P$1,download!$A$4:$DX$4,0)+1,FALSE))</f>
        <v>7.8125999999999998</v>
      </c>
      <c r="Q221">
        <f>+IF(VLOOKUP($B221,download!$A$4:$DN$305,MATCH(data!Q$1,download!$A$4:$DX$4,0)+1,FALSE)="","",VLOOKUP($B221,download!$A$4:$DN$305,MATCH(data!Q$1,download!$A$4:$DX$4,0)+1,FALSE))</f>
        <v>1.3512</v>
      </c>
      <c r="R221">
        <f>+IF(VLOOKUP($B221,download!$A$4:$DN$305,MATCH(data!R$1,download!$A$4:$DX$4,0)+1,FALSE)="","",VLOOKUP($B221,download!$A$4:$DN$305,MATCH(data!R$1,download!$A$4:$DX$4,0)+1,FALSE))</f>
        <v>0.78010000000000002</v>
      </c>
      <c r="S221">
        <f>+IF(VLOOKUP($B221,download!$A$4:$DN$305,MATCH(data!S$1,download!$A$4:$DX$4,0)+1,FALSE)="","",VLOOKUP($B221,download!$A$4:$DN$305,MATCH(data!S$1,download!$A$4:$DX$4,0)+1,FALSE))</f>
        <v>1.2577</v>
      </c>
      <c r="T221">
        <f>+IF(VLOOKUP($B221,download!$A$4:$DN$305,MATCH(data!T$1,download!$A$4:$DX$4,0)+1,FALSE)="","",VLOOKUP($B221,download!$A$4:$DN$305,MATCH(data!T$1,download!$A$4:$DX$4,0)+1,FALSE))</f>
        <v>2673.61</v>
      </c>
      <c r="U221">
        <f>+IF(VLOOKUP($B221,download!$A$4:$DN$305,MATCH(data!U$1,download!$A$4:$DX$4,0)+1,FALSE)="","",VLOOKUP($B221,download!$A$4:$DN$305,MATCH(data!U$1,download!$A$4:$DX$4,0)+1,FALSE))</f>
        <v>12917.64</v>
      </c>
      <c r="V221">
        <f>+IF(VLOOKUP($B221,download!$A$4:$DN$305,MATCH(data!V$1,download!$A$4:$DX$4,0)+1,FALSE)="","",VLOOKUP($B221,download!$A$4:$DN$305,MATCH(data!V$1,download!$A$4:$DX$4,0)+1,FALSE))</f>
        <v>1817.56</v>
      </c>
      <c r="W221">
        <f>+IF(VLOOKUP($B221,download!$A$4:$DN$305,MATCH(data!W$1,download!$A$4:$DX$4,0)+1,FALSE)="","",VLOOKUP($B221,download!$A$4:$DN$305,MATCH(data!W$1,download!$A$4:$DX$4,0)+1,FALSE))</f>
        <v>29919.15</v>
      </c>
      <c r="X221">
        <f>+IF(VLOOKUP($B221,download!$A$4:$DN$305,MATCH(data!X$1,download!$A$4:$DX$4,0)+1,FALSE)="","",VLOOKUP($B221,download!$A$4:$DN$305,MATCH(data!X$1,download!$A$4:$DX$4,0)+1,FALSE))</f>
        <v>16209.13</v>
      </c>
      <c r="Y221">
        <f>+IF(VLOOKUP($B221,download!$A$4:$DN$305,MATCH(data!Y$1,download!$A$4:$DX$4,0)+1,FALSE)="","",VLOOKUP($B221,download!$A$4:$DN$305,MATCH(data!Y$1,download!$A$4:$DX$4,0)+1,FALSE))</f>
        <v>0.1</v>
      </c>
      <c r="Z221">
        <f>+IF(VLOOKUP($B221,download!$A$4:$DN$305,MATCH(data!Z$1,download!$A$4:$DX$4,0)+1,FALSE)="","",VLOOKUP($B221,download!$A$4:$DN$305,MATCH(data!Z$1,download!$A$4:$DX$4,0)+1,FALSE))</f>
        <v>0.3</v>
      </c>
      <c r="AA221">
        <f>+IF(VLOOKUP($B221,download!$A$4:$DN$305,MATCH(data!AA$1,download!$A$4:$DX$4,0)+1,FALSE)="","",VLOOKUP($B221,download!$A$4:$DN$305,MATCH(data!AA$1,download!$A$4:$DX$4,0)+1,FALSE))</f>
        <v>1.91</v>
      </c>
      <c r="AB221">
        <f>+IF(VLOOKUP($B221,download!$A$4:$DN$305,MATCH(data!AB$1,download!$A$4:$DX$4,0)+1,FALSE)="","",VLOOKUP($B221,download!$A$4:$DN$305,MATCH(data!AB$1,download!$A$4:$DX$4,0)+1,FALSE))</f>
        <v>0.38</v>
      </c>
      <c r="AC221">
        <f>+IF(VLOOKUP($B221,download!$A$4:$DN$305,MATCH(data!AC$1,download!$A$4:$DX$4,0)+1,FALSE)="","",VLOOKUP($B221,download!$A$4:$DN$305,MATCH(data!AC$1,download!$A$4:$DX$4,0)+1,FALSE))</f>
        <v>-4.2747319553768502E-2</v>
      </c>
      <c r="AD221">
        <f>+IF(VLOOKUP($B221,download!$A$4:$DN$305,MATCH(data!AD$1,download!$A$4:$DX$4,0)+1,FALSE)="","",VLOOKUP($B221,download!$A$4:$DN$305,MATCH(data!AD$1,download!$A$4:$DX$4,0)+1,FALSE))</f>
        <v>138268000000</v>
      </c>
      <c r="AE221">
        <f>+IF(VLOOKUP($B221,download!$A$4:$DN$305,MATCH(data!AE$1,download!$A$4:$DX$4,0)+1,FALSE)="","",VLOOKUP($B221,download!$A$4:$DN$305,MATCH(data!AE$1,download!$A$4:$DX$4,0)+1,FALSE))</f>
        <v>190330400000</v>
      </c>
      <c r="AF221">
        <f>+IF(VLOOKUP($B221,download!$A$4:$DN$305,MATCH(data!AF$1,download!$A$4:$DX$4,0)+1,FALSE)="","",VLOOKUP($B221,download!$A$4:$DN$305,MATCH(data!AF$1,download!$A$4:$DX$4,0)+1,FALSE))</f>
        <v>-6.16561941807433E-2</v>
      </c>
      <c r="AG221">
        <f>+IF(VLOOKUP($B221,download!$A$4:$DN$305,MATCH(data!AG$1,download!$A$4:$DX$4,0)+1,FALSE)="","",VLOOKUP($B221,download!$A$4:$DN$305,MATCH(data!AG$1,download!$A$4:$DX$4,0)+1,FALSE))</f>
        <v>6</v>
      </c>
      <c r="AH221">
        <f>+IF(VLOOKUP($B221,download!$A$4:$DN$305,MATCH(data!AH$1,download!$A$4:$DX$4,0)+1,FALSE)="","",VLOOKUP($B221,download!$A$4:$DN$305,MATCH(data!AH$1,download!$A$4:$DX$4,0)+1,FALSE))</f>
        <v>47079400000</v>
      </c>
      <c r="AI221">
        <f>+IF(VLOOKUP($B221,download!$A$4:$DN$305,MATCH(data!AI$1,download!$A$4:$DX$4,0)+1,FALSE)="","",VLOOKUP($B221,download!$A$4:$DN$305,MATCH(data!AI$1,download!$A$4:$DX$4,0)+1,FALSE))</f>
        <v>42775000000</v>
      </c>
      <c r="AJ221">
        <f>+IF(VLOOKUP($B221,download!$A$4:$DN$305,MATCH(data!AJ$1,download!$A$4:$DX$4,0)+1,FALSE)="","",VLOOKUP($B221,download!$A$4:$DN$305,MATCH(data!AJ$1,download!$A$4:$DX$4,0)+1,FALSE))</f>
        <v>669679999999.99988</v>
      </c>
      <c r="AK221">
        <f>+IF(VLOOKUP($B221,download!$A$4:$DN$305,MATCH(data!AK$1,download!$A$4:$DX$4,0)+1,FALSE)="","",VLOOKUP($B221,download!$A$4:$DN$305,MATCH(data!AK$1,download!$A$4:$DX$4,0)+1,FALSE))</f>
        <v>75308000000</v>
      </c>
      <c r="AL221">
        <f>+IF(VLOOKUP($B221,download!$A$4:$DN$305,MATCH(data!AL$1,download!$A$4:$DX$4,0)+1,FALSE)="","",VLOOKUP($B221,download!$A$4:$DN$305,MATCH(data!AL$1,download!$A$4:$DX$4,0)+1,FALSE))</f>
        <v>415862000000</v>
      </c>
      <c r="AM221">
        <f>+IF(VLOOKUP($B221,download!$A$4:$DN$305,MATCH(data!AM$1,download!$A$4:$DX$4,0)+1,FALSE)="","",VLOOKUP($B221,download!$A$4:$DN$305,MATCH(data!AM$1,download!$A$4:$DX$4,0)+1,FALSE))</f>
        <v>86625000000</v>
      </c>
      <c r="AN221">
        <f>+IF(VLOOKUP($B221,download!$A$4:$DN$305,MATCH(data!AN$1,download!$A$4:$DX$4,0)+1,FALSE)="","",VLOOKUP($B221,download!$A$4:$DN$305,MATCH(data!AN$1,download!$A$4:$DX$4,0)+1,FALSE))</f>
        <v>4.0999999999999996</v>
      </c>
      <c r="AO221">
        <f>+IF(VLOOKUP($B221,download!$A$4:$DN$305,MATCH(data!AO$1,download!$A$4:$DX$4,0)+1,FALSE)="","",VLOOKUP($B221,download!$A$4:$DN$305,MATCH(data!AO$1,download!$A$4:$DX$4,0)+1,FALSE))</f>
        <v>5.6</v>
      </c>
      <c r="AP221">
        <f>+IF(VLOOKUP($B221,download!$A$4:$DN$305,MATCH(data!AP$1,download!$A$4:$DX$4,0)+1,FALSE)="","",VLOOKUP($B221,download!$A$4:$DN$305,MATCH(data!AP$1,download!$A$4:$DX$4,0)+1,FALSE))</f>
        <v>3</v>
      </c>
      <c r="AQ221">
        <f>+IF(VLOOKUP($B221,download!$A$4:$DN$305,MATCH(data!AQ$1,download!$A$4:$DX$4,0)+1,FALSE)="","",VLOOKUP($B221,download!$A$4:$DN$305,MATCH(data!AQ$1,download!$A$4:$DX$4,0)+1,FALSE))</f>
        <v>8.6999999999999993</v>
      </c>
      <c r="AR221">
        <f>+IF(VLOOKUP($B221,download!$A$4:$DN$305,MATCH(data!AR$1,download!$A$4:$DX$4,0)+1,FALSE)="","",VLOOKUP($B221,download!$A$4:$DN$305,MATCH(data!AR$1,download!$A$4:$DX$4,0)+1,FALSE))</f>
        <v>5.9</v>
      </c>
      <c r="AS221">
        <f>+IF(VLOOKUP($B221,download!$A$4:$DN$305,MATCH(data!AS$1,download!$A$4:$DX$4,0)+1,FALSE)="","",VLOOKUP($B221,download!$A$4:$DN$305,MATCH(data!AS$1,download!$A$4:$DX$4,0)+1,FALSE))</f>
        <v>2.9999995978206204E-3</v>
      </c>
      <c r="AT221">
        <f>+IF(VLOOKUP($B221,download!$A$4:$DN$305,MATCH(data!AT$1,download!$A$4:$DX$4,0)+1,FALSE)="","",VLOOKUP($B221,download!$A$4:$DN$305,MATCH(data!AT$1,download!$A$4:$DX$4,0)+1,FALSE))</f>
        <v>2.7874732868585959E-3</v>
      </c>
      <c r="AU221">
        <f>+IF(VLOOKUP($B221,download!$A$4:$DN$305,MATCH(data!AU$1,download!$A$4:$DX$4,0)+1,FALSE)="","",VLOOKUP($B221,download!$A$4:$DN$305,MATCH(data!AU$1,download!$A$4:$DX$4,0)+1,FALSE))</f>
        <v>4.0551497198864084E-3</v>
      </c>
      <c r="AV221">
        <f>+IF(VLOOKUP($B221,download!$A$4:$DN$305,MATCH(data!AV$1,download!$A$4:$DX$4,0)+1,FALSE)="","",VLOOKUP($B221,download!$A$4:$DN$305,MATCH(data!AV$1,download!$A$4:$DX$4,0)+1,FALSE))</f>
        <v>2.8133538274398386E-3</v>
      </c>
      <c r="AW221">
        <f>+IF(VLOOKUP($B221,download!$A$4:$DN$305,MATCH(data!AW$1,download!$A$4:$DX$4,0)+1,FALSE)="","",VLOOKUP($B221,download!$A$4:$DN$305,MATCH(data!AW$1,download!$A$4:$DX$4,0)+1,FALSE))</f>
        <v>3.8199122397005736E-3</v>
      </c>
    </row>
    <row r="222" spans="1:49">
      <c r="A222">
        <f t="shared" si="9"/>
        <v>221</v>
      </c>
      <c r="B222">
        <f t="shared" si="10"/>
        <v>201801</v>
      </c>
      <c r="C222">
        <f>+IF(VLOOKUP($B222,download!$A$4:$DN$305,MATCH(data!C$1,download!$A$4:$DX$4,0)+1,FALSE)="","",VLOOKUP($B222,download!$A$4:$DN$305,MATCH(data!C$1,download!$A$4:$DX$4,0)+1,FALSE))</f>
        <v>96.0546875</v>
      </c>
      <c r="D222">
        <f>+IF(VLOOKUP($B222,download!$A$4:$DN$305,MATCH(data!D$1,download!$A$4:$DX$4,0)+1,FALSE)="","",VLOOKUP($B222,download!$A$4:$DN$305,MATCH(data!D$1,download!$A$4:$DX$4,0)+1,FALSE))</f>
        <v>98.13</v>
      </c>
      <c r="E222">
        <f>+IF(VLOOKUP($B222,download!$A$4:$DN$305,MATCH(data!E$1,download!$A$4:$DX$4,0)+1,FALSE)="","",VLOOKUP($B222,download!$A$4:$DN$305,MATCH(data!E$1,download!$A$4:$DX$4,0)+1,FALSE))</f>
        <v>99.668999999999997</v>
      </c>
      <c r="F222">
        <f>+IF(VLOOKUP($B222,download!$A$4:$DN$305,MATCH(data!F$1,download!$A$4:$DX$4,0)+1,FALSE)="","",VLOOKUP($B222,download!$A$4:$DN$305,MATCH(data!F$1,download!$A$4:$DX$4,0)+1,FALSE))</f>
        <v>95.7</v>
      </c>
      <c r="G222">
        <f>+IF(VLOOKUP($B222,download!$A$4:$DN$305,MATCH(data!G$1,download!$A$4:$DX$4,0)+1,FALSE)="","",VLOOKUP($B222,download!$A$4:$DN$305,MATCH(data!G$1,download!$A$4:$DX$4,0)+1,FALSE))</f>
        <v>89.26</v>
      </c>
      <c r="H222">
        <f>+IF(VLOOKUP($B222,download!$A$4:$DN$305,MATCH(data!H$1,download!$A$4:$DX$4,0)+1,FALSE)="","",VLOOKUP($B222,download!$A$4:$DN$305,MATCH(data!H$1,download!$A$4:$DX$4,0)+1,FALSE))</f>
        <v>13.54</v>
      </c>
      <c r="I222">
        <f>+IF(VLOOKUP($B222,download!$A$4:$DN$305,MATCH(data!I$1,download!$A$4:$DX$4,0)+1,FALSE)="","",VLOOKUP($B222,download!$A$4:$DN$305,MATCH(data!I$1,download!$A$4:$DX$4,0)+1,FALSE))</f>
        <v>15.164400000000001</v>
      </c>
      <c r="J222">
        <f>+IF(VLOOKUP($B222,download!$A$4:$DN$305,MATCH(data!J$1,download!$A$4:$DX$4,0)+1,FALSE)="","",VLOOKUP($B222,download!$A$4:$DN$305,MATCH(data!J$1,download!$A$4:$DX$4,0)+1,FALSE))</f>
        <v>860673999999.99988</v>
      </c>
      <c r="K222">
        <f>+IF(VLOOKUP($B222,download!$A$4:$DN$305,MATCH(data!K$1,download!$A$4:$DX$4,0)+1,FALSE)="","",VLOOKUP($B222,download!$A$4:$DN$305,MATCH(data!K$1,download!$A$4:$DX$4,0)+1,FALSE))</f>
        <v>3652199999999.9995</v>
      </c>
      <c r="L222">
        <f>+IF(VLOOKUP($B222,download!$A$4:$DN$305,MATCH(data!L$1,download!$A$4:$DX$4,0)+1,FALSE)="","",VLOOKUP($B222,download!$A$4:$DN$305,MATCH(data!L$1,download!$A$4:$DX$4,0)+1,FALSE))</f>
        <v>2558814729000</v>
      </c>
      <c r="M222">
        <f>+IF(VLOOKUP($B222,download!$A$4:$DN$305,MATCH(data!M$1,download!$A$4:$DX$4,0)+1,FALSE)="","",VLOOKUP($B222,download!$A$4:$DN$305,MATCH(data!M$1,download!$A$4:$DX$4,0)+1,FALSE))</f>
        <v>7767190273401.4102</v>
      </c>
      <c r="N222">
        <f>+IF(VLOOKUP($B222,download!$A$4:$DN$305,MATCH(data!N$1,download!$A$4:$DX$4,0)+1,FALSE)="","",VLOOKUP($B222,download!$A$4:$DN$305,MATCH(data!N$1,download!$A$4:$DX$4,0)+1,FALSE))</f>
        <v>962866000000</v>
      </c>
      <c r="O222">
        <f>+IF(VLOOKUP($B222,download!$A$4:$DN$305,MATCH(data!O$1,download!$A$4:$DX$4,0)+1,FALSE)="","",VLOOKUP($B222,download!$A$4:$DN$305,MATCH(data!O$1,download!$A$4:$DX$4,0)+1,FALSE))</f>
        <v>1.242</v>
      </c>
      <c r="P222">
        <f>+IF(VLOOKUP($B222,download!$A$4:$DN$305,MATCH(data!P$1,download!$A$4:$DX$4,0)+1,FALSE)="","",VLOOKUP($B222,download!$A$4:$DN$305,MATCH(data!P$1,download!$A$4:$DX$4,0)+1,FALSE))</f>
        <v>7.8226000000000004</v>
      </c>
      <c r="Q222">
        <f>+IF(VLOOKUP($B222,download!$A$4:$DN$305,MATCH(data!Q$1,download!$A$4:$DX$4,0)+1,FALSE)="","",VLOOKUP($B222,download!$A$4:$DN$305,MATCH(data!Q$1,download!$A$4:$DX$4,0)+1,FALSE))</f>
        <v>1.419</v>
      </c>
      <c r="R222">
        <f>+IF(VLOOKUP($B222,download!$A$4:$DN$305,MATCH(data!R$1,download!$A$4:$DX$4,0)+1,FALSE)="","",VLOOKUP($B222,download!$A$4:$DN$305,MATCH(data!R$1,download!$A$4:$DX$4,0)+1,FALSE))</f>
        <v>0.8054</v>
      </c>
      <c r="S222">
        <f>+IF(VLOOKUP($B222,download!$A$4:$DN$305,MATCH(data!S$1,download!$A$4:$DX$4,0)+1,FALSE)="","",VLOOKUP($B222,download!$A$4:$DN$305,MATCH(data!S$1,download!$A$4:$DX$4,0)+1,FALSE))</f>
        <v>1.2313000000000001</v>
      </c>
      <c r="T222">
        <f>+IF(VLOOKUP($B222,download!$A$4:$DN$305,MATCH(data!T$1,download!$A$4:$DX$4,0)+1,FALSE)="","",VLOOKUP($B222,download!$A$4:$DN$305,MATCH(data!T$1,download!$A$4:$DX$4,0)+1,FALSE))</f>
        <v>2823.81</v>
      </c>
      <c r="U222">
        <f>+IF(VLOOKUP($B222,download!$A$4:$DN$305,MATCH(data!U$1,download!$A$4:$DX$4,0)+1,FALSE)="","",VLOOKUP($B222,download!$A$4:$DN$305,MATCH(data!U$1,download!$A$4:$DX$4,0)+1,FALSE))</f>
        <v>13189.48</v>
      </c>
      <c r="V222">
        <f>+IF(VLOOKUP($B222,download!$A$4:$DN$305,MATCH(data!V$1,download!$A$4:$DX$4,0)+1,FALSE)="","",VLOOKUP($B222,download!$A$4:$DN$305,MATCH(data!V$1,download!$A$4:$DX$4,0)+1,FALSE))</f>
        <v>1836.71</v>
      </c>
      <c r="W222">
        <f>+IF(VLOOKUP($B222,download!$A$4:$DN$305,MATCH(data!W$1,download!$A$4:$DX$4,0)+1,FALSE)="","",VLOOKUP($B222,download!$A$4:$DN$305,MATCH(data!W$1,download!$A$4:$DX$4,0)+1,FALSE))</f>
        <v>32887.269999999997</v>
      </c>
      <c r="X222">
        <f>+IF(VLOOKUP($B222,download!$A$4:$DN$305,MATCH(data!X$1,download!$A$4:$DX$4,0)+1,FALSE)="","",VLOOKUP($B222,download!$A$4:$DN$305,MATCH(data!X$1,download!$A$4:$DX$4,0)+1,FALSE))</f>
        <v>15951.67</v>
      </c>
      <c r="Y222">
        <f>+IF(VLOOKUP($B222,download!$A$4:$DN$305,MATCH(data!Y$1,download!$A$4:$DX$4,0)+1,FALSE)="","",VLOOKUP($B222,download!$A$4:$DN$305,MATCH(data!Y$1,download!$A$4:$DX$4,0)+1,FALSE))</f>
        <v>0.4</v>
      </c>
      <c r="Z222">
        <f>+IF(VLOOKUP($B222,download!$A$4:$DN$305,MATCH(data!Z$1,download!$A$4:$DX$4,0)+1,FALSE)="","",VLOOKUP($B222,download!$A$4:$DN$305,MATCH(data!Z$1,download!$A$4:$DX$4,0)+1,FALSE))</f>
        <v>-0.9</v>
      </c>
      <c r="AA222">
        <f>+IF(VLOOKUP($B222,download!$A$4:$DN$305,MATCH(data!AA$1,download!$A$4:$DX$4,0)+1,FALSE)="","",VLOOKUP($B222,download!$A$4:$DN$305,MATCH(data!AA$1,download!$A$4:$DX$4,0)+1,FALSE))</f>
        <v>1.91</v>
      </c>
      <c r="AB222">
        <f>+IF(VLOOKUP($B222,download!$A$4:$DN$305,MATCH(data!AB$1,download!$A$4:$DX$4,0)+1,FALSE)="","",VLOOKUP($B222,download!$A$4:$DN$305,MATCH(data!AB$1,download!$A$4:$DX$4,0)+1,FALSE))</f>
        <v>-0.09</v>
      </c>
      <c r="AC222">
        <f>+IF(VLOOKUP($B222,download!$A$4:$DN$305,MATCH(data!AC$1,download!$A$4:$DX$4,0)+1,FALSE)="","",VLOOKUP($B222,download!$A$4:$DN$305,MATCH(data!AC$1,download!$A$4:$DX$4,0)+1,FALSE))</f>
        <v>0.34774906377038201</v>
      </c>
      <c r="AD222">
        <f>+IF(VLOOKUP($B222,download!$A$4:$DN$305,MATCH(data!AD$1,download!$A$4:$DX$4,0)+1,FALSE)="","",VLOOKUP($B222,download!$A$4:$DN$305,MATCH(data!AD$1,download!$A$4:$DX$4,0)+1,FALSE))</f>
        <v>134878000000</v>
      </c>
      <c r="AE222">
        <f>+IF(VLOOKUP($B222,download!$A$4:$DN$305,MATCH(data!AE$1,download!$A$4:$DX$4,0)+1,FALSE)="","",VLOOKUP($B222,download!$A$4:$DN$305,MATCH(data!AE$1,download!$A$4:$DX$4,0)+1,FALSE))</f>
        <v>191032200000</v>
      </c>
      <c r="AF222">
        <f>+IF(VLOOKUP($B222,download!$A$4:$DN$305,MATCH(data!AF$1,download!$A$4:$DX$4,0)+1,FALSE)="","",VLOOKUP($B222,download!$A$4:$DN$305,MATCH(data!AF$1,download!$A$4:$DX$4,0)+1,FALSE))</f>
        <v>-6.16561941807433E-2</v>
      </c>
      <c r="AG222">
        <f>+IF(VLOOKUP($B222,download!$A$4:$DN$305,MATCH(data!AG$1,download!$A$4:$DX$4,0)+1,FALSE)="","",VLOOKUP($B222,download!$A$4:$DN$305,MATCH(data!AG$1,download!$A$4:$DX$4,0)+1,FALSE))</f>
        <v>18.100000000000001</v>
      </c>
      <c r="AH222">
        <f>+IF(VLOOKUP($B222,download!$A$4:$DN$305,MATCH(data!AH$1,download!$A$4:$DX$4,0)+1,FALSE)="","",VLOOKUP($B222,download!$A$4:$DN$305,MATCH(data!AH$1,download!$A$4:$DX$4,0)+1,FALSE))</f>
        <v>46125000000</v>
      </c>
      <c r="AI222">
        <f>+IF(VLOOKUP($B222,download!$A$4:$DN$305,MATCH(data!AI$1,download!$A$4:$DX$4,0)+1,FALSE)="","",VLOOKUP($B222,download!$A$4:$DN$305,MATCH(data!AI$1,download!$A$4:$DX$4,0)+1,FALSE))</f>
        <v>44168000000</v>
      </c>
      <c r="AJ222">
        <f>+IF(VLOOKUP($B222,download!$A$4:$DN$305,MATCH(data!AJ$1,download!$A$4:$DX$4,0)+1,FALSE)="","",VLOOKUP($B222,download!$A$4:$DN$305,MATCH(data!AJ$1,download!$A$4:$DX$4,0)+1,FALSE))</f>
        <v>663100000000</v>
      </c>
      <c r="AK222">
        <f>+IF(VLOOKUP($B222,download!$A$4:$DN$305,MATCH(data!AK$1,download!$A$4:$DX$4,0)+1,FALSE)="","",VLOOKUP($B222,download!$A$4:$DN$305,MATCH(data!AK$1,download!$A$4:$DX$4,0)+1,FALSE))</f>
        <v>55351000000</v>
      </c>
      <c r="AL222">
        <f>+IF(VLOOKUP($B222,download!$A$4:$DN$305,MATCH(data!AL$1,download!$A$4:$DX$4,0)+1,FALSE)="","",VLOOKUP($B222,download!$A$4:$DN$305,MATCH(data!AL$1,download!$A$4:$DX$4,0)+1,FALSE))</f>
        <v>437480000000</v>
      </c>
      <c r="AM222">
        <f>+IF(VLOOKUP($B222,download!$A$4:$DN$305,MATCH(data!AM$1,download!$A$4:$DX$4,0)+1,FALSE)="","",VLOOKUP($B222,download!$A$4:$DN$305,MATCH(data!AM$1,download!$A$4:$DX$4,0)+1,FALSE))</f>
        <v>86748000000</v>
      </c>
      <c r="AN222">
        <f>+IF(VLOOKUP($B222,download!$A$4:$DN$305,MATCH(data!AN$1,download!$A$4:$DX$4,0)+1,FALSE)="","",VLOOKUP($B222,download!$A$4:$DN$305,MATCH(data!AN$1,download!$A$4:$DX$4,0)+1,FALSE))</f>
        <v>4</v>
      </c>
      <c r="AO222">
        <f>+IF(VLOOKUP($B222,download!$A$4:$DN$305,MATCH(data!AO$1,download!$A$4:$DX$4,0)+1,FALSE)="","",VLOOKUP($B222,download!$A$4:$DN$305,MATCH(data!AO$1,download!$A$4:$DX$4,0)+1,FALSE))</f>
        <v>5.5</v>
      </c>
      <c r="AP222">
        <f>+IF(VLOOKUP($B222,download!$A$4:$DN$305,MATCH(data!AP$1,download!$A$4:$DX$4,0)+1,FALSE)="","",VLOOKUP($B222,download!$A$4:$DN$305,MATCH(data!AP$1,download!$A$4:$DX$4,0)+1,FALSE))</f>
        <v>2.9</v>
      </c>
      <c r="AQ222">
        <f>+IF(VLOOKUP($B222,download!$A$4:$DN$305,MATCH(data!AQ$1,download!$A$4:$DX$4,0)+1,FALSE)="","",VLOOKUP($B222,download!$A$4:$DN$305,MATCH(data!AQ$1,download!$A$4:$DX$4,0)+1,FALSE))</f>
        <v>8.6</v>
      </c>
      <c r="AR222">
        <f>+IF(VLOOKUP($B222,download!$A$4:$DN$305,MATCH(data!AR$1,download!$A$4:$DX$4,0)+1,FALSE)="","",VLOOKUP($B222,download!$A$4:$DN$305,MATCH(data!AR$1,download!$A$4:$DX$4,0)+1,FALSE))</f>
        <v>6</v>
      </c>
      <c r="AS222">
        <f>+IF(VLOOKUP($B222,download!$A$4:$DN$305,MATCH(data!AS$1,download!$A$4:$DX$4,0)+1,FALSE)="","",VLOOKUP($B222,download!$A$4:$DN$305,MATCH(data!AS$1,download!$A$4:$DX$4,0)+1,FALSE))</f>
        <v>2.9999995978206204E-3</v>
      </c>
      <c r="AT222">
        <f>+IF(VLOOKUP($B222,download!$A$4:$DN$305,MATCH(data!AT$1,download!$A$4:$DX$4,0)+1,FALSE)="","",VLOOKUP($B222,download!$A$4:$DN$305,MATCH(data!AT$1,download!$A$4:$DX$4,0)+1,FALSE))</f>
        <v>2.7874732868585959E-3</v>
      </c>
      <c r="AU222">
        <f>+IF(VLOOKUP($B222,download!$A$4:$DN$305,MATCH(data!AU$1,download!$A$4:$DX$4,0)+1,FALSE)="","",VLOOKUP($B222,download!$A$4:$DN$305,MATCH(data!AU$1,download!$A$4:$DX$4,0)+1,FALSE))</f>
        <v>4.0551497198864084E-3</v>
      </c>
      <c r="AV222">
        <f>+IF(VLOOKUP($B222,download!$A$4:$DN$305,MATCH(data!AV$1,download!$A$4:$DX$4,0)+1,FALSE)="","",VLOOKUP($B222,download!$A$4:$DN$305,MATCH(data!AV$1,download!$A$4:$DX$4,0)+1,FALSE))</f>
        <v>2.8133538274398386E-3</v>
      </c>
      <c r="AW222">
        <f>+IF(VLOOKUP($B222,download!$A$4:$DN$305,MATCH(data!AW$1,download!$A$4:$DX$4,0)+1,FALSE)="","",VLOOKUP($B222,download!$A$4:$DN$305,MATCH(data!AW$1,download!$A$4:$DX$4,0)+1,FALSE))</f>
        <v>3.8199122397005736E-3</v>
      </c>
    </row>
    <row r="223" spans="1:49">
      <c r="A223">
        <f t="shared" si="9"/>
        <v>222</v>
      </c>
      <c r="B223">
        <f t="shared" si="10"/>
        <v>201802</v>
      </c>
      <c r="C223">
        <f>+IF(VLOOKUP($B223,download!$A$4:$DN$305,MATCH(data!C$1,download!$A$4:$DX$4,0)+1,FALSE)="","",VLOOKUP($B223,download!$A$4:$DN$305,MATCH(data!C$1,download!$A$4:$DX$4,0)+1,FALSE))</f>
        <v>99.0234375</v>
      </c>
      <c r="D223">
        <f>+IF(VLOOKUP($B223,download!$A$4:$DN$305,MATCH(data!D$1,download!$A$4:$DX$4,0)+1,FALSE)="","",VLOOKUP($B223,download!$A$4:$DN$305,MATCH(data!D$1,download!$A$4:$DX$4,0)+1,FALSE))</f>
        <v>98.524000000000001</v>
      </c>
      <c r="E223">
        <f>+IF(VLOOKUP($B223,download!$A$4:$DN$305,MATCH(data!E$1,download!$A$4:$DX$4,0)+1,FALSE)="","",VLOOKUP($B223,download!$A$4:$DN$305,MATCH(data!E$1,download!$A$4:$DX$4,0)+1,FALSE))</f>
        <v>99.786500000000004</v>
      </c>
      <c r="F223">
        <f>+IF(VLOOKUP($B223,download!$A$4:$DN$305,MATCH(data!F$1,download!$A$4:$DX$4,0)+1,FALSE)="","",VLOOKUP($B223,download!$A$4:$DN$305,MATCH(data!F$1,download!$A$4:$DX$4,0)+1,FALSE))</f>
        <v>95.85</v>
      </c>
      <c r="G223">
        <f>+IF(VLOOKUP($B223,download!$A$4:$DN$305,MATCH(data!G$1,download!$A$4:$DX$4,0)+1,FALSE)="","",VLOOKUP($B223,download!$A$4:$DN$305,MATCH(data!G$1,download!$A$4:$DX$4,0)+1,FALSE))</f>
        <v>89.78</v>
      </c>
      <c r="H223">
        <f>+IF(VLOOKUP($B223,download!$A$4:$DN$305,MATCH(data!H$1,download!$A$4:$DX$4,0)+1,FALSE)="","",VLOOKUP($B223,download!$A$4:$DN$305,MATCH(data!H$1,download!$A$4:$DX$4,0)+1,FALSE))</f>
        <v>19.850000000000001</v>
      </c>
      <c r="I223">
        <f>+IF(VLOOKUP($B223,download!$A$4:$DN$305,MATCH(data!I$1,download!$A$4:$DX$4,0)+1,FALSE)="","",VLOOKUP($B223,download!$A$4:$DN$305,MATCH(data!I$1,download!$A$4:$DX$4,0)+1,FALSE))</f>
        <v>18.0002</v>
      </c>
      <c r="J223">
        <f>+IF(VLOOKUP($B223,download!$A$4:$DN$305,MATCH(data!J$1,download!$A$4:$DX$4,0)+1,FALSE)="","",VLOOKUP($B223,download!$A$4:$DN$305,MATCH(data!J$1,download!$A$4:$DX$4,0)+1,FALSE))</f>
        <v>853477999999.99988</v>
      </c>
      <c r="K223">
        <f>+IF(VLOOKUP($B223,download!$A$4:$DN$305,MATCH(data!K$1,download!$A$4:$DX$4,0)+1,FALSE)="","",VLOOKUP($B223,download!$A$4:$DN$305,MATCH(data!K$1,download!$A$4:$DX$4,0)+1,FALSE))</f>
        <v>3566399999999.9995</v>
      </c>
      <c r="L223">
        <f>+IF(VLOOKUP($B223,download!$A$4:$DN$305,MATCH(data!L$1,download!$A$4:$DX$4,0)+1,FALSE)="","",VLOOKUP($B223,download!$A$4:$DN$305,MATCH(data!L$1,download!$A$4:$DX$4,0)+1,FALSE))</f>
        <v>2494860197000</v>
      </c>
      <c r="M223">
        <f>+IF(VLOOKUP($B223,download!$A$4:$DN$305,MATCH(data!M$1,download!$A$4:$DX$4,0)+1,FALSE)="","",VLOOKUP($B223,download!$A$4:$DN$305,MATCH(data!M$1,download!$A$4:$DX$4,0)+1,FALSE))</f>
        <v>7777064836202.3398</v>
      </c>
      <c r="N223">
        <f>+IF(VLOOKUP($B223,download!$A$4:$DN$305,MATCH(data!N$1,download!$A$4:$DX$4,0)+1,FALSE)="","",VLOOKUP($B223,download!$A$4:$DN$305,MATCH(data!N$1,download!$A$4:$DX$4,0)+1,FALSE))</f>
        <v>968696000000</v>
      </c>
      <c r="O223">
        <f>+IF(VLOOKUP($B223,download!$A$4:$DN$305,MATCH(data!O$1,download!$A$4:$DX$4,0)+1,FALSE)="","",VLOOKUP($B223,download!$A$4:$DN$305,MATCH(data!O$1,download!$A$4:$DX$4,0)+1,FALSE))</f>
        <v>1.2193000000000001</v>
      </c>
      <c r="P223">
        <f>+IF(VLOOKUP($B223,download!$A$4:$DN$305,MATCH(data!P$1,download!$A$4:$DX$4,0)+1,FALSE)="","",VLOOKUP($B223,download!$A$4:$DN$305,MATCH(data!P$1,download!$A$4:$DX$4,0)+1,FALSE))</f>
        <v>7.8262</v>
      </c>
      <c r="Q223">
        <f>+IF(VLOOKUP($B223,download!$A$4:$DN$305,MATCH(data!Q$1,download!$A$4:$DX$4,0)+1,FALSE)="","",VLOOKUP($B223,download!$A$4:$DN$305,MATCH(data!Q$1,download!$A$4:$DX$4,0)+1,FALSE))</f>
        <v>1.3759999999999999</v>
      </c>
      <c r="R223">
        <f>+IF(VLOOKUP($B223,download!$A$4:$DN$305,MATCH(data!R$1,download!$A$4:$DX$4,0)+1,FALSE)="","",VLOOKUP($B223,download!$A$4:$DN$305,MATCH(data!R$1,download!$A$4:$DX$4,0)+1,FALSE))</f>
        <v>0.77610000000000001</v>
      </c>
      <c r="S223">
        <f>+IF(VLOOKUP($B223,download!$A$4:$DN$305,MATCH(data!S$1,download!$A$4:$DX$4,0)+1,FALSE)="","",VLOOKUP($B223,download!$A$4:$DN$305,MATCH(data!S$1,download!$A$4:$DX$4,0)+1,FALSE))</f>
        <v>1.2829999999999999</v>
      </c>
      <c r="T223">
        <f>+IF(VLOOKUP($B223,download!$A$4:$DN$305,MATCH(data!T$1,download!$A$4:$DX$4,0)+1,FALSE)="","",VLOOKUP($B223,download!$A$4:$DN$305,MATCH(data!T$1,download!$A$4:$DX$4,0)+1,FALSE))</f>
        <v>2713.83</v>
      </c>
      <c r="U223">
        <f>+IF(VLOOKUP($B223,download!$A$4:$DN$305,MATCH(data!U$1,download!$A$4:$DX$4,0)+1,FALSE)="","",VLOOKUP($B223,download!$A$4:$DN$305,MATCH(data!U$1,download!$A$4:$DX$4,0)+1,FALSE))</f>
        <v>12435.85</v>
      </c>
      <c r="V223">
        <f>+IF(VLOOKUP($B223,download!$A$4:$DN$305,MATCH(data!V$1,download!$A$4:$DX$4,0)+1,FALSE)="","",VLOOKUP($B223,download!$A$4:$DN$305,MATCH(data!V$1,download!$A$4:$DX$4,0)+1,FALSE))</f>
        <v>1768.24</v>
      </c>
      <c r="W223">
        <f>+IF(VLOOKUP($B223,download!$A$4:$DN$305,MATCH(data!W$1,download!$A$4:$DX$4,0)+1,FALSE)="","",VLOOKUP($B223,download!$A$4:$DN$305,MATCH(data!W$1,download!$A$4:$DX$4,0)+1,FALSE))</f>
        <v>30844.720000000001</v>
      </c>
      <c r="X223">
        <f>+IF(VLOOKUP($B223,download!$A$4:$DN$305,MATCH(data!X$1,download!$A$4:$DX$4,0)+1,FALSE)="","",VLOOKUP($B223,download!$A$4:$DN$305,MATCH(data!X$1,download!$A$4:$DX$4,0)+1,FALSE))</f>
        <v>15442.68</v>
      </c>
      <c r="Y223">
        <f>+IF(VLOOKUP($B223,download!$A$4:$DN$305,MATCH(data!Y$1,download!$A$4:$DX$4,0)+1,FALSE)="","",VLOOKUP($B223,download!$A$4:$DN$305,MATCH(data!Y$1,download!$A$4:$DX$4,0)+1,FALSE))</f>
        <v>0.2</v>
      </c>
      <c r="Z223">
        <f>+IF(VLOOKUP($B223,download!$A$4:$DN$305,MATCH(data!Z$1,download!$A$4:$DX$4,0)+1,FALSE)="","",VLOOKUP($B223,download!$A$4:$DN$305,MATCH(data!Z$1,download!$A$4:$DX$4,0)+1,FALSE))</f>
        <v>0.2</v>
      </c>
      <c r="AA223">
        <f>+IF(VLOOKUP($B223,download!$A$4:$DN$305,MATCH(data!AA$1,download!$A$4:$DX$4,0)+1,FALSE)="","",VLOOKUP($B223,download!$A$4:$DN$305,MATCH(data!AA$1,download!$A$4:$DX$4,0)+1,FALSE))</f>
        <v>1.91</v>
      </c>
      <c r="AB223">
        <f>+IF(VLOOKUP($B223,download!$A$4:$DN$305,MATCH(data!AB$1,download!$A$4:$DX$4,0)+1,FALSE)="","",VLOOKUP($B223,download!$A$4:$DN$305,MATCH(data!AB$1,download!$A$4:$DX$4,0)+1,FALSE))</f>
        <v>1.33</v>
      </c>
      <c r="AC223">
        <f>+IF(VLOOKUP($B223,download!$A$4:$DN$305,MATCH(data!AC$1,download!$A$4:$DX$4,0)+1,FALSE)="","",VLOOKUP($B223,download!$A$4:$DN$305,MATCH(data!AC$1,download!$A$4:$DX$4,0)+1,FALSE))</f>
        <v>0.30896013275802497</v>
      </c>
      <c r="AD223">
        <f>+IF(VLOOKUP($B223,download!$A$4:$DN$305,MATCH(data!AD$1,download!$A$4:$DX$4,0)+1,FALSE)="","",VLOOKUP($B223,download!$A$4:$DN$305,MATCH(data!AD$1,download!$A$4:$DX$4,0)+1,FALSE))</f>
        <v>137412000000</v>
      </c>
      <c r="AE223">
        <f>+IF(VLOOKUP($B223,download!$A$4:$DN$305,MATCH(data!AE$1,download!$A$4:$DX$4,0)+1,FALSE)="","",VLOOKUP($B223,download!$A$4:$DN$305,MATCH(data!AE$1,download!$A$4:$DX$4,0)+1,FALSE))</f>
        <v>184279900000</v>
      </c>
      <c r="AF223">
        <f>+IF(VLOOKUP($B223,download!$A$4:$DN$305,MATCH(data!AF$1,download!$A$4:$DX$4,0)+1,FALSE)="","",VLOOKUP($B223,download!$A$4:$DN$305,MATCH(data!AF$1,download!$A$4:$DX$4,0)+1,FALSE))</f>
        <v>-6.16561941807433E-2</v>
      </c>
      <c r="AG223">
        <f>+IF(VLOOKUP($B223,download!$A$4:$DN$305,MATCH(data!AG$1,download!$A$4:$DX$4,0)+1,FALSE)="","",VLOOKUP($B223,download!$A$4:$DN$305,MATCH(data!AG$1,download!$A$4:$DX$4,0)+1,FALSE))</f>
        <v>1.7</v>
      </c>
      <c r="AH223">
        <f>+IF(VLOOKUP($B223,download!$A$4:$DN$305,MATCH(data!AH$1,download!$A$4:$DX$4,0)+1,FALSE)="","",VLOOKUP($B223,download!$A$4:$DN$305,MATCH(data!AH$1,download!$A$4:$DX$4,0)+1,FALSE))</f>
        <v>46889800000</v>
      </c>
      <c r="AI223">
        <f>+IF(VLOOKUP($B223,download!$A$4:$DN$305,MATCH(data!AI$1,download!$A$4:$DX$4,0)+1,FALSE)="","",VLOOKUP($B223,download!$A$4:$DN$305,MATCH(data!AI$1,download!$A$4:$DX$4,0)+1,FALSE))</f>
        <v>44123000000</v>
      </c>
      <c r="AJ223">
        <f>+IF(VLOOKUP($B223,download!$A$4:$DN$305,MATCH(data!AJ$1,download!$A$4:$DX$4,0)+1,FALSE)="","",VLOOKUP($B223,download!$A$4:$DN$305,MATCH(data!AJ$1,download!$A$4:$DX$4,0)+1,FALSE))</f>
        <v>667749999999.99988</v>
      </c>
      <c r="AK223">
        <f>+IF(VLOOKUP($B223,download!$A$4:$DN$305,MATCH(data!AK$1,download!$A$4:$DX$4,0)+1,FALSE)="","",VLOOKUP($B223,download!$A$4:$DN$305,MATCH(data!AK$1,download!$A$4:$DX$4,0)+1,FALSE))</f>
        <v>60526000000</v>
      </c>
      <c r="AL223">
        <f>+IF(VLOOKUP($B223,download!$A$4:$DN$305,MATCH(data!AL$1,download!$A$4:$DX$4,0)+1,FALSE)="","",VLOOKUP($B223,download!$A$4:$DN$305,MATCH(data!AL$1,download!$A$4:$DX$4,0)+1,FALSE))</f>
        <v>438237000000</v>
      </c>
      <c r="AM223">
        <f>+IF(VLOOKUP($B223,download!$A$4:$DN$305,MATCH(data!AM$1,download!$A$4:$DX$4,0)+1,FALSE)="","",VLOOKUP($B223,download!$A$4:$DN$305,MATCH(data!AM$1,download!$A$4:$DX$4,0)+1,FALSE))</f>
        <v>86486000000</v>
      </c>
      <c r="AN223">
        <f>+IF(VLOOKUP($B223,download!$A$4:$DN$305,MATCH(data!AN$1,download!$A$4:$DX$4,0)+1,FALSE)="","",VLOOKUP($B223,download!$A$4:$DN$305,MATCH(data!AN$1,download!$A$4:$DX$4,0)+1,FALSE))</f>
        <v>4.0999999999999996</v>
      </c>
      <c r="AO223">
        <f>+IF(VLOOKUP($B223,download!$A$4:$DN$305,MATCH(data!AO$1,download!$A$4:$DX$4,0)+1,FALSE)="","",VLOOKUP($B223,download!$A$4:$DN$305,MATCH(data!AO$1,download!$A$4:$DX$4,0)+1,FALSE))</f>
        <v>5.6</v>
      </c>
      <c r="AP223">
        <f>+IF(VLOOKUP($B223,download!$A$4:$DN$305,MATCH(data!AP$1,download!$A$4:$DX$4,0)+1,FALSE)="","",VLOOKUP($B223,download!$A$4:$DN$305,MATCH(data!AP$1,download!$A$4:$DX$4,0)+1,FALSE))</f>
        <v>2.9</v>
      </c>
      <c r="AQ223">
        <f>+IF(VLOOKUP($B223,download!$A$4:$DN$305,MATCH(data!AQ$1,download!$A$4:$DX$4,0)+1,FALSE)="","",VLOOKUP($B223,download!$A$4:$DN$305,MATCH(data!AQ$1,download!$A$4:$DX$4,0)+1,FALSE))</f>
        <v>8.5</v>
      </c>
      <c r="AR223">
        <f>+IF(VLOOKUP($B223,download!$A$4:$DN$305,MATCH(data!AR$1,download!$A$4:$DX$4,0)+1,FALSE)="","",VLOOKUP($B223,download!$A$4:$DN$305,MATCH(data!AR$1,download!$A$4:$DX$4,0)+1,FALSE))</f>
        <v>5.9</v>
      </c>
      <c r="AS223">
        <f>+IF(VLOOKUP($B223,download!$A$4:$DN$305,MATCH(data!AS$1,download!$A$4:$DX$4,0)+1,FALSE)="","",VLOOKUP($B223,download!$A$4:$DN$305,MATCH(data!AS$1,download!$A$4:$DX$4,0)+1,FALSE))</f>
        <v>2.9999995978206204E-3</v>
      </c>
      <c r="AT223">
        <f>+IF(VLOOKUP($B223,download!$A$4:$DN$305,MATCH(data!AT$1,download!$A$4:$DX$4,0)+1,FALSE)="","",VLOOKUP($B223,download!$A$4:$DN$305,MATCH(data!AT$1,download!$A$4:$DX$4,0)+1,FALSE))</f>
        <v>2.7874732868585959E-3</v>
      </c>
      <c r="AU223">
        <f>+IF(VLOOKUP($B223,download!$A$4:$DN$305,MATCH(data!AU$1,download!$A$4:$DX$4,0)+1,FALSE)="","",VLOOKUP($B223,download!$A$4:$DN$305,MATCH(data!AU$1,download!$A$4:$DX$4,0)+1,FALSE))</f>
        <v>4.0551497198864084E-3</v>
      </c>
      <c r="AV223">
        <f>+IF(VLOOKUP($B223,download!$A$4:$DN$305,MATCH(data!AV$1,download!$A$4:$DX$4,0)+1,FALSE)="","",VLOOKUP($B223,download!$A$4:$DN$305,MATCH(data!AV$1,download!$A$4:$DX$4,0)+1,FALSE))</f>
        <v>2.8133538274398386E-3</v>
      </c>
      <c r="AW223">
        <f>+IF(VLOOKUP($B223,download!$A$4:$DN$305,MATCH(data!AW$1,download!$A$4:$DX$4,0)+1,FALSE)="","",VLOOKUP($B223,download!$A$4:$DN$305,MATCH(data!AW$1,download!$A$4:$DX$4,0)+1,FALSE))</f>
        <v>3.8199122397005736E-3</v>
      </c>
    </row>
    <row r="224" spans="1:49">
      <c r="A224">
        <f t="shared" si="9"/>
        <v>223</v>
      </c>
      <c r="B224">
        <f t="shared" si="10"/>
        <v>201803</v>
      </c>
      <c r="C224">
        <f>+IF(VLOOKUP($B224,download!$A$4:$DN$305,MATCH(data!C$1,download!$A$4:$DX$4,0)+1,FALSE)="","",VLOOKUP($B224,download!$A$4:$DN$305,MATCH(data!C$1,download!$A$4:$DX$4,0)+1,FALSE))</f>
        <v>100.0859375</v>
      </c>
      <c r="D224">
        <f>+IF(VLOOKUP($B224,download!$A$4:$DN$305,MATCH(data!D$1,download!$A$4:$DX$4,0)+1,FALSE)="","",VLOOKUP($B224,download!$A$4:$DN$305,MATCH(data!D$1,download!$A$4:$DX$4,0)+1,FALSE))</f>
        <v>100.08499999999999</v>
      </c>
      <c r="E224">
        <f>+IF(VLOOKUP($B224,download!$A$4:$DN$305,MATCH(data!E$1,download!$A$4:$DX$4,0)+1,FALSE)="","",VLOOKUP($B224,download!$A$4:$DN$305,MATCH(data!E$1,download!$A$4:$DX$4,0)+1,FALSE))</f>
        <v>97.138499999999993</v>
      </c>
      <c r="F224">
        <f>+IF(VLOOKUP($B224,download!$A$4:$DN$305,MATCH(data!F$1,download!$A$4:$DX$4,0)+1,FALSE)="","",VLOOKUP($B224,download!$A$4:$DN$305,MATCH(data!F$1,download!$A$4:$DX$4,0)+1,FALSE))</f>
        <v>96.33</v>
      </c>
      <c r="G224">
        <f>+IF(VLOOKUP($B224,download!$A$4:$DN$305,MATCH(data!G$1,download!$A$4:$DX$4,0)+1,FALSE)="","",VLOOKUP($B224,download!$A$4:$DN$305,MATCH(data!G$1,download!$A$4:$DX$4,0)+1,FALSE))</f>
        <v>90.965000000000003</v>
      </c>
      <c r="H224">
        <f>+IF(VLOOKUP($B224,download!$A$4:$DN$305,MATCH(data!H$1,download!$A$4:$DX$4,0)+1,FALSE)="","",VLOOKUP($B224,download!$A$4:$DN$305,MATCH(data!H$1,download!$A$4:$DX$4,0)+1,FALSE))</f>
        <v>19.97</v>
      </c>
      <c r="I224">
        <f>+IF(VLOOKUP($B224,download!$A$4:$DN$305,MATCH(data!I$1,download!$A$4:$DX$4,0)+1,FALSE)="","",VLOOKUP($B224,download!$A$4:$DN$305,MATCH(data!I$1,download!$A$4:$DX$4,0)+1,FALSE))</f>
        <v>17.436399999999999</v>
      </c>
      <c r="J224">
        <f>+IF(VLOOKUP($B224,download!$A$4:$DN$305,MATCH(data!J$1,download!$A$4:$DX$4,0)+1,FALSE)="","",VLOOKUP($B224,download!$A$4:$DN$305,MATCH(data!J$1,download!$A$4:$DX$4,0)+1,FALSE))</f>
        <v>860769999999.99988</v>
      </c>
      <c r="K224">
        <f>+IF(VLOOKUP($B224,download!$A$4:$DN$305,MATCH(data!K$1,download!$A$4:$DX$4,0)+1,FALSE)="","",VLOOKUP($B224,download!$A$4:$DN$305,MATCH(data!K$1,download!$A$4:$DX$4,0)+1,FALSE))</f>
        <v>3688599999999.9995</v>
      </c>
      <c r="L224">
        <f>+IF(VLOOKUP($B224,download!$A$4:$DN$305,MATCH(data!L$1,download!$A$4:$DX$4,0)+1,FALSE)="","",VLOOKUP($B224,download!$A$4:$DN$305,MATCH(data!L$1,download!$A$4:$DX$4,0)+1,FALSE))</f>
        <v>2473437520000</v>
      </c>
      <c r="M224">
        <f>+IF(VLOOKUP($B224,download!$A$4:$DN$305,MATCH(data!M$1,download!$A$4:$DX$4,0)+1,FALSE)="","",VLOOKUP($B224,download!$A$4:$DN$305,MATCH(data!M$1,download!$A$4:$DX$4,0)+1,FALSE))</f>
        <v>7840109712327.4404</v>
      </c>
      <c r="N224">
        <f>+IF(VLOOKUP($B224,download!$A$4:$DN$305,MATCH(data!N$1,download!$A$4:$DX$4,0)+1,FALSE)="","",VLOOKUP($B224,download!$A$4:$DN$305,MATCH(data!N$1,download!$A$4:$DX$4,0)+1,FALSE))</f>
        <v>974185000000</v>
      </c>
      <c r="O224">
        <f>+IF(VLOOKUP($B224,download!$A$4:$DN$305,MATCH(data!O$1,download!$A$4:$DX$4,0)+1,FALSE)="","",VLOOKUP($B224,download!$A$4:$DN$305,MATCH(data!O$1,download!$A$4:$DX$4,0)+1,FALSE))</f>
        <v>1.2321</v>
      </c>
      <c r="P224">
        <f>+IF(VLOOKUP($B224,download!$A$4:$DN$305,MATCH(data!P$1,download!$A$4:$DX$4,0)+1,FALSE)="","",VLOOKUP($B224,download!$A$4:$DN$305,MATCH(data!P$1,download!$A$4:$DX$4,0)+1,FALSE))</f>
        <v>7.8484999999999996</v>
      </c>
      <c r="Q224">
        <f>+IF(VLOOKUP($B224,download!$A$4:$DN$305,MATCH(data!Q$1,download!$A$4:$DX$4,0)+1,FALSE)="","",VLOOKUP($B224,download!$A$4:$DN$305,MATCH(data!Q$1,download!$A$4:$DX$4,0)+1,FALSE))</f>
        <v>1.4015</v>
      </c>
      <c r="R224">
        <f>+IF(VLOOKUP($B224,download!$A$4:$DN$305,MATCH(data!R$1,download!$A$4:$DX$4,0)+1,FALSE)="","",VLOOKUP($B224,download!$A$4:$DN$305,MATCH(data!R$1,download!$A$4:$DX$4,0)+1,FALSE))</f>
        <v>0.76780000000000004</v>
      </c>
      <c r="S224">
        <f>+IF(VLOOKUP($B224,download!$A$4:$DN$305,MATCH(data!S$1,download!$A$4:$DX$4,0)+1,FALSE)="","",VLOOKUP($B224,download!$A$4:$DN$305,MATCH(data!S$1,download!$A$4:$DX$4,0)+1,FALSE))</f>
        <v>1.2890999999999999</v>
      </c>
      <c r="T224">
        <f>+IF(VLOOKUP($B224,download!$A$4:$DN$305,MATCH(data!T$1,download!$A$4:$DX$4,0)+1,FALSE)="","",VLOOKUP($B224,download!$A$4:$DN$305,MATCH(data!T$1,download!$A$4:$DX$4,0)+1,FALSE))</f>
        <v>2640.87</v>
      </c>
      <c r="U224">
        <f>+IF(VLOOKUP($B224,download!$A$4:$DN$305,MATCH(data!U$1,download!$A$4:$DX$4,0)+1,FALSE)="","",VLOOKUP($B224,download!$A$4:$DN$305,MATCH(data!U$1,download!$A$4:$DX$4,0)+1,FALSE))</f>
        <v>12096.73</v>
      </c>
      <c r="V224">
        <f>+IF(VLOOKUP($B224,download!$A$4:$DN$305,MATCH(data!V$1,download!$A$4:$DX$4,0)+1,FALSE)="","",VLOOKUP($B224,download!$A$4:$DN$305,MATCH(data!V$1,download!$A$4:$DX$4,0)+1,FALSE))</f>
        <v>1716.3</v>
      </c>
      <c r="W224">
        <f>+IF(VLOOKUP($B224,download!$A$4:$DN$305,MATCH(data!W$1,download!$A$4:$DX$4,0)+1,FALSE)="","",VLOOKUP($B224,download!$A$4:$DN$305,MATCH(data!W$1,download!$A$4:$DX$4,0)+1,FALSE))</f>
        <v>30093.38</v>
      </c>
      <c r="X224">
        <f>+IF(VLOOKUP($B224,download!$A$4:$DN$305,MATCH(data!X$1,download!$A$4:$DX$4,0)+1,FALSE)="","",VLOOKUP($B224,download!$A$4:$DN$305,MATCH(data!X$1,download!$A$4:$DX$4,0)+1,FALSE))</f>
        <v>15367.29</v>
      </c>
      <c r="Y224">
        <f>+IF(VLOOKUP($B224,download!$A$4:$DN$305,MATCH(data!Y$1,download!$A$4:$DX$4,0)+1,FALSE)="","",VLOOKUP($B224,download!$A$4:$DN$305,MATCH(data!Y$1,download!$A$4:$DX$4,0)+1,FALSE))</f>
        <v>0.1</v>
      </c>
      <c r="Z224">
        <f>+IF(VLOOKUP($B224,download!$A$4:$DN$305,MATCH(data!Z$1,download!$A$4:$DX$4,0)+1,FALSE)="","",VLOOKUP($B224,download!$A$4:$DN$305,MATCH(data!Z$1,download!$A$4:$DX$4,0)+1,FALSE))</f>
        <v>1.1000000000000001</v>
      </c>
      <c r="AA224">
        <f>+IF(VLOOKUP($B224,download!$A$4:$DN$305,MATCH(data!AA$1,download!$A$4:$DX$4,0)+1,FALSE)="","",VLOOKUP($B224,download!$A$4:$DN$305,MATCH(data!AA$1,download!$A$4:$DX$4,0)+1,FALSE))</f>
        <v>1.9</v>
      </c>
      <c r="AB224">
        <f>+IF(VLOOKUP($B224,download!$A$4:$DN$305,MATCH(data!AB$1,download!$A$4:$DX$4,0)+1,FALSE)="","",VLOOKUP($B224,download!$A$4:$DN$305,MATCH(data!AB$1,download!$A$4:$DX$4,0)+1,FALSE))</f>
        <v>-0.28000000000000003</v>
      </c>
      <c r="AC224">
        <f>+IF(VLOOKUP($B224,download!$A$4:$DN$305,MATCH(data!AC$1,download!$A$4:$DX$4,0)+1,FALSE)="","",VLOOKUP($B224,download!$A$4:$DN$305,MATCH(data!AC$1,download!$A$4:$DX$4,0)+1,FALSE))</f>
        <v>0.19219846984932301</v>
      </c>
      <c r="AD224">
        <f>+IF(VLOOKUP($B224,download!$A$4:$DN$305,MATCH(data!AD$1,download!$A$4:$DX$4,0)+1,FALSE)="","",VLOOKUP($B224,download!$A$4:$DN$305,MATCH(data!AD$1,download!$A$4:$DX$4,0)+1,FALSE))</f>
        <v>140700000000</v>
      </c>
      <c r="AE224">
        <f>+IF(VLOOKUP($B224,download!$A$4:$DN$305,MATCH(data!AE$1,download!$A$4:$DX$4,0)+1,FALSE)="","",VLOOKUP($B224,download!$A$4:$DN$305,MATCH(data!AE$1,download!$A$4:$DX$4,0)+1,FALSE))</f>
        <v>187782900000</v>
      </c>
      <c r="AF224">
        <f>+IF(VLOOKUP($B224,download!$A$4:$DN$305,MATCH(data!AF$1,download!$A$4:$DX$4,0)+1,FALSE)="","",VLOOKUP($B224,download!$A$4:$DN$305,MATCH(data!AF$1,download!$A$4:$DX$4,0)+1,FALSE))</f>
        <v>6.3747794595598499</v>
      </c>
      <c r="AG224">
        <f>+IF(VLOOKUP($B224,download!$A$4:$DN$305,MATCH(data!AG$1,download!$A$4:$DX$4,0)+1,FALSE)="","",VLOOKUP($B224,download!$A$4:$DN$305,MATCH(data!AG$1,download!$A$4:$DX$4,0)+1,FALSE))</f>
        <v>8</v>
      </c>
      <c r="AH224">
        <f>+IF(VLOOKUP($B224,download!$A$4:$DN$305,MATCH(data!AH$1,download!$A$4:$DX$4,0)+1,FALSE)="","",VLOOKUP($B224,download!$A$4:$DN$305,MATCH(data!AH$1,download!$A$4:$DX$4,0)+1,FALSE))</f>
        <v>48379600000</v>
      </c>
      <c r="AI224">
        <f>+IF(VLOOKUP($B224,download!$A$4:$DN$305,MATCH(data!AI$1,download!$A$4:$DX$4,0)+1,FALSE)="","",VLOOKUP($B224,download!$A$4:$DN$305,MATCH(data!AI$1,download!$A$4:$DX$4,0)+1,FALSE))</f>
        <v>44425000000</v>
      </c>
      <c r="AJ224">
        <f>+IF(VLOOKUP($B224,download!$A$4:$DN$305,MATCH(data!AJ$1,download!$A$4:$DX$4,0)+1,FALSE)="","",VLOOKUP($B224,download!$A$4:$DN$305,MATCH(data!AJ$1,download!$A$4:$DX$4,0)+1,FALSE))</f>
        <v>673190000000</v>
      </c>
      <c r="AK224">
        <f>+IF(VLOOKUP($B224,download!$A$4:$DN$305,MATCH(data!AK$1,download!$A$4:$DX$4,0)+1,FALSE)="","",VLOOKUP($B224,download!$A$4:$DN$305,MATCH(data!AK$1,download!$A$4:$DX$4,0)+1,FALSE))</f>
        <v>66084000000</v>
      </c>
      <c r="AL224">
        <f>+IF(VLOOKUP($B224,download!$A$4:$DN$305,MATCH(data!AL$1,download!$A$4:$DX$4,0)+1,FALSE)="","",VLOOKUP($B224,download!$A$4:$DN$305,MATCH(data!AL$1,download!$A$4:$DX$4,0)+1,FALSE))</f>
        <v>434235000000</v>
      </c>
      <c r="AM224">
        <f>+IF(VLOOKUP($B224,download!$A$4:$DN$305,MATCH(data!AM$1,download!$A$4:$DX$4,0)+1,FALSE)="","",VLOOKUP($B224,download!$A$4:$DN$305,MATCH(data!AM$1,download!$A$4:$DX$4,0)+1,FALSE))</f>
        <v>83295000000</v>
      </c>
      <c r="AN224">
        <f>+IF(VLOOKUP($B224,download!$A$4:$DN$305,MATCH(data!AN$1,download!$A$4:$DX$4,0)+1,FALSE)="","",VLOOKUP($B224,download!$A$4:$DN$305,MATCH(data!AN$1,download!$A$4:$DX$4,0)+1,FALSE))</f>
        <v>4</v>
      </c>
      <c r="AO224">
        <f>+IF(VLOOKUP($B224,download!$A$4:$DN$305,MATCH(data!AO$1,download!$A$4:$DX$4,0)+1,FALSE)="","",VLOOKUP($B224,download!$A$4:$DN$305,MATCH(data!AO$1,download!$A$4:$DX$4,0)+1,FALSE))</f>
        <v>5.6</v>
      </c>
      <c r="AP224">
        <f>+IF(VLOOKUP($B224,download!$A$4:$DN$305,MATCH(data!AP$1,download!$A$4:$DX$4,0)+1,FALSE)="","",VLOOKUP($B224,download!$A$4:$DN$305,MATCH(data!AP$1,download!$A$4:$DX$4,0)+1,FALSE))</f>
        <v>2.9</v>
      </c>
      <c r="AQ224">
        <f>+IF(VLOOKUP($B224,download!$A$4:$DN$305,MATCH(data!AQ$1,download!$A$4:$DX$4,0)+1,FALSE)="","",VLOOKUP($B224,download!$A$4:$DN$305,MATCH(data!AQ$1,download!$A$4:$DX$4,0)+1,FALSE))</f>
        <v>8.5</v>
      </c>
      <c r="AR224">
        <f>+IF(VLOOKUP($B224,download!$A$4:$DN$305,MATCH(data!AR$1,download!$A$4:$DX$4,0)+1,FALSE)="","",VLOOKUP($B224,download!$A$4:$DN$305,MATCH(data!AR$1,download!$A$4:$DX$4,0)+1,FALSE))</f>
        <v>5.9</v>
      </c>
      <c r="AS224">
        <f>+IF(VLOOKUP($B224,download!$A$4:$DN$305,MATCH(data!AS$1,download!$A$4:$DX$4,0)+1,FALSE)="","",VLOOKUP($B224,download!$A$4:$DN$305,MATCH(data!AS$1,download!$A$4:$DX$4,0)+1,FALSE))</f>
        <v>2.9999995978206204E-3</v>
      </c>
      <c r="AT224">
        <f>+IF(VLOOKUP($B224,download!$A$4:$DN$305,MATCH(data!AT$1,download!$A$4:$DX$4,0)+1,FALSE)="","",VLOOKUP($B224,download!$A$4:$DN$305,MATCH(data!AT$1,download!$A$4:$DX$4,0)+1,FALSE))</f>
        <v>2.7874732868585959E-3</v>
      </c>
      <c r="AU224">
        <f>+IF(VLOOKUP($B224,download!$A$4:$DN$305,MATCH(data!AU$1,download!$A$4:$DX$4,0)+1,FALSE)="","",VLOOKUP($B224,download!$A$4:$DN$305,MATCH(data!AU$1,download!$A$4:$DX$4,0)+1,FALSE))</f>
        <v>4.0551497198864084E-3</v>
      </c>
      <c r="AV224">
        <f>+IF(VLOOKUP($B224,download!$A$4:$DN$305,MATCH(data!AV$1,download!$A$4:$DX$4,0)+1,FALSE)="","",VLOOKUP($B224,download!$A$4:$DN$305,MATCH(data!AV$1,download!$A$4:$DX$4,0)+1,FALSE))</f>
        <v>2.8133538274398386E-3</v>
      </c>
      <c r="AW224">
        <f>+IF(VLOOKUP($B224,download!$A$4:$DN$305,MATCH(data!AW$1,download!$A$4:$DX$4,0)+1,FALSE)="","",VLOOKUP($B224,download!$A$4:$DN$305,MATCH(data!AW$1,download!$A$4:$DX$4,0)+1,FALSE))</f>
        <v>3.8199122397005736E-3</v>
      </c>
    </row>
    <row r="225" spans="1:49">
      <c r="A225">
        <f t="shared" si="9"/>
        <v>224</v>
      </c>
      <c r="B225">
        <f t="shared" si="10"/>
        <v>201804</v>
      </c>
      <c r="C225">
        <f>+IF(VLOOKUP($B225,download!$A$4:$DN$305,MATCH(data!C$1,download!$A$4:$DX$4,0)+1,FALSE)="","",VLOOKUP($B225,download!$A$4:$DN$305,MATCH(data!C$1,download!$A$4:$DX$4,0)+1,FALSE))</f>
        <v>98.2734375</v>
      </c>
      <c r="D225">
        <f>+IF(VLOOKUP($B225,download!$A$4:$DN$305,MATCH(data!D$1,download!$A$4:$DX$4,0)+1,FALSE)="","",VLOOKUP($B225,download!$A$4:$DN$305,MATCH(data!D$1,download!$A$4:$DX$4,0)+1,FALSE))</f>
        <v>99.44</v>
      </c>
      <c r="E225">
        <f>+IF(VLOOKUP($B225,download!$A$4:$DN$305,MATCH(data!E$1,download!$A$4:$DX$4,0)+1,FALSE)="","",VLOOKUP($B225,download!$A$4:$DN$305,MATCH(data!E$1,download!$A$4:$DX$4,0)+1,FALSE))</f>
        <v>95.382999999999996</v>
      </c>
      <c r="F225">
        <f>+IF(VLOOKUP($B225,download!$A$4:$DN$305,MATCH(data!F$1,download!$A$4:$DX$4,0)+1,FALSE)="","",VLOOKUP($B225,download!$A$4:$DN$305,MATCH(data!F$1,download!$A$4:$DX$4,0)+1,FALSE))</f>
        <v>94.5</v>
      </c>
      <c r="G225">
        <f>+IF(VLOOKUP($B225,download!$A$4:$DN$305,MATCH(data!G$1,download!$A$4:$DX$4,0)+1,FALSE)="","",VLOOKUP($B225,download!$A$4:$DN$305,MATCH(data!G$1,download!$A$4:$DX$4,0)+1,FALSE))</f>
        <v>97.27</v>
      </c>
      <c r="H225">
        <f>+IF(VLOOKUP($B225,download!$A$4:$DN$305,MATCH(data!H$1,download!$A$4:$DX$4,0)+1,FALSE)="","",VLOOKUP($B225,download!$A$4:$DN$305,MATCH(data!H$1,download!$A$4:$DX$4,0)+1,FALSE))</f>
        <v>15.93</v>
      </c>
      <c r="I225">
        <f>+IF(VLOOKUP($B225,download!$A$4:$DN$305,MATCH(data!I$1,download!$A$4:$DX$4,0)+1,FALSE)="","",VLOOKUP($B225,download!$A$4:$DN$305,MATCH(data!I$1,download!$A$4:$DX$4,0)+1,FALSE))</f>
        <v>13.715400000000001</v>
      </c>
      <c r="J225">
        <f>+IF(VLOOKUP($B225,download!$A$4:$DN$305,MATCH(data!J$1,download!$A$4:$DX$4,0)+1,FALSE)="","",VLOOKUP($B225,download!$A$4:$DN$305,MATCH(data!J$1,download!$A$4:$DX$4,0)+1,FALSE))</f>
        <v>860596999999.99988</v>
      </c>
      <c r="K225">
        <f>+IF(VLOOKUP($B225,download!$A$4:$DN$305,MATCH(data!K$1,download!$A$4:$DX$4,0)+1,FALSE)="","",VLOOKUP($B225,download!$A$4:$DN$305,MATCH(data!K$1,download!$A$4:$DX$4,0)+1,FALSE))</f>
        <v>3698399999999.9995</v>
      </c>
      <c r="L225">
        <f>+IF(VLOOKUP($B225,download!$A$4:$DN$305,MATCH(data!L$1,download!$A$4:$DX$4,0)+1,FALSE)="","",VLOOKUP($B225,download!$A$4:$DN$305,MATCH(data!L$1,download!$A$4:$DX$4,0)+1,FALSE))</f>
        <v>2915280401000</v>
      </c>
      <c r="M225">
        <f>+IF(VLOOKUP($B225,download!$A$4:$DN$305,MATCH(data!M$1,download!$A$4:$DX$4,0)+1,FALSE)="","",VLOOKUP($B225,download!$A$4:$DN$305,MATCH(data!M$1,download!$A$4:$DX$4,0)+1,FALSE))</f>
        <v>7892057589719.96</v>
      </c>
      <c r="N225">
        <f>+IF(VLOOKUP($B225,download!$A$4:$DN$305,MATCH(data!N$1,download!$A$4:$DX$4,0)+1,FALSE)="","",VLOOKUP($B225,download!$A$4:$DN$305,MATCH(data!N$1,download!$A$4:$DX$4,0)+1,FALSE))</f>
        <v>977749000000</v>
      </c>
      <c r="O225">
        <f>+IF(VLOOKUP($B225,download!$A$4:$DN$305,MATCH(data!O$1,download!$A$4:$DX$4,0)+1,FALSE)="","",VLOOKUP($B225,download!$A$4:$DN$305,MATCH(data!O$1,download!$A$4:$DX$4,0)+1,FALSE))</f>
        <v>1.2077</v>
      </c>
      <c r="P225">
        <f>+IF(VLOOKUP($B225,download!$A$4:$DN$305,MATCH(data!P$1,download!$A$4:$DX$4,0)+1,FALSE)="","",VLOOKUP($B225,download!$A$4:$DN$305,MATCH(data!P$1,download!$A$4:$DX$4,0)+1,FALSE))</f>
        <v>7.8480999999999996</v>
      </c>
      <c r="Q225">
        <f>+IF(VLOOKUP($B225,download!$A$4:$DN$305,MATCH(data!Q$1,download!$A$4:$DX$4,0)+1,FALSE)="","",VLOOKUP($B225,download!$A$4:$DN$305,MATCH(data!Q$1,download!$A$4:$DX$4,0)+1,FALSE))</f>
        <v>1.3769</v>
      </c>
      <c r="R225">
        <f>+IF(VLOOKUP($B225,download!$A$4:$DN$305,MATCH(data!R$1,download!$A$4:$DX$4,0)+1,FALSE)="","",VLOOKUP($B225,download!$A$4:$DN$305,MATCH(data!R$1,download!$A$4:$DX$4,0)+1,FALSE))</f>
        <v>0.75309999999999999</v>
      </c>
      <c r="S225">
        <f>+IF(VLOOKUP($B225,download!$A$4:$DN$305,MATCH(data!S$1,download!$A$4:$DX$4,0)+1,FALSE)="","",VLOOKUP($B225,download!$A$4:$DN$305,MATCH(data!S$1,download!$A$4:$DX$4,0)+1,FALSE))</f>
        <v>1.2838000000000001</v>
      </c>
      <c r="T225">
        <f>+IF(VLOOKUP($B225,download!$A$4:$DN$305,MATCH(data!T$1,download!$A$4:$DX$4,0)+1,FALSE)="","",VLOOKUP($B225,download!$A$4:$DN$305,MATCH(data!T$1,download!$A$4:$DX$4,0)+1,FALSE))</f>
        <v>2648.05</v>
      </c>
      <c r="U225">
        <f>+IF(VLOOKUP($B225,download!$A$4:$DN$305,MATCH(data!U$1,download!$A$4:$DX$4,0)+1,FALSE)="","",VLOOKUP($B225,download!$A$4:$DN$305,MATCH(data!U$1,download!$A$4:$DX$4,0)+1,FALSE))</f>
        <v>12612.11</v>
      </c>
      <c r="V225">
        <f>+IF(VLOOKUP($B225,download!$A$4:$DN$305,MATCH(data!V$1,download!$A$4:$DX$4,0)+1,FALSE)="","",VLOOKUP($B225,download!$A$4:$DN$305,MATCH(data!V$1,download!$A$4:$DX$4,0)+1,FALSE))</f>
        <v>1777.23</v>
      </c>
      <c r="W225">
        <f>+IF(VLOOKUP($B225,download!$A$4:$DN$305,MATCH(data!W$1,download!$A$4:$DX$4,0)+1,FALSE)="","",VLOOKUP($B225,download!$A$4:$DN$305,MATCH(data!W$1,download!$A$4:$DX$4,0)+1,FALSE))</f>
        <v>30808.45</v>
      </c>
      <c r="X225">
        <f>+IF(VLOOKUP($B225,download!$A$4:$DN$305,MATCH(data!X$1,download!$A$4:$DX$4,0)+1,FALSE)="","",VLOOKUP($B225,download!$A$4:$DN$305,MATCH(data!X$1,download!$A$4:$DX$4,0)+1,FALSE))</f>
        <v>15607.88</v>
      </c>
      <c r="Y225">
        <f>+IF(VLOOKUP($B225,download!$A$4:$DN$305,MATCH(data!Y$1,download!$A$4:$DX$4,0)+1,FALSE)="","",VLOOKUP($B225,download!$A$4:$DN$305,MATCH(data!Y$1,download!$A$4:$DX$4,0)+1,FALSE))</f>
        <v>0.3</v>
      </c>
      <c r="Z225">
        <f>+IF(VLOOKUP($B225,download!$A$4:$DN$305,MATCH(data!Z$1,download!$A$4:$DX$4,0)+1,FALSE)="","",VLOOKUP($B225,download!$A$4:$DN$305,MATCH(data!Z$1,download!$A$4:$DX$4,0)+1,FALSE))</f>
        <v>0.4</v>
      </c>
      <c r="AA225">
        <f>+IF(VLOOKUP($B225,download!$A$4:$DN$305,MATCH(data!AA$1,download!$A$4:$DX$4,0)+1,FALSE)="","",VLOOKUP($B225,download!$A$4:$DN$305,MATCH(data!AA$1,download!$A$4:$DX$4,0)+1,FALSE))</f>
        <v>1.9</v>
      </c>
      <c r="AB225">
        <f>+IF(VLOOKUP($B225,download!$A$4:$DN$305,MATCH(data!AB$1,download!$A$4:$DX$4,0)+1,FALSE)="","",VLOOKUP($B225,download!$A$4:$DN$305,MATCH(data!AB$1,download!$A$4:$DX$4,0)+1,FALSE))</f>
        <v>-0.09</v>
      </c>
      <c r="AC225">
        <f>+IF(VLOOKUP($B225,download!$A$4:$DN$305,MATCH(data!AC$1,download!$A$4:$DX$4,0)+1,FALSE)="","",VLOOKUP($B225,download!$A$4:$DN$305,MATCH(data!AC$1,download!$A$4:$DX$4,0)+1,FALSE))</f>
        <v>0.27102376550652202</v>
      </c>
      <c r="AD225">
        <f>+IF(VLOOKUP($B225,download!$A$4:$DN$305,MATCH(data!AD$1,download!$A$4:$DX$4,0)+1,FALSE)="","",VLOOKUP($B225,download!$A$4:$DN$305,MATCH(data!AD$1,download!$A$4:$DX$4,0)+1,FALSE))</f>
        <v>140965000000</v>
      </c>
      <c r="AE225">
        <f>+IF(VLOOKUP($B225,download!$A$4:$DN$305,MATCH(data!AE$1,download!$A$4:$DX$4,0)+1,FALSE)="","",VLOOKUP($B225,download!$A$4:$DN$305,MATCH(data!AE$1,download!$A$4:$DX$4,0)+1,FALSE))</f>
        <v>187498100000</v>
      </c>
      <c r="AF225">
        <f>+IF(VLOOKUP($B225,download!$A$4:$DN$305,MATCH(data!AF$1,download!$A$4:$DX$4,0)+1,FALSE)="","",VLOOKUP($B225,download!$A$4:$DN$305,MATCH(data!AF$1,download!$A$4:$DX$4,0)+1,FALSE))</f>
        <v>6.3747794595598499</v>
      </c>
      <c r="AG225">
        <f>+IF(VLOOKUP($B225,download!$A$4:$DN$305,MATCH(data!AG$1,download!$A$4:$DX$4,0)+1,FALSE)="","",VLOOKUP($B225,download!$A$4:$DN$305,MATCH(data!AG$1,download!$A$4:$DX$4,0)+1,FALSE))</f>
        <v>8.1</v>
      </c>
      <c r="AH225">
        <f>+IF(VLOOKUP($B225,download!$A$4:$DN$305,MATCH(data!AH$1,download!$A$4:$DX$4,0)+1,FALSE)="","",VLOOKUP($B225,download!$A$4:$DN$305,MATCH(data!AH$1,download!$A$4:$DX$4,0)+1,FALSE))</f>
        <v>49334800000</v>
      </c>
      <c r="AI225">
        <f>+IF(VLOOKUP($B225,download!$A$4:$DN$305,MATCH(data!AI$1,download!$A$4:$DX$4,0)+1,FALSE)="","",VLOOKUP($B225,download!$A$4:$DN$305,MATCH(data!AI$1,download!$A$4:$DX$4,0)+1,FALSE))</f>
        <v>43389000000</v>
      </c>
      <c r="AJ225">
        <f>+IF(VLOOKUP($B225,download!$A$4:$DN$305,MATCH(data!AJ$1,download!$A$4:$DX$4,0)+1,FALSE)="","",VLOOKUP($B225,download!$A$4:$DN$305,MATCH(data!AJ$1,download!$A$4:$DX$4,0)+1,FALSE))</f>
        <v>676999999999.99988</v>
      </c>
      <c r="AK225">
        <f>+IF(VLOOKUP($B225,download!$A$4:$DN$305,MATCH(data!AK$1,download!$A$4:$DX$4,0)+1,FALSE)="","",VLOOKUP($B225,download!$A$4:$DN$305,MATCH(data!AK$1,download!$A$4:$DX$4,0)+1,FALSE))</f>
        <v>62274000000</v>
      </c>
      <c r="AL225">
        <f>+IF(VLOOKUP($B225,download!$A$4:$DN$305,MATCH(data!AL$1,download!$A$4:$DX$4,0)+1,FALSE)="","",VLOOKUP($B225,download!$A$4:$DN$305,MATCH(data!AL$1,download!$A$4:$DX$4,0)+1,FALSE))</f>
        <v>428762000000</v>
      </c>
      <c r="AM225">
        <f>+IF(VLOOKUP($B225,download!$A$4:$DN$305,MATCH(data!AM$1,download!$A$4:$DX$4,0)+1,FALSE)="","",VLOOKUP($B225,download!$A$4:$DN$305,MATCH(data!AM$1,download!$A$4:$DX$4,0)+1,FALSE))</f>
        <v>82221000000</v>
      </c>
      <c r="AN225">
        <f>+IF(VLOOKUP($B225,download!$A$4:$DN$305,MATCH(data!AN$1,download!$A$4:$DX$4,0)+1,FALSE)="","",VLOOKUP($B225,download!$A$4:$DN$305,MATCH(data!AN$1,download!$A$4:$DX$4,0)+1,FALSE))</f>
        <v>4</v>
      </c>
      <c r="AO225">
        <f>+IF(VLOOKUP($B225,download!$A$4:$DN$305,MATCH(data!AO$1,download!$A$4:$DX$4,0)+1,FALSE)="","",VLOOKUP($B225,download!$A$4:$DN$305,MATCH(data!AO$1,download!$A$4:$DX$4,0)+1,FALSE))</f>
        <v>5.6</v>
      </c>
      <c r="AP225">
        <f>+IF(VLOOKUP($B225,download!$A$4:$DN$305,MATCH(data!AP$1,download!$A$4:$DX$4,0)+1,FALSE)="","",VLOOKUP($B225,download!$A$4:$DN$305,MATCH(data!AP$1,download!$A$4:$DX$4,0)+1,FALSE))</f>
        <v>2.8</v>
      </c>
      <c r="AQ225">
        <f>+IF(VLOOKUP($B225,download!$A$4:$DN$305,MATCH(data!AQ$1,download!$A$4:$DX$4,0)+1,FALSE)="","",VLOOKUP($B225,download!$A$4:$DN$305,MATCH(data!AQ$1,download!$A$4:$DX$4,0)+1,FALSE))</f>
        <v>8.4</v>
      </c>
      <c r="AR225">
        <f>+IF(VLOOKUP($B225,download!$A$4:$DN$305,MATCH(data!AR$1,download!$A$4:$DX$4,0)+1,FALSE)="","",VLOOKUP($B225,download!$A$4:$DN$305,MATCH(data!AR$1,download!$A$4:$DX$4,0)+1,FALSE))</f>
        <v>5.9</v>
      </c>
      <c r="AS225">
        <f>+IF(VLOOKUP($B225,download!$A$4:$DN$305,MATCH(data!AS$1,download!$A$4:$DX$4,0)+1,FALSE)="","",VLOOKUP($B225,download!$A$4:$DN$305,MATCH(data!AS$1,download!$A$4:$DX$4,0)+1,FALSE))</f>
        <v>2.9999995978206204E-3</v>
      </c>
      <c r="AT225">
        <f>+IF(VLOOKUP($B225,download!$A$4:$DN$305,MATCH(data!AT$1,download!$A$4:$DX$4,0)+1,FALSE)="","",VLOOKUP($B225,download!$A$4:$DN$305,MATCH(data!AT$1,download!$A$4:$DX$4,0)+1,FALSE))</f>
        <v>2.7874732868585959E-3</v>
      </c>
      <c r="AU225">
        <f>+IF(VLOOKUP($B225,download!$A$4:$DN$305,MATCH(data!AU$1,download!$A$4:$DX$4,0)+1,FALSE)="","",VLOOKUP($B225,download!$A$4:$DN$305,MATCH(data!AU$1,download!$A$4:$DX$4,0)+1,FALSE))</f>
        <v>4.0551497198864084E-3</v>
      </c>
      <c r="AV225">
        <f>+IF(VLOOKUP($B225,download!$A$4:$DN$305,MATCH(data!AV$1,download!$A$4:$DX$4,0)+1,FALSE)="","",VLOOKUP($B225,download!$A$4:$DN$305,MATCH(data!AV$1,download!$A$4:$DX$4,0)+1,FALSE))</f>
        <v>2.8133538274398386E-3</v>
      </c>
      <c r="AW225">
        <f>+IF(VLOOKUP($B225,download!$A$4:$DN$305,MATCH(data!AW$1,download!$A$4:$DX$4,0)+1,FALSE)="","",VLOOKUP($B225,download!$A$4:$DN$305,MATCH(data!AW$1,download!$A$4:$DX$4,0)+1,FALSE))</f>
        <v>3.8199122397005736E-3</v>
      </c>
    </row>
    <row r="226" spans="1:49">
      <c r="A226">
        <f t="shared" si="9"/>
        <v>225</v>
      </c>
      <c r="B226">
        <f t="shared" si="10"/>
        <v>201805</v>
      </c>
      <c r="C226">
        <f>+IF(VLOOKUP($B226,download!$A$4:$DN$305,MATCH(data!C$1,download!$A$4:$DX$4,0)+1,FALSE)="","",VLOOKUP($B226,download!$A$4:$DN$305,MATCH(data!C$1,download!$A$4:$DX$4,0)+1,FALSE))</f>
        <v>100.1328125</v>
      </c>
      <c r="D226">
        <f>+IF(VLOOKUP($B226,download!$A$4:$DN$305,MATCH(data!D$1,download!$A$4:$DX$4,0)+1,FALSE)="","",VLOOKUP($B226,download!$A$4:$DN$305,MATCH(data!D$1,download!$A$4:$DX$4,0)+1,FALSE))</f>
        <v>101.545</v>
      </c>
      <c r="E226">
        <f>+IF(VLOOKUP($B226,download!$A$4:$DN$305,MATCH(data!E$1,download!$A$4:$DX$4,0)+1,FALSE)="","",VLOOKUP($B226,download!$A$4:$DN$305,MATCH(data!E$1,download!$A$4:$DX$4,0)+1,FALSE))</f>
        <v>96.5</v>
      </c>
      <c r="F226">
        <f>+IF(VLOOKUP($B226,download!$A$4:$DN$305,MATCH(data!F$1,download!$A$4:$DX$4,0)+1,FALSE)="","",VLOOKUP($B226,download!$A$4:$DN$305,MATCH(data!F$1,download!$A$4:$DX$4,0)+1,FALSE))</f>
        <v>94.6</v>
      </c>
      <c r="G226">
        <f>+IF(VLOOKUP($B226,download!$A$4:$DN$305,MATCH(data!G$1,download!$A$4:$DX$4,0)+1,FALSE)="","",VLOOKUP($B226,download!$A$4:$DN$305,MATCH(data!G$1,download!$A$4:$DX$4,0)+1,FALSE))</f>
        <v>97.825000000000003</v>
      </c>
      <c r="H226">
        <f>+IF(VLOOKUP($B226,download!$A$4:$DN$305,MATCH(data!H$1,download!$A$4:$DX$4,0)+1,FALSE)="","",VLOOKUP($B226,download!$A$4:$DN$305,MATCH(data!H$1,download!$A$4:$DX$4,0)+1,FALSE))</f>
        <v>15.43</v>
      </c>
      <c r="I226">
        <f>+IF(VLOOKUP($B226,download!$A$4:$DN$305,MATCH(data!I$1,download!$A$4:$DX$4,0)+1,FALSE)="","",VLOOKUP($B226,download!$A$4:$DN$305,MATCH(data!I$1,download!$A$4:$DX$4,0)+1,FALSE))</f>
        <v>17.654699999999998</v>
      </c>
      <c r="J226">
        <f>+IF(VLOOKUP($B226,download!$A$4:$DN$305,MATCH(data!J$1,download!$A$4:$DX$4,0)+1,FALSE)="","",VLOOKUP($B226,download!$A$4:$DN$305,MATCH(data!J$1,download!$A$4:$DX$4,0)+1,FALSE))</f>
        <v>865585999999.99988</v>
      </c>
      <c r="K226">
        <f>+IF(VLOOKUP($B226,download!$A$4:$DN$305,MATCH(data!K$1,download!$A$4:$DX$4,0)+1,FALSE)="","",VLOOKUP($B226,download!$A$4:$DN$305,MATCH(data!K$1,download!$A$4:$DX$4,0)+1,FALSE))</f>
        <v>3655899999999.9995</v>
      </c>
      <c r="L226">
        <f>+IF(VLOOKUP($B226,download!$A$4:$DN$305,MATCH(data!L$1,download!$A$4:$DX$4,0)+1,FALSE)="","",VLOOKUP($B226,download!$A$4:$DN$305,MATCH(data!L$1,download!$A$4:$DX$4,0)+1,FALSE))</f>
        <v>2545371427000</v>
      </c>
      <c r="M226">
        <f>+IF(VLOOKUP($B226,download!$A$4:$DN$305,MATCH(data!M$1,download!$A$4:$DX$4,0)+1,FALSE)="","",VLOOKUP($B226,download!$A$4:$DN$305,MATCH(data!M$1,download!$A$4:$DX$4,0)+1,FALSE))</f>
        <v>7994791902277.46</v>
      </c>
      <c r="N226">
        <f>+IF(VLOOKUP($B226,download!$A$4:$DN$305,MATCH(data!N$1,download!$A$4:$DX$4,0)+1,FALSE)="","",VLOOKUP($B226,download!$A$4:$DN$305,MATCH(data!N$1,download!$A$4:$DX$4,0)+1,FALSE))</f>
        <v>977219000000</v>
      </c>
      <c r="O226">
        <f>+IF(VLOOKUP($B226,download!$A$4:$DN$305,MATCH(data!O$1,download!$A$4:$DX$4,0)+1,FALSE)="","",VLOOKUP($B226,download!$A$4:$DN$305,MATCH(data!O$1,download!$A$4:$DX$4,0)+1,FALSE))</f>
        <v>1.169</v>
      </c>
      <c r="P226">
        <f>+IF(VLOOKUP($B226,download!$A$4:$DN$305,MATCH(data!P$1,download!$A$4:$DX$4,0)+1,FALSE)="","",VLOOKUP($B226,download!$A$4:$DN$305,MATCH(data!P$1,download!$A$4:$DX$4,0)+1,FALSE))</f>
        <v>7.8430999999999997</v>
      </c>
      <c r="Q226">
        <f>+IF(VLOOKUP($B226,download!$A$4:$DN$305,MATCH(data!Q$1,download!$A$4:$DX$4,0)+1,FALSE)="","",VLOOKUP($B226,download!$A$4:$DN$305,MATCH(data!Q$1,download!$A$4:$DX$4,0)+1,FALSE))</f>
        <v>1.3298000000000001</v>
      </c>
      <c r="R226">
        <f>+IF(VLOOKUP($B226,download!$A$4:$DN$305,MATCH(data!R$1,download!$A$4:$DX$4,0)+1,FALSE)="","",VLOOKUP($B226,download!$A$4:$DN$305,MATCH(data!R$1,download!$A$4:$DX$4,0)+1,FALSE))</f>
        <v>0.75670000000000004</v>
      </c>
      <c r="S226">
        <f>+IF(VLOOKUP($B226,download!$A$4:$DN$305,MATCH(data!S$1,download!$A$4:$DX$4,0)+1,FALSE)="","",VLOOKUP($B226,download!$A$4:$DN$305,MATCH(data!S$1,download!$A$4:$DX$4,0)+1,FALSE))</f>
        <v>1.2956000000000001</v>
      </c>
      <c r="T226">
        <f>+IF(VLOOKUP($B226,download!$A$4:$DN$305,MATCH(data!T$1,download!$A$4:$DX$4,0)+1,FALSE)="","",VLOOKUP($B226,download!$A$4:$DN$305,MATCH(data!T$1,download!$A$4:$DX$4,0)+1,FALSE))</f>
        <v>2705.27</v>
      </c>
      <c r="U226">
        <f>+IF(VLOOKUP($B226,download!$A$4:$DN$305,MATCH(data!U$1,download!$A$4:$DX$4,0)+1,FALSE)="","",VLOOKUP($B226,download!$A$4:$DN$305,MATCH(data!U$1,download!$A$4:$DX$4,0)+1,FALSE))</f>
        <v>12604.89</v>
      </c>
      <c r="V226">
        <f>+IF(VLOOKUP($B226,download!$A$4:$DN$305,MATCH(data!V$1,download!$A$4:$DX$4,0)+1,FALSE)="","",VLOOKUP($B226,download!$A$4:$DN$305,MATCH(data!V$1,download!$A$4:$DX$4,0)+1,FALSE))</f>
        <v>1747.45</v>
      </c>
      <c r="W226">
        <f>+IF(VLOOKUP($B226,download!$A$4:$DN$305,MATCH(data!W$1,download!$A$4:$DX$4,0)+1,FALSE)="","",VLOOKUP($B226,download!$A$4:$DN$305,MATCH(data!W$1,download!$A$4:$DX$4,0)+1,FALSE))</f>
        <v>30468.560000000001</v>
      </c>
      <c r="X226">
        <f>+IF(VLOOKUP($B226,download!$A$4:$DN$305,MATCH(data!X$1,download!$A$4:$DX$4,0)+1,FALSE)="","",VLOOKUP($B226,download!$A$4:$DN$305,MATCH(data!X$1,download!$A$4:$DX$4,0)+1,FALSE))</f>
        <v>16061.5</v>
      </c>
      <c r="Y226">
        <f>+IF(VLOOKUP($B226,download!$A$4:$DN$305,MATCH(data!Y$1,download!$A$4:$DX$4,0)+1,FALSE)="","",VLOOKUP($B226,download!$A$4:$DN$305,MATCH(data!Y$1,download!$A$4:$DX$4,0)+1,FALSE))</f>
        <v>0.2</v>
      </c>
      <c r="Z226">
        <f>+IF(VLOOKUP($B226,download!$A$4:$DN$305,MATCH(data!Z$1,download!$A$4:$DX$4,0)+1,FALSE)="","",VLOOKUP($B226,download!$A$4:$DN$305,MATCH(data!Z$1,download!$A$4:$DX$4,0)+1,FALSE))</f>
        <v>0.6</v>
      </c>
      <c r="AA226">
        <f>+IF(VLOOKUP($B226,download!$A$4:$DN$305,MATCH(data!AA$1,download!$A$4:$DX$4,0)+1,FALSE)="","",VLOOKUP($B226,download!$A$4:$DN$305,MATCH(data!AA$1,download!$A$4:$DX$4,0)+1,FALSE))</f>
        <v>1.9</v>
      </c>
      <c r="AB226">
        <f>+IF(VLOOKUP($B226,download!$A$4:$DN$305,MATCH(data!AB$1,download!$A$4:$DX$4,0)+1,FALSE)="","",VLOOKUP($B226,download!$A$4:$DN$305,MATCH(data!AB$1,download!$A$4:$DX$4,0)+1,FALSE))</f>
        <v>0</v>
      </c>
      <c r="AC226">
        <f>+IF(VLOOKUP($B226,download!$A$4:$DN$305,MATCH(data!AC$1,download!$A$4:$DX$4,0)+1,FALSE)="","",VLOOKUP($B226,download!$A$4:$DN$305,MATCH(data!AC$1,download!$A$4:$DX$4,0)+1,FALSE))</f>
        <v>-4.85087670117774E-2</v>
      </c>
      <c r="AD226">
        <f>+IF(VLOOKUP($B226,download!$A$4:$DN$305,MATCH(data!AD$1,download!$A$4:$DX$4,0)+1,FALSE)="","",VLOOKUP($B226,download!$A$4:$DN$305,MATCH(data!AD$1,download!$A$4:$DX$4,0)+1,FALSE))</f>
        <v>143726000000</v>
      </c>
      <c r="AE226">
        <f>+IF(VLOOKUP($B226,download!$A$4:$DN$305,MATCH(data!AE$1,download!$A$4:$DX$4,0)+1,FALSE)="","",VLOOKUP($B226,download!$A$4:$DN$305,MATCH(data!AE$1,download!$A$4:$DX$4,0)+1,FALSE))</f>
        <v>189873700000</v>
      </c>
      <c r="AF226">
        <f>+IF(VLOOKUP($B226,download!$A$4:$DN$305,MATCH(data!AF$1,download!$A$4:$DX$4,0)+1,FALSE)="","",VLOOKUP($B226,download!$A$4:$DN$305,MATCH(data!AF$1,download!$A$4:$DX$4,0)+1,FALSE))</f>
        <v>6.3747794595598499</v>
      </c>
      <c r="AG226">
        <f>+IF(VLOOKUP($B226,download!$A$4:$DN$305,MATCH(data!AG$1,download!$A$4:$DX$4,0)+1,FALSE)="","",VLOOKUP($B226,download!$A$4:$DN$305,MATCH(data!AG$1,download!$A$4:$DX$4,0)+1,FALSE))</f>
        <v>15.9</v>
      </c>
      <c r="AH226">
        <f>+IF(VLOOKUP($B226,download!$A$4:$DN$305,MATCH(data!AH$1,download!$A$4:$DX$4,0)+1,FALSE)="","",VLOOKUP($B226,download!$A$4:$DN$305,MATCH(data!AH$1,download!$A$4:$DX$4,0)+1,FALSE))</f>
        <v>49240600000</v>
      </c>
      <c r="AI226">
        <f>+IF(VLOOKUP($B226,download!$A$4:$DN$305,MATCH(data!AI$1,download!$A$4:$DX$4,0)+1,FALSE)="","",VLOOKUP($B226,download!$A$4:$DN$305,MATCH(data!AI$1,download!$A$4:$DX$4,0)+1,FALSE))</f>
        <v>42591000000</v>
      </c>
      <c r="AJ226">
        <f>+IF(VLOOKUP($B226,download!$A$4:$DN$305,MATCH(data!AJ$1,download!$A$4:$DX$4,0)+1,FALSE)="","",VLOOKUP($B226,download!$A$4:$DN$305,MATCH(data!AJ$1,download!$A$4:$DX$4,0)+1,FALSE))</f>
        <v>697639999999.99988</v>
      </c>
      <c r="AK226">
        <f>+IF(VLOOKUP($B226,download!$A$4:$DN$305,MATCH(data!AK$1,download!$A$4:$DX$4,0)+1,FALSE)="","",VLOOKUP($B226,download!$A$4:$DN$305,MATCH(data!AK$1,download!$A$4:$DX$4,0)+1,FALSE))</f>
        <v>72336000000</v>
      </c>
      <c r="AL226">
        <f>+IF(VLOOKUP($B226,download!$A$4:$DN$305,MATCH(data!AL$1,download!$A$4:$DX$4,0)+1,FALSE)="","",VLOOKUP($B226,download!$A$4:$DN$305,MATCH(data!AL$1,download!$A$4:$DX$4,0)+1,FALSE))</f>
        <v>424437000000</v>
      </c>
      <c r="AM226">
        <f>+IF(VLOOKUP($B226,download!$A$4:$DN$305,MATCH(data!AM$1,download!$A$4:$DX$4,0)+1,FALSE)="","",VLOOKUP($B226,download!$A$4:$DN$305,MATCH(data!AM$1,download!$A$4:$DX$4,0)+1,FALSE))</f>
        <v>80777000000</v>
      </c>
      <c r="AN226">
        <f>+IF(VLOOKUP($B226,download!$A$4:$DN$305,MATCH(data!AN$1,download!$A$4:$DX$4,0)+1,FALSE)="","",VLOOKUP($B226,download!$A$4:$DN$305,MATCH(data!AN$1,download!$A$4:$DX$4,0)+1,FALSE))</f>
        <v>3.8</v>
      </c>
      <c r="AO226">
        <f>+IF(VLOOKUP($B226,download!$A$4:$DN$305,MATCH(data!AO$1,download!$A$4:$DX$4,0)+1,FALSE)="","",VLOOKUP($B226,download!$A$4:$DN$305,MATCH(data!AO$1,download!$A$4:$DX$4,0)+1,FALSE))</f>
        <v>5.4</v>
      </c>
      <c r="AP226">
        <f>+IF(VLOOKUP($B226,download!$A$4:$DN$305,MATCH(data!AP$1,download!$A$4:$DX$4,0)+1,FALSE)="","",VLOOKUP($B226,download!$A$4:$DN$305,MATCH(data!AP$1,download!$A$4:$DX$4,0)+1,FALSE))</f>
        <v>2.8</v>
      </c>
      <c r="AQ226">
        <f>+IF(VLOOKUP($B226,download!$A$4:$DN$305,MATCH(data!AQ$1,download!$A$4:$DX$4,0)+1,FALSE)="","",VLOOKUP($B226,download!$A$4:$DN$305,MATCH(data!AQ$1,download!$A$4:$DX$4,0)+1,FALSE))</f>
        <v>8.3000000000000007</v>
      </c>
      <c r="AR226">
        <f>+IF(VLOOKUP($B226,download!$A$4:$DN$305,MATCH(data!AR$1,download!$A$4:$DX$4,0)+1,FALSE)="","",VLOOKUP($B226,download!$A$4:$DN$305,MATCH(data!AR$1,download!$A$4:$DX$4,0)+1,FALSE))</f>
        <v>6</v>
      </c>
      <c r="AS226">
        <f>+IF(VLOOKUP($B226,download!$A$4:$DN$305,MATCH(data!AS$1,download!$A$4:$DX$4,0)+1,FALSE)="","",VLOOKUP($B226,download!$A$4:$DN$305,MATCH(data!AS$1,download!$A$4:$DX$4,0)+1,FALSE))</f>
        <v>2.9999995978206204E-3</v>
      </c>
      <c r="AT226">
        <f>+IF(VLOOKUP($B226,download!$A$4:$DN$305,MATCH(data!AT$1,download!$A$4:$DX$4,0)+1,FALSE)="","",VLOOKUP($B226,download!$A$4:$DN$305,MATCH(data!AT$1,download!$A$4:$DX$4,0)+1,FALSE))</f>
        <v>2.7874732868585959E-3</v>
      </c>
      <c r="AU226">
        <f>+IF(VLOOKUP($B226,download!$A$4:$DN$305,MATCH(data!AU$1,download!$A$4:$DX$4,0)+1,FALSE)="","",VLOOKUP($B226,download!$A$4:$DN$305,MATCH(data!AU$1,download!$A$4:$DX$4,0)+1,FALSE))</f>
        <v>4.0551497198864084E-3</v>
      </c>
      <c r="AV226">
        <f>+IF(VLOOKUP($B226,download!$A$4:$DN$305,MATCH(data!AV$1,download!$A$4:$DX$4,0)+1,FALSE)="","",VLOOKUP($B226,download!$A$4:$DN$305,MATCH(data!AV$1,download!$A$4:$DX$4,0)+1,FALSE))</f>
        <v>2.8133538274398386E-3</v>
      </c>
      <c r="AW226">
        <f>+IF(VLOOKUP($B226,download!$A$4:$DN$305,MATCH(data!AW$1,download!$A$4:$DX$4,0)+1,FALSE)="","",VLOOKUP($B226,download!$A$4:$DN$305,MATCH(data!AW$1,download!$A$4:$DX$4,0)+1,FALSE))</f>
        <v>3.8199122397005736E-3</v>
      </c>
    </row>
    <row r="227" spans="1:49">
      <c r="A227">
        <f t="shared" si="9"/>
        <v>226</v>
      </c>
      <c r="B227">
        <f t="shared" si="10"/>
        <v>201806</v>
      </c>
      <c r="C227">
        <f>+IF(VLOOKUP($B227,download!$A$4:$DN$305,MATCH(data!C$1,download!$A$4:$DX$4,0)+1,FALSE)="","",VLOOKUP($B227,download!$A$4:$DN$305,MATCH(data!C$1,download!$A$4:$DX$4,0)+1,FALSE))</f>
        <v>100.1328125</v>
      </c>
      <c r="D227">
        <f>+IF(VLOOKUP($B227,download!$A$4:$DN$305,MATCH(data!D$1,download!$A$4:$DX$4,0)+1,FALSE)="","",VLOOKUP($B227,download!$A$4:$DN$305,MATCH(data!D$1,download!$A$4:$DX$4,0)+1,FALSE))</f>
        <v>101.9</v>
      </c>
      <c r="E227">
        <f>+IF(VLOOKUP($B227,download!$A$4:$DN$305,MATCH(data!E$1,download!$A$4:$DX$4,0)+1,FALSE)="","",VLOOKUP($B227,download!$A$4:$DN$305,MATCH(data!E$1,download!$A$4:$DX$4,0)+1,FALSE))</f>
        <v>96.650999999999996</v>
      </c>
      <c r="F227">
        <f>+IF(VLOOKUP($B227,download!$A$4:$DN$305,MATCH(data!F$1,download!$A$4:$DX$4,0)+1,FALSE)="","",VLOOKUP($B227,download!$A$4:$DN$305,MATCH(data!F$1,download!$A$4:$DX$4,0)+1,FALSE))</f>
        <v>103.05</v>
      </c>
      <c r="G227">
        <f>+IF(VLOOKUP($B227,download!$A$4:$DN$305,MATCH(data!G$1,download!$A$4:$DX$4,0)+1,FALSE)="","",VLOOKUP($B227,download!$A$4:$DN$305,MATCH(data!G$1,download!$A$4:$DX$4,0)+1,FALSE))</f>
        <v>98.534999999999997</v>
      </c>
      <c r="H227">
        <f>+IF(VLOOKUP($B227,download!$A$4:$DN$305,MATCH(data!H$1,download!$A$4:$DX$4,0)+1,FALSE)="","",VLOOKUP($B227,download!$A$4:$DN$305,MATCH(data!H$1,download!$A$4:$DX$4,0)+1,FALSE))</f>
        <v>16.09</v>
      </c>
      <c r="I227">
        <f>+IF(VLOOKUP($B227,download!$A$4:$DN$305,MATCH(data!I$1,download!$A$4:$DX$4,0)+1,FALSE)="","",VLOOKUP($B227,download!$A$4:$DN$305,MATCH(data!I$1,download!$A$4:$DX$4,0)+1,FALSE))</f>
        <v>16.633299999999998</v>
      </c>
      <c r="J227">
        <f>+IF(VLOOKUP($B227,download!$A$4:$DN$305,MATCH(data!J$1,download!$A$4:$DX$4,0)+1,FALSE)="","",VLOOKUP($B227,download!$A$4:$DN$305,MATCH(data!J$1,download!$A$4:$DX$4,0)+1,FALSE))</f>
        <v>870507999999.99988</v>
      </c>
      <c r="K227">
        <f>+IF(VLOOKUP($B227,download!$A$4:$DN$305,MATCH(data!K$1,download!$A$4:$DX$4,0)+1,FALSE)="","",VLOOKUP($B227,download!$A$4:$DN$305,MATCH(data!K$1,download!$A$4:$DX$4,0)+1,FALSE))</f>
        <v>3656899999999.9995</v>
      </c>
      <c r="L227">
        <f>+IF(VLOOKUP($B227,download!$A$4:$DN$305,MATCH(data!L$1,download!$A$4:$DX$4,0)+1,FALSE)="","",VLOOKUP($B227,download!$A$4:$DN$305,MATCH(data!L$1,download!$A$4:$DX$4,0)+1,FALSE))</f>
        <v>2519925368000</v>
      </c>
      <c r="M227">
        <f>+IF(VLOOKUP($B227,download!$A$4:$DN$305,MATCH(data!M$1,download!$A$4:$DX$4,0)+1,FALSE)="","",VLOOKUP($B227,download!$A$4:$DN$305,MATCH(data!M$1,download!$A$4:$DX$4,0)+1,FALSE))</f>
        <v>8086607338928</v>
      </c>
      <c r="N227">
        <f>+IF(VLOOKUP($B227,download!$A$4:$DN$305,MATCH(data!N$1,download!$A$4:$DX$4,0)+1,FALSE)="","",VLOOKUP($B227,download!$A$4:$DN$305,MATCH(data!N$1,download!$A$4:$DX$4,0)+1,FALSE))</f>
        <v>983168000000</v>
      </c>
      <c r="O227">
        <f>+IF(VLOOKUP($B227,download!$A$4:$DN$305,MATCH(data!O$1,download!$A$4:$DX$4,0)+1,FALSE)="","",VLOOKUP($B227,download!$A$4:$DN$305,MATCH(data!O$1,download!$A$4:$DX$4,0)+1,FALSE))</f>
        <v>1.1682999999999999</v>
      </c>
      <c r="P227">
        <f>+IF(VLOOKUP($B227,download!$A$4:$DN$305,MATCH(data!P$1,download!$A$4:$DX$4,0)+1,FALSE)="","",VLOOKUP($B227,download!$A$4:$DN$305,MATCH(data!P$1,download!$A$4:$DX$4,0)+1,FALSE))</f>
        <v>7.8461999999999996</v>
      </c>
      <c r="Q227">
        <f>+IF(VLOOKUP($B227,download!$A$4:$DN$305,MATCH(data!Q$1,download!$A$4:$DX$4,0)+1,FALSE)="","",VLOOKUP($B227,download!$A$4:$DN$305,MATCH(data!Q$1,download!$A$4:$DX$4,0)+1,FALSE))</f>
        <v>1.3207</v>
      </c>
      <c r="R227">
        <f>+IF(VLOOKUP($B227,download!$A$4:$DN$305,MATCH(data!R$1,download!$A$4:$DX$4,0)+1,FALSE)="","",VLOOKUP($B227,download!$A$4:$DN$305,MATCH(data!R$1,download!$A$4:$DX$4,0)+1,FALSE))</f>
        <v>0.74019999999999997</v>
      </c>
      <c r="S227">
        <f>+IF(VLOOKUP($B227,download!$A$4:$DN$305,MATCH(data!S$1,download!$A$4:$DX$4,0)+1,FALSE)="","",VLOOKUP($B227,download!$A$4:$DN$305,MATCH(data!S$1,download!$A$4:$DX$4,0)+1,FALSE))</f>
        <v>1.3129999999999999</v>
      </c>
      <c r="T227">
        <f>+IF(VLOOKUP($B227,download!$A$4:$DN$305,MATCH(data!T$1,download!$A$4:$DX$4,0)+1,FALSE)="","",VLOOKUP($B227,download!$A$4:$DN$305,MATCH(data!T$1,download!$A$4:$DX$4,0)+1,FALSE))</f>
        <v>2718.37</v>
      </c>
      <c r="U227">
        <f>+IF(VLOOKUP($B227,download!$A$4:$DN$305,MATCH(data!U$1,download!$A$4:$DX$4,0)+1,FALSE)="","",VLOOKUP($B227,download!$A$4:$DN$305,MATCH(data!U$1,download!$A$4:$DX$4,0)+1,FALSE))</f>
        <v>12306</v>
      </c>
      <c r="V227">
        <f>+IF(VLOOKUP($B227,download!$A$4:$DN$305,MATCH(data!V$1,download!$A$4:$DX$4,0)+1,FALSE)="","",VLOOKUP($B227,download!$A$4:$DN$305,MATCH(data!V$1,download!$A$4:$DX$4,0)+1,FALSE))</f>
        <v>1730.89</v>
      </c>
      <c r="W227">
        <f>+IF(VLOOKUP($B227,download!$A$4:$DN$305,MATCH(data!W$1,download!$A$4:$DX$4,0)+1,FALSE)="","",VLOOKUP($B227,download!$A$4:$DN$305,MATCH(data!W$1,download!$A$4:$DX$4,0)+1,FALSE))</f>
        <v>28955.11</v>
      </c>
      <c r="X227">
        <f>+IF(VLOOKUP($B227,download!$A$4:$DN$305,MATCH(data!X$1,download!$A$4:$DX$4,0)+1,FALSE)="","",VLOOKUP($B227,download!$A$4:$DN$305,MATCH(data!X$1,download!$A$4:$DX$4,0)+1,FALSE))</f>
        <v>16277.73</v>
      </c>
      <c r="Y227">
        <f>+IF(VLOOKUP($B227,download!$A$4:$DN$305,MATCH(data!Y$1,download!$A$4:$DX$4,0)+1,FALSE)="","",VLOOKUP($B227,download!$A$4:$DN$305,MATCH(data!Y$1,download!$A$4:$DX$4,0)+1,FALSE))</f>
        <v>0.1</v>
      </c>
      <c r="Z227">
        <f>+IF(VLOOKUP($B227,download!$A$4:$DN$305,MATCH(data!Z$1,download!$A$4:$DX$4,0)+1,FALSE)="","",VLOOKUP($B227,download!$A$4:$DN$305,MATCH(data!Z$1,download!$A$4:$DX$4,0)+1,FALSE))</f>
        <v>0.1</v>
      </c>
      <c r="AA227">
        <f>+IF(VLOOKUP($B227,download!$A$4:$DN$305,MATCH(data!AA$1,download!$A$4:$DX$4,0)+1,FALSE)="","",VLOOKUP($B227,download!$A$4:$DN$305,MATCH(data!AA$1,download!$A$4:$DX$4,0)+1,FALSE))</f>
        <v>2.08</v>
      </c>
      <c r="AB227">
        <f>+IF(VLOOKUP($B227,download!$A$4:$DN$305,MATCH(data!AB$1,download!$A$4:$DX$4,0)+1,FALSE)="","",VLOOKUP($B227,download!$A$4:$DN$305,MATCH(data!AB$1,download!$A$4:$DX$4,0)+1,FALSE))</f>
        <v>0.28000000000000003</v>
      </c>
      <c r="AC227">
        <f>+IF(VLOOKUP($B227,download!$A$4:$DN$305,MATCH(data!AC$1,download!$A$4:$DX$4,0)+1,FALSE)="","",VLOOKUP($B227,download!$A$4:$DN$305,MATCH(data!AC$1,download!$A$4:$DX$4,0)+1,FALSE))</f>
        <v>0.107401775754871</v>
      </c>
      <c r="AD227">
        <f>+IF(VLOOKUP($B227,download!$A$4:$DN$305,MATCH(data!AD$1,download!$A$4:$DX$4,0)+1,FALSE)="","",VLOOKUP($B227,download!$A$4:$DN$305,MATCH(data!AD$1,download!$A$4:$DX$4,0)+1,FALSE))</f>
        <v>141368000000</v>
      </c>
      <c r="AE227">
        <f>+IF(VLOOKUP($B227,download!$A$4:$DN$305,MATCH(data!AE$1,download!$A$4:$DX$4,0)+1,FALSE)="","",VLOOKUP($B227,download!$A$4:$DN$305,MATCH(data!AE$1,download!$A$4:$DX$4,0)+1,FALSE))</f>
        <v>191780400000</v>
      </c>
      <c r="AF227">
        <f>+IF(VLOOKUP($B227,download!$A$4:$DN$305,MATCH(data!AF$1,download!$A$4:$DX$4,0)+1,FALSE)="","",VLOOKUP($B227,download!$A$4:$DN$305,MATCH(data!AF$1,download!$A$4:$DX$4,0)+1,FALSE))</f>
        <v>4.7437142157174099</v>
      </c>
      <c r="AG227">
        <f>+IF(VLOOKUP($B227,download!$A$4:$DN$305,MATCH(data!AG$1,download!$A$4:$DX$4,0)+1,FALSE)="","",VLOOKUP($B227,download!$A$4:$DN$305,MATCH(data!AG$1,download!$A$4:$DX$4,0)+1,FALSE))</f>
        <v>3.3</v>
      </c>
      <c r="AH227">
        <f>+IF(VLOOKUP($B227,download!$A$4:$DN$305,MATCH(data!AH$1,download!$A$4:$DX$4,0)+1,FALSE)="","",VLOOKUP($B227,download!$A$4:$DN$305,MATCH(data!AH$1,download!$A$4:$DX$4,0)+1,FALSE))</f>
        <v>51342400000</v>
      </c>
      <c r="AI227">
        <f>+IF(VLOOKUP($B227,download!$A$4:$DN$305,MATCH(data!AI$1,download!$A$4:$DX$4,0)+1,FALSE)="","",VLOOKUP($B227,download!$A$4:$DN$305,MATCH(data!AI$1,download!$A$4:$DX$4,0)+1,FALSE))</f>
        <v>42293000000</v>
      </c>
      <c r="AJ227">
        <f>+IF(VLOOKUP($B227,download!$A$4:$DN$305,MATCH(data!AJ$1,download!$A$4:$DX$4,0)+1,FALSE)="","",VLOOKUP($B227,download!$A$4:$DN$305,MATCH(data!AJ$1,download!$A$4:$DX$4,0)+1,FALSE))</f>
        <v>690019999999.99988</v>
      </c>
      <c r="AK227">
        <f>+IF(VLOOKUP($B227,download!$A$4:$DN$305,MATCH(data!AK$1,download!$A$4:$DX$4,0)+1,FALSE)="","",VLOOKUP($B227,download!$A$4:$DN$305,MATCH(data!AK$1,download!$A$4:$DX$4,0)+1,FALSE))</f>
        <v>65139000000</v>
      </c>
      <c r="AL227">
        <f>+IF(VLOOKUP($B227,download!$A$4:$DN$305,MATCH(data!AL$1,download!$A$4:$DX$4,0)+1,FALSE)="","",VLOOKUP($B227,download!$A$4:$DN$305,MATCH(data!AL$1,download!$A$4:$DX$4,0)+1,FALSE))</f>
        <v>425884000000</v>
      </c>
      <c r="AM227">
        <f>+IF(VLOOKUP($B227,download!$A$4:$DN$305,MATCH(data!AM$1,download!$A$4:$DX$4,0)+1,FALSE)="","",VLOOKUP($B227,download!$A$4:$DN$305,MATCH(data!AM$1,download!$A$4:$DX$4,0)+1,FALSE))</f>
        <v>81765000000</v>
      </c>
      <c r="AN227">
        <f>+IF(VLOOKUP($B227,download!$A$4:$DN$305,MATCH(data!AN$1,download!$A$4:$DX$4,0)+1,FALSE)="","",VLOOKUP($B227,download!$A$4:$DN$305,MATCH(data!AN$1,download!$A$4:$DX$4,0)+1,FALSE))</f>
        <v>4</v>
      </c>
      <c r="AO227">
        <f>+IF(VLOOKUP($B227,download!$A$4:$DN$305,MATCH(data!AO$1,download!$A$4:$DX$4,0)+1,FALSE)="","",VLOOKUP($B227,download!$A$4:$DN$305,MATCH(data!AO$1,download!$A$4:$DX$4,0)+1,FALSE))</f>
        <v>5.3</v>
      </c>
      <c r="AP227">
        <f>+IF(VLOOKUP($B227,download!$A$4:$DN$305,MATCH(data!AP$1,download!$A$4:$DX$4,0)+1,FALSE)="","",VLOOKUP($B227,download!$A$4:$DN$305,MATCH(data!AP$1,download!$A$4:$DX$4,0)+1,FALSE))</f>
        <v>2.8</v>
      </c>
      <c r="AQ227">
        <f>+IF(VLOOKUP($B227,download!$A$4:$DN$305,MATCH(data!AQ$1,download!$A$4:$DX$4,0)+1,FALSE)="","",VLOOKUP($B227,download!$A$4:$DN$305,MATCH(data!AQ$1,download!$A$4:$DX$4,0)+1,FALSE))</f>
        <v>8.1999999999999993</v>
      </c>
      <c r="AR227">
        <f>+IF(VLOOKUP($B227,download!$A$4:$DN$305,MATCH(data!AR$1,download!$A$4:$DX$4,0)+1,FALSE)="","",VLOOKUP($B227,download!$A$4:$DN$305,MATCH(data!AR$1,download!$A$4:$DX$4,0)+1,FALSE))</f>
        <v>6.1</v>
      </c>
      <c r="AS227">
        <f>+IF(VLOOKUP($B227,download!$A$4:$DN$305,MATCH(data!AS$1,download!$A$4:$DX$4,0)+1,FALSE)="","",VLOOKUP($B227,download!$A$4:$DN$305,MATCH(data!AS$1,download!$A$4:$DX$4,0)+1,FALSE))</f>
        <v>2.9999995978206204E-3</v>
      </c>
      <c r="AT227">
        <f>+IF(VLOOKUP($B227,download!$A$4:$DN$305,MATCH(data!AT$1,download!$A$4:$DX$4,0)+1,FALSE)="","",VLOOKUP($B227,download!$A$4:$DN$305,MATCH(data!AT$1,download!$A$4:$DX$4,0)+1,FALSE))</f>
        <v>2.7874732868585959E-3</v>
      </c>
      <c r="AU227">
        <f>+IF(VLOOKUP($B227,download!$A$4:$DN$305,MATCH(data!AU$1,download!$A$4:$DX$4,0)+1,FALSE)="","",VLOOKUP($B227,download!$A$4:$DN$305,MATCH(data!AU$1,download!$A$4:$DX$4,0)+1,FALSE))</f>
        <v>4.0551497198864084E-3</v>
      </c>
      <c r="AV227">
        <f>+IF(VLOOKUP($B227,download!$A$4:$DN$305,MATCH(data!AV$1,download!$A$4:$DX$4,0)+1,FALSE)="","",VLOOKUP($B227,download!$A$4:$DN$305,MATCH(data!AV$1,download!$A$4:$DX$4,0)+1,FALSE))</f>
        <v>2.8133538274398386E-3</v>
      </c>
      <c r="AW227">
        <f>+IF(VLOOKUP($B227,download!$A$4:$DN$305,MATCH(data!AW$1,download!$A$4:$DX$4,0)+1,FALSE)="","",VLOOKUP($B227,download!$A$4:$DN$305,MATCH(data!AW$1,download!$A$4:$DX$4,0)+1,FALSE))</f>
        <v>3.8199122397005736E-3</v>
      </c>
    </row>
    <row r="228" spans="1:49">
      <c r="A228">
        <f t="shared" si="9"/>
        <v>227</v>
      </c>
      <c r="B228">
        <f t="shared" si="10"/>
        <v>201807</v>
      </c>
      <c r="C228">
        <f>+IF(VLOOKUP($B228,download!$A$4:$DN$305,MATCH(data!C$1,download!$A$4:$DX$4,0)+1,FALSE)="","",VLOOKUP($B228,download!$A$4:$DN$305,MATCH(data!C$1,download!$A$4:$DX$4,0)+1,FALSE))</f>
        <v>99.2734375</v>
      </c>
      <c r="D228">
        <f>+IF(VLOOKUP($B228,download!$A$4:$DN$305,MATCH(data!D$1,download!$A$4:$DX$4,0)+1,FALSE)="","",VLOOKUP($B228,download!$A$4:$DN$305,MATCH(data!D$1,download!$A$4:$DX$4,0)+1,FALSE))</f>
        <v>98.13</v>
      </c>
      <c r="E228">
        <f>+IF(VLOOKUP($B228,download!$A$4:$DN$305,MATCH(data!E$1,download!$A$4:$DX$4,0)+1,FALSE)="","",VLOOKUP($B228,download!$A$4:$DN$305,MATCH(data!E$1,download!$A$4:$DX$4,0)+1,FALSE))</f>
        <v>96.427000000000007</v>
      </c>
      <c r="F228">
        <f>+IF(VLOOKUP($B228,download!$A$4:$DN$305,MATCH(data!F$1,download!$A$4:$DX$4,0)+1,FALSE)="","",VLOOKUP($B228,download!$A$4:$DN$305,MATCH(data!F$1,download!$A$4:$DX$4,0)+1,FALSE))</f>
        <v>103.25</v>
      </c>
      <c r="G228">
        <f>+IF(VLOOKUP($B228,download!$A$4:$DN$305,MATCH(data!G$1,download!$A$4:$DX$4,0)+1,FALSE)="","",VLOOKUP($B228,download!$A$4:$DN$305,MATCH(data!G$1,download!$A$4:$DX$4,0)+1,FALSE))</f>
        <v>97.295000000000002</v>
      </c>
      <c r="H228">
        <f>+IF(VLOOKUP($B228,download!$A$4:$DN$305,MATCH(data!H$1,download!$A$4:$DX$4,0)+1,FALSE)="","",VLOOKUP($B228,download!$A$4:$DN$305,MATCH(data!H$1,download!$A$4:$DX$4,0)+1,FALSE))</f>
        <v>12.83</v>
      </c>
      <c r="I228">
        <f>+IF(VLOOKUP($B228,download!$A$4:$DN$305,MATCH(data!I$1,download!$A$4:$DX$4,0)+1,FALSE)="","",VLOOKUP($B228,download!$A$4:$DN$305,MATCH(data!I$1,download!$A$4:$DX$4,0)+1,FALSE))</f>
        <v>12.5596</v>
      </c>
      <c r="J228">
        <f>+IF(VLOOKUP($B228,download!$A$4:$DN$305,MATCH(data!J$1,download!$A$4:$DX$4,0)+1,FALSE)="","",VLOOKUP($B228,download!$A$4:$DN$305,MATCH(data!J$1,download!$A$4:$DX$4,0)+1,FALSE))</f>
        <v>870501999999.99988</v>
      </c>
      <c r="K228">
        <f>+IF(VLOOKUP($B228,download!$A$4:$DN$305,MATCH(data!K$1,download!$A$4:$DX$4,0)+1,FALSE)="","",VLOOKUP($B228,download!$A$4:$DN$305,MATCH(data!K$1,download!$A$4:$DX$4,0)+1,FALSE))</f>
        <v>3680899999999.9995</v>
      </c>
      <c r="L228">
        <f>+IF(VLOOKUP($B228,download!$A$4:$DN$305,MATCH(data!L$1,download!$A$4:$DX$4,0)+1,FALSE)="","",VLOOKUP($B228,download!$A$4:$DN$305,MATCH(data!L$1,download!$A$4:$DX$4,0)+1,FALSE))</f>
        <v>2496242270000</v>
      </c>
      <c r="M228">
        <f>+IF(VLOOKUP($B228,download!$A$4:$DN$305,MATCH(data!M$1,download!$A$4:$DX$4,0)+1,FALSE)="","",VLOOKUP($B228,download!$A$4:$DN$305,MATCH(data!M$1,download!$A$4:$DX$4,0)+1,FALSE))</f>
        <v>8080582414878.6299</v>
      </c>
      <c r="N228">
        <f>+IF(VLOOKUP($B228,download!$A$4:$DN$305,MATCH(data!N$1,download!$A$4:$DX$4,0)+1,FALSE)="","",VLOOKUP($B228,download!$A$4:$DN$305,MATCH(data!N$1,download!$A$4:$DX$4,0)+1,FALSE))</f>
        <v>983133000000</v>
      </c>
      <c r="O228">
        <f>+IF(VLOOKUP($B228,download!$A$4:$DN$305,MATCH(data!O$1,download!$A$4:$DX$4,0)+1,FALSE)="","",VLOOKUP($B228,download!$A$4:$DN$305,MATCH(data!O$1,download!$A$4:$DX$4,0)+1,FALSE))</f>
        <v>1.1691</v>
      </c>
      <c r="P228">
        <f>+IF(VLOOKUP($B228,download!$A$4:$DN$305,MATCH(data!P$1,download!$A$4:$DX$4,0)+1,FALSE)="","",VLOOKUP($B228,download!$A$4:$DN$305,MATCH(data!P$1,download!$A$4:$DX$4,0)+1,FALSE))</f>
        <v>7.8489000000000004</v>
      </c>
      <c r="Q228">
        <f>+IF(VLOOKUP($B228,download!$A$4:$DN$305,MATCH(data!Q$1,download!$A$4:$DX$4,0)+1,FALSE)="","",VLOOKUP($B228,download!$A$4:$DN$305,MATCH(data!Q$1,download!$A$4:$DX$4,0)+1,FALSE))</f>
        <v>1.3124</v>
      </c>
      <c r="R228">
        <f>+IF(VLOOKUP($B228,download!$A$4:$DN$305,MATCH(data!R$1,download!$A$4:$DX$4,0)+1,FALSE)="","",VLOOKUP($B228,download!$A$4:$DN$305,MATCH(data!R$1,download!$A$4:$DX$4,0)+1,FALSE))</f>
        <v>0.74260000000000004</v>
      </c>
      <c r="S228">
        <f>+IF(VLOOKUP($B228,download!$A$4:$DN$305,MATCH(data!S$1,download!$A$4:$DX$4,0)+1,FALSE)="","",VLOOKUP($B228,download!$A$4:$DN$305,MATCH(data!S$1,download!$A$4:$DX$4,0)+1,FALSE))</f>
        <v>1.3005</v>
      </c>
      <c r="T228">
        <f>+IF(VLOOKUP($B228,download!$A$4:$DN$305,MATCH(data!T$1,download!$A$4:$DX$4,0)+1,FALSE)="","",VLOOKUP($B228,download!$A$4:$DN$305,MATCH(data!T$1,download!$A$4:$DX$4,0)+1,FALSE))</f>
        <v>2816.29</v>
      </c>
      <c r="U228">
        <f>+IF(VLOOKUP($B228,download!$A$4:$DN$305,MATCH(data!U$1,download!$A$4:$DX$4,0)+1,FALSE)="","",VLOOKUP($B228,download!$A$4:$DN$305,MATCH(data!U$1,download!$A$4:$DX$4,0)+1,FALSE))</f>
        <v>12805.5</v>
      </c>
      <c r="V228">
        <f>+IF(VLOOKUP($B228,download!$A$4:$DN$305,MATCH(data!V$1,download!$A$4:$DX$4,0)+1,FALSE)="","",VLOOKUP($B228,download!$A$4:$DN$305,MATCH(data!V$1,download!$A$4:$DX$4,0)+1,FALSE))</f>
        <v>1753.29</v>
      </c>
      <c r="W228">
        <f>+IF(VLOOKUP($B228,download!$A$4:$DN$305,MATCH(data!W$1,download!$A$4:$DX$4,0)+1,FALSE)="","",VLOOKUP($B228,download!$A$4:$DN$305,MATCH(data!W$1,download!$A$4:$DX$4,0)+1,FALSE))</f>
        <v>28583.01</v>
      </c>
      <c r="X228">
        <f>+IF(VLOOKUP($B228,download!$A$4:$DN$305,MATCH(data!X$1,download!$A$4:$DX$4,0)+1,FALSE)="","",VLOOKUP($B228,download!$A$4:$DN$305,MATCH(data!X$1,download!$A$4:$DX$4,0)+1,FALSE))</f>
        <v>16434.009999999998</v>
      </c>
      <c r="Y228">
        <f>+IF(VLOOKUP($B228,download!$A$4:$DN$305,MATCH(data!Y$1,download!$A$4:$DX$4,0)+1,FALSE)="","",VLOOKUP($B228,download!$A$4:$DN$305,MATCH(data!Y$1,download!$A$4:$DX$4,0)+1,FALSE))</f>
        <v>0.1</v>
      </c>
      <c r="Z228">
        <f>+IF(VLOOKUP($B228,download!$A$4:$DN$305,MATCH(data!Z$1,download!$A$4:$DX$4,0)+1,FALSE)="","",VLOOKUP($B228,download!$A$4:$DN$305,MATCH(data!Z$1,download!$A$4:$DX$4,0)+1,FALSE))</f>
        <v>-0.2</v>
      </c>
      <c r="AA228">
        <f>+IF(VLOOKUP($B228,download!$A$4:$DN$305,MATCH(data!AA$1,download!$A$4:$DX$4,0)+1,FALSE)="","",VLOOKUP($B228,download!$A$4:$DN$305,MATCH(data!AA$1,download!$A$4:$DX$4,0)+1,FALSE))</f>
        <v>2.08</v>
      </c>
      <c r="AB228">
        <f>+IF(VLOOKUP($B228,download!$A$4:$DN$305,MATCH(data!AB$1,download!$A$4:$DX$4,0)+1,FALSE)="","",VLOOKUP($B228,download!$A$4:$DN$305,MATCH(data!AB$1,download!$A$4:$DX$4,0)+1,FALSE))</f>
        <v>0.37</v>
      </c>
      <c r="AC228">
        <f>+IF(VLOOKUP($B228,download!$A$4:$DN$305,MATCH(data!AC$1,download!$A$4:$DX$4,0)+1,FALSE)="","",VLOOKUP($B228,download!$A$4:$DN$305,MATCH(data!AC$1,download!$A$4:$DX$4,0)+1,FALSE))</f>
        <v>0.48754432186387697</v>
      </c>
      <c r="AD228">
        <f>+IF(VLOOKUP($B228,download!$A$4:$DN$305,MATCH(data!AD$1,download!$A$4:$DX$4,0)+1,FALSE)="","",VLOOKUP($B228,download!$A$4:$DN$305,MATCH(data!AD$1,download!$A$4:$DX$4,0)+1,FALSE))</f>
        <v>139155000000</v>
      </c>
      <c r="AE228">
        <f>+IF(VLOOKUP($B228,download!$A$4:$DN$305,MATCH(data!AE$1,download!$A$4:$DX$4,0)+1,FALSE)="","",VLOOKUP($B228,download!$A$4:$DN$305,MATCH(data!AE$1,download!$A$4:$DX$4,0)+1,FALSE))</f>
        <v>188944700000</v>
      </c>
      <c r="AF228">
        <f>+IF(VLOOKUP($B228,download!$A$4:$DN$305,MATCH(data!AF$1,download!$A$4:$DX$4,0)+1,FALSE)="","",VLOOKUP($B228,download!$A$4:$DN$305,MATCH(data!AF$1,download!$A$4:$DX$4,0)+1,FALSE))</f>
        <v>4.7437142157174099</v>
      </c>
      <c r="AG228">
        <f>+IF(VLOOKUP($B228,download!$A$4:$DN$305,MATCH(data!AG$1,download!$A$4:$DX$4,0)+1,FALSE)="","",VLOOKUP($B228,download!$A$4:$DN$305,MATCH(data!AG$1,download!$A$4:$DX$4,0)+1,FALSE))</f>
        <v>10</v>
      </c>
      <c r="AH228">
        <f>+IF(VLOOKUP($B228,download!$A$4:$DN$305,MATCH(data!AH$1,download!$A$4:$DX$4,0)+1,FALSE)="","",VLOOKUP($B228,download!$A$4:$DN$305,MATCH(data!AH$1,download!$A$4:$DX$4,0)+1,FALSE))</f>
        <v>51431600000</v>
      </c>
      <c r="AI228">
        <f>+IF(VLOOKUP($B228,download!$A$4:$DN$305,MATCH(data!AI$1,download!$A$4:$DX$4,0)+1,FALSE)="","",VLOOKUP($B228,download!$A$4:$DN$305,MATCH(data!AI$1,download!$A$4:$DX$4,0)+1,FALSE))</f>
        <v>42174000000</v>
      </c>
      <c r="AJ228">
        <f>+IF(VLOOKUP($B228,download!$A$4:$DN$305,MATCH(data!AJ$1,download!$A$4:$DX$4,0)+1,FALSE)="","",VLOOKUP($B228,download!$A$4:$DN$305,MATCH(data!AJ$1,download!$A$4:$DX$4,0)+1,FALSE))</f>
        <v>671889999999.99988</v>
      </c>
      <c r="AK228">
        <f>+IF(VLOOKUP($B228,download!$A$4:$DN$305,MATCH(data!AK$1,download!$A$4:$DX$4,0)+1,FALSE)="","",VLOOKUP($B228,download!$A$4:$DN$305,MATCH(data!AK$1,download!$A$4:$DX$4,0)+1,FALSE))</f>
        <v>58147000000</v>
      </c>
      <c r="AL228">
        <f>+IF(VLOOKUP($B228,download!$A$4:$DN$305,MATCH(data!AL$1,download!$A$4:$DX$4,0)+1,FALSE)="","",VLOOKUP($B228,download!$A$4:$DN$305,MATCH(data!AL$1,download!$A$4:$DX$4,0)+1,FALSE))</f>
        <v>432163000000</v>
      </c>
      <c r="AM228">
        <f>+IF(VLOOKUP($B228,download!$A$4:$DN$305,MATCH(data!AM$1,download!$A$4:$DX$4,0)+1,FALSE)="","",VLOOKUP($B228,download!$A$4:$DN$305,MATCH(data!AM$1,download!$A$4:$DX$4,0)+1,FALSE))</f>
        <v>81817000000</v>
      </c>
      <c r="AN228">
        <f>+IF(VLOOKUP($B228,download!$A$4:$DN$305,MATCH(data!AN$1,download!$A$4:$DX$4,0)+1,FALSE)="","",VLOOKUP($B228,download!$A$4:$DN$305,MATCH(data!AN$1,download!$A$4:$DX$4,0)+1,FALSE))</f>
        <v>3.8</v>
      </c>
      <c r="AO228">
        <f>+IF(VLOOKUP($B228,download!$A$4:$DN$305,MATCH(data!AO$1,download!$A$4:$DX$4,0)+1,FALSE)="","",VLOOKUP($B228,download!$A$4:$DN$305,MATCH(data!AO$1,download!$A$4:$DX$4,0)+1,FALSE))</f>
        <v>5.3</v>
      </c>
      <c r="AP228">
        <f>+IF(VLOOKUP($B228,download!$A$4:$DN$305,MATCH(data!AP$1,download!$A$4:$DX$4,0)+1,FALSE)="","",VLOOKUP($B228,download!$A$4:$DN$305,MATCH(data!AP$1,download!$A$4:$DX$4,0)+1,FALSE))</f>
        <v>2.8</v>
      </c>
      <c r="AQ228">
        <f>+IF(VLOOKUP($B228,download!$A$4:$DN$305,MATCH(data!AQ$1,download!$A$4:$DX$4,0)+1,FALSE)="","",VLOOKUP($B228,download!$A$4:$DN$305,MATCH(data!AQ$1,download!$A$4:$DX$4,0)+1,FALSE))</f>
        <v>8.1</v>
      </c>
      <c r="AR228">
        <f>+IF(VLOOKUP($B228,download!$A$4:$DN$305,MATCH(data!AR$1,download!$A$4:$DX$4,0)+1,FALSE)="","",VLOOKUP($B228,download!$A$4:$DN$305,MATCH(data!AR$1,download!$A$4:$DX$4,0)+1,FALSE))</f>
        <v>5.8</v>
      </c>
      <c r="AS228">
        <f>+IF(VLOOKUP($B228,download!$A$4:$DN$305,MATCH(data!AS$1,download!$A$4:$DX$4,0)+1,FALSE)="","",VLOOKUP($B228,download!$A$4:$DN$305,MATCH(data!AS$1,download!$A$4:$DX$4,0)+1,FALSE))</f>
        <v>2.9999995978206204E-3</v>
      </c>
      <c r="AT228">
        <f>+IF(VLOOKUP($B228,download!$A$4:$DN$305,MATCH(data!AT$1,download!$A$4:$DX$4,0)+1,FALSE)="","",VLOOKUP($B228,download!$A$4:$DN$305,MATCH(data!AT$1,download!$A$4:$DX$4,0)+1,FALSE))</f>
        <v>2.7874732868585959E-3</v>
      </c>
      <c r="AU228">
        <f>+IF(VLOOKUP($B228,download!$A$4:$DN$305,MATCH(data!AU$1,download!$A$4:$DX$4,0)+1,FALSE)="","",VLOOKUP($B228,download!$A$4:$DN$305,MATCH(data!AU$1,download!$A$4:$DX$4,0)+1,FALSE))</f>
        <v>4.0551497198864084E-3</v>
      </c>
      <c r="AV228">
        <f>+IF(VLOOKUP($B228,download!$A$4:$DN$305,MATCH(data!AV$1,download!$A$4:$DX$4,0)+1,FALSE)="","",VLOOKUP($B228,download!$A$4:$DN$305,MATCH(data!AV$1,download!$A$4:$DX$4,0)+1,FALSE))</f>
        <v>2.8133538274398386E-3</v>
      </c>
      <c r="AW228">
        <f>+IF(VLOOKUP($B228,download!$A$4:$DN$305,MATCH(data!AW$1,download!$A$4:$DX$4,0)+1,FALSE)="","",VLOOKUP($B228,download!$A$4:$DN$305,MATCH(data!AW$1,download!$A$4:$DX$4,0)+1,FALSE))</f>
        <v>3.8199122397005736E-3</v>
      </c>
    </row>
    <row r="229" spans="1:49">
      <c r="A229">
        <f t="shared" si="9"/>
        <v>228</v>
      </c>
      <c r="B229">
        <f t="shared" si="10"/>
        <v>201808</v>
      </c>
      <c r="C229">
        <f>+IF(VLOOKUP($B229,download!$A$4:$DN$305,MATCH(data!C$1,download!$A$4:$DX$4,0)+1,FALSE)="","",VLOOKUP($B229,download!$A$4:$DN$305,MATCH(data!C$1,download!$A$4:$DX$4,0)+1,FALSE))</f>
        <v>100.1328125</v>
      </c>
      <c r="D229">
        <f>+IF(VLOOKUP($B229,download!$A$4:$DN$305,MATCH(data!D$1,download!$A$4:$DX$4,0)+1,FALSE)="","",VLOOKUP($B229,download!$A$4:$DN$305,MATCH(data!D$1,download!$A$4:$DX$4,0)+1,FALSE))</f>
        <v>99.245000000000005</v>
      </c>
      <c r="E229">
        <f>+IF(VLOOKUP($B229,download!$A$4:$DN$305,MATCH(data!E$1,download!$A$4:$DX$4,0)+1,FALSE)="","",VLOOKUP($B229,download!$A$4:$DN$305,MATCH(data!E$1,download!$A$4:$DX$4,0)+1,FALSE))</f>
        <v>97.6935</v>
      </c>
      <c r="F229">
        <f>+IF(VLOOKUP($B229,download!$A$4:$DN$305,MATCH(data!F$1,download!$A$4:$DX$4,0)+1,FALSE)="","",VLOOKUP($B229,download!$A$4:$DN$305,MATCH(data!F$1,download!$A$4:$DX$4,0)+1,FALSE))</f>
        <v>103.2</v>
      </c>
      <c r="G229">
        <f>+IF(VLOOKUP($B229,download!$A$4:$DN$305,MATCH(data!G$1,download!$A$4:$DX$4,0)+1,FALSE)="","",VLOOKUP($B229,download!$A$4:$DN$305,MATCH(data!G$1,download!$A$4:$DX$4,0)+1,FALSE))</f>
        <v>98.034999999999997</v>
      </c>
      <c r="H229">
        <f>+IF(VLOOKUP($B229,download!$A$4:$DN$305,MATCH(data!H$1,download!$A$4:$DX$4,0)+1,FALSE)="","",VLOOKUP($B229,download!$A$4:$DN$305,MATCH(data!H$1,download!$A$4:$DX$4,0)+1,FALSE))</f>
        <v>12.86</v>
      </c>
      <c r="I229">
        <f>+IF(VLOOKUP($B229,download!$A$4:$DN$305,MATCH(data!I$1,download!$A$4:$DX$4,0)+1,FALSE)="","",VLOOKUP($B229,download!$A$4:$DN$305,MATCH(data!I$1,download!$A$4:$DX$4,0)+1,FALSE))</f>
        <v>15.6343</v>
      </c>
      <c r="J229">
        <f>+IF(VLOOKUP($B229,download!$A$4:$DN$305,MATCH(data!J$1,download!$A$4:$DX$4,0)+1,FALSE)="","",VLOOKUP($B229,download!$A$4:$DN$305,MATCH(data!J$1,download!$A$4:$DX$4,0)+1,FALSE))</f>
        <v>875476999999.99988</v>
      </c>
      <c r="K229">
        <f>+IF(VLOOKUP($B229,download!$A$4:$DN$305,MATCH(data!K$1,download!$A$4:$DX$4,0)+1,FALSE)="","",VLOOKUP($B229,download!$A$4:$DN$305,MATCH(data!K$1,download!$A$4:$DX$4,0)+1,FALSE))</f>
        <v>3691099999999.9995</v>
      </c>
      <c r="L229">
        <f>+IF(VLOOKUP($B229,download!$A$4:$DN$305,MATCH(data!L$1,download!$A$4:$DX$4,0)+1,FALSE)="","",VLOOKUP($B229,download!$A$4:$DN$305,MATCH(data!L$1,download!$A$4:$DX$4,0)+1,FALSE))</f>
        <v>2444927445000</v>
      </c>
      <c r="M229">
        <f>+IF(VLOOKUP($B229,download!$A$4:$DN$305,MATCH(data!M$1,download!$A$4:$DX$4,0)+1,FALSE)="","",VLOOKUP($B229,download!$A$4:$DN$305,MATCH(data!M$1,download!$A$4:$DX$4,0)+1,FALSE))</f>
        <v>8082058574410.8105</v>
      </c>
      <c r="N229">
        <f>+IF(VLOOKUP($B229,download!$A$4:$DN$305,MATCH(data!N$1,download!$A$4:$DX$4,0)+1,FALSE)="","",VLOOKUP($B229,download!$A$4:$DN$305,MATCH(data!N$1,download!$A$4:$DX$4,0)+1,FALSE))</f>
        <v>985522000000</v>
      </c>
      <c r="O229">
        <f>+IF(VLOOKUP($B229,download!$A$4:$DN$305,MATCH(data!O$1,download!$A$4:$DX$4,0)+1,FALSE)="","",VLOOKUP($B229,download!$A$4:$DN$305,MATCH(data!O$1,download!$A$4:$DX$4,0)+1,FALSE))</f>
        <v>1.1598999999999999</v>
      </c>
      <c r="P229">
        <f>+IF(VLOOKUP($B229,download!$A$4:$DN$305,MATCH(data!P$1,download!$A$4:$DX$4,0)+1,FALSE)="","",VLOOKUP($B229,download!$A$4:$DN$305,MATCH(data!P$1,download!$A$4:$DX$4,0)+1,FALSE))</f>
        <v>7.8489000000000004</v>
      </c>
      <c r="Q229">
        <f>+IF(VLOOKUP($B229,download!$A$4:$DN$305,MATCH(data!Q$1,download!$A$4:$DX$4,0)+1,FALSE)="","",VLOOKUP($B229,download!$A$4:$DN$305,MATCH(data!Q$1,download!$A$4:$DX$4,0)+1,FALSE))</f>
        <v>1.2961</v>
      </c>
      <c r="R229">
        <f>+IF(VLOOKUP($B229,download!$A$4:$DN$305,MATCH(data!R$1,download!$A$4:$DX$4,0)+1,FALSE)="","",VLOOKUP($B229,download!$A$4:$DN$305,MATCH(data!R$1,download!$A$4:$DX$4,0)+1,FALSE))</f>
        <v>0.71899999999999997</v>
      </c>
      <c r="S229">
        <f>+IF(VLOOKUP($B229,download!$A$4:$DN$305,MATCH(data!S$1,download!$A$4:$DX$4,0)+1,FALSE)="","",VLOOKUP($B229,download!$A$4:$DN$305,MATCH(data!S$1,download!$A$4:$DX$4,0)+1,FALSE))</f>
        <v>1.3037000000000001</v>
      </c>
      <c r="T229">
        <f>+IF(VLOOKUP($B229,download!$A$4:$DN$305,MATCH(data!T$1,download!$A$4:$DX$4,0)+1,FALSE)="","",VLOOKUP($B229,download!$A$4:$DN$305,MATCH(data!T$1,download!$A$4:$DX$4,0)+1,FALSE))</f>
        <v>2901.52</v>
      </c>
      <c r="U229">
        <f>+IF(VLOOKUP($B229,download!$A$4:$DN$305,MATCH(data!U$1,download!$A$4:$DX$4,0)+1,FALSE)="","",VLOOKUP($B229,download!$A$4:$DN$305,MATCH(data!U$1,download!$A$4:$DX$4,0)+1,FALSE))</f>
        <v>12364.06</v>
      </c>
      <c r="V229">
        <f>+IF(VLOOKUP($B229,download!$A$4:$DN$305,MATCH(data!V$1,download!$A$4:$DX$4,0)+1,FALSE)="","",VLOOKUP($B229,download!$A$4:$DN$305,MATCH(data!V$1,download!$A$4:$DX$4,0)+1,FALSE))</f>
        <v>1735.35</v>
      </c>
      <c r="W229">
        <f>+IF(VLOOKUP($B229,download!$A$4:$DN$305,MATCH(data!W$1,download!$A$4:$DX$4,0)+1,FALSE)="","",VLOOKUP($B229,download!$A$4:$DN$305,MATCH(data!W$1,download!$A$4:$DX$4,0)+1,FALSE))</f>
        <v>27888.55</v>
      </c>
      <c r="X229">
        <f>+IF(VLOOKUP($B229,download!$A$4:$DN$305,MATCH(data!X$1,download!$A$4:$DX$4,0)+1,FALSE)="","",VLOOKUP($B229,download!$A$4:$DN$305,MATCH(data!X$1,download!$A$4:$DX$4,0)+1,FALSE))</f>
        <v>16262.88</v>
      </c>
      <c r="Y229">
        <f>+IF(VLOOKUP($B229,download!$A$4:$DN$305,MATCH(data!Y$1,download!$A$4:$DX$4,0)+1,FALSE)="","",VLOOKUP($B229,download!$A$4:$DN$305,MATCH(data!Y$1,download!$A$4:$DX$4,0)+1,FALSE))</f>
        <v>0.2</v>
      </c>
      <c r="Z229">
        <f>+IF(VLOOKUP($B229,download!$A$4:$DN$305,MATCH(data!Z$1,download!$A$4:$DX$4,0)+1,FALSE)="","",VLOOKUP($B229,download!$A$4:$DN$305,MATCH(data!Z$1,download!$A$4:$DX$4,0)+1,FALSE))</f>
        <v>0.2</v>
      </c>
      <c r="AA229">
        <f>+IF(VLOOKUP($B229,download!$A$4:$DN$305,MATCH(data!AA$1,download!$A$4:$DX$4,0)+1,FALSE)="","",VLOOKUP($B229,download!$A$4:$DN$305,MATCH(data!AA$1,download!$A$4:$DX$4,0)+1,FALSE))</f>
        <v>2.08</v>
      </c>
      <c r="AB229">
        <f>+IF(VLOOKUP($B229,download!$A$4:$DN$305,MATCH(data!AB$1,download!$A$4:$DX$4,0)+1,FALSE)="","",VLOOKUP($B229,download!$A$4:$DN$305,MATCH(data!AB$1,download!$A$4:$DX$4,0)+1,FALSE))</f>
        <v>0</v>
      </c>
      <c r="AC229">
        <f>+IF(VLOOKUP($B229,download!$A$4:$DN$305,MATCH(data!AC$1,download!$A$4:$DX$4,0)+1,FALSE)="","",VLOOKUP($B229,download!$A$4:$DN$305,MATCH(data!AC$1,download!$A$4:$DX$4,0)+1,FALSE))</f>
        <v>0.16029988789316499</v>
      </c>
      <c r="AD229">
        <f>+IF(VLOOKUP($B229,download!$A$4:$DN$305,MATCH(data!AD$1,download!$A$4:$DX$4,0)+1,FALSE)="","",VLOOKUP($B229,download!$A$4:$DN$305,MATCH(data!AD$1,download!$A$4:$DX$4,0)+1,FALSE))</f>
        <v>139021000000</v>
      </c>
      <c r="AE229">
        <f>+IF(VLOOKUP($B229,download!$A$4:$DN$305,MATCH(data!AE$1,download!$A$4:$DX$4,0)+1,FALSE)="","",VLOOKUP($B229,download!$A$4:$DN$305,MATCH(data!AE$1,download!$A$4:$DX$4,0)+1,FALSE))</f>
        <v>193769300000</v>
      </c>
      <c r="AF229">
        <f>+IF(VLOOKUP($B229,download!$A$4:$DN$305,MATCH(data!AF$1,download!$A$4:$DX$4,0)+1,FALSE)="","",VLOOKUP($B229,download!$A$4:$DN$305,MATCH(data!AF$1,download!$A$4:$DX$4,0)+1,FALSE))</f>
        <v>4.7437142157174099</v>
      </c>
      <c r="AG229">
        <f>+IF(VLOOKUP($B229,download!$A$4:$DN$305,MATCH(data!AG$1,download!$A$4:$DX$4,0)+1,FALSE)="","",VLOOKUP($B229,download!$A$4:$DN$305,MATCH(data!AG$1,download!$A$4:$DX$4,0)+1,FALSE))</f>
        <v>13.1</v>
      </c>
      <c r="AH229">
        <f>+IF(VLOOKUP($B229,download!$A$4:$DN$305,MATCH(data!AH$1,download!$A$4:$DX$4,0)+1,FALSE)="","",VLOOKUP($B229,download!$A$4:$DN$305,MATCH(data!AH$1,download!$A$4:$DX$4,0)+1,FALSE))</f>
        <v>50730600000</v>
      </c>
      <c r="AI229">
        <f>+IF(VLOOKUP($B229,download!$A$4:$DN$305,MATCH(data!AI$1,download!$A$4:$DX$4,0)+1,FALSE)="","",VLOOKUP($B229,download!$A$4:$DN$305,MATCH(data!AI$1,download!$A$4:$DX$4,0)+1,FALSE))</f>
        <v>42065000000</v>
      </c>
      <c r="AJ229">
        <f>+IF(VLOOKUP($B229,download!$A$4:$DN$305,MATCH(data!AJ$1,download!$A$4:$DX$4,0)+1,FALSE)="","",VLOOKUP($B229,download!$A$4:$DN$305,MATCH(data!AJ$1,download!$A$4:$DX$4,0)+1,FALSE))</f>
        <v>674950000000</v>
      </c>
      <c r="AK229">
        <f>+IF(VLOOKUP($B229,download!$A$4:$DN$305,MATCH(data!AK$1,download!$A$4:$DX$4,0)+1,FALSE)="","",VLOOKUP($B229,download!$A$4:$DN$305,MATCH(data!AK$1,download!$A$4:$DX$4,0)+1,FALSE))</f>
        <v>59863000000</v>
      </c>
      <c r="AL229">
        <f>+IF(VLOOKUP($B229,download!$A$4:$DN$305,MATCH(data!AL$1,download!$A$4:$DX$4,0)+1,FALSE)="","",VLOOKUP($B229,download!$A$4:$DN$305,MATCH(data!AL$1,download!$A$4:$DX$4,0)+1,FALSE))</f>
        <v>418663000000</v>
      </c>
      <c r="AM229">
        <f>+IF(VLOOKUP($B229,download!$A$4:$DN$305,MATCH(data!AM$1,download!$A$4:$DX$4,0)+1,FALSE)="","",VLOOKUP($B229,download!$A$4:$DN$305,MATCH(data!AM$1,download!$A$4:$DX$4,0)+1,FALSE))</f>
        <v>81238000000</v>
      </c>
      <c r="AN229">
        <f>+IF(VLOOKUP($B229,download!$A$4:$DN$305,MATCH(data!AN$1,download!$A$4:$DX$4,0)+1,FALSE)="","",VLOOKUP($B229,download!$A$4:$DN$305,MATCH(data!AN$1,download!$A$4:$DX$4,0)+1,FALSE))</f>
        <v>3.8</v>
      </c>
      <c r="AO229">
        <f>+IF(VLOOKUP($B229,download!$A$4:$DN$305,MATCH(data!AO$1,download!$A$4:$DX$4,0)+1,FALSE)="","",VLOOKUP($B229,download!$A$4:$DN$305,MATCH(data!AO$1,download!$A$4:$DX$4,0)+1,FALSE))</f>
        <v>5.2</v>
      </c>
      <c r="AP229">
        <f>+IF(VLOOKUP($B229,download!$A$4:$DN$305,MATCH(data!AP$1,download!$A$4:$DX$4,0)+1,FALSE)="","",VLOOKUP($B229,download!$A$4:$DN$305,MATCH(data!AP$1,download!$A$4:$DX$4,0)+1,FALSE))</f>
        <v>2.8</v>
      </c>
      <c r="AQ229">
        <f>+IF(VLOOKUP($B229,download!$A$4:$DN$305,MATCH(data!AQ$1,download!$A$4:$DX$4,0)+1,FALSE)="","",VLOOKUP($B229,download!$A$4:$DN$305,MATCH(data!AQ$1,download!$A$4:$DX$4,0)+1,FALSE))</f>
        <v>8</v>
      </c>
      <c r="AR229">
        <f>+IF(VLOOKUP($B229,download!$A$4:$DN$305,MATCH(data!AR$1,download!$A$4:$DX$4,0)+1,FALSE)="","",VLOOKUP($B229,download!$A$4:$DN$305,MATCH(data!AR$1,download!$A$4:$DX$4,0)+1,FALSE))</f>
        <v>6</v>
      </c>
      <c r="AS229">
        <f>+IF(VLOOKUP($B229,download!$A$4:$DN$305,MATCH(data!AS$1,download!$A$4:$DX$4,0)+1,FALSE)="","",VLOOKUP($B229,download!$A$4:$DN$305,MATCH(data!AS$1,download!$A$4:$DX$4,0)+1,FALSE))</f>
        <v>2.9999995978206204E-3</v>
      </c>
      <c r="AT229">
        <f>+IF(VLOOKUP($B229,download!$A$4:$DN$305,MATCH(data!AT$1,download!$A$4:$DX$4,0)+1,FALSE)="","",VLOOKUP($B229,download!$A$4:$DN$305,MATCH(data!AT$1,download!$A$4:$DX$4,0)+1,FALSE))</f>
        <v>2.7874732868585959E-3</v>
      </c>
      <c r="AU229">
        <f>+IF(VLOOKUP($B229,download!$A$4:$DN$305,MATCH(data!AU$1,download!$A$4:$DX$4,0)+1,FALSE)="","",VLOOKUP($B229,download!$A$4:$DN$305,MATCH(data!AU$1,download!$A$4:$DX$4,0)+1,FALSE))</f>
        <v>4.0551497198864084E-3</v>
      </c>
      <c r="AV229">
        <f>+IF(VLOOKUP($B229,download!$A$4:$DN$305,MATCH(data!AV$1,download!$A$4:$DX$4,0)+1,FALSE)="","",VLOOKUP($B229,download!$A$4:$DN$305,MATCH(data!AV$1,download!$A$4:$DX$4,0)+1,FALSE))</f>
        <v>2.8133538274398386E-3</v>
      </c>
      <c r="AW229">
        <f>+IF(VLOOKUP($B229,download!$A$4:$DN$305,MATCH(data!AW$1,download!$A$4:$DX$4,0)+1,FALSE)="","",VLOOKUP($B229,download!$A$4:$DN$305,MATCH(data!AW$1,download!$A$4:$DX$4,0)+1,FALSE))</f>
        <v>3.8199122397005736E-3</v>
      </c>
    </row>
    <row r="230" spans="1:49">
      <c r="A230">
        <f t="shared" si="9"/>
        <v>229</v>
      </c>
      <c r="B230">
        <f t="shared" si="10"/>
        <v>201809</v>
      </c>
      <c r="C230">
        <f>+IF(VLOOKUP($B230,download!$A$4:$DN$305,MATCH(data!C$1,download!$A$4:$DX$4,0)+1,FALSE)="","",VLOOKUP($B230,download!$A$4:$DN$305,MATCH(data!C$1,download!$A$4:$DX$4,0)+1,FALSE))</f>
        <v>98.3984375</v>
      </c>
      <c r="D230">
        <f>+IF(VLOOKUP($B230,download!$A$4:$DN$305,MATCH(data!D$1,download!$A$4:$DX$4,0)+1,FALSE)="","",VLOOKUP($B230,download!$A$4:$DN$305,MATCH(data!D$1,download!$A$4:$DX$4,0)+1,FALSE))</f>
        <v>97.88</v>
      </c>
      <c r="E230">
        <f>+IF(VLOOKUP($B230,download!$A$4:$DN$305,MATCH(data!E$1,download!$A$4:$DX$4,0)+1,FALSE)="","",VLOOKUP($B230,download!$A$4:$DN$305,MATCH(data!E$1,download!$A$4:$DX$4,0)+1,FALSE))</f>
        <v>96.488500000000002</v>
      </c>
      <c r="F230">
        <f>+IF(VLOOKUP($B230,download!$A$4:$DN$305,MATCH(data!F$1,download!$A$4:$DX$4,0)+1,FALSE)="","",VLOOKUP($B230,download!$A$4:$DN$305,MATCH(data!F$1,download!$A$4:$DX$4,0)+1,FALSE))</f>
        <v>101.008</v>
      </c>
      <c r="G230">
        <f>+IF(VLOOKUP($B230,download!$A$4:$DN$305,MATCH(data!G$1,download!$A$4:$DX$4,0)+1,FALSE)="","",VLOOKUP($B230,download!$A$4:$DN$305,MATCH(data!G$1,download!$A$4:$DX$4,0)+1,FALSE))</f>
        <v>96.364999999999995</v>
      </c>
      <c r="H230">
        <f>+IF(VLOOKUP($B230,download!$A$4:$DN$305,MATCH(data!H$1,download!$A$4:$DX$4,0)+1,FALSE)="","",VLOOKUP($B230,download!$A$4:$DN$305,MATCH(data!H$1,download!$A$4:$DX$4,0)+1,FALSE))</f>
        <v>12.12</v>
      </c>
      <c r="I230">
        <f>+IF(VLOOKUP($B230,download!$A$4:$DN$305,MATCH(data!I$1,download!$A$4:$DX$4,0)+1,FALSE)="","",VLOOKUP($B230,download!$A$4:$DN$305,MATCH(data!I$1,download!$A$4:$DX$4,0)+1,FALSE))</f>
        <v>14.7637</v>
      </c>
      <c r="J230">
        <f>+IF(VLOOKUP($B230,download!$A$4:$DN$305,MATCH(data!J$1,download!$A$4:$DX$4,0)+1,FALSE)="","",VLOOKUP($B230,download!$A$4:$DN$305,MATCH(data!J$1,download!$A$4:$DX$4,0)+1,FALSE))</f>
        <v>877851999999.99988</v>
      </c>
      <c r="K230">
        <f>+IF(VLOOKUP($B230,download!$A$4:$DN$305,MATCH(data!K$1,download!$A$4:$DX$4,0)+1,FALSE)="","",VLOOKUP($B230,download!$A$4:$DN$305,MATCH(data!K$1,download!$A$4:$DX$4,0)+1,FALSE))</f>
        <v>3675999999999.9995</v>
      </c>
      <c r="L230">
        <f>+IF(VLOOKUP($B230,download!$A$4:$DN$305,MATCH(data!L$1,download!$A$4:$DX$4,0)+1,FALSE)="","",VLOOKUP($B230,download!$A$4:$DN$305,MATCH(data!L$1,download!$A$4:$DX$4,0)+1,FALSE))</f>
        <v>2445424106000</v>
      </c>
      <c r="M230">
        <f>+IF(VLOOKUP($B230,download!$A$4:$DN$305,MATCH(data!M$1,download!$A$4:$DX$4,0)+1,FALSE)="","",VLOOKUP($B230,download!$A$4:$DN$305,MATCH(data!M$1,download!$A$4:$DX$4,0)+1,FALSE))</f>
        <v>8152460131233.6904</v>
      </c>
      <c r="N230">
        <f>+IF(VLOOKUP($B230,download!$A$4:$DN$305,MATCH(data!N$1,download!$A$4:$DX$4,0)+1,FALSE)="","",VLOOKUP($B230,download!$A$4:$DN$305,MATCH(data!N$1,download!$A$4:$DX$4,0)+1,FALSE))</f>
        <v>988596000000</v>
      </c>
      <c r="O230">
        <f>+IF(VLOOKUP($B230,download!$A$4:$DN$305,MATCH(data!O$1,download!$A$4:$DX$4,0)+1,FALSE)="","",VLOOKUP($B230,download!$A$4:$DN$305,MATCH(data!O$1,download!$A$4:$DX$4,0)+1,FALSE))</f>
        <v>1.1608000000000001</v>
      </c>
      <c r="P230">
        <f>+IF(VLOOKUP($B230,download!$A$4:$DN$305,MATCH(data!P$1,download!$A$4:$DX$4,0)+1,FALSE)="","",VLOOKUP($B230,download!$A$4:$DN$305,MATCH(data!P$1,download!$A$4:$DX$4,0)+1,FALSE))</f>
        <v>7.8278999999999996</v>
      </c>
      <c r="Q230">
        <f>+IF(VLOOKUP($B230,download!$A$4:$DN$305,MATCH(data!Q$1,download!$A$4:$DX$4,0)+1,FALSE)="","",VLOOKUP($B230,download!$A$4:$DN$305,MATCH(data!Q$1,download!$A$4:$DX$4,0)+1,FALSE))</f>
        <v>1.3028</v>
      </c>
      <c r="R230">
        <f>+IF(VLOOKUP($B230,download!$A$4:$DN$305,MATCH(data!R$1,download!$A$4:$DX$4,0)+1,FALSE)="","",VLOOKUP($B230,download!$A$4:$DN$305,MATCH(data!R$1,download!$A$4:$DX$4,0)+1,FALSE))</f>
        <v>0.7228</v>
      </c>
      <c r="S230">
        <f>+IF(VLOOKUP($B230,download!$A$4:$DN$305,MATCH(data!S$1,download!$A$4:$DX$4,0)+1,FALSE)="","",VLOOKUP($B230,download!$A$4:$DN$305,MATCH(data!S$1,download!$A$4:$DX$4,0)+1,FALSE))</f>
        <v>1.2904</v>
      </c>
      <c r="T230">
        <f>+IF(VLOOKUP($B230,download!$A$4:$DN$305,MATCH(data!T$1,download!$A$4:$DX$4,0)+1,FALSE)="","",VLOOKUP($B230,download!$A$4:$DN$305,MATCH(data!T$1,download!$A$4:$DX$4,0)+1,FALSE))</f>
        <v>2913.98</v>
      </c>
      <c r="U230">
        <f>+IF(VLOOKUP($B230,download!$A$4:$DN$305,MATCH(data!U$1,download!$A$4:$DX$4,0)+1,FALSE)="","",VLOOKUP($B230,download!$A$4:$DN$305,MATCH(data!U$1,download!$A$4:$DX$4,0)+1,FALSE))</f>
        <v>12246.73</v>
      </c>
      <c r="V230">
        <f>+IF(VLOOKUP($B230,download!$A$4:$DN$305,MATCH(data!V$1,download!$A$4:$DX$4,0)+1,FALSE)="","",VLOOKUP($B230,download!$A$4:$DN$305,MATCH(data!V$1,download!$A$4:$DX$4,0)+1,FALSE))</f>
        <v>1817.25</v>
      </c>
      <c r="W230">
        <f>+IF(VLOOKUP($B230,download!$A$4:$DN$305,MATCH(data!W$1,download!$A$4:$DX$4,0)+1,FALSE)="","",VLOOKUP($B230,download!$A$4:$DN$305,MATCH(data!W$1,download!$A$4:$DX$4,0)+1,FALSE))</f>
        <v>27788.52</v>
      </c>
      <c r="X230">
        <f>+IF(VLOOKUP($B230,download!$A$4:$DN$305,MATCH(data!X$1,download!$A$4:$DX$4,0)+1,FALSE)="","",VLOOKUP($B230,download!$A$4:$DN$305,MATCH(data!X$1,download!$A$4:$DX$4,0)+1,FALSE))</f>
        <v>16073.14</v>
      </c>
      <c r="Y230">
        <f>+IF(VLOOKUP($B230,download!$A$4:$DN$305,MATCH(data!Y$1,download!$A$4:$DX$4,0)+1,FALSE)="","",VLOOKUP($B230,download!$A$4:$DN$305,MATCH(data!Y$1,download!$A$4:$DX$4,0)+1,FALSE))</f>
        <v>0.2</v>
      </c>
      <c r="Z230">
        <f>+IF(VLOOKUP($B230,download!$A$4:$DN$305,MATCH(data!Z$1,download!$A$4:$DX$4,0)+1,FALSE)="","",VLOOKUP($B230,download!$A$4:$DN$305,MATCH(data!Z$1,download!$A$4:$DX$4,0)+1,FALSE))</f>
        <v>0.4</v>
      </c>
      <c r="AA230">
        <f>+IF(VLOOKUP($B230,download!$A$4:$DN$305,MATCH(data!AA$1,download!$A$4:$DX$4,0)+1,FALSE)="","",VLOOKUP($B230,download!$A$4:$DN$305,MATCH(data!AA$1,download!$A$4:$DX$4,0)+1,FALSE))</f>
        <v>1.89</v>
      </c>
      <c r="AB230">
        <f>+IF(VLOOKUP($B230,download!$A$4:$DN$305,MATCH(data!AB$1,download!$A$4:$DX$4,0)+1,FALSE)="","",VLOOKUP($B230,download!$A$4:$DN$305,MATCH(data!AB$1,download!$A$4:$DX$4,0)+1,FALSE))</f>
        <v>0.19</v>
      </c>
      <c r="AC230">
        <f>+IF(VLOOKUP($B230,download!$A$4:$DN$305,MATCH(data!AC$1,download!$A$4:$DX$4,0)+1,FALSE)="","",VLOOKUP($B230,download!$A$4:$DN$305,MATCH(data!AC$1,download!$A$4:$DX$4,0)+1,FALSE))</f>
        <v>-0.11015591530256599</v>
      </c>
      <c r="AD230">
        <f>+IF(VLOOKUP($B230,download!$A$4:$DN$305,MATCH(data!AD$1,download!$A$4:$DX$4,0)+1,FALSE)="","",VLOOKUP($B230,download!$A$4:$DN$305,MATCH(data!AD$1,download!$A$4:$DX$4,0)+1,FALSE))</f>
        <v>141164000000</v>
      </c>
      <c r="AE230">
        <f>+IF(VLOOKUP($B230,download!$A$4:$DN$305,MATCH(data!AE$1,download!$A$4:$DX$4,0)+1,FALSE)="","",VLOOKUP($B230,download!$A$4:$DN$305,MATCH(data!AE$1,download!$A$4:$DX$4,0)+1,FALSE))</f>
        <v>191873300000</v>
      </c>
      <c r="AF230">
        <f>+IF(VLOOKUP($B230,download!$A$4:$DN$305,MATCH(data!AF$1,download!$A$4:$DX$4,0)+1,FALSE)="","",VLOOKUP($B230,download!$A$4:$DN$305,MATCH(data!AF$1,download!$A$4:$DX$4,0)+1,FALSE))</f>
        <v>3.8914203995345602</v>
      </c>
      <c r="AG230">
        <f>+IF(VLOOKUP($B230,download!$A$4:$DN$305,MATCH(data!AG$1,download!$A$4:$DX$4,0)+1,FALSE)="","",VLOOKUP($B230,download!$A$4:$DN$305,MATCH(data!AG$1,download!$A$4:$DX$4,0)+1,FALSE))</f>
        <v>4.5</v>
      </c>
      <c r="AH230">
        <f>+IF(VLOOKUP($B230,download!$A$4:$DN$305,MATCH(data!AH$1,download!$A$4:$DX$4,0)+1,FALSE)="","",VLOOKUP($B230,download!$A$4:$DN$305,MATCH(data!AH$1,download!$A$4:$DX$4,0)+1,FALSE))</f>
        <v>50653800000</v>
      </c>
      <c r="AI230">
        <f>+IF(VLOOKUP($B230,download!$A$4:$DN$305,MATCH(data!AI$1,download!$A$4:$DX$4,0)+1,FALSE)="","",VLOOKUP($B230,download!$A$4:$DN$305,MATCH(data!AI$1,download!$A$4:$DX$4,0)+1,FALSE))</f>
        <v>41745000000</v>
      </c>
      <c r="AJ230">
        <f>+IF(VLOOKUP($B230,download!$A$4:$DN$305,MATCH(data!AJ$1,download!$A$4:$DX$4,0)+1,FALSE)="","",VLOOKUP($B230,download!$A$4:$DN$305,MATCH(data!AJ$1,download!$A$4:$DX$4,0)+1,FALSE))</f>
        <v>673919999999.99988</v>
      </c>
      <c r="AK230">
        <f>+IF(VLOOKUP($B230,download!$A$4:$DN$305,MATCH(data!AK$1,download!$A$4:$DX$4,0)+1,FALSE)="","",VLOOKUP($B230,download!$A$4:$DN$305,MATCH(data!AK$1,download!$A$4:$DX$4,0)+1,FALSE))</f>
        <v>62559000000</v>
      </c>
      <c r="AL230">
        <f>+IF(VLOOKUP($B230,download!$A$4:$DN$305,MATCH(data!AL$1,download!$A$4:$DX$4,0)+1,FALSE)="","",VLOOKUP($B230,download!$A$4:$DN$305,MATCH(data!AL$1,download!$A$4:$DX$4,0)+1,FALSE))</f>
        <v>419168000000</v>
      </c>
      <c r="AM230">
        <f>+IF(VLOOKUP($B230,download!$A$4:$DN$305,MATCH(data!AM$1,download!$A$4:$DX$4,0)+1,FALSE)="","",VLOOKUP($B230,download!$A$4:$DN$305,MATCH(data!AM$1,download!$A$4:$DX$4,0)+1,FALSE))</f>
        <v>80683000000</v>
      </c>
      <c r="AN230">
        <f>+IF(VLOOKUP($B230,download!$A$4:$DN$305,MATCH(data!AN$1,download!$A$4:$DX$4,0)+1,FALSE)="","",VLOOKUP($B230,download!$A$4:$DN$305,MATCH(data!AN$1,download!$A$4:$DX$4,0)+1,FALSE))</f>
        <v>3.7</v>
      </c>
      <c r="AO230">
        <f>+IF(VLOOKUP($B230,download!$A$4:$DN$305,MATCH(data!AO$1,download!$A$4:$DX$4,0)+1,FALSE)="","",VLOOKUP($B230,download!$A$4:$DN$305,MATCH(data!AO$1,download!$A$4:$DX$4,0)+1,FALSE))</f>
        <v>5</v>
      </c>
      <c r="AP230">
        <f>+IF(VLOOKUP($B230,download!$A$4:$DN$305,MATCH(data!AP$1,download!$A$4:$DX$4,0)+1,FALSE)="","",VLOOKUP($B230,download!$A$4:$DN$305,MATCH(data!AP$1,download!$A$4:$DX$4,0)+1,FALSE))</f>
        <v>2.8</v>
      </c>
      <c r="AQ230">
        <f>+IF(VLOOKUP($B230,download!$A$4:$DN$305,MATCH(data!AQ$1,download!$A$4:$DX$4,0)+1,FALSE)="","",VLOOKUP($B230,download!$A$4:$DN$305,MATCH(data!AQ$1,download!$A$4:$DX$4,0)+1,FALSE))</f>
        <v>8</v>
      </c>
      <c r="AR230">
        <f>+IF(VLOOKUP($B230,download!$A$4:$DN$305,MATCH(data!AR$1,download!$A$4:$DX$4,0)+1,FALSE)="","",VLOOKUP($B230,download!$A$4:$DN$305,MATCH(data!AR$1,download!$A$4:$DX$4,0)+1,FALSE))</f>
        <v>5.9</v>
      </c>
      <c r="AS230">
        <f>+IF(VLOOKUP($B230,download!$A$4:$DN$305,MATCH(data!AS$1,download!$A$4:$DX$4,0)+1,FALSE)="","",VLOOKUP($B230,download!$A$4:$DN$305,MATCH(data!AS$1,download!$A$4:$DX$4,0)+1,FALSE))</f>
        <v>2.9999995978206204E-3</v>
      </c>
      <c r="AT230">
        <f>+IF(VLOOKUP($B230,download!$A$4:$DN$305,MATCH(data!AT$1,download!$A$4:$DX$4,0)+1,FALSE)="","",VLOOKUP($B230,download!$A$4:$DN$305,MATCH(data!AT$1,download!$A$4:$DX$4,0)+1,FALSE))</f>
        <v>2.7874732868585959E-3</v>
      </c>
      <c r="AU230">
        <f>+IF(VLOOKUP($B230,download!$A$4:$DN$305,MATCH(data!AU$1,download!$A$4:$DX$4,0)+1,FALSE)="","",VLOOKUP($B230,download!$A$4:$DN$305,MATCH(data!AU$1,download!$A$4:$DX$4,0)+1,FALSE))</f>
        <v>4.0551497198864084E-3</v>
      </c>
      <c r="AV230">
        <f>+IF(VLOOKUP($B230,download!$A$4:$DN$305,MATCH(data!AV$1,download!$A$4:$DX$4,0)+1,FALSE)="","",VLOOKUP($B230,download!$A$4:$DN$305,MATCH(data!AV$1,download!$A$4:$DX$4,0)+1,FALSE))</f>
        <v>2.8133538274398386E-3</v>
      </c>
      <c r="AW230">
        <f>+IF(VLOOKUP($B230,download!$A$4:$DN$305,MATCH(data!AW$1,download!$A$4:$DX$4,0)+1,FALSE)="","",VLOOKUP($B230,download!$A$4:$DN$305,MATCH(data!AW$1,download!$A$4:$DX$4,0)+1,FALSE))</f>
        <v>3.8199122397005736E-3</v>
      </c>
    </row>
    <row r="231" spans="1:49">
      <c r="A231">
        <f t="shared" si="9"/>
        <v>230</v>
      </c>
      <c r="B231">
        <f t="shared" si="10"/>
        <v>201810</v>
      </c>
      <c r="C231">
        <f>+IF(VLOOKUP($B231,download!$A$4:$DN$305,MATCH(data!C$1,download!$A$4:$DX$4,0)+1,FALSE)="","",VLOOKUP($B231,download!$A$4:$DN$305,MATCH(data!C$1,download!$A$4:$DX$4,0)+1,FALSE))</f>
        <v>97.7109375</v>
      </c>
      <c r="D231">
        <f>+IF(VLOOKUP($B231,download!$A$4:$DN$305,MATCH(data!D$1,download!$A$4:$DX$4,0)+1,FALSE)="","",VLOOKUP($B231,download!$A$4:$DN$305,MATCH(data!D$1,download!$A$4:$DX$4,0)+1,FALSE))</f>
        <v>98.715000000000003</v>
      </c>
      <c r="E231">
        <f>+IF(VLOOKUP($B231,download!$A$4:$DN$305,MATCH(data!E$1,download!$A$4:$DX$4,0)+1,FALSE)="","",VLOOKUP($B231,download!$A$4:$DN$305,MATCH(data!E$1,download!$A$4:$DX$4,0)+1,FALSE))</f>
        <v>101.20350000000001</v>
      </c>
      <c r="F231">
        <f>+IF(VLOOKUP($B231,download!$A$4:$DN$305,MATCH(data!F$1,download!$A$4:$DX$4,0)+1,FALSE)="","",VLOOKUP($B231,download!$A$4:$DN$305,MATCH(data!F$1,download!$A$4:$DX$4,0)+1,FALSE))</f>
        <v>100.77549999999999</v>
      </c>
      <c r="G231">
        <f>+IF(VLOOKUP($B231,download!$A$4:$DN$305,MATCH(data!G$1,download!$A$4:$DX$4,0)+1,FALSE)="","",VLOOKUP($B231,download!$A$4:$DN$305,MATCH(data!G$1,download!$A$4:$DX$4,0)+1,FALSE))</f>
        <v>95.84</v>
      </c>
      <c r="H231">
        <f>+IF(VLOOKUP($B231,download!$A$4:$DN$305,MATCH(data!H$1,download!$A$4:$DX$4,0)+1,FALSE)="","",VLOOKUP($B231,download!$A$4:$DN$305,MATCH(data!H$1,download!$A$4:$DX$4,0)+1,FALSE))</f>
        <v>21.23</v>
      </c>
      <c r="I231">
        <f>+IF(VLOOKUP($B231,download!$A$4:$DN$305,MATCH(data!I$1,download!$A$4:$DX$4,0)+1,FALSE)="","",VLOOKUP($B231,download!$A$4:$DN$305,MATCH(data!I$1,download!$A$4:$DX$4,0)+1,FALSE))</f>
        <v>20.303799999999999</v>
      </c>
      <c r="J231">
        <f>+IF(VLOOKUP($B231,download!$A$4:$DN$305,MATCH(data!J$1,download!$A$4:$DX$4,0)+1,FALSE)="","",VLOOKUP($B231,download!$A$4:$DN$305,MATCH(data!J$1,download!$A$4:$DX$4,0)+1,FALSE))</f>
        <v>875861999999.99988</v>
      </c>
      <c r="K231">
        <f>+IF(VLOOKUP($B231,download!$A$4:$DN$305,MATCH(data!K$1,download!$A$4:$DX$4,0)+1,FALSE)="","",VLOOKUP($B231,download!$A$4:$DN$305,MATCH(data!K$1,download!$A$4:$DX$4,0)+1,FALSE))</f>
        <v>3722499999999.9995</v>
      </c>
      <c r="L231">
        <f>+IF(VLOOKUP($B231,download!$A$4:$DN$305,MATCH(data!L$1,download!$A$4:$DX$4,0)+1,FALSE)="","",VLOOKUP($B231,download!$A$4:$DN$305,MATCH(data!L$1,download!$A$4:$DX$4,0)+1,FALSE))</f>
        <v>2465135551000</v>
      </c>
      <c r="M231">
        <f>+IF(VLOOKUP($B231,download!$A$4:$DN$305,MATCH(data!M$1,download!$A$4:$DX$4,0)+1,FALSE)="","",VLOOKUP($B231,download!$A$4:$DN$305,MATCH(data!M$1,download!$A$4:$DX$4,0)+1,FALSE))</f>
        <v>8160070094602.1299</v>
      </c>
      <c r="N231">
        <f>+IF(VLOOKUP($B231,download!$A$4:$DN$305,MATCH(data!N$1,download!$A$4:$DX$4,0)+1,FALSE)="","",VLOOKUP($B231,download!$A$4:$DN$305,MATCH(data!N$1,download!$A$4:$DX$4,0)+1,FALSE))</f>
        <v>989589000000</v>
      </c>
      <c r="O231">
        <f>+IF(VLOOKUP($B231,download!$A$4:$DN$305,MATCH(data!O$1,download!$A$4:$DX$4,0)+1,FALSE)="","",VLOOKUP($B231,download!$A$4:$DN$305,MATCH(data!O$1,download!$A$4:$DX$4,0)+1,FALSE))</f>
        <v>1.131</v>
      </c>
      <c r="P231">
        <f>+IF(VLOOKUP($B231,download!$A$4:$DN$305,MATCH(data!P$1,download!$A$4:$DX$4,0)+1,FALSE)="","",VLOOKUP($B231,download!$A$4:$DN$305,MATCH(data!P$1,download!$A$4:$DX$4,0)+1,FALSE))</f>
        <v>7.8410000000000002</v>
      </c>
      <c r="Q231">
        <f>+IF(VLOOKUP($B231,download!$A$4:$DN$305,MATCH(data!Q$1,download!$A$4:$DX$4,0)+1,FALSE)="","",VLOOKUP($B231,download!$A$4:$DN$305,MATCH(data!Q$1,download!$A$4:$DX$4,0)+1,FALSE))</f>
        <v>1.2765</v>
      </c>
      <c r="R231">
        <f>+IF(VLOOKUP($B231,download!$A$4:$DN$305,MATCH(data!R$1,download!$A$4:$DX$4,0)+1,FALSE)="","",VLOOKUP($B231,download!$A$4:$DN$305,MATCH(data!R$1,download!$A$4:$DX$4,0)+1,FALSE))</f>
        <v>0.70730000000000004</v>
      </c>
      <c r="S231">
        <f>+IF(VLOOKUP($B231,download!$A$4:$DN$305,MATCH(data!S$1,download!$A$4:$DX$4,0)+1,FALSE)="","",VLOOKUP($B231,download!$A$4:$DN$305,MATCH(data!S$1,download!$A$4:$DX$4,0)+1,FALSE))</f>
        <v>1.3151999999999999</v>
      </c>
      <c r="T231">
        <f>+IF(VLOOKUP($B231,download!$A$4:$DN$305,MATCH(data!T$1,download!$A$4:$DX$4,0)+1,FALSE)="","",VLOOKUP($B231,download!$A$4:$DN$305,MATCH(data!T$1,download!$A$4:$DX$4,0)+1,FALSE))</f>
        <v>2711.74</v>
      </c>
      <c r="U231">
        <f>+IF(VLOOKUP($B231,download!$A$4:$DN$305,MATCH(data!U$1,download!$A$4:$DX$4,0)+1,FALSE)="","",VLOOKUP($B231,download!$A$4:$DN$305,MATCH(data!U$1,download!$A$4:$DX$4,0)+1,FALSE))</f>
        <v>11447.51</v>
      </c>
      <c r="V231">
        <f>+IF(VLOOKUP($B231,download!$A$4:$DN$305,MATCH(data!V$1,download!$A$4:$DX$4,0)+1,FALSE)="","",VLOOKUP($B231,download!$A$4:$DN$305,MATCH(data!V$1,download!$A$4:$DX$4,0)+1,FALSE))</f>
        <v>1646.12</v>
      </c>
      <c r="W231">
        <f>+IF(VLOOKUP($B231,download!$A$4:$DN$305,MATCH(data!W$1,download!$A$4:$DX$4,0)+1,FALSE)="","",VLOOKUP($B231,download!$A$4:$DN$305,MATCH(data!W$1,download!$A$4:$DX$4,0)+1,FALSE))</f>
        <v>24979.69</v>
      </c>
      <c r="X231">
        <f>+IF(VLOOKUP($B231,download!$A$4:$DN$305,MATCH(data!X$1,download!$A$4:$DX$4,0)+1,FALSE)="","",VLOOKUP($B231,download!$A$4:$DN$305,MATCH(data!X$1,download!$A$4:$DX$4,0)+1,FALSE))</f>
        <v>15027.28</v>
      </c>
      <c r="Y231">
        <f>+IF(VLOOKUP($B231,download!$A$4:$DN$305,MATCH(data!Y$1,download!$A$4:$DX$4,0)+1,FALSE)="","",VLOOKUP($B231,download!$A$4:$DN$305,MATCH(data!Y$1,download!$A$4:$DX$4,0)+1,FALSE))</f>
        <v>0.3</v>
      </c>
      <c r="Z231">
        <f>+IF(VLOOKUP($B231,download!$A$4:$DN$305,MATCH(data!Z$1,download!$A$4:$DX$4,0)+1,FALSE)="","",VLOOKUP($B231,download!$A$4:$DN$305,MATCH(data!Z$1,download!$A$4:$DX$4,0)+1,FALSE))</f>
        <v>0.2</v>
      </c>
      <c r="AA231">
        <f>+IF(VLOOKUP($B231,download!$A$4:$DN$305,MATCH(data!AA$1,download!$A$4:$DX$4,0)+1,FALSE)="","",VLOOKUP($B231,download!$A$4:$DN$305,MATCH(data!AA$1,download!$A$4:$DX$4,0)+1,FALSE))</f>
        <v>1.89</v>
      </c>
      <c r="AB231">
        <f>+IF(VLOOKUP($B231,download!$A$4:$DN$305,MATCH(data!AB$1,download!$A$4:$DX$4,0)+1,FALSE)="","",VLOOKUP($B231,download!$A$4:$DN$305,MATCH(data!AB$1,download!$A$4:$DX$4,0)+1,FALSE))</f>
        <v>0.28000000000000003</v>
      </c>
      <c r="AC231">
        <f>+IF(VLOOKUP($B231,download!$A$4:$DN$305,MATCH(data!AC$1,download!$A$4:$DX$4,0)+1,FALSE)="","",VLOOKUP($B231,download!$A$4:$DN$305,MATCH(data!AC$1,download!$A$4:$DX$4,0)+1,FALSE))</f>
        <v>0.17911165423850001</v>
      </c>
      <c r="AD231">
        <f>+IF(VLOOKUP($B231,download!$A$4:$DN$305,MATCH(data!AD$1,download!$A$4:$DX$4,0)+1,FALSE)="","",VLOOKUP($B231,download!$A$4:$DN$305,MATCH(data!AD$1,download!$A$4:$DX$4,0)+1,FALSE))</f>
        <v>142290000000</v>
      </c>
      <c r="AE231">
        <f>+IF(VLOOKUP($B231,download!$A$4:$DN$305,MATCH(data!AE$1,download!$A$4:$DX$4,0)+1,FALSE)="","",VLOOKUP($B231,download!$A$4:$DN$305,MATCH(data!AE$1,download!$A$4:$DX$4,0)+1,FALSE))</f>
        <v>192644700000</v>
      </c>
      <c r="AF231">
        <f>+IF(VLOOKUP($B231,download!$A$4:$DN$305,MATCH(data!AF$1,download!$A$4:$DX$4,0)+1,FALSE)="","",VLOOKUP($B231,download!$A$4:$DN$305,MATCH(data!AF$1,download!$A$4:$DX$4,0)+1,FALSE))</f>
        <v>3.8914203995345602</v>
      </c>
      <c r="AG231">
        <f>+IF(VLOOKUP($B231,download!$A$4:$DN$305,MATCH(data!AG$1,download!$A$4:$DX$4,0)+1,FALSE)="","",VLOOKUP($B231,download!$A$4:$DN$305,MATCH(data!AG$1,download!$A$4:$DX$4,0)+1,FALSE))</f>
        <v>14.6</v>
      </c>
      <c r="AH231">
        <f>+IF(VLOOKUP($B231,download!$A$4:$DN$305,MATCH(data!AH$1,download!$A$4:$DX$4,0)+1,FALSE)="","",VLOOKUP($B231,download!$A$4:$DN$305,MATCH(data!AH$1,download!$A$4:$DX$4,0)+1,FALSE))</f>
        <v>50346600000</v>
      </c>
      <c r="AI231">
        <f>+IF(VLOOKUP($B231,download!$A$4:$DN$305,MATCH(data!AI$1,download!$A$4:$DX$4,0)+1,FALSE)="","",VLOOKUP($B231,download!$A$4:$DN$305,MATCH(data!AI$1,download!$A$4:$DX$4,0)+1,FALSE))</f>
        <v>41201000000</v>
      </c>
      <c r="AJ231">
        <f>+IF(VLOOKUP($B231,download!$A$4:$DN$305,MATCH(data!AJ$1,download!$A$4:$DX$4,0)+1,FALSE)="","",VLOOKUP($B231,download!$A$4:$DN$305,MATCH(data!AJ$1,download!$A$4:$DX$4,0)+1,FALSE))</f>
        <v>696850000000</v>
      </c>
      <c r="AK231">
        <f>+IF(VLOOKUP($B231,download!$A$4:$DN$305,MATCH(data!AK$1,download!$A$4:$DX$4,0)+1,FALSE)="","",VLOOKUP($B231,download!$A$4:$DN$305,MATCH(data!AK$1,download!$A$4:$DX$4,0)+1,FALSE))</f>
        <v>52600000000</v>
      </c>
      <c r="AL231">
        <f>+IF(VLOOKUP($B231,download!$A$4:$DN$305,MATCH(data!AL$1,download!$A$4:$DX$4,0)+1,FALSE)="","",VLOOKUP($B231,download!$A$4:$DN$305,MATCH(data!AL$1,download!$A$4:$DX$4,0)+1,FALSE))</f>
        <v>417989000000</v>
      </c>
      <c r="AM231">
        <f>+IF(VLOOKUP($B231,download!$A$4:$DN$305,MATCH(data!AM$1,download!$A$4:$DX$4,0)+1,FALSE)="","",VLOOKUP($B231,download!$A$4:$DN$305,MATCH(data!AM$1,download!$A$4:$DX$4,0)+1,FALSE))</f>
        <v>82088000000</v>
      </c>
      <c r="AN231">
        <f>+IF(VLOOKUP($B231,download!$A$4:$DN$305,MATCH(data!AN$1,download!$A$4:$DX$4,0)+1,FALSE)="","",VLOOKUP($B231,download!$A$4:$DN$305,MATCH(data!AN$1,download!$A$4:$DX$4,0)+1,FALSE))</f>
        <v>3.8</v>
      </c>
      <c r="AO231">
        <f>+IF(VLOOKUP($B231,download!$A$4:$DN$305,MATCH(data!AO$1,download!$A$4:$DX$4,0)+1,FALSE)="","",VLOOKUP($B231,download!$A$4:$DN$305,MATCH(data!AO$1,download!$A$4:$DX$4,0)+1,FALSE))</f>
        <v>5</v>
      </c>
      <c r="AP231">
        <f>+IF(VLOOKUP($B231,download!$A$4:$DN$305,MATCH(data!AP$1,download!$A$4:$DX$4,0)+1,FALSE)="","",VLOOKUP($B231,download!$A$4:$DN$305,MATCH(data!AP$1,download!$A$4:$DX$4,0)+1,FALSE))</f>
        <v>2.8</v>
      </c>
      <c r="AQ231">
        <f>+IF(VLOOKUP($B231,download!$A$4:$DN$305,MATCH(data!AQ$1,download!$A$4:$DX$4,0)+1,FALSE)="","",VLOOKUP($B231,download!$A$4:$DN$305,MATCH(data!AQ$1,download!$A$4:$DX$4,0)+1,FALSE))</f>
        <v>8</v>
      </c>
      <c r="AR231">
        <f>+IF(VLOOKUP($B231,download!$A$4:$DN$305,MATCH(data!AR$1,download!$A$4:$DX$4,0)+1,FALSE)="","",VLOOKUP($B231,download!$A$4:$DN$305,MATCH(data!AR$1,download!$A$4:$DX$4,0)+1,FALSE))</f>
        <v>5.9</v>
      </c>
      <c r="AS231">
        <f>+IF(VLOOKUP($B231,download!$A$4:$DN$305,MATCH(data!AS$1,download!$A$4:$DX$4,0)+1,FALSE)="","",VLOOKUP($B231,download!$A$4:$DN$305,MATCH(data!AS$1,download!$A$4:$DX$4,0)+1,FALSE))</f>
        <v>2.9999995978206204E-3</v>
      </c>
      <c r="AT231">
        <f>+IF(VLOOKUP($B231,download!$A$4:$DN$305,MATCH(data!AT$1,download!$A$4:$DX$4,0)+1,FALSE)="","",VLOOKUP($B231,download!$A$4:$DN$305,MATCH(data!AT$1,download!$A$4:$DX$4,0)+1,FALSE))</f>
        <v>2.7874732868585959E-3</v>
      </c>
      <c r="AU231">
        <f>+IF(VLOOKUP($B231,download!$A$4:$DN$305,MATCH(data!AU$1,download!$A$4:$DX$4,0)+1,FALSE)="","",VLOOKUP($B231,download!$A$4:$DN$305,MATCH(data!AU$1,download!$A$4:$DX$4,0)+1,FALSE))</f>
        <v>4.0551497198864084E-3</v>
      </c>
      <c r="AV231">
        <f>+IF(VLOOKUP($B231,download!$A$4:$DN$305,MATCH(data!AV$1,download!$A$4:$DX$4,0)+1,FALSE)="","",VLOOKUP($B231,download!$A$4:$DN$305,MATCH(data!AV$1,download!$A$4:$DX$4,0)+1,FALSE))</f>
        <v>2.8133538274398386E-3</v>
      </c>
      <c r="AW231">
        <f>+IF(VLOOKUP($B231,download!$A$4:$DN$305,MATCH(data!AW$1,download!$A$4:$DX$4,0)+1,FALSE)="","",VLOOKUP($B231,download!$A$4:$DN$305,MATCH(data!AW$1,download!$A$4:$DX$4,0)+1,FALSE))</f>
        <v>3.8199122397005736E-3</v>
      </c>
    </row>
    <row r="232" spans="1:49">
      <c r="A232">
        <f t="shared" si="9"/>
        <v>231</v>
      </c>
      <c r="B232">
        <f t="shared" si="10"/>
        <v>201811</v>
      </c>
      <c r="C232">
        <f>+IF(VLOOKUP($B232,download!$A$4:$DN$305,MATCH(data!C$1,download!$A$4:$DX$4,0)+1,FALSE)="","",VLOOKUP($B232,download!$A$4:$DN$305,MATCH(data!C$1,download!$A$4:$DX$4,0)+1,FALSE))</f>
        <v>101.1328125</v>
      </c>
      <c r="D232">
        <f>+IF(VLOOKUP($B232,download!$A$4:$DN$305,MATCH(data!D$1,download!$A$4:$DX$4,0)+1,FALSE)="","",VLOOKUP($B232,download!$A$4:$DN$305,MATCH(data!D$1,download!$A$4:$DX$4,0)+1,FALSE))</f>
        <v>99.405000000000001</v>
      </c>
      <c r="E232">
        <f>+IF(VLOOKUP($B232,download!$A$4:$DN$305,MATCH(data!E$1,download!$A$4:$DX$4,0)+1,FALSE)="","",VLOOKUP($B232,download!$A$4:$DN$305,MATCH(data!E$1,download!$A$4:$DX$4,0)+1,FALSE))</f>
        <v>101.4225</v>
      </c>
      <c r="F232">
        <f>+IF(VLOOKUP($B232,download!$A$4:$DN$305,MATCH(data!F$1,download!$A$4:$DX$4,0)+1,FALSE)="","",VLOOKUP($B232,download!$A$4:$DN$305,MATCH(data!F$1,download!$A$4:$DX$4,0)+1,FALSE))</f>
        <v>101.98699999999999</v>
      </c>
      <c r="G232">
        <f>+IF(VLOOKUP($B232,download!$A$4:$DN$305,MATCH(data!G$1,download!$A$4:$DX$4,0)+1,FALSE)="","",VLOOKUP($B232,download!$A$4:$DN$305,MATCH(data!G$1,download!$A$4:$DX$4,0)+1,FALSE))</f>
        <v>97.74</v>
      </c>
      <c r="H232">
        <f>+IF(VLOOKUP($B232,download!$A$4:$DN$305,MATCH(data!H$1,download!$A$4:$DX$4,0)+1,FALSE)="","",VLOOKUP($B232,download!$A$4:$DN$305,MATCH(data!H$1,download!$A$4:$DX$4,0)+1,FALSE))</f>
        <v>18.07</v>
      </c>
      <c r="I232">
        <f>+IF(VLOOKUP($B232,download!$A$4:$DN$305,MATCH(data!I$1,download!$A$4:$DX$4,0)+1,FALSE)="","",VLOOKUP($B232,download!$A$4:$DN$305,MATCH(data!I$1,download!$A$4:$DX$4,0)+1,FALSE))</f>
        <v>18.493500000000001</v>
      </c>
      <c r="J232">
        <f>+IF(VLOOKUP($B232,download!$A$4:$DN$305,MATCH(data!J$1,download!$A$4:$DX$4,0)+1,FALSE)="","",VLOOKUP($B232,download!$A$4:$DN$305,MATCH(data!J$1,download!$A$4:$DX$4,0)+1,FALSE))</f>
        <v>875820000000</v>
      </c>
      <c r="K232">
        <f>+IF(VLOOKUP($B232,download!$A$4:$DN$305,MATCH(data!K$1,download!$A$4:$DX$4,0)+1,FALSE)="","",VLOOKUP($B232,download!$A$4:$DN$305,MATCH(data!K$1,download!$A$4:$DX$4,0)+1,FALSE))</f>
        <v>3680299999999.9995</v>
      </c>
      <c r="L232">
        <f>+IF(VLOOKUP($B232,download!$A$4:$DN$305,MATCH(data!L$1,download!$A$4:$DX$4,0)+1,FALSE)="","",VLOOKUP($B232,download!$A$4:$DN$305,MATCH(data!L$1,download!$A$4:$DX$4,0)+1,FALSE))</f>
        <v>2450459158000</v>
      </c>
      <c r="M232">
        <f>+IF(VLOOKUP($B232,download!$A$4:$DN$305,MATCH(data!M$1,download!$A$4:$DX$4,0)+1,FALSE)="","",VLOOKUP($B232,download!$A$4:$DN$305,MATCH(data!M$1,download!$A$4:$DX$4,0)+1,FALSE))</f>
        <v>8256564581778.0703</v>
      </c>
      <c r="N232">
        <f>+IF(VLOOKUP($B232,download!$A$4:$DN$305,MATCH(data!N$1,download!$A$4:$DX$4,0)+1,FALSE)="","",VLOOKUP($B232,download!$A$4:$DN$305,MATCH(data!N$1,download!$A$4:$DX$4,0)+1,FALSE))</f>
        <v>996413000000</v>
      </c>
      <c r="O232">
        <f>+IF(VLOOKUP($B232,download!$A$4:$DN$305,MATCH(data!O$1,download!$A$4:$DX$4,0)+1,FALSE)="","",VLOOKUP($B232,download!$A$4:$DN$305,MATCH(data!O$1,download!$A$4:$DX$4,0)+1,FALSE))</f>
        <v>1.1315</v>
      </c>
      <c r="P232">
        <f>+IF(VLOOKUP($B232,download!$A$4:$DN$305,MATCH(data!P$1,download!$A$4:$DX$4,0)+1,FALSE)="","",VLOOKUP($B232,download!$A$4:$DN$305,MATCH(data!P$1,download!$A$4:$DX$4,0)+1,FALSE))</f>
        <v>7.8234000000000004</v>
      </c>
      <c r="Q232">
        <f>+IF(VLOOKUP($B232,download!$A$4:$DN$305,MATCH(data!Q$1,download!$A$4:$DX$4,0)+1,FALSE)="","",VLOOKUP($B232,download!$A$4:$DN$305,MATCH(data!Q$1,download!$A$4:$DX$4,0)+1,FALSE))</f>
        <v>1.2750999999999999</v>
      </c>
      <c r="R232">
        <f>+IF(VLOOKUP($B232,download!$A$4:$DN$305,MATCH(data!R$1,download!$A$4:$DX$4,0)+1,FALSE)="","",VLOOKUP($B232,download!$A$4:$DN$305,MATCH(data!R$1,download!$A$4:$DX$4,0)+1,FALSE))</f>
        <v>0.73150000000000004</v>
      </c>
      <c r="S232">
        <f>+IF(VLOOKUP($B232,download!$A$4:$DN$305,MATCH(data!S$1,download!$A$4:$DX$4,0)+1,FALSE)="","",VLOOKUP($B232,download!$A$4:$DN$305,MATCH(data!S$1,download!$A$4:$DX$4,0)+1,FALSE))</f>
        <v>1.3292999999999999</v>
      </c>
      <c r="T232">
        <f>+IF(VLOOKUP($B232,download!$A$4:$DN$305,MATCH(data!T$1,download!$A$4:$DX$4,0)+1,FALSE)="","",VLOOKUP($B232,download!$A$4:$DN$305,MATCH(data!T$1,download!$A$4:$DX$4,0)+1,FALSE))</f>
        <v>2760.17</v>
      </c>
      <c r="U232">
        <f>+IF(VLOOKUP($B232,download!$A$4:$DN$305,MATCH(data!U$1,download!$A$4:$DX$4,0)+1,FALSE)="","",VLOOKUP($B232,download!$A$4:$DN$305,MATCH(data!U$1,download!$A$4:$DX$4,0)+1,FALSE))</f>
        <v>11257.24</v>
      </c>
      <c r="V232">
        <f>+IF(VLOOKUP($B232,download!$A$4:$DN$305,MATCH(data!V$1,download!$A$4:$DX$4,0)+1,FALSE)="","",VLOOKUP($B232,download!$A$4:$DN$305,MATCH(data!V$1,download!$A$4:$DX$4,0)+1,FALSE))</f>
        <v>1667.45</v>
      </c>
      <c r="W232">
        <f>+IF(VLOOKUP($B232,download!$A$4:$DN$305,MATCH(data!W$1,download!$A$4:$DX$4,0)+1,FALSE)="","",VLOOKUP($B232,download!$A$4:$DN$305,MATCH(data!W$1,download!$A$4:$DX$4,0)+1,FALSE))</f>
        <v>26506.75</v>
      </c>
      <c r="X232">
        <f>+IF(VLOOKUP($B232,download!$A$4:$DN$305,MATCH(data!X$1,download!$A$4:$DX$4,0)+1,FALSE)="","",VLOOKUP($B232,download!$A$4:$DN$305,MATCH(data!X$1,download!$A$4:$DX$4,0)+1,FALSE))</f>
        <v>15197.82</v>
      </c>
      <c r="Y232">
        <f>+IF(VLOOKUP($B232,download!$A$4:$DN$305,MATCH(data!Y$1,download!$A$4:$DX$4,0)+1,FALSE)="","",VLOOKUP($B232,download!$A$4:$DN$305,MATCH(data!Y$1,download!$A$4:$DX$4,0)+1,FALSE))</f>
        <v>0</v>
      </c>
      <c r="Z232">
        <f>+IF(VLOOKUP($B232,download!$A$4:$DN$305,MATCH(data!Z$1,download!$A$4:$DX$4,0)+1,FALSE)="","",VLOOKUP($B232,download!$A$4:$DN$305,MATCH(data!Z$1,download!$A$4:$DX$4,0)+1,FALSE))</f>
        <v>-0.6</v>
      </c>
      <c r="AA232">
        <f>+IF(VLOOKUP($B232,download!$A$4:$DN$305,MATCH(data!AA$1,download!$A$4:$DX$4,0)+1,FALSE)="","",VLOOKUP($B232,download!$A$4:$DN$305,MATCH(data!AA$1,download!$A$4:$DX$4,0)+1,FALSE))</f>
        <v>1.89</v>
      </c>
      <c r="AB232">
        <f>+IF(VLOOKUP($B232,download!$A$4:$DN$305,MATCH(data!AB$1,download!$A$4:$DX$4,0)+1,FALSE)="","",VLOOKUP($B232,download!$A$4:$DN$305,MATCH(data!AB$1,download!$A$4:$DX$4,0)+1,FALSE))</f>
        <v>0.19</v>
      </c>
      <c r="AC232">
        <f>+IF(VLOOKUP($B232,download!$A$4:$DN$305,MATCH(data!AC$1,download!$A$4:$DX$4,0)+1,FALSE)="","",VLOOKUP($B232,download!$A$4:$DN$305,MATCH(data!AC$1,download!$A$4:$DX$4,0)+1,FALSE))</f>
        <v>-0.17581823792882501</v>
      </c>
      <c r="AD232">
        <f>+IF(VLOOKUP($B232,download!$A$4:$DN$305,MATCH(data!AD$1,download!$A$4:$DX$4,0)+1,FALSE)="","",VLOOKUP($B232,download!$A$4:$DN$305,MATCH(data!AD$1,download!$A$4:$DX$4,0)+1,FALSE))</f>
        <v>139385000000</v>
      </c>
      <c r="AE232">
        <f>+IF(VLOOKUP($B232,download!$A$4:$DN$305,MATCH(data!AE$1,download!$A$4:$DX$4,0)+1,FALSE)="","",VLOOKUP($B232,download!$A$4:$DN$305,MATCH(data!AE$1,download!$A$4:$DX$4,0)+1,FALSE))</f>
        <v>193231400000</v>
      </c>
      <c r="AF232">
        <f>+IF(VLOOKUP($B232,download!$A$4:$DN$305,MATCH(data!AF$1,download!$A$4:$DX$4,0)+1,FALSE)="","",VLOOKUP($B232,download!$A$4:$DN$305,MATCH(data!AF$1,download!$A$4:$DX$4,0)+1,FALSE))</f>
        <v>3.8914203995345602</v>
      </c>
      <c r="AG232">
        <f>+IF(VLOOKUP($B232,download!$A$4:$DN$305,MATCH(data!AG$1,download!$A$4:$DX$4,0)+1,FALSE)="","",VLOOKUP($B232,download!$A$4:$DN$305,MATCH(data!AG$1,download!$A$4:$DX$4,0)+1,FALSE))</f>
        <v>-0.8</v>
      </c>
      <c r="AH232">
        <f>+IF(VLOOKUP($B232,download!$A$4:$DN$305,MATCH(data!AH$1,download!$A$4:$DX$4,0)+1,FALSE)="","",VLOOKUP($B232,download!$A$4:$DN$305,MATCH(data!AH$1,download!$A$4:$DX$4,0)+1,FALSE))</f>
        <v>47395400000</v>
      </c>
      <c r="AI232">
        <f>+IF(VLOOKUP($B232,download!$A$4:$DN$305,MATCH(data!AI$1,download!$A$4:$DX$4,0)+1,FALSE)="","",VLOOKUP($B232,download!$A$4:$DN$305,MATCH(data!AI$1,download!$A$4:$DX$4,0)+1,FALSE))</f>
        <v>41078000000</v>
      </c>
      <c r="AJ232">
        <f>+IF(VLOOKUP($B232,download!$A$4:$DN$305,MATCH(data!AJ$1,download!$A$4:$DX$4,0)+1,FALSE)="","",VLOOKUP($B232,download!$A$4:$DN$305,MATCH(data!AJ$1,download!$A$4:$DX$4,0)+1,FALSE))</f>
        <v>700359999999.99988</v>
      </c>
      <c r="AK232">
        <f>+IF(VLOOKUP($B232,download!$A$4:$DN$305,MATCH(data!AK$1,download!$A$4:$DX$4,0)+1,FALSE)="","",VLOOKUP($B232,download!$A$4:$DN$305,MATCH(data!AK$1,download!$A$4:$DX$4,0)+1,FALSE))</f>
        <v>54949000000</v>
      </c>
      <c r="AL232">
        <f>+IF(VLOOKUP($B232,download!$A$4:$DN$305,MATCH(data!AL$1,download!$A$4:$DX$4,0)+1,FALSE)="","",VLOOKUP($B232,download!$A$4:$DN$305,MATCH(data!AL$1,download!$A$4:$DX$4,0)+1,FALSE))</f>
        <v>418975000000</v>
      </c>
      <c r="AM232">
        <f>+IF(VLOOKUP($B232,download!$A$4:$DN$305,MATCH(data!AM$1,download!$A$4:$DX$4,0)+1,FALSE)="","",VLOOKUP($B232,download!$A$4:$DN$305,MATCH(data!AM$1,download!$A$4:$DX$4,0)+1,FALSE))</f>
        <v>82008000000</v>
      </c>
      <c r="AN232">
        <f>+IF(VLOOKUP($B232,download!$A$4:$DN$305,MATCH(data!AN$1,download!$A$4:$DX$4,0)+1,FALSE)="","",VLOOKUP($B232,download!$A$4:$DN$305,MATCH(data!AN$1,download!$A$4:$DX$4,0)+1,FALSE))</f>
        <v>3.8</v>
      </c>
      <c r="AO232">
        <f>+IF(VLOOKUP($B232,download!$A$4:$DN$305,MATCH(data!AO$1,download!$A$4:$DX$4,0)+1,FALSE)="","",VLOOKUP($B232,download!$A$4:$DN$305,MATCH(data!AO$1,download!$A$4:$DX$4,0)+1,FALSE))</f>
        <v>5.0999999999999996</v>
      </c>
      <c r="AP232">
        <f>+IF(VLOOKUP($B232,download!$A$4:$DN$305,MATCH(data!AP$1,download!$A$4:$DX$4,0)+1,FALSE)="","",VLOOKUP($B232,download!$A$4:$DN$305,MATCH(data!AP$1,download!$A$4:$DX$4,0)+1,FALSE))</f>
        <v>2.8</v>
      </c>
      <c r="AQ232">
        <f>+IF(VLOOKUP($B232,download!$A$4:$DN$305,MATCH(data!AQ$1,download!$A$4:$DX$4,0)+1,FALSE)="","",VLOOKUP($B232,download!$A$4:$DN$305,MATCH(data!AQ$1,download!$A$4:$DX$4,0)+1,FALSE))</f>
        <v>7.9</v>
      </c>
      <c r="AR232">
        <f>+IF(VLOOKUP($B232,download!$A$4:$DN$305,MATCH(data!AR$1,download!$A$4:$DX$4,0)+1,FALSE)="","",VLOOKUP($B232,download!$A$4:$DN$305,MATCH(data!AR$1,download!$A$4:$DX$4,0)+1,FALSE))</f>
        <v>5.7</v>
      </c>
      <c r="AS232">
        <f>+IF(VLOOKUP($B232,download!$A$4:$DN$305,MATCH(data!AS$1,download!$A$4:$DX$4,0)+1,FALSE)="","",VLOOKUP($B232,download!$A$4:$DN$305,MATCH(data!AS$1,download!$A$4:$DX$4,0)+1,FALSE))</f>
        <v>2.9999995978206204E-3</v>
      </c>
      <c r="AT232">
        <f>+IF(VLOOKUP($B232,download!$A$4:$DN$305,MATCH(data!AT$1,download!$A$4:$DX$4,0)+1,FALSE)="","",VLOOKUP($B232,download!$A$4:$DN$305,MATCH(data!AT$1,download!$A$4:$DX$4,0)+1,FALSE))</f>
        <v>2.7874732868585959E-3</v>
      </c>
      <c r="AU232">
        <f>+IF(VLOOKUP($B232,download!$A$4:$DN$305,MATCH(data!AU$1,download!$A$4:$DX$4,0)+1,FALSE)="","",VLOOKUP($B232,download!$A$4:$DN$305,MATCH(data!AU$1,download!$A$4:$DX$4,0)+1,FALSE))</f>
        <v>4.0551497198864084E-3</v>
      </c>
      <c r="AV232">
        <f>+IF(VLOOKUP($B232,download!$A$4:$DN$305,MATCH(data!AV$1,download!$A$4:$DX$4,0)+1,FALSE)="","",VLOOKUP($B232,download!$A$4:$DN$305,MATCH(data!AV$1,download!$A$4:$DX$4,0)+1,FALSE))</f>
        <v>2.8133538274398386E-3</v>
      </c>
      <c r="AW232">
        <f>+IF(VLOOKUP($B232,download!$A$4:$DN$305,MATCH(data!AW$1,download!$A$4:$DX$4,0)+1,FALSE)="","",VLOOKUP($B232,download!$A$4:$DN$305,MATCH(data!AW$1,download!$A$4:$DX$4,0)+1,FALSE))</f>
        <v>3.8199122397005736E-3</v>
      </c>
    </row>
    <row r="233" spans="1:49">
      <c r="A233">
        <f t="shared" si="9"/>
        <v>232</v>
      </c>
      <c r="B233">
        <f t="shared" si="10"/>
        <v>201812</v>
      </c>
      <c r="C233">
        <f>+IF(VLOOKUP($B233,download!$A$4:$DN$305,MATCH(data!C$1,download!$A$4:$DX$4,0)+1,FALSE)="","",VLOOKUP($B233,download!$A$4:$DN$305,MATCH(data!C$1,download!$A$4:$DX$4,0)+1,FALSE))</f>
        <v>103.796875</v>
      </c>
      <c r="D233">
        <f>+IF(VLOOKUP($B233,download!$A$4:$DN$305,MATCH(data!D$1,download!$A$4:$DX$4,0)+1,FALSE)="","",VLOOKUP($B233,download!$A$4:$DN$305,MATCH(data!D$1,download!$A$4:$DX$4,0)+1,FALSE))</f>
        <v>100.07899999999999</v>
      </c>
      <c r="E233">
        <f>+IF(VLOOKUP($B233,download!$A$4:$DN$305,MATCH(data!E$1,download!$A$4:$DX$4,0)+1,FALSE)="","",VLOOKUP($B233,download!$A$4:$DN$305,MATCH(data!E$1,download!$A$4:$DX$4,0)+1,FALSE))</f>
        <v>103.7895</v>
      </c>
      <c r="F233">
        <f>+IF(VLOOKUP($B233,download!$A$4:$DN$305,MATCH(data!F$1,download!$A$4:$DX$4,0)+1,FALSE)="","",VLOOKUP($B233,download!$A$4:$DN$305,MATCH(data!F$1,download!$A$4:$DX$4,0)+1,FALSE))</f>
        <v>104.74299999999999</v>
      </c>
      <c r="G233">
        <f>+IF(VLOOKUP($B233,download!$A$4:$DN$305,MATCH(data!G$1,download!$A$4:$DX$4,0)+1,FALSE)="","",VLOOKUP($B233,download!$A$4:$DN$305,MATCH(data!G$1,download!$A$4:$DX$4,0)+1,FALSE))</f>
        <v>100.32</v>
      </c>
      <c r="H233">
        <f>+IF(VLOOKUP($B233,download!$A$4:$DN$305,MATCH(data!H$1,download!$A$4:$DX$4,0)+1,FALSE)="","",VLOOKUP($B233,download!$A$4:$DN$305,MATCH(data!H$1,download!$A$4:$DX$4,0)+1,FALSE))</f>
        <v>25.42</v>
      </c>
      <c r="I233">
        <f>+IF(VLOOKUP($B233,download!$A$4:$DN$305,MATCH(data!I$1,download!$A$4:$DX$4,0)+1,FALSE)="","",VLOOKUP($B233,download!$A$4:$DN$305,MATCH(data!I$1,download!$A$4:$DX$4,0)+1,FALSE))</f>
        <v>23.8643</v>
      </c>
      <c r="J233">
        <f>+IF(VLOOKUP($B233,download!$A$4:$DN$305,MATCH(data!J$1,download!$A$4:$DX$4,0)+1,FALSE)="","",VLOOKUP($B233,download!$A$4:$DN$305,MATCH(data!J$1,download!$A$4:$DX$4,0)+1,FALSE))</f>
        <v>881690999999.99988</v>
      </c>
      <c r="K233">
        <f>+IF(VLOOKUP($B233,download!$A$4:$DN$305,MATCH(data!K$1,download!$A$4:$DX$4,0)+1,FALSE)="","",VLOOKUP($B233,download!$A$4:$DN$305,MATCH(data!K$1,download!$A$4:$DX$4,0)+1,FALSE))</f>
        <v>3800999999999.9995</v>
      </c>
      <c r="L233">
        <f>+IF(VLOOKUP($B233,download!$A$4:$DN$305,MATCH(data!L$1,download!$A$4:$DX$4,0)+1,FALSE)="","",VLOOKUP($B233,download!$A$4:$DN$305,MATCH(data!L$1,download!$A$4:$DX$4,0)+1,FALSE))</f>
        <v>2421597968000</v>
      </c>
      <c r="M233">
        <f>+IF(VLOOKUP($B233,download!$A$4:$DN$305,MATCH(data!M$1,download!$A$4:$DX$4,0)+1,FALSE)="","",VLOOKUP($B233,download!$A$4:$DN$305,MATCH(data!M$1,download!$A$4:$DX$4,0)+1,FALSE))</f>
        <v>8301659186489.7803</v>
      </c>
      <c r="N233">
        <f>+IF(VLOOKUP($B233,download!$A$4:$DN$305,MATCH(data!N$1,download!$A$4:$DX$4,0)+1,FALSE)="","",VLOOKUP($B233,download!$A$4:$DN$305,MATCH(data!N$1,download!$A$4:$DX$4,0)+1,FALSE))</f>
        <v>1004057000000</v>
      </c>
      <c r="O233">
        <f>+IF(VLOOKUP($B233,download!$A$4:$DN$305,MATCH(data!O$1,download!$A$4:$DX$4,0)+1,FALSE)="","",VLOOKUP($B233,download!$A$4:$DN$305,MATCH(data!O$1,download!$A$4:$DX$4,0)+1,FALSE))</f>
        <v>1.1469</v>
      </c>
      <c r="P233">
        <f>+IF(VLOOKUP($B233,download!$A$4:$DN$305,MATCH(data!P$1,download!$A$4:$DX$4,0)+1,FALSE)="","",VLOOKUP($B233,download!$A$4:$DN$305,MATCH(data!P$1,download!$A$4:$DX$4,0)+1,FALSE))</f>
        <v>7.8315000000000001</v>
      </c>
      <c r="Q233">
        <f>+IF(VLOOKUP($B233,download!$A$4:$DN$305,MATCH(data!Q$1,download!$A$4:$DX$4,0)+1,FALSE)="","",VLOOKUP($B233,download!$A$4:$DN$305,MATCH(data!Q$1,download!$A$4:$DX$4,0)+1,FALSE))</f>
        <v>1.2757000000000001</v>
      </c>
      <c r="R233">
        <f>+IF(VLOOKUP($B233,download!$A$4:$DN$305,MATCH(data!R$1,download!$A$4:$DX$4,0)+1,FALSE)="","",VLOOKUP($B233,download!$A$4:$DN$305,MATCH(data!R$1,download!$A$4:$DX$4,0)+1,FALSE))</f>
        <v>0.70489999999999997</v>
      </c>
      <c r="S233">
        <f>+IF(VLOOKUP($B233,download!$A$4:$DN$305,MATCH(data!S$1,download!$A$4:$DX$4,0)+1,FALSE)="","",VLOOKUP($B233,download!$A$4:$DN$305,MATCH(data!S$1,download!$A$4:$DX$4,0)+1,FALSE))</f>
        <v>1.3636999999999999</v>
      </c>
      <c r="T233">
        <f>+IF(VLOOKUP($B233,download!$A$4:$DN$305,MATCH(data!T$1,download!$A$4:$DX$4,0)+1,FALSE)="","",VLOOKUP($B233,download!$A$4:$DN$305,MATCH(data!T$1,download!$A$4:$DX$4,0)+1,FALSE))</f>
        <v>2506.85</v>
      </c>
      <c r="U233">
        <f>+IF(VLOOKUP($B233,download!$A$4:$DN$305,MATCH(data!U$1,download!$A$4:$DX$4,0)+1,FALSE)="","",VLOOKUP($B233,download!$A$4:$DN$305,MATCH(data!U$1,download!$A$4:$DX$4,0)+1,FALSE))</f>
        <v>10558.96</v>
      </c>
      <c r="V233">
        <f>+IF(VLOOKUP($B233,download!$A$4:$DN$305,MATCH(data!V$1,download!$A$4:$DX$4,0)+1,FALSE)="","",VLOOKUP($B233,download!$A$4:$DN$305,MATCH(data!V$1,download!$A$4:$DX$4,0)+1,FALSE))</f>
        <v>1494.09</v>
      </c>
      <c r="W233">
        <f>+IF(VLOOKUP($B233,download!$A$4:$DN$305,MATCH(data!W$1,download!$A$4:$DX$4,0)+1,FALSE)="","",VLOOKUP($B233,download!$A$4:$DN$305,MATCH(data!W$1,download!$A$4:$DX$4,0)+1,FALSE))</f>
        <v>25845.7</v>
      </c>
      <c r="X233">
        <f>+IF(VLOOKUP($B233,download!$A$4:$DN$305,MATCH(data!X$1,download!$A$4:$DX$4,0)+1,FALSE)="","",VLOOKUP($B233,download!$A$4:$DN$305,MATCH(data!X$1,download!$A$4:$DX$4,0)+1,FALSE))</f>
        <v>14322.86</v>
      </c>
      <c r="Y233">
        <f>+IF(VLOOKUP($B233,download!$A$4:$DN$305,MATCH(data!Y$1,download!$A$4:$DX$4,0)+1,FALSE)="","",VLOOKUP($B233,download!$A$4:$DN$305,MATCH(data!Y$1,download!$A$4:$DX$4,0)+1,FALSE))</f>
        <v>-0.1</v>
      </c>
      <c r="Z233">
        <f>+IF(VLOOKUP($B233,download!$A$4:$DN$305,MATCH(data!Z$1,download!$A$4:$DX$4,0)+1,FALSE)="","",VLOOKUP($B233,download!$A$4:$DN$305,MATCH(data!Z$1,download!$A$4:$DX$4,0)+1,FALSE))</f>
        <v>0</v>
      </c>
      <c r="AA233">
        <f>+IF(VLOOKUP($B233,download!$A$4:$DN$305,MATCH(data!AA$1,download!$A$4:$DX$4,0)+1,FALSE)="","",VLOOKUP($B233,download!$A$4:$DN$305,MATCH(data!AA$1,download!$A$4:$DX$4,0)+1,FALSE))</f>
        <v>1.78</v>
      </c>
      <c r="AB233">
        <f>+IF(VLOOKUP($B233,download!$A$4:$DN$305,MATCH(data!AB$1,download!$A$4:$DX$4,0)+1,FALSE)="","",VLOOKUP($B233,download!$A$4:$DN$305,MATCH(data!AB$1,download!$A$4:$DX$4,0)+1,FALSE))</f>
        <v>0.37</v>
      </c>
      <c r="AC233">
        <f>+IF(VLOOKUP($B233,download!$A$4:$DN$305,MATCH(data!AC$1,download!$A$4:$DX$4,0)+1,FALSE)="","",VLOOKUP($B233,download!$A$4:$DN$305,MATCH(data!AC$1,download!$A$4:$DX$4,0)+1,FALSE))</f>
        <v>0.19936506047571401</v>
      </c>
      <c r="AD233">
        <f>+IF(VLOOKUP($B233,download!$A$4:$DN$305,MATCH(data!AD$1,download!$A$4:$DX$4,0)+1,FALSE)="","",VLOOKUP($B233,download!$A$4:$DN$305,MATCH(data!AD$1,download!$A$4:$DX$4,0)+1,FALSE))</f>
        <v>136885000000</v>
      </c>
      <c r="AE233">
        <f>+IF(VLOOKUP($B233,download!$A$4:$DN$305,MATCH(data!AE$1,download!$A$4:$DX$4,0)+1,FALSE)="","",VLOOKUP($B233,download!$A$4:$DN$305,MATCH(data!AE$1,download!$A$4:$DX$4,0)+1,FALSE))</f>
        <v>193491100000</v>
      </c>
      <c r="AF233">
        <f>+IF(VLOOKUP($B233,download!$A$4:$DN$305,MATCH(data!AF$1,download!$A$4:$DX$4,0)+1,FALSE)="","",VLOOKUP($B233,download!$A$4:$DN$305,MATCH(data!AF$1,download!$A$4:$DX$4,0)+1,FALSE))</f>
        <v>5.5053029821903303</v>
      </c>
      <c r="AG233">
        <f>+IF(VLOOKUP($B233,download!$A$4:$DN$305,MATCH(data!AG$1,download!$A$4:$DX$4,0)+1,FALSE)="","",VLOOKUP($B233,download!$A$4:$DN$305,MATCH(data!AG$1,download!$A$4:$DX$4,0)+1,FALSE))</f>
        <v>-5.8</v>
      </c>
      <c r="AH233">
        <f>+IF(VLOOKUP($B233,download!$A$4:$DN$305,MATCH(data!AH$1,download!$A$4:$DX$4,0)+1,FALSE)="","",VLOOKUP($B233,download!$A$4:$DN$305,MATCH(data!AH$1,download!$A$4:$DX$4,0)+1,FALSE))</f>
        <v>45641900000</v>
      </c>
      <c r="AI233">
        <f>+IF(VLOOKUP($B233,download!$A$4:$DN$305,MATCH(data!AI$1,download!$A$4:$DX$4,0)+1,FALSE)="","",VLOOKUP($B233,download!$A$4:$DN$305,MATCH(data!AI$1,download!$A$4:$DX$4,0)+1,FALSE))</f>
        <v>41938000000</v>
      </c>
      <c r="AJ233">
        <f>+IF(VLOOKUP($B233,download!$A$4:$DN$305,MATCH(data!AJ$1,download!$A$4:$DX$4,0)+1,FALSE)="","",VLOOKUP($B233,download!$A$4:$DN$305,MATCH(data!AJ$1,download!$A$4:$DX$4,0)+1,FALSE))</f>
        <v>719049999999.99988</v>
      </c>
      <c r="AK233">
        <f>+IF(VLOOKUP($B233,download!$A$4:$DN$305,MATCH(data!AK$1,download!$A$4:$DX$4,0)+1,FALSE)="","",VLOOKUP($B233,download!$A$4:$DN$305,MATCH(data!AK$1,download!$A$4:$DX$4,0)+1,FALSE))</f>
        <v>64291000000</v>
      </c>
      <c r="AL233">
        <f>+IF(VLOOKUP($B233,download!$A$4:$DN$305,MATCH(data!AL$1,download!$A$4:$DX$4,0)+1,FALSE)="","",VLOOKUP($B233,download!$A$4:$DN$305,MATCH(data!AL$1,download!$A$4:$DX$4,0)+1,FALSE))</f>
        <v>415058000000</v>
      </c>
      <c r="AM233">
        <f>+IF(VLOOKUP($B233,download!$A$4:$DN$305,MATCH(data!AM$1,download!$A$4:$DX$4,0)+1,FALSE)="","",VLOOKUP($B233,download!$A$4:$DN$305,MATCH(data!AM$1,download!$A$4:$DX$4,0)+1,FALSE))</f>
        <v>83926000000</v>
      </c>
      <c r="AN233">
        <f>+IF(VLOOKUP($B233,download!$A$4:$DN$305,MATCH(data!AN$1,download!$A$4:$DX$4,0)+1,FALSE)="","",VLOOKUP($B233,download!$A$4:$DN$305,MATCH(data!AN$1,download!$A$4:$DX$4,0)+1,FALSE))</f>
        <v>3.9</v>
      </c>
      <c r="AO233">
        <f>+IF(VLOOKUP($B233,download!$A$4:$DN$305,MATCH(data!AO$1,download!$A$4:$DX$4,0)+1,FALSE)="","",VLOOKUP($B233,download!$A$4:$DN$305,MATCH(data!AO$1,download!$A$4:$DX$4,0)+1,FALSE))</f>
        <v>5</v>
      </c>
      <c r="AP233">
        <f>+IF(VLOOKUP($B233,download!$A$4:$DN$305,MATCH(data!AP$1,download!$A$4:$DX$4,0)+1,FALSE)="","",VLOOKUP($B233,download!$A$4:$DN$305,MATCH(data!AP$1,download!$A$4:$DX$4,0)+1,FALSE))</f>
        <v>2.8</v>
      </c>
      <c r="AQ233">
        <f>+IF(VLOOKUP($B233,download!$A$4:$DN$305,MATCH(data!AQ$1,download!$A$4:$DX$4,0)+1,FALSE)="","",VLOOKUP($B233,download!$A$4:$DN$305,MATCH(data!AQ$1,download!$A$4:$DX$4,0)+1,FALSE))</f>
        <v>7.8</v>
      </c>
      <c r="AR233">
        <f>+IF(VLOOKUP($B233,download!$A$4:$DN$305,MATCH(data!AR$1,download!$A$4:$DX$4,0)+1,FALSE)="","",VLOOKUP($B233,download!$A$4:$DN$305,MATCH(data!AR$1,download!$A$4:$DX$4,0)+1,FALSE))</f>
        <v>5.8</v>
      </c>
      <c r="AS233">
        <f>+IF(VLOOKUP($B233,download!$A$4:$DN$305,MATCH(data!AS$1,download!$A$4:$DX$4,0)+1,FALSE)="","",VLOOKUP($B233,download!$A$4:$DN$305,MATCH(data!AS$1,download!$A$4:$DX$4,0)+1,FALSE))</f>
        <v>4.0901870062010071E-3</v>
      </c>
      <c r="AT233">
        <f>+IF(VLOOKUP($B233,download!$A$4:$DN$305,MATCH(data!AT$1,download!$A$4:$DX$4,0)+1,FALSE)="","",VLOOKUP($B233,download!$A$4:$DN$305,MATCH(data!AT$1,download!$A$4:$DX$4,0)+1,FALSE))</f>
        <v>3.0399102037501624E-3</v>
      </c>
      <c r="AU233">
        <f>+IF(VLOOKUP($B233,download!$A$4:$DN$305,MATCH(data!AU$1,download!$A$4:$DX$4,0)+1,FALSE)="","",VLOOKUP($B233,download!$A$4:$DN$305,MATCH(data!AU$1,download!$A$4:$DX$4,0)+1,FALSE))</f>
        <v>3.5705161117635109E-3</v>
      </c>
      <c r="AV233">
        <f>+IF(VLOOKUP($B233,download!$A$4:$DN$305,MATCH(data!AV$1,download!$A$4:$DX$4,0)+1,FALSE)="","",VLOOKUP($B233,download!$A$4:$DN$305,MATCH(data!AV$1,download!$A$4:$DX$4,0)+1,FALSE))</f>
        <v>2.8083271185075733E-3</v>
      </c>
      <c r="AW233">
        <f>+IF(VLOOKUP($B233,download!$A$4:$DN$305,MATCH(data!AW$1,download!$A$4:$DX$4,0)+1,FALSE)="","",VLOOKUP($B233,download!$A$4:$DN$305,MATCH(data!AW$1,download!$A$4:$DX$4,0)+1,FALSE))</f>
        <v>2.8736676835482053E-3</v>
      </c>
    </row>
    <row r="234" spans="1:49">
      <c r="A234">
        <f t="shared" si="9"/>
        <v>233</v>
      </c>
      <c r="B234">
        <f t="shared" si="10"/>
        <v>201901</v>
      </c>
      <c r="C234">
        <f>+IF(VLOOKUP($B234,download!$A$4:$DN$305,MATCH(data!C$1,download!$A$4:$DX$4,0)+1,FALSE)="","",VLOOKUP($B234,download!$A$4:$DN$305,MATCH(data!C$1,download!$A$4:$DX$4,0)+1,FALSE))</f>
        <v>104.2265625</v>
      </c>
      <c r="D234">
        <f>+IF(VLOOKUP($B234,download!$A$4:$DN$305,MATCH(data!D$1,download!$A$4:$DX$4,0)+1,FALSE)="","",VLOOKUP($B234,download!$A$4:$DN$305,MATCH(data!D$1,download!$A$4:$DX$4,0)+1,FALSE))</f>
        <v>101.02500000000001</v>
      </c>
      <c r="E234">
        <f>+IF(VLOOKUP($B234,download!$A$4:$DN$305,MATCH(data!E$1,download!$A$4:$DX$4,0)+1,FALSE)="","",VLOOKUP($B234,download!$A$4:$DN$305,MATCH(data!E$1,download!$A$4:$DX$4,0)+1,FALSE))</f>
        <v>104.55</v>
      </c>
      <c r="F234">
        <f>+IF(VLOOKUP($B234,download!$A$4:$DN$305,MATCH(data!F$1,download!$A$4:$DX$4,0)+1,FALSE)="","",VLOOKUP($B234,download!$A$4:$DN$305,MATCH(data!F$1,download!$A$4:$DX$4,0)+1,FALSE))</f>
        <v>106.211</v>
      </c>
      <c r="G234">
        <f>+IF(VLOOKUP($B234,download!$A$4:$DN$305,MATCH(data!G$1,download!$A$4:$DX$4,0)+1,FALSE)="","",VLOOKUP($B234,download!$A$4:$DN$305,MATCH(data!G$1,download!$A$4:$DX$4,0)+1,FALSE))</f>
        <v>101.05</v>
      </c>
      <c r="H234">
        <f>+IF(VLOOKUP($B234,download!$A$4:$DN$305,MATCH(data!H$1,download!$A$4:$DX$4,0)+1,FALSE)="","",VLOOKUP($B234,download!$A$4:$DN$305,MATCH(data!H$1,download!$A$4:$DX$4,0)+1,FALSE))</f>
        <v>16.57</v>
      </c>
      <c r="I234">
        <f>+IF(VLOOKUP($B234,download!$A$4:$DN$305,MATCH(data!I$1,download!$A$4:$DX$4,0)+1,FALSE)="","",VLOOKUP($B234,download!$A$4:$DN$305,MATCH(data!I$1,download!$A$4:$DX$4,0)+1,FALSE))</f>
        <v>15.1126</v>
      </c>
      <c r="J234">
        <f>+IF(VLOOKUP($B234,download!$A$4:$DN$305,MATCH(data!J$1,download!$A$4:$DX$4,0)+1,FALSE)="","",VLOOKUP($B234,download!$A$4:$DN$305,MATCH(data!J$1,download!$A$4:$DX$4,0)+1,FALSE))</f>
        <v>877854999999.99988</v>
      </c>
      <c r="K234">
        <f>+IF(VLOOKUP($B234,download!$A$4:$DN$305,MATCH(data!K$1,download!$A$4:$DX$4,0)+1,FALSE)="","",VLOOKUP($B234,download!$A$4:$DN$305,MATCH(data!K$1,download!$A$4:$DX$4,0)+1,FALSE))</f>
        <v>3748499999999.9995</v>
      </c>
      <c r="L234">
        <f>+IF(VLOOKUP($B234,download!$A$4:$DN$305,MATCH(data!L$1,download!$A$4:$DX$4,0)+1,FALSE)="","",VLOOKUP($B234,download!$A$4:$DN$305,MATCH(data!L$1,download!$A$4:$DX$4,0)+1,FALSE))</f>
        <v>2461763655000</v>
      </c>
      <c r="M234">
        <f>+IF(VLOOKUP($B234,download!$A$4:$DN$305,MATCH(data!M$1,download!$A$4:$DX$4,0)+1,FALSE)="","",VLOOKUP($B234,download!$A$4:$DN$305,MATCH(data!M$1,download!$A$4:$DX$4,0)+1,FALSE))</f>
        <v>8262898868133.6699</v>
      </c>
      <c r="N234">
        <f>+IF(VLOOKUP($B234,download!$A$4:$DN$305,MATCH(data!N$1,download!$A$4:$DX$4,0)+1,FALSE)="","",VLOOKUP($B234,download!$A$4:$DN$305,MATCH(data!N$1,download!$A$4:$DX$4,0)+1,FALSE))</f>
        <v>1003881000000</v>
      </c>
      <c r="O234">
        <f>+IF(VLOOKUP($B234,download!$A$4:$DN$305,MATCH(data!O$1,download!$A$4:$DX$4,0)+1,FALSE)="","",VLOOKUP($B234,download!$A$4:$DN$305,MATCH(data!O$1,download!$A$4:$DX$4,0)+1,FALSE))</f>
        <v>1.1444000000000001</v>
      </c>
      <c r="P234">
        <f>+IF(VLOOKUP($B234,download!$A$4:$DN$305,MATCH(data!P$1,download!$A$4:$DX$4,0)+1,FALSE)="","",VLOOKUP($B234,download!$A$4:$DN$305,MATCH(data!P$1,download!$A$4:$DX$4,0)+1,FALSE))</f>
        <v>7.8465999999999996</v>
      </c>
      <c r="Q234">
        <f>+IF(VLOOKUP($B234,download!$A$4:$DN$305,MATCH(data!Q$1,download!$A$4:$DX$4,0)+1,FALSE)="","",VLOOKUP($B234,download!$A$4:$DN$305,MATCH(data!Q$1,download!$A$4:$DX$4,0)+1,FALSE))</f>
        <v>1.31</v>
      </c>
      <c r="R234">
        <f>+IF(VLOOKUP($B234,download!$A$4:$DN$305,MATCH(data!R$1,download!$A$4:$DX$4,0)+1,FALSE)="","",VLOOKUP($B234,download!$A$4:$DN$305,MATCH(data!R$1,download!$A$4:$DX$4,0)+1,FALSE))</f>
        <v>0.72719999999999996</v>
      </c>
      <c r="S234">
        <f>+IF(VLOOKUP($B234,download!$A$4:$DN$305,MATCH(data!S$1,download!$A$4:$DX$4,0)+1,FALSE)="","",VLOOKUP($B234,download!$A$4:$DN$305,MATCH(data!S$1,download!$A$4:$DX$4,0)+1,FALSE))</f>
        <v>1.3122</v>
      </c>
      <c r="T234">
        <f>+IF(VLOOKUP($B234,download!$A$4:$DN$305,MATCH(data!T$1,download!$A$4:$DX$4,0)+1,FALSE)="","",VLOOKUP($B234,download!$A$4:$DN$305,MATCH(data!T$1,download!$A$4:$DX$4,0)+1,FALSE))</f>
        <v>2704.1</v>
      </c>
      <c r="U234">
        <f>+IF(VLOOKUP($B234,download!$A$4:$DN$305,MATCH(data!U$1,download!$A$4:$DX$4,0)+1,FALSE)="","",VLOOKUP($B234,download!$A$4:$DN$305,MATCH(data!U$1,download!$A$4:$DX$4,0)+1,FALSE))</f>
        <v>11173.1</v>
      </c>
      <c r="V234">
        <f>+IF(VLOOKUP($B234,download!$A$4:$DN$305,MATCH(data!V$1,download!$A$4:$DX$4,0)+1,FALSE)="","",VLOOKUP($B234,download!$A$4:$DN$305,MATCH(data!V$1,download!$A$4:$DX$4,0)+1,FALSE))</f>
        <v>1567.49</v>
      </c>
      <c r="W234">
        <f>+IF(VLOOKUP($B234,download!$A$4:$DN$305,MATCH(data!W$1,download!$A$4:$DX$4,0)+1,FALSE)="","",VLOOKUP($B234,download!$A$4:$DN$305,MATCH(data!W$1,download!$A$4:$DX$4,0)+1,FALSE))</f>
        <v>27942.47</v>
      </c>
      <c r="X234">
        <f>+IF(VLOOKUP($B234,download!$A$4:$DN$305,MATCH(data!X$1,download!$A$4:$DX$4,0)+1,FALSE)="","",VLOOKUP($B234,download!$A$4:$DN$305,MATCH(data!X$1,download!$A$4:$DX$4,0)+1,FALSE))</f>
        <v>15540.6</v>
      </c>
      <c r="Y234">
        <f>+IF(VLOOKUP($B234,download!$A$4:$DN$305,MATCH(data!Y$1,download!$A$4:$DX$4,0)+1,FALSE)="","",VLOOKUP($B234,download!$A$4:$DN$305,MATCH(data!Y$1,download!$A$4:$DX$4,0)+1,FALSE))</f>
        <v>0</v>
      </c>
      <c r="Z234">
        <f>+IF(VLOOKUP($B234,download!$A$4:$DN$305,MATCH(data!Z$1,download!$A$4:$DX$4,0)+1,FALSE)="","",VLOOKUP($B234,download!$A$4:$DN$305,MATCH(data!Z$1,download!$A$4:$DX$4,0)+1,FALSE))</f>
        <v>-1</v>
      </c>
      <c r="AA234">
        <f>+IF(VLOOKUP($B234,download!$A$4:$DN$305,MATCH(data!AA$1,download!$A$4:$DX$4,0)+1,FALSE)="","",VLOOKUP($B234,download!$A$4:$DN$305,MATCH(data!AA$1,download!$A$4:$DX$4,0)+1,FALSE))</f>
        <v>1.78</v>
      </c>
      <c r="AB234">
        <f>+IF(VLOOKUP($B234,download!$A$4:$DN$305,MATCH(data!AB$1,download!$A$4:$DX$4,0)+1,FALSE)="","",VLOOKUP($B234,download!$A$4:$DN$305,MATCH(data!AB$1,download!$A$4:$DX$4,0)+1,FALSE))</f>
        <v>-0.1</v>
      </c>
      <c r="AC234">
        <f>+IF(VLOOKUP($B234,download!$A$4:$DN$305,MATCH(data!AC$1,download!$A$4:$DX$4,0)+1,FALSE)="","",VLOOKUP($B234,download!$A$4:$DN$305,MATCH(data!AC$1,download!$A$4:$DX$4,0)+1,FALSE))</f>
        <v>-0.20573622020842899</v>
      </c>
      <c r="AD234">
        <f>+IF(VLOOKUP($B234,download!$A$4:$DN$305,MATCH(data!AD$1,download!$A$4:$DX$4,0)+1,FALSE)="","",VLOOKUP($B234,download!$A$4:$DN$305,MATCH(data!AD$1,download!$A$4:$DX$4,0)+1,FALSE))</f>
        <v>138878000000</v>
      </c>
      <c r="AE234">
        <f>+IF(VLOOKUP($B234,download!$A$4:$DN$305,MATCH(data!AE$1,download!$A$4:$DX$4,0)+1,FALSE)="","",VLOOKUP($B234,download!$A$4:$DN$305,MATCH(data!AE$1,download!$A$4:$DX$4,0)+1,FALSE))</f>
        <v>195131100000</v>
      </c>
      <c r="AF234">
        <f>+IF(VLOOKUP($B234,download!$A$4:$DN$305,MATCH(data!AF$1,download!$A$4:$DX$4,0)+1,FALSE)="","",VLOOKUP($B234,download!$A$4:$DN$305,MATCH(data!AF$1,download!$A$4:$DX$4,0)+1,FALSE))</f>
        <v>5.5053029821903303</v>
      </c>
      <c r="AG234">
        <f>+IF(VLOOKUP($B234,download!$A$4:$DN$305,MATCH(data!AG$1,download!$A$4:$DX$4,0)+1,FALSE)="","",VLOOKUP($B234,download!$A$4:$DN$305,MATCH(data!AG$1,download!$A$4:$DX$4,0)+1,FALSE))</f>
        <v>-0.4</v>
      </c>
      <c r="AH234">
        <f>+IF(VLOOKUP($B234,download!$A$4:$DN$305,MATCH(data!AH$1,download!$A$4:$DX$4,0)+1,FALSE)="","",VLOOKUP($B234,download!$A$4:$DN$305,MATCH(data!AH$1,download!$A$4:$DX$4,0)+1,FALSE))</f>
        <v>48556900000</v>
      </c>
      <c r="AI234">
        <f>+IF(VLOOKUP($B234,download!$A$4:$DN$305,MATCH(data!AI$1,download!$A$4:$DX$4,0)+1,FALSE)="","",VLOOKUP($B234,download!$A$4:$DN$305,MATCH(data!AI$1,download!$A$4:$DX$4,0)+1,FALSE))</f>
        <v>42063000000</v>
      </c>
      <c r="AJ234">
        <f>+IF(VLOOKUP($B234,download!$A$4:$DN$305,MATCH(data!AJ$1,download!$A$4:$DX$4,0)+1,FALSE)="","",VLOOKUP($B234,download!$A$4:$DN$305,MATCH(data!AJ$1,download!$A$4:$DX$4,0)+1,FALSE))</f>
        <v>728399999999.99988</v>
      </c>
      <c r="AK234">
        <f>+IF(VLOOKUP($B234,download!$A$4:$DN$305,MATCH(data!AK$1,download!$A$4:$DX$4,0)+1,FALSE)="","",VLOOKUP($B234,download!$A$4:$DN$305,MATCH(data!AK$1,download!$A$4:$DX$4,0)+1,FALSE))</f>
        <v>49491000000</v>
      </c>
      <c r="AL234">
        <f>+IF(VLOOKUP($B234,download!$A$4:$DN$305,MATCH(data!AL$1,download!$A$4:$DX$4,0)+1,FALSE)="","",VLOOKUP($B234,download!$A$4:$DN$305,MATCH(data!AL$1,download!$A$4:$DX$4,0)+1,FALSE))</f>
        <v>425413000000</v>
      </c>
      <c r="AM234">
        <f>+IF(VLOOKUP($B234,download!$A$4:$DN$305,MATCH(data!AM$1,download!$A$4:$DX$4,0)+1,FALSE)="","",VLOOKUP($B234,download!$A$4:$DN$305,MATCH(data!AM$1,download!$A$4:$DX$4,0)+1,FALSE))</f>
        <v>87872000000</v>
      </c>
      <c r="AN234">
        <f>+IF(VLOOKUP($B234,download!$A$4:$DN$305,MATCH(data!AN$1,download!$A$4:$DX$4,0)+1,FALSE)="","",VLOOKUP($B234,download!$A$4:$DN$305,MATCH(data!AN$1,download!$A$4:$DX$4,0)+1,FALSE))</f>
        <v>4</v>
      </c>
      <c r="AO234">
        <f>+IF(VLOOKUP($B234,download!$A$4:$DN$305,MATCH(data!AO$1,download!$A$4:$DX$4,0)+1,FALSE)="","",VLOOKUP($B234,download!$A$4:$DN$305,MATCH(data!AO$1,download!$A$4:$DX$4,0)+1,FALSE))</f>
        <v>5.0999999999999996</v>
      </c>
      <c r="AP234">
        <f>+IF(VLOOKUP($B234,download!$A$4:$DN$305,MATCH(data!AP$1,download!$A$4:$DX$4,0)+1,FALSE)="","",VLOOKUP($B234,download!$A$4:$DN$305,MATCH(data!AP$1,download!$A$4:$DX$4,0)+1,FALSE))</f>
        <v>2.8</v>
      </c>
      <c r="AQ234">
        <f>+IF(VLOOKUP($B234,download!$A$4:$DN$305,MATCH(data!AQ$1,download!$A$4:$DX$4,0)+1,FALSE)="","",VLOOKUP($B234,download!$A$4:$DN$305,MATCH(data!AQ$1,download!$A$4:$DX$4,0)+1,FALSE))</f>
        <v>7.8</v>
      </c>
      <c r="AR234">
        <f>+IF(VLOOKUP($B234,download!$A$4:$DN$305,MATCH(data!AR$1,download!$A$4:$DX$4,0)+1,FALSE)="","",VLOOKUP($B234,download!$A$4:$DN$305,MATCH(data!AR$1,download!$A$4:$DX$4,0)+1,FALSE))</f>
        <v>5.9</v>
      </c>
      <c r="AS234">
        <f>+IF(VLOOKUP($B234,download!$A$4:$DN$305,MATCH(data!AS$1,download!$A$4:$DX$4,0)+1,FALSE)="","",VLOOKUP($B234,download!$A$4:$DN$305,MATCH(data!AS$1,download!$A$4:$DX$4,0)+1,FALSE))</f>
        <v>4.0901870062010071E-3</v>
      </c>
      <c r="AT234">
        <f>+IF(VLOOKUP($B234,download!$A$4:$DN$305,MATCH(data!AT$1,download!$A$4:$DX$4,0)+1,FALSE)="","",VLOOKUP($B234,download!$A$4:$DN$305,MATCH(data!AT$1,download!$A$4:$DX$4,0)+1,FALSE))</f>
        <v>3.0399102037501624E-3</v>
      </c>
      <c r="AU234">
        <f>+IF(VLOOKUP($B234,download!$A$4:$DN$305,MATCH(data!AU$1,download!$A$4:$DX$4,0)+1,FALSE)="","",VLOOKUP($B234,download!$A$4:$DN$305,MATCH(data!AU$1,download!$A$4:$DX$4,0)+1,FALSE))</f>
        <v>3.5705161117635109E-3</v>
      </c>
      <c r="AV234">
        <f>+IF(VLOOKUP($B234,download!$A$4:$DN$305,MATCH(data!AV$1,download!$A$4:$DX$4,0)+1,FALSE)="","",VLOOKUP($B234,download!$A$4:$DN$305,MATCH(data!AV$1,download!$A$4:$DX$4,0)+1,FALSE))</f>
        <v>2.8083271185075733E-3</v>
      </c>
      <c r="AW234">
        <f>+IF(VLOOKUP($B234,download!$A$4:$DN$305,MATCH(data!AW$1,download!$A$4:$DX$4,0)+1,FALSE)="","",VLOOKUP($B234,download!$A$4:$DN$305,MATCH(data!AW$1,download!$A$4:$DX$4,0)+1,FALSE))</f>
        <v>2.8736676835482053E-3</v>
      </c>
    </row>
    <row r="235" spans="1:49">
      <c r="A235">
        <f t="shared" si="9"/>
        <v>234</v>
      </c>
      <c r="B235">
        <f t="shared" si="10"/>
        <v>201902</v>
      </c>
      <c r="C235">
        <f>+IF(VLOOKUP($B235,download!$A$4:$DN$305,MATCH(data!C$1,download!$A$4:$DX$4,0)+1,FALSE)="","",VLOOKUP($B235,download!$A$4:$DN$305,MATCH(data!C$1,download!$A$4:$DX$4,0)+1,FALSE))</f>
        <v>99.2109375</v>
      </c>
      <c r="D235">
        <f>+IF(VLOOKUP($B235,download!$A$4:$DN$305,MATCH(data!D$1,download!$A$4:$DX$4,0)+1,FALSE)="","",VLOOKUP($B235,download!$A$4:$DN$305,MATCH(data!D$1,download!$A$4:$DX$4,0)+1,FALSE))</f>
        <v>100.676</v>
      </c>
      <c r="E235">
        <f>+IF(VLOOKUP($B235,download!$A$4:$DN$305,MATCH(data!E$1,download!$A$4:$DX$4,0)+1,FALSE)="","",VLOOKUP($B235,download!$A$4:$DN$305,MATCH(data!E$1,download!$A$4:$DX$4,0)+1,FALSE))</f>
        <v>110.426</v>
      </c>
      <c r="F235">
        <f>+IF(VLOOKUP($B235,download!$A$4:$DN$305,MATCH(data!F$1,download!$A$4:$DX$4,0)+1,FALSE)="","",VLOOKUP($B235,download!$A$4:$DN$305,MATCH(data!F$1,download!$A$4:$DX$4,0)+1,FALSE))</f>
        <v>106.46550000000001</v>
      </c>
      <c r="G235">
        <f>+IF(VLOOKUP($B235,download!$A$4:$DN$305,MATCH(data!G$1,download!$A$4:$DX$4,0)+1,FALSE)="","",VLOOKUP($B235,download!$A$4:$DN$305,MATCH(data!G$1,download!$A$4:$DX$4,0)+1,FALSE))</f>
        <v>100.5</v>
      </c>
      <c r="H235">
        <f>+IF(VLOOKUP($B235,download!$A$4:$DN$305,MATCH(data!H$1,download!$A$4:$DX$4,0)+1,FALSE)="","",VLOOKUP($B235,download!$A$4:$DN$305,MATCH(data!H$1,download!$A$4:$DX$4,0)+1,FALSE))</f>
        <v>14.78</v>
      </c>
      <c r="I235">
        <f>+IF(VLOOKUP($B235,download!$A$4:$DN$305,MATCH(data!I$1,download!$A$4:$DX$4,0)+1,FALSE)="","",VLOOKUP($B235,download!$A$4:$DN$305,MATCH(data!I$1,download!$A$4:$DX$4,0)+1,FALSE))</f>
        <v>13.5876</v>
      </c>
      <c r="J235">
        <f>+IF(VLOOKUP($B235,download!$A$4:$DN$305,MATCH(data!J$1,download!$A$4:$DX$4,0)+1,FALSE)="","",VLOOKUP($B235,download!$A$4:$DN$305,MATCH(data!J$1,download!$A$4:$DX$4,0)+1,FALSE))</f>
        <v>869519999999.99988</v>
      </c>
      <c r="K235">
        <f>+IF(VLOOKUP($B235,download!$A$4:$DN$305,MATCH(data!K$1,download!$A$4:$DX$4,0)+1,FALSE)="","",VLOOKUP($B235,download!$A$4:$DN$305,MATCH(data!K$1,download!$A$4:$DX$4,0)+1,FALSE))</f>
        <v>3705099999999.9995</v>
      </c>
      <c r="L235">
        <f>+IF(VLOOKUP($B235,download!$A$4:$DN$305,MATCH(data!L$1,download!$A$4:$DX$4,0)+1,FALSE)="","",VLOOKUP($B235,download!$A$4:$DN$305,MATCH(data!L$1,download!$A$4:$DX$4,0)+1,FALSE))</f>
        <v>2450478060000</v>
      </c>
      <c r="M235">
        <f>+IF(VLOOKUP($B235,download!$A$4:$DN$305,MATCH(data!M$1,download!$A$4:$DX$4,0)+1,FALSE)="","",VLOOKUP($B235,download!$A$4:$DN$305,MATCH(data!M$1,download!$A$4:$DX$4,0)+1,FALSE))</f>
        <v>8303910042054.29</v>
      </c>
      <c r="N235">
        <f>+IF(VLOOKUP($B235,download!$A$4:$DN$305,MATCH(data!N$1,download!$A$4:$DX$4,0)+1,FALSE)="","",VLOOKUP($B235,download!$A$4:$DN$305,MATCH(data!N$1,download!$A$4:$DX$4,0)+1,FALSE))</f>
        <v>1005028000000</v>
      </c>
      <c r="O235">
        <f>+IF(VLOOKUP($B235,download!$A$4:$DN$305,MATCH(data!O$1,download!$A$4:$DX$4,0)+1,FALSE)="","",VLOOKUP($B235,download!$A$4:$DN$305,MATCH(data!O$1,download!$A$4:$DX$4,0)+1,FALSE))</f>
        <v>1.137</v>
      </c>
      <c r="P235">
        <f>+IF(VLOOKUP($B235,download!$A$4:$DN$305,MATCH(data!P$1,download!$A$4:$DX$4,0)+1,FALSE)="","",VLOOKUP($B235,download!$A$4:$DN$305,MATCH(data!P$1,download!$A$4:$DX$4,0)+1,FALSE))</f>
        <v>7.8498000000000001</v>
      </c>
      <c r="Q235">
        <f>+IF(VLOOKUP($B235,download!$A$4:$DN$305,MATCH(data!Q$1,download!$A$4:$DX$4,0)+1,FALSE)="","",VLOOKUP($B235,download!$A$4:$DN$305,MATCH(data!Q$1,download!$A$4:$DX$4,0)+1,FALSE))</f>
        <v>1.3261000000000001</v>
      </c>
      <c r="R235">
        <f>+IF(VLOOKUP($B235,download!$A$4:$DN$305,MATCH(data!R$1,download!$A$4:$DX$4,0)+1,FALSE)="","",VLOOKUP($B235,download!$A$4:$DN$305,MATCH(data!R$1,download!$A$4:$DX$4,0)+1,FALSE))</f>
        <v>0.70940000000000003</v>
      </c>
      <c r="S235">
        <f>+IF(VLOOKUP($B235,download!$A$4:$DN$305,MATCH(data!S$1,download!$A$4:$DX$4,0)+1,FALSE)="","",VLOOKUP($B235,download!$A$4:$DN$305,MATCH(data!S$1,download!$A$4:$DX$4,0)+1,FALSE))</f>
        <v>1.3166</v>
      </c>
      <c r="T235">
        <f>+IF(VLOOKUP($B235,download!$A$4:$DN$305,MATCH(data!T$1,download!$A$4:$DX$4,0)+1,FALSE)="","",VLOOKUP($B235,download!$A$4:$DN$305,MATCH(data!T$1,download!$A$4:$DX$4,0)+1,FALSE))</f>
        <v>2784.49</v>
      </c>
      <c r="U235">
        <f>+IF(VLOOKUP($B235,download!$A$4:$DN$305,MATCH(data!U$1,download!$A$4:$DX$4,0)+1,FALSE)="","",VLOOKUP($B235,download!$A$4:$DN$305,MATCH(data!U$1,download!$A$4:$DX$4,0)+1,FALSE))</f>
        <v>11515.64</v>
      </c>
      <c r="V235">
        <f>+IF(VLOOKUP($B235,download!$A$4:$DN$305,MATCH(data!V$1,download!$A$4:$DX$4,0)+1,FALSE)="","",VLOOKUP($B235,download!$A$4:$DN$305,MATCH(data!V$1,download!$A$4:$DX$4,0)+1,FALSE))</f>
        <v>1607.66</v>
      </c>
      <c r="W235">
        <f>+IF(VLOOKUP($B235,download!$A$4:$DN$305,MATCH(data!W$1,download!$A$4:$DX$4,0)+1,FALSE)="","",VLOOKUP($B235,download!$A$4:$DN$305,MATCH(data!W$1,download!$A$4:$DX$4,0)+1,FALSE))</f>
        <v>28633.18</v>
      </c>
      <c r="X235">
        <f>+IF(VLOOKUP($B235,download!$A$4:$DN$305,MATCH(data!X$1,download!$A$4:$DX$4,0)+1,FALSE)="","",VLOOKUP($B235,download!$A$4:$DN$305,MATCH(data!X$1,download!$A$4:$DX$4,0)+1,FALSE))</f>
        <v>15999.01</v>
      </c>
      <c r="Y235">
        <f>+IF(VLOOKUP($B235,download!$A$4:$DN$305,MATCH(data!Y$1,download!$A$4:$DX$4,0)+1,FALSE)="","",VLOOKUP($B235,download!$A$4:$DN$305,MATCH(data!Y$1,download!$A$4:$DX$4,0)+1,FALSE))</f>
        <v>0.2</v>
      </c>
      <c r="Z235">
        <f>+IF(VLOOKUP($B235,download!$A$4:$DN$305,MATCH(data!Z$1,download!$A$4:$DX$4,0)+1,FALSE)="","",VLOOKUP($B235,download!$A$4:$DN$305,MATCH(data!Z$1,download!$A$4:$DX$4,0)+1,FALSE))</f>
        <v>0.3</v>
      </c>
      <c r="AA235">
        <f>+IF(VLOOKUP($B235,download!$A$4:$DN$305,MATCH(data!AA$1,download!$A$4:$DX$4,0)+1,FALSE)="","",VLOOKUP($B235,download!$A$4:$DN$305,MATCH(data!AA$1,download!$A$4:$DX$4,0)+1,FALSE))</f>
        <v>1.78</v>
      </c>
      <c r="AB235">
        <f>+IF(VLOOKUP($B235,download!$A$4:$DN$305,MATCH(data!AB$1,download!$A$4:$DX$4,0)+1,FALSE)="","",VLOOKUP($B235,download!$A$4:$DN$305,MATCH(data!AB$1,download!$A$4:$DX$4,0)+1,FALSE))</f>
        <v>0.9</v>
      </c>
      <c r="AC235">
        <f>+IF(VLOOKUP($B235,download!$A$4:$DN$305,MATCH(data!AC$1,download!$A$4:$DX$4,0)+1,FALSE)="","",VLOOKUP($B235,download!$A$4:$DN$305,MATCH(data!AC$1,download!$A$4:$DX$4,0)+1,FALSE))</f>
        <v>0.33535625052315199</v>
      </c>
      <c r="AD235">
        <f>+IF(VLOOKUP($B235,download!$A$4:$DN$305,MATCH(data!AD$1,download!$A$4:$DX$4,0)+1,FALSE)="","",VLOOKUP($B235,download!$A$4:$DN$305,MATCH(data!AD$1,download!$A$4:$DX$4,0)+1,FALSE))</f>
        <v>139190000000</v>
      </c>
      <c r="AE235">
        <f>+IF(VLOOKUP($B235,download!$A$4:$DN$305,MATCH(data!AE$1,download!$A$4:$DX$4,0)+1,FALSE)="","",VLOOKUP($B235,download!$A$4:$DN$305,MATCH(data!AE$1,download!$A$4:$DX$4,0)+1,FALSE))</f>
        <v>193897100000</v>
      </c>
      <c r="AF235">
        <f>+IF(VLOOKUP($B235,download!$A$4:$DN$305,MATCH(data!AF$1,download!$A$4:$DX$4,0)+1,FALSE)="","",VLOOKUP($B235,download!$A$4:$DN$305,MATCH(data!AF$1,download!$A$4:$DX$4,0)+1,FALSE))</f>
        <v>5.5053029821903303</v>
      </c>
      <c r="AG235">
        <f>+IF(VLOOKUP($B235,download!$A$4:$DN$305,MATCH(data!AG$1,download!$A$4:$DX$4,0)+1,FALSE)="","",VLOOKUP($B235,download!$A$4:$DN$305,MATCH(data!AG$1,download!$A$4:$DX$4,0)+1,FALSE))</f>
        <v>-6.9</v>
      </c>
      <c r="AH235">
        <f>+IF(VLOOKUP($B235,download!$A$4:$DN$305,MATCH(data!AH$1,download!$A$4:$DX$4,0)+1,FALSE)="","",VLOOKUP($B235,download!$A$4:$DN$305,MATCH(data!AH$1,download!$A$4:$DX$4,0)+1,FALSE))</f>
        <v>48614900000</v>
      </c>
      <c r="AI235">
        <f>+IF(VLOOKUP($B235,download!$A$4:$DN$305,MATCH(data!AI$1,download!$A$4:$DX$4,0)+1,FALSE)="","",VLOOKUP($B235,download!$A$4:$DN$305,MATCH(data!AI$1,download!$A$4:$DX$4,0)+1,FALSE))</f>
        <v>41504000000</v>
      </c>
      <c r="AJ235">
        <f>+IF(VLOOKUP($B235,download!$A$4:$DN$305,MATCH(data!AJ$1,download!$A$4:$DX$4,0)+1,FALSE)="","",VLOOKUP($B235,download!$A$4:$DN$305,MATCH(data!AJ$1,download!$A$4:$DX$4,0)+1,FALSE))</f>
        <v>732859999999.99988</v>
      </c>
      <c r="AK235">
        <f>+IF(VLOOKUP($B235,download!$A$4:$DN$305,MATCH(data!AK$1,download!$A$4:$DX$4,0)+1,FALSE)="","",VLOOKUP($B235,download!$A$4:$DN$305,MATCH(data!AK$1,download!$A$4:$DX$4,0)+1,FALSE))</f>
        <v>56469000000</v>
      </c>
      <c r="AL235">
        <f>+IF(VLOOKUP($B235,download!$A$4:$DN$305,MATCH(data!AL$1,download!$A$4:$DX$4,0)+1,FALSE)="","",VLOOKUP($B235,download!$A$4:$DN$305,MATCH(data!AL$1,download!$A$4:$DX$4,0)+1,FALSE))</f>
        <v>428477000000</v>
      </c>
      <c r="AM235">
        <f>+IF(VLOOKUP($B235,download!$A$4:$DN$305,MATCH(data!AM$1,download!$A$4:$DX$4,0)+1,FALSE)="","",VLOOKUP($B235,download!$A$4:$DN$305,MATCH(data!AM$1,download!$A$4:$DX$4,0)+1,FALSE))</f>
        <v>84420000000</v>
      </c>
      <c r="AN235">
        <f>+IF(VLOOKUP($B235,download!$A$4:$DN$305,MATCH(data!AN$1,download!$A$4:$DX$4,0)+1,FALSE)="","",VLOOKUP($B235,download!$A$4:$DN$305,MATCH(data!AN$1,download!$A$4:$DX$4,0)+1,FALSE))</f>
        <v>3.8</v>
      </c>
      <c r="AO235">
        <f>+IF(VLOOKUP($B235,download!$A$4:$DN$305,MATCH(data!AO$1,download!$A$4:$DX$4,0)+1,FALSE)="","",VLOOKUP($B235,download!$A$4:$DN$305,MATCH(data!AO$1,download!$A$4:$DX$4,0)+1,FALSE))</f>
        <v>5</v>
      </c>
      <c r="AP235">
        <f>+IF(VLOOKUP($B235,download!$A$4:$DN$305,MATCH(data!AP$1,download!$A$4:$DX$4,0)+1,FALSE)="","",VLOOKUP($B235,download!$A$4:$DN$305,MATCH(data!AP$1,download!$A$4:$DX$4,0)+1,FALSE))</f>
        <v>2.8</v>
      </c>
      <c r="AQ235">
        <f>+IF(VLOOKUP($B235,download!$A$4:$DN$305,MATCH(data!AQ$1,download!$A$4:$DX$4,0)+1,FALSE)="","",VLOOKUP($B235,download!$A$4:$DN$305,MATCH(data!AQ$1,download!$A$4:$DX$4,0)+1,FALSE))</f>
        <v>7.8</v>
      </c>
      <c r="AR235">
        <f>+IF(VLOOKUP($B235,download!$A$4:$DN$305,MATCH(data!AR$1,download!$A$4:$DX$4,0)+1,FALSE)="","",VLOOKUP($B235,download!$A$4:$DN$305,MATCH(data!AR$1,download!$A$4:$DX$4,0)+1,FALSE))</f>
        <v>5.9</v>
      </c>
      <c r="AS235">
        <f>+IF(VLOOKUP($B235,download!$A$4:$DN$305,MATCH(data!AS$1,download!$A$4:$DX$4,0)+1,FALSE)="","",VLOOKUP($B235,download!$A$4:$DN$305,MATCH(data!AS$1,download!$A$4:$DX$4,0)+1,FALSE))</f>
        <v>4.0901870062010071E-3</v>
      </c>
      <c r="AT235">
        <f>+IF(VLOOKUP($B235,download!$A$4:$DN$305,MATCH(data!AT$1,download!$A$4:$DX$4,0)+1,FALSE)="","",VLOOKUP($B235,download!$A$4:$DN$305,MATCH(data!AT$1,download!$A$4:$DX$4,0)+1,FALSE))</f>
        <v>3.0399102037501624E-3</v>
      </c>
      <c r="AU235">
        <f>+IF(VLOOKUP($B235,download!$A$4:$DN$305,MATCH(data!AU$1,download!$A$4:$DX$4,0)+1,FALSE)="","",VLOOKUP($B235,download!$A$4:$DN$305,MATCH(data!AU$1,download!$A$4:$DX$4,0)+1,FALSE))</f>
        <v>3.5705161117635109E-3</v>
      </c>
      <c r="AV235">
        <f>+IF(VLOOKUP($B235,download!$A$4:$DN$305,MATCH(data!AV$1,download!$A$4:$DX$4,0)+1,FALSE)="","",VLOOKUP($B235,download!$A$4:$DN$305,MATCH(data!AV$1,download!$A$4:$DX$4,0)+1,FALSE))</f>
        <v>2.8083271185075733E-3</v>
      </c>
      <c r="AW235">
        <f>+IF(VLOOKUP($B235,download!$A$4:$DN$305,MATCH(data!AW$1,download!$A$4:$DX$4,0)+1,FALSE)="","",VLOOKUP($B235,download!$A$4:$DN$305,MATCH(data!AW$1,download!$A$4:$DX$4,0)+1,FALSE))</f>
        <v>2.8736676835482053E-3</v>
      </c>
    </row>
    <row r="236" spans="1:49">
      <c r="A236">
        <f t="shared" si="9"/>
        <v>235</v>
      </c>
      <c r="B236">
        <f t="shared" si="10"/>
        <v>201903</v>
      </c>
      <c r="C236">
        <f>+IF(VLOOKUP($B236,download!$A$4:$DN$305,MATCH(data!C$1,download!$A$4:$DX$4,0)+1,FALSE)="","",VLOOKUP($B236,download!$A$4:$DN$305,MATCH(data!C$1,download!$A$4:$DX$4,0)+1,FALSE))</f>
        <v>101.9140625</v>
      </c>
      <c r="D236">
        <f>+IF(VLOOKUP($B236,download!$A$4:$DN$305,MATCH(data!D$1,download!$A$4:$DX$4,0)+1,FALSE)="","",VLOOKUP($B236,download!$A$4:$DN$305,MATCH(data!D$1,download!$A$4:$DX$4,0)+1,FALSE))</f>
        <v>103.21</v>
      </c>
      <c r="E236">
        <f>+IF(VLOOKUP($B236,download!$A$4:$DN$305,MATCH(data!E$1,download!$A$4:$DX$4,0)+1,FALSE)="","",VLOOKUP($B236,download!$A$4:$DN$305,MATCH(data!E$1,download!$A$4:$DX$4,0)+1,FALSE))</f>
        <v>113.54949999999999</v>
      </c>
      <c r="F236">
        <f>+IF(VLOOKUP($B236,download!$A$4:$DN$305,MATCH(data!F$1,download!$A$4:$DX$4,0)+1,FALSE)="","",VLOOKUP($B236,download!$A$4:$DN$305,MATCH(data!F$1,download!$A$4:$DX$4,0)+1,FALSE))</f>
        <v>109.446</v>
      </c>
      <c r="G236">
        <f>+IF(VLOOKUP($B236,download!$A$4:$DN$305,MATCH(data!G$1,download!$A$4:$DX$4,0)+1,FALSE)="","",VLOOKUP($B236,download!$A$4:$DN$305,MATCH(data!G$1,download!$A$4:$DX$4,0)+1,FALSE))</f>
        <v>103.27</v>
      </c>
      <c r="H236">
        <f>+IF(VLOOKUP($B236,download!$A$4:$DN$305,MATCH(data!H$1,download!$A$4:$DX$4,0)+1,FALSE)="","",VLOOKUP($B236,download!$A$4:$DN$305,MATCH(data!H$1,download!$A$4:$DX$4,0)+1,FALSE))</f>
        <v>13.71</v>
      </c>
      <c r="I236">
        <f>+IF(VLOOKUP($B236,download!$A$4:$DN$305,MATCH(data!I$1,download!$A$4:$DX$4,0)+1,FALSE)="","",VLOOKUP($B236,download!$A$4:$DN$305,MATCH(data!I$1,download!$A$4:$DX$4,0)+1,FALSE))</f>
        <v>15.274800000000001</v>
      </c>
      <c r="J236">
        <f>+IF(VLOOKUP($B236,download!$A$4:$DN$305,MATCH(data!J$1,download!$A$4:$DX$4,0)+1,FALSE)="","",VLOOKUP($B236,download!$A$4:$DN$305,MATCH(data!J$1,download!$A$4:$DX$4,0)+1,FALSE))</f>
        <v>878212999999.99988</v>
      </c>
      <c r="K236">
        <f>+IF(VLOOKUP($B236,download!$A$4:$DN$305,MATCH(data!K$1,download!$A$4:$DX$4,0)+1,FALSE)="","",VLOOKUP($B236,download!$A$4:$DN$305,MATCH(data!K$1,download!$A$4:$DX$4,0)+1,FALSE))</f>
        <v>3757299999999.9995</v>
      </c>
      <c r="L236">
        <f>+IF(VLOOKUP($B236,download!$A$4:$DN$305,MATCH(data!L$1,download!$A$4:$DX$4,0)+1,FALSE)="","",VLOOKUP($B236,download!$A$4:$DN$305,MATCH(data!L$1,download!$A$4:$DX$4,0)+1,FALSE))</f>
        <v>2418572288000</v>
      </c>
      <c r="M236">
        <f>+IF(VLOOKUP($B236,download!$A$4:$DN$305,MATCH(data!M$1,download!$A$4:$DX$4,0)+1,FALSE)="","",VLOOKUP($B236,download!$A$4:$DN$305,MATCH(data!M$1,download!$A$4:$DX$4,0)+1,FALSE))</f>
        <v>8441719150432.6592</v>
      </c>
      <c r="N236">
        <f>+IF(VLOOKUP($B236,download!$A$4:$DN$305,MATCH(data!N$1,download!$A$4:$DX$4,0)+1,FALSE)="","",VLOOKUP($B236,download!$A$4:$DN$305,MATCH(data!N$1,download!$A$4:$DX$4,0)+1,FALSE))</f>
        <v>1009904000000</v>
      </c>
      <c r="O236">
        <f>+IF(VLOOKUP($B236,download!$A$4:$DN$305,MATCH(data!O$1,download!$A$4:$DX$4,0)+1,FALSE)="","",VLOOKUP($B236,download!$A$4:$DN$305,MATCH(data!O$1,download!$A$4:$DX$4,0)+1,FALSE))</f>
        <v>1.1216999999999999</v>
      </c>
      <c r="P236">
        <f>+IF(VLOOKUP($B236,download!$A$4:$DN$305,MATCH(data!P$1,download!$A$4:$DX$4,0)+1,FALSE)="","",VLOOKUP($B236,download!$A$4:$DN$305,MATCH(data!P$1,download!$A$4:$DX$4,0)+1,FALSE))</f>
        <v>7.8494999999999999</v>
      </c>
      <c r="Q236">
        <f>+IF(VLOOKUP($B236,download!$A$4:$DN$305,MATCH(data!Q$1,download!$A$4:$DX$4,0)+1,FALSE)="","",VLOOKUP($B236,download!$A$4:$DN$305,MATCH(data!Q$1,download!$A$4:$DX$4,0)+1,FALSE))</f>
        <v>1.3030999999999999</v>
      </c>
      <c r="R236">
        <f>+IF(VLOOKUP($B236,download!$A$4:$DN$305,MATCH(data!R$1,download!$A$4:$DX$4,0)+1,FALSE)="","",VLOOKUP($B236,download!$A$4:$DN$305,MATCH(data!R$1,download!$A$4:$DX$4,0)+1,FALSE))</f>
        <v>0.70940000000000003</v>
      </c>
      <c r="S236">
        <f>+IF(VLOOKUP($B236,download!$A$4:$DN$305,MATCH(data!S$1,download!$A$4:$DX$4,0)+1,FALSE)="","",VLOOKUP($B236,download!$A$4:$DN$305,MATCH(data!S$1,download!$A$4:$DX$4,0)+1,FALSE))</f>
        <v>1.3344</v>
      </c>
      <c r="T236">
        <f>+IF(VLOOKUP($B236,download!$A$4:$DN$305,MATCH(data!T$1,download!$A$4:$DX$4,0)+1,FALSE)="","",VLOOKUP($B236,download!$A$4:$DN$305,MATCH(data!T$1,download!$A$4:$DX$4,0)+1,FALSE))</f>
        <v>2834.4</v>
      </c>
      <c r="U236">
        <f>+IF(VLOOKUP($B236,download!$A$4:$DN$305,MATCH(data!U$1,download!$A$4:$DX$4,0)+1,FALSE)="","",VLOOKUP($B236,download!$A$4:$DN$305,MATCH(data!U$1,download!$A$4:$DX$4,0)+1,FALSE))</f>
        <v>11526.04</v>
      </c>
      <c r="V236">
        <f>+IF(VLOOKUP($B236,download!$A$4:$DN$305,MATCH(data!V$1,download!$A$4:$DX$4,0)+1,FALSE)="","",VLOOKUP($B236,download!$A$4:$DN$305,MATCH(data!V$1,download!$A$4:$DX$4,0)+1,FALSE))</f>
        <v>1591.64</v>
      </c>
      <c r="W236">
        <f>+IF(VLOOKUP($B236,download!$A$4:$DN$305,MATCH(data!W$1,download!$A$4:$DX$4,0)+1,FALSE)="","",VLOOKUP($B236,download!$A$4:$DN$305,MATCH(data!W$1,download!$A$4:$DX$4,0)+1,FALSE))</f>
        <v>29051.360000000001</v>
      </c>
      <c r="X236">
        <f>+IF(VLOOKUP($B236,download!$A$4:$DN$305,MATCH(data!X$1,download!$A$4:$DX$4,0)+1,FALSE)="","",VLOOKUP($B236,download!$A$4:$DN$305,MATCH(data!X$1,download!$A$4:$DX$4,0)+1,FALSE))</f>
        <v>16102.09</v>
      </c>
      <c r="Y236">
        <f>+IF(VLOOKUP($B236,download!$A$4:$DN$305,MATCH(data!Y$1,download!$A$4:$DX$4,0)+1,FALSE)="","",VLOOKUP($B236,download!$A$4:$DN$305,MATCH(data!Y$1,download!$A$4:$DX$4,0)+1,FALSE))</f>
        <v>0.5</v>
      </c>
      <c r="Z236">
        <f>+IF(VLOOKUP($B236,download!$A$4:$DN$305,MATCH(data!Z$1,download!$A$4:$DX$4,0)+1,FALSE)="","",VLOOKUP($B236,download!$A$4:$DN$305,MATCH(data!Z$1,download!$A$4:$DX$4,0)+1,FALSE))</f>
        <v>1</v>
      </c>
      <c r="AA236">
        <f>+IF(VLOOKUP($B236,download!$A$4:$DN$305,MATCH(data!AA$1,download!$A$4:$DX$4,0)+1,FALSE)="","",VLOOKUP($B236,download!$A$4:$DN$305,MATCH(data!AA$1,download!$A$4:$DX$4,0)+1,FALSE))</f>
        <v>1.33</v>
      </c>
      <c r="AB236">
        <f>+IF(VLOOKUP($B236,download!$A$4:$DN$305,MATCH(data!AB$1,download!$A$4:$DX$4,0)+1,FALSE)="","",VLOOKUP($B236,download!$A$4:$DN$305,MATCH(data!AB$1,download!$A$4:$DX$4,0)+1,FALSE))</f>
        <v>-0.3</v>
      </c>
      <c r="AC236">
        <f>+IF(VLOOKUP($B236,download!$A$4:$DN$305,MATCH(data!AC$1,download!$A$4:$DX$4,0)+1,FALSE)="","",VLOOKUP($B236,download!$A$4:$DN$305,MATCH(data!AC$1,download!$A$4:$DX$4,0)+1,FALSE))</f>
        <v>0.66357371097693196</v>
      </c>
      <c r="AD236">
        <f>+IF(VLOOKUP($B236,download!$A$4:$DN$305,MATCH(data!AD$1,download!$A$4:$DX$4,0)+1,FALSE)="","",VLOOKUP($B236,download!$A$4:$DN$305,MATCH(data!AD$1,download!$A$4:$DX$4,0)+1,FALSE))</f>
        <v>140980000000</v>
      </c>
      <c r="AE236">
        <f>+IF(VLOOKUP($B236,download!$A$4:$DN$305,MATCH(data!AE$1,download!$A$4:$DX$4,0)+1,FALSE)="","",VLOOKUP($B236,download!$A$4:$DN$305,MATCH(data!AE$1,download!$A$4:$DX$4,0)+1,FALSE))</f>
        <v>198527500000</v>
      </c>
      <c r="AF236">
        <f>+IF(VLOOKUP($B236,download!$A$4:$DN$305,MATCH(data!AF$1,download!$A$4:$DX$4,0)+1,FALSE)="","",VLOOKUP($B236,download!$A$4:$DN$305,MATCH(data!AF$1,download!$A$4:$DX$4,0)+1,FALSE))</f>
        <v>2.7715944306228502</v>
      </c>
      <c r="AG236">
        <f>+IF(VLOOKUP($B236,download!$A$4:$DN$305,MATCH(data!AG$1,download!$A$4:$DX$4,0)+1,FALSE)="","",VLOOKUP($B236,download!$A$4:$DN$305,MATCH(data!AG$1,download!$A$4:$DX$4,0)+1,FALSE))</f>
        <v>-1.2</v>
      </c>
      <c r="AH236">
        <f>+IF(VLOOKUP($B236,download!$A$4:$DN$305,MATCH(data!AH$1,download!$A$4:$DX$4,0)+1,FALSE)="","",VLOOKUP($B236,download!$A$4:$DN$305,MATCH(data!AH$1,download!$A$4:$DX$4,0)+1,FALSE))</f>
        <v>51013100000</v>
      </c>
      <c r="AI236">
        <f>+IF(VLOOKUP($B236,download!$A$4:$DN$305,MATCH(data!AI$1,download!$A$4:$DX$4,0)+1,FALSE)="","",VLOOKUP($B236,download!$A$4:$DN$305,MATCH(data!AI$1,download!$A$4:$DX$4,0)+1,FALSE))</f>
        <v>41277000000</v>
      </c>
      <c r="AJ236">
        <f>+IF(VLOOKUP($B236,download!$A$4:$DN$305,MATCH(data!AJ$1,download!$A$4:$DX$4,0)+1,FALSE)="","",VLOOKUP($B236,download!$A$4:$DN$305,MATCH(data!AJ$1,download!$A$4:$DX$4,0)+1,FALSE))</f>
        <v>741139999999.99988</v>
      </c>
      <c r="AK236">
        <f>+IF(VLOOKUP($B236,download!$A$4:$DN$305,MATCH(data!AK$1,download!$A$4:$DX$4,0)+1,FALSE)="","",VLOOKUP($B236,download!$A$4:$DN$305,MATCH(data!AK$1,download!$A$4:$DX$4,0)+1,FALSE))</f>
        <v>65097000000</v>
      </c>
      <c r="AL236">
        <f>+IF(VLOOKUP($B236,download!$A$4:$DN$305,MATCH(data!AL$1,download!$A$4:$DX$4,0)+1,FALSE)="","",VLOOKUP($B236,download!$A$4:$DN$305,MATCH(data!AL$1,download!$A$4:$DX$4,0)+1,FALSE))</f>
        <v>429681000000</v>
      </c>
      <c r="AM236">
        <f>+IF(VLOOKUP($B236,download!$A$4:$DN$305,MATCH(data!AM$1,download!$A$4:$DX$4,0)+1,FALSE)="","",VLOOKUP($B236,download!$A$4:$DN$305,MATCH(data!AM$1,download!$A$4:$DX$4,0)+1,FALSE))</f>
        <v>83401000000</v>
      </c>
      <c r="AN236">
        <f>+IF(VLOOKUP($B236,download!$A$4:$DN$305,MATCH(data!AN$1,download!$A$4:$DX$4,0)+1,FALSE)="","",VLOOKUP($B236,download!$A$4:$DN$305,MATCH(data!AN$1,download!$A$4:$DX$4,0)+1,FALSE))</f>
        <v>3.8</v>
      </c>
      <c r="AO236">
        <f>+IF(VLOOKUP($B236,download!$A$4:$DN$305,MATCH(data!AO$1,download!$A$4:$DX$4,0)+1,FALSE)="","",VLOOKUP($B236,download!$A$4:$DN$305,MATCH(data!AO$1,download!$A$4:$DX$4,0)+1,FALSE))</f>
        <v>5.0999999999999996</v>
      </c>
      <c r="AP236">
        <f>+IF(VLOOKUP($B236,download!$A$4:$DN$305,MATCH(data!AP$1,download!$A$4:$DX$4,0)+1,FALSE)="","",VLOOKUP($B236,download!$A$4:$DN$305,MATCH(data!AP$1,download!$A$4:$DX$4,0)+1,FALSE))</f>
        <v>2.8</v>
      </c>
      <c r="AQ236">
        <f>+IF(VLOOKUP($B236,download!$A$4:$DN$305,MATCH(data!AQ$1,download!$A$4:$DX$4,0)+1,FALSE)="","",VLOOKUP($B236,download!$A$4:$DN$305,MATCH(data!AQ$1,download!$A$4:$DX$4,0)+1,FALSE))</f>
        <v>7.7</v>
      </c>
      <c r="AR236">
        <f>+IF(VLOOKUP($B236,download!$A$4:$DN$305,MATCH(data!AR$1,download!$A$4:$DX$4,0)+1,FALSE)="","",VLOOKUP($B236,download!$A$4:$DN$305,MATCH(data!AR$1,download!$A$4:$DX$4,0)+1,FALSE))</f>
        <v>5.8</v>
      </c>
      <c r="AS236">
        <f>+IF(VLOOKUP($B236,download!$A$4:$DN$305,MATCH(data!AS$1,download!$A$4:$DX$4,0)+1,FALSE)="","",VLOOKUP($B236,download!$A$4:$DN$305,MATCH(data!AS$1,download!$A$4:$DX$4,0)+1,FALSE))</f>
        <v>4.0901870062010071E-3</v>
      </c>
      <c r="AT236">
        <f>+IF(VLOOKUP($B236,download!$A$4:$DN$305,MATCH(data!AT$1,download!$A$4:$DX$4,0)+1,FALSE)="","",VLOOKUP($B236,download!$A$4:$DN$305,MATCH(data!AT$1,download!$A$4:$DX$4,0)+1,FALSE))</f>
        <v>3.0399102037501624E-3</v>
      </c>
      <c r="AU236">
        <f>+IF(VLOOKUP($B236,download!$A$4:$DN$305,MATCH(data!AU$1,download!$A$4:$DX$4,0)+1,FALSE)="","",VLOOKUP($B236,download!$A$4:$DN$305,MATCH(data!AU$1,download!$A$4:$DX$4,0)+1,FALSE))</f>
        <v>3.5705161117635109E-3</v>
      </c>
      <c r="AV236">
        <f>+IF(VLOOKUP($B236,download!$A$4:$DN$305,MATCH(data!AV$1,download!$A$4:$DX$4,0)+1,FALSE)="","",VLOOKUP($B236,download!$A$4:$DN$305,MATCH(data!AV$1,download!$A$4:$DX$4,0)+1,FALSE))</f>
        <v>2.8083271185075733E-3</v>
      </c>
      <c r="AW236">
        <f>+IF(VLOOKUP($B236,download!$A$4:$DN$305,MATCH(data!AW$1,download!$A$4:$DX$4,0)+1,FALSE)="","",VLOOKUP($B236,download!$A$4:$DN$305,MATCH(data!AW$1,download!$A$4:$DX$4,0)+1,FALSE))</f>
        <v>2.8736676835482053E-3</v>
      </c>
    </row>
    <row r="237" spans="1:49">
      <c r="A237">
        <f t="shared" si="9"/>
        <v>236</v>
      </c>
      <c r="B237">
        <f t="shared" si="10"/>
        <v>201904</v>
      </c>
      <c r="C237">
        <f>+IF(VLOOKUP($B237,download!$A$4:$DN$305,MATCH(data!C$1,download!$A$4:$DX$4,0)+1,FALSE)="","",VLOOKUP($B237,download!$A$4:$DN$305,MATCH(data!C$1,download!$A$4:$DX$4,0)+1,FALSE))</f>
        <v>101.0546875</v>
      </c>
      <c r="D237">
        <f>+IF(VLOOKUP($B237,download!$A$4:$DN$305,MATCH(data!D$1,download!$A$4:$DX$4,0)+1,FALSE)="","",VLOOKUP($B237,download!$A$4:$DN$305,MATCH(data!D$1,download!$A$4:$DX$4,0)+1,FALSE))</f>
        <v>102.3265</v>
      </c>
      <c r="E237">
        <f>+IF(VLOOKUP($B237,download!$A$4:$DN$305,MATCH(data!E$1,download!$A$4:$DX$4,0)+1,FALSE)="","",VLOOKUP($B237,download!$A$4:$DN$305,MATCH(data!E$1,download!$A$4:$DX$4,0)+1,FALSE))</f>
        <v>113.17400000000001</v>
      </c>
      <c r="F237">
        <f>+IF(VLOOKUP($B237,download!$A$4:$DN$305,MATCH(data!F$1,download!$A$4:$DX$4,0)+1,FALSE)="","",VLOOKUP($B237,download!$A$4:$DN$305,MATCH(data!F$1,download!$A$4:$DX$4,0)+1,FALSE))</f>
        <v>107.6725</v>
      </c>
      <c r="G237">
        <f>+IF(VLOOKUP($B237,download!$A$4:$DN$305,MATCH(data!G$1,download!$A$4:$DX$4,0)+1,FALSE)="","",VLOOKUP($B237,download!$A$4:$DN$305,MATCH(data!G$1,download!$A$4:$DX$4,0)+1,FALSE))</f>
        <v>104.98</v>
      </c>
      <c r="H237">
        <f>+IF(VLOOKUP($B237,download!$A$4:$DN$305,MATCH(data!H$1,download!$A$4:$DX$4,0)+1,FALSE)="","",VLOOKUP($B237,download!$A$4:$DN$305,MATCH(data!H$1,download!$A$4:$DX$4,0)+1,FALSE))</f>
        <v>13.12</v>
      </c>
      <c r="I237">
        <f>+IF(VLOOKUP($B237,download!$A$4:$DN$305,MATCH(data!I$1,download!$A$4:$DX$4,0)+1,FALSE)="","",VLOOKUP($B237,download!$A$4:$DN$305,MATCH(data!I$1,download!$A$4:$DX$4,0)+1,FALSE))</f>
        <v>13.2624</v>
      </c>
      <c r="J237">
        <f>+IF(VLOOKUP($B237,download!$A$4:$DN$305,MATCH(data!J$1,download!$A$4:$DX$4,0)+1,FALSE)="","",VLOOKUP($B237,download!$A$4:$DN$305,MATCH(data!J$1,download!$A$4:$DX$4,0)+1,FALSE))</f>
        <v>887864999999.99988</v>
      </c>
      <c r="K237">
        <f>+IF(VLOOKUP($B237,download!$A$4:$DN$305,MATCH(data!K$1,download!$A$4:$DX$4,0)+1,FALSE)="","",VLOOKUP($B237,download!$A$4:$DN$305,MATCH(data!K$1,download!$A$4:$DX$4,0)+1,FALSE))</f>
        <v>3822999999999.9995</v>
      </c>
      <c r="L237">
        <f>+IF(VLOOKUP($B237,download!$A$4:$DN$305,MATCH(data!L$1,download!$A$4:$DX$4,0)+1,FALSE)="","",VLOOKUP($B237,download!$A$4:$DN$305,MATCH(data!L$1,download!$A$4:$DX$4,0)+1,FALSE))</f>
        <v>2481175279000</v>
      </c>
      <c r="M237">
        <f>+IF(VLOOKUP($B237,download!$A$4:$DN$305,MATCH(data!M$1,download!$A$4:$DX$4,0)+1,FALSE)="","",VLOOKUP($B237,download!$A$4:$DN$305,MATCH(data!M$1,download!$A$4:$DX$4,0)+1,FALSE))</f>
        <v>8487676110998.459</v>
      </c>
      <c r="N237">
        <f>+IF(VLOOKUP($B237,download!$A$4:$DN$305,MATCH(data!N$1,download!$A$4:$DX$4,0)+1,FALSE)="","",VLOOKUP($B237,download!$A$4:$DN$305,MATCH(data!N$1,download!$A$4:$DX$4,0)+1,FALSE))</f>
        <v>1016958000000</v>
      </c>
      <c r="O237">
        <f>+IF(VLOOKUP($B237,download!$A$4:$DN$305,MATCH(data!O$1,download!$A$4:$DX$4,0)+1,FALSE)="","",VLOOKUP($B237,download!$A$4:$DN$305,MATCH(data!O$1,download!$A$4:$DX$4,0)+1,FALSE))</f>
        <v>1.1214999999999999</v>
      </c>
      <c r="P237">
        <f>+IF(VLOOKUP($B237,download!$A$4:$DN$305,MATCH(data!P$1,download!$A$4:$DX$4,0)+1,FALSE)="","",VLOOKUP($B237,download!$A$4:$DN$305,MATCH(data!P$1,download!$A$4:$DX$4,0)+1,FALSE))</f>
        <v>7.8444000000000003</v>
      </c>
      <c r="Q237">
        <f>+IF(VLOOKUP($B237,download!$A$4:$DN$305,MATCH(data!Q$1,download!$A$4:$DX$4,0)+1,FALSE)="","",VLOOKUP($B237,download!$A$4:$DN$305,MATCH(data!Q$1,download!$A$4:$DX$4,0)+1,FALSE))</f>
        <v>1.3030999999999999</v>
      </c>
      <c r="R237">
        <f>+IF(VLOOKUP($B237,download!$A$4:$DN$305,MATCH(data!R$1,download!$A$4:$DX$4,0)+1,FALSE)="","",VLOOKUP($B237,download!$A$4:$DN$305,MATCH(data!R$1,download!$A$4:$DX$4,0)+1,FALSE))</f>
        <v>0.70479999999999998</v>
      </c>
      <c r="S237">
        <f>+IF(VLOOKUP($B237,download!$A$4:$DN$305,MATCH(data!S$1,download!$A$4:$DX$4,0)+1,FALSE)="","",VLOOKUP($B237,download!$A$4:$DN$305,MATCH(data!S$1,download!$A$4:$DX$4,0)+1,FALSE))</f>
        <v>1.3386</v>
      </c>
      <c r="T237">
        <f>+IF(VLOOKUP($B237,download!$A$4:$DN$305,MATCH(data!T$1,download!$A$4:$DX$4,0)+1,FALSE)="","",VLOOKUP($B237,download!$A$4:$DN$305,MATCH(data!T$1,download!$A$4:$DX$4,0)+1,FALSE))</f>
        <v>2945.83</v>
      </c>
      <c r="U237">
        <f>+IF(VLOOKUP($B237,download!$A$4:$DN$305,MATCH(data!U$1,download!$A$4:$DX$4,0)+1,FALSE)="","",VLOOKUP($B237,download!$A$4:$DN$305,MATCH(data!U$1,download!$A$4:$DX$4,0)+1,FALSE))</f>
        <v>12344.08</v>
      </c>
      <c r="V237">
        <f>+IF(VLOOKUP($B237,download!$A$4:$DN$305,MATCH(data!V$1,download!$A$4:$DX$4,0)+1,FALSE)="","",VLOOKUP($B237,download!$A$4:$DN$305,MATCH(data!V$1,download!$A$4:$DX$4,0)+1,FALSE))</f>
        <v>1617.93</v>
      </c>
      <c r="W237">
        <f>+IF(VLOOKUP($B237,download!$A$4:$DN$305,MATCH(data!W$1,download!$A$4:$DX$4,0)+1,FALSE)="","",VLOOKUP($B237,download!$A$4:$DN$305,MATCH(data!W$1,download!$A$4:$DX$4,0)+1,FALSE))</f>
        <v>29699.11</v>
      </c>
      <c r="X237">
        <f>+IF(VLOOKUP($B237,download!$A$4:$DN$305,MATCH(data!X$1,download!$A$4:$DX$4,0)+1,FALSE)="","",VLOOKUP($B237,download!$A$4:$DN$305,MATCH(data!X$1,download!$A$4:$DX$4,0)+1,FALSE))</f>
        <v>16580.73</v>
      </c>
      <c r="Y237">
        <f>+IF(VLOOKUP($B237,download!$A$4:$DN$305,MATCH(data!Y$1,download!$A$4:$DX$4,0)+1,FALSE)="","",VLOOKUP($B237,download!$A$4:$DN$305,MATCH(data!Y$1,download!$A$4:$DX$4,0)+1,FALSE))</f>
        <v>0.5</v>
      </c>
      <c r="Z237">
        <f>+IF(VLOOKUP($B237,download!$A$4:$DN$305,MATCH(data!Z$1,download!$A$4:$DX$4,0)+1,FALSE)="","",VLOOKUP($B237,download!$A$4:$DN$305,MATCH(data!Z$1,download!$A$4:$DX$4,0)+1,FALSE))</f>
        <v>0.7</v>
      </c>
      <c r="AA237">
        <f>+IF(VLOOKUP($B237,download!$A$4:$DN$305,MATCH(data!AA$1,download!$A$4:$DX$4,0)+1,FALSE)="","",VLOOKUP($B237,download!$A$4:$DN$305,MATCH(data!AA$1,download!$A$4:$DX$4,0)+1,FALSE))</f>
        <v>1.33</v>
      </c>
      <c r="AB237">
        <f>+IF(VLOOKUP($B237,download!$A$4:$DN$305,MATCH(data!AB$1,download!$A$4:$DX$4,0)+1,FALSE)="","",VLOOKUP($B237,download!$A$4:$DN$305,MATCH(data!AB$1,download!$A$4:$DX$4,0)+1,FALSE))</f>
        <v>0.7</v>
      </c>
      <c r="AC237">
        <f>+IF(VLOOKUP($B237,download!$A$4:$DN$305,MATCH(data!AC$1,download!$A$4:$DX$4,0)+1,FALSE)="","",VLOOKUP($B237,download!$A$4:$DN$305,MATCH(data!AC$1,download!$A$4:$DX$4,0)+1,FALSE))</f>
        <v>0.45460772517599801</v>
      </c>
      <c r="AD237">
        <f>+IF(VLOOKUP($B237,download!$A$4:$DN$305,MATCH(data!AD$1,download!$A$4:$DX$4,0)+1,FALSE)="","",VLOOKUP($B237,download!$A$4:$DN$305,MATCH(data!AD$1,download!$A$4:$DX$4,0)+1,FALSE))</f>
        <v>136436000000</v>
      </c>
      <c r="AE237">
        <f>+IF(VLOOKUP($B237,download!$A$4:$DN$305,MATCH(data!AE$1,download!$A$4:$DX$4,0)+1,FALSE)="","",VLOOKUP($B237,download!$A$4:$DN$305,MATCH(data!AE$1,download!$A$4:$DX$4,0)+1,FALSE))</f>
        <v>194352700000</v>
      </c>
      <c r="AF237">
        <f>+IF(VLOOKUP($B237,download!$A$4:$DN$305,MATCH(data!AF$1,download!$A$4:$DX$4,0)+1,FALSE)="","",VLOOKUP($B237,download!$A$4:$DN$305,MATCH(data!AF$1,download!$A$4:$DX$4,0)+1,FALSE))</f>
        <v>2.7715944306228502</v>
      </c>
      <c r="AG237">
        <f>+IF(VLOOKUP($B237,download!$A$4:$DN$305,MATCH(data!AG$1,download!$A$4:$DX$4,0)+1,FALSE)="","",VLOOKUP($B237,download!$A$4:$DN$305,MATCH(data!AG$1,download!$A$4:$DX$4,0)+1,FALSE))</f>
        <v>-2.6</v>
      </c>
      <c r="AH237">
        <f>+IF(VLOOKUP($B237,download!$A$4:$DN$305,MATCH(data!AH$1,download!$A$4:$DX$4,0)+1,FALSE)="","",VLOOKUP($B237,download!$A$4:$DN$305,MATCH(data!AH$1,download!$A$4:$DX$4,0)+1,FALSE))</f>
        <v>51099100000</v>
      </c>
      <c r="AI237">
        <f>+IF(VLOOKUP($B237,download!$A$4:$DN$305,MATCH(data!AI$1,download!$A$4:$DX$4,0)+1,FALSE)="","",VLOOKUP($B237,download!$A$4:$DN$305,MATCH(data!AI$1,download!$A$4:$DX$4,0)+1,FALSE))</f>
        <v>41105000000</v>
      </c>
      <c r="AJ237">
        <f>+IF(VLOOKUP($B237,download!$A$4:$DN$305,MATCH(data!AJ$1,download!$A$4:$DX$4,0)+1,FALSE)="","",VLOOKUP($B237,download!$A$4:$DN$305,MATCH(data!AJ$1,download!$A$4:$DX$4,0)+1,FALSE))</f>
        <v>740450000000</v>
      </c>
      <c r="AK237">
        <f>+IF(VLOOKUP($B237,download!$A$4:$DN$305,MATCH(data!AK$1,download!$A$4:$DX$4,0)+1,FALSE)="","",VLOOKUP($B237,download!$A$4:$DN$305,MATCH(data!AK$1,download!$A$4:$DX$4,0)+1,FALSE))</f>
        <v>63578035192.958</v>
      </c>
      <c r="AL237">
        <f>+IF(VLOOKUP($B237,download!$A$4:$DN$305,MATCH(data!AL$1,download!$A$4:$DX$4,0)+1,FALSE)="","",VLOOKUP($B237,download!$A$4:$DN$305,MATCH(data!AL$1,download!$A$4:$DX$4,0)+1,FALSE))</f>
        <v>428733000000</v>
      </c>
      <c r="AM237">
        <f>+IF(VLOOKUP($B237,download!$A$4:$DN$305,MATCH(data!AM$1,download!$A$4:$DX$4,0)+1,FALSE)="","",VLOOKUP($B237,download!$A$4:$DN$305,MATCH(data!AM$1,download!$A$4:$DX$4,0)+1,FALSE))</f>
        <v>84832000000</v>
      </c>
      <c r="AN237">
        <f>+IF(VLOOKUP($B237,download!$A$4:$DN$305,MATCH(data!AN$1,download!$A$4:$DX$4,0)+1,FALSE)="","",VLOOKUP($B237,download!$A$4:$DN$305,MATCH(data!AN$1,download!$A$4:$DX$4,0)+1,FALSE))</f>
        <v>3.7</v>
      </c>
      <c r="AO237">
        <f>+IF(VLOOKUP($B237,download!$A$4:$DN$305,MATCH(data!AO$1,download!$A$4:$DX$4,0)+1,FALSE)="","",VLOOKUP($B237,download!$A$4:$DN$305,MATCH(data!AO$1,download!$A$4:$DX$4,0)+1,FALSE))</f>
        <v>5.2</v>
      </c>
      <c r="AP237">
        <f>+IF(VLOOKUP($B237,download!$A$4:$DN$305,MATCH(data!AP$1,download!$A$4:$DX$4,0)+1,FALSE)="","",VLOOKUP($B237,download!$A$4:$DN$305,MATCH(data!AP$1,download!$A$4:$DX$4,0)+1,FALSE))</f>
        <v>2.8</v>
      </c>
      <c r="AQ237">
        <f>+IF(VLOOKUP($B237,download!$A$4:$DN$305,MATCH(data!AQ$1,download!$A$4:$DX$4,0)+1,FALSE)="","",VLOOKUP($B237,download!$A$4:$DN$305,MATCH(data!AQ$1,download!$A$4:$DX$4,0)+1,FALSE))</f>
        <v>7.7</v>
      </c>
      <c r="AR237">
        <f>+IF(VLOOKUP($B237,download!$A$4:$DN$305,MATCH(data!AR$1,download!$A$4:$DX$4,0)+1,FALSE)="","",VLOOKUP($B237,download!$A$4:$DN$305,MATCH(data!AR$1,download!$A$4:$DX$4,0)+1,FALSE))</f>
        <v>5.8</v>
      </c>
      <c r="AS237">
        <f>+IF(VLOOKUP($B237,download!$A$4:$DN$305,MATCH(data!AS$1,download!$A$4:$DX$4,0)+1,FALSE)="","",VLOOKUP($B237,download!$A$4:$DN$305,MATCH(data!AS$1,download!$A$4:$DX$4,0)+1,FALSE))</f>
        <v>4.0901870062010071E-3</v>
      </c>
      <c r="AT237">
        <f>+IF(VLOOKUP($B237,download!$A$4:$DN$305,MATCH(data!AT$1,download!$A$4:$DX$4,0)+1,FALSE)="","",VLOOKUP($B237,download!$A$4:$DN$305,MATCH(data!AT$1,download!$A$4:$DX$4,0)+1,FALSE))</f>
        <v>3.0399102037501624E-3</v>
      </c>
      <c r="AU237">
        <f>+IF(VLOOKUP($B237,download!$A$4:$DN$305,MATCH(data!AU$1,download!$A$4:$DX$4,0)+1,FALSE)="","",VLOOKUP($B237,download!$A$4:$DN$305,MATCH(data!AU$1,download!$A$4:$DX$4,0)+1,FALSE))</f>
        <v>3.5705161117635109E-3</v>
      </c>
      <c r="AV237">
        <f>+IF(VLOOKUP($B237,download!$A$4:$DN$305,MATCH(data!AV$1,download!$A$4:$DX$4,0)+1,FALSE)="","",VLOOKUP($B237,download!$A$4:$DN$305,MATCH(data!AV$1,download!$A$4:$DX$4,0)+1,FALSE))</f>
        <v>2.8083271185075733E-3</v>
      </c>
      <c r="AW237">
        <f>+IF(VLOOKUP($B237,download!$A$4:$DN$305,MATCH(data!AW$1,download!$A$4:$DX$4,0)+1,FALSE)="","",VLOOKUP($B237,download!$A$4:$DN$305,MATCH(data!AW$1,download!$A$4:$DX$4,0)+1,FALSE))</f>
        <v>2.8736676835482053E-3</v>
      </c>
    </row>
    <row r="238" spans="1:49">
      <c r="A238">
        <f t="shared" si="9"/>
        <v>237</v>
      </c>
      <c r="B238">
        <f t="shared" si="10"/>
        <v>201905</v>
      </c>
      <c r="C238">
        <f>+IF(VLOOKUP($B238,download!$A$4:$DN$305,MATCH(data!C$1,download!$A$4:$DX$4,0)+1,FALSE)="","",VLOOKUP($B238,download!$A$4:$DN$305,MATCH(data!C$1,download!$A$4:$DX$4,0)+1,FALSE))</f>
        <v>102.1640625</v>
      </c>
      <c r="D238">
        <f>+IF(VLOOKUP($B238,download!$A$4:$DN$305,MATCH(data!D$1,download!$A$4:$DX$4,0)+1,FALSE)="","",VLOOKUP($B238,download!$A$4:$DN$305,MATCH(data!D$1,download!$A$4:$DX$4,0)+1,FALSE))</f>
        <v>104.4515</v>
      </c>
      <c r="E238">
        <f>+IF(VLOOKUP($B238,download!$A$4:$DN$305,MATCH(data!E$1,download!$A$4:$DX$4,0)+1,FALSE)="","",VLOOKUP($B238,download!$A$4:$DN$305,MATCH(data!E$1,download!$A$4:$DX$4,0)+1,FALSE))</f>
        <v>116.277</v>
      </c>
      <c r="F238">
        <f>+IF(VLOOKUP($B238,download!$A$4:$DN$305,MATCH(data!F$1,download!$A$4:$DX$4,0)+1,FALSE)="","",VLOOKUP($B238,download!$A$4:$DN$305,MATCH(data!F$1,download!$A$4:$DX$4,0)+1,FALSE))</f>
        <v>103.90600000000001</v>
      </c>
      <c r="G238">
        <f>+IF(VLOOKUP($B238,download!$A$4:$DN$305,MATCH(data!G$1,download!$A$4:$DX$4,0)+1,FALSE)="","",VLOOKUP($B238,download!$A$4:$DN$305,MATCH(data!G$1,download!$A$4:$DX$4,0)+1,FALSE))</f>
        <v>107.07</v>
      </c>
      <c r="H238">
        <f>+IF(VLOOKUP($B238,download!$A$4:$DN$305,MATCH(data!H$1,download!$A$4:$DX$4,0)+1,FALSE)="","",VLOOKUP($B238,download!$A$4:$DN$305,MATCH(data!H$1,download!$A$4:$DX$4,0)+1,FALSE))</f>
        <v>18.71</v>
      </c>
      <c r="I238">
        <f>+IF(VLOOKUP($B238,download!$A$4:$DN$305,MATCH(data!I$1,download!$A$4:$DX$4,0)+1,FALSE)="","",VLOOKUP($B238,download!$A$4:$DN$305,MATCH(data!I$1,download!$A$4:$DX$4,0)+1,FALSE))</f>
        <v>17.421800000000001</v>
      </c>
      <c r="J238">
        <f>+IF(VLOOKUP($B238,download!$A$4:$DN$305,MATCH(data!J$1,download!$A$4:$DX$4,0)+1,FALSE)="","",VLOOKUP($B238,download!$A$4:$DN$305,MATCH(data!J$1,download!$A$4:$DX$4,0)+1,FALSE))</f>
        <v>889702999999.99988</v>
      </c>
      <c r="K238">
        <f>+IF(VLOOKUP($B238,download!$A$4:$DN$305,MATCH(data!K$1,download!$A$4:$DX$4,0)+1,FALSE)="","",VLOOKUP($B238,download!$A$4:$DN$305,MATCH(data!K$1,download!$A$4:$DX$4,0)+1,FALSE))</f>
        <v>3790499999999.9995</v>
      </c>
      <c r="L238">
        <f>+IF(VLOOKUP($B238,download!$A$4:$DN$305,MATCH(data!L$1,download!$A$4:$DX$4,0)+1,FALSE)="","",VLOOKUP($B238,download!$A$4:$DN$305,MATCH(data!L$1,download!$A$4:$DX$4,0)+1,FALSE))</f>
        <v>2457569746000</v>
      </c>
      <c r="M238">
        <f>+IF(VLOOKUP($B238,download!$A$4:$DN$305,MATCH(data!M$1,download!$A$4:$DX$4,0)+1,FALSE)="","",VLOOKUP($B238,download!$A$4:$DN$305,MATCH(data!M$1,download!$A$4:$DX$4,0)+1,FALSE))</f>
        <v>8575039284782.5605</v>
      </c>
      <c r="N238">
        <f>+IF(VLOOKUP($B238,download!$A$4:$DN$305,MATCH(data!N$1,download!$A$4:$DX$4,0)+1,FALSE)="","",VLOOKUP($B238,download!$A$4:$DN$305,MATCH(data!N$1,download!$A$4:$DX$4,0)+1,FALSE))</f>
        <v>1028009000000</v>
      </c>
      <c r="O238">
        <f>+IF(VLOOKUP($B238,download!$A$4:$DN$305,MATCH(data!O$1,download!$A$4:$DX$4,0)+1,FALSE)="","",VLOOKUP($B238,download!$A$4:$DN$305,MATCH(data!O$1,download!$A$4:$DX$4,0)+1,FALSE))</f>
        <v>1.1167</v>
      </c>
      <c r="P238">
        <f>+IF(VLOOKUP($B238,download!$A$4:$DN$305,MATCH(data!P$1,download!$A$4:$DX$4,0)+1,FALSE)="","",VLOOKUP($B238,download!$A$4:$DN$305,MATCH(data!P$1,download!$A$4:$DX$4,0)+1,FALSE))</f>
        <v>7.8380999999999998</v>
      </c>
      <c r="Q238">
        <f>+IF(VLOOKUP($B238,download!$A$4:$DN$305,MATCH(data!Q$1,download!$A$4:$DX$4,0)+1,FALSE)="","",VLOOKUP($B238,download!$A$4:$DN$305,MATCH(data!Q$1,download!$A$4:$DX$4,0)+1,FALSE))</f>
        <v>1.2630999999999999</v>
      </c>
      <c r="R238">
        <f>+IF(VLOOKUP($B238,download!$A$4:$DN$305,MATCH(data!R$1,download!$A$4:$DX$4,0)+1,FALSE)="","",VLOOKUP($B238,download!$A$4:$DN$305,MATCH(data!R$1,download!$A$4:$DX$4,0)+1,FALSE))</f>
        <v>0.69379999999999997</v>
      </c>
      <c r="S238">
        <f>+IF(VLOOKUP($B238,download!$A$4:$DN$305,MATCH(data!S$1,download!$A$4:$DX$4,0)+1,FALSE)="","",VLOOKUP($B238,download!$A$4:$DN$305,MATCH(data!S$1,download!$A$4:$DX$4,0)+1,FALSE))</f>
        <v>1.3512</v>
      </c>
      <c r="T238">
        <f>+IF(VLOOKUP($B238,download!$A$4:$DN$305,MATCH(data!T$1,download!$A$4:$DX$4,0)+1,FALSE)="","",VLOOKUP($B238,download!$A$4:$DN$305,MATCH(data!T$1,download!$A$4:$DX$4,0)+1,FALSE))</f>
        <v>2752.06</v>
      </c>
      <c r="U238">
        <f>+IF(VLOOKUP($B238,download!$A$4:$DN$305,MATCH(data!U$1,download!$A$4:$DX$4,0)+1,FALSE)="","",VLOOKUP($B238,download!$A$4:$DN$305,MATCH(data!U$1,download!$A$4:$DX$4,0)+1,FALSE))</f>
        <v>11726.84</v>
      </c>
      <c r="V238">
        <f>+IF(VLOOKUP($B238,download!$A$4:$DN$305,MATCH(data!V$1,download!$A$4:$DX$4,0)+1,FALSE)="","",VLOOKUP($B238,download!$A$4:$DN$305,MATCH(data!V$1,download!$A$4:$DX$4,0)+1,FALSE))</f>
        <v>1512.28</v>
      </c>
      <c r="W238">
        <f>+IF(VLOOKUP($B238,download!$A$4:$DN$305,MATCH(data!W$1,download!$A$4:$DX$4,0)+1,FALSE)="","",VLOOKUP($B238,download!$A$4:$DN$305,MATCH(data!W$1,download!$A$4:$DX$4,0)+1,FALSE))</f>
        <v>26901.09</v>
      </c>
      <c r="X238">
        <f>+IF(VLOOKUP($B238,download!$A$4:$DN$305,MATCH(data!X$1,download!$A$4:$DX$4,0)+1,FALSE)="","",VLOOKUP($B238,download!$A$4:$DN$305,MATCH(data!X$1,download!$A$4:$DX$4,0)+1,FALSE))</f>
        <v>16037.49</v>
      </c>
      <c r="Y238">
        <f>+IF(VLOOKUP($B238,download!$A$4:$DN$305,MATCH(data!Y$1,download!$A$4:$DX$4,0)+1,FALSE)="","",VLOOKUP($B238,download!$A$4:$DN$305,MATCH(data!Y$1,download!$A$4:$DX$4,0)+1,FALSE))</f>
        <v>0</v>
      </c>
      <c r="Z238">
        <f>+IF(VLOOKUP($B238,download!$A$4:$DN$305,MATCH(data!Z$1,download!$A$4:$DX$4,0)+1,FALSE)="","",VLOOKUP($B238,download!$A$4:$DN$305,MATCH(data!Z$1,download!$A$4:$DX$4,0)+1,FALSE))</f>
        <v>0.1</v>
      </c>
      <c r="AA238">
        <f>+IF(VLOOKUP($B238,download!$A$4:$DN$305,MATCH(data!AA$1,download!$A$4:$DX$4,0)+1,FALSE)="","",VLOOKUP($B238,download!$A$4:$DN$305,MATCH(data!AA$1,download!$A$4:$DX$4,0)+1,FALSE))</f>
        <v>1.33</v>
      </c>
      <c r="AB238">
        <f>+IF(VLOOKUP($B238,download!$A$4:$DN$305,MATCH(data!AB$1,download!$A$4:$DX$4,0)+1,FALSE)="","",VLOOKUP($B238,download!$A$4:$DN$305,MATCH(data!AB$1,download!$A$4:$DX$4,0)+1,FALSE))</f>
        <v>-0.1</v>
      </c>
      <c r="AC238">
        <f>+IF(VLOOKUP($B238,download!$A$4:$DN$305,MATCH(data!AC$1,download!$A$4:$DX$4,0)+1,FALSE)="","",VLOOKUP($B238,download!$A$4:$DN$305,MATCH(data!AC$1,download!$A$4:$DX$4,0)+1,FALSE))</f>
        <v>0.356122411303191</v>
      </c>
      <c r="AD238">
        <f>+IF(VLOOKUP($B238,download!$A$4:$DN$305,MATCH(data!AD$1,download!$A$4:$DX$4,0)+1,FALSE)="","",VLOOKUP($B238,download!$A$4:$DN$305,MATCH(data!AD$1,download!$A$4:$DX$4,0)+1,FALSE))</f>
        <v>139091000000</v>
      </c>
      <c r="AE238">
        <f>+IF(VLOOKUP($B238,download!$A$4:$DN$305,MATCH(data!AE$1,download!$A$4:$DX$4,0)+1,FALSE)="","",VLOOKUP($B238,download!$A$4:$DN$305,MATCH(data!AE$1,download!$A$4:$DX$4,0)+1,FALSE))</f>
        <v>195569000000</v>
      </c>
      <c r="AF238">
        <f>+IF(VLOOKUP($B238,download!$A$4:$DN$305,MATCH(data!AF$1,download!$A$4:$DX$4,0)+1,FALSE)="","",VLOOKUP($B238,download!$A$4:$DN$305,MATCH(data!AF$1,download!$A$4:$DX$4,0)+1,FALSE))</f>
        <v>2.7715944306228502</v>
      </c>
      <c r="AG238">
        <f>+IF(VLOOKUP($B238,download!$A$4:$DN$305,MATCH(data!AG$1,download!$A$4:$DX$4,0)+1,FALSE)="","",VLOOKUP($B238,download!$A$4:$DN$305,MATCH(data!AG$1,download!$A$4:$DX$4,0)+1,FALSE))</f>
        <v>-2.4</v>
      </c>
      <c r="AH238">
        <f>+IF(VLOOKUP($B238,download!$A$4:$DN$305,MATCH(data!AH$1,download!$A$4:$DX$4,0)+1,FALSE)="","",VLOOKUP($B238,download!$A$4:$DN$305,MATCH(data!AH$1,download!$A$4:$DX$4,0)+1,FALSE))</f>
        <v>52538900000</v>
      </c>
      <c r="AI238">
        <f>+IF(VLOOKUP($B238,download!$A$4:$DN$305,MATCH(data!AI$1,download!$A$4:$DX$4,0)+1,FALSE)="","",VLOOKUP($B238,download!$A$4:$DN$305,MATCH(data!AI$1,download!$A$4:$DX$4,0)+1,FALSE))</f>
        <v>41409000000</v>
      </c>
      <c r="AJ238">
        <f>+IF(VLOOKUP($B238,download!$A$4:$DN$305,MATCH(data!AJ$1,download!$A$4:$DX$4,0)+1,FALSE)="","",VLOOKUP($B238,download!$A$4:$DN$305,MATCH(data!AJ$1,download!$A$4:$DX$4,0)+1,FALSE))</f>
        <v>751149999999.99988</v>
      </c>
      <c r="AK238">
        <f>+IF(VLOOKUP($B238,download!$A$4:$DN$305,MATCH(data!AK$1,download!$A$4:$DX$4,0)+1,FALSE)="","",VLOOKUP($B238,download!$A$4:$DN$305,MATCH(data!AK$1,download!$A$4:$DX$4,0)+1,FALSE))</f>
        <v>66800568395.106705</v>
      </c>
      <c r="AL238">
        <f>+IF(VLOOKUP($B238,download!$A$4:$DN$305,MATCH(data!AL$1,download!$A$4:$DX$4,0)+1,FALSE)="","",VLOOKUP($B238,download!$A$4:$DN$305,MATCH(data!AL$1,download!$A$4:$DX$4,0)+1,FALSE))</f>
        <v>426626000000</v>
      </c>
      <c r="AM238">
        <f>+IF(VLOOKUP($B238,download!$A$4:$DN$305,MATCH(data!AM$1,download!$A$4:$DX$4,0)+1,FALSE)="","",VLOOKUP($B238,download!$A$4:$DN$305,MATCH(data!AM$1,download!$A$4:$DX$4,0)+1,FALSE))</f>
        <v>85704000000</v>
      </c>
      <c r="AN238">
        <f>+IF(VLOOKUP($B238,download!$A$4:$DN$305,MATCH(data!AN$1,download!$A$4:$DX$4,0)+1,FALSE)="","",VLOOKUP($B238,download!$A$4:$DN$305,MATCH(data!AN$1,download!$A$4:$DX$4,0)+1,FALSE))</f>
        <v>3.7</v>
      </c>
      <c r="AO238">
        <f>+IF(VLOOKUP($B238,download!$A$4:$DN$305,MATCH(data!AO$1,download!$A$4:$DX$4,0)+1,FALSE)="","",VLOOKUP($B238,download!$A$4:$DN$305,MATCH(data!AO$1,download!$A$4:$DX$4,0)+1,FALSE))</f>
        <v>5.2</v>
      </c>
      <c r="AP238">
        <f>+IF(VLOOKUP($B238,download!$A$4:$DN$305,MATCH(data!AP$1,download!$A$4:$DX$4,0)+1,FALSE)="","",VLOOKUP($B238,download!$A$4:$DN$305,MATCH(data!AP$1,download!$A$4:$DX$4,0)+1,FALSE))</f>
        <v>2.8</v>
      </c>
      <c r="AQ238">
        <f>+IF(VLOOKUP($B238,download!$A$4:$DN$305,MATCH(data!AQ$1,download!$A$4:$DX$4,0)+1,FALSE)="","",VLOOKUP($B238,download!$A$4:$DN$305,MATCH(data!AQ$1,download!$A$4:$DX$4,0)+1,FALSE))</f>
        <v>7.6</v>
      </c>
      <c r="AR238">
        <f>+IF(VLOOKUP($B238,download!$A$4:$DN$305,MATCH(data!AR$1,download!$A$4:$DX$4,0)+1,FALSE)="","",VLOOKUP($B238,download!$A$4:$DN$305,MATCH(data!AR$1,download!$A$4:$DX$4,0)+1,FALSE))</f>
        <v>5.4</v>
      </c>
      <c r="AS238">
        <f>+IF(VLOOKUP($B238,download!$A$4:$DN$305,MATCH(data!AS$1,download!$A$4:$DX$4,0)+1,FALSE)="","",VLOOKUP($B238,download!$A$4:$DN$305,MATCH(data!AS$1,download!$A$4:$DX$4,0)+1,FALSE))</f>
        <v>4.0901870062010071E-3</v>
      </c>
      <c r="AT238">
        <f>+IF(VLOOKUP($B238,download!$A$4:$DN$305,MATCH(data!AT$1,download!$A$4:$DX$4,0)+1,FALSE)="","",VLOOKUP($B238,download!$A$4:$DN$305,MATCH(data!AT$1,download!$A$4:$DX$4,0)+1,FALSE))</f>
        <v>3.0399102037501624E-3</v>
      </c>
      <c r="AU238">
        <f>+IF(VLOOKUP($B238,download!$A$4:$DN$305,MATCH(data!AU$1,download!$A$4:$DX$4,0)+1,FALSE)="","",VLOOKUP($B238,download!$A$4:$DN$305,MATCH(data!AU$1,download!$A$4:$DX$4,0)+1,FALSE))</f>
        <v>3.5705161117635109E-3</v>
      </c>
      <c r="AV238">
        <f>+IF(VLOOKUP($B238,download!$A$4:$DN$305,MATCH(data!AV$1,download!$A$4:$DX$4,0)+1,FALSE)="","",VLOOKUP($B238,download!$A$4:$DN$305,MATCH(data!AV$1,download!$A$4:$DX$4,0)+1,FALSE))</f>
        <v>2.8083271185075733E-3</v>
      </c>
      <c r="AW238">
        <f>+IF(VLOOKUP($B238,download!$A$4:$DN$305,MATCH(data!AW$1,download!$A$4:$DX$4,0)+1,FALSE)="","",VLOOKUP($B238,download!$A$4:$DN$305,MATCH(data!AW$1,download!$A$4:$DX$4,0)+1,FALSE))</f>
        <v>2.8736676835482053E-3</v>
      </c>
    </row>
    <row r="239" spans="1:49">
      <c r="A239">
        <f t="shared" si="9"/>
        <v>238</v>
      </c>
      <c r="B239">
        <f t="shared" si="10"/>
        <v>201906</v>
      </c>
      <c r="C239">
        <f>+IF(VLOOKUP($B239,download!$A$4:$DN$305,MATCH(data!C$1,download!$A$4:$DX$4,0)+1,FALSE)="","",VLOOKUP($B239,download!$A$4:$DN$305,MATCH(data!C$1,download!$A$4:$DX$4,0)+1,FALSE))</f>
        <v>103.2890625</v>
      </c>
      <c r="D239">
        <f>+IF(VLOOKUP($B239,download!$A$4:$DN$305,MATCH(data!D$1,download!$A$4:$DX$4,0)+1,FALSE)="","",VLOOKUP($B239,download!$A$4:$DN$305,MATCH(data!D$1,download!$A$4:$DX$4,0)+1,FALSE))</f>
        <v>105.673</v>
      </c>
      <c r="E239">
        <f>+IF(VLOOKUP($B239,download!$A$4:$DN$305,MATCH(data!E$1,download!$A$4:$DX$4,0)+1,FALSE)="","",VLOOKUP($B239,download!$A$4:$DN$305,MATCH(data!E$1,download!$A$4:$DX$4,0)+1,FALSE))</f>
        <v>117.72199999999999</v>
      </c>
      <c r="F239">
        <f>+IF(VLOOKUP($B239,download!$A$4:$DN$305,MATCH(data!F$1,download!$A$4:$DX$4,0)+1,FALSE)="","",VLOOKUP($B239,download!$A$4:$DN$305,MATCH(data!F$1,download!$A$4:$DX$4,0)+1,FALSE))</f>
        <v>103.04600000000001</v>
      </c>
      <c r="G239">
        <f>+IF(VLOOKUP($B239,download!$A$4:$DN$305,MATCH(data!G$1,download!$A$4:$DX$4,0)+1,FALSE)="","",VLOOKUP($B239,download!$A$4:$DN$305,MATCH(data!G$1,download!$A$4:$DX$4,0)+1,FALSE))</f>
        <v>107.23</v>
      </c>
      <c r="H239">
        <f>+IF(VLOOKUP($B239,download!$A$4:$DN$305,MATCH(data!H$1,download!$A$4:$DX$4,0)+1,FALSE)="","",VLOOKUP($B239,download!$A$4:$DN$305,MATCH(data!H$1,download!$A$4:$DX$4,0)+1,FALSE))</f>
        <v>15.08</v>
      </c>
      <c r="I239">
        <f>+IF(VLOOKUP($B239,download!$A$4:$DN$305,MATCH(data!I$1,download!$A$4:$DX$4,0)+1,FALSE)="","",VLOOKUP($B239,download!$A$4:$DN$305,MATCH(data!I$1,download!$A$4:$DX$4,0)+1,FALSE))</f>
        <v>13.7342</v>
      </c>
      <c r="J239">
        <f>+IF(VLOOKUP($B239,download!$A$4:$DN$305,MATCH(data!J$1,download!$A$4:$DX$4,0)+1,FALSE)="","",VLOOKUP($B239,download!$A$4:$DN$305,MATCH(data!J$1,download!$A$4:$DX$4,0)+1,FALSE))</f>
        <v>909006999999.99988</v>
      </c>
      <c r="K239">
        <f>+IF(VLOOKUP($B239,download!$A$4:$DN$305,MATCH(data!K$1,download!$A$4:$DX$4,0)+1,FALSE)="","",VLOOKUP($B239,download!$A$4:$DN$305,MATCH(data!K$1,download!$A$4:$DX$4,0)+1,FALSE))</f>
        <v>3830499999999.9995</v>
      </c>
      <c r="L239">
        <f>+IF(VLOOKUP($B239,download!$A$4:$DN$305,MATCH(data!L$1,download!$A$4:$DX$4,0)+1,FALSE)="","",VLOOKUP($B239,download!$A$4:$DN$305,MATCH(data!L$1,download!$A$4:$DX$4,0)+1,FALSE))</f>
        <v>2428900551000</v>
      </c>
      <c r="M239">
        <f>+IF(VLOOKUP($B239,download!$A$4:$DN$305,MATCH(data!M$1,download!$A$4:$DX$4,0)+1,FALSE)="","",VLOOKUP($B239,download!$A$4:$DN$305,MATCH(data!M$1,download!$A$4:$DX$4,0)+1,FALSE))</f>
        <v>8669121256095.8193</v>
      </c>
      <c r="N239">
        <f>+IF(VLOOKUP($B239,download!$A$4:$DN$305,MATCH(data!N$1,download!$A$4:$DX$4,0)+1,FALSE)="","",VLOOKUP($B239,download!$A$4:$DN$305,MATCH(data!N$1,download!$A$4:$DX$4,0)+1,FALSE))</f>
        <v>1031596000000</v>
      </c>
      <c r="O239">
        <f>+IF(VLOOKUP($B239,download!$A$4:$DN$305,MATCH(data!O$1,download!$A$4:$DX$4,0)+1,FALSE)="","",VLOOKUP($B239,download!$A$4:$DN$305,MATCH(data!O$1,download!$A$4:$DX$4,0)+1,FALSE))</f>
        <v>1.1368</v>
      </c>
      <c r="P239">
        <f>+IF(VLOOKUP($B239,download!$A$4:$DN$305,MATCH(data!P$1,download!$A$4:$DX$4,0)+1,FALSE)="","",VLOOKUP($B239,download!$A$4:$DN$305,MATCH(data!P$1,download!$A$4:$DX$4,0)+1,FALSE))</f>
        <v>7.8125999999999998</v>
      </c>
      <c r="Q239">
        <f>+IF(VLOOKUP($B239,download!$A$4:$DN$305,MATCH(data!Q$1,download!$A$4:$DX$4,0)+1,FALSE)="","",VLOOKUP($B239,download!$A$4:$DN$305,MATCH(data!Q$1,download!$A$4:$DX$4,0)+1,FALSE))</f>
        <v>1.2693000000000001</v>
      </c>
      <c r="R239">
        <f>+IF(VLOOKUP($B239,download!$A$4:$DN$305,MATCH(data!R$1,download!$A$4:$DX$4,0)+1,FALSE)="","",VLOOKUP($B239,download!$A$4:$DN$305,MATCH(data!R$1,download!$A$4:$DX$4,0)+1,FALSE))</f>
        <v>0.70199999999999996</v>
      </c>
      <c r="S239">
        <f>+IF(VLOOKUP($B239,download!$A$4:$DN$305,MATCH(data!S$1,download!$A$4:$DX$4,0)+1,FALSE)="","",VLOOKUP($B239,download!$A$4:$DN$305,MATCH(data!S$1,download!$A$4:$DX$4,0)+1,FALSE))</f>
        <v>1.3089999999999999</v>
      </c>
      <c r="T239">
        <f>+IF(VLOOKUP($B239,download!$A$4:$DN$305,MATCH(data!T$1,download!$A$4:$DX$4,0)+1,FALSE)="","",VLOOKUP($B239,download!$A$4:$DN$305,MATCH(data!T$1,download!$A$4:$DX$4,0)+1,FALSE))</f>
        <v>2941.76</v>
      </c>
      <c r="U239">
        <f>+IF(VLOOKUP($B239,download!$A$4:$DN$305,MATCH(data!U$1,download!$A$4:$DX$4,0)+1,FALSE)="","",VLOOKUP($B239,download!$A$4:$DN$305,MATCH(data!U$1,download!$A$4:$DX$4,0)+1,FALSE))</f>
        <v>12398.8</v>
      </c>
      <c r="V239">
        <f>+IF(VLOOKUP($B239,download!$A$4:$DN$305,MATCH(data!V$1,download!$A$4:$DX$4,0)+1,FALSE)="","",VLOOKUP($B239,download!$A$4:$DN$305,MATCH(data!V$1,download!$A$4:$DX$4,0)+1,FALSE))</f>
        <v>1551.14</v>
      </c>
      <c r="W239">
        <f>+IF(VLOOKUP($B239,download!$A$4:$DN$305,MATCH(data!W$1,download!$A$4:$DX$4,0)+1,FALSE)="","",VLOOKUP($B239,download!$A$4:$DN$305,MATCH(data!W$1,download!$A$4:$DX$4,0)+1,FALSE))</f>
        <v>28542.62</v>
      </c>
      <c r="X239">
        <f>+IF(VLOOKUP($B239,download!$A$4:$DN$305,MATCH(data!X$1,download!$A$4:$DX$4,0)+1,FALSE)="","",VLOOKUP($B239,download!$A$4:$DN$305,MATCH(data!X$1,download!$A$4:$DX$4,0)+1,FALSE))</f>
        <v>16382.2</v>
      </c>
      <c r="Y239">
        <f>+IF(VLOOKUP($B239,download!$A$4:$DN$305,MATCH(data!Y$1,download!$A$4:$DX$4,0)+1,FALSE)="","",VLOOKUP($B239,download!$A$4:$DN$305,MATCH(data!Y$1,download!$A$4:$DX$4,0)+1,FALSE))</f>
        <v>0</v>
      </c>
      <c r="Z239">
        <f>+IF(VLOOKUP($B239,download!$A$4:$DN$305,MATCH(data!Z$1,download!$A$4:$DX$4,0)+1,FALSE)="","",VLOOKUP($B239,download!$A$4:$DN$305,MATCH(data!Z$1,download!$A$4:$DX$4,0)+1,FALSE))</f>
        <v>0.2</v>
      </c>
      <c r="AA239">
        <f>+IF(VLOOKUP($B239,download!$A$4:$DN$305,MATCH(data!AA$1,download!$A$4:$DX$4,0)+1,FALSE)="","",VLOOKUP($B239,download!$A$4:$DN$305,MATCH(data!AA$1,download!$A$4:$DX$4,0)+1,FALSE))</f>
        <v>1.59</v>
      </c>
      <c r="AB239">
        <f>+IF(VLOOKUP($B239,download!$A$4:$DN$305,MATCH(data!AB$1,download!$A$4:$DX$4,0)+1,FALSE)="","",VLOOKUP($B239,download!$A$4:$DN$305,MATCH(data!AB$1,download!$A$4:$DX$4,0)+1,FALSE))</f>
        <v>0.7</v>
      </c>
      <c r="AC239">
        <f>+IF(VLOOKUP($B239,download!$A$4:$DN$305,MATCH(data!AC$1,download!$A$4:$DX$4,0)+1,FALSE)="","",VLOOKUP($B239,download!$A$4:$DN$305,MATCH(data!AC$1,download!$A$4:$DX$4,0)+1,FALSE))</f>
        <v>-0.24203862060760101</v>
      </c>
      <c r="AD239">
        <f>+IF(VLOOKUP($B239,download!$A$4:$DN$305,MATCH(data!AD$1,download!$A$4:$DX$4,0)+1,FALSE)="","",VLOOKUP($B239,download!$A$4:$DN$305,MATCH(data!AD$1,download!$A$4:$DX$4,0)+1,FALSE))</f>
        <v>135542000000</v>
      </c>
      <c r="AE239">
        <f>+IF(VLOOKUP($B239,download!$A$4:$DN$305,MATCH(data!AE$1,download!$A$4:$DX$4,0)+1,FALSE)="","",VLOOKUP($B239,download!$A$4:$DN$305,MATCH(data!AE$1,download!$A$4:$DX$4,0)+1,FALSE))</f>
        <v>194349800000</v>
      </c>
      <c r="AF239">
        <f>+IF(VLOOKUP($B239,download!$A$4:$DN$305,MATCH(data!AF$1,download!$A$4:$DX$4,0)+1,FALSE)="","",VLOOKUP($B239,download!$A$4:$DN$305,MATCH(data!AF$1,download!$A$4:$DX$4,0)+1,FALSE))</f>
        <v>3.8038064052253602</v>
      </c>
      <c r="AG239">
        <f>+IF(VLOOKUP($B239,download!$A$4:$DN$305,MATCH(data!AG$1,download!$A$4:$DX$4,0)+1,FALSE)="","",VLOOKUP($B239,download!$A$4:$DN$305,MATCH(data!AG$1,download!$A$4:$DX$4,0)+1,FALSE))</f>
        <v>-9</v>
      </c>
      <c r="AH239">
        <f>+IF(VLOOKUP($B239,download!$A$4:$DN$305,MATCH(data!AH$1,download!$A$4:$DX$4,0)+1,FALSE)="","",VLOOKUP($B239,download!$A$4:$DN$305,MATCH(data!AH$1,download!$A$4:$DX$4,0)+1,FALSE))</f>
        <v>49623400000</v>
      </c>
      <c r="AI239">
        <f>+IF(VLOOKUP($B239,download!$A$4:$DN$305,MATCH(data!AI$1,download!$A$4:$DX$4,0)+1,FALSE)="","",VLOOKUP($B239,download!$A$4:$DN$305,MATCH(data!AI$1,download!$A$4:$DX$4,0)+1,FALSE))</f>
        <v>42024000000</v>
      </c>
      <c r="AJ239">
        <f>+IF(VLOOKUP($B239,download!$A$4:$DN$305,MATCH(data!AJ$1,download!$A$4:$DX$4,0)+1,FALSE)="","",VLOOKUP($B239,download!$A$4:$DN$305,MATCH(data!AJ$1,download!$A$4:$DX$4,0)+1,FALSE))</f>
        <v>770779999999.99988</v>
      </c>
      <c r="AK239">
        <f>+IF(VLOOKUP($B239,download!$A$4:$DN$305,MATCH(data!AK$1,download!$A$4:$DX$4,0)+1,FALSE)="","",VLOOKUP($B239,download!$A$4:$DN$305,MATCH(data!AK$1,download!$A$4:$DX$4,0)+1,FALSE))</f>
        <v>64910235693.308296</v>
      </c>
      <c r="AL239">
        <f>+IF(VLOOKUP($B239,download!$A$4:$DN$305,MATCH(data!AL$1,download!$A$4:$DX$4,0)+1,FALSE)="","",VLOOKUP($B239,download!$A$4:$DN$305,MATCH(data!AL$1,download!$A$4:$DX$4,0)+1,FALSE))</f>
        <v>434446000000</v>
      </c>
      <c r="AM239">
        <f>+IF(VLOOKUP($B239,download!$A$4:$DN$305,MATCH(data!AM$1,download!$A$4:$DX$4,0)+1,FALSE)="","",VLOOKUP($B239,download!$A$4:$DN$305,MATCH(data!AM$1,download!$A$4:$DX$4,0)+1,FALSE))</f>
        <v>86300000000</v>
      </c>
      <c r="AN239">
        <f>+IF(VLOOKUP($B239,download!$A$4:$DN$305,MATCH(data!AN$1,download!$A$4:$DX$4,0)+1,FALSE)="","",VLOOKUP($B239,download!$A$4:$DN$305,MATCH(data!AN$1,download!$A$4:$DX$4,0)+1,FALSE))</f>
        <v>3.6</v>
      </c>
      <c r="AO239">
        <f>+IF(VLOOKUP($B239,download!$A$4:$DN$305,MATCH(data!AO$1,download!$A$4:$DX$4,0)+1,FALSE)="","",VLOOKUP($B239,download!$A$4:$DN$305,MATCH(data!AO$1,download!$A$4:$DX$4,0)+1,FALSE))</f>
        <v>5.2</v>
      </c>
      <c r="AP239">
        <f>+IF(VLOOKUP($B239,download!$A$4:$DN$305,MATCH(data!AP$1,download!$A$4:$DX$4,0)+1,FALSE)="","",VLOOKUP($B239,download!$A$4:$DN$305,MATCH(data!AP$1,download!$A$4:$DX$4,0)+1,FALSE))</f>
        <v>2.8</v>
      </c>
      <c r="AQ239">
        <f>+IF(VLOOKUP($B239,download!$A$4:$DN$305,MATCH(data!AQ$1,download!$A$4:$DX$4,0)+1,FALSE)="","",VLOOKUP($B239,download!$A$4:$DN$305,MATCH(data!AQ$1,download!$A$4:$DX$4,0)+1,FALSE))</f>
        <v>7.5</v>
      </c>
      <c r="AR239">
        <f>+IF(VLOOKUP($B239,download!$A$4:$DN$305,MATCH(data!AR$1,download!$A$4:$DX$4,0)+1,FALSE)="","",VLOOKUP($B239,download!$A$4:$DN$305,MATCH(data!AR$1,download!$A$4:$DX$4,0)+1,FALSE))</f>
        <v>5.6</v>
      </c>
      <c r="AS239">
        <f>+IF(VLOOKUP($B239,download!$A$4:$DN$305,MATCH(data!AS$1,download!$A$4:$DX$4,0)+1,FALSE)="","",VLOOKUP($B239,download!$A$4:$DN$305,MATCH(data!AS$1,download!$A$4:$DX$4,0)+1,FALSE))</f>
        <v>4.0901870062010071E-3</v>
      </c>
      <c r="AT239">
        <f>+IF(VLOOKUP($B239,download!$A$4:$DN$305,MATCH(data!AT$1,download!$A$4:$DX$4,0)+1,FALSE)="","",VLOOKUP($B239,download!$A$4:$DN$305,MATCH(data!AT$1,download!$A$4:$DX$4,0)+1,FALSE))</f>
        <v>3.0399102037501624E-3</v>
      </c>
      <c r="AU239">
        <f>+IF(VLOOKUP($B239,download!$A$4:$DN$305,MATCH(data!AU$1,download!$A$4:$DX$4,0)+1,FALSE)="","",VLOOKUP($B239,download!$A$4:$DN$305,MATCH(data!AU$1,download!$A$4:$DX$4,0)+1,FALSE))</f>
        <v>3.5705161117635109E-3</v>
      </c>
      <c r="AV239">
        <f>+IF(VLOOKUP($B239,download!$A$4:$DN$305,MATCH(data!AV$1,download!$A$4:$DX$4,0)+1,FALSE)="","",VLOOKUP($B239,download!$A$4:$DN$305,MATCH(data!AV$1,download!$A$4:$DX$4,0)+1,FALSE))</f>
        <v>2.8083271185075733E-3</v>
      </c>
      <c r="AW239">
        <f>+IF(VLOOKUP($B239,download!$A$4:$DN$305,MATCH(data!AW$1,download!$A$4:$DX$4,0)+1,FALSE)="","",VLOOKUP($B239,download!$A$4:$DN$305,MATCH(data!AW$1,download!$A$4:$DX$4,0)+1,FALSE))</f>
        <v>2.8736676835482053E-3</v>
      </c>
    </row>
    <row r="240" spans="1:49">
      <c r="A240">
        <f t="shared" ref="A240:A245" si="11">+A239+1</f>
        <v>239</v>
      </c>
      <c r="B240">
        <f t="shared" ref="B240:B245" si="12">+B239+IF(RIGHT(B239,2)*1=12,100-11,1)</f>
        <v>201907</v>
      </c>
      <c r="C240">
        <f>+IF(VLOOKUP($B240,download!$A$4:$DN$305,MATCH(data!C$1,download!$A$4:$DX$4,0)+1,FALSE)="","",VLOOKUP($B240,download!$A$4:$DN$305,MATCH(data!C$1,download!$A$4:$DX$4,0)+1,FALSE))</f>
        <v>103.2578125</v>
      </c>
      <c r="D240">
        <f>+IF(VLOOKUP($B240,download!$A$4:$DN$305,MATCH(data!D$1,download!$A$4:$DX$4,0)+1,FALSE)="","",VLOOKUP($B240,download!$A$4:$DN$305,MATCH(data!D$1,download!$A$4:$DX$4,0)+1,FALSE))</f>
        <v>104.55500000000001</v>
      </c>
      <c r="E240">
        <f>+IF(VLOOKUP($B240,download!$A$4:$DN$305,MATCH(data!E$1,download!$A$4:$DX$4,0)+1,FALSE)="","",VLOOKUP($B240,download!$A$4:$DN$305,MATCH(data!E$1,download!$A$4:$DX$4,0)+1,FALSE))</f>
        <v>118.74550000000001</v>
      </c>
      <c r="F240">
        <f>+IF(VLOOKUP($B240,download!$A$4:$DN$305,MATCH(data!F$1,download!$A$4:$DX$4,0)+1,FALSE)="","",VLOOKUP($B240,download!$A$4:$DN$305,MATCH(data!F$1,download!$A$4:$DX$4,0)+1,FALSE))</f>
        <v>103.431</v>
      </c>
      <c r="G240">
        <f>+IF(VLOOKUP($B240,download!$A$4:$DN$305,MATCH(data!G$1,download!$A$4:$DX$4,0)+1,FALSE)="","",VLOOKUP($B240,download!$A$4:$DN$305,MATCH(data!G$1,download!$A$4:$DX$4,0)+1,FALSE))</f>
        <v>107.06</v>
      </c>
      <c r="H240">
        <f>+IF(VLOOKUP($B240,download!$A$4:$DN$305,MATCH(data!H$1,download!$A$4:$DX$4,0)+1,FALSE)="","",VLOOKUP($B240,download!$A$4:$DN$305,MATCH(data!H$1,download!$A$4:$DX$4,0)+1,FALSE))</f>
        <v>16.12</v>
      </c>
      <c r="I240">
        <f>+IF(VLOOKUP($B240,download!$A$4:$DN$305,MATCH(data!I$1,download!$A$4:$DX$4,0)+1,FALSE)="","",VLOOKUP($B240,download!$A$4:$DN$305,MATCH(data!I$1,download!$A$4:$DX$4,0)+1,FALSE))</f>
        <v>14.3909</v>
      </c>
      <c r="J240">
        <f>+IF(VLOOKUP($B240,download!$A$4:$DN$305,MATCH(data!J$1,download!$A$4:$DX$4,0)+1,FALSE)="","",VLOOKUP($B240,download!$A$4:$DN$305,MATCH(data!J$1,download!$A$4:$DX$4,0)+1,FALSE))</f>
        <v>1025949999999.9999</v>
      </c>
      <c r="K240">
        <f>+IF(VLOOKUP($B240,download!$A$4:$DN$305,MATCH(data!K$1,download!$A$4:$DX$4,0)+1,FALSE)="","",VLOOKUP($B240,download!$A$4:$DN$305,MATCH(data!K$1,download!$A$4:$DX$4,0)+1,FALSE))</f>
        <v>3862699999999.9995</v>
      </c>
      <c r="L240">
        <f>+IF(VLOOKUP($B240,download!$A$4:$DN$305,MATCH(data!L$1,download!$A$4:$DX$4,0)+1,FALSE)="","",VLOOKUP($B240,download!$A$4:$DN$305,MATCH(data!L$1,download!$A$4:$DX$4,0)+1,FALSE))</f>
        <v>2480232636000</v>
      </c>
      <c r="M240">
        <f>+IF(VLOOKUP($B240,download!$A$4:$DN$305,MATCH(data!M$1,download!$A$4:$DX$4,0)+1,FALSE)="","",VLOOKUP($B240,download!$A$4:$DN$305,MATCH(data!M$1,download!$A$4:$DX$4,0)+1,FALSE))</f>
        <v>8697839999954.9795</v>
      </c>
      <c r="N240">
        <f>+IF(VLOOKUP($B240,download!$A$4:$DN$305,MATCH(data!N$1,download!$A$4:$DX$4,0)+1,FALSE)="","",VLOOKUP($B240,download!$A$4:$DN$305,MATCH(data!N$1,download!$A$4:$DX$4,0)+1,FALSE))</f>
        <v>1041663000000</v>
      </c>
      <c r="O240">
        <f>+IF(VLOOKUP($B240,download!$A$4:$DN$305,MATCH(data!O$1,download!$A$4:$DX$4,0)+1,FALSE)="","",VLOOKUP($B240,download!$A$4:$DN$305,MATCH(data!O$1,download!$A$4:$DX$4,0)+1,FALSE))</f>
        <v>1.1073999999999999</v>
      </c>
      <c r="P240">
        <f>+IF(VLOOKUP($B240,download!$A$4:$DN$305,MATCH(data!P$1,download!$A$4:$DX$4,0)+1,FALSE)="","",VLOOKUP($B240,download!$A$4:$DN$305,MATCH(data!P$1,download!$A$4:$DX$4,0)+1,FALSE))</f>
        <v>7.8277999999999999</v>
      </c>
      <c r="Q240">
        <f>+IF(VLOOKUP($B240,download!$A$4:$DN$305,MATCH(data!Q$1,download!$A$4:$DX$4,0)+1,FALSE)="","",VLOOKUP($B240,download!$A$4:$DN$305,MATCH(data!Q$1,download!$A$4:$DX$4,0)+1,FALSE))</f>
        <v>1.2157</v>
      </c>
      <c r="R240">
        <f>+IF(VLOOKUP($B240,download!$A$4:$DN$305,MATCH(data!R$1,download!$A$4:$DX$4,0)+1,FALSE)="","",VLOOKUP($B240,download!$A$4:$DN$305,MATCH(data!R$1,download!$A$4:$DX$4,0)+1,FALSE))</f>
        <v>0.68440000000000001</v>
      </c>
      <c r="S240">
        <f>+IF(VLOOKUP($B240,download!$A$4:$DN$305,MATCH(data!S$1,download!$A$4:$DX$4,0)+1,FALSE)="","",VLOOKUP($B240,download!$A$4:$DN$305,MATCH(data!S$1,download!$A$4:$DX$4,0)+1,FALSE))</f>
        <v>1.3189</v>
      </c>
      <c r="T240">
        <f>+IF(VLOOKUP($B240,download!$A$4:$DN$305,MATCH(data!T$1,download!$A$4:$DX$4,0)+1,FALSE)="","",VLOOKUP($B240,download!$A$4:$DN$305,MATCH(data!T$1,download!$A$4:$DX$4,0)+1,FALSE))</f>
        <v>2980.38</v>
      </c>
      <c r="U240">
        <f>+IF(VLOOKUP($B240,download!$A$4:$DN$305,MATCH(data!U$1,download!$A$4:$DX$4,0)+1,FALSE)="","",VLOOKUP($B240,download!$A$4:$DN$305,MATCH(data!U$1,download!$A$4:$DX$4,0)+1,FALSE))</f>
        <v>12189.04</v>
      </c>
      <c r="V240">
        <f>+IF(VLOOKUP($B240,download!$A$4:$DN$305,MATCH(data!V$1,download!$A$4:$DX$4,0)+1,FALSE)="","",VLOOKUP($B240,download!$A$4:$DN$305,MATCH(data!V$1,download!$A$4:$DX$4,0)+1,FALSE))</f>
        <v>1565.14</v>
      </c>
      <c r="W240">
        <f>+IF(VLOOKUP($B240,download!$A$4:$DN$305,MATCH(data!W$1,download!$A$4:$DX$4,0)+1,FALSE)="","",VLOOKUP($B240,download!$A$4:$DN$305,MATCH(data!W$1,download!$A$4:$DX$4,0)+1,FALSE))</f>
        <v>27777.75</v>
      </c>
      <c r="X240">
        <f>+IF(VLOOKUP($B240,download!$A$4:$DN$305,MATCH(data!X$1,download!$A$4:$DX$4,0)+1,FALSE)="","",VLOOKUP($B240,download!$A$4:$DN$305,MATCH(data!X$1,download!$A$4:$DX$4,0)+1,FALSE))</f>
        <v>16406.560000000001</v>
      </c>
      <c r="Y240">
        <f>+IF(VLOOKUP($B240,download!$A$4:$DN$305,MATCH(data!Y$1,download!$A$4:$DX$4,0)+1,FALSE)="","",VLOOKUP($B240,download!$A$4:$DN$305,MATCH(data!Y$1,download!$A$4:$DX$4,0)+1,FALSE))</f>
        <v>0.2</v>
      </c>
      <c r="Z240">
        <f>+IF(VLOOKUP($B240,download!$A$4:$DN$305,MATCH(data!Z$1,download!$A$4:$DX$4,0)+1,FALSE)="","",VLOOKUP($B240,download!$A$4:$DN$305,MATCH(data!Z$1,download!$A$4:$DX$4,0)+1,FALSE))</f>
        <v>-0.5</v>
      </c>
      <c r="AA240">
        <f>+IF(VLOOKUP($B240,download!$A$4:$DN$305,MATCH(data!AA$1,download!$A$4:$DX$4,0)+1,FALSE)="","",VLOOKUP($B240,download!$A$4:$DN$305,MATCH(data!AA$1,download!$A$4:$DX$4,0)+1,FALSE))</f>
        <v>1.59</v>
      </c>
      <c r="AB240">
        <f>+IF(VLOOKUP($B240,download!$A$4:$DN$305,MATCH(data!AB$1,download!$A$4:$DX$4,0)+1,FALSE)="","",VLOOKUP($B240,download!$A$4:$DN$305,MATCH(data!AB$1,download!$A$4:$DX$4,0)+1,FALSE))</f>
        <v>0.4</v>
      </c>
      <c r="AC240">
        <f>+IF(VLOOKUP($B240,download!$A$4:$DN$305,MATCH(data!AC$1,download!$A$4:$DX$4,0)+1,FALSE)="","",VLOOKUP($B240,download!$A$4:$DN$305,MATCH(data!AC$1,download!$A$4:$DX$4,0)+1,FALSE))</f>
        <v>0.39148821258329902</v>
      </c>
      <c r="AD240">
        <f>+IF(VLOOKUP($B240,download!$A$4:$DN$305,MATCH(data!AD$1,download!$A$4:$DX$4,0)+1,FALSE)="","",VLOOKUP($B240,download!$A$4:$DN$305,MATCH(data!AD$1,download!$A$4:$DX$4,0)+1,FALSE))</f>
        <v>137465000000</v>
      </c>
      <c r="AE240">
        <f>+IF(VLOOKUP($B240,download!$A$4:$DN$305,MATCH(data!AE$1,download!$A$4:$DX$4,0)+1,FALSE)="","",VLOOKUP($B240,download!$A$4:$DN$305,MATCH(data!AE$1,download!$A$4:$DX$4,0)+1,FALSE))</f>
        <v>194305200000</v>
      </c>
      <c r="AF240">
        <f>+IF(VLOOKUP($B240,download!$A$4:$DN$305,MATCH(data!AF$1,download!$A$4:$DX$4,0)+1,FALSE)="","",VLOOKUP($B240,download!$A$4:$DN$305,MATCH(data!AF$1,download!$A$4:$DX$4,0)+1,FALSE))</f>
        <v>3.8038064052253602</v>
      </c>
      <c r="AG240">
        <f>+IF(VLOOKUP($B240,download!$A$4:$DN$305,MATCH(data!AG$1,download!$A$4:$DX$4,0)+1,FALSE)="","",VLOOKUP($B240,download!$A$4:$DN$305,MATCH(data!AG$1,download!$A$4:$DX$4,0)+1,FALSE))</f>
        <v>-5.7</v>
      </c>
      <c r="AH240">
        <f>+IF(VLOOKUP($B240,download!$A$4:$DN$305,MATCH(data!AH$1,download!$A$4:$DX$4,0)+1,FALSE)="","",VLOOKUP($B240,download!$A$4:$DN$305,MATCH(data!AH$1,download!$A$4:$DX$4,0)+1,FALSE))</f>
        <v>49842300000</v>
      </c>
      <c r="AI240">
        <f>+IF(VLOOKUP($B240,download!$A$4:$DN$305,MATCH(data!AI$1,download!$A$4:$DX$4,0)+1,FALSE)="","",VLOOKUP($B240,download!$A$4:$DN$305,MATCH(data!AI$1,download!$A$4:$DX$4,0)+1,FALSE))</f>
        <v>41370000000</v>
      </c>
      <c r="AJ240">
        <f>+IF(VLOOKUP($B240,download!$A$4:$DN$305,MATCH(data!AJ$1,download!$A$4:$DX$4,0)+1,FALSE)="","",VLOOKUP($B240,download!$A$4:$DN$305,MATCH(data!AJ$1,download!$A$4:$DX$4,0)+1,FALSE))</f>
        <v>797869999999.99988</v>
      </c>
      <c r="AK240">
        <f>+IF(VLOOKUP($B240,download!$A$4:$DN$305,MATCH(data!AK$1,download!$A$4:$DX$4,0)+1,FALSE)="","",VLOOKUP($B240,download!$A$4:$DN$305,MATCH(data!AK$1,download!$A$4:$DX$4,0)+1,FALSE))</f>
        <v>52230769949.319199</v>
      </c>
      <c r="AL240">
        <f>+IF(VLOOKUP($B240,download!$A$4:$DN$305,MATCH(data!AL$1,download!$A$4:$DX$4,0)+1,FALSE)="","",VLOOKUP($B240,download!$A$4:$DN$305,MATCH(data!AL$1,download!$A$4:$DX$4,0)+1,FALSE))</f>
        <v>438737000000</v>
      </c>
      <c r="AM240">
        <f>+IF(VLOOKUP($B240,download!$A$4:$DN$305,MATCH(data!AM$1,download!$A$4:$DX$4,0)+1,FALSE)="","",VLOOKUP($B240,download!$A$4:$DN$305,MATCH(data!AM$1,download!$A$4:$DX$4,0)+1,FALSE))</f>
        <v>85260000000</v>
      </c>
      <c r="AN240">
        <f>+IF(VLOOKUP($B240,download!$A$4:$DN$305,MATCH(data!AN$1,download!$A$4:$DX$4,0)+1,FALSE)="","",VLOOKUP($B240,download!$A$4:$DN$305,MATCH(data!AN$1,download!$A$4:$DX$4,0)+1,FALSE))</f>
        <v>3.6</v>
      </c>
      <c r="AO240">
        <f>+IF(VLOOKUP($B240,download!$A$4:$DN$305,MATCH(data!AO$1,download!$A$4:$DX$4,0)+1,FALSE)="","",VLOOKUP($B240,download!$A$4:$DN$305,MATCH(data!AO$1,download!$A$4:$DX$4,0)+1,FALSE))</f>
        <v>5.2</v>
      </c>
      <c r="AP240">
        <f>+IF(VLOOKUP($B240,download!$A$4:$DN$305,MATCH(data!AP$1,download!$A$4:$DX$4,0)+1,FALSE)="","",VLOOKUP($B240,download!$A$4:$DN$305,MATCH(data!AP$1,download!$A$4:$DX$4,0)+1,FALSE))</f>
        <v>2.9</v>
      </c>
      <c r="AQ240">
        <f>+IF(VLOOKUP($B240,download!$A$4:$DN$305,MATCH(data!AQ$1,download!$A$4:$DX$4,0)+1,FALSE)="","",VLOOKUP($B240,download!$A$4:$DN$305,MATCH(data!AQ$1,download!$A$4:$DX$4,0)+1,FALSE))</f>
        <v>7.5</v>
      </c>
      <c r="AR240">
        <f>+IF(VLOOKUP($B240,download!$A$4:$DN$305,MATCH(data!AR$1,download!$A$4:$DX$4,0)+1,FALSE)="","",VLOOKUP($B240,download!$A$4:$DN$305,MATCH(data!AR$1,download!$A$4:$DX$4,0)+1,FALSE))</f>
        <v>5.8</v>
      </c>
      <c r="AS240">
        <f>+IF(VLOOKUP($B240,download!$A$4:$DN$305,MATCH(data!AS$1,download!$A$4:$DX$4,0)+1,FALSE)="","",VLOOKUP($B240,download!$A$4:$DN$305,MATCH(data!AS$1,download!$A$4:$DX$4,0)+1,FALSE))</f>
        <v>4.0901870062010071E-3</v>
      </c>
      <c r="AT240">
        <f>+IF(VLOOKUP($B240,download!$A$4:$DN$305,MATCH(data!AT$1,download!$A$4:$DX$4,0)+1,FALSE)="","",VLOOKUP($B240,download!$A$4:$DN$305,MATCH(data!AT$1,download!$A$4:$DX$4,0)+1,FALSE))</f>
        <v>3.0399102037501624E-3</v>
      </c>
      <c r="AU240">
        <f>+IF(VLOOKUP($B240,download!$A$4:$DN$305,MATCH(data!AU$1,download!$A$4:$DX$4,0)+1,FALSE)="","",VLOOKUP($B240,download!$A$4:$DN$305,MATCH(data!AU$1,download!$A$4:$DX$4,0)+1,FALSE))</f>
        <v>3.5705161117635109E-3</v>
      </c>
      <c r="AV240">
        <f>+IF(VLOOKUP($B240,download!$A$4:$DN$305,MATCH(data!AV$1,download!$A$4:$DX$4,0)+1,FALSE)="","",VLOOKUP($B240,download!$A$4:$DN$305,MATCH(data!AV$1,download!$A$4:$DX$4,0)+1,FALSE))</f>
        <v>2.8083271185075733E-3</v>
      </c>
      <c r="AW240">
        <f>+IF(VLOOKUP($B240,download!$A$4:$DN$305,MATCH(data!AW$1,download!$A$4:$DX$4,0)+1,FALSE)="","",VLOOKUP($B240,download!$A$4:$DN$305,MATCH(data!AW$1,download!$A$4:$DX$4,0)+1,FALSE))</f>
        <v>2.8736676835482053E-3</v>
      </c>
    </row>
    <row r="241" spans="1:49">
      <c r="A241">
        <f t="shared" si="11"/>
        <v>240</v>
      </c>
      <c r="B241">
        <f t="shared" si="12"/>
        <v>201908</v>
      </c>
      <c r="C241">
        <f>+IF(VLOOKUP($B241,download!$A$4:$DN$305,MATCH(data!C$1,download!$A$4:$DX$4,0)+1,FALSE)="","",VLOOKUP($B241,download!$A$4:$DN$305,MATCH(data!C$1,download!$A$4:$DX$4,0)+1,FALSE))</f>
        <v>101.1640625</v>
      </c>
      <c r="D241">
        <f>+IF(VLOOKUP($B241,download!$A$4:$DN$305,MATCH(data!D$1,download!$A$4:$DX$4,0)+1,FALSE)="","",VLOOKUP($B241,download!$A$4:$DN$305,MATCH(data!D$1,download!$A$4:$DX$4,0)+1,FALSE))</f>
        <v>107.27849999999999</v>
      </c>
      <c r="E241">
        <f>+IF(VLOOKUP($B241,download!$A$4:$DN$305,MATCH(data!E$1,download!$A$4:$DX$4,0)+1,FALSE)="","",VLOOKUP($B241,download!$A$4:$DN$305,MATCH(data!E$1,download!$A$4:$DX$4,0)+1,FALSE))</f>
        <v>121.746</v>
      </c>
      <c r="F241">
        <f>+IF(VLOOKUP($B241,download!$A$4:$DN$305,MATCH(data!F$1,download!$A$4:$DX$4,0)+1,FALSE)="","",VLOOKUP($B241,download!$A$4:$DN$305,MATCH(data!F$1,download!$A$4:$DX$4,0)+1,FALSE))</f>
        <v>107.946</v>
      </c>
      <c r="G241">
        <f>+IF(VLOOKUP($B241,download!$A$4:$DN$305,MATCH(data!G$1,download!$A$4:$DX$4,0)+1,FALSE)="","",VLOOKUP($B241,download!$A$4:$DN$305,MATCH(data!G$1,download!$A$4:$DX$4,0)+1,FALSE))</f>
        <v>109.99</v>
      </c>
      <c r="H241">
        <f>+IF(VLOOKUP($B241,download!$A$4:$DN$305,MATCH(data!H$1,download!$A$4:$DX$4,0)+1,FALSE)="","",VLOOKUP($B241,download!$A$4:$DN$305,MATCH(data!H$1,download!$A$4:$DX$4,0)+1,FALSE))</f>
        <v>18.98</v>
      </c>
      <c r="I241">
        <f>+IF(VLOOKUP($B241,download!$A$4:$DN$305,MATCH(data!I$1,download!$A$4:$DX$4,0)+1,FALSE)="","",VLOOKUP($B241,download!$A$4:$DN$305,MATCH(data!I$1,download!$A$4:$DX$4,0)+1,FALSE))</f>
        <v>17.668099999999999</v>
      </c>
      <c r="J241">
        <f>+IF(VLOOKUP($B241,download!$A$4:$DN$305,MATCH(data!J$1,download!$A$4:$DX$4,0)+1,FALSE)="","",VLOOKUP($B241,download!$A$4:$DN$305,MATCH(data!J$1,download!$A$4:$DX$4,0)+1,FALSE))</f>
        <v>1032910999999.9999</v>
      </c>
      <c r="K241">
        <f>+IF(VLOOKUP($B241,download!$A$4:$DN$305,MATCH(data!K$1,download!$A$4:$DX$4,0)+1,FALSE)="","",VLOOKUP($B241,download!$A$4:$DN$305,MATCH(data!K$1,download!$A$4:$DX$4,0)+1,FALSE))</f>
        <v>3849799999999.9995</v>
      </c>
      <c r="L241">
        <f>+IF(VLOOKUP($B241,download!$A$4:$DN$305,MATCH(data!L$1,download!$A$4:$DX$4,0)+1,FALSE)="","",VLOOKUP($B241,download!$A$4:$DN$305,MATCH(data!L$1,download!$A$4:$DX$4,0)+1,FALSE))</f>
        <v>2420823474000</v>
      </c>
      <c r="M241">
        <f>+IF(VLOOKUP($B241,download!$A$4:$DN$305,MATCH(data!M$1,download!$A$4:$DX$4,0)+1,FALSE)="","",VLOOKUP($B241,download!$A$4:$DN$305,MATCH(data!M$1,download!$A$4:$DX$4,0)+1,FALSE))</f>
        <v>8786665632712.9004</v>
      </c>
      <c r="N241">
        <f>+IF(VLOOKUP($B241,download!$A$4:$DN$305,MATCH(data!N$1,download!$A$4:$DX$4,0)+1,FALSE)="","",VLOOKUP($B241,download!$A$4:$DN$305,MATCH(data!N$1,download!$A$4:$DX$4,0)+1,FALSE))</f>
        <v>1049193000000</v>
      </c>
      <c r="O241">
        <f>+IF(VLOOKUP($B241,download!$A$4:$DN$305,MATCH(data!O$1,download!$A$4:$DX$4,0)+1,FALSE)="","",VLOOKUP($B241,download!$A$4:$DN$305,MATCH(data!O$1,download!$A$4:$DX$4,0)+1,FALSE))</f>
        <v>1.0989</v>
      </c>
      <c r="P241">
        <f>+IF(VLOOKUP($B241,download!$A$4:$DN$305,MATCH(data!P$1,download!$A$4:$DX$4,0)+1,FALSE)="","",VLOOKUP($B241,download!$A$4:$DN$305,MATCH(data!P$1,download!$A$4:$DX$4,0)+1,FALSE))</f>
        <v>7.8433999999999999</v>
      </c>
      <c r="Q241">
        <f>+IF(VLOOKUP($B241,download!$A$4:$DN$305,MATCH(data!Q$1,download!$A$4:$DX$4,0)+1,FALSE)="","",VLOOKUP($B241,download!$A$4:$DN$305,MATCH(data!Q$1,download!$A$4:$DX$4,0)+1,FALSE))</f>
        <v>1.2156</v>
      </c>
      <c r="R241">
        <f>+IF(VLOOKUP($B241,download!$A$4:$DN$305,MATCH(data!R$1,download!$A$4:$DX$4,0)+1,FALSE)="","",VLOOKUP($B241,download!$A$4:$DN$305,MATCH(data!R$1,download!$A$4:$DX$4,0)+1,FALSE))</f>
        <v>0.67359999999999998</v>
      </c>
      <c r="S241">
        <f>+IF(VLOOKUP($B241,download!$A$4:$DN$305,MATCH(data!S$1,download!$A$4:$DX$4,0)+1,FALSE)="","",VLOOKUP($B241,download!$A$4:$DN$305,MATCH(data!S$1,download!$A$4:$DX$4,0)+1,FALSE))</f>
        <v>1.331</v>
      </c>
      <c r="T241">
        <f>+IF(VLOOKUP($B241,download!$A$4:$DN$305,MATCH(data!T$1,download!$A$4:$DX$4,0)+1,FALSE)="","",VLOOKUP($B241,download!$A$4:$DN$305,MATCH(data!T$1,download!$A$4:$DX$4,0)+1,FALSE))</f>
        <v>2926.46</v>
      </c>
      <c r="U241">
        <f>+IF(VLOOKUP($B241,download!$A$4:$DN$305,MATCH(data!U$1,download!$A$4:$DX$4,0)+1,FALSE)="","",VLOOKUP($B241,download!$A$4:$DN$305,MATCH(data!U$1,download!$A$4:$DX$4,0)+1,FALSE))</f>
        <v>11939.28</v>
      </c>
      <c r="V241">
        <f>+IF(VLOOKUP($B241,download!$A$4:$DN$305,MATCH(data!V$1,download!$A$4:$DX$4,0)+1,FALSE)="","",VLOOKUP($B241,download!$A$4:$DN$305,MATCH(data!V$1,download!$A$4:$DX$4,0)+1,FALSE))</f>
        <v>1511.86</v>
      </c>
      <c r="W241">
        <f>+IF(VLOOKUP($B241,download!$A$4:$DN$305,MATCH(data!W$1,download!$A$4:$DX$4,0)+1,FALSE)="","",VLOOKUP($B241,download!$A$4:$DN$305,MATCH(data!W$1,download!$A$4:$DX$4,0)+1,FALSE))</f>
        <v>25724.73</v>
      </c>
      <c r="X241">
        <f>+IF(VLOOKUP($B241,download!$A$4:$DN$305,MATCH(data!X$1,download!$A$4:$DX$4,0)+1,FALSE)="","",VLOOKUP($B241,download!$A$4:$DN$305,MATCH(data!X$1,download!$A$4:$DX$4,0)+1,FALSE))</f>
        <v>16442.07</v>
      </c>
      <c r="Y241">
        <f>+IF(VLOOKUP($B241,download!$A$4:$DN$305,MATCH(data!Y$1,download!$A$4:$DX$4,0)+1,FALSE)="","",VLOOKUP($B241,download!$A$4:$DN$305,MATCH(data!Y$1,download!$A$4:$DX$4,0)+1,FALSE))</f>
        <v>0.1</v>
      </c>
      <c r="Z241">
        <f>+IF(VLOOKUP($B241,download!$A$4:$DN$305,MATCH(data!Z$1,download!$A$4:$DX$4,0)+1,FALSE)="","",VLOOKUP($B241,download!$A$4:$DN$305,MATCH(data!Z$1,download!$A$4:$DX$4,0)+1,FALSE))</f>
        <v>0.1</v>
      </c>
      <c r="AA241">
        <f>+IF(VLOOKUP($B241,download!$A$4:$DN$305,MATCH(data!AA$1,download!$A$4:$DX$4,0)+1,FALSE)="","",VLOOKUP($B241,download!$A$4:$DN$305,MATCH(data!AA$1,download!$A$4:$DX$4,0)+1,FALSE))</f>
        <v>1.59</v>
      </c>
      <c r="AB241">
        <f>+IF(VLOOKUP($B241,download!$A$4:$DN$305,MATCH(data!AB$1,download!$A$4:$DX$4,0)+1,FALSE)="","",VLOOKUP($B241,download!$A$4:$DN$305,MATCH(data!AB$1,download!$A$4:$DX$4,0)+1,FALSE))</f>
        <v>0.2</v>
      </c>
      <c r="AC241">
        <f>+IF(VLOOKUP($B241,download!$A$4:$DN$305,MATCH(data!AC$1,download!$A$4:$DX$4,0)+1,FALSE)="","",VLOOKUP($B241,download!$A$4:$DN$305,MATCH(data!AC$1,download!$A$4:$DX$4,0)+1,FALSE))</f>
        <v>6.5518258857276898E-2</v>
      </c>
      <c r="AD241">
        <f>+IF(VLOOKUP($B241,download!$A$4:$DN$305,MATCH(data!AD$1,download!$A$4:$DX$4,0)+1,FALSE)="","",VLOOKUP($B241,download!$A$4:$DN$305,MATCH(data!AD$1,download!$A$4:$DX$4,0)+1,FALSE))</f>
        <v>137358000000</v>
      </c>
      <c r="AE241">
        <f>+IF(VLOOKUP($B241,download!$A$4:$DN$305,MATCH(data!AE$1,download!$A$4:$DX$4,0)+1,FALSE)="","",VLOOKUP($B241,download!$A$4:$DN$305,MATCH(data!AE$1,download!$A$4:$DX$4,0)+1,FALSE))</f>
        <v>195312900000</v>
      </c>
      <c r="AF241">
        <f>+IF(VLOOKUP($B241,download!$A$4:$DN$305,MATCH(data!AF$1,download!$A$4:$DX$4,0)+1,FALSE)="","",VLOOKUP($B241,download!$A$4:$DN$305,MATCH(data!AF$1,download!$A$4:$DX$4,0)+1,FALSE))</f>
        <v>3.8038064052253602</v>
      </c>
      <c r="AG241">
        <f>+IF(VLOOKUP($B241,download!$A$4:$DN$305,MATCH(data!AG$1,download!$A$4:$DX$4,0)+1,FALSE)="","",VLOOKUP($B241,download!$A$4:$DN$305,MATCH(data!AG$1,download!$A$4:$DX$4,0)+1,FALSE))</f>
        <v>-6.3</v>
      </c>
      <c r="AH241">
        <f>+IF(VLOOKUP($B241,download!$A$4:$DN$305,MATCH(data!AH$1,download!$A$4:$DX$4,0)+1,FALSE)="","",VLOOKUP($B241,download!$A$4:$DN$305,MATCH(data!AH$1,download!$A$4:$DX$4,0)+1,FALSE))</f>
        <v>50190300000</v>
      </c>
      <c r="AI241">
        <f>+IF(VLOOKUP($B241,download!$A$4:$DN$305,MATCH(data!AI$1,download!$A$4:$DX$4,0)+1,FALSE)="","",VLOOKUP($B241,download!$A$4:$DN$305,MATCH(data!AI$1,download!$A$4:$DX$4,0)+1,FALSE))</f>
        <v>41428000000</v>
      </c>
      <c r="AJ241">
        <f>+IF(VLOOKUP($B241,download!$A$4:$DN$305,MATCH(data!AJ$1,download!$A$4:$DX$4,0)+1,FALSE)="","",VLOOKUP($B241,download!$A$4:$DN$305,MATCH(data!AJ$1,download!$A$4:$DX$4,0)+1,FALSE))</f>
        <v>836499999999.99988</v>
      </c>
      <c r="AK241">
        <f>+IF(VLOOKUP($B241,download!$A$4:$DN$305,MATCH(data!AK$1,download!$A$4:$DX$4,0)+1,FALSE)="","",VLOOKUP($B241,download!$A$4:$DN$305,MATCH(data!AK$1,download!$A$4:$DX$4,0)+1,FALSE))</f>
        <v>58435927413.9076</v>
      </c>
      <c r="AL241">
        <f>+IF(VLOOKUP($B241,download!$A$4:$DN$305,MATCH(data!AL$1,download!$A$4:$DX$4,0)+1,FALSE)="","",VLOOKUP($B241,download!$A$4:$DN$305,MATCH(data!AL$1,download!$A$4:$DX$4,0)+1,FALSE))</f>
        <v>419157000000</v>
      </c>
      <c r="AM241">
        <f>+IF(VLOOKUP($B241,download!$A$4:$DN$305,MATCH(data!AM$1,download!$A$4:$DX$4,0)+1,FALSE)="","",VLOOKUP($B241,download!$A$4:$DN$305,MATCH(data!AM$1,download!$A$4:$DX$4,0)+1,FALSE))</f>
        <v>86148000000</v>
      </c>
      <c r="AN241">
        <f>+IF(VLOOKUP($B241,download!$A$4:$DN$305,MATCH(data!AN$1,download!$A$4:$DX$4,0)+1,FALSE)="","",VLOOKUP($B241,download!$A$4:$DN$305,MATCH(data!AN$1,download!$A$4:$DX$4,0)+1,FALSE))</f>
        <v>3.7</v>
      </c>
      <c r="AO241">
        <f>+IF(VLOOKUP($B241,download!$A$4:$DN$305,MATCH(data!AO$1,download!$A$4:$DX$4,0)+1,FALSE)="","",VLOOKUP($B241,download!$A$4:$DN$305,MATCH(data!AO$1,download!$A$4:$DX$4,0)+1,FALSE))</f>
        <v>5.2</v>
      </c>
      <c r="AP241">
        <f>+IF(VLOOKUP($B241,download!$A$4:$DN$305,MATCH(data!AP$1,download!$A$4:$DX$4,0)+1,FALSE)="","",VLOOKUP($B241,download!$A$4:$DN$305,MATCH(data!AP$1,download!$A$4:$DX$4,0)+1,FALSE))</f>
        <v>2.9</v>
      </c>
      <c r="AQ241">
        <f>+IF(VLOOKUP($B241,download!$A$4:$DN$305,MATCH(data!AQ$1,download!$A$4:$DX$4,0)+1,FALSE)="","",VLOOKUP($B241,download!$A$4:$DN$305,MATCH(data!AQ$1,download!$A$4:$DX$4,0)+1,FALSE))</f>
        <v>7.5</v>
      </c>
      <c r="AR241">
        <f>+IF(VLOOKUP($B241,download!$A$4:$DN$305,MATCH(data!AR$1,download!$A$4:$DX$4,0)+1,FALSE)="","",VLOOKUP($B241,download!$A$4:$DN$305,MATCH(data!AR$1,download!$A$4:$DX$4,0)+1,FALSE))</f>
        <v>5.8</v>
      </c>
      <c r="AS241">
        <f>+IF(VLOOKUP($B241,download!$A$4:$DN$305,MATCH(data!AS$1,download!$A$4:$DX$4,0)+1,FALSE)="","",VLOOKUP($B241,download!$A$4:$DN$305,MATCH(data!AS$1,download!$A$4:$DX$4,0)+1,FALSE))</f>
        <v>4.0901870062010071E-3</v>
      </c>
      <c r="AT241">
        <f>+IF(VLOOKUP($B241,download!$A$4:$DN$305,MATCH(data!AT$1,download!$A$4:$DX$4,0)+1,FALSE)="","",VLOOKUP($B241,download!$A$4:$DN$305,MATCH(data!AT$1,download!$A$4:$DX$4,0)+1,FALSE))</f>
        <v>3.0399102037501624E-3</v>
      </c>
      <c r="AU241">
        <f>+IF(VLOOKUP($B241,download!$A$4:$DN$305,MATCH(data!AU$1,download!$A$4:$DX$4,0)+1,FALSE)="","",VLOOKUP($B241,download!$A$4:$DN$305,MATCH(data!AU$1,download!$A$4:$DX$4,0)+1,FALSE))</f>
        <v>3.5705161117635109E-3</v>
      </c>
      <c r="AV241">
        <f>+IF(VLOOKUP($B241,download!$A$4:$DN$305,MATCH(data!AV$1,download!$A$4:$DX$4,0)+1,FALSE)="","",VLOOKUP($B241,download!$A$4:$DN$305,MATCH(data!AV$1,download!$A$4:$DX$4,0)+1,FALSE))</f>
        <v>2.8083271185075733E-3</v>
      </c>
      <c r="AW241">
        <f>+IF(VLOOKUP($B241,download!$A$4:$DN$305,MATCH(data!AW$1,download!$A$4:$DX$4,0)+1,FALSE)="","",VLOOKUP($B241,download!$A$4:$DN$305,MATCH(data!AW$1,download!$A$4:$DX$4,0)+1,FALSE))</f>
        <v>2.8736676835482053E-3</v>
      </c>
    </row>
    <row r="242" spans="1:49">
      <c r="A242">
        <f t="shared" si="11"/>
        <v>241</v>
      </c>
      <c r="B242">
        <f t="shared" si="12"/>
        <v>201909</v>
      </c>
      <c r="C242">
        <f>+IF(VLOOKUP($B242,download!$A$4:$DN$305,MATCH(data!C$1,download!$A$4:$DX$4,0)+1,FALSE)="","",VLOOKUP($B242,download!$A$4:$DN$305,MATCH(data!C$1,download!$A$4:$DX$4,0)+1,FALSE))</f>
        <v>99.6171875</v>
      </c>
      <c r="D242">
        <f>+IF(VLOOKUP($B242,download!$A$4:$DN$305,MATCH(data!D$1,download!$A$4:$DX$4,0)+1,FALSE)="","",VLOOKUP($B242,download!$A$4:$DN$305,MATCH(data!D$1,download!$A$4:$DX$4,0)+1,FALSE))</f>
        <v>105.88800000000001</v>
      </c>
      <c r="E242">
        <f>+IF(VLOOKUP($B242,download!$A$4:$DN$305,MATCH(data!E$1,download!$A$4:$DX$4,0)+1,FALSE)="","",VLOOKUP($B242,download!$A$4:$DN$305,MATCH(data!E$1,download!$A$4:$DX$4,0)+1,FALSE))</f>
        <v>117.196</v>
      </c>
      <c r="F242">
        <f>+IF(VLOOKUP($B242,download!$A$4:$DN$305,MATCH(data!F$1,download!$A$4:$DX$4,0)+1,FALSE)="","",VLOOKUP($B242,download!$A$4:$DN$305,MATCH(data!F$1,download!$A$4:$DX$4,0)+1,FALSE))</f>
        <v>106.879</v>
      </c>
      <c r="G242">
        <f>+IF(VLOOKUP($B242,download!$A$4:$DN$305,MATCH(data!G$1,download!$A$4:$DX$4,0)+1,FALSE)="","",VLOOKUP($B242,download!$A$4:$DN$305,MATCH(data!G$1,download!$A$4:$DX$4,0)+1,FALSE))</f>
        <v>108.04</v>
      </c>
      <c r="H242">
        <f>+IF(VLOOKUP($B242,download!$A$4:$DN$305,MATCH(data!H$1,download!$A$4:$DX$4,0)+1,FALSE)="","",VLOOKUP($B242,download!$A$4:$DN$305,MATCH(data!H$1,download!$A$4:$DX$4,0)+1,FALSE))</f>
        <v>16.239999999999998</v>
      </c>
      <c r="I242">
        <f>+IF(VLOOKUP($B242,download!$A$4:$DN$305,MATCH(data!I$1,download!$A$4:$DX$4,0)+1,FALSE)="","",VLOOKUP($B242,download!$A$4:$DN$305,MATCH(data!I$1,download!$A$4:$DX$4,0)+1,FALSE))</f>
        <v>15.828200000000001</v>
      </c>
      <c r="J242">
        <f>+IF(VLOOKUP($B242,download!$A$4:$DN$305,MATCH(data!J$1,download!$A$4:$DX$4,0)+1,FALSE)="","",VLOOKUP($B242,download!$A$4:$DN$305,MATCH(data!J$1,download!$A$4:$DX$4,0)+1,FALSE))</f>
        <v>1049160999999.9999</v>
      </c>
      <c r="K242">
        <f>+IF(VLOOKUP($B242,download!$A$4:$DN$305,MATCH(data!K$1,download!$A$4:$DX$4,0)+1,FALSE)="","",VLOOKUP($B242,download!$A$4:$DN$305,MATCH(data!K$1,download!$A$4:$DX$4,0)+1,FALSE))</f>
        <v>3877099999999.9995</v>
      </c>
      <c r="L242">
        <f>+IF(VLOOKUP($B242,download!$A$4:$DN$305,MATCH(data!L$1,download!$A$4:$DX$4,0)+1,FALSE)="","",VLOOKUP($B242,download!$A$4:$DN$305,MATCH(data!L$1,download!$A$4:$DX$4,0)+1,FALSE))</f>
        <v>2469077077000</v>
      </c>
      <c r="M242">
        <f>+IF(VLOOKUP($B242,download!$A$4:$DN$305,MATCH(data!M$1,download!$A$4:$DX$4,0)+1,FALSE)="","",VLOOKUP($B242,download!$A$4:$DN$305,MATCH(data!M$1,download!$A$4:$DX$4,0)+1,FALSE))</f>
        <v>8788817616492.7705</v>
      </c>
      <c r="N242">
        <f>+IF(VLOOKUP($B242,download!$A$4:$DN$305,MATCH(data!N$1,download!$A$4:$DX$4,0)+1,FALSE)="","",VLOOKUP($B242,download!$A$4:$DN$305,MATCH(data!N$1,download!$A$4:$DX$4,0)+1,FALSE))</f>
        <v>1057018000000</v>
      </c>
      <c r="O242">
        <f>+IF(VLOOKUP($B242,download!$A$4:$DN$305,MATCH(data!O$1,download!$A$4:$DX$4,0)+1,FALSE)="","",VLOOKUP($B242,download!$A$4:$DN$305,MATCH(data!O$1,download!$A$4:$DX$4,0)+1,FALSE))</f>
        <v>1.0898000000000001</v>
      </c>
      <c r="P242">
        <f>+IF(VLOOKUP($B242,download!$A$4:$DN$305,MATCH(data!P$1,download!$A$4:$DX$4,0)+1,FALSE)="","",VLOOKUP($B242,download!$A$4:$DN$305,MATCH(data!P$1,download!$A$4:$DX$4,0)+1,FALSE))</f>
        <v>7.8384</v>
      </c>
      <c r="Q242">
        <f>+IF(VLOOKUP($B242,download!$A$4:$DN$305,MATCH(data!Q$1,download!$A$4:$DX$4,0)+1,FALSE)="","",VLOOKUP($B242,download!$A$4:$DN$305,MATCH(data!Q$1,download!$A$4:$DX$4,0)+1,FALSE))</f>
        <v>1.2286999999999999</v>
      </c>
      <c r="R242">
        <f>+IF(VLOOKUP($B242,download!$A$4:$DN$305,MATCH(data!R$1,download!$A$4:$DX$4,0)+1,FALSE)="","",VLOOKUP($B242,download!$A$4:$DN$305,MATCH(data!R$1,download!$A$4:$DX$4,0)+1,FALSE))</f>
        <v>0.67490000000000006</v>
      </c>
      <c r="S242">
        <f>+IF(VLOOKUP($B242,download!$A$4:$DN$305,MATCH(data!S$1,download!$A$4:$DX$4,0)+1,FALSE)="","",VLOOKUP($B242,download!$A$4:$DN$305,MATCH(data!S$1,download!$A$4:$DX$4,0)+1,FALSE))</f>
        <v>1.3239000000000001</v>
      </c>
      <c r="T242">
        <f>+IF(VLOOKUP($B242,download!$A$4:$DN$305,MATCH(data!T$1,download!$A$4:$DX$4,0)+1,FALSE)="","",VLOOKUP($B242,download!$A$4:$DN$305,MATCH(data!T$1,download!$A$4:$DX$4,0)+1,FALSE))</f>
        <v>2976.74</v>
      </c>
      <c r="U242">
        <f>+IF(VLOOKUP($B242,download!$A$4:$DN$305,MATCH(data!U$1,download!$A$4:$DX$4,0)+1,FALSE)="","",VLOOKUP($B242,download!$A$4:$DN$305,MATCH(data!U$1,download!$A$4:$DX$4,0)+1,FALSE))</f>
        <v>12428.08</v>
      </c>
      <c r="V242">
        <f>+IF(VLOOKUP($B242,download!$A$4:$DN$305,MATCH(data!V$1,download!$A$4:$DX$4,0)+1,FALSE)="","",VLOOKUP($B242,download!$A$4:$DN$305,MATCH(data!V$1,download!$A$4:$DX$4,0)+1,FALSE))</f>
        <v>1587.8</v>
      </c>
      <c r="W242">
        <f>+IF(VLOOKUP($B242,download!$A$4:$DN$305,MATCH(data!W$1,download!$A$4:$DX$4,0)+1,FALSE)="","",VLOOKUP($B242,download!$A$4:$DN$305,MATCH(data!W$1,download!$A$4:$DX$4,0)+1,FALSE))</f>
        <v>26092.27</v>
      </c>
      <c r="X242">
        <f>+IF(VLOOKUP($B242,download!$A$4:$DN$305,MATCH(data!X$1,download!$A$4:$DX$4,0)+1,FALSE)="","",VLOOKUP($B242,download!$A$4:$DN$305,MATCH(data!X$1,download!$A$4:$DX$4,0)+1,FALSE))</f>
        <v>16658.63</v>
      </c>
      <c r="Y242">
        <f>+IF(VLOOKUP($B242,download!$A$4:$DN$305,MATCH(data!Y$1,download!$A$4:$DX$4,0)+1,FALSE)="","",VLOOKUP($B242,download!$A$4:$DN$305,MATCH(data!Y$1,download!$A$4:$DX$4,0)+1,FALSE))</f>
        <v>0.2</v>
      </c>
      <c r="Z242">
        <f>+IF(VLOOKUP($B242,download!$A$4:$DN$305,MATCH(data!Z$1,download!$A$4:$DX$4,0)+1,FALSE)="","",VLOOKUP($B242,download!$A$4:$DN$305,MATCH(data!Z$1,download!$A$4:$DX$4,0)+1,FALSE))</f>
        <v>0.2</v>
      </c>
      <c r="AA242">
        <f>+IF(VLOOKUP($B242,download!$A$4:$DN$305,MATCH(data!AA$1,download!$A$4:$DX$4,0)+1,FALSE)="","",VLOOKUP($B242,download!$A$4:$DN$305,MATCH(data!AA$1,download!$A$4:$DX$4,0)+1,FALSE))</f>
        <v>1.67</v>
      </c>
      <c r="AB242">
        <f>+IF(VLOOKUP($B242,download!$A$4:$DN$305,MATCH(data!AB$1,download!$A$4:$DX$4,0)+1,FALSE)="","",VLOOKUP($B242,download!$A$4:$DN$305,MATCH(data!AB$1,download!$A$4:$DX$4,0)+1,FALSE))</f>
        <v>0</v>
      </c>
      <c r="AC242">
        <f>+IF(VLOOKUP($B242,download!$A$4:$DN$305,MATCH(data!AC$1,download!$A$4:$DX$4,0)+1,FALSE)="","",VLOOKUP($B242,download!$A$4:$DN$305,MATCH(data!AC$1,download!$A$4:$DX$4,0)+1,FALSE))</f>
        <v>-0.12844273855176899</v>
      </c>
      <c r="AD242">
        <f>+IF(VLOOKUP($B242,download!$A$4:$DN$305,MATCH(data!AD$1,download!$A$4:$DX$4,0)+1,FALSE)="","",VLOOKUP($B242,download!$A$4:$DN$305,MATCH(data!AD$1,download!$A$4:$DX$4,0)+1,FALSE))</f>
        <v>136108000000</v>
      </c>
      <c r="AE242">
        <f>+IF(VLOOKUP($B242,download!$A$4:$DN$305,MATCH(data!AE$1,download!$A$4:$DX$4,0)+1,FALSE)="","",VLOOKUP($B242,download!$A$4:$DN$305,MATCH(data!AE$1,download!$A$4:$DX$4,0)+1,FALSE))</f>
        <v>196589100000</v>
      </c>
      <c r="AF242">
        <f>+IF(VLOOKUP($B242,download!$A$4:$DN$305,MATCH(data!AF$1,download!$A$4:$DX$4,0)+1,FALSE)="","",VLOOKUP($B242,download!$A$4:$DN$305,MATCH(data!AF$1,download!$A$4:$DX$4,0)+1,FALSE))</f>
        <v>3.4754877652570899</v>
      </c>
      <c r="AG242">
        <f>+IF(VLOOKUP($B242,download!$A$4:$DN$305,MATCH(data!AG$1,download!$A$4:$DX$4,0)+1,FALSE)="","",VLOOKUP($B242,download!$A$4:$DN$305,MATCH(data!AG$1,download!$A$4:$DX$4,0)+1,FALSE))</f>
        <v>-7.3</v>
      </c>
      <c r="AH242">
        <f>+IF(VLOOKUP($B242,download!$A$4:$DN$305,MATCH(data!AH$1,download!$A$4:$DX$4,0)+1,FALSE)="","",VLOOKUP($B242,download!$A$4:$DN$305,MATCH(data!AH$1,download!$A$4:$DX$4,0)+1,FALSE))</f>
        <v>49381700000</v>
      </c>
      <c r="AI242">
        <f>+IF(VLOOKUP($B242,download!$A$4:$DN$305,MATCH(data!AI$1,download!$A$4:$DX$4,0)+1,FALSE)="","",VLOOKUP($B242,download!$A$4:$DN$305,MATCH(data!AI$1,download!$A$4:$DX$4,0)+1,FALSE))</f>
        <v>40946000000</v>
      </c>
      <c r="AJ242">
        <f>+IF(VLOOKUP($B242,download!$A$4:$DN$305,MATCH(data!AJ$1,download!$A$4:$DX$4,0)+1,FALSE)="","",VLOOKUP($B242,download!$A$4:$DN$305,MATCH(data!AJ$1,download!$A$4:$DX$4,0)+1,FALSE))</f>
        <v>826999999999.99988</v>
      </c>
      <c r="AK242">
        <f>+IF(VLOOKUP($B242,download!$A$4:$DN$305,MATCH(data!AK$1,download!$A$4:$DX$4,0)+1,FALSE)="","",VLOOKUP($B242,download!$A$4:$DN$305,MATCH(data!AK$1,download!$A$4:$DX$4,0)+1,FALSE))</f>
        <v>55529312384.807304</v>
      </c>
      <c r="AL242">
        <f>+IF(VLOOKUP($B242,download!$A$4:$DN$305,MATCH(data!AL$1,download!$A$4:$DX$4,0)+1,FALSE)="","",VLOOKUP($B242,download!$A$4:$DN$305,MATCH(data!AL$1,download!$A$4:$DX$4,0)+1,FALSE))</f>
        <v>421555000000</v>
      </c>
      <c r="AM242">
        <f>+IF(VLOOKUP($B242,download!$A$4:$DN$305,MATCH(data!AM$1,download!$A$4:$DX$4,0)+1,FALSE)="","",VLOOKUP($B242,download!$A$4:$DN$305,MATCH(data!AM$1,download!$A$4:$DX$4,0)+1,FALSE))</f>
        <v>85238000000</v>
      </c>
      <c r="AN242">
        <f>+IF(VLOOKUP($B242,download!$A$4:$DN$305,MATCH(data!AN$1,download!$A$4:$DX$4,0)+1,FALSE)="","",VLOOKUP($B242,download!$A$4:$DN$305,MATCH(data!AN$1,download!$A$4:$DX$4,0)+1,FALSE))</f>
        <v>3.5</v>
      </c>
      <c r="AO242">
        <f>+IF(VLOOKUP($B242,download!$A$4:$DN$305,MATCH(data!AO$1,download!$A$4:$DX$4,0)+1,FALSE)="","",VLOOKUP($B242,download!$A$4:$DN$305,MATCH(data!AO$1,download!$A$4:$DX$4,0)+1,FALSE))</f>
        <v>5.2</v>
      </c>
      <c r="AP242">
        <f>+IF(VLOOKUP($B242,download!$A$4:$DN$305,MATCH(data!AP$1,download!$A$4:$DX$4,0)+1,FALSE)="","",VLOOKUP($B242,download!$A$4:$DN$305,MATCH(data!AP$1,download!$A$4:$DX$4,0)+1,FALSE))</f>
        <v>2.9</v>
      </c>
      <c r="AQ242">
        <f>+IF(VLOOKUP($B242,download!$A$4:$DN$305,MATCH(data!AQ$1,download!$A$4:$DX$4,0)+1,FALSE)="","",VLOOKUP($B242,download!$A$4:$DN$305,MATCH(data!AQ$1,download!$A$4:$DX$4,0)+1,FALSE))</f>
        <v>7.5</v>
      </c>
      <c r="AR242">
        <f>+IF(VLOOKUP($B242,download!$A$4:$DN$305,MATCH(data!AR$1,download!$A$4:$DX$4,0)+1,FALSE)="","",VLOOKUP($B242,download!$A$4:$DN$305,MATCH(data!AR$1,download!$A$4:$DX$4,0)+1,FALSE))</f>
        <v>5.6</v>
      </c>
      <c r="AS242">
        <f>+IF(VLOOKUP($B242,download!$A$4:$DN$305,MATCH(data!AS$1,download!$A$4:$DX$4,0)+1,FALSE)="","",VLOOKUP($B242,download!$A$4:$DN$305,MATCH(data!AS$1,download!$A$4:$DX$4,0)+1,FALSE))</f>
        <v>4.0901870062010071E-3</v>
      </c>
      <c r="AT242">
        <f>+IF(VLOOKUP($B242,download!$A$4:$DN$305,MATCH(data!AT$1,download!$A$4:$DX$4,0)+1,FALSE)="","",VLOOKUP($B242,download!$A$4:$DN$305,MATCH(data!AT$1,download!$A$4:$DX$4,0)+1,FALSE))</f>
        <v>3.0399102037501624E-3</v>
      </c>
      <c r="AU242">
        <f>+IF(VLOOKUP($B242,download!$A$4:$DN$305,MATCH(data!AU$1,download!$A$4:$DX$4,0)+1,FALSE)="","",VLOOKUP($B242,download!$A$4:$DN$305,MATCH(data!AU$1,download!$A$4:$DX$4,0)+1,FALSE))</f>
        <v>3.5705161117635109E-3</v>
      </c>
      <c r="AV242">
        <f>+IF(VLOOKUP($B242,download!$A$4:$DN$305,MATCH(data!AV$1,download!$A$4:$DX$4,0)+1,FALSE)="","",VLOOKUP($B242,download!$A$4:$DN$305,MATCH(data!AV$1,download!$A$4:$DX$4,0)+1,FALSE))</f>
        <v>2.8083271185075733E-3</v>
      </c>
      <c r="AW242">
        <f>+IF(VLOOKUP($B242,download!$A$4:$DN$305,MATCH(data!AW$1,download!$A$4:$DX$4,0)+1,FALSE)="","",VLOOKUP($B242,download!$A$4:$DN$305,MATCH(data!AW$1,download!$A$4:$DX$4,0)+1,FALSE))</f>
        <v>2.8736676835482053E-3</v>
      </c>
    </row>
    <row r="243" spans="1:49">
      <c r="A243">
        <f t="shared" si="11"/>
        <v>242</v>
      </c>
      <c r="B243">
        <f t="shared" si="12"/>
        <v>201910</v>
      </c>
      <c r="C243">
        <f>+IF(VLOOKUP($B243,download!$A$4:$DN$305,MATCH(data!C$1,download!$A$4:$DX$4,0)+1,FALSE)="","",VLOOKUP($B243,download!$A$4:$DN$305,MATCH(data!C$1,download!$A$4:$DX$4,0)+1,FALSE))</f>
        <v>99.4453125</v>
      </c>
      <c r="D243">
        <f>+IF(VLOOKUP($B243,download!$A$4:$DN$305,MATCH(data!D$1,download!$A$4:$DX$4,0)+1,FALSE)="","",VLOOKUP($B243,download!$A$4:$DN$305,MATCH(data!D$1,download!$A$4:$DX$4,0)+1,FALSE))</f>
        <v>104.0625</v>
      </c>
      <c r="E243">
        <f>+IF(VLOOKUP($B243,download!$A$4:$DN$305,MATCH(data!E$1,download!$A$4:$DX$4,0)+1,FALSE)="","",VLOOKUP($B243,download!$A$4:$DN$305,MATCH(data!E$1,download!$A$4:$DX$4,0)+1,FALSE))</f>
        <v>115.241</v>
      </c>
      <c r="F243">
        <f>+IF(VLOOKUP($B243,download!$A$4:$DN$305,MATCH(data!F$1,download!$A$4:$DX$4,0)+1,FALSE)="","",VLOOKUP($B243,download!$A$4:$DN$305,MATCH(data!F$1,download!$A$4:$DX$4,0)+1,FALSE))</f>
        <v>104.18600000000001</v>
      </c>
      <c r="G243">
        <f>+IF(VLOOKUP($B243,download!$A$4:$DN$305,MATCH(data!G$1,download!$A$4:$DX$4,0)+1,FALSE)="","",VLOOKUP($B243,download!$A$4:$DN$305,MATCH(data!G$1,download!$A$4:$DX$4,0)+1,FALSE))</f>
        <v>107.5</v>
      </c>
      <c r="H243">
        <f>+IF(VLOOKUP($B243,download!$A$4:$DN$305,MATCH(data!H$1,download!$A$4:$DX$4,0)+1,FALSE)="","",VLOOKUP($B243,download!$A$4:$DN$305,MATCH(data!H$1,download!$A$4:$DX$4,0)+1,FALSE))</f>
        <v>13.22</v>
      </c>
      <c r="I243">
        <f>+IF(VLOOKUP($B243,download!$A$4:$DN$305,MATCH(data!I$1,download!$A$4:$DX$4,0)+1,FALSE)="","",VLOOKUP($B243,download!$A$4:$DN$305,MATCH(data!I$1,download!$A$4:$DX$4,0)+1,FALSE))</f>
        <v>13.7919</v>
      </c>
      <c r="J243">
        <f>+IF(VLOOKUP($B243,download!$A$4:$DN$305,MATCH(data!J$1,download!$A$4:$DX$4,0)+1,FALSE)="","",VLOOKUP($B243,download!$A$4:$DN$305,MATCH(data!J$1,download!$A$4:$DX$4,0)+1,FALSE))</f>
        <v>1063434999999.9999</v>
      </c>
      <c r="K243">
        <f>+IF(VLOOKUP($B243,download!$A$4:$DN$305,MATCH(data!K$1,download!$A$4:$DX$4,0)+1,FALSE)="","",VLOOKUP($B243,download!$A$4:$DN$305,MATCH(data!K$1,download!$A$4:$DX$4,0)+1,FALSE))</f>
        <v>3923999999999.9995</v>
      </c>
      <c r="L243">
        <f>+IF(VLOOKUP($B243,download!$A$4:$DN$305,MATCH(data!L$1,download!$A$4:$DX$4,0)+1,FALSE)="","",VLOOKUP($B243,download!$A$4:$DN$305,MATCH(data!L$1,download!$A$4:$DX$4,0)+1,FALSE))</f>
        <v>2481080526000</v>
      </c>
      <c r="M243">
        <f>+IF(VLOOKUP($B243,download!$A$4:$DN$305,MATCH(data!M$1,download!$A$4:$DX$4,0)+1,FALSE)="","",VLOOKUP($B243,download!$A$4:$DN$305,MATCH(data!M$1,download!$A$4:$DX$4,0)+1,FALSE))</f>
        <v>8846022945702.4512</v>
      </c>
      <c r="N243">
        <f>+IF(VLOOKUP($B243,download!$A$4:$DN$305,MATCH(data!N$1,download!$A$4:$DX$4,0)+1,FALSE)="","",VLOOKUP($B243,download!$A$4:$DN$305,MATCH(data!N$1,download!$A$4:$DX$4,0)+1,FALSE))</f>
        <v>1061707000000</v>
      </c>
      <c r="O243">
        <f>+IF(VLOOKUP($B243,download!$A$4:$DN$305,MATCH(data!O$1,download!$A$4:$DX$4,0)+1,FALSE)="","",VLOOKUP($B243,download!$A$4:$DN$305,MATCH(data!O$1,download!$A$4:$DX$4,0)+1,FALSE))</f>
        <v>1.115</v>
      </c>
      <c r="P243">
        <f>+IF(VLOOKUP($B243,download!$A$4:$DN$305,MATCH(data!P$1,download!$A$4:$DX$4,0)+1,FALSE)="","",VLOOKUP($B243,download!$A$4:$DN$305,MATCH(data!P$1,download!$A$4:$DX$4,0)+1,FALSE))</f>
        <v>7.8371000000000004</v>
      </c>
      <c r="Q243">
        <f>+IF(VLOOKUP($B243,download!$A$4:$DN$305,MATCH(data!Q$1,download!$A$4:$DX$4,0)+1,FALSE)="","",VLOOKUP($B243,download!$A$4:$DN$305,MATCH(data!Q$1,download!$A$4:$DX$4,0)+1,FALSE))</f>
        <v>1.294</v>
      </c>
      <c r="R243">
        <f>+IF(VLOOKUP($B243,download!$A$4:$DN$305,MATCH(data!R$1,download!$A$4:$DX$4,0)+1,FALSE)="","",VLOOKUP($B243,download!$A$4:$DN$305,MATCH(data!R$1,download!$A$4:$DX$4,0)+1,FALSE))</f>
        <v>0.68930000000000002</v>
      </c>
      <c r="S243">
        <f>+IF(VLOOKUP($B243,download!$A$4:$DN$305,MATCH(data!S$1,download!$A$4:$DX$4,0)+1,FALSE)="","",VLOOKUP($B243,download!$A$4:$DN$305,MATCH(data!S$1,download!$A$4:$DX$4,0)+1,FALSE))</f>
        <v>1.3159000000000001</v>
      </c>
      <c r="T243">
        <f>+IF(VLOOKUP($B243,download!$A$4:$DN$305,MATCH(data!T$1,download!$A$4:$DX$4,0)+1,FALSE)="","",VLOOKUP($B243,download!$A$4:$DN$305,MATCH(data!T$1,download!$A$4:$DX$4,0)+1,FALSE))</f>
        <v>3037.56</v>
      </c>
      <c r="U243">
        <f>+IF(VLOOKUP($B243,download!$A$4:$DN$305,MATCH(data!U$1,download!$A$4:$DX$4,0)+1,FALSE)="","",VLOOKUP($B243,download!$A$4:$DN$305,MATCH(data!U$1,download!$A$4:$DX$4,0)+1,FALSE))</f>
        <v>12866.79</v>
      </c>
      <c r="V243">
        <f>+IF(VLOOKUP($B243,download!$A$4:$DN$305,MATCH(data!V$1,download!$A$4:$DX$4,0)+1,FALSE)="","",VLOOKUP($B243,download!$A$4:$DN$305,MATCH(data!V$1,download!$A$4:$DX$4,0)+1,FALSE))</f>
        <v>1667.01</v>
      </c>
      <c r="W243">
        <f>+IF(VLOOKUP($B243,download!$A$4:$DN$305,MATCH(data!W$1,download!$A$4:$DX$4,0)+1,FALSE)="","",VLOOKUP($B243,download!$A$4:$DN$305,MATCH(data!W$1,download!$A$4:$DX$4,0)+1,FALSE))</f>
        <v>26906.720000000001</v>
      </c>
      <c r="X243">
        <f>+IF(VLOOKUP($B243,download!$A$4:$DN$305,MATCH(data!X$1,download!$A$4:$DX$4,0)+1,FALSE)="","",VLOOKUP($B243,download!$A$4:$DN$305,MATCH(data!X$1,download!$A$4:$DX$4,0)+1,FALSE))</f>
        <v>16483.16</v>
      </c>
      <c r="Y243">
        <f>+IF(VLOOKUP($B243,download!$A$4:$DN$305,MATCH(data!Y$1,download!$A$4:$DX$4,0)+1,FALSE)="","",VLOOKUP($B243,download!$A$4:$DN$305,MATCH(data!Y$1,download!$A$4:$DX$4,0)+1,FALSE))</f>
        <v>0.3</v>
      </c>
      <c r="Z243">
        <f>+IF(VLOOKUP($B243,download!$A$4:$DN$305,MATCH(data!Z$1,download!$A$4:$DX$4,0)+1,FALSE)="","",VLOOKUP($B243,download!$A$4:$DN$305,MATCH(data!Z$1,download!$A$4:$DX$4,0)+1,FALSE))</f>
        <v>0.1</v>
      </c>
      <c r="AA243">
        <f>+IF(VLOOKUP($B243,download!$A$4:$DN$305,MATCH(data!AA$1,download!$A$4:$DX$4,0)+1,FALSE)="","",VLOOKUP($B243,download!$A$4:$DN$305,MATCH(data!AA$1,download!$A$4:$DX$4,0)+1,FALSE))</f>
        <v>1.67</v>
      </c>
      <c r="AB243">
        <f>+IF(VLOOKUP($B243,download!$A$4:$DN$305,MATCH(data!AB$1,download!$A$4:$DX$4,0)+1,FALSE)="","",VLOOKUP($B243,download!$A$4:$DN$305,MATCH(data!AB$1,download!$A$4:$DX$4,0)+1,FALSE))</f>
        <v>0.2</v>
      </c>
      <c r="AC243">
        <f>+IF(VLOOKUP($B243,download!$A$4:$DN$305,MATCH(data!AC$1,download!$A$4:$DX$4,0)+1,FALSE)="","",VLOOKUP($B243,download!$A$4:$DN$305,MATCH(data!AC$1,download!$A$4:$DX$4,0)+1,FALSE))</f>
        <v>0.16871961542844299</v>
      </c>
      <c r="AD243">
        <f>+IF(VLOOKUP($B243,download!$A$4:$DN$305,MATCH(data!AD$1,download!$A$4:$DX$4,0)+1,FALSE)="","",VLOOKUP($B243,download!$A$4:$DN$305,MATCH(data!AD$1,download!$A$4:$DX$4,0)+1,FALSE))</f>
        <v>136851000000</v>
      </c>
      <c r="AE243">
        <f>+IF(VLOOKUP($B243,download!$A$4:$DN$305,MATCH(data!AE$1,download!$A$4:$DX$4,0)+1,FALSE)="","",VLOOKUP($B243,download!$A$4:$DN$305,MATCH(data!AE$1,download!$A$4:$DX$4,0)+1,FALSE))</f>
        <v>200422100000</v>
      </c>
      <c r="AF243">
        <f>+IF(VLOOKUP($B243,download!$A$4:$DN$305,MATCH(data!AF$1,download!$A$4:$DX$4,0)+1,FALSE)="","",VLOOKUP($B243,download!$A$4:$DN$305,MATCH(data!AF$1,download!$A$4:$DX$4,0)+1,FALSE))</f>
        <v>3.4754877652570899</v>
      </c>
      <c r="AG243">
        <f>+IF(VLOOKUP($B243,download!$A$4:$DN$305,MATCH(data!AG$1,download!$A$4:$DX$4,0)+1,FALSE)="","",VLOOKUP($B243,download!$A$4:$DN$305,MATCH(data!AG$1,download!$A$4:$DX$4,0)+1,FALSE))</f>
        <v>-9.1999999999999993</v>
      </c>
      <c r="AH243">
        <f>+IF(VLOOKUP($B243,download!$A$4:$DN$305,MATCH(data!AH$1,download!$A$4:$DX$4,0)+1,FALSE)="","",VLOOKUP($B243,download!$A$4:$DN$305,MATCH(data!AH$1,download!$A$4:$DX$4,0)+1,FALSE))</f>
        <v>48880100000</v>
      </c>
      <c r="AI243">
        <f>+IF(VLOOKUP($B243,download!$A$4:$DN$305,MATCH(data!AI$1,download!$A$4:$DX$4,0)+1,FALSE)="","",VLOOKUP($B243,download!$A$4:$DN$305,MATCH(data!AI$1,download!$A$4:$DX$4,0)+1,FALSE))</f>
        <v>41485000000</v>
      </c>
      <c r="AJ243">
        <f>+IF(VLOOKUP($B243,download!$A$4:$DN$305,MATCH(data!AJ$1,download!$A$4:$DX$4,0)+1,FALSE)="","",VLOOKUP($B243,download!$A$4:$DN$305,MATCH(data!AJ$1,download!$A$4:$DX$4,0)+1,FALSE))</f>
        <v>816509999999.99988</v>
      </c>
      <c r="AK243">
        <f>+IF(VLOOKUP($B243,download!$A$4:$DN$305,MATCH(data!AK$1,download!$A$4:$DX$4,0)+1,FALSE)="","",VLOOKUP($B243,download!$A$4:$DN$305,MATCH(data!AK$1,download!$A$4:$DX$4,0)+1,FALSE))</f>
        <v>56093599080.802002</v>
      </c>
      <c r="AL243">
        <f>+IF(VLOOKUP($B243,download!$A$4:$DN$305,MATCH(data!AL$1,download!$A$4:$DX$4,0)+1,FALSE)="","",VLOOKUP($B243,download!$A$4:$DN$305,MATCH(data!AL$1,download!$A$4:$DX$4,0)+1,FALSE))</f>
        <v>425140000000</v>
      </c>
      <c r="AM243">
        <f>+IF(VLOOKUP($B243,download!$A$4:$DN$305,MATCH(data!AM$1,download!$A$4:$DX$4,0)+1,FALSE)="","",VLOOKUP($B243,download!$A$4:$DN$305,MATCH(data!AM$1,download!$A$4:$DX$4,0)+1,FALSE))</f>
        <v>85515000000</v>
      </c>
      <c r="AN243">
        <f>+IF(VLOOKUP($B243,download!$A$4:$DN$305,MATCH(data!AN$1,download!$A$4:$DX$4,0)+1,FALSE)="","",VLOOKUP($B243,download!$A$4:$DN$305,MATCH(data!AN$1,download!$A$4:$DX$4,0)+1,FALSE))</f>
        <v>3.6</v>
      </c>
      <c r="AO243">
        <f>+IF(VLOOKUP($B243,download!$A$4:$DN$305,MATCH(data!AO$1,download!$A$4:$DX$4,0)+1,FALSE)="","",VLOOKUP($B243,download!$A$4:$DN$305,MATCH(data!AO$1,download!$A$4:$DX$4,0)+1,FALSE))</f>
        <v>5.3</v>
      </c>
      <c r="AP243">
        <f>+IF(VLOOKUP($B243,download!$A$4:$DN$305,MATCH(data!AP$1,download!$A$4:$DX$4,0)+1,FALSE)="","",VLOOKUP($B243,download!$A$4:$DN$305,MATCH(data!AP$1,download!$A$4:$DX$4,0)+1,FALSE))</f>
        <v>3.1</v>
      </c>
      <c r="AQ243">
        <f>+IF(VLOOKUP($B243,download!$A$4:$DN$305,MATCH(data!AQ$1,download!$A$4:$DX$4,0)+1,FALSE)="","",VLOOKUP($B243,download!$A$4:$DN$305,MATCH(data!AQ$1,download!$A$4:$DX$4,0)+1,FALSE))</f>
        <v>7.4</v>
      </c>
      <c r="AR243">
        <f>+IF(VLOOKUP($B243,download!$A$4:$DN$305,MATCH(data!AR$1,download!$A$4:$DX$4,0)+1,FALSE)="","",VLOOKUP($B243,download!$A$4:$DN$305,MATCH(data!AR$1,download!$A$4:$DX$4,0)+1,FALSE))</f>
        <v>5.6</v>
      </c>
      <c r="AS243">
        <f>+IF(VLOOKUP($B243,download!$A$4:$DN$305,MATCH(data!AS$1,download!$A$4:$DX$4,0)+1,FALSE)="","",VLOOKUP($B243,download!$A$4:$DN$305,MATCH(data!AS$1,download!$A$4:$DX$4,0)+1,FALSE))</f>
        <v>4.0901870062010071E-3</v>
      </c>
      <c r="AT243">
        <f>+IF(VLOOKUP($B243,download!$A$4:$DN$305,MATCH(data!AT$1,download!$A$4:$DX$4,0)+1,FALSE)="","",VLOOKUP($B243,download!$A$4:$DN$305,MATCH(data!AT$1,download!$A$4:$DX$4,0)+1,FALSE))</f>
        <v>3.0399102037501624E-3</v>
      </c>
      <c r="AU243">
        <f>+IF(VLOOKUP($B243,download!$A$4:$DN$305,MATCH(data!AU$1,download!$A$4:$DX$4,0)+1,FALSE)="","",VLOOKUP($B243,download!$A$4:$DN$305,MATCH(data!AU$1,download!$A$4:$DX$4,0)+1,FALSE))</f>
        <v>3.5705161117635109E-3</v>
      </c>
      <c r="AV243">
        <f>+IF(VLOOKUP($B243,download!$A$4:$DN$305,MATCH(data!AV$1,download!$A$4:$DX$4,0)+1,FALSE)="","",VLOOKUP($B243,download!$A$4:$DN$305,MATCH(data!AV$1,download!$A$4:$DX$4,0)+1,FALSE))</f>
        <v>2.8083271185075733E-3</v>
      </c>
      <c r="AW243">
        <f>+IF(VLOOKUP($B243,download!$A$4:$DN$305,MATCH(data!AW$1,download!$A$4:$DX$4,0)+1,FALSE)="","",VLOOKUP($B243,download!$A$4:$DN$305,MATCH(data!AW$1,download!$A$4:$DX$4,0)+1,FALSE))</f>
        <v>2.8736676835482053E-3</v>
      </c>
    </row>
    <row r="244" spans="1:49">
      <c r="A244">
        <f t="shared" si="11"/>
        <v>243</v>
      </c>
      <c r="B244">
        <f t="shared" si="12"/>
        <v>201911</v>
      </c>
      <c r="C244">
        <f>+IF(VLOOKUP($B244,download!$A$4:$DN$305,MATCH(data!C$1,download!$A$4:$DX$4,0)+1,FALSE)="","",VLOOKUP($B244,download!$A$4:$DN$305,MATCH(data!C$1,download!$A$4:$DX$4,0)+1,FALSE))</f>
        <v>99.7890625</v>
      </c>
      <c r="D244">
        <f>+IF(VLOOKUP($B244,download!$A$4:$DN$305,MATCH(data!D$1,download!$A$4:$DX$4,0)+1,FALSE)="","",VLOOKUP($B244,download!$A$4:$DN$305,MATCH(data!D$1,download!$A$4:$DX$4,0)+1,FALSE))</f>
        <v>103.58150000000001</v>
      </c>
      <c r="E244">
        <f>+IF(VLOOKUP($B244,download!$A$4:$DN$305,MATCH(data!E$1,download!$A$4:$DX$4,0)+1,FALSE)="","",VLOOKUP($B244,download!$A$4:$DN$305,MATCH(data!E$1,download!$A$4:$DX$4,0)+1,FALSE))</f>
        <v>116.3605</v>
      </c>
      <c r="F244">
        <f>+IF(VLOOKUP($B244,download!$A$4:$DN$305,MATCH(data!F$1,download!$A$4:$DX$4,0)+1,FALSE)="","",VLOOKUP($B244,download!$A$4:$DN$305,MATCH(data!F$1,download!$A$4:$DX$4,0)+1,FALSE))</f>
        <v>104.274</v>
      </c>
      <c r="G244">
        <f>+IF(VLOOKUP($B244,download!$A$4:$DN$305,MATCH(data!G$1,download!$A$4:$DX$4,0)+1,FALSE)="","",VLOOKUP($B244,download!$A$4:$DN$305,MATCH(data!G$1,download!$A$4:$DX$4,0)+1,FALSE))</f>
        <v>106.98</v>
      </c>
      <c r="H244">
        <f>+IF(VLOOKUP($B244,download!$A$4:$DN$305,MATCH(data!H$1,download!$A$4:$DX$4,0)+1,FALSE)="","",VLOOKUP($B244,download!$A$4:$DN$305,MATCH(data!H$1,download!$A$4:$DX$4,0)+1,FALSE))</f>
        <v>12.62</v>
      </c>
      <c r="I244">
        <f>+IF(VLOOKUP($B244,download!$A$4:$DN$305,MATCH(data!I$1,download!$A$4:$DX$4,0)+1,FALSE)="","",VLOOKUP($B244,download!$A$4:$DN$305,MATCH(data!I$1,download!$A$4:$DX$4,0)+1,FALSE))</f>
        <v>13.173999999999999</v>
      </c>
      <c r="J244">
        <f>+IF(VLOOKUP($B244,download!$A$4:$DN$305,MATCH(data!J$1,download!$A$4:$DX$4,0)+1,FALSE)="","",VLOOKUP($B244,download!$A$4:$DN$305,MATCH(data!J$1,download!$A$4:$DX$4,0)+1,FALSE))</f>
        <v>1070491999999.9999</v>
      </c>
      <c r="K244">
        <f>+IF(VLOOKUP($B244,download!$A$4:$DN$305,MATCH(data!K$1,download!$A$4:$DX$4,0)+1,FALSE)="","",VLOOKUP($B244,download!$A$4:$DN$305,MATCH(data!K$1,download!$A$4:$DX$4,0)+1,FALSE))</f>
        <v>3925199999999.9995</v>
      </c>
      <c r="L244">
        <f>+IF(VLOOKUP($B244,download!$A$4:$DN$305,MATCH(data!L$1,download!$A$4:$DX$4,0)+1,FALSE)="","",VLOOKUP($B244,download!$A$4:$DN$305,MATCH(data!L$1,download!$A$4:$DX$4,0)+1,FALSE))</f>
        <v>2481848280000</v>
      </c>
      <c r="M244">
        <f>+IF(VLOOKUP($B244,download!$A$4:$DN$305,MATCH(data!M$1,download!$A$4:$DX$4,0)+1,FALSE)="","",VLOOKUP($B244,download!$A$4:$DN$305,MATCH(data!M$1,download!$A$4:$DX$4,0)+1,FALSE))</f>
        <v>8971691760441.0117</v>
      </c>
      <c r="N244">
        <f>+IF(VLOOKUP($B244,download!$A$4:$DN$305,MATCH(data!N$1,download!$A$4:$DX$4,0)+1,FALSE)="","",VLOOKUP($B244,download!$A$4:$DN$305,MATCH(data!N$1,download!$A$4:$DX$4,0)+1,FALSE))</f>
        <v>1067888000000</v>
      </c>
      <c r="O244">
        <f>+IF(VLOOKUP($B244,download!$A$4:$DN$305,MATCH(data!O$1,download!$A$4:$DX$4,0)+1,FALSE)="","",VLOOKUP($B244,download!$A$4:$DN$305,MATCH(data!O$1,download!$A$4:$DX$4,0)+1,FALSE))</f>
        <v>1.1014999999999999</v>
      </c>
      <c r="P244">
        <f>+IF(VLOOKUP($B244,download!$A$4:$DN$305,MATCH(data!P$1,download!$A$4:$DX$4,0)+1,FALSE)="","",VLOOKUP($B244,download!$A$4:$DN$305,MATCH(data!P$1,download!$A$4:$DX$4,0)+1,FALSE))</f>
        <v>7.8280000000000003</v>
      </c>
      <c r="Q244">
        <f>+IF(VLOOKUP($B244,download!$A$4:$DN$305,MATCH(data!Q$1,download!$A$4:$DX$4,0)+1,FALSE)="","",VLOOKUP($B244,download!$A$4:$DN$305,MATCH(data!Q$1,download!$A$4:$DX$4,0)+1,FALSE))</f>
        <v>1.2932999999999999</v>
      </c>
      <c r="R244">
        <f>+IF(VLOOKUP($B244,download!$A$4:$DN$305,MATCH(data!R$1,download!$A$4:$DX$4,0)+1,FALSE)="","",VLOOKUP($B244,download!$A$4:$DN$305,MATCH(data!R$1,download!$A$4:$DX$4,0)+1,FALSE))</f>
        <v>0.6764</v>
      </c>
      <c r="S244">
        <f>+IF(VLOOKUP($B244,download!$A$4:$DN$305,MATCH(data!S$1,download!$A$4:$DX$4,0)+1,FALSE)="","",VLOOKUP($B244,download!$A$4:$DN$305,MATCH(data!S$1,download!$A$4:$DX$4,0)+1,FALSE))</f>
        <v>1.3274999999999999</v>
      </c>
      <c r="T244">
        <f>+IF(VLOOKUP($B244,download!$A$4:$DN$305,MATCH(data!T$1,download!$A$4:$DX$4,0)+1,FALSE)="","",VLOOKUP($B244,download!$A$4:$DN$305,MATCH(data!T$1,download!$A$4:$DX$4,0)+1,FALSE))</f>
        <v>3140.98</v>
      </c>
      <c r="U244">
        <f>+IF(VLOOKUP($B244,download!$A$4:$DN$305,MATCH(data!U$1,download!$A$4:$DX$4,0)+1,FALSE)="","",VLOOKUP($B244,download!$A$4:$DN$305,MATCH(data!U$1,download!$A$4:$DX$4,0)+1,FALSE))</f>
        <v>13236.38</v>
      </c>
      <c r="V244">
        <f>+IF(VLOOKUP($B244,download!$A$4:$DN$305,MATCH(data!V$1,download!$A$4:$DX$4,0)+1,FALSE)="","",VLOOKUP($B244,download!$A$4:$DN$305,MATCH(data!V$1,download!$A$4:$DX$4,0)+1,FALSE))</f>
        <v>1699.36</v>
      </c>
      <c r="W244">
        <f>+IF(VLOOKUP($B244,download!$A$4:$DN$305,MATCH(data!W$1,download!$A$4:$DX$4,0)+1,FALSE)="","",VLOOKUP($B244,download!$A$4:$DN$305,MATCH(data!W$1,download!$A$4:$DX$4,0)+1,FALSE))</f>
        <v>26346.49</v>
      </c>
      <c r="X244">
        <f>+IF(VLOOKUP($B244,download!$A$4:$DN$305,MATCH(data!X$1,download!$A$4:$DX$4,0)+1,FALSE)="","",VLOOKUP($B244,download!$A$4:$DN$305,MATCH(data!X$1,download!$A$4:$DX$4,0)+1,FALSE))</f>
        <v>17040.2</v>
      </c>
      <c r="Y244">
        <f>+IF(VLOOKUP($B244,download!$A$4:$DN$305,MATCH(data!Y$1,download!$A$4:$DX$4,0)+1,FALSE)="","",VLOOKUP($B244,download!$A$4:$DN$305,MATCH(data!Y$1,download!$A$4:$DX$4,0)+1,FALSE))</f>
        <v>0.2</v>
      </c>
      <c r="Z244">
        <f>+IF(VLOOKUP($B244,download!$A$4:$DN$305,MATCH(data!Z$1,download!$A$4:$DX$4,0)+1,FALSE)="","",VLOOKUP($B244,download!$A$4:$DN$305,MATCH(data!Z$1,download!$A$4:$DX$4,0)+1,FALSE))</f>
        <v>-0.3</v>
      </c>
      <c r="AA244">
        <f>+IF(VLOOKUP($B244,download!$A$4:$DN$305,MATCH(data!AA$1,download!$A$4:$DX$4,0)+1,FALSE)="","",VLOOKUP($B244,download!$A$4:$DN$305,MATCH(data!AA$1,download!$A$4:$DX$4,0)+1,FALSE))</f>
        <v>1.67</v>
      </c>
      <c r="AB244">
        <f>+IF(VLOOKUP($B244,download!$A$4:$DN$305,MATCH(data!AB$1,download!$A$4:$DX$4,0)+1,FALSE)="","",VLOOKUP($B244,download!$A$4:$DN$305,MATCH(data!AB$1,download!$A$4:$DX$4,0)+1,FALSE))</f>
        <v>0.1</v>
      </c>
      <c r="AC244">
        <f>+IF(VLOOKUP($B244,download!$A$4:$DN$305,MATCH(data!AC$1,download!$A$4:$DX$4,0)+1,FALSE)="","",VLOOKUP($B244,download!$A$4:$DN$305,MATCH(data!AC$1,download!$A$4:$DX$4,0)+1,FALSE))</f>
        <v>5.2665975881087498E-2</v>
      </c>
      <c r="AD244">
        <f>+IF(VLOOKUP($B244,download!$A$4:$DN$305,MATCH(data!AD$1,download!$A$4:$DX$4,0)+1,FALSE)="","",VLOOKUP($B244,download!$A$4:$DN$305,MATCH(data!AD$1,download!$A$4:$DX$4,0)+1,FALSE))</f>
        <v>136888000000</v>
      </c>
      <c r="AE244">
        <f>+IF(VLOOKUP($B244,download!$A$4:$DN$305,MATCH(data!AE$1,download!$A$4:$DX$4,0)+1,FALSE)="","",VLOOKUP($B244,download!$A$4:$DN$305,MATCH(data!AE$1,download!$A$4:$DX$4,0)+1,FALSE))</f>
        <v>194996900000</v>
      </c>
      <c r="AF244">
        <f>+IF(VLOOKUP($B244,download!$A$4:$DN$305,MATCH(data!AF$1,download!$A$4:$DX$4,0)+1,FALSE)="","",VLOOKUP($B244,download!$A$4:$DN$305,MATCH(data!AF$1,download!$A$4:$DX$4,0)+1,FALSE))</f>
        <v>3.4754877652570899</v>
      </c>
      <c r="AG244">
        <f>+IF(VLOOKUP($B244,download!$A$4:$DN$305,MATCH(data!AG$1,download!$A$4:$DX$4,0)+1,FALSE)="","",VLOOKUP($B244,download!$A$4:$DN$305,MATCH(data!AG$1,download!$A$4:$DX$4,0)+1,FALSE))</f>
        <v>-1.4</v>
      </c>
      <c r="AH244">
        <f>+IF(VLOOKUP($B244,download!$A$4:$DN$305,MATCH(data!AH$1,download!$A$4:$DX$4,0)+1,FALSE)="","",VLOOKUP($B244,download!$A$4:$DN$305,MATCH(data!AH$1,download!$A$4:$DX$4,0)+1,FALSE))</f>
        <v>49077900000</v>
      </c>
      <c r="AI244">
        <f>+IF(VLOOKUP($B244,download!$A$4:$DN$305,MATCH(data!AI$1,download!$A$4:$DX$4,0)+1,FALSE)="","",VLOOKUP($B244,download!$A$4:$DN$305,MATCH(data!AI$1,download!$A$4:$DX$4,0)+1,FALSE))</f>
        <v>40966000000</v>
      </c>
      <c r="AJ244">
        <f>+IF(VLOOKUP($B244,download!$A$4:$DN$305,MATCH(data!AJ$1,download!$A$4:$DX$4,0)+1,FALSE)="","",VLOOKUP($B244,download!$A$4:$DN$305,MATCH(data!AJ$1,download!$A$4:$DX$4,0)+1,FALSE))</f>
        <v>808029999999.99988</v>
      </c>
      <c r="AK244">
        <f>+IF(VLOOKUP($B244,download!$A$4:$DN$305,MATCH(data!AK$1,download!$A$4:$DX$4,0)+1,FALSE)="","",VLOOKUP($B244,download!$A$4:$DN$305,MATCH(data!AK$1,download!$A$4:$DX$4,0)+1,FALSE))</f>
        <v>64126571854.334099</v>
      </c>
      <c r="AL244">
        <f>+IF(VLOOKUP($B244,download!$A$4:$DN$305,MATCH(data!AL$1,download!$A$4:$DX$4,0)+1,FALSE)="","",VLOOKUP($B244,download!$A$4:$DN$305,MATCH(data!AL$1,download!$A$4:$DX$4,0)+1,FALSE))</f>
        <v>414961000000</v>
      </c>
      <c r="AM244">
        <f>+IF(VLOOKUP($B244,download!$A$4:$DN$305,MATCH(data!AM$1,download!$A$4:$DX$4,0)+1,FALSE)="","",VLOOKUP($B244,download!$A$4:$DN$305,MATCH(data!AM$1,download!$A$4:$DX$4,0)+1,FALSE))</f>
        <v>85013000000</v>
      </c>
      <c r="AN244">
        <f>+IF(VLOOKUP($B244,download!$A$4:$DN$305,MATCH(data!AN$1,download!$A$4:$DX$4,0)+1,FALSE)="","",VLOOKUP($B244,download!$A$4:$DN$305,MATCH(data!AN$1,download!$A$4:$DX$4,0)+1,FALSE))</f>
        <v>3.6</v>
      </c>
      <c r="AO244">
        <f>+IF(VLOOKUP($B244,download!$A$4:$DN$305,MATCH(data!AO$1,download!$A$4:$DX$4,0)+1,FALSE)="","",VLOOKUP($B244,download!$A$4:$DN$305,MATCH(data!AO$1,download!$A$4:$DX$4,0)+1,FALSE))</f>
        <v>5.2</v>
      </c>
      <c r="AP244">
        <f>+IF(VLOOKUP($B244,download!$A$4:$DN$305,MATCH(data!AP$1,download!$A$4:$DX$4,0)+1,FALSE)="","",VLOOKUP($B244,download!$A$4:$DN$305,MATCH(data!AP$1,download!$A$4:$DX$4,0)+1,FALSE))</f>
        <v>3.2</v>
      </c>
      <c r="AQ244">
        <f>+IF(VLOOKUP($B244,download!$A$4:$DN$305,MATCH(data!AQ$1,download!$A$4:$DX$4,0)+1,FALSE)="","",VLOOKUP($B244,download!$A$4:$DN$305,MATCH(data!AQ$1,download!$A$4:$DX$4,0)+1,FALSE))</f>
        <v>7.4</v>
      </c>
      <c r="AR244">
        <f>+IF(VLOOKUP($B244,download!$A$4:$DN$305,MATCH(data!AR$1,download!$A$4:$DX$4,0)+1,FALSE)="","",VLOOKUP($B244,download!$A$4:$DN$305,MATCH(data!AR$1,download!$A$4:$DX$4,0)+1,FALSE))</f>
        <v>5.9</v>
      </c>
      <c r="AS244">
        <f>+IF(VLOOKUP($B244,download!$A$4:$DN$305,MATCH(data!AS$1,download!$A$4:$DX$4,0)+1,FALSE)="","",VLOOKUP($B244,download!$A$4:$DN$305,MATCH(data!AS$1,download!$A$4:$DX$4,0)+1,FALSE))</f>
        <v>4.0901870062010071E-3</v>
      </c>
      <c r="AT244">
        <f>+IF(VLOOKUP($B244,download!$A$4:$DN$305,MATCH(data!AT$1,download!$A$4:$DX$4,0)+1,FALSE)="","",VLOOKUP($B244,download!$A$4:$DN$305,MATCH(data!AT$1,download!$A$4:$DX$4,0)+1,FALSE))</f>
        <v>3.0399102037501624E-3</v>
      </c>
      <c r="AU244">
        <f>+IF(VLOOKUP($B244,download!$A$4:$DN$305,MATCH(data!AU$1,download!$A$4:$DX$4,0)+1,FALSE)="","",VLOOKUP($B244,download!$A$4:$DN$305,MATCH(data!AU$1,download!$A$4:$DX$4,0)+1,FALSE))</f>
        <v>3.5705161117635109E-3</v>
      </c>
      <c r="AV244">
        <f>+IF(VLOOKUP($B244,download!$A$4:$DN$305,MATCH(data!AV$1,download!$A$4:$DX$4,0)+1,FALSE)="","",VLOOKUP($B244,download!$A$4:$DN$305,MATCH(data!AV$1,download!$A$4:$DX$4,0)+1,FALSE))</f>
        <v>2.8083271185075733E-3</v>
      </c>
      <c r="AW244">
        <f>+IF(VLOOKUP($B244,download!$A$4:$DN$305,MATCH(data!AW$1,download!$A$4:$DX$4,0)+1,FALSE)="","",VLOOKUP($B244,download!$A$4:$DN$305,MATCH(data!AW$1,download!$A$4:$DX$4,0)+1,FALSE))</f>
        <v>2.8736676835482053E-3</v>
      </c>
    </row>
    <row r="245" spans="1:49">
      <c r="A245">
        <f t="shared" si="11"/>
        <v>244</v>
      </c>
      <c r="B245">
        <f t="shared" si="12"/>
        <v>201912</v>
      </c>
      <c r="C245">
        <f>+IF(VLOOKUP($B245,download!$A$4:$DN$305,MATCH(data!C$1,download!$A$4:$DX$4,0)+1,FALSE)="","",VLOOKUP($B245,download!$A$4:$DN$305,MATCH(data!C$1,download!$A$4:$DX$4,0)+1,FALSE))</f>
        <v>98.4921875</v>
      </c>
      <c r="D245">
        <f>+IF(VLOOKUP($B245,download!$A$4:$DN$305,MATCH(data!D$1,download!$A$4:$DX$4,0)+1,FALSE)="","",VLOOKUP($B245,download!$A$4:$DN$305,MATCH(data!D$1,download!$A$4:$DX$4,0)+1,FALSE))</f>
        <v>101.828</v>
      </c>
      <c r="E245">
        <f>+IF(VLOOKUP($B245,download!$A$4:$DN$305,MATCH(data!E$1,download!$A$4:$DX$4,0)+1,FALSE)="","",VLOOKUP($B245,download!$A$4:$DN$305,MATCH(data!E$1,download!$A$4:$DX$4,0)+1,FALSE))</f>
        <v>112.747</v>
      </c>
      <c r="F245">
        <f>+IF(VLOOKUP($B245,download!$A$4:$DN$305,MATCH(data!F$1,download!$A$4:$DX$4,0)+1,FALSE)="","",VLOOKUP($B245,download!$A$4:$DN$305,MATCH(data!F$1,download!$A$4:$DX$4,0)+1,FALSE))</f>
        <v>101.761</v>
      </c>
      <c r="G245">
        <f>+IF(VLOOKUP($B245,download!$A$4:$DN$305,MATCH(data!G$1,download!$A$4:$DX$4,0)+1,FALSE)="","",VLOOKUP($B245,download!$A$4:$DN$305,MATCH(data!G$1,download!$A$4:$DX$4,0)+1,FALSE))</f>
        <v>104.75</v>
      </c>
      <c r="H245">
        <f>+IF(VLOOKUP($B245,download!$A$4:$DN$305,MATCH(data!H$1,download!$A$4:$DX$4,0)+1,FALSE)="","",VLOOKUP($B245,download!$A$4:$DN$305,MATCH(data!H$1,download!$A$4:$DX$4,0)+1,FALSE))</f>
        <v>13.78</v>
      </c>
      <c r="I245">
        <f>+IF(VLOOKUP($B245,download!$A$4:$DN$305,MATCH(data!I$1,download!$A$4:$DX$4,0)+1,FALSE)="","",VLOOKUP($B245,download!$A$4:$DN$305,MATCH(data!I$1,download!$A$4:$DX$4,0)+1,FALSE))</f>
        <v>13.954800000000001</v>
      </c>
      <c r="J245">
        <f>+IF(VLOOKUP($B245,download!$A$4:$DN$305,MATCH(data!J$1,download!$A$4:$DX$4,0)+1,FALSE)="","",VLOOKUP($B245,download!$A$4:$DN$305,MATCH(data!J$1,download!$A$4:$DX$4,0)+1,FALSE))</f>
        <v>1077032999999.9998</v>
      </c>
      <c r="K245">
        <f>+IF(VLOOKUP($B245,download!$A$4:$DN$305,MATCH(data!K$1,download!$A$4:$DX$4,0)+1,FALSE)="","",VLOOKUP($B245,download!$A$4:$DN$305,MATCH(data!K$1,download!$A$4:$DX$4,0)+1,FALSE))</f>
        <v>4042399999999.9995</v>
      </c>
      <c r="L245">
        <f>+IF(VLOOKUP($B245,download!$A$4:$DN$305,MATCH(data!L$1,download!$A$4:$DX$4,0)+1,FALSE)="","",VLOOKUP($B245,download!$A$4:$DN$305,MATCH(data!L$1,download!$A$4:$DX$4,0)+1,FALSE))</f>
        <v>2484738127000</v>
      </c>
      <c r="M245">
        <f>+IF(VLOOKUP($B245,download!$A$4:$DN$305,MATCH(data!M$1,download!$A$4:$DX$4,0)+1,FALSE)="","",VLOOKUP($B245,download!$A$4:$DN$305,MATCH(data!M$1,download!$A$4:$DX$4,0)+1,FALSE))</f>
        <v>8975334371109.8809</v>
      </c>
      <c r="N245">
        <f>+IF(VLOOKUP($B245,download!$A$4:$DN$305,MATCH(data!N$1,download!$A$4:$DX$4,0)+1,FALSE)="","",VLOOKUP($B245,download!$A$4:$DN$305,MATCH(data!N$1,download!$A$4:$DX$4,0)+1,FALSE))</f>
        <v>1078238000000</v>
      </c>
      <c r="O245">
        <f>+IF(VLOOKUP($B245,download!$A$4:$DN$305,MATCH(data!O$1,download!$A$4:$DX$4,0)+1,FALSE)="","",VLOOKUP($B245,download!$A$4:$DN$305,MATCH(data!O$1,download!$A$4:$DX$4,0)+1,FALSE))</f>
        <v>1.121</v>
      </c>
      <c r="P245">
        <f>+IF(VLOOKUP($B245,download!$A$4:$DN$305,MATCH(data!P$1,download!$A$4:$DX$4,0)+1,FALSE)="","",VLOOKUP($B245,download!$A$4:$DN$305,MATCH(data!P$1,download!$A$4:$DX$4,0)+1,FALSE))</f>
        <v>7.79</v>
      </c>
      <c r="Q245">
        <f>+IF(VLOOKUP($B245,download!$A$4:$DN$305,MATCH(data!Q$1,download!$A$4:$DX$4,0)+1,FALSE)="","",VLOOKUP($B245,download!$A$4:$DN$305,MATCH(data!Q$1,download!$A$4:$DX$4,0)+1,FALSE))</f>
        <v>1.3259000000000001</v>
      </c>
      <c r="R245">
        <f>+IF(VLOOKUP($B245,download!$A$4:$DN$305,MATCH(data!R$1,download!$A$4:$DX$4,0)+1,FALSE)="","",VLOOKUP($B245,download!$A$4:$DN$305,MATCH(data!R$1,download!$A$4:$DX$4,0)+1,FALSE))</f>
        <v>0.70209999999999995</v>
      </c>
      <c r="S245">
        <f>+IF(VLOOKUP($B245,download!$A$4:$DN$305,MATCH(data!S$1,download!$A$4:$DX$4,0)+1,FALSE)="","",VLOOKUP($B245,download!$A$4:$DN$305,MATCH(data!S$1,download!$A$4:$DX$4,0)+1,FALSE))</f>
        <v>1.2986</v>
      </c>
      <c r="T245">
        <f>+IF(VLOOKUP($B245,download!$A$4:$DN$305,MATCH(data!T$1,download!$A$4:$DX$4,0)+1,FALSE)="","",VLOOKUP($B245,download!$A$4:$DN$305,MATCH(data!T$1,download!$A$4:$DX$4,0)+1,FALSE))</f>
        <v>3230.78</v>
      </c>
      <c r="U245">
        <f>+IF(VLOOKUP($B245,download!$A$4:$DN$305,MATCH(data!U$1,download!$A$4:$DX$4,0)+1,FALSE)="","",VLOOKUP($B245,download!$A$4:$DN$305,MATCH(data!U$1,download!$A$4:$DX$4,0)+1,FALSE))</f>
        <v>13249.01</v>
      </c>
      <c r="V245">
        <f>+IF(VLOOKUP($B245,download!$A$4:$DN$305,MATCH(data!V$1,download!$A$4:$DX$4,0)+1,FALSE)="","",VLOOKUP($B245,download!$A$4:$DN$305,MATCH(data!V$1,download!$A$4:$DX$4,0)+1,FALSE))</f>
        <v>1721.36</v>
      </c>
      <c r="W245">
        <f>+IF(VLOOKUP($B245,download!$A$4:$DN$305,MATCH(data!W$1,download!$A$4:$DX$4,0)+1,FALSE)="","",VLOOKUP($B245,download!$A$4:$DN$305,MATCH(data!W$1,download!$A$4:$DX$4,0)+1,FALSE))</f>
        <v>28189.75</v>
      </c>
      <c r="X245">
        <f>+IF(VLOOKUP($B245,download!$A$4:$DN$305,MATCH(data!X$1,download!$A$4:$DX$4,0)+1,FALSE)="","",VLOOKUP($B245,download!$A$4:$DN$305,MATCH(data!X$1,download!$A$4:$DX$4,0)+1,FALSE))</f>
        <v>17063.43</v>
      </c>
      <c r="Y245">
        <f>+IF(VLOOKUP($B245,download!$A$4:$DN$305,MATCH(data!Y$1,download!$A$4:$DX$4,0)+1,FALSE)="","",VLOOKUP($B245,download!$A$4:$DN$305,MATCH(data!Y$1,download!$A$4:$DX$4,0)+1,FALSE))</f>
        <v>0.1</v>
      </c>
      <c r="Z245">
        <f>+IF(VLOOKUP($B245,download!$A$4:$DN$305,MATCH(data!Z$1,download!$A$4:$DX$4,0)+1,FALSE)="","",VLOOKUP($B245,download!$A$4:$DN$305,MATCH(data!Z$1,download!$A$4:$DX$4,0)+1,FALSE))</f>
        <v>0.3</v>
      </c>
      <c r="AA245">
        <f>+IF(VLOOKUP($B245,download!$A$4:$DN$305,MATCH(data!AA$1,download!$A$4:$DX$4,0)+1,FALSE)="","",VLOOKUP($B245,download!$A$4:$DN$305,MATCH(data!AA$1,download!$A$4:$DX$4,0)+1,FALSE))</f>
        <v>1.84</v>
      </c>
      <c r="AB245">
        <f>+IF(VLOOKUP($B245,download!$A$4:$DN$305,MATCH(data!AB$1,download!$A$4:$DX$4,0)+1,FALSE)="","",VLOOKUP($B245,download!$A$4:$DN$305,MATCH(data!AB$1,download!$A$4:$DX$4,0)+1,FALSE))</f>
        <v>0.3</v>
      </c>
      <c r="AC245">
        <f>+IF(VLOOKUP($B245,download!$A$4:$DN$305,MATCH(data!AC$1,download!$A$4:$DX$4,0)+1,FALSE)="","",VLOOKUP($B245,download!$A$4:$DN$305,MATCH(data!AC$1,download!$A$4:$DX$4,0)+1,FALSE))</f>
        <v>0.281741674501507</v>
      </c>
      <c r="AD245">
        <f>+IF(VLOOKUP($B245,download!$A$4:$DN$305,MATCH(data!AD$1,download!$A$4:$DX$4,0)+1,FALSE)="","",VLOOKUP($B245,download!$A$4:$DN$305,MATCH(data!AD$1,download!$A$4:$DX$4,0)+1,FALSE))</f>
        <v>137651000000</v>
      </c>
      <c r="AE245">
        <f>+IF(VLOOKUP($B245,download!$A$4:$DN$305,MATCH(data!AE$1,download!$A$4:$DX$4,0)+1,FALSE)="","",VLOOKUP($B245,download!$A$4:$DN$305,MATCH(data!AE$1,download!$A$4:$DX$4,0)+1,FALSE))</f>
        <v>197596300000</v>
      </c>
      <c r="AF245">
        <f>+IF(VLOOKUP($B245,download!$A$4:$DN$305,MATCH(data!AF$1,download!$A$4:$DX$4,0)+1,FALSE)="","",VLOOKUP($B245,download!$A$4:$DN$305,MATCH(data!AF$1,download!$A$4:$DX$4,0)+1,FALSE))</f>
        <v>3.1937672522766598</v>
      </c>
      <c r="AG245">
        <f>+IF(VLOOKUP($B245,download!$A$4:$DN$305,MATCH(data!AG$1,download!$A$4:$DX$4,0)+1,FALSE)="","",VLOOKUP($B245,download!$A$4:$DN$305,MATCH(data!AG$1,download!$A$4:$DX$4,0)+1,FALSE))</f>
        <v>3.3</v>
      </c>
      <c r="AH245">
        <f>+IF(VLOOKUP($B245,download!$A$4:$DN$305,MATCH(data!AH$1,download!$A$4:$DX$4,0)+1,FALSE)="","",VLOOKUP($B245,download!$A$4:$DN$305,MATCH(data!AH$1,download!$A$4:$DX$4,0)+1,FALSE))</f>
        <v>49348100000</v>
      </c>
      <c r="AI245">
        <f>+IF(VLOOKUP($B245,download!$A$4:$DN$305,MATCH(data!AI$1,download!$A$4:$DX$4,0)+1,FALSE)="","",VLOOKUP($B245,download!$A$4:$DN$305,MATCH(data!AI$1,download!$A$4:$DX$4,0)+1,FALSE))</f>
        <v>41536000000</v>
      </c>
      <c r="AJ245">
        <f>+IF(VLOOKUP($B245,download!$A$4:$DN$305,MATCH(data!AJ$1,download!$A$4:$DX$4,0)+1,FALSE)="","",VLOOKUP($B245,download!$A$4:$DN$305,MATCH(data!AJ$1,download!$A$4:$DX$4,0)+1,FALSE))</f>
        <v>813570000000</v>
      </c>
      <c r="AK245">
        <f>+IF(VLOOKUP($B245,download!$A$4:$DN$305,MATCH(data!AK$1,download!$A$4:$DX$4,0)+1,FALSE)="","",VLOOKUP($B245,download!$A$4:$DN$305,MATCH(data!AK$1,download!$A$4:$DX$4,0)+1,FALSE))</f>
        <v>72007088967.617004</v>
      </c>
      <c r="AL245">
        <f>+IF(VLOOKUP($B245,download!$A$4:$DN$305,MATCH(data!AL$1,download!$A$4:$DX$4,0)+1,FALSE)="","",VLOOKUP($B245,download!$A$4:$DN$305,MATCH(data!AL$1,download!$A$4:$DX$4,0)+1,FALSE))</f>
        <v>423400000000</v>
      </c>
      <c r="AM245">
        <f>+IF(VLOOKUP($B245,download!$A$4:$DN$305,MATCH(data!AM$1,download!$A$4:$DX$4,0)+1,FALSE)="","",VLOOKUP($B245,download!$A$4:$DN$305,MATCH(data!AM$1,download!$A$4:$DX$4,0)+1,FALSE))</f>
        <v>85297000000</v>
      </c>
      <c r="AN245">
        <f>+IF(VLOOKUP($B245,download!$A$4:$DN$305,MATCH(data!AN$1,download!$A$4:$DX$4,0)+1,FALSE)="","",VLOOKUP($B245,download!$A$4:$DN$305,MATCH(data!AN$1,download!$A$4:$DX$4,0)+1,FALSE))</f>
        <v>3.6</v>
      </c>
      <c r="AO245">
        <f>+IF(VLOOKUP($B245,download!$A$4:$DN$305,MATCH(data!AO$1,download!$A$4:$DX$4,0)+1,FALSE)="","",VLOOKUP($B245,download!$A$4:$DN$305,MATCH(data!AO$1,download!$A$4:$DX$4,0)+1,FALSE))</f>
        <v>5</v>
      </c>
      <c r="AP245">
        <f>+IF(VLOOKUP($B245,download!$A$4:$DN$305,MATCH(data!AP$1,download!$A$4:$DX$4,0)+1,FALSE)="","",VLOOKUP($B245,download!$A$4:$DN$305,MATCH(data!AP$1,download!$A$4:$DX$4,0)+1,FALSE))</f>
        <v>3.3</v>
      </c>
      <c r="AQ245">
        <f>+IF(VLOOKUP($B245,download!$A$4:$DN$305,MATCH(data!AQ$1,download!$A$4:$DX$4,0)+1,FALSE)="","",VLOOKUP($B245,download!$A$4:$DN$305,MATCH(data!AQ$1,download!$A$4:$DX$4,0)+1,FALSE))</f>
        <v>7.4</v>
      </c>
      <c r="AR245">
        <f>+IF(VLOOKUP($B245,download!$A$4:$DN$305,MATCH(data!AR$1,download!$A$4:$DX$4,0)+1,FALSE)="","",VLOOKUP($B245,download!$A$4:$DN$305,MATCH(data!AR$1,download!$A$4:$DX$4,0)+1,FALSE))</f>
        <v>5.7</v>
      </c>
      <c r="AS245">
        <f>+IF(VLOOKUP($B245,download!$A$4:$DN$305,MATCH(data!AS$1,download!$A$4:$DX$4,0)+1,FALSE)="","",VLOOKUP($B245,download!$A$4:$DN$305,MATCH(data!AS$1,download!$A$4:$DX$4,0)+1,FALSE))</f>
        <v>2.9042183363629146E-3</v>
      </c>
      <c r="AT245">
        <f>+IF(VLOOKUP($B245,download!$A$4:$DN$305,MATCH(data!AT$1,download!$A$4:$DX$4,0)+1,FALSE)="","",VLOOKUP($B245,download!$A$4:$DN$305,MATCH(data!AT$1,download!$A$4:$DX$4,0)+1,FALSE))</f>
        <v>1.8577296019195073E-3</v>
      </c>
      <c r="AU245">
        <f>+IF(VLOOKUP($B245,download!$A$4:$DN$305,MATCH(data!AU$1,download!$A$4:$DX$4,0)+1,FALSE)="","",VLOOKUP($B245,download!$A$4:$DN$305,MATCH(data!AU$1,download!$A$4:$DX$4,0)+1,FALSE))</f>
        <v>4.4831239307393154E-5</v>
      </c>
      <c r="AV245">
        <f>+IF(VLOOKUP($B245,download!$A$4:$DN$305,MATCH(data!AV$1,download!$A$4:$DX$4,0)+1,FALSE)="","",VLOOKUP($B245,download!$A$4:$DN$305,MATCH(data!AV$1,download!$A$4:$DX$4,0)+1,FALSE))</f>
        <v>2.8421282482367083E-3</v>
      </c>
      <c r="AW245">
        <f>+IF(VLOOKUP($B245,download!$A$4:$DN$305,MATCH(data!AW$1,download!$A$4:$DX$4,0)+1,FALSE)="","",VLOOKUP($B245,download!$A$4:$DN$305,MATCH(data!AW$1,download!$A$4:$DX$4,0)+1,FALSE))</f>
        <v>1.843401659114452E-3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6BD2-2C97-4705-947C-4D6312BD0158}">
  <sheetPr codeName="Sheet2"/>
  <dimension ref="A1:B59"/>
  <sheetViews>
    <sheetView topLeftCell="A27" workbookViewId="0">
      <selection activeCell="A55" sqref="A55"/>
    </sheetView>
  </sheetViews>
  <sheetFormatPr defaultRowHeight="14.4"/>
  <cols>
    <col min="1" max="1" width="14.44140625" customWidth="1"/>
  </cols>
  <sheetData>
    <row r="1" spans="1:2">
      <c r="A1" s="6" t="s">
        <v>45</v>
      </c>
      <c r="B1" s="6" t="s">
        <v>46</v>
      </c>
    </row>
    <row r="2" spans="1:2">
      <c r="A2" s="6" t="s">
        <v>47</v>
      </c>
      <c r="B2" s="6">
        <v>0</v>
      </c>
    </row>
    <row r="3" spans="1:2">
      <c r="A3" s="6" t="s">
        <v>33</v>
      </c>
      <c r="B3" s="6">
        <v>0</v>
      </c>
    </row>
    <row r="4" spans="1:2">
      <c r="A4" t="s">
        <v>80</v>
      </c>
      <c r="B4" s="6">
        <v>0</v>
      </c>
    </row>
    <row r="5" spans="1:2">
      <c r="A5" t="s">
        <v>81</v>
      </c>
      <c r="B5" s="6">
        <v>0</v>
      </c>
    </row>
    <row r="6" spans="1:2">
      <c r="A6" t="s">
        <v>82</v>
      </c>
      <c r="B6" s="6">
        <v>0</v>
      </c>
    </row>
    <row r="7" spans="1:2">
      <c r="A7" t="s">
        <v>116</v>
      </c>
      <c r="B7" s="6">
        <v>0</v>
      </c>
    </row>
    <row r="8" spans="1:2">
      <c r="A8" t="s">
        <v>83</v>
      </c>
      <c r="B8" s="6">
        <v>0</v>
      </c>
    </row>
    <row r="9" spans="1:2">
      <c r="A9" t="s">
        <v>109</v>
      </c>
      <c r="B9" s="6">
        <v>1</v>
      </c>
    </row>
    <row r="10" spans="1:2">
      <c r="A10" t="s">
        <v>110</v>
      </c>
      <c r="B10" s="6">
        <v>1</v>
      </c>
    </row>
    <row r="11" spans="1:2">
      <c r="A11" t="s">
        <v>72</v>
      </c>
      <c r="B11" s="6">
        <v>3</v>
      </c>
    </row>
    <row r="12" spans="1:2">
      <c r="A12" t="s">
        <v>15</v>
      </c>
      <c r="B12" s="6">
        <v>3</v>
      </c>
    </row>
    <row r="13" spans="1:2">
      <c r="A13" t="s">
        <v>73</v>
      </c>
      <c r="B13" s="6">
        <v>3</v>
      </c>
    </row>
    <row r="14" spans="1:2">
      <c r="A14" t="s">
        <v>16</v>
      </c>
      <c r="B14" s="6">
        <v>3</v>
      </c>
    </row>
    <row r="15" spans="1:2">
      <c r="A15" t="s">
        <v>103</v>
      </c>
      <c r="B15" s="6">
        <v>3</v>
      </c>
    </row>
    <row r="16" spans="1:2">
      <c r="A16" t="s">
        <v>84</v>
      </c>
      <c r="B16" s="6">
        <v>1</v>
      </c>
    </row>
    <row r="17" spans="1:2">
      <c r="A17" t="s">
        <v>85</v>
      </c>
      <c r="B17" s="6">
        <v>1</v>
      </c>
    </row>
    <row r="18" spans="1:2">
      <c r="A18" t="s">
        <v>87</v>
      </c>
      <c r="B18" s="6">
        <v>1</v>
      </c>
    </row>
    <row r="19" spans="1:2">
      <c r="A19" t="s">
        <v>86</v>
      </c>
      <c r="B19" s="6">
        <v>1</v>
      </c>
    </row>
    <row r="20" spans="1:2">
      <c r="A20" t="s">
        <v>88</v>
      </c>
      <c r="B20" s="6">
        <v>1</v>
      </c>
    </row>
    <row r="21" spans="1:2">
      <c r="A21" t="s">
        <v>111</v>
      </c>
      <c r="B21" s="6">
        <v>1</v>
      </c>
    </row>
    <row r="22" spans="1:2">
      <c r="A22" t="s">
        <v>112</v>
      </c>
      <c r="B22" s="6">
        <v>1</v>
      </c>
    </row>
    <row r="23" spans="1:2">
      <c r="A23" t="s">
        <v>113</v>
      </c>
      <c r="B23" s="6">
        <v>1</v>
      </c>
    </row>
    <row r="24" spans="1:2">
      <c r="A24" t="s">
        <v>114</v>
      </c>
      <c r="B24" s="6">
        <v>1</v>
      </c>
    </row>
    <row r="25" spans="1:2">
      <c r="A25" t="s">
        <v>115</v>
      </c>
      <c r="B25" s="6">
        <v>1</v>
      </c>
    </row>
    <row r="26" spans="1:2">
      <c r="A26" t="s">
        <v>89</v>
      </c>
      <c r="B26" s="6">
        <v>3</v>
      </c>
    </row>
    <row r="27" spans="1:2">
      <c r="A27" t="s">
        <v>90</v>
      </c>
      <c r="B27" s="6">
        <v>3</v>
      </c>
    </row>
    <row r="28" spans="1:2">
      <c r="A28" t="s">
        <v>117</v>
      </c>
      <c r="B28" s="6">
        <v>3</v>
      </c>
    </row>
    <row r="29" spans="1:2">
      <c r="A29" t="s">
        <v>91</v>
      </c>
      <c r="B29" s="6">
        <v>3</v>
      </c>
    </row>
    <row r="30" spans="1:2">
      <c r="A30" t="s">
        <v>104</v>
      </c>
      <c r="B30" s="6">
        <v>3</v>
      </c>
    </row>
    <row r="31" spans="1:2">
      <c r="A31" t="s">
        <v>105</v>
      </c>
      <c r="B31" s="6">
        <v>3</v>
      </c>
    </row>
    <row r="32" spans="1:2">
      <c r="A32" t="s">
        <v>106</v>
      </c>
      <c r="B32" s="6">
        <v>3</v>
      </c>
    </row>
    <row r="33" spans="1:2">
      <c r="A33" t="s">
        <v>107</v>
      </c>
      <c r="B33" s="6">
        <v>3</v>
      </c>
    </row>
    <row r="34" spans="1:2">
      <c r="A34" t="s">
        <v>92</v>
      </c>
      <c r="B34" s="6">
        <v>3</v>
      </c>
    </row>
    <row r="35" spans="1:2">
      <c r="A35" t="s">
        <v>108</v>
      </c>
      <c r="B35" s="6">
        <v>3</v>
      </c>
    </row>
    <row r="36" spans="1:2">
      <c r="A36" t="s">
        <v>42</v>
      </c>
      <c r="B36" s="6">
        <v>3</v>
      </c>
    </row>
    <row r="37" spans="1:2">
      <c r="A37" t="s">
        <v>93</v>
      </c>
      <c r="B37" s="6">
        <v>3</v>
      </c>
    </row>
    <row r="38" spans="1:2">
      <c r="A38" t="s">
        <v>59</v>
      </c>
      <c r="B38" s="6">
        <v>3</v>
      </c>
    </row>
    <row r="39" spans="1:2">
      <c r="A39" t="s">
        <v>76</v>
      </c>
      <c r="B39" s="6">
        <v>3</v>
      </c>
    </row>
    <row r="40" spans="1:2">
      <c r="A40" t="s">
        <v>44</v>
      </c>
      <c r="B40" s="6">
        <v>3</v>
      </c>
    </row>
    <row r="41" spans="1:2">
      <c r="A41" t="s">
        <v>94</v>
      </c>
      <c r="B41" s="6">
        <v>3</v>
      </c>
    </row>
    <row r="42" spans="1:2">
      <c r="A42" t="s">
        <v>95</v>
      </c>
      <c r="B42" s="6">
        <v>3</v>
      </c>
    </row>
    <row r="43" spans="1:2">
      <c r="A43" t="s">
        <v>96</v>
      </c>
      <c r="B43" s="6">
        <v>3</v>
      </c>
    </row>
    <row r="44" spans="1:2">
      <c r="A44" t="s">
        <v>97</v>
      </c>
      <c r="B44" s="6">
        <v>3</v>
      </c>
    </row>
    <row r="45" spans="1:2">
      <c r="A45" t="s">
        <v>98</v>
      </c>
      <c r="B45" s="6">
        <v>3</v>
      </c>
    </row>
    <row r="46" spans="1:2">
      <c r="A46" t="s">
        <v>66</v>
      </c>
      <c r="B46" s="6">
        <v>3</v>
      </c>
    </row>
    <row r="47" spans="1:2">
      <c r="A47" t="s">
        <v>67</v>
      </c>
      <c r="B47" s="6">
        <v>3</v>
      </c>
    </row>
    <row r="48" spans="1:2">
      <c r="A48" t="s">
        <v>69</v>
      </c>
      <c r="B48" s="6">
        <v>3</v>
      </c>
    </row>
    <row r="49" spans="1:2">
      <c r="A49" t="s">
        <v>70</v>
      </c>
      <c r="B49" s="6">
        <v>3</v>
      </c>
    </row>
    <row r="50" spans="1:2">
      <c r="A50" t="s">
        <v>71</v>
      </c>
      <c r="B50" s="6">
        <v>3</v>
      </c>
    </row>
    <row r="51" spans="1:2">
      <c r="A51" s="6" t="s">
        <v>99</v>
      </c>
      <c r="B51" s="6">
        <v>0</v>
      </c>
    </row>
    <row r="52" spans="1:2">
      <c r="A52" s="6" t="s">
        <v>100</v>
      </c>
      <c r="B52" s="6">
        <v>0</v>
      </c>
    </row>
    <row r="53" spans="1:2">
      <c r="A53" s="6" t="s">
        <v>101</v>
      </c>
      <c r="B53" s="6">
        <v>0</v>
      </c>
    </row>
    <row r="54" spans="1:2">
      <c r="A54" s="6" t="s">
        <v>118</v>
      </c>
      <c r="B54" s="6">
        <v>0</v>
      </c>
    </row>
    <row r="55" spans="1:2">
      <c r="A55" s="6" t="s">
        <v>102</v>
      </c>
      <c r="B55" s="6">
        <v>0</v>
      </c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A4CADC1718243A078897897871BF1" ma:contentTypeVersion="4" ma:contentTypeDescription="Create a new document." ma:contentTypeScope="" ma:versionID="558816f9a834abf099714ce66e938808">
  <xsd:schema xmlns:xsd="http://www.w3.org/2001/XMLSchema" xmlns:xs="http://www.w3.org/2001/XMLSchema" xmlns:p="http://schemas.microsoft.com/office/2006/metadata/properties" xmlns:ns2="a1a58149-548b-4805-8f06-5fca91bd9b9d" targetNamespace="http://schemas.microsoft.com/office/2006/metadata/properties" ma:root="true" ma:fieldsID="481cf42db0e5a054654b3feab888309b" ns2:_="">
    <xsd:import namespace="a1a58149-548b-4805-8f06-5fca91bd9b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58149-548b-4805-8f06-5fca91bd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8F2171-7230-468F-B0EA-A5E78D6A9DEC}">
  <ds:schemaRefs>
    <ds:schemaRef ds:uri="http://purl.org/dc/terms/"/>
    <ds:schemaRef ds:uri="a1a58149-548b-4805-8f06-5fca91bd9b9d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E05AC9-50B2-42BC-9CA3-7F5A07ACAB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C5FC5C-AD46-406F-9435-EBA0A5E7F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58149-548b-4805-8f06-5fca91bd9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original_m</vt:lpstr>
      <vt:lpstr>original_q</vt:lpstr>
      <vt:lpstr>original_a</vt:lpstr>
      <vt:lpstr>download</vt:lpstr>
      <vt:lpstr>data</vt:lpstr>
      <vt:lpstr>timelag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岩田剛</dc:creator>
  <cp:lastModifiedBy>Bryan Cao</cp:lastModifiedBy>
  <dcterms:created xsi:type="dcterms:W3CDTF">2021-04-01T06:11:12Z</dcterms:created>
  <dcterms:modified xsi:type="dcterms:W3CDTF">2021-05-24T12:18:57Z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0x010100C09A4CADC1718243A078897897871BF1</vt:lpwstr>
  </property>
</Properties>
</file>